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6"/>
  </bookViews>
  <sheets>
    <sheet name="Ans 1" sheetId="2" r:id="rId1"/>
    <sheet name="Ans 2" sheetId="3" r:id="rId2"/>
    <sheet name="Ans 3" sheetId="4" r:id="rId3"/>
    <sheet name="Ans 4" sheetId="5" r:id="rId4"/>
    <sheet name="Ans 5" sheetId="6" r:id="rId5"/>
    <sheet name="Ans 6" sheetId="7" r:id="rId6"/>
    <sheet name="Ans 6f" sheetId="8" r:id="rId7"/>
    <sheet name="Ans 8" sheetId="11" r:id="rId8"/>
    <sheet name="Ans 7" sheetId="19" r:id="rId9"/>
  </sheet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"/>
  <c r="S1487" i="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486"/>
  <c r="S1486" s="1"/>
  <c r="H1503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1486"/>
  <c r="F1486" s="1"/>
  <c r="L29"/>
  <c r="L28"/>
  <c r="K29"/>
  <c r="K28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745"/>
  <c r="H762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745"/>
  <c r="L21" i="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2"/>
  <c r="K6"/>
  <c r="S5" i="7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4"/>
  <c r="L3" i="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"/>
  <c r="N3" s="1"/>
  <c r="I1489" i="7"/>
  <c r="I1488"/>
  <c r="I1487"/>
  <c r="I1486"/>
  <c r="I1485"/>
  <c r="F745"/>
  <c r="I748"/>
  <c r="I746"/>
  <c r="I747"/>
  <c r="I745"/>
  <c r="I744"/>
  <c r="F4"/>
  <c r="H22" s="1"/>
  <c r="I6"/>
  <c r="I5"/>
  <c r="I4"/>
  <c r="I3"/>
  <c r="I7" s="1"/>
  <c r="N4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L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2"/>
  <c r="K3"/>
  <c r="K8" s="1"/>
  <c r="D1108"/>
  <c r="E1108" s="1"/>
  <c r="D1107"/>
  <c r="D1106"/>
  <c r="E1106" s="1"/>
  <c r="D1105"/>
  <c r="E1105" s="1"/>
  <c r="D1104"/>
  <c r="E1104" s="1"/>
  <c r="D1103"/>
  <c r="E1103" s="1"/>
  <c r="D1102"/>
  <c r="E1102" s="1"/>
  <c r="D1101"/>
  <c r="D1100"/>
  <c r="E1100" s="1"/>
  <c r="D1099"/>
  <c r="D1098"/>
  <c r="E1098" s="1"/>
  <c r="D1097"/>
  <c r="E1097" s="1"/>
  <c r="D1096"/>
  <c r="E1096" s="1"/>
  <c r="D1095"/>
  <c r="E1095" s="1"/>
  <c r="D1094"/>
  <c r="E1094" s="1"/>
  <c r="D1093"/>
  <c r="D1092"/>
  <c r="E1092" s="1"/>
  <c r="D1091"/>
  <c r="D1090"/>
  <c r="E1090" s="1"/>
  <c r="D1089"/>
  <c r="E1089" s="1"/>
  <c r="D1088"/>
  <c r="E1088" s="1"/>
  <c r="D1087"/>
  <c r="E1087" s="1"/>
  <c r="D1086"/>
  <c r="E1086" s="1"/>
  <c r="D1085"/>
  <c r="D1084"/>
  <c r="E1084" s="1"/>
  <c r="D1083"/>
  <c r="D1082"/>
  <c r="E1082" s="1"/>
  <c r="D1081"/>
  <c r="E1081" s="1"/>
  <c r="D1080"/>
  <c r="E1080" s="1"/>
  <c r="D1079"/>
  <c r="E1079" s="1"/>
  <c r="D1078"/>
  <c r="E1078" s="1"/>
  <c r="D1077"/>
  <c r="D1076"/>
  <c r="E1076" s="1"/>
  <c r="D1075"/>
  <c r="D1074"/>
  <c r="E1074" s="1"/>
  <c r="D1073"/>
  <c r="E1073" s="1"/>
  <c r="D1072"/>
  <c r="E1072" s="1"/>
  <c r="D1071"/>
  <c r="E1071" s="1"/>
  <c r="D1070"/>
  <c r="E1070" s="1"/>
  <c r="D1069"/>
  <c r="D1068"/>
  <c r="E1068" s="1"/>
  <c r="D1067"/>
  <c r="D1066"/>
  <c r="E1066" s="1"/>
  <c r="D1065"/>
  <c r="D1064"/>
  <c r="E1064" s="1"/>
  <c r="D1063"/>
  <c r="E1063" s="1"/>
  <c r="D1062"/>
  <c r="E1062" s="1"/>
  <c r="D1061"/>
  <c r="D1060"/>
  <c r="E1060" s="1"/>
  <c r="D1059"/>
  <c r="D1058"/>
  <c r="E1058" s="1"/>
  <c r="D1057"/>
  <c r="D1056"/>
  <c r="E1056" s="1"/>
  <c r="D1055"/>
  <c r="E1055" s="1"/>
  <c r="D1054"/>
  <c r="E1054" s="1"/>
  <c r="D1053"/>
  <c r="D1052"/>
  <c r="E1052" s="1"/>
  <c r="D1051"/>
  <c r="D1050"/>
  <c r="E1050" s="1"/>
  <c r="D1049"/>
  <c r="D1048"/>
  <c r="E1048" s="1"/>
  <c r="D1047"/>
  <c r="E1047" s="1"/>
  <c r="D1046"/>
  <c r="E1046" s="1"/>
  <c r="D1045"/>
  <c r="D1044"/>
  <c r="E1044" s="1"/>
  <c r="D1043"/>
  <c r="D1042"/>
  <c r="E1042" s="1"/>
  <c r="D1041"/>
  <c r="D1040"/>
  <c r="E1040" s="1"/>
  <c r="D1039"/>
  <c r="E1039" s="1"/>
  <c r="D1038"/>
  <c r="E1038" s="1"/>
  <c r="D1037"/>
  <c r="D1036"/>
  <c r="E1036" s="1"/>
  <c r="D1035"/>
  <c r="D1034"/>
  <c r="E1034" s="1"/>
  <c r="D1033"/>
  <c r="D1032"/>
  <c r="E1032" s="1"/>
  <c r="D1031"/>
  <c r="E1031" s="1"/>
  <c r="D1030"/>
  <c r="E1030" s="1"/>
  <c r="D1029"/>
  <c r="D1028"/>
  <c r="E1028" s="1"/>
  <c r="D1027"/>
  <c r="D1026"/>
  <c r="E1026" s="1"/>
  <c r="D1025"/>
  <c r="D1024"/>
  <c r="E1024" s="1"/>
  <c r="D1023"/>
  <c r="E1023" s="1"/>
  <c r="D1022"/>
  <c r="E1022" s="1"/>
  <c r="D1021"/>
  <c r="D1020"/>
  <c r="E1020" s="1"/>
  <c r="D1019"/>
  <c r="D1018"/>
  <c r="E1018" s="1"/>
  <c r="D1017"/>
  <c r="D1016"/>
  <c r="E1016" s="1"/>
  <c r="D1015"/>
  <c r="E1015" s="1"/>
  <c r="D1014"/>
  <c r="E1014" s="1"/>
  <c r="D1013"/>
  <c r="D1012"/>
  <c r="E1012" s="1"/>
  <c r="D1011"/>
  <c r="D1010"/>
  <c r="E1010" s="1"/>
  <c r="D1009"/>
  <c r="D1008"/>
  <c r="E1008" s="1"/>
  <c r="D1007"/>
  <c r="E1007" s="1"/>
  <c r="D1006"/>
  <c r="E1006" s="1"/>
  <c r="D1005"/>
  <c r="D1004"/>
  <c r="E1004" s="1"/>
  <c r="D1003"/>
  <c r="D1002"/>
  <c r="E1002" s="1"/>
  <c r="D1001"/>
  <c r="D1000"/>
  <c r="E1000" s="1"/>
  <c r="D999"/>
  <c r="E999" s="1"/>
  <c r="D998"/>
  <c r="E998" s="1"/>
  <c r="D997"/>
  <c r="D996"/>
  <c r="E996" s="1"/>
  <c r="D995"/>
  <c r="D994"/>
  <c r="E994" s="1"/>
  <c r="D993"/>
  <c r="D992"/>
  <c r="E992" s="1"/>
  <c r="D991"/>
  <c r="E991" s="1"/>
  <c r="D990"/>
  <c r="E990" s="1"/>
  <c r="D989"/>
  <c r="D988"/>
  <c r="E988" s="1"/>
  <c r="D987"/>
  <c r="D986"/>
  <c r="E986" s="1"/>
  <c r="D985"/>
  <c r="D984"/>
  <c r="E984" s="1"/>
  <c r="D983"/>
  <c r="E983" s="1"/>
  <c r="D982"/>
  <c r="E982" s="1"/>
  <c r="D981"/>
  <c r="D980"/>
  <c r="E980" s="1"/>
  <c r="D979"/>
  <c r="D978"/>
  <c r="E978" s="1"/>
  <c r="D977"/>
  <c r="D976"/>
  <c r="E976" s="1"/>
  <c r="D975"/>
  <c r="E975" s="1"/>
  <c r="D974"/>
  <c r="E974" s="1"/>
  <c r="D973"/>
  <c r="D972"/>
  <c r="E972" s="1"/>
  <c r="D971"/>
  <c r="D970"/>
  <c r="E970" s="1"/>
  <c r="D969"/>
  <c r="D968"/>
  <c r="E968" s="1"/>
  <c r="D967"/>
  <c r="E967" s="1"/>
  <c r="D966"/>
  <c r="E966" s="1"/>
  <c r="D965"/>
  <c r="D964"/>
  <c r="E964" s="1"/>
  <c r="D963"/>
  <c r="D962"/>
  <c r="E962" s="1"/>
  <c r="D961"/>
  <c r="D960"/>
  <c r="E960" s="1"/>
  <c r="D959"/>
  <c r="E959" s="1"/>
  <c r="D958"/>
  <c r="E958" s="1"/>
  <c r="D957"/>
  <c r="D956"/>
  <c r="E956" s="1"/>
  <c r="D955"/>
  <c r="D954"/>
  <c r="E954" s="1"/>
  <c r="D953"/>
  <c r="D952"/>
  <c r="E952" s="1"/>
  <c r="D951"/>
  <c r="E951" s="1"/>
  <c r="D950"/>
  <c r="E950" s="1"/>
  <c r="D949"/>
  <c r="D948"/>
  <c r="E948" s="1"/>
  <c r="D947"/>
  <c r="D946"/>
  <c r="E946" s="1"/>
  <c r="D945"/>
  <c r="D944"/>
  <c r="E944" s="1"/>
  <c r="D943"/>
  <c r="E943" s="1"/>
  <c r="D942"/>
  <c r="E942" s="1"/>
  <c r="D941"/>
  <c r="D940"/>
  <c r="E940" s="1"/>
  <c r="D939"/>
  <c r="D938"/>
  <c r="E938" s="1"/>
  <c r="D937"/>
  <c r="D936"/>
  <c r="E936" s="1"/>
  <c r="D935"/>
  <c r="E935" s="1"/>
  <c r="D934"/>
  <c r="E934" s="1"/>
  <c r="D933"/>
  <c r="D932"/>
  <c r="E932" s="1"/>
  <c r="D931"/>
  <c r="D930"/>
  <c r="E930" s="1"/>
  <c r="D929"/>
  <c r="D928"/>
  <c r="E928" s="1"/>
  <c r="D927"/>
  <c r="E927" s="1"/>
  <c r="D926"/>
  <c r="E926" s="1"/>
  <c r="D925"/>
  <c r="D924"/>
  <c r="D923"/>
  <c r="E923" s="1"/>
  <c r="D922"/>
  <c r="E922" s="1"/>
  <c r="D921"/>
  <c r="D920"/>
  <c r="D919"/>
  <c r="D918"/>
  <c r="E918" s="1"/>
  <c r="D917"/>
  <c r="D916"/>
  <c r="D915"/>
  <c r="E915" s="1"/>
  <c r="D914"/>
  <c r="E914" s="1"/>
  <c r="D913"/>
  <c r="D912"/>
  <c r="E912" s="1"/>
  <c r="D911"/>
  <c r="E911" s="1"/>
  <c r="D910"/>
  <c r="D909"/>
  <c r="D908"/>
  <c r="D907"/>
  <c r="D906"/>
  <c r="E906" s="1"/>
  <c r="D905"/>
  <c r="D904"/>
  <c r="D903"/>
  <c r="E903" s="1"/>
  <c r="D902"/>
  <c r="E902" s="1"/>
  <c r="D901"/>
  <c r="E901" s="1"/>
  <c r="D900"/>
  <c r="D899"/>
  <c r="D898"/>
  <c r="E898" s="1"/>
  <c r="D897"/>
  <c r="D896"/>
  <c r="E896" s="1"/>
  <c r="D895"/>
  <c r="E895" s="1"/>
  <c r="D894"/>
  <c r="E894" s="1"/>
  <c r="D893"/>
  <c r="D892"/>
  <c r="D891"/>
  <c r="E891" s="1"/>
  <c r="D890"/>
  <c r="E890" s="1"/>
  <c r="D889"/>
  <c r="D888"/>
  <c r="D887"/>
  <c r="D886"/>
  <c r="E886" s="1"/>
  <c r="D885"/>
  <c r="D884"/>
  <c r="D883"/>
  <c r="E883" s="1"/>
  <c r="D882"/>
  <c r="E882" s="1"/>
  <c r="D881"/>
  <c r="D880"/>
  <c r="E880" s="1"/>
  <c r="D879"/>
  <c r="E879" s="1"/>
  <c r="D878"/>
  <c r="D877"/>
  <c r="D876"/>
  <c r="D875"/>
  <c r="D874"/>
  <c r="E874" s="1"/>
  <c r="D873"/>
  <c r="D872"/>
  <c r="D871"/>
  <c r="E871" s="1"/>
  <c r="D870"/>
  <c r="E870" s="1"/>
  <c r="D869"/>
  <c r="E869" s="1"/>
  <c r="D868"/>
  <c r="D867"/>
  <c r="D866"/>
  <c r="E866" s="1"/>
  <c r="D865"/>
  <c r="D864"/>
  <c r="D863"/>
  <c r="E863" s="1"/>
  <c r="D862"/>
  <c r="E862" s="1"/>
  <c r="D861"/>
  <c r="D860"/>
  <c r="D859"/>
  <c r="E859" s="1"/>
  <c r="D858"/>
  <c r="E858" s="1"/>
  <c r="D857"/>
  <c r="D856"/>
  <c r="D855"/>
  <c r="D854"/>
  <c r="E854" s="1"/>
  <c r="D853"/>
  <c r="D852"/>
  <c r="D851"/>
  <c r="E851" s="1"/>
  <c r="D850"/>
  <c r="E850" s="1"/>
  <c r="D849"/>
  <c r="D848"/>
  <c r="E848" s="1"/>
  <c r="D847"/>
  <c r="E847" s="1"/>
  <c r="D846"/>
  <c r="D845"/>
  <c r="D844"/>
  <c r="D843"/>
  <c r="D842"/>
  <c r="E842" s="1"/>
  <c r="D841"/>
  <c r="D840"/>
  <c r="D839"/>
  <c r="E839" s="1"/>
  <c r="D838"/>
  <c r="E838" s="1"/>
  <c r="D837"/>
  <c r="E837" s="1"/>
  <c r="D836"/>
  <c r="D835"/>
  <c r="D834"/>
  <c r="E834" s="1"/>
  <c r="D833"/>
  <c r="D832"/>
  <c r="D831"/>
  <c r="E831" s="1"/>
  <c r="D830"/>
  <c r="E830" s="1"/>
  <c r="D829"/>
  <c r="D828"/>
  <c r="D827"/>
  <c r="E827" s="1"/>
  <c r="D826"/>
  <c r="E826" s="1"/>
  <c r="D825"/>
  <c r="D824"/>
  <c r="D823"/>
  <c r="D822"/>
  <c r="E822" s="1"/>
  <c r="D821"/>
  <c r="D820"/>
  <c r="D819"/>
  <c r="E819" s="1"/>
  <c r="D818"/>
  <c r="E818" s="1"/>
  <c r="D817"/>
  <c r="D816"/>
  <c r="E816" s="1"/>
  <c r="D815"/>
  <c r="E815" s="1"/>
  <c r="D814"/>
  <c r="D813"/>
  <c r="D812"/>
  <c r="D811"/>
  <c r="D810"/>
  <c r="E810" s="1"/>
  <c r="D809"/>
  <c r="D808"/>
  <c r="D807"/>
  <c r="E807" s="1"/>
  <c r="D806"/>
  <c r="E806" s="1"/>
  <c r="D805"/>
  <c r="E805" s="1"/>
  <c r="D804"/>
  <c r="D803"/>
  <c r="D802"/>
  <c r="E802" s="1"/>
  <c r="D801"/>
  <c r="D800"/>
  <c r="D799"/>
  <c r="E799" s="1"/>
  <c r="D798"/>
  <c r="E798" s="1"/>
  <c r="D797"/>
  <c r="D796"/>
  <c r="D795"/>
  <c r="E795" s="1"/>
  <c r="D794"/>
  <c r="E794" s="1"/>
  <c r="D793"/>
  <c r="D792"/>
  <c r="D791"/>
  <c r="D790"/>
  <c r="E790" s="1"/>
  <c r="D789"/>
  <c r="D788"/>
  <c r="D787"/>
  <c r="E787" s="1"/>
  <c r="D786"/>
  <c r="E786" s="1"/>
  <c r="D785"/>
  <c r="D784"/>
  <c r="E784" s="1"/>
  <c r="D783"/>
  <c r="E783" s="1"/>
  <c r="D782"/>
  <c r="D781"/>
  <c r="D780"/>
  <c r="D779"/>
  <c r="D778"/>
  <c r="E778" s="1"/>
  <c r="D777"/>
  <c r="D776"/>
  <c r="D775"/>
  <c r="E775" s="1"/>
  <c r="D774"/>
  <c r="E774" s="1"/>
  <c r="D773"/>
  <c r="E773" s="1"/>
  <c r="D772"/>
  <c r="D771"/>
  <c r="D770"/>
  <c r="E770" s="1"/>
  <c r="D769"/>
  <c r="D768"/>
  <c r="D767"/>
  <c r="E767" s="1"/>
  <c r="D766"/>
  <c r="E766" s="1"/>
  <c r="D765"/>
  <c r="D764"/>
  <c r="D763"/>
  <c r="E763" s="1"/>
  <c r="D762"/>
  <c r="E762" s="1"/>
  <c r="D761"/>
  <c r="D760"/>
  <c r="D759"/>
  <c r="D758"/>
  <c r="E758" s="1"/>
  <c r="D757"/>
  <c r="D756"/>
  <c r="D755"/>
  <c r="E755" s="1"/>
  <c r="D754"/>
  <c r="E754" s="1"/>
  <c r="D753"/>
  <c r="D752"/>
  <c r="E752" s="1"/>
  <c r="D751"/>
  <c r="E751" s="1"/>
  <c r="D750"/>
  <c r="D749"/>
  <c r="D748"/>
  <c r="D747"/>
  <c r="D746"/>
  <c r="E746" s="1"/>
  <c r="D745"/>
  <c r="D744"/>
  <c r="D743"/>
  <c r="E743" s="1"/>
  <c r="D742"/>
  <c r="E742" s="1"/>
  <c r="D741"/>
  <c r="E741" s="1"/>
  <c r="D740"/>
  <c r="D739"/>
  <c r="D738"/>
  <c r="E738" s="1"/>
  <c r="D737"/>
  <c r="D736"/>
  <c r="D735"/>
  <c r="E735" s="1"/>
  <c r="D734"/>
  <c r="E734" s="1"/>
  <c r="D733"/>
  <c r="D732"/>
  <c r="D731"/>
  <c r="E731" s="1"/>
  <c r="D730"/>
  <c r="E730" s="1"/>
  <c r="D729"/>
  <c r="D728"/>
  <c r="D727"/>
  <c r="D726"/>
  <c r="E726" s="1"/>
  <c r="D725"/>
  <c r="D724"/>
  <c r="D723"/>
  <c r="E723" s="1"/>
  <c r="D722"/>
  <c r="E722" s="1"/>
  <c r="D721"/>
  <c r="D720"/>
  <c r="E720" s="1"/>
  <c r="D719"/>
  <c r="E719" s="1"/>
  <c r="D718"/>
  <c r="D717"/>
  <c r="D716"/>
  <c r="D715"/>
  <c r="D714"/>
  <c r="E714" s="1"/>
  <c r="D713"/>
  <c r="D712"/>
  <c r="D711"/>
  <c r="E711" s="1"/>
  <c r="D710"/>
  <c r="E710" s="1"/>
  <c r="D709"/>
  <c r="E709" s="1"/>
  <c r="D708"/>
  <c r="D707"/>
  <c r="D706"/>
  <c r="E706" s="1"/>
  <c r="D705"/>
  <c r="D704"/>
  <c r="D703"/>
  <c r="E703" s="1"/>
  <c r="D702"/>
  <c r="E702" s="1"/>
  <c r="D701"/>
  <c r="D700"/>
  <c r="D699"/>
  <c r="E699" s="1"/>
  <c r="D698"/>
  <c r="E698" s="1"/>
  <c r="D697"/>
  <c r="D696"/>
  <c r="D695"/>
  <c r="D694"/>
  <c r="E694" s="1"/>
  <c r="D693"/>
  <c r="D692"/>
  <c r="D691"/>
  <c r="E691" s="1"/>
  <c r="D690"/>
  <c r="E690" s="1"/>
  <c r="D689"/>
  <c r="D688"/>
  <c r="E688" s="1"/>
  <c r="D687"/>
  <c r="E687" s="1"/>
  <c r="D686"/>
  <c r="D685"/>
  <c r="D684"/>
  <c r="D683"/>
  <c r="D682"/>
  <c r="E682" s="1"/>
  <c r="D681"/>
  <c r="D680"/>
  <c r="D679"/>
  <c r="E679" s="1"/>
  <c r="D678"/>
  <c r="E678" s="1"/>
  <c r="D677"/>
  <c r="E677" s="1"/>
  <c r="D676"/>
  <c r="D675"/>
  <c r="D674"/>
  <c r="E674" s="1"/>
  <c r="D673"/>
  <c r="D672"/>
  <c r="D671"/>
  <c r="E671" s="1"/>
  <c r="D670"/>
  <c r="E670" s="1"/>
  <c r="D669"/>
  <c r="D668"/>
  <c r="D667"/>
  <c r="E667" s="1"/>
  <c r="D666"/>
  <c r="E666" s="1"/>
  <c r="D665"/>
  <c r="D664"/>
  <c r="D663"/>
  <c r="D662"/>
  <c r="E662" s="1"/>
  <c r="D661"/>
  <c r="D660"/>
  <c r="D659"/>
  <c r="E659" s="1"/>
  <c r="D658"/>
  <c r="E658" s="1"/>
  <c r="D657"/>
  <c r="D656"/>
  <c r="E656" s="1"/>
  <c r="D655"/>
  <c r="E655" s="1"/>
  <c r="D654"/>
  <c r="D653"/>
  <c r="D652"/>
  <c r="D651"/>
  <c r="D650"/>
  <c r="E650" s="1"/>
  <c r="D649"/>
  <c r="D648"/>
  <c r="D647"/>
  <c r="E647" s="1"/>
  <c r="D646"/>
  <c r="E646" s="1"/>
  <c r="D645"/>
  <c r="E645" s="1"/>
  <c r="D644"/>
  <c r="D643"/>
  <c r="D642"/>
  <c r="E642" s="1"/>
  <c r="D641"/>
  <c r="D640"/>
  <c r="D639"/>
  <c r="E639" s="1"/>
  <c r="D638"/>
  <c r="E638" s="1"/>
  <c r="D637"/>
  <c r="D636"/>
  <c r="D635"/>
  <c r="E635" s="1"/>
  <c r="D634"/>
  <c r="E634" s="1"/>
  <c r="D633"/>
  <c r="D632"/>
  <c r="D631"/>
  <c r="D630"/>
  <c r="E630" s="1"/>
  <c r="D629"/>
  <c r="D628"/>
  <c r="D627"/>
  <c r="E627" s="1"/>
  <c r="D626"/>
  <c r="E626" s="1"/>
  <c r="D625"/>
  <c r="D624"/>
  <c r="E624" s="1"/>
  <c r="D623"/>
  <c r="E623" s="1"/>
  <c r="D622"/>
  <c r="D621"/>
  <c r="D620"/>
  <c r="D619"/>
  <c r="D618"/>
  <c r="E618" s="1"/>
  <c r="D617"/>
  <c r="D616"/>
  <c r="D615"/>
  <c r="E615" s="1"/>
  <c r="D614"/>
  <c r="E614" s="1"/>
  <c r="D613"/>
  <c r="E613" s="1"/>
  <c r="D612"/>
  <c r="D611"/>
  <c r="D610"/>
  <c r="E610" s="1"/>
  <c r="D609"/>
  <c r="D608"/>
  <c r="D607"/>
  <c r="E607" s="1"/>
  <c r="D606"/>
  <c r="E606" s="1"/>
  <c r="D605"/>
  <c r="D604"/>
  <c r="D603"/>
  <c r="E603" s="1"/>
  <c r="D602"/>
  <c r="E602" s="1"/>
  <c r="D601"/>
  <c r="D600"/>
  <c r="D599"/>
  <c r="D598"/>
  <c r="E598" s="1"/>
  <c r="D597"/>
  <c r="D596"/>
  <c r="D595"/>
  <c r="E595" s="1"/>
  <c r="D594"/>
  <c r="E594" s="1"/>
  <c r="D593"/>
  <c r="D592"/>
  <c r="E592" s="1"/>
  <c r="D591"/>
  <c r="E591" s="1"/>
  <c r="D590"/>
  <c r="D589"/>
  <c r="D588"/>
  <c r="D587"/>
  <c r="D586"/>
  <c r="E586" s="1"/>
  <c r="D585"/>
  <c r="D584"/>
  <c r="D583"/>
  <c r="E583" s="1"/>
  <c r="D582"/>
  <c r="E582" s="1"/>
  <c r="D581"/>
  <c r="E581" s="1"/>
  <c r="D580"/>
  <c r="D579"/>
  <c r="D578"/>
  <c r="E578" s="1"/>
  <c r="D577"/>
  <c r="D576"/>
  <c r="D575"/>
  <c r="E575" s="1"/>
  <c r="D574"/>
  <c r="E574" s="1"/>
  <c r="D573"/>
  <c r="D572"/>
  <c r="D571"/>
  <c r="E571" s="1"/>
  <c r="D570"/>
  <c r="E570" s="1"/>
  <c r="D569"/>
  <c r="D568"/>
  <c r="D567"/>
  <c r="D566"/>
  <c r="E566" s="1"/>
  <c r="D565"/>
  <c r="D564"/>
  <c r="D563"/>
  <c r="E563" s="1"/>
  <c r="D562"/>
  <c r="E562" s="1"/>
  <c r="D561"/>
  <c r="D560"/>
  <c r="E560" s="1"/>
  <c r="D559"/>
  <c r="E559" s="1"/>
  <c r="D558"/>
  <c r="D557"/>
  <c r="D556"/>
  <c r="D555"/>
  <c r="D554"/>
  <c r="E554" s="1"/>
  <c r="D553"/>
  <c r="D552"/>
  <c r="D551"/>
  <c r="E551" s="1"/>
  <c r="D550"/>
  <c r="E550" s="1"/>
  <c r="D549"/>
  <c r="E549" s="1"/>
  <c r="D548"/>
  <c r="D547"/>
  <c r="D546"/>
  <c r="E546" s="1"/>
  <c r="D545"/>
  <c r="D544"/>
  <c r="D543"/>
  <c r="E543" s="1"/>
  <c r="D542"/>
  <c r="E542" s="1"/>
  <c r="D541"/>
  <c r="D540"/>
  <c r="D539"/>
  <c r="E539" s="1"/>
  <c r="D538"/>
  <c r="E538" s="1"/>
  <c r="D537"/>
  <c r="D536"/>
  <c r="D535"/>
  <c r="D534"/>
  <c r="E534" s="1"/>
  <c r="D533"/>
  <c r="D532"/>
  <c r="D531"/>
  <c r="E531" s="1"/>
  <c r="D530"/>
  <c r="E530" s="1"/>
  <c r="D529"/>
  <c r="D528"/>
  <c r="E528" s="1"/>
  <c r="D527"/>
  <c r="E527" s="1"/>
  <c r="D526"/>
  <c r="D525"/>
  <c r="D524"/>
  <c r="D523"/>
  <c r="D522"/>
  <c r="E522" s="1"/>
  <c r="D521"/>
  <c r="D520"/>
  <c r="D519"/>
  <c r="E519" s="1"/>
  <c r="D518"/>
  <c r="E518" s="1"/>
  <c r="D517"/>
  <c r="E517" s="1"/>
  <c r="D516"/>
  <c r="D515"/>
  <c r="D514"/>
  <c r="E514" s="1"/>
  <c r="D513"/>
  <c r="D512"/>
  <c r="D511"/>
  <c r="E511" s="1"/>
  <c r="D510"/>
  <c r="E510" s="1"/>
  <c r="D509"/>
  <c r="D508"/>
  <c r="D507"/>
  <c r="D506"/>
  <c r="E506" s="1"/>
  <c r="D505"/>
  <c r="D504"/>
  <c r="D503"/>
  <c r="D502"/>
  <c r="E502" s="1"/>
  <c r="D501"/>
  <c r="D500"/>
  <c r="D499"/>
  <c r="D498"/>
  <c r="E498" s="1"/>
  <c r="D497"/>
  <c r="D496"/>
  <c r="E496" s="1"/>
  <c r="D495"/>
  <c r="D494"/>
  <c r="D493"/>
  <c r="D492"/>
  <c r="D491"/>
  <c r="D490"/>
  <c r="E490" s="1"/>
  <c r="D489"/>
  <c r="D488"/>
  <c r="D487"/>
  <c r="D486"/>
  <c r="E486" s="1"/>
  <c r="D485"/>
  <c r="E485" s="1"/>
  <c r="D484"/>
  <c r="D483"/>
  <c r="D482"/>
  <c r="E482" s="1"/>
  <c r="D481"/>
  <c r="D480"/>
  <c r="D479"/>
  <c r="D478"/>
  <c r="E478" s="1"/>
  <c r="D477"/>
  <c r="D476"/>
  <c r="D475"/>
  <c r="D474"/>
  <c r="E474" s="1"/>
  <c r="D473"/>
  <c r="D472"/>
  <c r="D471"/>
  <c r="D470"/>
  <c r="E470" s="1"/>
  <c r="D469"/>
  <c r="D468"/>
  <c r="D467"/>
  <c r="D466"/>
  <c r="E466" s="1"/>
  <c r="D465"/>
  <c r="D464"/>
  <c r="D463"/>
  <c r="D462"/>
  <c r="E462" s="1"/>
  <c r="D461"/>
  <c r="D460"/>
  <c r="D459"/>
  <c r="D458"/>
  <c r="E458" s="1"/>
  <c r="D457"/>
  <c r="D456"/>
  <c r="D455"/>
  <c r="D454"/>
  <c r="E454" s="1"/>
  <c r="D453"/>
  <c r="D452"/>
  <c r="D451"/>
  <c r="D450"/>
  <c r="E450" s="1"/>
  <c r="D449"/>
  <c r="D448"/>
  <c r="D447"/>
  <c r="D446"/>
  <c r="E446" s="1"/>
  <c r="D445"/>
  <c r="D444"/>
  <c r="D443"/>
  <c r="D442"/>
  <c r="E442" s="1"/>
  <c r="D441"/>
  <c r="D440"/>
  <c r="D439"/>
  <c r="D438"/>
  <c r="E438" s="1"/>
  <c r="D437"/>
  <c r="D436"/>
  <c r="D435"/>
  <c r="D434"/>
  <c r="E434" s="1"/>
  <c r="D433"/>
  <c r="D432"/>
  <c r="D431"/>
  <c r="D430"/>
  <c r="E430" s="1"/>
  <c r="D429"/>
  <c r="D428"/>
  <c r="D427"/>
  <c r="D426"/>
  <c r="E426" s="1"/>
  <c r="D425"/>
  <c r="D424"/>
  <c r="D423"/>
  <c r="D422"/>
  <c r="E422" s="1"/>
  <c r="D421"/>
  <c r="D420"/>
  <c r="D419"/>
  <c r="D418"/>
  <c r="E418" s="1"/>
  <c r="D417"/>
  <c r="D416"/>
  <c r="D415"/>
  <c r="D414"/>
  <c r="E414" s="1"/>
  <c r="D413"/>
  <c r="D412"/>
  <c r="D411"/>
  <c r="D410"/>
  <c r="E410" s="1"/>
  <c r="D409"/>
  <c r="D408"/>
  <c r="D407"/>
  <c r="D406"/>
  <c r="E406" s="1"/>
  <c r="D405"/>
  <c r="D404"/>
  <c r="D403"/>
  <c r="D402"/>
  <c r="E402" s="1"/>
  <c r="D401"/>
  <c r="D400"/>
  <c r="D399"/>
  <c r="D398"/>
  <c r="E398" s="1"/>
  <c r="D397"/>
  <c r="D396"/>
  <c r="D395"/>
  <c r="D394"/>
  <c r="E394" s="1"/>
  <c r="D393"/>
  <c r="D392"/>
  <c r="D391"/>
  <c r="D390"/>
  <c r="E390" s="1"/>
  <c r="D389"/>
  <c r="D388"/>
  <c r="D387"/>
  <c r="D386"/>
  <c r="E386" s="1"/>
  <c r="D385"/>
  <c r="D384"/>
  <c r="D383"/>
  <c r="D382"/>
  <c r="E382" s="1"/>
  <c r="D381"/>
  <c r="D380"/>
  <c r="D379"/>
  <c r="D378"/>
  <c r="E378" s="1"/>
  <c r="D377"/>
  <c r="D376"/>
  <c r="D375"/>
  <c r="D374"/>
  <c r="E374" s="1"/>
  <c r="D373"/>
  <c r="D372"/>
  <c r="D371"/>
  <c r="D370"/>
  <c r="E370" s="1"/>
  <c r="D369"/>
  <c r="D368"/>
  <c r="D367"/>
  <c r="D366"/>
  <c r="E366" s="1"/>
  <c r="D365"/>
  <c r="D364"/>
  <c r="D363"/>
  <c r="D362"/>
  <c r="E362" s="1"/>
  <c r="D361"/>
  <c r="D360"/>
  <c r="D359"/>
  <c r="D358"/>
  <c r="E358" s="1"/>
  <c r="D357"/>
  <c r="D356"/>
  <c r="D355"/>
  <c r="D354"/>
  <c r="E354" s="1"/>
  <c r="D353"/>
  <c r="D352"/>
  <c r="D351"/>
  <c r="D350"/>
  <c r="E350" s="1"/>
  <c r="D349"/>
  <c r="D348"/>
  <c r="D347"/>
  <c r="D346"/>
  <c r="E346" s="1"/>
  <c r="D345"/>
  <c r="D344"/>
  <c r="D343"/>
  <c r="D342"/>
  <c r="E342" s="1"/>
  <c r="D341"/>
  <c r="D340"/>
  <c r="D339"/>
  <c r="D338"/>
  <c r="E338" s="1"/>
  <c r="D337"/>
  <c r="D336"/>
  <c r="D335"/>
  <c r="D334"/>
  <c r="E334" s="1"/>
  <c r="D333"/>
  <c r="D332"/>
  <c r="D331"/>
  <c r="D330"/>
  <c r="E330" s="1"/>
  <c r="D329"/>
  <c r="D328"/>
  <c r="D327"/>
  <c r="D326"/>
  <c r="E326" s="1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2"/>
  <c r="K4" i="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3"/>
  <c r="K2"/>
  <c r="L9" i="2"/>
  <c r="L8"/>
  <c r="L7"/>
  <c r="L6"/>
  <c r="L5"/>
  <c r="L4"/>
  <c r="L3"/>
  <c r="L2"/>
  <c r="L1"/>
  <c r="N2" i="5" l="1"/>
  <c r="N3"/>
  <c r="K2" i="6"/>
  <c r="F2"/>
  <c r="E2"/>
  <c r="E6"/>
  <c r="F6"/>
  <c r="F10"/>
  <c r="E10"/>
  <c r="E14"/>
  <c r="F14"/>
  <c r="F18"/>
  <c r="E18"/>
  <c r="F22"/>
  <c r="E22"/>
  <c r="F26"/>
  <c r="E26"/>
  <c r="F30"/>
  <c r="E30"/>
  <c r="E34"/>
  <c r="F34"/>
  <c r="E38"/>
  <c r="F38"/>
  <c r="F42"/>
  <c r="E42"/>
  <c r="E46"/>
  <c r="F46"/>
  <c r="F50"/>
  <c r="E50"/>
  <c r="F54"/>
  <c r="E54"/>
  <c r="F58"/>
  <c r="E58"/>
  <c r="F62"/>
  <c r="E62"/>
  <c r="E66"/>
  <c r="F66"/>
  <c r="F70"/>
  <c r="E70"/>
  <c r="F74"/>
  <c r="E74"/>
  <c r="F78"/>
  <c r="E78"/>
  <c r="F82"/>
  <c r="E82"/>
  <c r="F86"/>
  <c r="E86"/>
  <c r="F90"/>
  <c r="E90"/>
  <c r="F94"/>
  <c r="E94"/>
  <c r="E98"/>
  <c r="F98"/>
  <c r="F102"/>
  <c r="E102"/>
  <c r="F106"/>
  <c r="E106"/>
  <c r="F110"/>
  <c r="E110"/>
  <c r="F114"/>
  <c r="E114"/>
  <c r="F118"/>
  <c r="E118"/>
  <c r="F122"/>
  <c r="E122"/>
  <c r="F126"/>
  <c r="E126"/>
  <c r="E130"/>
  <c r="F130"/>
  <c r="F134"/>
  <c r="E134"/>
  <c r="F138"/>
  <c r="E138"/>
  <c r="F142"/>
  <c r="E142"/>
  <c r="F146"/>
  <c r="E146"/>
  <c r="F150"/>
  <c r="E150"/>
  <c r="F154"/>
  <c r="E154"/>
  <c r="F158"/>
  <c r="E158"/>
  <c r="F162"/>
  <c r="E162"/>
  <c r="F166"/>
  <c r="E166"/>
  <c r="F170"/>
  <c r="E170"/>
  <c r="F174"/>
  <c r="E174"/>
  <c r="F178"/>
  <c r="E178"/>
  <c r="F182"/>
  <c r="E182"/>
  <c r="F186"/>
  <c r="E186"/>
  <c r="F190"/>
  <c r="E190"/>
  <c r="F194"/>
  <c r="E194"/>
  <c r="F198"/>
  <c r="E198"/>
  <c r="F202"/>
  <c r="E202"/>
  <c r="F206"/>
  <c r="E206"/>
  <c r="F210"/>
  <c r="E210"/>
  <c r="F214"/>
  <c r="E214"/>
  <c r="F218"/>
  <c r="E218"/>
  <c r="F222"/>
  <c r="E222"/>
  <c r="F226"/>
  <c r="E226"/>
  <c r="F230"/>
  <c r="E230"/>
  <c r="F234"/>
  <c r="E234"/>
  <c r="F238"/>
  <c r="E238"/>
  <c r="F242"/>
  <c r="E242"/>
  <c r="F246"/>
  <c r="E246"/>
  <c r="F250"/>
  <c r="E250"/>
  <c r="F254"/>
  <c r="E254"/>
  <c r="F258"/>
  <c r="E258"/>
  <c r="F262"/>
  <c r="E262"/>
  <c r="F266"/>
  <c r="E266"/>
  <c r="F270"/>
  <c r="E270"/>
  <c r="F274"/>
  <c r="E274"/>
  <c r="F278"/>
  <c r="E278"/>
  <c r="F282"/>
  <c r="E282"/>
  <c r="F286"/>
  <c r="E286"/>
  <c r="F290"/>
  <c r="E290"/>
  <c r="F294"/>
  <c r="E294"/>
  <c r="F298"/>
  <c r="E298"/>
  <c r="F302"/>
  <c r="E302"/>
  <c r="F306"/>
  <c r="E306"/>
  <c r="F310"/>
  <c r="E310"/>
  <c r="F314"/>
  <c r="E314"/>
  <c r="F318"/>
  <c r="E318"/>
  <c r="F322"/>
  <c r="E322"/>
  <c r="F5"/>
  <c r="E5"/>
  <c r="F9"/>
  <c r="E9"/>
  <c r="F13"/>
  <c r="E13"/>
  <c r="F17"/>
  <c r="E17"/>
  <c r="F21"/>
  <c r="E21"/>
  <c r="F25"/>
  <c r="E25"/>
  <c r="F29"/>
  <c r="E29"/>
  <c r="F33"/>
  <c r="E33"/>
  <c r="F37"/>
  <c r="E37"/>
  <c r="F41"/>
  <c r="E41"/>
  <c r="F45"/>
  <c r="E45"/>
  <c r="F49"/>
  <c r="E49"/>
  <c r="F53"/>
  <c r="E53"/>
  <c r="F57"/>
  <c r="E57"/>
  <c r="F61"/>
  <c r="E61"/>
  <c r="F65"/>
  <c r="E65"/>
  <c r="F69"/>
  <c r="E69"/>
  <c r="F73"/>
  <c r="E73"/>
  <c r="F77"/>
  <c r="E77"/>
  <c r="F81"/>
  <c r="E81"/>
  <c r="F85"/>
  <c r="E85"/>
  <c r="F89"/>
  <c r="E89"/>
  <c r="F93"/>
  <c r="E93"/>
  <c r="F97"/>
  <c r="E97"/>
  <c r="F101"/>
  <c r="E101"/>
  <c r="F105"/>
  <c r="E105"/>
  <c r="F109"/>
  <c r="E109"/>
  <c r="F113"/>
  <c r="E113"/>
  <c r="F117"/>
  <c r="E117"/>
  <c r="F121"/>
  <c r="E121"/>
  <c r="F125"/>
  <c r="E125"/>
  <c r="F129"/>
  <c r="E129"/>
  <c r="F133"/>
  <c r="E133"/>
  <c r="F137"/>
  <c r="E137"/>
  <c r="F141"/>
  <c r="E141"/>
  <c r="F145"/>
  <c r="E145"/>
  <c r="F149"/>
  <c r="E149"/>
  <c r="F153"/>
  <c r="E153"/>
  <c r="F157"/>
  <c r="E157"/>
  <c r="F161"/>
  <c r="E161"/>
  <c r="F165"/>
  <c r="E165"/>
  <c r="F169"/>
  <c r="E169"/>
  <c r="F173"/>
  <c r="E173"/>
  <c r="F177"/>
  <c r="E177"/>
  <c r="F181"/>
  <c r="E181"/>
  <c r="F185"/>
  <c r="E185"/>
  <c r="F189"/>
  <c r="E189"/>
  <c r="F193"/>
  <c r="E193"/>
  <c r="F197"/>
  <c r="E197"/>
  <c r="F201"/>
  <c r="E201"/>
  <c r="F205"/>
  <c r="E205"/>
  <c r="F209"/>
  <c r="E209"/>
  <c r="F213"/>
  <c r="E213"/>
  <c r="F217"/>
  <c r="E217"/>
  <c r="F221"/>
  <c r="E221"/>
  <c r="F225"/>
  <c r="E225"/>
  <c r="F229"/>
  <c r="E229"/>
  <c r="F233"/>
  <c r="E233"/>
  <c r="F237"/>
  <c r="E237"/>
  <c r="F241"/>
  <c r="E241"/>
  <c r="F245"/>
  <c r="E245"/>
  <c r="F249"/>
  <c r="E249"/>
  <c r="F253"/>
  <c r="E253"/>
  <c r="F257"/>
  <c r="E257"/>
  <c r="F261"/>
  <c r="E261"/>
  <c r="F265"/>
  <c r="E265"/>
  <c r="F269"/>
  <c r="E269"/>
  <c r="F273"/>
  <c r="E273"/>
  <c r="F277"/>
  <c r="E277"/>
  <c r="F281"/>
  <c r="E281"/>
  <c r="F285"/>
  <c r="E285"/>
  <c r="F289"/>
  <c r="E289"/>
  <c r="F293"/>
  <c r="E293"/>
  <c r="F297"/>
  <c r="E297"/>
  <c r="F301"/>
  <c r="E301"/>
  <c r="F305"/>
  <c r="E305"/>
  <c r="F309"/>
  <c r="E309"/>
  <c r="F313"/>
  <c r="E313"/>
  <c r="F317"/>
  <c r="E317"/>
  <c r="F321"/>
  <c r="E321"/>
  <c r="F325"/>
  <c r="E325"/>
  <c r="E4"/>
  <c r="F4"/>
  <c r="E8"/>
  <c r="F8"/>
  <c r="E12"/>
  <c r="F12"/>
  <c r="E16"/>
  <c r="F16"/>
  <c r="F20"/>
  <c r="E20"/>
  <c r="E24"/>
  <c r="F24"/>
  <c r="F28"/>
  <c r="E28"/>
  <c r="F32"/>
  <c r="E32"/>
  <c r="E36"/>
  <c r="F36"/>
  <c r="E40"/>
  <c r="F40"/>
  <c r="E44"/>
  <c r="F44"/>
  <c r="E48"/>
  <c r="F48"/>
  <c r="F52"/>
  <c r="E52"/>
  <c r="E56"/>
  <c r="F56"/>
  <c r="F60"/>
  <c r="E60"/>
  <c r="F64"/>
  <c r="E64"/>
  <c r="E68"/>
  <c r="F68"/>
  <c r="E72"/>
  <c r="F72"/>
  <c r="E76"/>
  <c r="F76"/>
  <c r="E80"/>
  <c r="F80"/>
  <c r="F84"/>
  <c r="E84"/>
  <c r="E3"/>
  <c r="F3"/>
  <c r="E7"/>
  <c r="F7"/>
  <c r="F11"/>
  <c r="E11"/>
  <c r="E15"/>
  <c r="F15"/>
  <c r="F19"/>
  <c r="E19"/>
  <c r="E23"/>
  <c r="F23"/>
  <c r="F27"/>
  <c r="E27"/>
  <c r="F31"/>
  <c r="E31"/>
  <c r="E35"/>
  <c r="F35"/>
  <c r="E39"/>
  <c r="F39"/>
  <c r="F43"/>
  <c r="E43"/>
  <c r="E47"/>
  <c r="F47"/>
  <c r="F51"/>
  <c r="E51"/>
  <c r="E55"/>
  <c r="F55"/>
  <c r="F59"/>
  <c r="E59"/>
  <c r="F63"/>
  <c r="E63"/>
  <c r="E67"/>
  <c r="F67"/>
  <c r="E71"/>
  <c r="F71"/>
  <c r="F75"/>
  <c r="E75"/>
  <c r="E79"/>
  <c r="F79"/>
  <c r="F83"/>
  <c r="E83"/>
  <c r="E87"/>
  <c r="F87"/>
  <c r="F91"/>
  <c r="E91"/>
  <c r="F95"/>
  <c r="E95"/>
  <c r="E99"/>
  <c r="F99"/>
  <c r="E103"/>
  <c r="F103"/>
  <c r="F107"/>
  <c r="E107"/>
  <c r="E111"/>
  <c r="F111"/>
  <c r="F115"/>
  <c r="E115"/>
  <c r="E119"/>
  <c r="F119"/>
  <c r="F123"/>
  <c r="E123"/>
  <c r="F127"/>
  <c r="E127"/>
  <c r="E131"/>
  <c r="F131"/>
  <c r="E135"/>
  <c r="F135"/>
  <c r="F139"/>
  <c r="E139"/>
  <c r="E143"/>
  <c r="F143"/>
  <c r="F147"/>
  <c r="E147"/>
  <c r="F151"/>
  <c r="E151"/>
  <c r="F155"/>
  <c r="E155"/>
  <c r="F159"/>
  <c r="E159"/>
  <c r="E163"/>
  <c r="F163"/>
  <c r="F167"/>
  <c r="E167"/>
  <c r="F171"/>
  <c r="E171"/>
  <c r="F175"/>
  <c r="E175"/>
  <c r="F179"/>
  <c r="E179"/>
  <c r="F183"/>
  <c r="E183"/>
  <c r="F187"/>
  <c r="E187"/>
  <c r="F191"/>
  <c r="E191"/>
  <c r="E195"/>
  <c r="F195"/>
  <c r="F199"/>
  <c r="E199"/>
  <c r="F203"/>
  <c r="E203"/>
  <c r="F207"/>
  <c r="E207"/>
  <c r="F211"/>
  <c r="E211"/>
  <c r="F215"/>
  <c r="E215"/>
  <c r="F219"/>
  <c r="E219"/>
  <c r="F223"/>
  <c r="E223"/>
  <c r="E227"/>
  <c r="F227"/>
  <c r="F231"/>
  <c r="E231"/>
  <c r="F235"/>
  <c r="E235"/>
  <c r="F239"/>
  <c r="E239"/>
  <c r="F243"/>
  <c r="E243"/>
  <c r="F247"/>
  <c r="E247"/>
  <c r="F251"/>
  <c r="E251"/>
  <c r="F255"/>
  <c r="E255"/>
  <c r="E259"/>
  <c r="F259"/>
  <c r="F263"/>
  <c r="E263"/>
  <c r="F267"/>
  <c r="E267"/>
  <c r="F271"/>
  <c r="E271"/>
  <c r="F275"/>
  <c r="E275"/>
  <c r="F279"/>
  <c r="E279"/>
  <c r="F283"/>
  <c r="E283"/>
  <c r="F287"/>
  <c r="E287"/>
  <c r="E291"/>
  <c r="F291"/>
  <c r="F295"/>
  <c r="E295"/>
  <c r="F299"/>
  <c r="E299"/>
  <c r="F303"/>
  <c r="E303"/>
  <c r="F307"/>
  <c r="E307"/>
  <c r="F311"/>
  <c r="E311"/>
  <c r="F315"/>
  <c r="E315"/>
  <c r="F319"/>
  <c r="E319"/>
  <c r="E323"/>
  <c r="F323"/>
  <c r="F327"/>
  <c r="E327"/>
  <c r="F331"/>
  <c r="E331"/>
  <c r="F335"/>
  <c r="E335"/>
  <c r="F339"/>
  <c r="E339"/>
  <c r="F343"/>
  <c r="E343"/>
  <c r="F347"/>
  <c r="E347"/>
  <c r="F351"/>
  <c r="E351"/>
  <c r="E355"/>
  <c r="F355"/>
  <c r="F359"/>
  <c r="E359"/>
  <c r="F363"/>
  <c r="E363"/>
  <c r="F367"/>
  <c r="E367"/>
  <c r="F371"/>
  <c r="E371"/>
  <c r="F375"/>
  <c r="E375"/>
  <c r="F379"/>
  <c r="E379"/>
  <c r="F383"/>
  <c r="E383"/>
  <c r="E387"/>
  <c r="F387"/>
  <c r="F391"/>
  <c r="E391"/>
  <c r="F395"/>
  <c r="E395"/>
  <c r="F399"/>
  <c r="E399"/>
  <c r="F403"/>
  <c r="E403"/>
  <c r="F407"/>
  <c r="E407"/>
  <c r="F411"/>
  <c r="E411"/>
  <c r="F415"/>
  <c r="E415"/>
  <c r="E419"/>
  <c r="F419"/>
  <c r="F423"/>
  <c r="E423"/>
  <c r="F427"/>
  <c r="E427"/>
  <c r="F431"/>
  <c r="E431"/>
  <c r="F435"/>
  <c r="E435"/>
  <c r="F439"/>
  <c r="E439"/>
  <c r="F443"/>
  <c r="E443"/>
  <c r="F447"/>
  <c r="E447"/>
  <c r="E451"/>
  <c r="F451"/>
  <c r="F455"/>
  <c r="E455"/>
  <c r="F459"/>
  <c r="E459"/>
  <c r="F463"/>
  <c r="E463"/>
  <c r="F467"/>
  <c r="E467"/>
  <c r="F471"/>
  <c r="E471"/>
  <c r="F475"/>
  <c r="E475"/>
  <c r="F479"/>
  <c r="E479"/>
  <c r="F483"/>
  <c r="E483"/>
  <c r="F487"/>
  <c r="E487"/>
  <c r="F491"/>
  <c r="E491"/>
  <c r="F495"/>
  <c r="E495"/>
  <c r="F499"/>
  <c r="E499"/>
  <c r="F503"/>
  <c r="E503"/>
  <c r="F507"/>
  <c r="E507"/>
  <c r="F329"/>
  <c r="E329"/>
  <c r="F333"/>
  <c r="F337"/>
  <c r="E337"/>
  <c r="F341"/>
  <c r="F345"/>
  <c r="E345"/>
  <c r="F349"/>
  <c r="F353"/>
  <c r="E353"/>
  <c r="F357"/>
  <c r="F361"/>
  <c r="E361"/>
  <c r="F365"/>
  <c r="F369"/>
  <c r="E369"/>
  <c r="F373"/>
  <c r="F377"/>
  <c r="E377"/>
  <c r="F381"/>
  <c r="F385"/>
  <c r="E385"/>
  <c r="F389"/>
  <c r="F393"/>
  <c r="E393"/>
  <c r="F397"/>
  <c r="F401"/>
  <c r="E401"/>
  <c r="F405"/>
  <c r="F409"/>
  <c r="E409"/>
  <c r="F413"/>
  <c r="F417"/>
  <c r="E417"/>
  <c r="F421"/>
  <c r="F425"/>
  <c r="E425"/>
  <c r="F429"/>
  <c r="F433"/>
  <c r="E433"/>
  <c r="F437"/>
  <c r="F441"/>
  <c r="E441"/>
  <c r="F445"/>
  <c r="F449"/>
  <c r="E449"/>
  <c r="F453"/>
  <c r="F457"/>
  <c r="E457"/>
  <c r="F461"/>
  <c r="F465"/>
  <c r="E465"/>
  <c r="F469"/>
  <c r="F473"/>
  <c r="E473"/>
  <c r="F477"/>
  <c r="F481"/>
  <c r="E481"/>
  <c r="F485"/>
  <c r="F489"/>
  <c r="E489"/>
  <c r="F493"/>
  <c r="F497"/>
  <c r="E497"/>
  <c r="F501"/>
  <c r="F505"/>
  <c r="E505"/>
  <c r="F509"/>
  <c r="F513"/>
  <c r="E513"/>
  <c r="F517"/>
  <c r="F521"/>
  <c r="E521"/>
  <c r="F525"/>
  <c r="F529"/>
  <c r="E529"/>
  <c r="F533"/>
  <c r="F537"/>
  <c r="E537"/>
  <c r="F541"/>
  <c r="F545"/>
  <c r="E545"/>
  <c r="F549"/>
  <c r="F553"/>
  <c r="E553"/>
  <c r="F557"/>
  <c r="F561"/>
  <c r="E561"/>
  <c r="F565"/>
  <c r="F569"/>
  <c r="E569"/>
  <c r="F573"/>
  <c r="F577"/>
  <c r="E577"/>
  <c r="F581"/>
  <c r="F585"/>
  <c r="E585"/>
  <c r="F589"/>
  <c r="F593"/>
  <c r="E593"/>
  <c r="F597"/>
  <c r="F601"/>
  <c r="E601"/>
  <c r="F605"/>
  <c r="F609"/>
  <c r="E609"/>
  <c r="F613"/>
  <c r="F617"/>
  <c r="E617"/>
  <c r="F621"/>
  <c r="F625"/>
  <c r="E625"/>
  <c r="F629"/>
  <c r="F633"/>
  <c r="E633"/>
  <c r="F637"/>
  <c r="F641"/>
  <c r="E641"/>
  <c r="F645"/>
  <c r="F649"/>
  <c r="E649"/>
  <c r="F653"/>
  <c r="F657"/>
  <c r="E657"/>
  <c r="F661"/>
  <c r="F665"/>
  <c r="E665"/>
  <c r="F669"/>
  <c r="F673"/>
  <c r="E673"/>
  <c r="F677"/>
  <c r="F681"/>
  <c r="E681"/>
  <c r="F685"/>
  <c r="F689"/>
  <c r="E689"/>
  <c r="F693"/>
  <c r="F697"/>
  <c r="E697"/>
  <c r="F701"/>
  <c r="F705"/>
  <c r="E705"/>
  <c r="F709"/>
  <c r="F713"/>
  <c r="E713"/>
  <c r="F717"/>
  <c r="F721"/>
  <c r="E721"/>
  <c r="F725"/>
  <c r="F729"/>
  <c r="E729"/>
  <c r="F733"/>
  <c r="F737"/>
  <c r="E737"/>
  <c r="F741"/>
  <c r="F745"/>
  <c r="E745"/>
  <c r="F749"/>
  <c r="F753"/>
  <c r="E753"/>
  <c r="F757"/>
  <c r="F761"/>
  <c r="E761"/>
  <c r="F765"/>
  <c r="F769"/>
  <c r="E769"/>
  <c r="F773"/>
  <c r="F777"/>
  <c r="E777"/>
  <c r="F781"/>
  <c r="F785"/>
  <c r="E785"/>
  <c r="F789"/>
  <c r="F793"/>
  <c r="E793"/>
  <c r="F797"/>
  <c r="F801"/>
  <c r="E801"/>
  <c r="F805"/>
  <c r="F809"/>
  <c r="E809"/>
  <c r="F813"/>
  <c r="F817"/>
  <c r="E817"/>
  <c r="F821"/>
  <c r="F825"/>
  <c r="E825"/>
  <c r="F829"/>
  <c r="F833"/>
  <c r="E833"/>
  <c r="F837"/>
  <c r="F841"/>
  <c r="E841"/>
  <c r="F845"/>
  <c r="F849"/>
  <c r="E849"/>
  <c r="F853"/>
  <c r="F857"/>
  <c r="E857"/>
  <c r="F861"/>
  <c r="F865"/>
  <c r="E865"/>
  <c r="F869"/>
  <c r="F873"/>
  <c r="E873"/>
  <c r="F877"/>
  <c r="F881"/>
  <c r="E881"/>
  <c r="F885"/>
  <c r="F889"/>
  <c r="E889"/>
  <c r="F893"/>
  <c r="F897"/>
  <c r="E897"/>
  <c r="F901"/>
  <c r="F905"/>
  <c r="E905"/>
  <c r="F909"/>
  <c r="F913"/>
  <c r="E913"/>
  <c r="F917"/>
  <c r="F921"/>
  <c r="E921"/>
  <c r="F925"/>
  <c r="F929"/>
  <c r="E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085"/>
  <c r="F1089"/>
  <c r="F1093"/>
  <c r="F1097"/>
  <c r="F1101"/>
  <c r="F1105"/>
  <c r="E1101"/>
  <c r="E1093"/>
  <c r="E1085"/>
  <c r="E1077"/>
  <c r="E1069"/>
  <c r="E1061"/>
  <c r="E1053"/>
  <c r="E1045"/>
  <c r="E1037"/>
  <c r="E1029"/>
  <c r="E1021"/>
  <c r="E1013"/>
  <c r="E1005"/>
  <c r="E997"/>
  <c r="E989"/>
  <c r="E981"/>
  <c r="E973"/>
  <c r="E965"/>
  <c r="E957"/>
  <c r="E949"/>
  <c r="E941"/>
  <c r="E933"/>
  <c r="E461"/>
  <c r="E445"/>
  <c r="E429"/>
  <c r="E413"/>
  <c r="E397"/>
  <c r="E381"/>
  <c r="E365"/>
  <c r="E349"/>
  <c r="E333"/>
  <c r="E925"/>
  <c r="E893"/>
  <c r="E861"/>
  <c r="E829"/>
  <c r="E797"/>
  <c r="E765"/>
  <c r="E733"/>
  <c r="E701"/>
  <c r="E669"/>
  <c r="E637"/>
  <c r="E605"/>
  <c r="E573"/>
  <c r="E541"/>
  <c r="E509"/>
  <c r="E477"/>
  <c r="E88"/>
  <c r="F88"/>
  <c r="F92"/>
  <c r="E92"/>
  <c r="F96"/>
  <c r="E96"/>
  <c r="E100"/>
  <c r="F100"/>
  <c r="E104"/>
  <c r="F104"/>
  <c r="E108"/>
  <c r="F108"/>
  <c r="E112"/>
  <c r="F112"/>
  <c r="F116"/>
  <c r="E116"/>
  <c r="E120"/>
  <c r="F120"/>
  <c r="F124"/>
  <c r="E124"/>
  <c r="F128"/>
  <c r="E128"/>
  <c r="E132"/>
  <c r="F132"/>
  <c r="E136"/>
  <c r="F136"/>
  <c r="E140"/>
  <c r="F140"/>
  <c r="E144"/>
  <c r="F144"/>
  <c r="F148"/>
  <c r="E148"/>
  <c r="E152"/>
  <c r="F152"/>
  <c r="F156"/>
  <c r="E156"/>
  <c r="F160"/>
  <c r="E160"/>
  <c r="E164"/>
  <c r="F164"/>
  <c r="E168"/>
  <c r="F168"/>
  <c r="E172"/>
  <c r="F172"/>
  <c r="E176"/>
  <c r="F176"/>
  <c r="F180"/>
  <c r="E180"/>
  <c r="E184"/>
  <c r="F184"/>
  <c r="F188"/>
  <c r="E188"/>
  <c r="F192"/>
  <c r="E192"/>
  <c r="E196"/>
  <c r="F196"/>
  <c r="E200"/>
  <c r="F200"/>
  <c r="E204"/>
  <c r="F204"/>
  <c r="E208"/>
  <c r="F208"/>
  <c r="F212"/>
  <c r="E212"/>
  <c r="E216"/>
  <c r="F216"/>
  <c r="F220"/>
  <c r="E220"/>
  <c r="F224"/>
  <c r="E224"/>
  <c r="E228"/>
  <c r="F228"/>
  <c r="E232"/>
  <c r="F232"/>
  <c r="E236"/>
  <c r="F236"/>
  <c r="E240"/>
  <c r="F240"/>
  <c r="F244"/>
  <c r="E244"/>
  <c r="E248"/>
  <c r="F248"/>
  <c r="F252"/>
  <c r="E252"/>
  <c r="F256"/>
  <c r="E256"/>
  <c r="E260"/>
  <c r="F260"/>
  <c r="E264"/>
  <c r="F264"/>
  <c r="E268"/>
  <c r="F268"/>
  <c r="E272"/>
  <c r="F272"/>
  <c r="F276"/>
  <c r="E276"/>
  <c r="E280"/>
  <c r="F280"/>
  <c r="F284"/>
  <c r="E284"/>
  <c r="F288"/>
  <c r="E288"/>
  <c r="E292"/>
  <c r="F292"/>
  <c r="E296"/>
  <c r="F296"/>
  <c r="E300"/>
  <c r="F300"/>
  <c r="E304"/>
  <c r="F304"/>
  <c r="F308"/>
  <c r="E308"/>
  <c r="E312"/>
  <c r="F312"/>
  <c r="F316"/>
  <c r="E316"/>
  <c r="F320"/>
  <c r="E320"/>
  <c r="E324"/>
  <c r="F324"/>
  <c r="E328"/>
  <c r="F328"/>
  <c r="E332"/>
  <c r="F332"/>
  <c r="E336"/>
  <c r="F336"/>
  <c r="F340"/>
  <c r="E340"/>
  <c r="E344"/>
  <c r="F344"/>
  <c r="F348"/>
  <c r="E348"/>
  <c r="F352"/>
  <c r="E352"/>
  <c r="E356"/>
  <c r="F356"/>
  <c r="E360"/>
  <c r="F360"/>
  <c r="E364"/>
  <c r="F364"/>
  <c r="E368"/>
  <c r="F368"/>
  <c r="F372"/>
  <c r="E372"/>
  <c r="E376"/>
  <c r="F376"/>
  <c r="F380"/>
  <c r="E380"/>
  <c r="F384"/>
  <c r="E384"/>
  <c r="E388"/>
  <c r="F388"/>
  <c r="E392"/>
  <c r="F392"/>
  <c r="E396"/>
  <c r="F396"/>
  <c r="E400"/>
  <c r="F400"/>
  <c r="F404"/>
  <c r="E404"/>
  <c r="E408"/>
  <c r="F408"/>
  <c r="F412"/>
  <c r="E412"/>
  <c r="F416"/>
  <c r="E416"/>
  <c r="E420"/>
  <c r="F420"/>
  <c r="E424"/>
  <c r="F424"/>
  <c r="E428"/>
  <c r="F428"/>
  <c r="E432"/>
  <c r="F432"/>
  <c r="F436"/>
  <c r="E436"/>
  <c r="E440"/>
  <c r="F440"/>
  <c r="F444"/>
  <c r="E444"/>
  <c r="F448"/>
  <c r="E448"/>
  <c r="E452"/>
  <c r="F452"/>
  <c r="E456"/>
  <c r="F456"/>
  <c r="E460"/>
  <c r="F460"/>
  <c r="E464"/>
  <c r="F464"/>
  <c r="F468"/>
  <c r="E468"/>
  <c r="E472"/>
  <c r="F472"/>
  <c r="F476"/>
  <c r="E476"/>
  <c r="F480"/>
  <c r="E484"/>
  <c r="F484"/>
  <c r="F488"/>
  <c r="E492"/>
  <c r="F492"/>
  <c r="F496"/>
  <c r="F500"/>
  <c r="E500"/>
  <c r="F504"/>
  <c r="F508"/>
  <c r="E508"/>
  <c r="F512"/>
  <c r="E516"/>
  <c r="F516"/>
  <c r="F520"/>
  <c r="E524"/>
  <c r="F524"/>
  <c r="F528"/>
  <c r="F532"/>
  <c r="E532"/>
  <c r="F536"/>
  <c r="F540"/>
  <c r="E540"/>
  <c r="F544"/>
  <c r="E548"/>
  <c r="F548"/>
  <c r="F552"/>
  <c r="E556"/>
  <c r="F556"/>
  <c r="F560"/>
  <c r="F564"/>
  <c r="E564"/>
  <c r="F568"/>
  <c r="F572"/>
  <c r="E572"/>
  <c r="F576"/>
  <c r="E580"/>
  <c r="F580"/>
  <c r="F584"/>
  <c r="E588"/>
  <c r="F588"/>
  <c r="F592"/>
  <c r="F596"/>
  <c r="E596"/>
  <c r="F600"/>
  <c r="F604"/>
  <c r="E604"/>
  <c r="F608"/>
  <c r="E612"/>
  <c r="F612"/>
  <c r="F616"/>
  <c r="E620"/>
  <c r="F620"/>
  <c r="F624"/>
  <c r="F628"/>
  <c r="E628"/>
  <c r="F632"/>
  <c r="F636"/>
  <c r="E636"/>
  <c r="F640"/>
  <c r="E644"/>
  <c r="F644"/>
  <c r="F648"/>
  <c r="E652"/>
  <c r="F652"/>
  <c r="F656"/>
  <c r="E660"/>
  <c r="F660"/>
  <c r="F664"/>
  <c r="E668"/>
  <c r="F668"/>
  <c r="F672"/>
  <c r="E676"/>
  <c r="F676"/>
  <c r="F680"/>
  <c r="E684"/>
  <c r="F684"/>
  <c r="F688"/>
  <c r="E692"/>
  <c r="F692"/>
  <c r="F696"/>
  <c r="E700"/>
  <c r="F700"/>
  <c r="F704"/>
  <c r="E708"/>
  <c r="F708"/>
  <c r="F712"/>
  <c r="E716"/>
  <c r="F716"/>
  <c r="F720"/>
  <c r="E724"/>
  <c r="F724"/>
  <c r="F728"/>
  <c r="E732"/>
  <c r="F732"/>
  <c r="F736"/>
  <c r="E740"/>
  <c r="F740"/>
  <c r="F744"/>
  <c r="E748"/>
  <c r="F748"/>
  <c r="F752"/>
  <c r="E756"/>
  <c r="F756"/>
  <c r="F760"/>
  <c r="E764"/>
  <c r="F764"/>
  <c r="F768"/>
  <c r="E772"/>
  <c r="F772"/>
  <c r="F776"/>
  <c r="E780"/>
  <c r="F780"/>
  <c r="F784"/>
  <c r="E788"/>
  <c r="F788"/>
  <c r="F792"/>
  <c r="E796"/>
  <c r="F796"/>
  <c r="F800"/>
  <c r="E804"/>
  <c r="F804"/>
  <c r="F808"/>
  <c r="E812"/>
  <c r="F812"/>
  <c r="F816"/>
  <c r="E820"/>
  <c r="F820"/>
  <c r="F824"/>
  <c r="E828"/>
  <c r="F828"/>
  <c r="F832"/>
  <c r="E836"/>
  <c r="F836"/>
  <c r="F840"/>
  <c r="E844"/>
  <c r="F844"/>
  <c r="F848"/>
  <c r="E852"/>
  <c r="F852"/>
  <c r="F856"/>
  <c r="E860"/>
  <c r="F860"/>
  <c r="F864"/>
  <c r="E868"/>
  <c r="F868"/>
  <c r="F872"/>
  <c r="E876"/>
  <c r="F876"/>
  <c r="F880"/>
  <c r="E884"/>
  <c r="F884"/>
  <c r="F888"/>
  <c r="E892"/>
  <c r="F892"/>
  <c r="F896"/>
  <c r="E900"/>
  <c r="F900"/>
  <c r="F904"/>
  <c r="E908"/>
  <c r="F908"/>
  <c r="F912"/>
  <c r="E916"/>
  <c r="F916"/>
  <c r="F920"/>
  <c r="E924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2"/>
  <c r="F1056"/>
  <c r="F1060"/>
  <c r="F1064"/>
  <c r="F1068"/>
  <c r="F1072"/>
  <c r="F1076"/>
  <c r="F1080"/>
  <c r="F1084"/>
  <c r="F1088"/>
  <c r="F1092"/>
  <c r="F1096"/>
  <c r="F1100"/>
  <c r="F1104"/>
  <c r="F1108"/>
  <c r="E904"/>
  <c r="E872"/>
  <c r="E840"/>
  <c r="E808"/>
  <c r="E776"/>
  <c r="E744"/>
  <c r="E712"/>
  <c r="E680"/>
  <c r="E648"/>
  <c r="E616"/>
  <c r="E584"/>
  <c r="E552"/>
  <c r="E520"/>
  <c r="E488"/>
  <c r="E917"/>
  <c r="E885"/>
  <c r="E853"/>
  <c r="E821"/>
  <c r="E789"/>
  <c r="E757"/>
  <c r="E725"/>
  <c r="E693"/>
  <c r="E661"/>
  <c r="E629"/>
  <c r="E597"/>
  <c r="E565"/>
  <c r="E533"/>
  <c r="E501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F1003"/>
  <c r="F1007"/>
  <c r="F1011"/>
  <c r="F1015"/>
  <c r="F1019"/>
  <c r="F1023"/>
  <c r="F1027"/>
  <c r="F1031"/>
  <c r="F1035"/>
  <c r="F1039"/>
  <c r="F1043"/>
  <c r="F1047"/>
  <c r="F1051"/>
  <c r="F1055"/>
  <c r="F1059"/>
  <c r="F1063"/>
  <c r="F1067"/>
  <c r="F1071"/>
  <c r="F1075"/>
  <c r="F1079"/>
  <c r="F1083"/>
  <c r="F1087"/>
  <c r="F1091"/>
  <c r="F1095"/>
  <c r="F1099"/>
  <c r="F1103"/>
  <c r="F1107"/>
  <c r="E1065"/>
  <c r="E1057"/>
  <c r="E1049"/>
  <c r="E1041"/>
  <c r="E1033"/>
  <c r="E1025"/>
  <c r="E1017"/>
  <c r="E1009"/>
  <c r="E1001"/>
  <c r="E993"/>
  <c r="E985"/>
  <c r="E977"/>
  <c r="E969"/>
  <c r="E961"/>
  <c r="E953"/>
  <c r="E945"/>
  <c r="E937"/>
  <c r="E907"/>
  <c r="E875"/>
  <c r="E864"/>
  <c r="E843"/>
  <c r="E832"/>
  <c r="E811"/>
  <c r="E800"/>
  <c r="E779"/>
  <c r="E768"/>
  <c r="E747"/>
  <c r="E736"/>
  <c r="E715"/>
  <c r="E704"/>
  <c r="E683"/>
  <c r="E672"/>
  <c r="E651"/>
  <c r="E640"/>
  <c r="E619"/>
  <c r="E608"/>
  <c r="E587"/>
  <c r="E576"/>
  <c r="E555"/>
  <c r="E544"/>
  <c r="E523"/>
  <c r="E512"/>
  <c r="E480"/>
  <c r="E469"/>
  <c r="E453"/>
  <c r="E437"/>
  <c r="E421"/>
  <c r="E405"/>
  <c r="E389"/>
  <c r="E373"/>
  <c r="E357"/>
  <c r="E341"/>
  <c r="E919"/>
  <c r="E909"/>
  <c r="E887"/>
  <c r="E877"/>
  <c r="E855"/>
  <c r="E845"/>
  <c r="E823"/>
  <c r="E813"/>
  <c r="E791"/>
  <c r="E781"/>
  <c r="E759"/>
  <c r="E749"/>
  <c r="E727"/>
  <c r="E717"/>
  <c r="E695"/>
  <c r="E685"/>
  <c r="E663"/>
  <c r="E653"/>
  <c r="E631"/>
  <c r="E621"/>
  <c r="E599"/>
  <c r="E589"/>
  <c r="E567"/>
  <c r="E557"/>
  <c r="E535"/>
  <c r="E525"/>
  <c r="E493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1006"/>
  <c r="F1010"/>
  <c r="F1014"/>
  <c r="F1018"/>
  <c r="F1022"/>
  <c r="F1026"/>
  <c r="F1030"/>
  <c r="F1034"/>
  <c r="F1038"/>
  <c r="F1042"/>
  <c r="F1046"/>
  <c r="F1050"/>
  <c r="F1054"/>
  <c r="F1058"/>
  <c r="F1062"/>
  <c r="F1066"/>
  <c r="F1070"/>
  <c r="F1074"/>
  <c r="F1078"/>
  <c r="F1082"/>
  <c r="F1086"/>
  <c r="F1090"/>
  <c r="F1094"/>
  <c r="F1098"/>
  <c r="F1102"/>
  <c r="F1106"/>
  <c r="E1107"/>
  <c r="E1099"/>
  <c r="E1091"/>
  <c r="E1083"/>
  <c r="E1075"/>
  <c r="E1067"/>
  <c r="E1059"/>
  <c r="E1051"/>
  <c r="E1043"/>
  <c r="E1035"/>
  <c r="E1027"/>
  <c r="E1019"/>
  <c r="E1011"/>
  <c r="E1003"/>
  <c r="E995"/>
  <c r="E987"/>
  <c r="E979"/>
  <c r="E971"/>
  <c r="E963"/>
  <c r="E955"/>
  <c r="E947"/>
  <c r="E939"/>
  <c r="E931"/>
  <c r="E920"/>
  <c r="E910"/>
  <c r="E899"/>
  <c r="E888"/>
  <c r="E878"/>
  <c r="E867"/>
  <c r="E856"/>
  <c r="E846"/>
  <c r="E835"/>
  <c r="E824"/>
  <c r="E814"/>
  <c r="E803"/>
  <c r="E792"/>
  <c r="E782"/>
  <c r="E771"/>
  <c r="E760"/>
  <c r="E750"/>
  <c r="E739"/>
  <c r="E728"/>
  <c r="E718"/>
  <c r="E707"/>
  <c r="E696"/>
  <c r="E686"/>
  <c r="E675"/>
  <c r="E664"/>
  <c r="E654"/>
  <c r="E643"/>
  <c r="E632"/>
  <c r="E622"/>
  <c r="E611"/>
  <c r="E600"/>
  <c r="E590"/>
  <c r="E579"/>
  <c r="E568"/>
  <c r="E558"/>
  <c r="E547"/>
  <c r="E536"/>
  <c r="E526"/>
  <c r="E515"/>
  <c r="E504"/>
  <c r="E494"/>
  <c r="K7" l="1"/>
  <c r="H570"/>
  <c r="H1034"/>
  <c r="H938"/>
  <c r="H874"/>
  <c r="H778"/>
  <c r="H731"/>
  <c r="H1046"/>
  <c r="H934"/>
  <c r="H806"/>
  <c r="H550"/>
  <c r="H902"/>
  <c r="H774"/>
  <c r="H1095"/>
  <c r="H1079"/>
  <c r="H1063"/>
  <c r="H1047"/>
  <c r="H1031"/>
  <c r="H1015"/>
  <c r="H999"/>
  <c r="H983"/>
  <c r="H967"/>
  <c r="H951"/>
  <c r="H935"/>
  <c r="H919"/>
  <c r="H871"/>
  <c r="H855"/>
  <c r="H839"/>
  <c r="H823"/>
  <c r="H807"/>
  <c r="H791"/>
  <c r="H743"/>
  <c r="H727"/>
  <c r="H711"/>
  <c r="H695"/>
  <c r="H679"/>
  <c r="H663"/>
  <c r="H647"/>
  <c r="H631"/>
  <c r="H615"/>
  <c r="H599"/>
  <c r="H583"/>
  <c r="H567"/>
  <c r="H551"/>
  <c r="H535"/>
  <c r="H519"/>
  <c r="H1096"/>
  <c r="H1080"/>
  <c r="H1064"/>
  <c r="H1048"/>
  <c r="H1032"/>
  <c r="H1016"/>
  <c r="H1000"/>
  <c r="H984"/>
  <c r="H968"/>
  <c r="H952"/>
  <c r="H936"/>
  <c r="H920"/>
  <c r="H896"/>
  <c r="H820"/>
  <c r="H792"/>
  <c r="H768"/>
  <c r="H704"/>
  <c r="H692"/>
  <c r="H640"/>
  <c r="H628"/>
  <c r="H576"/>
  <c r="H564"/>
  <c r="H512"/>
  <c r="H500"/>
  <c r="H464"/>
  <c r="H432"/>
  <c r="H400"/>
  <c r="H368"/>
  <c r="H336"/>
  <c r="H304"/>
  <c r="H272"/>
  <c r="H240"/>
  <c r="H208"/>
  <c r="H176"/>
  <c r="H144"/>
  <c r="H112"/>
  <c r="H1093"/>
  <c r="H1077"/>
  <c r="H1061"/>
  <c r="H1045"/>
  <c r="H1029"/>
  <c r="H1013"/>
  <c r="H997"/>
  <c r="H981"/>
  <c r="H965"/>
  <c r="H949"/>
  <c r="H933"/>
  <c r="H869"/>
  <c r="H857"/>
  <c r="H805"/>
  <c r="H741"/>
  <c r="H729"/>
  <c r="H677"/>
  <c r="H665"/>
  <c r="H613"/>
  <c r="H601"/>
  <c r="H549"/>
  <c r="H537"/>
  <c r="H485"/>
  <c r="H473"/>
  <c r="H421"/>
  <c r="H409"/>
  <c r="H357"/>
  <c r="H345"/>
  <c r="H483"/>
  <c r="H451"/>
  <c r="H419"/>
  <c r="H387"/>
  <c r="H355"/>
  <c r="H323"/>
  <c r="H291"/>
  <c r="H259"/>
  <c r="H227"/>
  <c r="H195"/>
  <c r="H163"/>
  <c r="H131"/>
  <c r="H99"/>
  <c r="H67"/>
  <c r="H35"/>
  <c r="H3"/>
  <c r="H56"/>
  <c r="H24"/>
  <c r="H317"/>
  <c r="H285"/>
  <c r="H253"/>
  <c r="H221"/>
  <c r="H189"/>
  <c r="H157"/>
  <c r="H125"/>
  <c r="H93"/>
  <c r="H61"/>
  <c r="H29"/>
  <c r="H318"/>
  <c r="H286"/>
  <c r="H254"/>
  <c r="H222"/>
  <c r="H190"/>
  <c r="H158"/>
  <c r="H126"/>
  <c r="H94"/>
  <c r="H62"/>
  <c r="H30"/>
  <c r="H922"/>
  <c r="H842"/>
  <c r="H794"/>
  <c r="H730"/>
  <c r="H714"/>
  <c r="H698"/>
  <c r="H618"/>
  <c r="H554"/>
  <c r="H538"/>
  <c r="H522"/>
  <c r="H506"/>
  <c r="H490"/>
  <c r="H474"/>
  <c r="H458"/>
  <c r="H442"/>
  <c r="H426"/>
  <c r="H410"/>
  <c r="H394"/>
  <c r="H378"/>
  <c r="H362"/>
  <c r="H346"/>
  <c r="H330"/>
  <c r="H903"/>
  <c r="H887"/>
  <c r="H775"/>
  <c r="H759"/>
  <c r="H924"/>
  <c r="H884"/>
  <c r="H872"/>
  <c r="H860"/>
  <c r="H832"/>
  <c r="H808"/>
  <c r="H796"/>
  <c r="H756"/>
  <c r="H744"/>
  <c r="H732"/>
  <c r="H680"/>
  <c r="H668"/>
  <c r="H616"/>
  <c r="H604"/>
  <c r="H552"/>
  <c r="H540"/>
  <c r="H488"/>
  <c r="H476"/>
  <c r="H444"/>
  <c r="H412"/>
  <c r="H380"/>
  <c r="H348"/>
  <c r="H316"/>
  <c r="H284"/>
  <c r="H252"/>
  <c r="H220"/>
  <c r="H188"/>
  <c r="H156"/>
  <c r="H124"/>
  <c r="H92"/>
  <c r="H921"/>
  <c r="H909"/>
  <c r="H897"/>
  <c r="H845"/>
  <c r="H793"/>
  <c r="H781"/>
  <c r="H769"/>
  <c r="H717"/>
  <c r="H705"/>
  <c r="H653"/>
  <c r="H641"/>
  <c r="H589"/>
  <c r="H577"/>
  <c r="H525"/>
  <c r="H513"/>
  <c r="H461"/>
  <c r="H449"/>
  <c r="H397"/>
  <c r="H385"/>
  <c r="H333"/>
  <c r="H495"/>
  <c r="H463"/>
  <c r="H431"/>
  <c r="H399"/>
  <c r="H367"/>
  <c r="H335"/>
  <c r="H303"/>
  <c r="H271"/>
  <c r="H239"/>
  <c r="H207"/>
  <c r="H175"/>
  <c r="H143"/>
  <c r="H111"/>
  <c r="H79"/>
  <c r="H47"/>
  <c r="H15"/>
  <c r="H68"/>
  <c r="H36"/>
  <c r="H4"/>
  <c r="H297"/>
  <c r="H265"/>
  <c r="H233"/>
  <c r="H201"/>
  <c r="H169"/>
  <c r="H137"/>
  <c r="H105"/>
  <c r="H73"/>
  <c r="H41"/>
  <c r="H9"/>
  <c r="H298"/>
  <c r="H266"/>
  <c r="H234"/>
  <c r="H202"/>
  <c r="H170"/>
  <c r="H138"/>
  <c r="H106"/>
  <c r="H74"/>
  <c r="H42"/>
  <c r="H10"/>
  <c r="H586"/>
  <c r="H1082"/>
  <c r="H970"/>
  <c r="H810"/>
  <c r="H907"/>
  <c r="H843"/>
  <c r="H827"/>
  <c r="H779"/>
  <c r="H763"/>
  <c r="H715"/>
  <c r="H699"/>
  <c r="H683"/>
  <c r="H667"/>
  <c r="H651"/>
  <c r="H635"/>
  <c r="H619"/>
  <c r="H603"/>
  <c r="H587"/>
  <c r="H571"/>
  <c r="H555"/>
  <c r="H523"/>
  <c r="H1100"/>
  <c r="H1084"/>
  <c r="H1068"/>
  <c r="H1052"/>
  <c r="H1036"/>
  <c r="H1020"/>
  <c r="H1004"/>
  <c r="H988"/>
  <c r="H972"/>
  <c r="H956"/>
  <c r="H940"/>
  <c r="H912"/>
  <c r="H900"/>
  <c r="H836"/>
  <c r="H772"/>
  <c r="H720"/>
  <c r="H708"/>
  <c r="H656"/>
  <c r="H644"/>
  <c r="H592"/>
  <c r="H580"/>
  <c r="H528"/>
  <c r="H516"/>
  <c r="H456"/>
  <c r="H424"/>
  <c r="H392"/>
  <c r="H360"/>
  <c r="H328"/>
  <c r="H296"/>
  <c r="H264"/>
  <c r="H232"/>
  <c r="H200"/>
  <c r="H168"/>
  <c r="H136"/>
  <c r="H104"/>
  <c r="H1097"/>
  <c r="H1081"/>
  <c r="H1065"/>
  <c r="H1049"/>
  <c r="H1033"/>
  <c r="H1017"/>
  <c r="H1001"/>
  <c r="H985"/>
  <c r="H969"/>
  <c r="H953"/>
  <c r="H937"/>
  <c r="H885"/>
  <c r="H873"/>
  <c r="H833"/>
  <c r="H821"/>
  <c r="H809"/>
  <c r="H757"/>
  <c r="H745"/>
  <c r="H693"/>
  <c r="H681"/>
  <c r="H629"/>
  <c r="H617"/>
  <c r="H565"/>
  <c r="H553"/>
  <c r="H501"/>
  <c r="H489"/>
  <c r="H437"/>
  <c r="H425"/>
  <c r="H373"/>
  <c r="H361"/>
  <c r="H507"/>
  <c r="H475"/>
  <c r="H443"/>
  <c r="H411"/>
  <c r="H379"/>
  <c r="H347"/>
  <c r="H315"/>
  <c r="H283"/>
  <c r="H251"/>
  <c r="H219"/>
  <c r="H187"/>
  <c r="H155"/>
  <c r="H123"/>
  <c r="H91"/>
  <c r="H59"/>
  <c r="H27"/>
  <c r="H80"/>
  <c r="H48"/>
  <c r="H16"/>
  <c r="H309"/>
  <c r="H277"/>
  <c r="H245"/>
  <c r="H213"/>
  <c r="H181"/>
  <c r="H149"/>
  <c r="H117"/>
  <c r="H85"/>
  <c r="H53"/>
  <c r="H21"/>
  <c r="H310"/>
  <c r="H278"/>
  <c r="H246"/>
  <c r="H214"/>
  <c r="H182"/>
  <c r="H150"/>
  <c r="H118"/>
  <c r="H86"/>
  <c r="H54"/>
  <c r="H22"/>
  <c r="H890"/>
  <c r="H602"/>
  <c r="H1098"/>
  <c r="H1002"/>
  <c r="H746"/>
  <c r="H891"/>
  <c r="H1102"/>
  <c r="H1086"/>
  <c r="H1070"/>
  <c r="H1054"/>
  <c r="H1038"/>
  <c r="H1022"/>
  <c r="H1006"/>
  <c r="H990"/>
  <c r="H974"/>
  <c r="H958"/>
  <c r="H942"/>
  <c r="H926"/>
  <c r="H910"/>
  <c r="H894"/>
  <c r="H878"/>
  <c r="H862"/>
  <c r="H846"/>
  <c r="H814"/>
  <c r="H798"/>
  <c r="H782"/>
  <c r="H766"/>
  <c r="H750"/>
  <c r="H734"/>
  <c r="H718"/>
  <c r="H702"/>
  <c r="H686"/>
  <c r="H670"/>
  <c r="H654"/>
  <c r="H638"/>
  <c r="H622"/>
  <c r="H606"/>
  <c r="H590"/>
  <c r="H574"/>
  <c r="H558"/>
  <c r="H542"/>
  <c r="H526"/>
  <c r="H510"/>
  <c r="H494"/>
  <c r="H478"/>
  <c r="H462"/>
  <c r="H446"/>
  <c r="H430"/>
  <c r="H414"/>
  <c r="H398"/>
  <c r="H382"/>
  <c r="H366"/>
  <c r="H350"/>
  <c r="H334"/>
  <c r="H1099"/>
  <c r="H1083"/>
  <c r="H1067"/>
  <c r="H1051"/>
  <c r="H1035"/>
  <c r="H1019"/>
  <c r="H1003"/>
  <c r="H987"/>
  <c r="H971"/>
  <c r="H955"/>
  <c r="H939"/>
  <c r="H923"/>
  <c r="H875"/>
  <c r="H859"/>
  <c r="H811"/>
  <c r="H795"/>
  <c r="H747"/>
  <c r="H876"/>
  <c r="H848"/>
  <c r="H824"/>
  <c r="H812"/>
  <c r="H748"/>
  <c r="H696"/>
  <c r="H684"/>
  <c r="H632"/>
  <c r="H620"/>
  <c r="H568"/>
  <c r="H556"/>
  <c r="H504"/>
  <c r="H492"/>
  <c r="H468"/>
  <c r="H436"/>
  <c r="H404"/>
  <c r="H372"/>
  <c r="H340"/>
  <c r="H308"/>
  <c r="H276"/>
  <c r="H244"/>
  <c r="H212"/>
  <c r="H180"/>
  <c r="H148"/>
  <c r="H116"/>
  <c r="H925"/>
  <c r="H913"/>
  <c r="H861"/>
  <c r="H849"/>
  <c r="H797"/>
  <c r="H785"/>
  <c r="H733"/>
  <c r="H721"/>
  <c r="H669"/>
  <c r="H657"/>
  <c r="H605"/>
  <c r="H593"/>
  <c r="H541"/>
  <c r="H529"/>
  <c r="H477"/>
  <c r="H465"/>
  <c r="H413"/>
  <c r="H401"/>
  <c r="H349"/>
  <c r="H337"/>
  <c r="H487"/>
  <c r="H455"/>
  <c r="H423"/>
  <c r="H391"/>
  <c r="H359"/>
  <c r="H327"/>
  <c r="H295"/>
  <c r="H263"/>
  <c r="H231"/>
  <c r="H199"/>
  <c r="H167"/>
  <c r="H135"/>
  <c r="H103"/>
  <c r="H71"/>
  <c r="H39"/>
  <c r="H7"/>
  <c r="H60"/>
  <c r="H28"/>
  <c r="H321"/>
  <c r="H289"/>
  <c r="H257"/>
  <c r="H225"/>
  <c r="H193"/>
  <c r="H161"/>
  <c r="H129"/>
  <c r="H97"/>
  <c r="H65"/>
  <c r="H33"/>
  <c r="H322"/>
  <c r="H290"/>
  <c r="H258"/>
  <c r="H226"/>
  <c r="H194"/>
  <c r="H162"/>
  <c r="H130"/>
  <c r="H98"/>
  <c r="H66"/>
  <c r="H34"/>
  <c r="H826"/>
  <c r="H666"/>
  <c r="H1066"/>
  <c r="H986"/>
  <c r="H906"/>
  <c r="H784"/>
  <c r="H830"/>
  <c r="H1103"/>
  <c r="H1087"/>
  <c r="H1071"/>
  <c r="H1055"/>
  <c r="H1039"/>
  <c r="H1023"/>
  <c r="H1007"/>
  <c r="H991"/>
  <c r="H975"/>
  <c r="H959"/>
  <c r="H943"/>
  <c r="H927"/>
  <c r="H911"/>
  <c r="H895"/>
  <c r="H879"/>
  <c r="H863"/>
  <c r="H831"/>
  <c r="H815"/>
  <c r="H799"/>
  <c r="H783"/>
  <c r="H767"/>
  <c r="H751"/>
  <c r="H735"/>
  <c r="H719"/>
  <c r="H703"/>
  <c r="H687"/>
  <c r="H671"/>
  <c r="H655"/>
  <c r="H639"/>
  <c r="H623"/>
  <c r="H607"/>
  <c r="H591"/>
  <c r="H575"/>
  <c r="H559"/>
  <c r="H543"/>
  <c r="H527"/>
  <c r="H511"/>
  <c r="H1104"/>
  <c r="H1088"/>
  <c r="H1072"/>
  <c r="H1056"/>
  <c r="H1040"/>
  <c r="H1024"/>
  <c r="H1008"/>
  <c r="H992"/>
  <c r="H976"/>
  <c r="H960"/>
  <c r="H944"/>
  <c r="H928"/>
  <c r="H916"/>
  <c r="H888"/>
  <c r="H864"/>
  <c r="H852"/>
  <c r="H800"/>
  <c r="H788"/>
  <c r="H760"/>
  <c r="H736"/>
  <c r="H724"/>
  <c r="H672"/>
  <c r="H660"/>
  <c r="H608"/>
  <c r="H596"/>
  <c r="H544"/>
  <c r="H532"/>
  <c r="H480"/>
  <c r="H448"/>
  <c r="H416"/>
  <c r="H384"/>
  <c r="H352"/>
  <c r="H320"/>
  <c r="H288"/>
  <c r="H256"/>
  <c r="H224"/>
  <c r="H192"/>
  <c r="H160"/>
  <c r="H128"/>
  <c r="H96"/>
  <c r="H1101"/>
  <c r="H1085"/>
  <c r="H1069"/>
  <c r="H1053"/>
  <c r="H1037"/>
  <c r="H1021"/>
  <c r="H1005"/>
  <c r="H989"/>
  <c r="H973"/>
  <c r="H957"/>
  <c r="H941"/>
  <c r="H901"/>
  <c r="H889"/>
  <c r="H837"/>
  <c r="H825"/>
  <c r="H773"/>
  <c r="H761"/>
  <c r="H709"/>
  <c r="H697"/>
  <c r="H645"/>
  <c r="H633"/>
  <c r="H581"/>
  <c r="H569"/>
  <c r="H517"/>
  <c r="H505"/>
  <c r="H453"/>
  <c r="H441"/>
  <c r="H389"/>
  <c r="H377"/>
  <c r="H499"/>
  <c r="H467"/>
  <c r="H435"/>
  <c r="H403"/>
  <c r="H371"/>
  <c r="H339"/>
  <c r="H307"/>
  <c r="H275"/>
  <c r="H243"/>
  <c r="H211"/>
  <c r="H179"/>
  <c r="H147"/>
  <c r="H115"/>
  <c r="H83"/>
  <c r="H51"/>
  <c r="H19"/>
  <c r="H72"/>
  <c r="H40"/>
  <c r="H8"/>
  <c r="H301"/>
  <c r="H269"/>
  <c r="H237"/>
  <c r="H205"/>
  <c r="H173"/>
  <c r="H141"/>
  <c r="H109"/>
  <c r="H77"/>
  <c r="H45"/>
  <c r="H13"/>
  <c r="H302"/>
  <c r="H270"/>
  <c r="H238"/>
  <c r="H206"/>
  <c r="H174"/>
  <c r="H142"/>
  <c r="H110"/>
  <c r="H78"/>
  <c r="H46"/>
  <c r="H14"/>
  <c r="H762"/>
  <c r="H634"/>
  <c r="H954"/>
  <c r="H539"/>
  <c r="H914"/>
  <c r="H882"/>
  <c r="H834"/>
  <c r="H818"/>
  <c r="H786"/>
  <c r="H770"/>
  <c r="H754"/>
  <c r="H722"/>
  <c r="H706"/>
  <c r="H690"/>
  <c r="H674"/>
  <c r="H658"/>
  <c r="H642"/>
  <c r="H626"/>
  <c r="H610"/>
  <c r="H594"/>
  <c r="H578"/>
  <c r="H562"/>
  <c r="H546"/>
  <c r="H530"/>
  <c r="H514"/>
  <c r="H498"/>
  <c r="H482"/>
  <c r="H466"/>
  <c r="H450"/>
  <c r="H434"/>
  <c r="H418"/>
  <c r="H402"/>
  <c r="H386"/>
  <c r="H370"/>
  <c r="H354"/>
  <c r="H338"/>
  <c r="H847"/>
  <c r="H904"/>
  <c r="H892"/>
  <c r="H840"/>
  <c r="H776"/>
  <c r="H764"/>
  <c r="H712"/>
  <c r="H700"/>
  <c r="H648"/>
  <c r="H636"/>
  <c r="H584"/>
  <c r="H572"/>
  <c r="H520"/>
  <c r="H508"/>
  <c r="H460"/>
  <c r="H428"/>
  <c r="H396"/>
  <c r="H364"/>
  <c r="H332"/>
  <c r="H300"/>
  <c r="H268"/>
  <c r="H236"/>
  <c r="H204"/>
  <c r="H172"/>
  <c r="H140"/>
  <c r="H108"/>
  <c r="H877"/>
  <c r="H813"/>
  <c r="H749"/>
  <c r="H685"/>
  <c r="H673"/>
  <c r="H621"/>
  <c r="H609"/>
  <c r="H557"/>
  <c r="H545"/>
  <c r="H493"/>
  <c r="H481"/>
  <c r="H429"/>
  <c r="H417"/>
  <c r="H365"/>
  <c r="H353"/>
  <c r="H479"/>
  <c r="H447"/>
  <c r="H415"/>
  <c r="H383"/>
  <c r="H351"/>
  <c r="H319"/>
  <c r="H287"/>
  <c r="H255"/>
  <c r="H223"/>
  <c r="H191"/>
  <c r="H159"/>
  <c r="H127"/>
  <c r="H95"/>
  <c r="H63"/>
  <c r="H31"/>
  <c r="H84"/>
  <c r="H52"/>
  <c r="H20"/>
  <c r="H313"/>
  <c r="H281"/>
  <c r="H249"/>
  <c r="H217"/>
  <c r="H185"/>
  <c r="H153"/>
  <c r="H121"/>
  <c r="H89"/>
  <c r="H57"/>
  <c r="H25"/>
  <c r="H314"/>
  <c r="H282"/>
  <c r="H250"/>
  <c r="H218"/>
  <c r="H186"/>
  <c r="H154"/>
  <c r="H122"/>
  <c r="H90"/>
  <c r="H58"/>
  <c r="H26"/>
  <c r="H650"/>
  <c r="H1018"/>
  <c r="H898"/>
  <c r="H1106"/>
  <c r="H1090"/>
  <c r="H1074"/>
  <c r="H1058"/>
  <c r="H1042"/>
  <c r="H1026"/>
  <c r="H1010"/>
  <c r="H994"/>
  <c r="H978"/>
  <c r="H962"/>
  <c r="H946"/>
  <c r="H930"/>
  <c r="H866"/>
  <c r="H850"/>
  <c r="H802"/>
  <c r="H738"/>
  <c r="H931"/>
  <c r="H915"/>
  <c r="H899"/>
  <c r="H867"/>
  <c r="H835"/>
  <c r="H803"/>
  <c r="H787"/>
  <c r="H771"/>
  <c r="H739"/>
  <c r="H723"/>
  <c r="H707"/>
  <c r="H691"/>
  <c r="H675"/>
  <c r="H659"/>
  <c r="H643"/>
  <c r="H627"/>
  <c r="H611"/>
  <c r="H595"/>
  <c r="H579"/>
  <c r="H563"/>
  <c r="H547"/>
  <c r="H531"/>
  <c r="H515"/>
  <c r="H1108"/>
  <c r="H1092"/>
  <c r="H1076"/>
  <c r="H1060"/>
  <c r="H1044"/>
  <c r="H1028"/>
  <c r="H1012"/>
  <c r="H996"/>
  <c r="H980"/>
  <c r="H964"/>
  <c r="H948"/>
  <c r="H932"/>
  <c r="H880"/>
  <c r="H828"/>
  <c r="H816"/>
  <c r="H804"/>
  <c r="H752"/>
  <c r="H688"/>
  <c r="H676"/>
  <c r="H624"/>
  <c r="H612"/>
  <c r="H560"/>
  <c r="H548"/>
  <c r="H496"/>
  <c r="H484"/>
  <c r="H472"/>
  <c r="H440"/>
  <c r="H408"/>
  <c r="H376"/>
  <c r="H344"/>
  <c r="H312"/>
  <c r="H280"/>
  <c r="H248"/>
  <c r="H216"/>
  <c r="H184"/>
  <c r="H152"/>
  <c r="H120"/>
  <c r="H88"/>
  <c r="H1105"/>
  <c r="H1089"/>
  <c r="H1073"/>
  <c r="H1057"/>
  <c r="H1041"/>
  <c r="H1025"/>
  <c r="H1009"/>
  <c r="H993"/>
  <c r="H977"/>
  <c r="H961"/>
  <c r="H945"/>
  <c r="H929"/>
  <c r="H917"/>
  <c r="H865"/>
  <c r="H853"/>
  <c r="H841"/>
  <c r="H801"/>
  <c r="H789"/>
  <c r="H737"/>
  <c r="H725"/>
  <c r="H713"/>
  <c r="H661"/>
  <c r="H649"/>
  <c r="H597"/>
  <c r="H585"/>
  <c r="H533"/>
  <c r="H521"/>
  <c r="H469"/>
  <c r="H457"/>
  <c r="H405"/>
  <c r="H393"/>
  <c r="H341"/>
  <c r="H329"/>
  <c r="H491"/>
  <c r="H459"/>
  <c r="H427"/>
  <c r="H395"/>
  <c r="H363"/>
  <c r="H331"/>
  <c r="H299"/>
  <c r="H267"/>
  <c r="H235"/>
  <c r="H203"/>
  <c r="H171"/>
  <c r="H139"/>
  <c r="H107"/>
  <c r="H75"/>
  <c r="H43"/>
  <c r="H11"/>
  <c r="H64"/>
  <c r="H32"/>
  <c r="H325"/>
  <c r="H293"/>
  <c r="H261"/>
  <c r="H229"/>
  <c r="H197"/>
  <c r="H165"/>
  <c r="H133"/>
  <c r="H101"/>
  <c r="H69"/>
  <c r="H37"/>
  <c r="H5"/>
  <c r="H294"/>
  <c r="H262"/>
  <c r="H230"/>
  <c r="H198"/>
  <c r="H166"/>
  <c r="H134"/>
  <c r="H102"/>
  <c r="H70"/>
  <c r="H38"/>
  <c r="H6"/>
  <c r="H858"/>
  <c r="H682"/>
  <c r="H1050"/>
  <c r="H1094"/>
  <c r="H1078"/>
  <c r="H1062"/>
  <c r="H1030"/>
  <c r="H1014"/>
  <c r="H998"/>
  <c r="H982"/>
  <c r="H966"/>
  <c r="H950"/>
  <c r="H918"/>
  <c r="H886"/>
  <c r="H870"/>
  <c r="H854"/>
  <c r="H838"/>
  <c r="H822"/>
  <c r="H790"/>
  <c r="H758"/>
  <c r="H742"/>
  <c r="H726"/>
  <c r="H710"/>
  <c r="H694"/>
  <c r="H678"/>
  <c r="H662"/>
  <c r="H646"/>
  <c r="H630"/>
  <c r="H614"/>
  <c r="H598"/>
  <c r="H582"/>
  <c r="H566"/>
  <c r="H534"/>
  <c r="H518"/>
  <c r="H502"/>
  <c r="H486"/>
  <c r="H470"/>
  <c r="H454"/>
  <c r="H438"/>
  <c r="H422"/>
  <c r="H406"/>
  <c r="H390"/>
  <c r="H374"/>
  <c r="H358"/>
  <c r="H342"/>
  <c r="H326"/>
  <c r="H1107"/>
  <c r="H1091"/>
  <c r="H1075"/>
  <c r="H1059"/>
  <c r="H1043"/>
  <c r="H1027"/>
  <c r="H1011"/>
  <c r="H995"/>
  <c r="H979"/>
  <c r="H963"/>
  <c r="H947"/>
  <c r="H883"/>
  <c r="H851"/>
  <c r="H819"/>
  <c r="H755"/>
  <c r="H908"/>
  <c r="H868"/>
  <c r="H856"/>
  <c r="H844"/>
  <c r="H780"/>
  <c r="H740"/>
  <c r="H728"/>
  <c r="H716"/>
  <c r="H664"/>
  <c r="H652"/>
  <c r="H600"/>
  <c r="H588"/>
  <c r="H536"/>
  <c r="H524"/>
  <c r="H452"/>
  <c r="H420"/>
  <c r="H388"/>
  <c r="H356"/>
  <c r="H324"/>
  <c r="H292"/>
  <c r="H260"/>
  <c r="H228"/>
  <c r="H196"/>
  <c r="H164"/>
  <c r="H132"/>
  <c r="H100"/>
  <c r="H905"/>
  <c r="H893"/>
  <c r="H881"/>
  <c r="H829"/>
  <c r="H817"/>
  <c r="H777"/>
  <c r="H765"/>
  <c r="H753"/>
  <c r="H701"/>
  <c r="H689"/>
  <c r="H637"/>
  <c r="H625"/>
  <c r="H573"/>
  <c r="H561"/>
  <c r="H509"/>
  <c r="H497"/>
  <c r="H445"/>
  <c r="H433"/>
  <c r="H381"/>
  <c r="H369"/>
  <c r="H503"/>
  <c r="H471"/>
  <c r="H439"/>
  <c r="H407"/>
  <c r="H375"/>
  <c r="H343"/>
  <c r="H311"/>
  <c r="H279"/>
  <c r="H247"/>
  <c r="H215"/>
  <c r="H183"/>
  <c r="H151"/>
  <c r="H119"/>
  <c r="H87"/>
  <c r="H55"/>
  <c r="H23"/>
  <c r="H76"/>
  <c r="H44"/>
  <c r="H12"/>
  <c r="H305"/>
  <c r="H273"/>
  <c r="H241"/>
  <c r="H209"/>
  <c r="H177"/>
  <c r="H145"/>
  <c r="H113"/>
  <c r="H81"/>
  <c r="H49"/>
  <c r="H17"/>
  <c r="H306"/>
  <c r="H274"/>
  <c r="H242"/>
  <c r="H210"/>
  <c r="H178"/>
  <c r="H146"/>
  <c r="H114"/>
  <c r="H82"/>
  <c r="H50"/>
  <c r="H18"/>
  <c r="H2"/>
  <c r="K4"/>
  <c r="K5"/>
</calcChain>
</file>

<file path=xl/sharedStrings.xml><?xml version="1.0" encoding="utf-8"?>
<sst xmlns="http://schemas.openxmlformats.org/spreadsheetml/2006/main" count="301" uniqueCount="137">
  <si>
    <t>X</t>
  </si>
  <si>
    <t>Y</t>
  </si>
  <si>
    <t>X^2</t>
  </si>
  <si>
    <t>Y^2</t>
  </si>
  <si>
    <t>XY</t>
  </si>
  <si>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</si>
  <si>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</si>
  <si>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</si>
  <si>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</si>
  <si>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</si>
  <si>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</si>
  <si>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</si>
  <si>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</si>
  <si>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</si>
  <si>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</si>
  <si>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x^2</t>
  </si>
  <si>
    <t>xy</t>
  </si>
  <si>
    <t>sum of x</t>
  </si>
  <si>
    <t>sum of y</t>
  </si>
  <si>
    <t>correlation between FE and NumCyl</t>
  </si>
  <si>
    <t>sum of xy</t>
  </si>
  <si>
    <t>correlation between FE and NumGears</t>
  </si>
  <si>
    <t>sum of x^2</t>
  </si>
  <si>
    <t>correlation between FE and TransLockup</t>
  </si>
  <si>
    <t>(sum of x)^2</t>
  </si>
  <si>
    <t>correlation between FE and TransCreeperGear</t>
  </si>
  <si>
    <t>correlation between FE and IntakeValvepercyl</t>
  </si>
  <si>
    <t>correlation between FE and Exhaust valve per Cyl</t>
  </si>
  <si>
    <t>correlation between FE and Var valve Timing</t>
  </si>
  <si>
    <t>correlation between FE and Varvalvelift</t>
  </si>
  <si>
    <t>E</t>
  </si>
  <si>
    <t>logTrans of EngDispl</t>
  </si>
  <si>
    <t>correlation between FE and Engine displacement is best</t>
  </si>
  <si>
    <t xml:space="preserve">                a  = (38420.08 * 15504.37) - (3882.7 * 126227.7)/ ((1107 * 15504.37) - (15075359.29)</t>
  </si>
  <si>
    <t xml:space="preserve">      a = 50.56</t>
  </si>
  <si>
    <t xml:space="preserve">                b = </t>
  </si>
  <si>
    <t xml:space="preserve">      b = -4.52</t>
  </si>
  <si>
    <t>(1107 * 126227.7) - (3882.7 * 38420.08) / (1107 * 15504.37) - (15075359.29)</t>
  </si>
  <si>
    <t xml:space="preserve">                a  = (38420.08 * 1711.95) - (1312.83 * 43014.48)/ ((1107 * 1711.95) - (1723537.94)</t>
  </si>
  <si>
    <t xml:space="preserve">      a = 54.21</t>
  </si>
  <si>
    <t>(1107 * 43014.48) - (1312.83 * 38420.08) / (1107 * 1711.95) - (1723537.94)</t>
  </si>
  <si>
    <t>MAPE</t>
  </si>
  <si>
    <t>FE (Y)</t>
  </si>
  <si>
    <t>logTrans of EngDispl (X)</t>
  </si>
  <si>
    <t>yhat= a+b*X</t>
  </si>
  <si>
    <t>divided entire data into 3 parts A,B,C</t>
  </si>
  <si>
    <t>b</t>
  </si>
  <si>
    <t>(sum of y)^2</t>
  </si>
  <si>
    <t>sum of y^2</t>
  </si>
  <si>
    <t>cube root Trans of EngDispl</t>
  </si>
  <si>
    <t>square root Trans of EngDispl</t>
  </si>
  <si>
    <t>correlation between FE &amp; Log Trans of Engine displ has increased (-0.78739)</t>
  </si>
  <si>
    <t>correlation between FE &amp; square root Trans of Engine displ has increased (-0.78739)</t>
  </si>
  <si>
    <t>correlation between FE &amp; cube root Trans of Engine displ has increased (-0.78739)</t>
  </si>
  <si>
    <r>
      <t xml:space="preserve">Note: Amomg transfromation with Log, square root and cuberoot, </t>
    </r>
    <r>
      <rPr>
        <b/>
        <sz val="11"/>
        <color theme="1"/>
        <rFont val="Calibri"/>
        <family val="2"/>
        <scheme val="minor"/>
      </rPr>
      <t>Transformation with log has max value</t>
    </r>
  </si>
  <si>
    <t>(1107 *43014.48) -( 1312.83 *38420.08) / sqrt(1107 * 1711.95 - 1723537.94) (1107 * 1395606.07 - 1476102808)</t>
  </si>
  <si>
    <t>yhat = a+b*X</t>
  </si>
  <si>
    <t xml:space="preserve">  a = (26964.7 * 9621.2) - (2476.6 * 84469.21) =&gt; Numerator</t>
  </si>
  <si>
    <t xml:space="preserve">   (738 * 9621.2) - (6133547.56)=&gt;Denominator</t>
  </si>
  <si>
    <t>MAPE=(ABS(y-yhat)/y</t>
  </si>
  <si>
    <t xml:space="preserve"> (738 * 9621.2) - (6133547.56)=&gt; Denominator</t>
  </si>
  <si>
    <t>please see till bottom for all 3 types of classifications</t>
  </si>
  <si>
    <t xml:space="preserve">  a = (25312.36 *10565.03) - (2607.7 * 83313.99) =&gt; Numerator</t>
  </si>
  <si>
    <t>MAPE= (ABS(y-yhat)/y</t>
  </si>
  <si>
    <t xml:space="preserve">MAPE = </t>
  </si>
  <si>
    <t xml:space="preserve">   MAPE =</t>
  </si>
  <si>
    <t xml:space="preserve">   MAPE = mean(abs(y-yhat/y)) = 0.097</t>
  </si>
  <si>
    <t xml:space="preserve">  a = (24563.11 *10822.51) - (2681.1 * 84672.18) =&gt; Numerator</t>
  </si>
  <si>
    <t xml:space="preserve"> b = (768 * 84672.18) - (2681.1 * 24563.11) =&gt; Numerator</t>
  </si>
  <si>
    <t>a = 52.66</t>
  </si>
  <si>
    <t>b = -7.86</t>
  </si>
  <si>
    <t>TESTING</t>
  </si>
  <si>
    <t>TRAINING</t>
  </si>
  <si>
    <t>A,B</t>
  </si>
  <si>
    <t>C</t>
  </si>
  <si>
    <t>A,C</t>
  </si>
  <si>
    <t>B</t>
  </si>
  <si>
    <t>A</t>
  </si>
  <si>
    <t>a</t>
  </si>
  <si>
    <t>B.C</t>
  </si>
  <si>
    <t>SUM</t>
  </si>
  <si>
    <t>AVGERAGE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</si>
  <si>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</si>
  <si>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</si>
  <si>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</si>
  <si>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</si>
  <si>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</si>
  <si>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</si>
  <si>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</si>
  <si>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</si>
  <si>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</si>
  <si>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</si>
  <si>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</si>
  <si>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</si>
  <si>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</si>
  <si>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</si>
  <si>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</si>
  <si>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</si>
  <si>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</si>
  <si>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</si>
  <si>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</si>
  <si>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</si>
  <si>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</si>
  <si>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</si>
  <si>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</si>
  <si>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</si>
  <si>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</si>
  <si>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 square = 0.62</t>
  </si>
  <si>
    <t>A,B TESTING</t>
  </si>
  <si>
    <t>A,C TESTING</t>
  </si>
  <si>
    <t>B,C TESTING</t>
  </si>
  <si>
    <t>Model 1</t>
  </si>
  <si>
    <t>Model 2</t>
  </si>
  <si>
    <t>Model 3</t>
  </si>
  <si>
    <t xml:space="preserve">   b = (738 * 84469.20) - (2476.6 * 26964.70) =&gt; Numerator</t>
  </si>
  <si>
    <t>A,B is Testing</t>
  </si>
  <si>
    <t>C is Training</t>
  </si>
  <si>
    <t>a= 51.95</t>
  </si>
  <si>
    <t>b = -4.594</t>
  </si>
  <si>
    <t xml:space="preserve"> (738 * 10565.03) - (6800099.29)=&gt; Denominator</t>
  </si>
  <si>
    <t xml:space="preserve"> b = (738 * 83313.99) - (2607.7 * 25312.36) =&gt; Numerator</t>
  </si>
  <si>
    <t>A,C is Testing</t>
  </si>
  <si>
    <t>B is Training</t>
  </si>
  <si>
    <t xml:space="preserve">      b = -16.44</t>
  </si>
  <si>
    <t>MAPE = mean(abs(y-yhat)/y)</t>
  </si>
  <si>
    <t>a = 50.56</t>
  </si>
  <si>
    <t>b = -4.52</t>
  </si>
  <si>
    <t xml:space="preserve">   MAPE = mean(abs(y-yhat/y)) = 0.108</t>
  </si>
  <si>
    <t xml:space="preserve"> (738 * 10822.51) - (7188297.21)=&gt; Denominator</t>
  </si>
  <si>
    <t>a = 48.60</t>
  </si>
  <si>
    <t>b = -4.21</t>
  </si>
  <si>
    <t xml:space="preserve">   MAPE = mean(abs(y-yhat/y)) = 0.100</t>
  </si>
  <si>
    <t>EngDispl (X)</t>
  </si>
  <si>
    <t xml:space="preserve">   MAPE = mean(abs(y-yhat/y)) =0.113</t>
  </si>
  <si>
    <t>B,C is Testing</t>
  </si>
  <si>
    <t>A is Training</t>
  </si>
  <si>
    <t>a = 50.37 , b = -4.44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</si>
</sst>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Fill="1" applyBorder="1"/>
    <xf numFmtId="0" fontId="0" fillId="0" borderId="10" xfId="0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6" fillId="0" borderId="0" xfId="0" applyFont="1" applyBorder="1"/>
    <xf numFmtId="0" fontId="0" fillId="0" borderId="0" xfId="0" applyBorder="1"/>
    <xf numFmtId="0" fontId="16" fillId="0" borderId="0" xfId="0" applyFont="1" applyFill="1" applyBorder="1"/>
    <xf numFmtId="0" fontId="0" fillId="0" borderId="0" xfId="0" applyFill="1" applyBorder="1"/>
    <xf numFmtId="0" fontId="16" fillId="0" borderId="14" xfId="0" applyFont="1" applyFill="1" applyBorder="1"/>
    <xf numFmtId="0" fontId="0" fillId="0" borderId="15" xfId="0" applyBorder="1"/>
    <xf numFmtId="0" fontId="0" fillId="0" borderId="10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13" xfId="0" applyFont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'Ans 3'!$B$1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xVal>
            <c:numRef>
              <c:f>'Ans 3'!$A$2:$A$1108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'Ans 3'!$B$2:$B$1108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</c:ser>
        <c:axId val="196061824"/>
        <c:axId val="196071808"/>
      </c:scatterChart>
      <c:valAx>
        <c:axId val="196061824"/>
        <c:scaling>
          <c:orientation val="minMax"/>
        </c:scaling>
        <c:axPos val="b"/>
        <c:numFmt formatCode="General" sourceLinked="1"/>
        <c:tickLblPos val="nextTo"/>
        <c:crossAx val="196071808"/>
        <c:crosses val="autoZero"/>
        <c:crossBetween val="midCat"/>
      </c:valAx>
      <c:valAx>
        <c:axId val="196071808"/>
        <c:scaling>
          <c:orientation val="minMax"/>
        </c:scaling>
        <c:axPos val="l"/>
        <c:majorGridlines/>
        <c:numFmt formatCode="General" sourceLinked="1"/>
        <c:tickLblPos val="nextTo"/>
        <c:crossAx val="196061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5</xdr:row>
      <xdr:rowOff>91440</xdr:rowOff>
    </xdr:from>
    <xdr:to>
      <xdr:col>9</xdr:col>
      <xdr:colOff>358140</xdr:colOff>
      <xdr:row>11</xdr:row>
      <xdr:rowOff>22860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0" y="1005840"/>
          <a:ext cx="21869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8</xdr:row>
      <xdr:rowOff>137160</xdr:rowOff>
    </xdr:from>
    <xdr:to>
      <xdr:col>14</xdr:col>
      <xdr:colOff>365760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8</xdr:row>
      <xdr:rowOff>30480</xdr:rowOff>
    </xdr:from>
    <xdr:to>
      <xdr:col>11</xdr:col>
      <xdr:colOff>464820</xdr:colOff>
      <xdr:row>13</xdr:row>
      <xdr:rowOff>144780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6460" y="1676400"/>
          <a:ext cx="20345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12</xdr:col>
      <xdr:colOff>106925</xdr:colOff>
      <xdr:row>24</xdr:row>
      <xdr:rowOff>129540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35980" y="4206240"/>
          <a:ext cx="23167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7</xdr:row>
      <xdr:rowOff>106680</xdr:rowOff>
    </xdr:from>
    <xdr:to>
      <xdr:col>8</xdr:col>
      <xdr:colOff>655320</xdr:colOff>
      <xdr:row>13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9480" y="1386840"/>
          <a:ext cx="20345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91440</xdr:colOff>
      <xdr:row>748</xdr:row>
      <xdr:rowOff>53340</xdr:rowOff>
    </xdr:from>
    <xdr:to>
      <xdr:col>8</xdr:col>
      <xdr:colOff>715095</xdr:colOff>
      <xdr:row>754</xdr:row>
      <xdr:rowOff>38100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69920" y="137213340"/>
          <a:ext cx="2140035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91440</xdr:colOff>
      <xdr:row>1489</xdr:row>
      <xdr:rowOff>53340</xdr:rowOff>
    </xdr:from>
    <xdr:to>
      <xdr:col>8</xdr:col>
      <xdr:colOff>715095</xdr:colOff>
      <xdr:row>1495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7560" y="137579100"/>
          <a:ext cx="2140035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08"/>
  <sheetViews>
    <sheetView workbookViewId="0">
      <selection activeCell="L1" sqref="L1"/>
    </sheetView>
  </sheetViews>
  <sheetFormatPr defaultRowHeight="14.4"/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L1" s="1">
        <f>PEARSON(A2:A1108,C2:C1108)</f>
        <v>-0.78739382573110284</v>
      </c>
      <c r="M1" s="1" t="s">
        <v>32</v>
      </c>
      <c r="N1" s="1"/>
      <c r="O1" s="1"/>
      <c r="P1" s="1"/>
      <c r="Q1" s="1"/>
    </row>
    <row r="2" spans="1:17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 s="3">
        <f>PEARSON(B2:B1108,$C$2:$C$1108)</f>
        <v>-0.74021798131253269</v>
      </c>
      <c r="M2" t="s">
        <v>19</v>
      </c>
    </row>
    <row r="3" spans="1:17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L3" s="3">
        <f>PEARSON(D2:D1108,$C$2:$C$1108)</f>
        <v>-0.21128487573648</v>
      </c>
      <c r="M3" t="s">
        <v>21</v>
      </c>
    </row>
    <row r="4" spans="1:17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 s="3">
        <f>PEARSON(E2:E1108,$C$2:$C$1108)</f>
        <v>-0.27193886690099928</v>
      </c>
      <c r="M4" t="s">
        <v>23</v>
      </c>
    </row>
    <row r="5" spans="1:17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 s="3">
        <f>PEARSON(F2:F1108,$C$2:$C$1108)</f>
        <v>-6.9621679054323746E-2</v>
      </c>
      <c r="M5" t="s">
        <v>25</v>
      </c>
    </row>
    <row r="6" spans="1:17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 s="3">
        <f>PEARSON(G2:G1108,$C$2:$C$1108)</f>
        <v>0.28034403171689953</v>
      </c>
      <c r="M6" t="s">
        <v>26</v>
      </c>
    </row>
    <row r="7" spans="1:17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L7" s="3">
        <f>PEARSON(H2:H1108,$C$2:$C$1108)</f>
        <v>0.33565285358367758</v>
      </c>
      <c r="M7" t="s">
        <v>27</v>
      </c>
    </row>
    <row r="8" spans="1:17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 s="3">
        <f>PEARSON(I2:I1108,$C$2:$C$1108)</f>
        <v>0.12495277925496739</v>
      </c>
      <c r="M8" t="s">
        <v>28</v>
      </c>
    </row>
    <row r="9" spans="1:17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L9" s="3">
        <f>PEARSON(J2:J1108,$C$2:$C$1108)</f>
        <v>9.6211274745917286E-2</v>
      </c>
      <c r="M9" t="s">
        <v>29</v>
      </c>
    </row>
    <row r="10" spans="1:17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7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7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7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7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7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7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08"/>
  <sheetViews>
    <sheetView workbookViewId="0">
      <selection activeCell="G19" sqref="G19"/>
    </sheetView>
  </sheetViews>
  <sheetFormatPr defaultRowHeight="14.4"/>
  <cols>
    <col min="7" max="7" width="11" bestFit="1" customWidth="1"/>
    <col min="8" max="8" width="9" customWidth="1"/>
  </cols>
  <sheetData>
    <row r="1" spans="1:17" ht="28.8">
      <c r="A1" t="s">
        <v>0</v>
      </c>
      <c r="B1" t="s">
        <v>1</v>
      </c>
      <c r="C1" t="s">
        <v>15</v>
      </c>
      <c r="D1" t="s">
        <v>16</v>
      </c>
      <c r="E1" s="2" t="s">
        <v>56</v>
      </c>
      <c r="G1" t="s">
        <v>17</v>
      </c>
      <c r="H1">
        <v>3882.7</v>
      </c>
    </row>
    <row r="2" spans="1:17">
      <c r="A2">
        <v>4.7</v>
      </c>
      <c r="B2">
        <v>28.0198</v>
      </c>
      <c r="C2">
        <v>22.09</v>
      </c>
      <c r="D2">
        <v>131.69306</v>
      </c>
      <c r="E2">
        <f>50.56+(-4.52 * A2)</f>
        <v>29.316000000000003</v>
      </c>
      <c r="G2" t="s">
        <v>18</v>
      </c>
      <c r="H2">
        <v>38420.083400000003</v>
      </c>
    </row>
    <row r="3" spans="1:17">
      <c r="A3">
        <v>4.7</v>
      </c>
      <c r="B3">
        <v>25.609400000000001</v>
      </c>
      <c r="C3">
        <v>22.09</v>
      </c>
      <c r="D3">
        <v>120.36418</v>
      </c>
      <c r="E3">
        <f t="shared" ref="E3:E66" si="0">50.56+(-4.52 * A3)</f>
        <v>29.316000000000003</v>
      </c>
      <c r="G3" t="s">
        <v>20</v>
      </c>
      <c r="H3">
        <v>126227.6925</v>
      </c>
    </row>
    <row r="4" spans="1:17">
      <c r="A4">
        <v>4.2</v>
      </c>
      <c r="B4">
        <v>26.8</v>
      </c>
      <c r="C4">
        <v>17.64</v>
      </c>
      <c r="D4">
        <v>112.56</v>
      </c>
      <c r="E4">
        <f t="shared" si="0"/>
        <v>31.576000000000004</v>
      </c>
      <c r="G4" t="s">
        <v>22</v>
      </c>
      <c r="H4">
        <v>15504.37</v>
      </c>
    </row>
    <row r="5" spans="1:17">
      <c r="A5">
        <v>4.2</v>
      </c>
      <c r="B5">
        <v>25.045100000000001</v>
      </c>
      <c r="C5">
        <v>17.64</v>
      </c>
      <c r="D5">
        <v>105.18942</v>
      </c>
      <c r="E5">
        <f t="shared" si="0"/>
        <v>31.576000000000004</v>
      </c>
      <c r="G5" t="s">
        <v>24</v>
      </c>
      <c r="H5">
        <v>15075359.289999999</v>
      </c>
    </row>
    <row r="6" spans="1:17">
      <c r="A6">
        <v>5.2</v>
      </c>
      <c r="B6">
        <v>24.8</v>
      </c>
      <c r="C6">
        <v>27.04</v>
      </c>
      <c r="D6">
        <v>128.96</v>
      </c>
      <c r="E6">
        <f t="shared" si="0"/>
        <v>27.056000000000004</v>
      </c>
    </row>
    <row r="7" spans="1:17">
      <c r="A7">
        <v>5.2</v>
      </c>
      <c r="B7">
        <v>23.9</v>
      </c>
      <c r="C7">
        <v>27.04</v>
      </c>
      <c r="D7">
        <v>124.28</v>
      </c>
      <c r="E7">
        <f t="shared" si="0"/>
        <v>27.056000000000004</v>
      </c>
    </row>
    <row r="8" spans="1:17">
      <c r="A8">
        <v>2</v>
      </c>
      <c r="B8">
        <v>39.7256</v>
      </c>
      <c r="C8">
        <v>4</v>
      </c>
      <c r="D8">
        <v>79.4512</v>
      </c>
      <c r="E8">
        <f t="shared" si="0"/>
        <v>41.52</v>
      </c>
    </row>
    <row r="9" spans="1:17">
      <c r="A9">
        <v>6</v>
      </c>
      <c r="B9">
        <v>24.4</v>
      </c>
      <c r="C9">
        <v>36</v>
      </c>
      <c r="D9">
        <v>146.4</v>
      </c>
      <c r="E9">
        <f t="shared" si="0"/>
        <v>23.440000000000005</v>
      </c>
    </row>
    <row r="10" spans="1:17">
      <c r="A10">
        <v>3</v>
      </c>
      <c r="B10">
        <v>39.710299999999997</v>
      </c>
      <c r="C10">
        <v>9</v>
      </c>
      <c r="D10">
        <v>119.1309</v>
      </c>
      <c r="E10">
        <f t="shared" si="0"/>
        <v>37</v>
      </c>
    </row>
    <row r="11" spans="1:17">
      <c r="A11">
        <v>3</v>
      </c>
      <c r="B11">
        <v>38.7896</v>
      </c>
      <c r="C11">
        <v>9</v>
      </c>
      <c r="D11">
        <v>116.36879999999999</v>
      </c>
      <c r="E11">
        <f t="shared" si="0"/>
        <v>37</v>
      </c>
    </row>
    <row r="12" spans="1:17">
      <c r="A12">
        <v>3</v>
      </c>
      <c r="B12">
        <v>33.629600000000003</v>
      </c>
      <c r="C12">
        <v>9</v>
      </c>
      <c r="D12">
        <v>100.8888</v>
      </c>
      <c r="E12">
        <f t="shared" si="0"/>
        <v>37</v>
      </c>
    </row>
    <row r="13" spans="1:17">
      <c r="A13">
        <v>3</v>
      </c>
      <c r="B13">
        <v>35.267800000000001</v>
      </c>
      <c r="C13">
        <v>9</v>
      </c>
      <c r="D13">
        <v>105.8034</v>
      </c>
      <c r="E13">
        <f t="shared" si="0"/>
        <v>37</v>
      </c>
      <c r="G13" s="4" t="s">
        <v>33</v>
      </c>
      <c r="H13" s="4"/>
      <c r="I13" s="4"/>
      <c r="J13" s="4"/>
      <c r="K13" s="4"/>
      <c r="L13" s="4"/>
      <c r="M13" s="5"/>
      <c r="N13" s="5"/>
      <c r="O13" s="5"/>
      <c r="P13" s="5"/>
      <c r="Q13" s="5"/>
    </row>
    <row r="14" spans="1:17">
      <c r="A14">
        <v>8</v>
      </c>
      <c r="B14">
        <v>17.8</v>
      </c>
      <c r="C14">
        <v>64</v>
      </c>
      <c r="D14">
        <v>142.4</v>
      </c>
      <c r="E14">
        <f t="shared" si="0"/>
        <v>14.400000000000006</v>
      </c>
      <c r="G14" t="s">
        <v>34</v>
      </c>
    </row>
    <row r="15" spans="1:17">
      <c r="A15">
        <v>6.2</v>
      </c>
      <c r="B15">
        <v>27.1</v>
      </c>
      <c r="C15">
        <v>38.44</v>
      </c>
      <c r="D15">
        <v>168.02</v>
      </c>
      <c r="E15">
        <f t="shared" si="0"/>
        <v>22.536000000000005</v>
      </c>
    </row>
    <row r="16" spans="1:17">
      <c r="A16">
        <v>6.2</v>
      </c>
      <c r="B16">
        <v>34.349299999999999</v>
      </c>
      <c r="C16">
        <v>38.44</v>
      </c>
      <c r="D16">
        <v>212.96566000000001</v>
      </c>
      <c r="E16">
        <f t="shared" si="0"/>
        <v>22.536000000000005</v>
      </c>
      <c r="G16" t="s">
        <v>35</v>
      </c>
      <c r="H16" s="24" t="s">
        <v>37</v>
      </c>
      <c r="I16" s="24"/>
      <c r="J16" s="24"/>
      <c r="K16" s="24"/>
      <c r="L16" s="24"/>
      <c r="M16" s="24"/>
      <c r="N16" s="24"/>
      <c r="O16" s="24"/>
    </row>
    <row r="17" spans="1:7">
      <c r="A17">
        <v>6.2</v>
      </c>
      <c r="B17">
        <v>35.799999999999997</v>
      </c>
      <c r="C17">
        <v>38.44</v>
      </c>
      <c r="D17">
        <v>221.96</v>
      </c>
      <c r="E17">
        <f t="shared" si="0"/>
        <v>22.536000000000005</v>
      </c>
      <c r="G17" t="s">
        <v>36</v>
      </c>
    </row>
    <row r="18" spans="1:7">
      <c r="A18">
        <v>7</v>
      </c>
      <c r="B18">
        <v>33.700000000000003</v>
      </c>
      <c r="C18">
        <v>49</v>
      </c>
      <c r="D18">
        <v>235.9</v>
      </c>
      <c r="E18">
        <f t="shared" si="0"/>
        <v>18.920000000000005</v>
      </c>
    </row>
    <row r="19" spans="1:7">
      <c r="A19">
        <v>8.4</v>
      </c>
      <c r="B19">
        <v>30</v>
      </c>
      <c r="C19">
        <v>70.56</v>
      </c>
      <c r="D19">
        <v>252</v>
      </c>
      <c r="E19">
        <f t="shared" si="0"/>
        <v>12.592000000000006</v>
      </c>
    </row>
    <row r="20" spans="1:7">
      <c r="A20">
        <v>8.4</v>
      </c>
      <c r="B20">
        <v>30</v>
      </c>
      <c r="C20">
        <v>70.56</v>
      </c>
      <c r="D20">
        <v>252</v>
      </c>
      <c r="E20">
        <f t="shared" si="0"/>
        <v>12.592000000000006</v>
      </c>
    </row>
    <row r="21" spans="1:7">
      <c r="A21">
        <v>4.5</v>
      </c>
      <c r="B21">
        <v>24.349900000000002</v>
      </c>
      <c r="C21">
        <v>20.25</v>
      </c>
      <c r="D21">
        <v>109.57455</v>
      </c>
      <c r="E21">
        <f t="shared" si="0"/>
        <v>30.220000000000006</v>
      </c>
    </row>
    <row r="22" spans="1:7">
      <c r="A22">
        <v>5.7</v>
      </c>
      <c r="B22">
        <v>20.99</v>
      </c>
      <c r="C22">
        <v>32.49</v>
      </c>
      <c r="D22">
        <v>119.643</v>
      </c>
      <c r="E22">
        <f t="shared" si="0"/>
        <v>24.796000000000003</v>
      </c>
    </row>
    <row r="23" spans="1:7">
      <c r="A23">
        <v>5.7</v>
      </c>
      <c r="B23">
        <v>21.1</v>
      </c>
      <c r="C23">
        <v>32.49</v>
      </c>
      <c r="D23">
        <v>120.27</v>
      </c>
      <c r="E23">
        <f t="shared" si="0"/>
        <v>24.796000000000003</v>
      </c>
    </row>
    <row r="24" spans="1:7">
      <c r="A24">
        <v>5.2</v>
      </c>
      <c r="B24">
        <v>25.4</v>
      </c>
      <c r="C24">
        <v>27.04</v>
      </c>
      <c r="D24">
        <v>132.08000000000001</v>
      </c>
      <c r="E24">
        <f t="shared" si="0"/>
        <v>27.056000000000004</v>
      </c>
    </row>
    <row r="25" spans="1:7">
      <c r="A25">
        <v>5.2</v>
      </c>
      <c r="B25">
        <v>24</v>
      </c>
      <c r="C25">
        <v>27.04</v>
      </c>
      <c r="D25">
        <v>124.8</v>
      </c>
      <c r="E25">
        <f t="shared" si="0"/>
        <v>27.056000000000004</v>
      </c>
    </row>
    <row r="26" spans="1:7">
      <c r="A26">
        <v>5.2</v>
      </c>
      <c r="B26">
        <v>25.4</v>
      </c>
      <c r="C26">
        <v>27.04</v>
      </c>
      <c r="D26">
        <v>132.08000000000001</v>
      </c>
      <c r="E26">
        <f t="shared" si="0"/>
        <v>27.056000000000004</v>
      </c>
    </row>
    <row r="27" spans="1:7">
      <c r="A27">
        <v>5.2</v>
      </c>
      <c r="B27">
        <v>22.6</v>
      </c>
      <c r="C27">
        <v>27.04</v>
      </c>
      <c r="D27">
        <v>117.52</v>
      </c>
      <c r="E27">
        <f t="shared" si="0"/>
        <v>27.056000000000004</v>
      </c>
    </row>
    <row r="28" spans="1:7">
      <c r="A28">
        <v>6.5</v>
      </c>
      <c r="B28">
        <v>17.5</v>
      </c>
      <c r="C28">
        <v>42.25</v>
      </c>
      <c r="D28">
        <v>113.75</v>
      </c>
      <c r="E28">
        <f t="shared" si="0"/>
        <v>21.180000000000007</v>
      </c>
    </row>
    <row r="29" spans="1:7">
      <c r="A29">
        <v>6.5</v>
      </c>
      <c r="B29">
        <v>19.899999999999999</v>
      </c>
      <c r="C29">
        <v>42.25</v>
      </c>
      <c r="D29">
        <v>129.35</v>
      </c>
      <c r="E29">
        <f t="shared" si="0"/>
        <v>21.180000000000007</v>
      </c>
    </row>
    <row r="30" spans="1:7">
      <c r="A30">
        <v>6.5</v>
      </c>
      <c r="B30">
        <v>19.899999999999999</v>
      </c>
      <c r="C30">
        <v>42.25</v>
      </c>
      <c r="D30">
        <v>129.35</v>
      </c>
      <c r="E30">
        <f t="shared" si="0"/>
        <v>21.180000000000007</v>
      </c>
    </row>
    <row r="31" spans="1:7">
      <c r="A31">
        <v>6.5</v>
      </c>
      <c r="B31">
        <v>17.5</v>
      </c>
      <c r="C31">
        <v>42.25</v>
      </c>
      <c r="D31">
        <v>113.75</v>
      </c>
      <c r="E31">
        <f t="shared" si="0"/>
        <v>21.180000000000007</v>
      </c>
    </row>
    <row r="32" spans="1:7">
      <c r="A32">
        <v>6.5</v>
      </c>
      <c r="B32">
        <v>19.899999999999999</v>
      </c>
      <c r="C32">
        <v>42.25</v>
      </c>
      <c r="D32">
        <v>129.35</v>
      </c>
      <c r="E32">
        <f t="shared" si="0"/>
        <v>21.180000000000007</v>
      </c>
    </row>
    <row r="33" spans="1:5">
      <c r="A33">
        <v>1.8</v>
      </c>
      <c r="B33">
        <v>37.619999999999997</v>
      </c>
      <c r="C33">
        <v>3.24</v>
      </c>
      <c r="D33">
        <v>67.715999999999994</v>
      </c>
      <c r="E33">
        <f t="shared" si="0"/>
        <v>42.424000000000007</v>
      </c>
    </row>
    <row r="34" spans="1:5">
      <c r="A34">
        <v>1.8</v>
      </c>
      <c r="B34">
        <v>37.002800000000001</v>
      </c>
      <c r="C34">
        <v>3.24</v>
      </c>
      <c r="D34">
        <v>66.605040000000002</v>
      </c>
      <c r="E34">
        <f t="shared" si="0"/>
        <v>42.424000000000007</v>
      </c>
    </row>
    <row r="35" spans="1:5">
      <c r="A35">
        <v>2</v>
      </c>
      <c r="B35">
        <v>38.995899999999999</v>
      </c>
      <c r="C35">
        <v>4</v>
      </c>
      <c r="D35">
        <v>77.991799999999998</v>
      </c>
      <c r="E35">
        <f t="shared" si="0"/>
        <v>41.52</v>
      </c>
    </row>
    <row r="36" spans="1:5">
      <c r="A36">
        <v>2</v>
      </c>
      <c r="B36">
        <v>39</v>
      </c>
      <c r="C36">
        <v>4</v>
      </c>
      <c r="D36">
        <v>78</v>
      </c>
      <c r="E36">
        <f t="shared" si="0"/>
        <v>41.52</v>
      </c>
    </row>
    <row r="37" spans="1:5">
      <c r="A37">
        <v>2</v>
      </c>
      <c r="B37">
        <v>38.512</v>
      </c>
      <c r="C37">
        <v>4</v>
      </c>
      <c r="D37">
        <v>77.024000000000001</v>
      </c>
      <c r="E37">
        <f t="shared" si="0"/>
        <v>41.52</v>
      </c>
    </row>
    <row r="38" spans="1:5">
      <c r="A38">
        <v>5.5</v>
      </c>
      <c r="B38">
        <v>29.3</v>
      </c>
      <c r="C38">
        <v>30.25</v>
      </c>
      <c r="D38">
        <v>161.15</v>
      </c>
      <c r="E38">
        <f t="shared" si="0"/>
        <v>25.700000000000003</v>
      </c>
    </row>
    <row r="39" spans="1:5">
      <c r="A39">
        <v>3</v>
      </c>
      <c r="B39">
        <v>35.9</v>
      </c>
      <c r="C39">
        <v>9</v>
      </c>
      <c r="D39">
        <v>107.7</v>
      </c>
      <c r="E39">
        <f t="shared" si="0"/>
        <v>37</v>
      </c>
    </row>
    <row r="40" spans="1:5">
      <c r="A40">
        <v>3.5</v>
      </c>
      <c r="B40">
        <v>36.200000000000003</v>
      </c>
      <c r="C40">
        <v>12.25</v>
      </c>
      <c r="D40">
        <v>126.7</v>
      </c>
      <c r="E40">
        <f t="shared" si="0"/>
        <v>34.74</v>
      </c>
    </row>
    <row r="41" spans="1:5">
      <c r="A41">
        <v>3.5</v>
      </c>
      <c r="B41">
        <v>34.5</v>
      </c>
      <c r="C41">
        <v>12.25</v>
      </c>
      <c r="D41">
        <v>120.75</v>
      </c>
      <c r="E41">
        <f t="shared" si="0"/>
        <v>34.74</v>
      </c>
    </row>
    <row r="42" spans="1:5">
      <c r="A42">
        <v>3.5</v>
      </c>
      <c r="B42">
        <v>34.792700000000004</v>
      </c>
      <c r="C42">
        <v>12.25</v>
      </c>
      <c r="D42">
        <v>121.77445</v>
      </c>
      <c r="E42">
        <f t="shared" si="0"/>
        <v>34.74</v>
      </c>
    </row>
    <row r="43" spans="1:5">
      <c r="A43">
        <v>5.5</v>
      </c>
      <c r="B43">
        <v>30.8</v>
      </c>
      <c r="C43">
        <v>30.25</v>
      </c>
      <c r="D43">
        <v>169.4</v>
      </c>
      <c r="E43">
        <f t="shared" si="0"/>
        <v>25.700000000000003</v>
      </c>
    </row>
    <row r="44" spans="1:5">
      <c r="A44">
        <v>1</v>
      </c>
      <c r="B44">
        <v>57.8</v>
      </c>
      <c r="C44">
        <v>1</v>
      </c>
      <c r="D44">
        <v>57.8</v>
      </c>
      <c r="E44">
        <f t="shared" si="0"/>
        <v>46.040000000000006</v>
      </c>
    </row>
    <row r="45" spans="1:5">
      <c r="A45">
        <v>1</v>
      </c>
      <c r="B45">
        <v>57.8</v>
      </c>
      <c r="C45">
        <v>1</v>
      </c>
      <c r="D45">
        <v>57.8</v>
      </c>
      <c r="E45">
        <f t="shared" si="0"/>
        <v>46.040000000000006</v>
      </c>
    </row>
    <row r="46" spans="1:5">
      <c r="A46">
        <v>3.7</v>
      </c>
      <c r="B46">
        <v>35.980200000000004</v>
      </c>
      <c r="C46">
        <v>13.69</v>
      </c>
      <c r="D46">
        <v>133.12674000000001</v>
      </c>
      <c r="E46">
        <f t="shared" si="0"/>
        <v>33.835999999999999</v>
      </c>
    </row>
    <row r="47" spans="1:5">
      <c r="A47">
        <v>3.7</v>
      </c>
      <c r="B47">
        <v>36.9</v>
      </c>
      <c r="C47">
        <v>13.69</v>
      </c>
      <c r="D47">
        <v>136.53</v>
      </c>
      <c r="E47">
        <f t="shared" si="0"/>
        <v>33.835999999999999</v>
      </c>
    </row>
    <row r="48" spans="1:5">
      <c r="A48">
        <v>3.7</v>
      </c>
      <c r="B48">
        <v>34.583199999999998</v>
      </c>
      <c r="C48">
        <v>13.69</v>
      </c>
      <c r="D48">
        <v>127.95784</v>
      </c>
      <c r="E48">
        <f t="shared" si="0"/>
        <v>33.835999999999999</v>
      </c>
    </row>
    <row r="49" spans="1:5">
      <c r="A49">
        <v>3.7</v>
      </c>
      <c r="B49">
        <v>34.9</v>
      </c>
      <c r="C49">
        <v>13.69</v>
      </c>
      <c r="D49">
        <v>129.13</v>
      </c>
      <c r="E49">
        <f t="shared" si="0"/>
        <v>33.835999999999999</v>
      </c>
    </row>
    <row r="50" spans="1:5">
      <c r="A50">
        <v>2</v>
      </c>
      <c r="B50">
        <v>37.5</v>
      </c>
      <c r="C50">
        <v>4</v>
      </c>
      <c r="D50">
        <v>75</v>
      </c>
      <c r="E50">
        <f t="shared" si="0"/>
        <v>41.52</v>
      </c>
    </row>
    <row r="51" spans="1:5">
      <c r="A51">
        <v>2</v>
      </c>
      <c r="B51">
        <v>40</v>
      </c>
      <c r="C51">
        <v>4</v>
      </c>
      <c r="D51">
        <v>80</v>
      </c>
      <c r="E51">
        <f t="shared" si="0"/>
        <v>41.52</v>
      </c>
    </row>
    <row r="52" spans="1:5">
      <c r="A52">
        <v>2.4</v>
      </c>
      <c r="B52">
        <v>33.6</v>
      </c>
      <c r="C52">
        <v>5.76</v>
      </c>
      <c r="D52">
        <v>80.64</v>
      </c>
      <c r="E52">
        <f t="shared" si="0"/>
        <v>39.712000000000003</v>
      </c>
    </row>
    <row r="53" spans="1:5">
      <c r="A53">
        <v>2.4</v>
      </c>
      <c r="B53">
        <v>36.4</v>
      </c>
      <c r="C53">
        <v>5.76</v>
      </c>
      <c r="D53">
        <v>87.36</v>
      </c>
      <c r="E53">
        <f t="shared" si="0"/>
        <v>39.712000000000003</v>
      </c>
    </row>
    <row r="54" spans="1:5">
      <c r="A54">
        <v>3.8</v>
      </c>
      <c r="B54">
        <v>28.5532</v>
      </c>
      <c r="C54">
        <v>14.44</v>
      </c>
      <c r="D54">
        <v>108.50216</v>
      </c>
      <c r="E54">
        <f t="shared" si="0"/>
        <v>33.384</v>
      </c>
    </row>
    <row r="55" spans="1:5">
      <c r="A55">
        <v>3.8</v>
      </c>
      <c r="B55">
        <v>27.372</v>
      </c>
      <c r="C55">
        <v>14.44</v>
      </c>
      <c r="D55">
        <v>104.0136</v>
      </c>
      <c r="E55">
        <f t="shared" si="0"/>
        <v>33.384</v>
      </c>
    </row>
    <row r="56" spans="1:5">
      <c r="A56">
        <v>2.9</v>
      </c>
      <c r="B56">
        <v>37.329599999999999</v>
      </c>
      <c r="C56">
        <v>8.41</v>
      </c>
      <c r="D56">
        <v>108.25584000000001</v>
      </c>
      <c r="E56">
        <f t="shared" si="0"/>
        <v>37.452000000000005</v>
      </c>
    </row>
    <row r="57" spans="1:5">
      <c r="A57">
        <v>2.9</v>
      </c>
      <c r="B57">
        <v>41.360799999999998</v>
      </c>
      <c r="C57">
        <v>8.41</v>
      </c>
      <c r="D57">
        <v>119.94632</v>
      </c>
      <c r="E57">
        <f t="shared" si="0"/>
        <v>37.452000000000005</v>
      </c>
    </row>
    <row r="58" spans="1:5">
      <c r="A58">
        <v>3.4</v>
      </c>
      <c r="B58">
        <v>36.729900000000001</v>
      </c>
      <c r="C58">
        <v>11.56</v>
      </c>
      <c r="D58">
        <v>124.88166</v>
      </c>
      <c r="E58">
        <f t="shared" si="0"/>
        <v>35.192000000000007</v>
      </c>
    </row>
    <row r="59" spans="1:5">
      <c r="A59">
        <v>3.4</v>
      </c>
      <c r="B59">
        <v>40.997799999999998</v>
      </c>
      <c r="C59">
        <v>11.56</v>
      </c>
      <c r="D59">
        <v>139.39251999999999</v>
      </c>
      <c r="E59">
        <f t="shared" si="0"/>
        <v>35.192000000000007</v>
      </c>
    </row>
    <row r="60" spans="1:5">
      <c r="A60">
        <v>2.9</v>
      </c>
      <c r="B60">
        <v>37.329599999999999</v>
      </c>
      <c r="C60">
        <v>8.41</v>
      </c>
      <c r="D60">
        <v>108.25584000000001</v>
      </c>
      <c r="E60">
        <f t="shared" si="0"/>
        <v>37.452000000000005</v>
      </c>
    </row>
    <row r="61" spans="1:5">
      <c r="A61">
        <v>2.9</v>
      </c>
      <c r="B61">
        <v>41.360799999999998</v>
      </c>
      <c r="C61">
        <v>8.41</v>
      </c>
      <c r="D61">
        <v>119.94632</v>
      </c>
      <c r="E61">
        <f t="shared" si="0"/>
        <v>37.452000000000005</v>
      </c>
    </row>
    <row r="62" spans="1:5">
      <c r="A62">
        <v>3.4</v>
      </c>
      <c r="B62">
        <v>36.729900000000001</v>
      </c>
      <c r="C62">
        <v>11.56</v>
      </c>
      <c r="D62">
        <v>124.88166</v>
      </c>
      <c r="E62">
        <f t="shared" si="0"/>
        <v>35.192000000000007</v>
      </c>
    </row>
    <row r="63" spans="1:5">
      <c r="A63">
        <v>3.4</v>
      </c>
      <c r="B63">
        <v>40.997799999999998</v>
      </c>
      <c r="C63">
        <v>11.56</v>
      </c>
      <c r="D63">
        <v>139.39251999999999</v>
      </c>
      <c r="E63">
        <f t="shared" si="0"/>
        <v>35.192000000000007</v>
      </c>
    </row>
    <row r="64" spans="1:5">
      <c r="A64">
        <v>2</v>
      </c>
      <c r="B64">
        <v>37.5</v>
      </c>
      <c r="C64">
        <v>4</v>
      </c>
      <c r="D64">
        <v>75</v>
      </c>
      <c r="E64">
        <f t="shared" si="0"/>
        <v>41.52</v>
      </c>
    </row>
    <row r="65" spans="1:5">
      <c r="A65">
        <v>2</v>
      </c>
      <c r="B65">
        <v>40</v>
      </c>
      <c r="C65">
        <v>4</v>
      </c>
      <c r="D65">
        <v>80</v>
      </c>
      <c r="E65">
        <f t="shared" si="0"/>
        <v>41.52</v>
      </c>
    </row>
    <row r="66" spans="1:5">
      <c r="A66">
        <v>2.4</v>
      </c>
      <c r="B66">
        <v>36.4</v>
      </c>
      <c r="C66">
        <v>5.76</v>
      </c>
      <c r="D66">
        <v>87.36</v>
      </c>
      <c r="E66">
        <f t="shared" si="0"/>
        <v>39.712000000000003</v>
      </c>
    </row>
    <row r="67" spans="1:5">
      <c r="A67">
        <v>2.4</v>
      </c>
      <c r="B67">
        <v>33.6</v>
      </c>
      <c r="C67">
        <v>5.76</v>
      </c>
      <c r="D67">
        <v>80.64</v>
      </c>
      <c r="E67">
        <f t="shared" ref="E67:E130" si="1">50.56+(-4.52 * A67)</f>
        <v>39.712000000000003</v>
      </c>
    </row>
    <row r="68" spans="1:5">
      <c r="A68">
        <v>4.2</v>
      </c>
      <c r="B68">
        <v>27.471</v>
      </c>
      <c r="C68">
        <v>17.64</v>
      </c>
      <c r="D68">
        <v>115.37820000000001</v>
      </c>
      <c r="E68">
        <f t="shared" si="1"/>
        <v>31.576000000000004</v>
      </c>
    </row>
    <row r="69" spans="1:5">
      <c r="A69">
        <v>5.9</v>
      </c>
      <c r="B69">
        <v>23.6523</v>
      </c>
      <c r="C69">
        <v>34.81</v>
      </c>
      <c r="D69">
        <v>139.54857000000001</v>
      </c>
      <c r="E69">
        <f t="shared" si="1"/>
        <v>23.892000000000003</v>
      </c>
    </row>
    <row r="70" spans="1:5">
      <c r="A70">
        <v>5.9</v>
      </c>
      <c r="B70">
        <v>27.2408</v>
      </c>
      <c r="C70">
        <v>34.81</v>
      </c>
      <c r="D70">
        <v>160.72072</v>
      </c>
      <c r="E70">
        <f t="shared" si="1"/>
        <v>23.892000000000003</v>
      </c>
    </row>
    <row r="71" spans="1:5">
      <c r="A71">
        <v>5.9</v>
      </c>
      <c r="B71">
        <v>22.925799999999999</v>
      </c>
      <c r="C71">
        <v>34.81</v>
      </c>
      <c r="D71">
        <v>135.26222000000001</v>
      </c>
      <c r="E71">
        <f t="shared" si="1"/>
        <v>23.892000000000003</v>
      </c>
    </row>
    <row r="72" spans="1:5">
      <c r="A72">
        <v>5.9</v>
      </c>
      <c r="B72">
        <v>24.6983</v>
      </c>
      <c r="C72">
        <v>34.81</v>
      </c>
      <c r="D72">
        <v>145.71996999999999</v>
      </c>
      <c r="E72">
        <f t="shared" si="1"/>
        <v>23.892000000000003</v>
      </c>
    </row>
    <row r="73" spans="1:5">
      <c r="A73">
        <v>4.3</v>
      </c>
      <c r="B73">
        <v>26.1157</v>
      </c>
      <c r="C73">
        <v>18.489999999999998</v>
      </c>
      <c r="D73">
        <v>112.29751</v>
      </c>
      <c r="E73">
        <f t="shared" si="1"/>
        <v>31.124000000000006</v>
      </c>
    </row>
    <row r="74" spans="1:5">
      <c r="A74">
        <v>5</v>
      </c>
      <c r="B74">
        <v>32.880800000000001</v>
      </c>
      <c r="C74">
        <v>25</v>
      </c>
      <c r="D74">
        <v>164.404</v>
      </c>
      <c r="E74">
        <f t="shared" si="1"/>
        <v>27.960000000000004</v>
      </c>
    </row>
    <row r="75" spans="1:5">
      <c r="A75">
        <v>5</v>
      </c>
      <c r="B75">
        <v>30.337800000000001</v>
      </c>
      <c r="C75">
        <v>25</v>
      </c>
      <c r="D75">
        <v>151.68899999999999</v>
      </c>
      <c r="E75">
        <f t="shared" si="1"/>
        <v>27.960000000000004</v>
      </c>
    </row>
    <row r="76" spans="1:5">
      <c r="A76">
        <v>5</v>
      </c>
      <c r="B76">
        <v>30.802700000000002</v>
      </c>
      <c r="C76">
        <v>25</v>
      </c>
      <c r="D76">
        <v>154.01349999999999</v>
      </c>
      <c r="E76">
        <f t="shared" si="1"/>
        <v>27.960000000000004</v>
      </c>
    </row>
    <row r="77" spans="1:5">
      <c r="A77">
        <v>4.3</v>
      </c>
      <c r="B77">
        <v>31.6</v>
      </c>
      <c r="C77">
        <v>18.489999999999998</v>
      </c>
      <c r="D77">
        <v>135.88</v>
      </c>
      <c r="E77">
        <f t="shared" si="1"/>
        <v>31.124000000000006</v>
      </c>
    </row>
    <row r="78" spans="1:5">
      <c r="A78">
        <v>3.5</v>
      </c>
      <c r="B78">
        <v>35.5</v>
      </c>
      <c r="C78">
        <v>12.25</v>
      </c>
      <c r="D78">
        <v>124.25</v>
      </c>
      <c r="E78">
        <f t="shared" si="1"/>
        <v>34.74</v>
      </c>
    </row>
    <row r="79" spans="1:5">
      <c r="A79">
        <v>1.6</v>
      </c>
      <c r="B79">
        <v>51.655500000000004</v>
      </c>
      <c r="C79">
        <v>2.56</v>
      </c>
      <c r="D79">
        <v>82.648799999999994</v>
      </c>
      <c r="E79">
        <f t="shared" si="1"/>
        <v>43.328000000000003</v>
      </c>
    </row>
    <row r="80" spans="1:5">
      <c r="A80">
        <v>1.6</v>
      </c>
      <c r="B80">
        <v>47.202500000000001</v>
      </c>
      <c r="C80">
        <v>2.56</v>
      </c>
      <c r="D80">
        <v>75.524000000000001</v>
      </c>
      <c r="E80">
        <f t="shared" si="1"/>
        <v>43.328000000000003</v>
      </c>
    </row>
    <row r="81" spans="1:5">
      <c r="A81">
        <v>1.6</v>
      </c>
      <c r="B81">
        <v>52</v>
      </c>
      <c r="C81">
        <v>2.56</v>
      </c>
      <c r="D81">
        <v>83.2</v>
      </c>
      <c r="E81">
        <f t="shared" si="1"/>
        <v>43.328000000000003</v>
      </c>
    </row>
    <row r="82" spans="1:5">
      <c r="A82">
        <v>1.6</v>
      </c>
      <c r="B82">
        <v>47.202500000000001</v>
      </c>
      <c r="C82">
        <v>2.56</v>
      </c>
      <c r="D82">
        <v>75.524000000000001</v>
      </c>
      <c r="E82">
        <f t="shared" si="1"/>
        <v>43.328000000000003</v>
      </c>
    </row>
    <row r="83" spans="1:5">
      <c r="A83">
        <v>1.6</v>
      </c>
      <c r="B83">
        <v>44.571399999999997</v>
      </c>
      <c r="C83">
        <v>2.56</v>
      </c>
      <c r="D83">
        <v>71.314239999999998</v>
      </c>
      <c r="E83">
        <f t="shared" si="1"/>
        <v>43.328000000000003</v>
      </c>
    </row>
    <row r="84" spans="1:5">
      <c r="A84">
        <v>1.6</v>
      </c>
      <c r="B84">
        <v>47.7592</v>
      </c>
      <c r="C84">
        <v>2.56</v>
      </c>
      <c r="D84">
        <v>76.414720000000003</v>
      </c>
      <c r="E84">
        <f t="shared" si="1"/>
        <v>43.328000000000003</v>
      </c>
    </row>
    <row r="85" spans="1:5">
      <c r="A85">
        <v>1.6</v>
      </c>
      <c r="B85">
        <v>44.571399999999997</v>
      </c>
      <c r="C85">
        <v>2.56</v>
      </c>
      <c r="D85">
        <v>71.314239999999998</v>
      </c>
      <c r="E85">
        <f t="shared" si="1"/>
        <v>43.328000000000003</v>
      </c>
    </row>
    <row r="86" spans="1:5">
      <c r="A86">
        <v>1.6</v>
      </c>
      <c r="B86">
        <v>47.7592</v>
      </c>
      <c r="C86">
        <v>2.56</v>
      </c>
      <c r="D86">
        <v>76.414720000000003</v>
      </c>
      <c r="E86">
        <f t="shared" si="1"/>
        <v>43.328000000000003</v>
      </c>
    </row>
    <row r="87" spans="1:5">
      <c r="A87">
        <v>1.6</v>
      </c>
      <c r="B87">
        <v>46.5047</v>
      </c>
      <c r="C87">
        <v>2.56</v>
      </c>
      <c r="D87">
        <v>74.407520000000005</v>
      </c>
      <c r="E87">
        <f t="shared" si="1"/>
        <v>43.328000000000003</v>
      </c>
    </row>
    <row r="88" spans="1:5">
      <c r="A88">
        <v>1.6</v>
      </c>
      <c r="B88">
        <v>46.5047</v>
      </c>
      <c r="C88">
        <v>2.56</v>
      </c>
      <c r="D88">
        <v>74.407520000000005</v>
      </c>
      <c r="E88">
        <f t="shared" si="1"/>
        <v>43.328000000000003</v>
      </c>
    </row>
    <row r="89" spans="1:5">
      <c r="A89">
        <v>2.4</v>
      </c>
      <c r="B89">
        <v>36.262799999999999</v>
      </c>
      <c r="C89">
        <v>5.76</v>
      </c>
      <c r="D89">
        <v>87.030720000000002</v>
      </c>
      <c r="E89">
        <f t="shared" si="1"/>
        <v>39.712000000000003</v>
      </c>
    </row>
    <row r="90" spans="1:5">
      <c r="A90">
        <v>3.8</v>
      </c>
      <c r="B90">
        <v>33.200000000000003</v>
      </c>
      <c r="C90">
        <v>14.44</v>
      </c>
      <c r="D90">
        <v>126.16</v>
      </c>
      <c r="E90">
        <f t="shared" si="1"/>
        <v>33.384</v>
      </c>
    </row>
    <row r="91" spans="1:5">
      <c r="A91">
        <v>3.6</v>
      </c>
      <c r="B91">
        <v>35.242699999999999</v>
      </c>
      <c r="C91">
        <v>12.96</v>
      </c>
      <c r="D91">
        <v>126.87372000000001</v>
      </c>
      <c r="E91">
        <f t="shared" si="1"/>
        <v>34.288000000000004</v>
      </c>
    </row>
    <row r="92" spans="1:5">
      <c r="A92">
        <v>3.6</v>
      </c>
      <c r="B92">
        <v>37.690800000000003</v>
      </c>
      <c r="C92">
        <v>12.96</v>
      </c>
      <c r="D92">
        <v>135.68688</v>
      </c>
      <c r="E92">
        <f t="shared" si="1"/>
        <v>34.288000000000004</v>
      </c>
    </row>
    <row r="93" spans="1:5">
      <c r="A93">
        <v>3.6</v>
      </c>
      <c r="B93">
        <v>34.875399999999999</v>
      </c>
      <c r="C93">
        <v>12.96</v>
      </c>
      <c r="D93">
        <v>125.55144</v>
      </c>
      <c r="E93">
        <f t="shared" si="1"/>
        <v>34.288000000000004</v>
      </c>
    </row>
    <row r="94" spans="1:5">
      <c r="A94">
        <v>3.6</v>
      </c>
      <c r="B94">
        <v>36.756300000000003</v>
      </c>
      <c r="C94">
        <v>12.96</v>
      </c>
      <c r="D94">
        <v>132.32267999999999</v>
      </c>
      <c r="E94">
        <f t="shared" si="1"/>
        <v>34.288000000000004</v>
      </c>
    </row>
    <row r="95" spans="1:5">
      <c r="A95">
        <v>3.6</v>
      </c>
      <c r="B95">
        <v>34.875399999999999</v>
      </c>
      <c r="C95">
        <v>12.96</v>
      </c>
      <c r="D95">
        <v>125.55144</v>
      </c>
      <c r="E95">
        <f t="shared" si="1"/>
        <v>34.288000000000004</v>
      </c>
    </row>
    <row r="96" spans="1:5">
      <c r="A96">
        <v>3.6</v>
      </c>
      <c r="B96">
        <v>36.439500000000002</v>
      </c>
      <c r="C96">
        <v>12.96</v>
      </c>
      <c r="D96">
        <v>131.18219999999999</v>
      </c>
      <c r="E96">
        <f t="shared" si="1"/>
        <v>34.288000000000004</v>
      </c>
    </row>
    <row r="97" spans="1:5">
      <c r="A97">
        <v>3.6</v>
      </c>
      <c r="B97">
        <v>34.875399999999999</v>
      </c>
      <c r="C97">
        <v>12.96</v>
      </c>
      <c r="D97">
        <v>125.55144</v>
      </c>
      <c r="E97">
        <f t="shared" si="1"/>
        <v>34.288000000000004</v>
      </c>
    </row>
    <row r="98" spans="1:5">
      <c r="A98">
        <v>3.6</v>
      </c>
      <c r="B98">
        <v>36.439500000000002</v>
      </c>
      <c r="C98">
        <v>12.96</v>
      </c>
      <c r="D98">
        <v>131.18219999999999</v>
      </c>
      <c r="E98">
        <f t="shared" si="1"/>
        <v>34.288000000000004</v>
      </c>
    </row>
    <row r="99" spans="1:5">
      <c r="A99">
        <v>3.8</v>
      </c>
      <c r="B99">
        <v>34.514800000000001</v>
      </c>
      <c r="C99">
        <v>14.44</v>
      </c>
      <c r="D99">
        <v>131.15624</v>
      </c>
      <c r="E99">
        <f t="shared" si="1"/>
        <v>33.384</v>
      </c>
    </row>
    <row r="100" spans="1:5">
      <c r="A100">
        <v>3.8</v>
      </c>
      <c r="B100">
        <v>36.012999999999998</v>
      </c>
      <c r="C100">
        <v>14.44</v>
      </c>
      <c r="D100">
        <v>136.8494</v>
      </c>
      <c r="E100">
        <f t="shared" si="1"/>
        <v>33.384</v>
      </c>
    </row>
    <row r="101" spans="1:5">
      <c r="A101">
        <v>3.8</v>
      </c>
      <c r="B101">
        <v>34.514800000000001</v>
      </c>
      <c r="C101">
        <v>14.44</v>
      </c>
      <c r="D101">
        <v>131.15624</v>
      </c>
      <c r="E101">
        <f t="shared" si="1"/>
        <v>33.384</v>
      </c>
    </row>
    <row r="102" spans="1:5">
      <c r="A102">
        <v>3.8</v>
      </c>
      <c r="B102">
        <v>37.076900000000002</v>
      </c>
      <c r="C102">
        <v>14.44</v>
      </c>
      <c r="D102">
        <v>140.89222000000001</v>
      </c>
      <c r="E102">
        <f t="shared" si="1"/>
        <v>33.384</v>
      </c>
    </row>
    <row r="103" spans="1:5">
      <c r="A103">
        <v>3.8</v>
      </c>
      <c r="B103">
        <v>34.514800000000001</v>
      </c>
      <c r="C103">
        <v>14.44</v>
      </c>
      <c r="D103">
        <v>131.15624</v>
      </c>
      <c r="E103">
        <f t="shared" si="1"/>
        <v>33.384</v>
      </c>
    </row>
    <row r="104" spans="1:5">
      <c r="A104">
        <v>3.8</v>
      </c>
      <c r="B104">
        <v>37.076900000000002</v>
      </c>
      <c r="C104">
        <v>14.44</v>
      </c>
      <c r="D104">
        <v>140.89222000000001</v>
      </c>
      <c r="E104">
        <f t="shared" si="1"/>
        <v>33.384</v>
      </c>
    </row>
    <row r="105" spans="1:5">
      <c r="A105">
        <v>3.6</v>
      </c>
      <c r="B105">
        <v>35.242699999999999</v>
      </c>
      <c r="C105">
        <v>12.96</v>
      </c>
      <c r="D105">
        <v>126.87372000000001</v>
      </c>
      <c r="E105">
        <f t="shared" si="1"/>
        <v>34.288000000000004</v>
      </c>
    </row>
    <row r="106" spans="1:5">
      <c r="A106">
        <v>3.6</v>
      </c>
      <c r="B106">
        <v>37.690800000000003</v>
      </c>
      <c r="C106">
        <v>12.96</v>
      </c>
      <c r="D106">
        <v>135.68688</v>
      </c>
      <c r="E106">
        <f t="shared" si="1"/>
        <v>34.288000000000004</v>
      </c>
    </row>
    <row r="107" spans="1:5">
      <c r="A107">
        <v>3.8</v>
      </c>
      <c r="B107">
        <v>35.359400000000001</v>
      </c>
      <c r="C107">
        <v>14.44</v>
      </c>
      <c r="D107">
        <v>134.36572000000001</v>
      </c>
      <c r="E107">
        <f t="shared" si="1"/>
        <v>33.384</v>
      </c>
    </row>
    <row r="108" spans="1:5">
      <c r="A108">
        <v>3.8</v>
      </c>
      <c r="B108">
        <v>36.934699999999999</v>
      </c>
      <c r="C108">
        <v>14.44</v>
      </c>
      <c r="D108">
        <v>140.35185999999999</v>
      </c>
      <c r="E108">
        <f t="shared" si="1"/>
        <v>33.384</v>
      </c>
    </row>
    <row r="109" spans="1:5">
      <c r="A109">
        <v>3.8</v>
      </c>
      <c r="B109">
        <v>36.934699999999999</v>
      </c>
      <c r="C109">
        <v>14.44</v>
      </c>
      <c r="D109">
        <v>140.35185999999999</v>
      </c>
      <c r="E109">
        <f t="shared" si="1"/>
        <v>33.384</v>
      </c>
    </row>
    <row r="110" spans="1:5">
      <c r="A110">
        <v>3.8</v>
      </c>
      <c r="B110">
        <v>35.359400000000001</v>
      </c>
      <c r="C110">
        <v>14.44</v>
      </c>
      <c r="D110">
        <v>134.36572000000001</v>
      </c>
      <c r="E110">
        <f t="shared" si="1"/>
        <v>33.384</v>
      </c>
    </row>
    <row r="111" spans="1:5">
      <c r="A111">
        <v>3.8</v>
      </c>
      <c r="B111">
        <v>33.848199999999999</v>
      </c>
      <c r="C111">
        <v>14.44</v>
      </c>
      <c r="D111">
        <v>128.62316000000001</v>
      </c>
      <c r="E111">
        <f t="shared" si="1"/>
        <v>33.384</v>
      </c>
    </row>
    <row r="112" spans="1:5">
      <c r="A112">
        <v>3.8</v>
      </c>
      <c r="B112">
        <v>33.164900000000003</v>
      </c>
      <c r="C112">
        <v>14.44</v>
      </c>
      <c r="D112">
        <v>126.02661999999999</v>
      </c>
      <c r="E112">
        <f t="shared" si="1"/>
        <v>33.384</v>
      </c>
    </row>
    <row r="113" spans="1:5">
      <c r="A113">
        <v>3.8</v>
      </c>
      <c r="B113">
        <v>34.255000000000003</v>
      </c>
      <c r="C113">
        <v>14.44</v>
      </c>
      <c r="D113">
        <v>130.16900000000001</v>
      </c>
      <c r="E113">
        <f t="shared" si="1"/>
        <v>33.384</v>
      </c>
    </row>
    <row r="114" spans="1:5">
      <c r="A114">
        <v>3.8</v>
      </c>
      <c r="B114">
        <v>33.235700000000001</v>
      </c>
      <c r="C114">
        <v>14.44</v>
      </c>
      <c r="D114">
        <v>126.29566</v>
      </c>
      <c r="E114">
        <f t="shared" si="1"/>
        <v>33.384</v>
      </c>
    </row>
    <row r="115" spans="1:5">
      <c r="A115">
        <v>3.8</v>
      </c>
      <c r="B115">
        <v>33.848199999999999</v>
      </c>
      <c r="C115">
        <v>14.44</v>
      </c>
      <c r="D115">
        <v>128.62316000000001</v>
      </c>
      <c r="E115">
        <f t="shared" si="1"/>
        <v>33.384</v>
      </c>
    </row>
    <row r="116" spans="1:5">
      <c r="A116">
        <v>3.8</v>
      </c>
      <c r="B116">
        <v>34.255000000000003</v>
      </c>
      <c r="C116">
        <v>14.44</v>
      </c>
      <c r="D116">
        <v>130.16900000000001</v>
      </c>
      <c r="E116">
        <f t="shared" si="1"/>
        <v>33.384</v>
      </c>
    </row>
    <row r="117" spans="1:5">
      <c r="A117">
        <v>2.5</v>
      </c>
      <c r="B117">
        <v>39.726700000000001</v>
      </c>
      <c r="C117">
        <v>6.25</v>
      </c>
      <c r="D117">
        <v>99.316749999999999</v>
      </c>
      <c r="E117">
        <f t="shared" si="1"/>
        <v>39.260000000000005</v>
      </c>
    </row>
    <row r="118" spans="1:5">
      <c r="A118">
        <v>5.9</v>
      </c>
      <c r="B118">
        <v>26.620799999999999</v>
      </c>
      <c r="C118">
        <v>34.81</v>
      </c>
      <c r="D118">
        <v>157.06272000000001</v>
      </c>
      <c r="E118">
        <f t="shared" si="1"/>
        <v>23.892000000000003</v>
      </c>
    </row>
    <row r="119" spans="1:5">
      <c r="A119">
        <v>2</v>
      </c>
      <c r="B119">
        <v>42.774299999999997</v>
      </c>
      <c r="C119">
        <v>4</v>
      </c>
      <c r="D119">
        <v>85.548599999999993</v>
      </c>
      <c r="E119">
        <f t="shared" si="1"/>
        <v>41.52</v>
      </c>
    </row>
    <row r="120" spans="1:5">
      <c r="A120">
        <v>2</v>
      </c>
      <c r="B120">
        <v>37</v>
      </c>
      <c r="C120">
        <v>4</v>
      </c>
      <c r="D120">
        <v>74</v>
      </c>
      <c r="E120">
        <f t="shared" si="1"/>
        <v>41.52</v>
      </c>
    </row>
    <row r="121" spans="1:5">
      <c r="A121">
        <v>2</v>
      </c>
      <c r="B121">
        <v>37.798900000000003</v>
      </c>
      <c r="C121">
        <v>4</v>
      </c>
      <c r="D121">
        <v>75.597800000000007</v>
      </c>
      <c r="E121">
        <f t="shared" si="1"/>
        <v>41.52</v>
      </c>
    </row>
    <row r="122" spans="1:5">
      <c r="A122">
        <v>2</v>
      </c>
      <c r="B122">
        <v>42.575000000000003</v>
      </c>
      <c r="C122">
        <v>4</v>
      </c>
      <c r="D122">
        <v>85.15</v>
      </c>
      <c r="E122">
        <f t="shared" si="1"/>
        <v>41.52</v>
      </c>
    </row>
    <row r="123" spans="1:5">
      <c r="A123">
        <v>3.2</v>
      </c>
      <c r="B123">
        <v>36.200000000000003</v>
      </c>
      <c r="C123">
        <v>10.24</v>
      </c>
      <c r="D123">
        <v>115.84</v>
      </c>
      <c r="E123">
        <f t="shared" si="1"/>
        <v>36.096000000000004</v>
      </c>
    </row>
    <row r="124" spans="1:5">
      <c r="A124">
        <v>4.2</v>
      </c>
      <c r="B124">
        <v>31</v>
      </c>
      <c r="C124">
        <v>17.64</v>
      </c>
      <c r="D124">
        <v>130.19999999999999</v>
      </c>
      <c r="E124">
        <f t="shared" si="1"/>
        <v>31.576000000000004</v>
      </c>
    </row>
    <row r="125" spans="1:5">
      <c r="A125">
        <v>4.2</v>
      </c>
      <c r="B125">
        <v>29.3</v>
      </c>
      <c r="C125">
        <v>17.64</v>
      </c>
      <c r="D125">
        <v>123.06</v>
      </c>
      <c r="E125">
        <f t="shared" si="1"/>
        <v>31.576000000000004</v>
      </c>
    </row>
    <row r="126" spans="1:5">
      <c r="A126">
        <v>3</v>
      </c>
      <c r="B126">
        <v>34</v>
      </c>
      <c r="C126">
        <v>9</v>
      </c>
      <c r="D126">
        <v>102</v>
      </c>
      <c r="E126">
        <f t="shared" si="1"/>
        <v>37</v>
      </c>
    </row>
    <row r="127" spans="1:5">
      <c r="A127">
        <v>2</v>
      </c>
      <c r="B127">
        <v>39.7256</v>
      </c>
      <c r="C127">
        <v>4</v>
      </c>
      <c r="D127">
        <v>79.4512</v>
      </c>
      <c r="E127">
        <f t="shared" si="1"/>
        <v>41.52</v>
      </c>
    </row>
    <row r="128" spans="1:5">
      <c r="A128">
        <v>6</v>
      </c>
      <c r="B128">
        <v>23.2715</v>
      </c>
      <c r="C128">
        <v>36</v>
      </c>
      <c r="D128">
        <v>139.62899999999999</v>
      </c>
      <c r="E128">
        <f t="shared" si="1"/>
        <v>23.440000000000005</v>
      </c>
    </row>
    <row r="129" spans="1:5">
      <c r="A129">
        <v>3</v>
      </c>
      <c r="B129">
        <v>38.169600000000003</v>
      </c>
      <c r="C129">
        <v>9</v>
      </c>
      <c r="D129">
        <v>114.50879999999999</v>
      </c>
      <c r="E129">
        <f t="shared" si="1"/>
        <v>37</v>
      </c>
    </row>
    <row r="130" spans="1:5">
      <c r="A130">
        <v>3</v>
      </c>
      <c r="B130">
        <v>38.7896</v>
      </c>
      <c r="C130">
        <v>9</v>
      </c>
      <c r="D130">
        <v>116.36879999999999</v>
      </c>
      <c r="E130">
        <f t="shared" si="1"/>
        <v>37</v>
      </c>
    </row>
    <row r="131" spans="1:5">
      <c r="A131">
        <v>3</v>
      </c>
      <c r="B131">
        <v>39.710299999999997</v>
      </c>
      <c r="C131">
        <v>9</v>
      </c>
      <c r="D131">
        <v>119.1309</v>
      </c>
      <c r="E131">
        <f t="shared" ref="E131:E194" si="2">50.56+(-4.52 * A131)</f>
        <v>37</v>
      </c>
    </row>
    <row r="132" spans="1:5">
      <c r="A132">
        <v>3</v>
      </c>
      <c r="B132">
        <v>38.7896</v>
      </c>
      <c r="C132">
        <v>9</v>
      </c>
      <c r="D132">
        <v>116.36879999999999</v>
      </c>
      <c r="E132">
        <f t="shared" si="2"/>
        <v>37</v>
      </c>
    </row>
    <row r="133" spans="1:5">
      <c r="A133">
        <v>3</v>
      </c>
      <c r="B133">
        <v>35.5</v>
      </c>
      <c r="C133">
        <v>9</v>
      </c>
      <c r="D133">
        <v>106.5</v>
      </c>
      <c r="E133">
        <f t="shared" si="2"/>
        <v>37</v>
      </c>
    </row>
    <row r="134" spans="1:5">
      <c r="A134">
        <v>3</v>
      </c>
      <c r="B134">
        <v>35.267800000000001</v>
      </c>
      <c r="C134">
        <v>9</v>
      </c>
      <c r="D134">
        <v>105.8034</v>
      </c>
      <c r="E134">
        <f t="shared" si="2"/>
        <v>37</v>
      </c>
    </row>
    <row r="135" spans="1:5">
      <c r="A135">
        <v>3</v>
      </c>
      <c r="B135">
        <v>36.154800000000002</v>
      </c>
      <c r="C135">
        <v>9</v>
      </c>
      <c r="D135">
        <v>108.4644</v>
      </c>
      <c r="E135">
        <f t="shared" si="2"/>
        <v>37</v>
      </c>
    </row>
    <row r="136" spans="1:5">
      <c r="A136">
        <v>3</v>
      </c>
      <c r="B136">
        <v>35.708100000000002</v>
      </c>
      <c r="C136">
        <v>9</v>
      </c>
      <c r="D136">
        <v>107.12430000000001</v>
      </c>
      <c r="E136">
        <f t="shared" si="2"/>
        <v>37</v>
      </c>
    </row>
    <row r="137" spans="1:5">
      <c r="A137">
        <v>3</v>
      </c>
      <c r="B137">
        <v>39.710299999999997</v>
      </c>
      <c r="C137">
        <v>9</v>
      </c>
      <c r="D137">
        <v>119.1309</v>
      </c>
      <c r="E137">
        <f t="shared" si="2"/>
        <v>37</v>
      </c>
    </row>
    <row r="138" spans="1:5">
      <c r="A138">
        <v>3</v>
      </c>
      <c r="B138">
        <v>38.7896</v>
      </c>
      <c r="C138">
        <v>9</v>
      </c>
      <c r="D138">
        <v>116.36879999999999</v>
      </c>
      <c r="E138">
        <f t="shared" si="2"/>
        <v>37</v>
      </c>
    </row>
    <row r="139" spans="1:5">
      <c r="A139">
        <v>3</v>
      </c>
      <c r="B139">
        <v>38.169600000000003</v>
      </c>
      <c r="C139">
        <v>9</v>
      </c>
      <c r="D139">
        <v>114.50879999999999</v>
      </c>
      <c r="E139">
        <f t="shared" si="2"/>
        <v>37</v>
      </c>
    </row>
    <row r="140" spans="1:5">
      <c r="A140">
        <v>3</v>
      </c>
      <c r="B140">
        <v>36.798000000000002</v>
      </c>
      <c r="C140">
        <v>9</v>
      </c>
      <c r="D140">
        <v>110.39400000000001</v>
      </c>
      <c r="E140">
        <f t="shared" si="2"/>
        <v>37</v>
      </c>
    </row>
    <row r="141" spans="1:5">
      <c r="A141">
        <v>3</v>
      </c>
      <c r="B141">
        <v>35.540399999999998</v>
      </c>
      <c r="C141">
        <v>9</v>
      </c>
      <c r="D141">
        <v>106.6212</v>
      </c>
      <c r="E141">
        <f t="shared" si="2"/>
        <v>37</v>
      </c>
    </row>
    <row r="142" spans="1:5">
      <c r="A142">
        <v>3</v>
      </c>
      <c r="B142">
        <v>35.460599999999999</v>
      </c>
      <c r="C142">
        <v>9</v>
      </c>
      <c r="D142">
        <v>106.3818</v>
      </c>
      <c r="E142">
        <f t="shared" si="2"/>
        <v>37</v>
      </c>
    </row>
    <row r="143" spans="1:5">
      <c r="A143">
        <v>3</v>
      </c>
      <c r="B143">
        <v>36.154800000000002</v>
      </c>
      <c r="C143">
        <v>9</v>
      </c>
      <c r="D143">
        <v>108.4644</v>
      </c>
      <c r="E143">
        <f t="shared" si="2"/>
        <v>37</v>
      </c>
    </row>
    <row r="144" spans="1:5">
      <c r="A144">
        <v>3</v>
      </c>
      <c r="B144">
        <v>35.708100000000002</v>
      </c>
      <c r="C144">
        <v>9</v>
      </c>
      <c r="D144">
        <v>107.12430000000001</v>
      </c>
      <c r="E144">
        <f t="shared" si="2"/>
        <v>37</v>
      </c>
    </row>
    <row r="145" spans="1:5">
      <c r="A145">
        <v>3</v>
      </c>
      <c r="B145">
        <v>36.154800000000002</v>
      </c>
      <c r="C145">
        <v>9</v>
      </c>
      <c r="D145">
        <v>108.4644</v>
      </c>
      <c r="E145">
        <f t="shared" si="2"/>
        <v>37</v>
      </c>
    </row>
    <row r="146" spans="1:5">
      <c r="A146">
        <v>3</v>
      </c>
      <c r="B146">
        <v>35.708100000000002</v>
      </c>
      <c r="C146">
        <v>9</v>
      </c>
      <c r="D146">
        <v>107.12430000000001</v>
      </c>
      <c r="E146">
        <f t="shared" si="2"/>
        <v>37</v>
      </c>
    </row>
    <row r="147" spans="1:5">
      <c r="A147">
        <v>3</v>
      </c>
      <c r="B147">
        <v>34.7288</v>
      </c>
      <c r="C147">
        <v>9</v>
      </c>
      <c r="D147">
        <v>104.18640000000001</v>
      </c>
      <c r="E147">
        <f t="shared" si="2"/>
        <v>37</v>
      </c>
    </row>
    <row r="148" spans="1:5">
      <c r="A148">
        <v>3</v>
      </c>
      <c r="B148">
        <v>34.285299999999999</v>
      </c>
      <c r="C148">
        <v>9</v>
      </c>
      <c r="D148">
        <v>102.85590000000001</v>
      </c>
      <c r="E148">
        <f t="shared" si="2"/>
        <v>37</v>
      </c>
    </row>
    <row r="149" spans="1:5">
      <c r="A149">
        <v>4.8</v>
      </c>
      <c r="B149">
        <v>30.537500000000001</v>
      </c>
      <c r="C149">
        <v>23.04</v>
      </c>
      <c r="D149">
        <v>146.58000000000001</v>
      </c>
      <c r="E149">
        <f t="shared" si="2"/>
        <v>28.864000000000004</v>
      </c>
    </row>
    <row r="150" spans="1:5">
      <c r="A150">
        <v>4.8</v>
      </c>
      <c r="B150">
        <v>31.374700000000001</v>
      </c>
      <c r="C150">
        <v>23.04</v>
      </c>
      <c r="D150">
        <v>150.59855999999999</v>
      </c>
      <c r="E150">
        <f t="shared" si="2"/>
        <v>28.864000000000004</v>
      </c>
    </row>
    <row r="151" spans="1:5">
      <c r="A151">
        <v>4.8</v>
      </c>
      <c r="B151">
        <v>28.8</v>
      </c>
      <c r="C151">
        <v>23.04</v>
      </c>
      <c r="D151">
        <v>138.24</v>
      </c>
      <c r="E151">
        <f t="shared" si="2"/>
        <v>28.864000000000004</v>
      </c>
    </row>
    <row r="152" spans="1:5">
      <c r="A152">
        <v>4.8</v>
      </c>
      <c r="B152">
        <v>31.8</v>
      </c>
      <c r="C152">
        <v>23.04</v>
      </c>
      <c r="D152">
        <v>152.63999999999999</v>
      </c>
      <c r="E152">
        <f t="shared" si="2"/>
        <v>28.864000000000004</v>
      </c>
    </row>
    <row r="153" spans="1:5">
      <c r="A153">
        <v>4</v>
      </c>
      <c r="B153">
        <v>27.3704</v>
      </c>
      <c r="C153">
        <v>16</v>
      </c>
      <c r="D153">
        <v>109.4816</v>
      </c>
      <c r="E153">
        <f t="shared" si="2"/>
        <v>32.480000000000004</v>
      </c>
    </row>
    <row r="154" spans="1:5">
      <c r="A154">
        <v>4</v>
      </c>
      <c r="B154">
        <v>27.3</v>
      </c>
      <c r="C154">
        <v>16</v>
      </c>
      <c r="D154">
        <v>109.2</v>
      </c>
      <c r="E154">
        <f t="shared" si="2"/>
        <v>32.480000000000004</v>
      </c>
    </row>
    <row r="155" spans="1:5">
      <c r="A155">
        <v>4</v>
      </c>
      <c r="B155">
        <v>28.4</v>
      </c>
      <c r="C155">
        <v>16</v>
      </c>
      <c r="D155">
        <v>113.6</v>
      </c>
      <c r="E155">
        <f t="shared" si="2"/>
        <v>32.480000000000004</v>
      </c>
    </row>
    <row r="156" spans="1:5">
      <c r="A156">
        <v>4</v>
      </c>
      <c r="B156">
        <v>27.9711</v>
      </c>
      <c r="C156">
        <v>16</v>
      </c>
      <c r="D156">
        <v>111.8844</v>
      </c>
      <c r="E156">
        <f t="shared" si="2"/>
        <v>32.480000000000004</v>
      </c>
    </row>
    <row r="157" spans="1:5">
      <c r="A157">
        <v>5</v>
      </c>
      <c r="B157">
        <v>23.227</v>
      </c>
      <c r="C157">
        <v>25</v>
      </c>
      <c r="D157">
        <v>116.13500000000001</v>
      </c>
      <c r="E157">
        <f t="shared" si="2"/>
        <v>27.960000000000004</v>
      </c>
    </row>
    <row r="158" spans="1:5">
      <c r="A158">
        <v>5</v>
      </c>
      <c r="B158">
        <v>23.618200000000002</v>
      </c>
      <c r="C158">
        <v>25</v>
      </c>
      <c r="D158">
        <v>118.09099999999999</v>
      </c>
      <c r="E158">
        <f t="shared" si="2"/>
        <v>27.960000000000004</v>
      </c>
    </row>
    <row r="159" spans="1:5">
      <c r="A159">
        <v>5</v>
      </c>
      <c r="B159">
        <v>23.7</v>
      </c>
      <c r="C159">
        <v>25</v>
      </c>
      <c r="D159">
        <v>118.5</v>
      </c>
      <c r="E159">
        <f t="shared" si="2"/>
        <v>27.960000000000004</v>
      </c>
    </row>
    <row r="160" spans="1:5">
      <c r="A160">
        <v>5</v>
      </c>
      <c r="B160">
        <v>24.0505</v>
      </c>
      <c r="C160">
        <v>25</v>
      </c>
      <c r="D160">
        <v>120.2525</v>
      </c>
      <c r="E160">
        <f t="shared" si="2"/>
        <v>27.960000000000004</v>
      </c>
    </row>
    <row r="161" spans="1:5">
      <c r="A161">
        <v>1.6</v>
      </c>
      <c r="B161">
        <v>47.9</v>
      </c>
      <c r="C161">
        <v>2.56</v>
      </c>
      <c r="D161">
        <v>76.64</v>
      </c>
      <c r="E161">
        <f t="shared" si="2"/>
        <v>43.328000000000003</v>
      </c>
    </row>
    <row r="162" spans="1:5">
      <c r="A162">
        <v>1.6</v>
      </c>
      <c r="B162">
        <v>48.9</v>
      </c>
      <c r="C162">
        <v>2.56</v>
      </c>
      <c r="D162">
        <v>78.239999999999995</v>
      </c>
      <c r="E162">
        <f t="shared" si="2"/>
        <v>43.328000000000003</v>
      </c>
    </row>
    <row r="163" spans="1:5">
      <c r="A163">
        <v>2.2000000000000002</v>
      </c>
      <c r="B163">
        <v>51.9</v>
      </c>
      <c r="C163">
        <v>4.84</v>
      </c>
      <c r="D163">
        <v>114.18</v>
      </c>
      <c r="E163">
        <f t="shared" si="2"/>
        <v>40.616</v>
      </c>
    </row>
    <row r="164" spans="1:5">
      <c r="A164">
        <v>2.2000000000000002</v>
      </c>
      <c r="B164">
        <v>46.8</v>
      </c>
      <c r="C164">
        <v>4.84</v>
      </c>
      <c r="D164">
        <v>102.96</v>
      </c>
      <c r="E164">
        <f t="shared" si="2"/>
        <v>40.616</v>
      </c>
    </row>
    <row r="165" spans="1:5">
      <c r="A165">
        <v>2</v>
      </c>
      <c r="B165">
        <v>41.9</v>
      </c>
      <c r="C165">
        <v>4</v>
      </c>
      <c r="D165">
        <v>83.8</v>
      </c>
      <c r="E165">
        <f t="shared" si="2"/>
        <v>41.52</v>
      </c>
    </row>
    <row r="166" spans="1:5">
      <c r="A166">
        <v>2.2000000000000002</v>
      </c>
      <c r="B166">
        <v>51.9</v>
      </c>
      <c r="C166">
        <v>4.84</v>
      </c>
      <c r="D166">
        <v>114.18</v>
      </c>
      <c r="E166">
        <f t="shared" si="2"/>
        <v>40.616</v>
      </c>
    </row>
    <row r="167" spans="1:5">
      <c r="A167">
        <v>4</v>
      </c>
      <c r="B167">
        <v>32.756799999999998</v>
      </c>
      <c r="C167">
        <v>16</v>
      </c>
      <c r="D167">
        <v>131.02719999999999</v>
      </c>
      <c r="E167">
        <f t="shared" si="2"/>
        <v>32.480000000000004</v>
      </c>
    </row>
    <row r="168" spans="1:5">
      <c r="A168">
        <v>4</v>
      </c>
      <c r="B168">
        <v>36.392600000000002</v>
      </c>
      <c r="C168">
        <v>16</v>
      </c>
      <c r="D168">
        <v>145.57040000000001</v>
      </c>
      <c r="E168">
        <f t="shared" si="2"/>
        <v>32.480000000000004</v>
      </c>
    </row>
    <row r="169" spans="1:5">
      <c r="A169">
        <v>4.5999999999999996</v>
      </c>
      <c r="B169">
        <v>32.110900000000001</v>
      </c>
      <c r="C169">
        <v>21.16</v>
      </c>
      <c r="D169">
        <v>147.71014</v>
      </c>
      <c r="E169">
        <f t="shared" si="2"/>
        <v>29.768000000000004</v>
      </c>
    </row>
    <row r="170" spans="1:5">
      <c r="A170">
        <v>4.5999999999999996</v>
      </c>
      <c r="B170">
        <v>33.799999999999997</v>
      </c>
      <c r="C170">
        <v>21.16</v>
      </c>
      <c r="D170">
        <v>155.47999999999999</v>
      </c>
      <c r="E170">
        <f t="shared" si="2"/>
        <v>29.768000000000004</v>
      </c>
    </row>
    <row r="171" spans="1:5">
      <c r="A171">
        <v>5.4</v>
      </c>
      <c r="B171">
        <v>30.4</v>
      </c>
      <c r="C171">
        <v>29.16</v>
      </c>
      <c r="D171">
        <v>164.16</v>
      </c>
      <c r="E171">
        <f t="shared" si="2"/>
        <v>26.152000000000005</v>
      </c>
    </row>
    <row r="172" spans="1:5">
      <c r="A172">
        <v>1.8</v>
      </c>
      <c r="B172">
        <v>50.5</v>
      </c>
      <c r="C172">
        <v>3.24</v>
      </c>
      <c r="D172">
        <v>90.9</v>
      </c>
      <c r="E172">
        <f t="shared" si="2"/>
        <v>42.424000000000007</v>
      </c>
    </row>
    <row r="173" spans="1:5">
      <c r="A173">
        <v>1.8</v>
      </c>
      <c r="B173">
        <v>48.6</v>
      </c>
      <c r="C173">
        <v>3.24</v>
      </c>
      <c r="D173">
        <v>87.48</v>
      </c>
      <c r="E173">
        <f t="shared" si="2"/>
        <v>42.424000000000007</v>
      </c>
    </row>
    <row r="174" spans="1:5">
      <c r="A174">
        <v>1.8</v>
      </c>
      <c r="B174">
        <v>51.191499999999998</v>
      </c>
      <c r="C174">
        <v>3.24</v>
      </c>
      <c r="D174">
        <v>92.1447</v>
      </c>
      <c r="E174">
        <f t="shared" si="2"/>
        <v>42.424000000000007</v>
      </c>
    </row>
    <row r="175" spans="1:5">
      <c r="A175">
        <v>2</v>
      </c>
      <c r="B175">
        <v>40.5</v>
      </c>
      <c r="C175">
        <v>4</v>
      </c>
      <c r="D175">
        <v>81</v>
      </c>
      <c r="E175">
        <f t="shared" si="2"/>
        <v>41.52</v>
      </c>
    </row>
    <row r="176" spans="1:5">
      <c r="A176">
        <v>2</v>
      </c>
      <c r="B176">
        <v>41.799799999999998</v>
      </c>
      <c r="C176">
        <v>4</v>
      </c>
      <c r="D176">
        <v>83.599599999999995</v>
      </c>
      <c r="E176">
        <f t="shared" si="2"/>
        <v>41.52</v>
      </c>
    </row>
    <row r="177" spans="1:5">
      <c r="A177">
        <v>2</v>
      </c>
      <c r="B177">
        <v>42</v>
      </c>
      <c r="C177">
        <v>4</v>
      </c>
      <c r="D177">
        <v>84</v>
      </c>
      <c r="E177">
        <f t="shared" si="2"/>
        <v>41.52</v>
      </c>
    </row>
    <row r="178" spans="1:5">
      <c r="A178">
        <v>3.8</v>
      </c>
      <c r="B178">
        <v>38.048400000000001</v>
      </c>
      <c r="C178">
        <v>14.44</v>
      </c>
      <c r="D178">
        <v>144.58392000000001</v>
      </c>
      <c r="E178">
        <f t="shared" si="2"/>
        <v>33.384</v>
      </c>
    </row>
    <row r="179" spans="1:5">
      <c r="A179">
        <v>3.8</v>
      </c>
      <c r="B179">
        <v>36.4</v>
      </c>
      <c r="C179">
        <v>14.44</v>
      </c>
      <c r="D179">
        <v>138.32</v>
      </c>
      <c r="E179">
        <f t="shared" si="2"/>
        <v>33.384</v>
      </c>
    </row>
    <row r="180" spans="1:5">
      <c r="A180">
        <v>3.7</v>
      </c>
      <c r="B180">
        <v>32.974800000000002</v>
      </c>
      <c r="C180">
        <v>13.69</v>
      </c>
      <c r="D180">
        <v>122.00676</v>
      </c>
      <c r="E180">
        <f t="shared" si="2"/>
        <v>33.835999999999999</v>
      </c>
    </row>
    <row r="181" spans="1:5">
      <c r="A181">
        <v>3.7</v>
      </c>
      <c r="B181">
        <v>35.2288</v>
      </c>
      <c r="C181">
        <v>13.69</v>
      </c>
      <c r="D181">
        <v>130.34656000000001</v>
      </c>
      <c r="E181">
        <f t="shared" si="2"/>
        <v>33.835999999999999</v>
      </c>
    </row>
    <row r="182" spans="1:5">
      <c r="A182">
        <v>3.7</v>
      </c>
      <c r="B182">
        <v>34.730499999999999</v>
      </c>
      <c r="C182">
        <v>13.69</v>
      </c>
      <c r="D182">
        <v>128.50285</v>
      </c>
      <c r="E182">
        <f t="shared" si="2"/>
        <v>33.835999999999999</v>
      </c>
    </row>
    <row r="183" spans="1:5">
      <c r="A183">
        <v>3.7</v>
      </c>
      <c r="B183">
        <v>37.064999999999998</v>
      </c>
      <c r="C183">
        <v>13.69</v>
      </c>
      <c r="D183">
        <v>137.1405</v>
      </c>
      <c r="E183">
        <f t="shared" si="2"/>
        <v>33.835999999999999</v>
      </c>
    </row>
    <row r="184" spans="1:5">
      <c r="A184">
        <v>3.7</v>
      </c>
      <c r="B184">
        <v>35.161999999999999</v>
      </c>
      <c r="C184">
        <v>13.69</v>
      </c>
      <c r="D184">
        <v>130.0994</v>
      </c>
      <c r="E184">
        <f t="shared" si="2"/>
        <v>33.835999999999999</v>
      </c>
    </row>
    <row r="185" spans="1:5">
      <c r="A185">
        <v>2.5</v>
      </c>
      <c r="B185">
        <v>36.290100000000002</v>
      </c>
      <c r="C185">
        <v>6.25</v>
      </c>
      <c r="D185">
        <v>90.725250000000003</v>
      </c>
      <c r="E185">
        <f t="shared" si="2"/>
        <v>39.260000000000005</v>
      </c>
    </row>
    <row r="186" spans="1:5">
      <c r="A186">
        <v>2.5</v>
      </c>
      <c r="B186">
        <v>36.704700000000003</v>
      </c>
      <c r="C186">
        <v>6.25</v>
      </c>
      <c r="D186">
        <v>91.761750000000006</v>
      </c>
      <c r="E186">
        <f t="shared" si="2"/>
        <v>39.260000000000005</v>
      </c>
    </row>
    <row r="187" spans="1:5">
      <c r="A187">
        <v>2.5</v>
      </c>
      <c r="B187">
        <v>40.8247</v>
      </c>
      <c r="C187">
        <v>6.25</v>
      </c>
      <c r="D187">
        <v>102.06175</v>
      </c>
      <c r="E187">
        <f t="shared" si="2"/>
        <v>39.260000000000005</v>
      </c>
    </row>
    <row r="188" spans="1:5">
      <c r="A188">
        <v>3.5</v>
      </c>
      <c r="B188">
        <v>36.556399999999996</v>
      </c>
      <c r="C188">
        <v>12.25</v>
      </c>
      <c r="D188">
        <v>127.9474</v>
      </c>
      <c r="E188">
        <f t="shared" si="2"/>
        <v>34.74</v>
      </c>
    </row>
    <row r="189" spans="1:5">
      <c r="A189">
        <v>5</v>
      </c>
      <c r="B189">
        <v>32.088799999999999</v>
      </c>
      <c r="C189">
        <v>25</v>
      </c>
      <c r="D189">
        <v>160.44399999999999</v>
      </c>
      <c r="E189">
        <f t="shared" si="2"/>
        <v>27.960000000000004</v>
      </c>
    </row>
    <row r="190" spans="1:5">
      <c r="A190">
        <v>4.2</v>
      </c>
      <c r="B190">
        <v>26.881699999999999</v>
      </c>
      <c r="C190">
        <v>17.64</v>
      </c>
      <c r="D190">
        <v>112.90313999999999</v>
      </c>
      <c r="E190">
        <f t="shared" si="2"/>
        <v>31.576000000000004</v>
      </c>
    </row>
    <row r="191" spans="1:5">
      <c r="A191">
        <v>4.7</v>
      </c>
      <c r="B191">
        <v>26.702200000000001</v>
      </c>
      <c r="C191">
        <v>22.09</v>
      </c>
      <c r="D191">
        <v>125.50033999999999</v>
      </c>
      <c r="E191">
        <f t="shared" si="2"/>
        <v>29.316000000000003</v>
      </c>
    </row>
    <row r="192" spans="1:5">
      <c r="A192">
        <v>4.7</v>
      </c>
      <c r="B192">
        <v>26.560400000000001</v>
      </c>
      <c r="C192">
        <v>22.09</v>
      </c>
      <c r="D192">
        <v>124.83387999999999</v>
      </c>
      <c r="E192">
        <f t="shared" si="2"/>
        <v>29.316000000000003</v>
      </c>
    </row>
    <row r="193" spans="1:5">
      <c r="A193">
        <v>1.3</v>
      </c>
      <c r="B193">
        <v>30.2</v>
      </c>
      <c r="C193">
        <v>1.69</v>
      </c>
      <c r="D193">
        <v>39.26</v>
      </c>
      <c r="E193">
        <f t="shared" si="2"/>
        <v>44.684000000000005</v>
      </c>
    </row>
    <row r="194" spans="1:5">
      <c r="A194">
        <v>1.3</v>
      </c>
      <c r="B194">
        <v>32.1</v>
      </c>
      <c r="C194">
        <v>1.69</v>
      </c>
      <c r="D194">
        <v>41.73</v>
      </c>
      <c r="E194">
        <f t="shared" si="2"/>
        <v>44.684000000000005</v>
      </c>
    </row>
    <row r="195" spans="1:5">
      <c r="A195">
        <v>3.5</v>
      </c>
      <c r="B195">
        <v>36.087600000000002</v>
      </c>
      <c r="C195">
        <v>12.25</v>
      </c>
      <c r="D195">
        <v>126.3066</v>
      </c>
      <c r="E195">
        <f t="shared" ref="E195:E258" si="3">50.56+(-4.52 * A195)</f>
        <v>34.74</v>
      </c>
    </row>
    <row r="196" spans="1:5">
      <c r="A196">
        <v>5.5</v>
      </c>
      <c r="B196">
        <v>31.7</v>
      </c>
      <c r="C196">
        <v>30.25</v>
      </c>
      <c r="D196">
        <v>174.35</v>
      </c>
      <c r="E196">
        <f t="shared" si="3"/>
        <v>25.700000000000003</v>
      </c>
    </row>
    <row r="197" spans="1:5">
      <c r="A197">
        <v>1.6</v>
      </c>
      <c r="B197">
        <v>51.655500000000004</v>
      </c>
      <c r="C197">
        <v>2.56</v>
      </c>
      <c r="D197">
        <v>82.648799999999994</v>
      </c>
      <c r="E197">
        <f t="shared" si="3"/>
        <v>43.328000000000003</v>
      </c>
    </row>
    <row r="198" spans="1:5">
      <c r="A198">
        <v>1.6</v>
      </c>
      <c r="B198">
        <v>47.202500000000001</v>
      </c>
      <c r="C198">
        <v>2.56</v>
      </c>
      <c r="D198">
        <v>75.524000000000001</v>
      </c>
      <c r="E198">
        <f t="shared" si="3"/>
        <v>43.328000000000003</v>
      </c>
    </row>
    <row r="199" spans="1:5">
      <c r="A199">
        <v>1.6</v>
      </c>
      <c r="B199">
        <v>44.571399999999997</v>
      </c>
      <c r="C199">
        <v>2.56</v>
      </c>
      <c r="D199">
        <v>71.314239999999998</v>
      </c>
      <c r="E199">
        <f t="shared" si="3"/>
        <v>43.328000000000003</v>
      </c>
    </row>
    <row r="200" spans="1:5">
      <c r="A200">
        <v>1.6</v>
      </c>
      <c r="B200">
        <v>47.7592</v>
      </c>
      <c r="C200">
        <v>2.56</v>
      </c>
      <c r="D200">
        <v>76.414720000000003</v>
      </c>
      <c r="E200">
        <f t="shared" si="3"/>
        <v>43.328000000000003</v>
      </c>
    </row>
    <row r="201" spans="1:5">
      <c r="A201">
        <v>1.6</v>
      </c>
      <c r="B201">
        <v>46.5047</v>
      </c>
      <c r="C201">
        <v>2.56</v>
      </c>
      <c r="D201">
        <v>74.407520000000005</v>
      </c>
      <c r="E201">
        <f t="shared" si="3"/>
        <v>43.328000000000003</v>
      </c>
    </row>
    <row r="202" spans="1:5">
      <c r="A202">
        <v>2.4</v>
      </c>
      <c r="B202">
        <v>38.599499999999999</v>
      </c>
      <c r="C202">
        <v>5.76</v>
      </c>
      <c r="D202">
        <v>92.638800000000003</v>
      </c>
      <c r="E202">
        <f t="shared" si="3"/>
        <v>39.712000000000003</v>
      </c>
    </row>
    <row r="203" spans="1:5">
      <c r="A203">
        <v>2.4</v>
      </c>
      <c r="B203">
        <v>37.490200000000002</v>
      </c>
      <c r="C203">
        <v>5.76</v>
      </c>
      <c r="D203">
        <v>89.976479999999995</v>
      </c>
      <c r="E203">
        <f t="shared" si="3"/>
        <v>39.712000000000003</v>
      </c>
    </row>
    <row r="204" spans="1:5">
      <c r="A204">
        <v>3.8</v>
      </c>
      <c r="B204">
        <v>34.6</v>
      </c>
      <c r="C204">
        <v>14.44</v>
      </c>
      <c r="D204">
        <v>131.47999999999999</v>
      </c>
      <c r="E204">
        <f t="shared" si="3"/>
        <v>33.384</v>
      </c>
    </row>
    <row r="205" spans="1:5">
      <c r="A205">
        <v>3.8</v>
      </c>
      <c r="B205">
        <v>33.200000000000003</v>
      </c>
      <c r="C205">
        <v>14.44</v>
      </c>
      <c r="D205">
        <v>126.16</v>
      </c>
      <c r="E205">
        <f t="shared" si="3"/>
        <v>33.384</v>
      </c>
    </row>
    <row r="206" spans="1:5">
      <c r="A206">
        <v>2.5</v>
      </c>
      <c r="B206">
        <v>44.736499999999999</v>
      </c>
      <c r="C206">
        <v>6.25</v>
      </c>
      <c r="D206">
        <v>111.84125</v>
      </c>
      <c r="E206">
        <f t="shared" si="3"/>
        <v>39.260000000000005</v>
      </c>
    </row>
    <row r="207" spans="1:5">
      <c r="A207">
        <v>2.5</v>
      </c>
      <c r="B207">
        <v>43.8</v>
      </c>
      <c r="C207">
        <v>6.25</v>
      </c>
      <c r="D207">
        <v>109.5</v>
      </c>
      <c r="E207">
        <f t="shared" si="3"/>
        <v>39.260000000000005</v>
      </c>
    </row>
    <row r="208" spans="1:5">
      <c r="A208">
        <v>3.5</v>
      </c>
      <c r="B208">
        <v>37.962800000000001</v>
      </c>
      <c r="C208">
        <v>12.25</v>
      </c>
      <c r="D208">
        <v>132.8698</v>
      </c>
      <c r="E208">
        <f t="shared" si="3"/>
        <v>34.74</v>
      </c>
    </row>
    <row r="209" spans="1:5">
      <c r="A209">
        <v>3.5</v>
      </c>
      <c r="B209">
        <v>38.0169</v>
      </c>
      <c r="C209">
        <v>12.25</v>
      </c>
      <c r="D209">
        <v>133.05914999999999</v>
      </c>
      <c r="E209">
        <f t="shared" si="3"/>
        <v>34.74</v>
      </c>
    </row>
    <row r="210" spans="1:5">
      <c r="A210">
        <v>3.8</v>
      </c>
      <c r="B210">
        <v>29.0307</v>
      </c>
      <c r="C210">
        <v>14.44</v>
      </c>
      <c r="D210">
        <v>110.31666</v>
      </c>
      <c r="E210">
        <f t="shared" si="3"/>
        <v>33.384</v>
      </c>
    </row>
    <row r="211" spans="1:5">
      <c r="A211">
        <v>2.2000000000000002</v>
      </c>
      <c r="B211">
        <v>51.9</v>
      </c>
      <c r="C211">
        <v>4.84</v>
      </c>
      <c r="D211">
        <v>114.18</v>
      </c>
      <c r="E211">
        <f t="shared" si="3"/>
        <v>40.616</v>
      </c>
    </row>
    <row r="212" spans="1:5">
      <c r="A212">
        <v>2.2000000000000002</v>
      </c>
      <c r="B212">
        <v>46.8</v>
      </c>
      <c r="C212">
        <v>4.84</v>
      </c>
      <c r="D212">
        <v>102.96</v>
      </c>
      <c r="E212">
        <f t="shared" si="3"/>
        <v>40.616</v>
      </c>
    </row>
    <row r="213" spans="1:5">
      <c r="A213">
        <v>2.2000000000000002</v>
      </c>
      <c r="B213">
        <v>46.8</v>
      </c>
      <c r="C213">
        <v>4.84</v>
      </c>
      <c r="D213">
        <v>102.96</v>
      </c>
      <c r="E213">
        <f t="shared" si="3"/>
        <v>40.616</v>
      </c>
    </row>
    <row r="214" spans="1:5">
      <c r="A214">
        <v>2.2000000000000002</v>
      </c>
      <c r="B214">
        <v>51.9</v>
      </c>
      <c r="C214">
        <v>4.84</v>
      </c>
      <c r="D214">
        <v>114.18</v>
      </c>
      <c r="E214">
        <f t="shared" si="3"/>
        <v>40.616</v>
      </c>
    </row>
    <row r="215" spans="1:5">
      <c r="A215">
        <v>2.2000000000000002</v>
      </c>
      <c r="B215">
        <v>51.9</v>
      </c>
      <c r="C215">
        <v>4.84</v>
      </c>
      <c r="D215">
        <v>114.18</v>
      </c>
      <c r="E215">
        <f t="shared" si="3"/>
        <v>40.616</v>
      </c>
    </row>
    <row r="216" spans="1:5">
      <c r="A216">
        <v>4.5999999999999996</v>
      </c>
      <c r="B216">
        <v>29.14</v>
      </c>
      <c r="C216">
        <v>21.16</v>
      </c>
      <c r="D216">
        <v>134.04400000000001</v>
      </c>
      <c r="E216">
        <f t="shared" si="3"/>
        <v>29.768000000000004</v>
      </c>
    </row>
    <row r="217" spans="1:5">
      <c r="A217">
        <v>4.5999999999999996</v>
      </c>
      <c r="B217">
        <v>31.61</v>
      </c>
      <c r="C217">
        <v>21.16</v>
      </c>
      <c r="D217">
        <v>145.40600000000001</v>
      </c>
      <c r="E217">
        <f t="shared" si="3"/>
        <v>29.768000000000004</v>
      </c>
    </row>
    <row r="218" spans="1:5">
      <c r="A218">
        <v>2</v>
      </c>
      <c r="B218">
        <v>41.2</v>
      </c>
      <c r="C218">
        <v>4</v>
      </c>
      <c r="D218">
        <v>82.4</v>
      </c>
      <c r="E218">
        <f t="shared" si="3"/>
        <v>41.52</v>
      </c>
    </row>
    <row r="219" spans="1:5">
      <c r="A219">
        <v>2</v>
      </c>
      <c r="B219">
        <v>37.5</v>
      </c>
      <c r="C219">
        <v>4</v>
      </c>
      <c r="D219">
        <v>75</v>
      </c>
      <c r="E219">
        <f t="shared" si="3"/>
        <v>41.52</v>
      </c>
    </row>
    <row r="220" spans="1:5">
      <c r="A220">
        <v>1.6</v>
      </c>
      <c r="B220">
        <v>48.9</v>
      </c>
      <c r="C220">
        <v>2.56</v>
      </c>
      <c r="D220">
        <v>78.239999999999995</v>
      </c>
      <c r="E220">
        <f t="shared" si="3"/>
        <v>43.328000000000003</v>
      </c>
    </row>
    <row r="221" spans="1:5">
      <c r="A221">
        <v>1.6</v>
      </c>
      <c r="B221">
        <v>42.1</v>
      </c>
      <c r="C221">
        <v>2.56</v>
      </c>
      <c r="D221">
        <v>67.36</v>
      </c>
      <c r="E221">
        <f t="shared" si="3"/>
        <v>43.328000000000003</v>
      </c>
    </row>
    <row r="222" spans="1:5">
      <c r="A222">
        <v>2.4</v>
      </c>
      <c r="B222">
        <v>40.200000000000003</v>
      </c>
      <c r="C222">
        <v>5.76</v>
      </c>
      <c r="D222">
        <v>96.48</v>
      </c>
      <c r="E222">
        <f t="shared" si="3"/>
        <v>39.712000000000003</v>
      </c>
    </row>
    <row r="223" spans="1:5">
      <c r="A223">
        <v>2.4</v>
      </c>
      <c r="B223">
        <v>38.200000000000003</v>
      </c>
      <c r="C223">
        <v>5.76</v>
      </c>
      <c r="D223">
        <v>91.68</v>
      </c>
      <c r="E223">
        <f t="shared" si="3"/>
        <v>39.712000000000003</v>
      </c>
    </row>
    <row r="224" spans="1:5">
      <c r="A224">
        <v>1.8</v>
      </c>
      <c r="B224">
        <v>47.2</v>
      </c>
      <c r="C224">
        <v>3.24</v>
      </c>
      <c r="D224">
        <v>84.96</v>
      </c>
      <c r="E224">
        <f t="shared" si="3"/>
        <v>42.424000000000007</v>
      </c>
    </row>
    <row r="225" spans="1:5">
      <c r="A225">
        <v>1.8</v>
      </c>
      <c r="B225">
        <v>46.9</v>
      </c>
      <c r="C225">
        <v>3.24</v>
      </c>
      <c r="D225">
        <v>84.42</v>
      </c>
      <c r="E225">
        <f t="shared" si="3"/>
        <v>42.424000000000007</v>
      </c>
    </row>
    <row r="226" spans="1:5">
      <c r="A226">
        <v>1.5</v>
      </c>
      <c r="B226">
        <v>48.862200000000001</v>
      </c>
      <c r="C226">
        <v>2.25</v>
      </c>
      <c r="D226">
        <v>73.293300000000002</v>
      </c>
      <c r="E226">
        <f t="shared" si="3"/>
        <v>43.78</v>
      </c>
    </row>
    <row r="227" spans="1:5">
      <c r="A227">
        <v>1.5</v>
      </c>
      <c r="B227">
        <v>50.672499999999999</v>
      </c>
      <c r="C227">
        <v>2.25</v>
      </c>
      <c r="D227">
        <v>76.008750000000006</v>
      </c>
      <c r="E227">
        <f t="shared" si="3"/>
        <v>43.78</v>
      </c>
    </row>
    <row r="228" spans="1:5">
      <c r="A228">
        <v>2</v>
      </c>
      <c r="B228">
        <v>41.521000000000001</v>
      </c>
      <c r="C228">
        <v>4</v>
      </c>
      <c r="D228">
        <v>83.042000000000002</v>
      </c>
      <c r="E228">
        <f t="shared" si="3"/>
        <v>41.52</v>
      </c>
    </row>
    <row r="229" spans="1:5">
      <c r="A229">
        <v>2</v>
      </c>
      <c r="B229">
        <v>41.315600000000003</v>
      </c>
      <c r="C229">
        <v>4</v>
      </c>
      <c r="D229">
        <v>82.631200000000007</v>
      </c>
      <c r="E229">
        <f t="shared" si="3"/>
        <v>41.52</v>
      </c>
    </row>
    <row r="230" spans="1:5">
      <c r="A230">
        <v>2.5</v>
      </c>
      <c r="B230">
        <v>40.799999999999997</v>
      </c>
      <c r="C230">
        <v>6.25</v>
      </c>
      <c r="D230">
        <v>102</v>
      </c>
      <c r="E230">
        <f t="shared" si="3"/>
        <v>39.260000000000005</v>
      </c>
    </row>
    <row r="231" spans="1:5">
      <c r="A231">
        <v>2.5</v>
      </c>
      <c r="B231">
        <v>39.375300000000003</v>
      </c>
      <c r="C231">
        <v>6.25</v>
      </c>
      <c r="D231">
        <v>98.438249999999996</v>
      </c>
      <c r="E231">
        <f t="shared" si="3"/>
        <v>39.260000000000005</v>
      </c>
    </row>
    <row r="232" spans="1:5">
      <c r="A232">
        <v>2.5</v>
      </c>
      <c r="B232">
        <v>38.4</v>
      </c>
      <c r="C232">
        <v>6.25</v>
      </c>
      <c r="D232">
        <v>96</v>
      </c>
      <c r="E232">
        <f t="shared" si="3"/>
        <v>39.260000000000005</v>
      </c>
    </row>
    <row r="233" spans="1:5">
      <c r="A233">
        <v>2.5</v>
      </c>
      <c r="B233">
        <v>38.6</v>
      </c>
      <c r="C233">
        <v>6.25</v>
      </c>
      <c r="D233">
        <v>96.5</v>
      </c>
      <c r="E233">
        <f t="shared" si="3"/>
        <v>39.260000000000005</v>
      </c>
    </row>
    <row r="234" spans="1:5">
      <c r="A234">
        <v>2.4</v>
      </c>
      <c r="B234">
        <v>39.299999999999997</v>
      </c>
      <c r="C234">
        <v>5.76</v>
      </c>
      <c r="D234">
        <v>94.32</v>
      </c>
      <c r="E234">
        <f t="shared" si="3"/>
        <v>39.712000000000003</v>
      </c>
    </row>
    <row r="235" spans="1:5">
      <c r="A235">
        <v>2.4</v>
      </c>
      <c r="B235">
        <v>42.3</v>
      </c>
      <c r="C235">
        <v>5.76</v>
      </c>
      <c r="D235">
        <v>101.52</v>
      </c>
      <c r="E235">
        <f t="shared" si="3"/>
        <v>39.712000000000003</v>
      </c>
    </row>
    <row r="236" spans="1:5">
      <c r="A236">
        <v>3.5</v>
      </c>
      <c r="B236">
        <v>37.6</v>
      </c>
      <c r="C236">
        <v>12.25</v>
      </c>
      <c r="D236">
        <v>131.6</v>
      </c>
      <c r="E236">
        <f t="shared" si="3"/>
        <v>34.74</v>
      </c>
    </row>
    <row r="237" spans="1:5">
      <c r="A237">
        <v>2</v>
      </c>
      <c r="B237">
        <v>42.774299999999997</v>
      </c>
      <c r="C237">
        <v>4</v>
      </c>
      <c r="D237">
        <v>85.548599999999993</v>
      </c>
      <c r="E237">
        <f t="shared" si="3"/>
        <v>41.52</v>
      </c>
    </row>
    <row r="238" spans="1:5">
      <c r="A238">
        <v>2</v>
      </c>
      <c r="B238">
        <v>37.798900000000003</v>
      </c>
      <c r="C238">
        <v>4</v>
      </c>
      <c r="D238">
        <v>75.597800000000007</v>
      </c>
      <c r="E238">
        <f t="shared" si="3"/>
        <v>41.52</v>
      </c>
    </row>
    <row r="239" spans="1:5">
      <c r="A239">
        <v>2</v>
      </c>
      <c r="B239">
        <v>42.575000000000003</v>
      </c>
      <c r="C239">
        <v>4</v>
      </c>
      <c r="D239">
        <v>85.15</v>
      </c>
      <c r="E239">
        <f t="shared" si="3"/>
        <v>41.52</v>
      </c>
    </row>
    <row r="240" spans="1:5">
      <c r="A240">
        <v>3</v>
      </c>
      <c r="B240">
        <v>34.1</v>
      </c>
      <c r="C240">
        <v>9</v>
      </c>
      <c r="D240">
        <v>102.3</v>
      </c>
      <c r="E240">
        <f t="shared" si="3"/>
        <v>37</v>
      </c>
    </row>
    <row r="241" spans="1:5">
      <c r="A241">
        <v>3</v>
      </c>
      <c r="B241">
        <v>35</v>
      </c>
      <c r="C241">
        <v>9</v>
      </c>
      <c r="D241">
        <v>105</v>
      </c>
      <c r="E241">
        <f t="shared" si="3"/>
        <v>37</v>
      </c>
    </row>
    <row r="242" spans="1:5">
      <c r="A242">
        <v>6.8</v>
      </c>
      <c r="B242">
        <v>21.006</v>
      </c>
      <c r="C242">
        <v>46.24</v>
      </c>
      <c r="D242">
        <v>142.8408</v>
      </c>
      <c r="E242">
        <f t="shared" si="3"/>
        <v>19.824000000000005</v>
      </c>
    </row>
    <row r="243" spans="1:5">
      <c r="A243">
        <v>6.8</v>
      </c>
      <c r="B243">
        <v>21.006</v>
      </c>
      <c r="C243">
        <v>46.24</v>
      </c>
      <c r="D243">
        <v>142.8408</v>
      </c>
      <c r="E243">
        <f t="shared" si="3"/>
        <v>19.824000000000005</v>
      </c>
    </row>
    <row r="244" spans="1:5">
      <c r="A244">
        <v>6</v>
      </c>
      <c r="B244">
        <v>23.8</v>
      </c>
      <c r="C244">
        <v>36</v>
      </c>
      <c r="D244">
        <v>142.80000000000001</v>
      </c>
      <c r="E244">
        <f t="shared" si="3"/>
        <v>23.440000000000005</v>
      </c>
    </row>
    <row r="245" spans="1:5">
      <c r="A245">
        <v>3</v>
      </c>
      <c r="B245">
        <v>39.710299999999997</v>
      </c>
      <c r="C245">
        <v>9</v>
      </c>
      <c r="D245">
        <v>119.1309</v>
      </c>
      <c r="E245">
        <f t="shared" si="3"/>
        <v>37</v>
      </c>
    </row>
    <row r="246" spans="1:5">
      <c r="A246">
        <v>3</v>
      </c>
      <c r="B246">
        <v>38.7896</v>
      </c>
      <c r="C246">
        <v>9</v>
      </c>
      <c r="D246">
        <v>116.36879999999999</v>
      </c>
      <c r="E246">
        <f t="shared" si="3"/>
        <v>37</v>
      </c>
    </row>
    <row r="247" spans="1:5">
      <c r="A247">
        <v>3</v>
      </c>
      <c r="B247">
        <v>35.540399999999998</v>
      </c>
      <c r="C247">
        <v>9</v>
      </c>
      <c r="D247">
        <v>106.6212</v>
      </c>
      <c r="E247">
        <f t="shared" si="3"/>
        <v>37</v>
      </c>
    </row>
    <row r="248" spans="1:5">
      <c r="A248">
        <v>3</v>
      </c>
      <c r="B248">
        <v>35.460599999999999</v>
      </c>
      <c r="C248">
        <v>9</v>
      </c>
      <c r="D248">
        <v>106.3818</v>
      </c>
      <c r="E248">
        <f t="shared" si="3"/>
        <v>37</v>
      </c>
    </row>
    <row r="249" spans="1:5">
      <c r="A249">
        <v>3</v>
      </c>
      <c r="B249">
        <v>51.1</v>
      </c>
      <c r="C249">
        <v>9</v>
      </c>
      <c r="D249">
        <v>153.30000000000001</v>
      </c>
      <c r="E249">
        <f t="shared" si="3"/>
        <v>37</v>
      </c>
    </row>
    <row r="250" spans="1:5">
      <c r="A250">
        <v>3</v>
      </c>
      <c r="B250">
        <v>36.154800000000002</v>
      </c>
      <c r="C250">
        <v>9</v>
      </c>
      <c r="D250">
        <v>108.4644</v>
      </c>
      <c r="E250">
        <f t="shared" si="3"/>
        <v>37</v>
      </c>
    </row>
    <row r="251" spans="1:5">
      <c r="A251">
        <v>3</v>
      </c>
      <c r="B251">
        <v>35.708100000000002</v>
      </c>
      <c r="C251">
        <v>9</v>
      </c>
      <c r="D251">
        <v>107.12430000000001</v>
      </c>
      <c r="E251">
        <f t="shared" si="3"/>
        <v>37</v>
      </c>
    </row>
    <row r="252" spans="1:5">
      <c r="A252">
        <v>3</v>
      </c>
      <c r="B252">
        <v>34.7288</v>
      </c>
      <c r="C252">
        <v>9</v>
      </c>
      <c r="D252">
        <v>104.18640000000001</v>
      </c>
      <c r="E252">
        <f t="shared" si="3"/>
        <v>37</v>
      </c>
    </row>
    <row r="253" spans="1:5">
      <c r="A253">
        <v>3</v>
      </c>
      <c r="B253">
        <v>34.285299999999999</v>
      </c>
      <c r="C253">
        <v>9</v>
      </c>
      <c r="D253">
        <v>102.85590000000001</v>
      </c>
      <c r="E253">
        <f t="shared" si="3"/>
        <v>37</v>
      </c>
    </row>
    <row r="254" spans="1:5">
      <c r="A254">
        <v>4</v>
      </c>
      <c r="B254">
        <v>28.4</v>
      </c>
      <c r="C254">
        <v>16</v>
      </c>
      <c r="D254">
        <v>113.6</v>
      </c>
      <c r="E254">
        <f t="shared" si="3"/>
        <v>32.480000000000004</v>
      </c>
    </row>
    <row r="255" spans="1:5">
      <c r="A255">
        <v>4</v>
      </c>
      <c r="B255">
        <v>27.9711</v>
      </c>
      <c r="C255">
        <v>16</v>
      </c>
      <c r="D255">
        <v>111.8844</v>
      </c>
      <c r="E255">
        <f t="shared" si="3"/>
        <v>32.480000000000004</v>
      </c>
    </row>
    <row r="256" spans="1:5">
      <c r="A256">
        <v>1.6</v>
      </c>
      <c r="B256">
        <v>47.9</v>
      </c>
      <c r="C256">
        <v>2.56</v>
      </c>
      <c r="D256">
        <v>76.64</v>
      </c>
      <c r="E256">
        <f t="shared" si="3"/>
        <v>43.328000000000003</v>
      </c>
    </row>
    <row r="257" spans="1:5">
      <c r="A257">
        <v>1.6</v>
      </c>
      <c r="B257">
        <v>48.9</v>
      </c>
      <c r="C257">
        <v>2.56</v>
      </c>
      <c r="D257">
        <v>78.239999999999995</v>
      </c>
      <c r="E257">
        <f t="shared" si="3"/>
        <v>43.328000000000003</v>
      </c>
    </row>
    <row r="258" spans="1:5">
      <c r="A258">
        <v>3.6</v>
      </c>
      <c r="B258">
        <v>40.4</v>
      </c>
      <c r="C258">
        <v>12.96</v>
      </c>
      <c r="D258">
        <v>145.44</v>
      </c>
      <c r="E258">
        <f t="shared" si="3"/>
        <v>34.288000000000004</v>
      </c>
    </row>
    <row r="259" spans="1:5">
      <c r="A259">
        <v>3.6</v>
      </c>
      <c r="B259">
        <v>40</v>
      </c>
      <c r="C259">
        <v>12.96</v>
      </c>
      <c r="D259">
        <v>144</v>
      </c>
      <c r="E259">
        <f t="shared" ref="E259:E322" si="4">50.56+(-4.52 * A259)</f>
        <v>34.288000000000004</v>
      </c>
    </row>
    <row r="260" spans="1:5">
      <c r="A260">
        <v>6.2</v>
      </c>
      <c r="B260">
        <v>33.799999999999997</v>
      </c>
      <c r="C260">
        <v>38.44</v>
      </c>
      <c r="D260">
        <v>209.56</v>
      </c>
      <c r="E260">
        <f t="shared" si="4"/>
        <v>22.536000000000005</v>
      </c>
    </row>
    <row r="261" spans="1:5">
      <c r="A261">
        <v>6.2</v>
      </c>
      <c r="B261">
        <v>35.200000000000003</v>
      </c>
      <c r="C261">
        <v>38.44</v>
      </c>
      <c r="D261">
        <v>218.24</v>
      </c>
      <c r="E261">
        <f t="shared" si="4"/>
        <v>22.536000000000005</v>
      </c>
    </row>
    <row r="262" spans="1:5">
      <c r="A262">
        <v>2.2000000000000002</v>
      </c>
      <c r="B262">
        <v>51.9</v>
      </c>
      <c r="C262">
        <v>4.84</v>
      </c>
      <c r="D262">
        <v>114.18</v>
      </c>
      <c r="E262">
        <f t="shared" si="4"/>
        <v>40.616</v>
      </c>
    </row>
    <row r="263" spans="1:5">
      <c r="A263">
        <v>2.2000000000000002</v>
      </c>
      <c r="B263">
        <v>46.8</v>
      </c>
      <c r="C263">
        <v>4.84</v>
      </c>
      <c r="D263">
        <v>102.96</v>
      </c>
      <c r="E263">
        <f t="shared" si="4"/>
        <v>40.616</v>
      </c>
    </row>
    <row r="264" spans="1:5">
      <c r="A264">
        <v>2.2000000000000002</v>
      </c>
      <c r="B264">
        <v>51.9</v>
      </c>
      <c r="C264">
        <v>4.84</v>
      </c>
      <c r="D264">
        <v>114.18</v>
      </c>
      <c r="E264">
        <f t="shared" si="4"/>
        <v>40.616</v>
      </c>
    </row>
    <row r="265" spans="1:5">
      <c r="A265">
        <v>2.4</v>
      </c>
      <c r="B265">
        <v>40.1</v>
      </c>
      <c r="C265">
        <v>5.76</v>
      </c>
      <c r="D265">
        <v>96.24</v>
      </c>
      <c r="E265">
        <f t="shared" si="4"/>
        <v>39.712000000000003</v>
      </c>
    </row>
    <row r="266" spans="1:5">
      <c r="A266">
        <v>2.7</v>
      </c>
      <c r="B266">
        <v>36.5</v>
      </c>
      <c r="C266">
        <v>7.29</v>
      </c>
      <c r="D266">
        <v>98.55</v>
      </c>
      <c r="E266">
        <f t="shared" si="4"/>
        <v>38.356000000000002</v>
      </c>
    </row>
    <row r="267" spans="1:5">
      <c r="A267">
        <v>3.5</v>
      </c>
      <c r="B267">
        <v>37.6</v>
      </c>
      <c r="C267">
        <v>12.25</v>
      </c>
      <c r="D267">
        <v>131.6</v>
      </c>
      <c r="E267">
        <f t="shared" si="4"/>
        <v>34.74</v>
      </c>
    </row>
    <row r="268" spans="1:5">
      <c r="A268">
        <v>3.5</v>
      </c>
      <c r="B268">
        <v>34.700000000000003</v>
      </c>
      <c r="C268">
        <v>12.25</v>
      </c>
      <c r="D268">
        <v>121.45</v>
      </c>
      <c r="E268">
        <f t="shared" si="4"/>
        <v>34.74</v>
      </c>
    </row>
    <row r="269" spans="1:5">
      <c r="A269">
        <v>5.7</v>
      </c>
      <c r="B269">
        <v>34.5</v>
      </c>
      <c r="C269">
        <v>32.49</v>
      </c>
      <c r="D269">
        <v>196.65</v>
      </c>
      <c r="E269">
        <f t="shared" si="4"/>
        <v>24.796000000000003</v>
      </c>
    </row>
    <row r="270" spans="1:5">
      <c r="A270">
        <v>5.7</v>
      </c>
      <c r="B270">
        <v>33.6</v>
      </c>
      <c r="C270">
        <v>32.49</v>
      </c>
      <c r="D270">
        <v>191.52</v>
      </c>
      <c r="E270">
        <f t="shared" si="4"/>
        <v>24.796000000000003</v>
      </c>
    </row>
    <row r="271" spans="1:5">
      <c r="A271">
        <v>6.1</v>
      </c>
      <c r="B271">
        <v>30.1</v>
      </c>
      <c r="C271">
        <v>37.21</v>
      </c>
      <c r="D271">
        <v>183.61</v>
      </c>
      <c r="E271">
        <f t="shared" si="4"/>
        <v>22.988000000000007</v>
      </c>
    </row>
    <row r="272" spans="1:5">
      <c r="A272">
        <v>6.1</v>
      </c>
      <c r="B272">
        <v>26</v>
      </c>
      <c r="C272">
        <v>37.21</v>
      </c>
      <c r="D272">
        <v>158.6</v>
      </c>
      <c r="E272">
        <f t="shared" si="4"/>
        <v>22.988000000000007</v>
      </c>
    </row>
    <row r="273" spans="1:5">
      <c r="A273">
        <v>2</v>
      </c>
      <c r="B273">
        <v>47.327800000000003</v>
      </c>
      <c r="C273">
        <v>4</v>
      </c>
      <c r="D273">
        <v>94.655600000000007</v>
      </c>
      <c r="E273">
        <f t="shared" si="4"/>
        <v>41.52</v>
      </c>
    </row>
    <row r="274" spans="1:5">
      <c r="A274">
        <v>2</v>
      </c>
      <c r="B274">
        <v>49.3</v>
      </c>
      <c r="C274">
        <v>4</v>
      </c>
      <c r="D274">
        <v>98.6</v>
      </c>
      <c r="E274">
        <f t="shared" si="4"/>
        <v>41.52</v>
      </c>
    </row>
    <row r="275" spans="1:5">
      <c r="A275">
        <v>2.4</v>
      </c>
      <c r="B275">
        <v>43.5</v>
      </c>
      <c r="C275">
        <v>5.76</v>
      </c>
      <c r="D275">
        <v>104.4</v>
      </c>
      <c r="E275">
        <f t="shared" si="4"/>
        <v>39.712000000000003</v>
      </c>
    </row>
    <row r="276" spans="1:5">
      <c r="A276">
        <v>2.4</v>
      </c>
      <c r="B276">
        <v>43.3</v>
      </c>
      <c r="C276">
        <v>5.76</v>
      </c>
      <c r="D276">
        <v>103.92</v>
      </c>
      <c r="E276">
        <f t="shared" si="4"/>
        <v>39.712000000000003</v>
      </c>
    </row>
    <row r="277" spans="1:5">
      <c r="A277">
        <v>3.5</v>
      </c>
      <c r="B277">
        <v>35.5</v>
      </c>
      <c r="C277">
        <v>12.25</v>
      </c>
      <c r="D277">
        <v>124.25</v>
      </c>
      <c r="E277">
        <f t="shared" si="4"/>
        <v>34.74</v>
      </c>
    </row>
    <row r="278" spans="1:5">
      <c r="A278">
        <v>3.5</v>
      </c>
      <c r="B278">
        <v>39.9</v>
      </c>
      <c r="C278">
        <v>12.25</v>
      </c>
      <c r="D278">
        <v>139.65</v>
      </c>
      <c r="E278">
        <f t="shared" si="4"/>
        <v>34.74</v>
      </c>
    </row>
    <row r="279" spans="1:5">
      <c r="A279">
        <v>1.3</v>
      </c>
      <c r="B279">
        <v>65</v>
      </c>
      <c r="C279">
        <v>1.69</v>
      </c>
      <c r="D279">
        <v>84.5</v>
      </c>
      <c r="E279">
        <f t="shared" si="4"/>
        <v>44.684000000000005</v>
      </c>
    </row>
    <row r="280" spans="1:5">
      <c r="A280">
        <v>1.3</v>
      </c>
      <c r="B280">
        <v>62.267400000000002</v>
      </c>
      <c r="C280">
        <v>1.69</v>
      </c>
      <c r="D280">
        <v>80.947620000000001</v>
      </c>
      <c r="E280">
        <f t="shared" si="4"/>
        <v>44.684000000000005</v>
      </c>
    </row>
    <row r="281" spans="1:5">
      <c r="A281">
        <v>1.3</v>
      </c>
      <c r="B281">
        <v>61.2</v>
      </c>
      <c r="C281">
        <v>1.69</v>
      </c>
      <c r="D281">
        <v>79.56</v>
      </c>
      <c r="E281">
        <f t="shared" si="4"/>
        <v>44.684000000000005</v>
      </c>
    </row>
    <row r="282" spans="1:5">
      <c r="A282">
        <v>1.6</v>
      </c>
      <c r="B282">
        <v>50.4</v>
      </c>
      <c r="C282">
        <v>2.56</v>
      </c>
      <c r="D282">
        <v>80.64</v>
      </c>
      <c r="E282">
        <f t="shared" si="4"/>
        <v>43.328000000000003</v>
      </c>
    </row>
    <row r="283" spans="1:5">
      <c r="A283">
        <v>1.6</v>
      </c>
      <c r="B283">
        <v>48.2</v>
      </c>
      <c r="C283">
        <v>2.56</v>
      </c>
      <c r="D283">
        <v>77.12</v>
      </c>
      <c r="E283">
        <f t="shared" si="4"/>
        <v>43.328000000000003</v>
      </c>
    </row>
    <row r="284" spans="1:5">
      <c r="A284">
        <v>1.6</v>
      </c>
      <c r="B284">
        <v>50.820500000000003</v>
      </c>
      <c r="C284">
        <v>2.56</v>
      </c>
      <c r="D284">
        <v>81.312799999999996</v>
      </c>
      <c r="E284">
        <f t="shared" si="4"/>
        <v>43.328000000000003</v>
      </c>
    </row>
    <row r="285" spans="1:5">
      <c r="A285">
        <v>2</v>
      </c>
      <c r="B285">
        <v>47.296399999999998</v>
      </c>
      <c r="C285">
        <v>4</v>
      </c>
      <c r="D285">
        <v>94.592799999999997</v>
      </c>
      <c r="E285">
        <f t="shared" si="4"/>
        <v>41.52</v>
      </c>
    </row>
    <row r="286" spans="1:5">
      <c r="A286">
        <v>2</v>
      </c>
      <c r="B286">
        <v>50.9</v>
      </c>
      <c r="C286">
        <v>4</v>
      </c>
      <c r="D286">
        <v>101.8</v>
      </c>
      <c r="E286">
        <f t="shared" si="4"/>
        <v>41.52</v>
      </c>
    </row>
    <row r="287" spans="1:5">
      <c r="A287">
        <v>2</v>
      </c>
      <c r="B287">
        <v>47.4</v>
      </c>
      <c r="C287">
        <v>4</v>
      </c>
      <c r="D287">
        <v>94.8</v>
      </c>
      <c r="E287">
        <f t="shared" si="4"/>
        <v>41.52</v>
      </c>
    </row>
    <row r="288" spans="1:5">
      <c r="A288">
        <v>2.4</v>
      </c>
      <c r="B288">
        <v>44.344000000000001</v>
      </c>
      <c r="C288">
        <v>5.76</v>
      </c>
      <c r="D288">
        <v>106.4256</v>
      </c>
      <c r="E288">
        <f t="shared" si="4"/>
        <v>39.712000000000003</v>
      </c>
    </row>
    <row r="289" spans="1:5">
      <c r="A289">
        <v>2.4</v>
      </c>
      <c r="B289">
        <v>44.6</v>
      </c>
      <c r="C289">
        <v>5.76</v>
      </c>
      <c r="D289">
        <v>107.04</v>
      </c>
      <c r="E289">
        <f t="shared" si="4"/>
        <v>39.712000000000003</v>
      </c>
    </row>
    <row r="290" spans="1:5">
      <c r="A290">
        <v>1.6</v>
      </c>
      <c r="B290">
        <v>50.2669</v>
      </c>
      <c r="C290">
        <v>2.56</v>
      </c>
      <c r="D290">
        <v>80.427040000000005</v>
      </c>
      <c r="E290">
        <f t="shared" si="4"/>
        <v>43.328000000000003</v>
      </c>
    </row>
    <row r="291" spans="1:5">
      <c r="A291">
        <v>1.6</v>
      </c>
      <c r="B291">
        <v>48.318800000000003</v>
      </c>
      <c r="C291">
        <v>2.56</v>
      </c>
      <c r="D291">
        <v>77.310079999999999</v>
      </c>
      <c r="E291">
        <f t="shared" si="4"/>
        <v>43.328000000000003</v>
      </c>
    </row>
    <row r="292" spans="1:5">
      <c r="A292">
        <v>3.5</v>
      </c>
      <c r="B292">
        <v>35.349400000000003</v>
      </c>
      <c r="C292">
        <v>12.25</v>
      </c>
      <c r="D292">
        <v>123.7229</v>
      </c>
      <c r="E292">
        <f t="shared" si="4"/>
        <v>34.74</v>
      </c>
    </row>
    <row r="293" spans="1:5">
      <c r="A293">
        <v>2.4</v>
      </c>
      <c r="B293">
        <v>47.408099999999997</v>
      </c>
      <c r="C293">
        <v>5.76</v>
      </c>
      <c r="D293">
        <v>113.77943999999999</v>
      </c>
      <c r="E293">
        <f t="shared" si="4"/>
        <v>39.712000000000003</v>
      </c>
    </row>
    <row r="294" spans="1:5">
      <c r="A294">
        <v>2</v>
      </c>
      <c r="B294">
        <v>46.624000000000002</v>
      </c>
      <c r="C294">
        <v>4</v>
      </c>
      <c r="D294">
        <v>93.248000000000005</v>
      </c>
      <c r="E294">
        <f t="shared" si="4"/>
        <v>41.52</v>
      </c>
    </row>
    <row r="295" spans="1:5">
      <c r="A295">
        <v>2</v>
      </c>
      <c r="B295">
        <v>46.438699999999997</v>
      </c>
      <c r="C295">
        <v>4</v>
      </c>
      <c r="D295">
        <v>92.877399999999994</v>
      </c>
      <c r="E295">
        <f t="shared" si="4"/>
        <v>41.52</v>
      </c>
    </row>
    <row r="296" spans="1:5">
      <c r="A296">
        <v>2.5</v>
      </c>
      <c r="B296">
        <v>40.187600000000003</v>
      </c>
      <c r="C296">
        <v>6.25</v>
      </c>
      <c r="D296">
        <v>100.46899999999999</v>
      </c>
      <c r="E296">
        <f t="shared" si="4"/>
        <v>39.260000000000005</v>
      </c>
    </row>
    <row r="297" spans="1:5">
      <c r="A297">
        <v>2.5</v>
      </c>
      <c r="B297">
        <v>40.887300000000003</v>
      </c>
      <c r="C297">
        <v>6.25</v>
      </c>
      <c r="D297">
        <v>102.21825</v>
      </c>
      <c r="E297">
        <f t="shared" si="4"/>
        <v>39.260000000000005</v>
      </c>
    </row>
    <row r="298" spans="1:5">
      <c r="A298">
        <v>3</v>
      </c>
      <c r="B298">
        <v>35.799999999999997</v>
      </c>
      <c r="C298">
        <v>9</v>
      </c>
      <c r="D298">
        <v>107.4</v>
      </c>
      <c r="E298">
        <f t="shared" si="4"/>
        <v>37</v>
      </c>
    </row>
    <row r="299" spans="1:5">
      <c r="A299">
        <v>3</v>
      </c>
      <c r="B299">
        <v>35.731099999999998</v>
      </c>
      <c r="C299">
        <v>9</v>
      </c>
      <c r="D299">
        <v>107.19329999999999</v>
      </c>
      <c r="E299">
        <f t="shared" si="4"/>
        <v>37</v>
      </c>
    </row>
    <row r="300" spans="1:5">
      <c r="A300">
        <v>3.5</v>
      </c>
      <c r="B300">
        <v>35.9</v>
      </c>
      <c r="C300">
        <v>12.25</v>
      </c>
      <c r="D300">
        <v>125.65</v>
      </c>
      <c r="E300">
        <f t="shared" si="4"/>
        <v>34.74</v>
      </c>
    </row>
    <row r="301" spans="1:5">
      <c r="A301">
        <v>3</v>
      </c>
      <c r="B301">
        <v>34.9</v>
      </c>
      <c r="C301">
        <v>9</v>
      </c>
      <c r="D301">
        <v>104.7</v>
      </c>
      <c r="E301">
        <f t="shared" si="4"/>
        <v>37</v>
      </c>
    </row>
    <row r="302" spans="1:5">
      <c r="A302">
        <v>3.5</v>
      </c>
      <c r="B302">
        <v>33.9</v>
      </c>
      <c r="C302">
        <v>12.25</v>
      </c>
      <c r="D302">
        <v>118.65</v>
      </c>
      <c r="E302">
        <f t="shared" si="4"/>
        <v>34.74</v>
      </c>
    </row>
    <row r="303" spans="1:5">
      <c r="A303">
        <v>3.5</v>
      </c>
      <c r="B303">
        <v>34.6</v>
      </c>
      <c r="C303">
        <v>12.25</v>
      </c>
      <c r="D303">
        <v>121.1</v>
      </c>
      <c r="E303">
        <f t="shared" si="4"/>
        <v>34.74</v>
      </c>
    </row>
    <row r="304" spans="1:5">
      <c r="A304">
        <v>6.3</v>
      </c>
      <c r="B304">
        <v>26.6722</v>
      </c>
      <c r="C304">
        <v>39.69</v>
      </c>
      <c r="D304">
        <v>168.03486000000001</v>
      </c>
      <c r="E304">
        <f t="shared" si="4"/>
        <v>22.084000000000007</v>
      </c>
    </row>
    <row r="305" spans="1:5">
      <c r="A305">
        <v>5.5</v>
      </c>
      <c r="B305">
        <v>29.2</v>
      </c>
      <c r="C305">
        <v>30.25</v>
      </c>
      <c r="D305">
        <v>160.6</v>
      </c>
      <c r="E305">
        <f t="shared" si="4"/>
        <v>25.700000000000003</v>
      </c>
    </row>
    <row r="306" spans="1:5">
      <c r="A306">
        <v>5.5</v>
      </c>
      <c r="B306">
        <v>23.9</v>
      </c>
      <c r="C306">
        <v>30.25</v>
      </c>
      <c r="D306">
        <v>131.44999999999999</v>
      </c>
      <c r="E306">
        <f t="shared" si="4"/>
        <v>25.700000000000003</v>
      </c>
    </row>
    <row r="307" spans="1:5">
      <c r="A307">
        <v>6.3</v>
      </c>
      <c r="B307">
        <v>24.7</v>
      </c>
      <c r="C307">
        <v>39.69</v>
      </c>
      <c r="D307">
        <v>155.61000000000001</v>
      </c>
      <c r="E307">
        <f t="shared" si="4"/>
        <v>22.084000000000007</v>
      </c>
    </row>
    <row r="308" spans="1:5">
      <c r="A308">
        <v>6</v>
      </c>
      <c r="B308">
        <v>23.4</v>
      </c>
      <c r="C308">
        <v>36</v>
      </c>
      <c r="D308">
        <v>140.4</v>
      </c>
      <c r="E308">
        <f t="shared" si="4"/>
        <v>23.440000000000005</v>
      </c>
    </row>
    <row r="309" spans="1:5">
      <c r="A309">
        <v>5.5</v>
      </c>
      <c r="B309">
        <v>29</v>
      </c>
      <c r="C309">
        <v>30.25</v>
      </c>
      <c r="D309">
        <v>159.5</v>
      </c>
      <c r="E309">
        <f t="shared" si="4"/>
        <v>25.700000000000003</v>
      </c>
    </row>
    <row r="310" spans="1:5">
      <c r="A310">
        <v>6.3</v>
      </c>
      <c r="B310">
        <v>24.8202</v>
      </c>
      <c r="C310">
        <v>39.69</v>
      </c>
      <c r="D310">
        <v>156.36725999999999</v>
      </c>
      <c r="E310">
        <f t="shared" si="4"/>
        <v>22.084000000000007</v>
      </c>
    </row>
    <row r="311" spans="1:5">
      <c r="A311">
        <v>2</v>
      </c>
      <c r="B311">
        <v>42.936300000000003</v>
      </c>
      <c r="C311">
        <v>4</v>
      </c>
      <c r="D311">
        <v>85.872600000000006</v>
      </c>
      <c r="E311">
        <f t="shared" si="4"/>
        <v>41.52</v>
      </c>
    </row>
    <row r="312" spans="1:5">
      <c r="A312">
        <v>2</v>
      </c>
      <c r="B312">
        <v>42.457900000000002</v>
      </c>
      <c r="C312">
        <v>4</v>
      </c>
      <c r="D312">
        <v>84.915800000000004</v>
      </c>
      <c r="E312">
        <f t="shared" si="4"/>
        <v>41.52</v>
      </c>
    </row>
    <row r="313" spans="1:5">
      <c r="A313">
        <v>2</v>
      </c>
      <c r="B313">
        <v>34.9</v>
      </c>
      <c r="C313">
        <v>4</v>
      </c>
      <c r="D313">
        <v>69.8</v>
      </c>
      <c r="E313">
        <f t="shared" si="4"/>
        <v>41.52</v>
      </c>
    </row>
    <row r="314" spans="1:5">
      <c r="A314">
        <v>2.4</v>
      </c>
      <c r="B314">
        <v>38.876899999999999</v>
      </c>
      <c r="C314">
        <v>5.76</v>
      </c>
      <c r="D314">
        <v>93.304559999999995</v>
      </c>
      <c r="E314">
        <f t="shared" si="4"/>
        <v>39.712000000000003</v>
      </c>
    </row>
    <row r="315" spans="1:5">
      <c r="A315">
        <v>2.4</v>
      </c>
      <c r="B315">
        <v>40.370600000000003</v>
      </c>
      <c r="C315">
        <v>5.76</v>
      </c>
      <c r="D315">
        <v>96.889439999999993</v>
      </c>
      <c r="E315">
        <f t="shared" si="4"/>
        <v>39.712000000000003</v>
      </c>
    </row>
    <row r="316" spans="1:5">
      <c r="A316">
        <v>2</v>
      </c>
      <c r="B316">
        <v>30.6</v>
      </c>
      <c r="C316">
        <v>4</v>
      </c>
      <c r="D316">
        <v>61.2</v>
      </c>
      <c r="E316">
        <f t="shared" si="4"/>
        <v>41.52</v>
      </c>
    </row>
    <row r="317" spans="1:5">
      <c r="A317">
        <v>2</v>
      </c>
      <c r="B317">
        <v>31.1</v>
      </c>
      <c r="C317">
        <v>4</v>
      </c>
      <c r="D317">
        <v>62.2</v>
      </c>
      <c r="E317">
        <f t="shared" si="4"/>
        <v>41.52</v>
      </c>
    </row>
    <row r="318" spans="1:5">
      <c r="A318">
        <v>1.6</v>
      </c>
      <c r="B318">
        <v>47.9</v>
      </c>
      <c r="C318">
        <v>2.56</v>
      </c>
      <c r="D318">
        <v>76.64</v>
      </c>
      <c r="E318">
        <f t="shared" si="4"/>
        <v>43.328000000000003</v>
      </c>
    </row>
    <row r="319" spans="1:5">
      <c r="A319">
        <v>1.6</v>
      </c>
      <c r="B319">
        <v>48.9</v>
      </c>
      <c r="C319">
        <v>2.56</v>
      </c>
      <c r="D319">
        <v>78.239999999999995</v>
      </c>
      <c r="E319">
        <f t="shared" si="4"/>
        <v>43.328000000000003</v>
      </c>
    </row>
    <row r="320" spans="1:5">
      <c r="A320">
        <v>2.4</v>
      </c>
      <c r="B320">
        <v>42.8</v>
      </c>
      <c r="C320">
        <v>5.76</v>
      </c>
      <c r="D320">
        <v>102.72</v>
      </c>
      <c r="E320">
        <f t="shared" si="4"/>
        <v>39.712000000000003</v>
      </c>
    </row>
    <row r="321" spans="1:5">
      <c r="A321">
        <v>2.4</v>
      </c>
      <c r="B321">
        <v>46.9</v>
      </c>
      <c r="C321">
        <v>5.76</v>
      </c>
      <c r="D321">
        <v>112.56</v>
      </c>
      <c r="E321">
        <f t="shared" si="4"/>
        <v>39.712000000000003</v>
      </c>
    </row>
    <row r="322" spans="1:5">
      <c r="A322">
        <v>2.4</v>
      </c>
      <c r="B322">
        <v>42.6</v>
      </c>
      <c r="C322">
        <v>5.76</v>
      </c>
      <c r="D322">
        <v>102.24</v>
      </c>
      <c r="E322">
        <f t="shared" si="4"/>
        <v>39.712000000000003</v>
      </c>
    </row>
    <row r="323" spans="1:5">
      <c r="A323">
        <v>2.4</v>
      </c>
      <c r="B323">
        <v>46.8</v>
      </c>
      <c r="C323">
        <v>5.76</v>
      </c>
      <c r="D323">
        <v>112.32</v>
      </c>
      <c r="E323">
        <f t="shared" ref="E323:E386" si="5">50.56+(-4.52 * A323)</f>
        <v>39.712000000000003</v>
      </c>
    </row>
    <row r="324" spans="1:5">
      <c r="A324">
        <v>3.5</v>
      </c>
      <c r="B324">
        <v>40.299999999999997</v>
      </c>
      <c r="C324">
        <v>12.25</v>
      </c>
      <c r="D324">
        <v>141.05000000000001</v>
      </c>
      <c r="E324">
        <f t="shared" si="5"/>
        <v>34.74</v>
      </c>
    </row>
    <row r="325" spans="1:5">
      <c r="A325">
        <v>3.5</v>
      </c>
      <c r="B325">
        <v>41.2</v>
      </c>
      <c r="C325">
        <v>12.25</v>
      </c>
      <c r="D325">
        <v>144.19999999999999</v>
      </c>
      <c r="E325">
        <f t="shared" si="5"/>
        <v>34.74</v>
      </c>
    </row>
    <row r="326" spans="1:5">
      <c r="A326">
        <v>3.6</v>
      </c>
      <c r="B326">
        <v>35.6</v>
      </c>
      <c r="C326">
        <v>12.96</v>
      </c>
      <c r="D326">
        <v>128.16</v>
      </c>
      <c r="E326">
        <f t="shared" si="5"/>
        <v>34.288000000000004</v>
      </c>
    </row>
    <row r="327" spans="1:5">
      <c r="A327">
        <v>3.6</v>
      </c>
      <c r="B327">
        <v>31</v>
      </c>
      <c r="C327">
        <v>12.96</v>
      </c>
      <c r="D327">
        <v>111.6</v>
      </c>
      <c r="E327">
        <f t="shared" si="5"/>
        <v>34.288000000000004</v>
      </c>
    </row>
    <row r="328" spans="1:5">
      <c r="A328">
        <v>6.7</v>
      </c>
      <c r="B328">
        <v>24.2</v>
      </c>
      <c r="C328">
        <v>44.89</v>
      </c>
      <c r="D328">
        <v>162.13999999999999</v>
      </c>
      <c r="E328">
        <f t="shared" si="5"/>
        <v>20.276000000000003</v>
      </c>
    </row>
    <row r="329" spans="1:5">
      <c r="A329">
        <v>6.7</v>
      </c>
      <c r="B329">
        <v>24.2</v>
      </c>
      <c r="C329">
        <v>44.89</v>
      </c>
      <c r="D329">
        <v>162.13999999999999</v>
      </c>
      <c r="E329">
        <f t="shared" si="5"/>
        <v>20.276000000000003</v>
      </c>
    </row>
    <row r="330" spans="1:5">
      <c r="A330">
        <v>2</v>
      </c>
      <c r="B330">
        <v>37.1</v>
      </c>
      <c r="C330">
        <v>4</v>
      </c>
      <c r="D330">
        <v>74.2</v>
      </c>
      <c r="E330">
        <f t="shared" si="5"/>
        <v>41.52</v>
      </c>
    </row>
    <row r="331" spans="1:5">
      <c r="A331">
        <v>2</v>
      </c>
      <c r="B331">
        <v>41.113199999999999</v>
      </c>
      <c r="C331">
        <v>4</v>
      </c>
      <c r="D331">
        <v>82.226399999999998</v>
      </c>
      <c r="E331">
        <f t="shared" si="5"/>
        <v>41.52</v>
      </c>
    </row>
    <row r="332" spans="1:5">
      <c r="A332">
        <v>2</v>
      </c>
      <c r="B332">
        <v>38.462699999999998</v>
      </c>
      <c r="C332">
        <v>4</v>
      </c>
      <c r="D332">
        <v>76.925399999999996</v>
      </c>
      <c r="E332">
        <f t="shared" si="5"/>
        <v>41.52</v>
      </c>
    </row>
    <row r="333" spans="1:5">
      <c r="A333">
        <v>2</v>
      </c>
      <c r="B333">
        <v>43.1</v>
      </c>
      <c r="C333">
        <v>4</v>
      </c>
      <c r="D333">
        <v>86.2</v>
      </c>
      <c r="E333">
        <f t="shared" si="5"/>
        <v>41.52</v>
      </c>
    </row>
    <row r="334" spans="1:5">
      <c r="A334">
        <v>2</v>
      </c>
      <c r="B334">
        <v>38.499699999999997</v>
      </c>
      <c r="C334">
        <v>4</v>
      </c>
      <c r="D334">
        <v>76.999399999999994</v>
      </c>
      <c r="E334">
        <f t="shared" si="5"/>
        <v>41.52</v>
      </c>
    </row>
    <row r="335" spans="1:5">
      <c r="A335">
        <v>2.5</v>
      </c>
      <c r="B335">
        <v>37.070999999999998</v>
      </c>
      <c r="C335">
        <v>6.25</v>
      </c>
      <c r="D335">
        <v>92.677499999999995</v>
      </c>
      <c r="E335">
        <f t="shared" si="5"/>
        <v>39.260000000000005</v>
      </c>
    </row>
    <row r="336" spans="1:5">
      <c r="A336">
        <v>2.5</v>
      </c>
      <c r="B336">
        <v>35.922600000000003</v>
      </c>
      <c r="C336">
        <v>6.25</v>
      </c>
      <c r="D336">
        <v>89.8065</v>
      </c>
      <c r="E336">
        <f t="shared" si="5"/>
        <v>39.260000000000005</v>
      </c>
    </row>
    <row r="337" spans="1:5">
      <c r="A337">
        <v>2.5</v>
      </c>
      <c r="B337">
        <v>34.143500000000003</v>
      </c>
      <c r="C337">
        <v>6.25</v>
      </c>
      <c r="D337">
        <v>85.358750000000001</v>
      </c>
      <c r="E337">
        <f t="shared" si="5"/>
        <v>39.260000000000005</v>
      </c>
    </row>
    <row r="338" spans="1:5">
      <c r="A338">
        <v>2.5</v>
      </c>
      <c r="B338">
        <v>32.910299999999999</v>
      </c>
      <c r="C338">
        <v>6.25</v>
      </c>
      <c r="D338">
        <v>82.275750000000002</v>
      </c>
      <c r="E338">
        <f t="shared" si="5"/>
        <v>39.260000000000005</v>
      </c>
    </row>
    <row r="339" spans="1:5">
      <c r="A339">
        <v>2.4</v>
      </c>
      <c r="B339">
        <v>42.3947</v>
      </c>
      <c r="C339">
        <v>5.76</v>
      </c>
      <c r="D339">
        <v>101.74728</v>
      </c>
      <c r="E339">
        <f t="shared" si="5"/>
        <v>39.712000000000003</v>
      </c>
    </row>
    <row r="340" spans="1:5">
      <c r="A340">
        <v>2.4</v>
      </c>
      <c r="B340">
        <v>41.395899999999997</v>
      </c>
      <c r="C340">
        <v>5.76</v>
      </c>
      <c r="D340">
        <v>99.350160000000002</v>
      </c>
      <c r="E340">
        <f t="shared" si="5"/>
        <v>39.712000000000003</v>
      </c>
    </row>
    <row r="341" spans="1:5">
      <c r="A341">
        <v>2.4</v>
      </c>
      <c r="B341">
        <v>40.832099999999997</v>
      </c>
      <c r="C341">
        <v>5.76</v>
      </c>
      <c r="D341">
        <v>97.997039999999998</v>
      </c>
      <c r="E341">
        <f t="shared" si="5"/>
        <v>39.712000000000003</v>
      </c>
    </row>
    <row r="342" spans="1:5">
      <c r="A342">
        <v>2.4</v>
      </c>
      <c r="B342">
        <v>44.081800000000001</v>
      </c>
      <c r="C342">
        <v>5.76</v>
      </c>
      <c r="D342">
        <v>105.79631999999999</v>
      </c>
      <c r="E342">
        <f t="shared" si="5"/>
        <v>39.712000000000003</v>
      </c>
    </row>
    <row r="343" spans="1:5">
      <c r="A343">
        <v>2.4</v>
      </c>
      <c r="B343">
        <v>43.003500000000003</v>
      </c>
      <c r="C343">
        <v>5.76</v>
      </c>
      <c r="D343">
        <v>103.2084</v>
      </c>
      <c r="E343">
        <f t="shared" si="5"/>
        <v>39.712000000000003</v>
      </c>
    </row>
    <row r="344" spans="1:5">
      <c r="A344">
        <v>2.4</v>
      </c>
      <c r="B344">
        <v>41.585799999999999</v>
      </c>
      <c r="C344">
        <v>5.76</v>
      </c>
      <c r="D344">
        <v>99.80592</v>
      </c>
      <c r="E344">
        <f t="shared" si="5"/>
        <v>39.712000000000003</v>
      </c>
    </row>
    <row r="345" spans="1:5">
      <c r="A345">
        <v>2</v>
      </c>
      <c r="B345">
        <v>46.362900000000003</v>
      </c>
      <c r="C345">
        <v>4</v>
      </c>
      <c r="D345">
        <v>92.725800000000007</v>
      </c>
      <c r="E345">
        <f t="shared" si="5"/>
        <v>41.52</v>
      </c>
    </row>
    <row r="346" spans="1:5">
      <c r="A346">
        <v>2</v>
      </c>
      <c r="B346">
        <v>45.190100000000001</v>
      </c>
      <c r="C346">
        <v>4</v>
      </c>
      <c r="D346">
        <v>90.380200000000002</v>
      </c>
      <c r="E346">
        <f t="shared" si="5"/>
        <v>41.52</v>
      </c>
    </row>
    <row r="347" spans="1:5">
      <c r="A347">
        <v>2</v>
      </c>
      <c r="B347">
        <v>44.707999999999998</v>
      </c>
      <c r="C347">
        <v>4</v>
      </c>
      <c r="D347">
        <v>89.415999999999997</v>
      </c>
      <c r="E347">
        <f t="shared" si="5"/>
        <v>41.52</v>
      </c>
    </row>
    <row r="348" spans="1:5">
      <c r="A348">
        <v>2</v>
      </c>
      <c r="B348">
        <v>41.566099999999999</v>
      </c>
      <c r="C348">
        <v>4</v>
      </c>
      <c r="D348">
        <v>83.132199999999997</v>
      </c>
      <c r="E348">
        <f t="shared" si="5"/>
        <v>41.52</v>
      </c>
    </row>
    <row r="349" spans="1:5">
      <c r="A349">
        <v>1.8</v>
      </c>
      <c r="B349">
        <v>48.4</v>
      </c>
      <c r="C349">
        <v>3.24</v>
      </c>
      <c r="D349">
        <v>87.12</v>
      </c>
      <c r="E349">
        <f t="shared" si="5"/>
        <v>42.424000000000007</v>
      </c>
    </row>
    <row r="350" spans="1:5">
      <c r="A350">
        <v>1.8</v>
      </c>
      <c r="B350">
        <v>50</v>
      </c>
      <c r="C350">
        <v>3.24</v>
      </c>
      <c r="D350">
        <v>90</v>
      </c>
      <c r="E350">
        <f t="shared" si="5"/>
        <v>42.424000000000007</v>
      </c>
    </row>
    <row r="351" spans="1:5">
      <c r="A351">
        <v>2.4</v>
      </c>
      <c r="B351">
        <v>42.2</v>
      </c>
      <c r="C351">
        <v>5.76</v>
      </c>
      <c r="D351">
        <v>101.28</v>
      </c>
      <c r="E351">
        <f t="shared" si="5"/>
        <v>39.712000000000003</v>
      </c>
    </row>
    <row r="352" spans="1:5">
      <c r="A352">
        <v>2.4</v>
      </c>
      <c r="B352">
        <v>42.6</v>
      </c>
      <c r="C352">
        <v>5.76</v>
      </c>
      <c r="D352">
        <v>102.24</v>
      </c>
      <c r="E352">
        <f t="shared" si="5"/>
        <v>39.712000000000003</v>
      </c>
    </row>
    <row r="353" spans="1:5">
      <c r="A353">
        <v>2</v>
      </c>
      <c r="B353">
        <v>42</v>
      </c>
      <c r="C353">
        <v>4</v>
      </c>
      <c r="D353">
        <v>84</v>
      </c>
      <c r="E353">
        <f t="shared" si="5"/>
        <v>41.52</v>
      </c>
    </row>
    <row r="354" spans="1:5">
      <c r="A354">
        <v>2</v>
      </c>
      <c r="B354">
        <v>41.521000000000001</v>
      </c>
      <c r="C354">
        <v>4</v>
      </c>
      <c r="D354">
        <v>83.042000000000002</v>
      </c>
      <c r="E354">
        <f t="shared" si="5"/>
        <v>41.52</v>
      </c>
    </row>
    <row r="355" spans="1:5">
      <c r="A355">
        <v>3.6</v>
      </c>
      <c r="B355">
        <v>35.1</v>
      </c>
      <c r="C355">
        <v>12.96</v>
      </c>
      <c r="D355">
        <v>126.36</v>
      </c>
      <c r="E355">
        <f t="shared" si="5"/>
        <v>34.288000000000004</v>
      </c>
    </row>
    <row r="356" spans="1:5">
      <c r="A356">
        <v>3.6</v>
      </c>
      <c r="B356">
        <v>33.5</v>
      </c>
      <c r="C356">
        <v>12.96</v>
      </c>
      <c r="D356">
        <v>120.6</v>
      </c>
      <c r="E356">
        <f t="shared" si="5"/>
        <v>34.288000000000004</v>
      </c>
    </row>
    <row r="357" spans="1:5">
      <c r="A357">
        <v>2</v>
      </c>
      <c r="B357">
        <v>60.1</v>
      </c>
      <c r="C357">
        <v>4</v>
      </c>
      <c r="D357">
        <v>120.2</v>
      </c>
      <c r="E357">
        <f t="shared" si="5"/>
        <v>41.52</v>
      </c>
    </row>
    <row r="358" spans="1:5">
      <c r="A358">
        <v>2</v>
      </c>
      <c r="B358">
        <v>58.534999999999997</v>
      </c>
      <c r="C358">
        <v>4</v>
      </c>
      <c r="D358">
        <v>117.07</v>
      </c>
      <c r="E358">
        <f t="shared" si="5"/>
        <v>41.52</v>
      </c>
    </row>
    <row r="359" spans="1:5">
      <c r="A359">
        <v>2.5</v>
      </c>
      <c r="B359">
        <v>39.614699999999999</v>
      </c>
      <c r="C359">
        <v>6.25</v>
      </c>
      <c r="D359">
        <v>99.036749999999998</v>
      </c>
      <c r="E359">
        <f t="shared" si="5"/>
        <v>39.260000000000005</v>
      </c>
    </row>
    <row r="360" spans="1:5">
      <c r="A360">
        <v>2.5</v>
      </c>
      <c r="B360">
        <v>40.240900000000003</v>
      </c>
      <c r="C360">
        <v>6.25</v>
      </c>
      <c r="D360">
        <v>100.60225</v>
      </c>
      <c r="E360">
        <f t="shared" si="5"/>
        <v>39.260000000000005</v>
      </c>
    </row>
    <row r="361" spans="1:5">
      <c r="A361">
        <v>2</v>
      </c>
      <c r="B361">
        <v>43.541400000000003</v>
      </c>
      <c r="C361">
        <v>4</v>
      </c>
      <c r="D361">
        <v>87.082800000000006</v>
      </c>
      <c r="E361">
        <f t="shared" si="5"/>
        <v>41.52</v>
      </c>
    </row>
    <row r="362" spans="1:5">
      <c r="A362">
        <v>2</v>
      </c>
      <c r="B362">
        <v>41.521000000000001</v>
      </c>
      <c r="C362">
        <v>4</v>
      </c>
      <c r="D362">
        <v>83.042000000000002</v>
      </c>
      <c r="E362">
        <f t="shared" si="5"/>
        <v>41.52</v>
      </c>
    </row>
    <row r="363" spans="1:5">
      <c r="A363">
        <v>2</v>
      </c>
      <c r="B363">
        <v>43.541400000000003</v>
      </c>
      <c r="C363">
        <v>4</v>
      </c>
      <c r="D363">
        <v>87.082800000000006</v>
      </c>
      <c r="E363">
        <f t="shared" si="5"/>
        <v>41.52</v>
      </c>
    </row>
    <row r="364" spans="1:5">
      <c r="A364">
        <v>2</v>
      </c>
      <c r="B364">
        <v>41.521000000000001</v>
      </c>
      <c r="C364">
        <v>4</v>
      </c>
      <c r="D364">
        <v>83.042000000000002</v>
      </c>
      <c r="E364">
        <f t="shared" si="5"/>
        <v>41.52</v>
      </c>
    </row>
    <row r="365" spans="1:5">
      <c r="A365">
        <v>2</v>
      </c>
      <c r="B365">
        <v>60.1</v>
      </c>
      <c r="C365">
        <v>4</v>
      </c>
      <c r="D365">
        <v>120.2</v>
      </c>
      <c r="E365">
        <f t="shared" si="5"/>
        <v>41.52</v>
      </c>
    </row>
    <row r="366" spans="1:5">
      <c r="A366">
        <v>2</v>
      </c>
      <c r="B366">
        <v>58.534999999999997</v>
      </c>
      <c r="C366">
        <v>4</v>
      </c>
      <c r="D366">
        <v>117.07</v>
      </c>
      <c r="E366">
        <f t="shared" si="5"/>
        <v>41.52</v>
      </c>
    </row>
    <row r="367" spans="1:5">
      <c r="A367">
        <v>2.5</v>
      </c>
      <c r="B367">
        <v>39.571399999999997</v>
      </c>
      <c r="C367">
        <v>6.25</v>
      </c>
      <c r="D367">
        <v>98.9285</v>
      </c>
      <c r="E367">
        <f t="shared" si="5"/>
        <v>39.260000000000005</v>
      </c>
    </row>
    <row r="368" spans="1:5">
      <c r="A368">
        <v>2.5</v>
      </c>
      <c r="B368">
        <v>40.0169</v>
      </c>
      <c r="C368">
        <v>6.25</v>
      </c>
      <c r="D368">
        <v>100.04225</v>
      </c>
      <c r="E368">
        <f t="shared" si="5"/>
        <v>39.260000000000005</v>
      </c>
    </row>
    <row r="369" spans="1:5">
      <c r="A369">
        <v>2.4</v>
      </c>
      <c r="B369">
        <v>39.347999999999999</v>
      </c>
      <c r="C369">
        <v>5.76</v>
      </c>
      <c r="D369">
        <v>94.435199999999995</v>
      </c>
      <c r="E369">
        <f t="shared" si="5"/>
        <v>39.712000000000003</v>
      </c>
    </row>
    <row r="370" spans="1:5">
      <c r="A370">
        <v>2.4</v>
      </c>
      <c r="B370">
        <v>39.299999999999997</v>
      </c>
      <c r="C370">
        <v>5.76</v>
      </c>
      <c r="D370">
        <v>94.32</v>
      </c>
      <c r="E370">
        <f t="shared" si="5"/>
        <v>39.712000000000003</v>
      </c>
    </row>
    <row r="371" spans="1:5">
      <c r="A371">
        <v>2.5</v>
      </c>
      <c r="B371">
        <v>40.6</v>
      </c>
      <c r="C371">
        <v>6.25</v>
      </c>
      <c r="D371">
        <v>101.5</v>
      </c>
      <c r="E371">
        <f t="shared" si="5"/>
        <v>39.260000000000005</v>
      </c>
    </row>
    <row r="372" spans="1:5">
      <c r="A372">
        <v>2.5</v>
      </c>
      <c r="B372">
        <v>40.4</v>
      </c>
      <c r="C372">
        <v>6.25</v>
      </c>
      <c r="D372">
        <v>101</v>
      </c>
      <c r="E372">
        <f t="shared" si="5"/>
        <v>39.260000000000005</v>
      </c>
    </row>
    <row r="373" spans="1:5">
      <c r="A373">
        <v>2.5</v>
      </c>
      <c r="B373">
        <v>37.799999999999997</v>
      </c>
      <c r="C373">
        <v>6.25</v>
      </c>
      <c r="D373">
        <v>94.5</v>
      </c>
      <c r="E373">
        <f t="shared" si="5"/>
        <v>39.260000000000005</v>
      </c>
    </row>
    <row r="374" spans="1:5">
      <c r="A374">
        <v>2.5</v>
      </c>
      <c r="B374">
        <v>37.799999999999997</v>
      </c>
      <c r="C374">
        <v>6.25</v>
      </c>
      <c r="D374">
        <v>94.5</v>
      </c>
      <c r="E374">
        <f t="shared" si="5"/>
        <v>39.260000000000005</v>
      </c>
    </row>
    <row r="375" spans="1:5">
      <c r="A375">
        <v>2.4</v>
      </c>
      <c r="B375">
        <v>39.347999999999999</v>
      </c>
      <c r="C375">
        <v>5.76</v>
      </c>
      <c r="D375">
        <v>94.435199999999995</v>
      </c>
      <c r="E375">
        <f t="shared" si="5"/>
        <v>39.712000000000003</v>
      </c>
    </row>
    <row r="376" spans="1:5">
      <c r="A376">
        <v>2.4</v>
      </c>
      <c r="B376">
        <v>39.299999999999997</v>
      </c>
      <c r="C376">
        <v>5.76</v>
      </c>
      <c r="D376">
        <v>94.32</v>
      </c>
      <c r="E376">
        <f t="shared" si="5"/>
        <v>39.712000000000003</v>
      </c>
    </row>
    <row r="377" spans="1:5">
      <c r="A377">
        <v>2.5</v>
      </c>
      <c r="B377">
        <v>40.6</v>
      </c>
      <c r="C377">
        <v>6.25</v>
      </c>
      <c r="D377">
        <v>101.5</v>
      </c>
      <c r="E377">
        <f t="shared" si="5"/>
        <v>39.260000000000005</v>
      </c>
    </row>
    <row r="378" spans="1:5">
      <c r="A378">
        <v>2.5</v>
      </c>
      <c r="B378">
        <v>40.4</v>
      </c>
      <c r="C378">
        <v>6.25</v>
      </c>
      <c r="D378">
        <v>101</v>
      </c>
      <c r="E378">
        <f t="shared" si="5"/>
        <v>39.260000000000005</v>
      </c>
    </row>
    <row r="379" spans="1:5">
      <c r="A379">
        <v>3.7</v>
      </c>
      <c r="B379">
        <v>30.9</v>
      </c>
      <c r="C379">
        <v>13.69</v>
      </c>
      <c r="D379">
        <v>114.33</v>
      </c>
      <c r="E379">
        <f t="shared" si="5"/>
        <v>33.835999999999999</v>
      </c>
    </row>
    <row r="380" spans="1:5">
      <c r="A380">
        <v>3.5</v>
      </c>
      <c r="B380">
        <v>36.799999999999997</v>
      </c>
      <c r="C380">
        <v>12.25</v>
      </c>
      <c r="D380">
        <v>128.80000000000001</v>
      </c>
      <c r="E380">
        <f t="shared" si="5"/>
        <v>34.74</v>
      </c>
    </row>
    <row r="381" spans="1:5">
      <c r="A381">
        <v>3.7</v>
      </c>
      <c r="B381">
        <v>34.299999999999997</v>
      </c>
      <c r="C381">
        <v>13.69</v>
      </c>
      <c r="D381">
        <v>126.91</v>
      </c>
      <c r="E381">
        <f t="shared" si="5"/>
        <v>33.835999999999999</v>
      </c>
    </row>
    <row r="382" spans="1:5">
      <c r="A382">
        <v>3.7</v>
      </c>
      <c r="B382">
        <v>34.4</v>
      </c>
      <c r="C382">
        <v>13.69</v>
      </c>
      <c r="D382">
        <v>127.28</v>
      </c>
      <c r="E382">
        <f t="shared" si="5"/>
        <v>33.835999999999999</v>
      </c>
    </row>
    <row r="383" spans="1:5">
      <c r="A383">
        <v>3.2</v>
      </c>
      <c r="B383">
        <v>38.9</v>
      </c>
      <c r="C383">
        <v>10.24</v>
      </c>
      <c r="D383">
        <v>124.48</v>
      </c>
      <c r="E383">
        <f t="shared" si="5"/>
        <v>36.096000000000004</v>
      </c>
    </row>
    <row r="384" spans="1:5">
      <c r="A384">
        <v>3</v>
      </c>
      <c r="B384">
        <v>34.7286</v>
      </c>
      <c r="C384">
        <v>9</v>
      </c>
      <c r="D384">
        <v>104.1858</v>
      </c>
      <c r="E384">
        <f t="shared" si="5"/>
        <v>37</v>
      </c>
    </row>
    <row r="385" spans="1:5">
      <c r="A385">
        <v>4.2</v>
      </c>
      <c r="B385">
        <v>31.5002</v>
      </c>
      <c r="C385">
        <v>17.64</v>
      </c>
      <c r="D385">
        <v>132.30083999999999</v>
      </c>
      <c r="E385">
        <f t="shared" si="5"/>
        <v>31.576000000000004</v>
      </c>
    </row>
    <row r="386" spans="1:5">
      <c r="A386">
        <v>4.2</v>
      </c>
      <c r="B386">
        <v>31.5002</v>
      </c>
      <c r="C386">
        <v>17.64</v>
      </c>
      <c r="D386">
        <v>132.30083999999999</v>
      </c>
      <c r="E386">
        <f t="shared" si="5"/>
        <v>31.576000000000004</v>
      </c>
    </row>
    <row r="387" spans="1:5">
      <c r="A387">
        <v>5.2</v>
      </c>
      <c r="B387">
        <v>26.7</v>
      </c>
      <c r="C387">
        <v>27.04</v>
      </c>
      <c r="D387">
        <v>138.84</v>
      </c>
      <c r="E387">
        <f t="shared" ref="E387:E450" si="6">50.56+(-4.52 * A387)</f>
        <v>27.056000000000004</v>
      </c>
    </row>
    <row r="388" spans="1:5">
      <c r="A388">
        <v>6</v>
      </c>
      <c r="B388">
        <v>23.2715</v>
      </c>
      <c r="C388">
        <v>36</v>
      </c>
      <c r="D388">
        <v>139.62899999999999</v>
      </c>
      <c r="E388">
        <f t="shared" si="6"/>
        <v>23.440000000000005</v>
      </c>
    </row>
    <row r="389" spans="1:5">
      <c r="A389">
        <v>3</v>
      </c>
      <c r="B389">
        <v>38.169600000000003</v>
      </c>
      <c r="C389">
        <v>9</v>
      </c>
      <c r="D389">
        <v>114.50879999999999</v>
      </c>
      <c r="E389">
        <f t="shared" si="6"/>
        <v>37</v>
      </c>
    </row>
    <row r="390" spans="1:5">
      <c r="A390">
        <v>3</v>
      </c>
      <c r="B390">
        <v>38.7896</v>
      </c>
      <c r="C390">
        <v>9</v>
      </c>
      <c r="D390">
        <v>116.36879999999999</v>
      </c>
      <c r="E390">
        <f t="shared" si="6"/>
        <v>37</v>
      </c>
    </row>
    <row r="391" spans="1:5">
      <c r="A391">
        <v>3</v>
      </c>
      <c r="B391">
        <v>34.781799999999997</v>
      </c>
      <c r="C391">
        <v>9</v>
      </c>
      <c r="D391">
        <v>104.3454</v>
      </c>
      <c r="E391">
        <f t="shared" si="6"/>
        <v>37</v>
      </c>
    </row>
    <row r="392" spans="1:5">
      <c r="A392">
        <v>3</v>
      </c>
      <c r="B392">
        <v>35.460599999999999</v>
      </c>
      <c r="C392">
        <v>9</v>
      </c>
      <c r="D392">
        <v>106.3818</v>
      </c>
      <c r="E392">
        <f t="shared" si="6"/>
        <v>37</v>
      </c>
    </row>
    <row r="393" spans="1:5">
      <c r="A393">
        <v>3</v>
      </c>
      <c r="B393">
        <v>35.883099999999999</v>
      </c>
      <c r="C393">
        <v>9</v>
      </c>
      <c r="D393">
        <v>107.6493</v>
      </c>
      <c r="E393">
        <f t="shared" si="6"/>
        <v>37</v>
      </c>
    </row>
    <row r="394" spans="1:5">
      <c r="A394">
        <v>3</v>
      </c>
      <c r="B394">
        <v>35.708100000000002</v>
      </c>
      <c r="C394">
        <v>9</v>
      </c>
      <c r="D394">
        <v>107.12430000000001</v>
      </c>
      <c r="E394">
        <f t="shared" si="6"/>
        <v>37</v>
      </c>
    </row>
    <row r="395" spans="1:5">
      <c r="A395">
        <v>3</v>
      </c>
      <c r="B395">
        <v>34.7288</v>
      </c>
      <c r="C395">
        <v>9</v>
      </c>
      <c r="D395">
        <v>104.18640000000001</v>
      </c>
      <c r="E395">
        <f t="shared" si="6"/>
        <v>37</v>
      </c>
    </row>
    <row r="396" spans="1:5">
      <c r="A396">
        <v>3</v>
      </c>
      <c r="B396">
        <v>34.285299999999999</v>
      </c>
      <c r="C396">
        <v>9</v>
      </c>
      <c r="D396">
        <v>102.85590000000001</v>
      </c>
      <c r="E396">
        <f t="shared" si="6"/>
        <v>37</v>
      </c>
    </row>
    <row r="397" spans="1:5">
      <c r="A397">
        <v>4.8</v>
      </c>
      <c r="B397">
        <v>30.537500000000001</v>
      </c>
      <c r="C397">
        <v>23.04</v>
      </c>
      <c r="D397">
        <v>146.58000000000001</v>
      </c>
      <c r="E397">
        <f t="shared" si="6"/>
        <v>28.864000000000004</v>
      </c>
    </row>
    <row r="398" spans="1:5">
      <c r="A398">
        <v>4.8</v>
      </c>
      <c r="B398">
        <v>31.374700000000001</v>
      </c>
      <c r="C398">
        <v>23.04</v>
      </c>
      <c r="D398">
        <v>150.59855999999999</v>
      </c>
      <c r="E398">
        <f t="shared" si="6"/>
        <v>28.864000000000004</v>
      </c>
    </row>
    <row r="399" spans="1:5">
      <c r="A399">
        <v>5</v>
      </c>
      <c r="B399">
        <v>23.227</v>
      </c>
      <c r="C399">
        <v>25</v>
      </c>
      <c r="D399">
        <v>116.13500000000001</v>
      </c>
      <c r="E399">
        <f t="shared" si="6"/>
        <v>27.960000000000004</v>
      </c>
    </row>
    <row r="400" spans="1:5">
      <c r="A400">
        <v>5</v>
      </c>
      <c r="B400">
        <v>23.618200000000002</v>
      </c>
      <c r="C400">
        <v>25</v>
      </c>
      <c r="D400">
        <v>118.09099999999999</v>
      </c>
      <c r="E400">
        <f t="shared" si="6"/>
        <v>27.960000000000004</v>
      </c>
    </row>
    <row r="401" spans="1:5">
      <c r="A401">
        <v>2.4</v>
      </c>
      <c r="B401">
        <v>41.695999999999998</v>
      </c>
      <c r="C401">
        <v>5.76</v>
      </c>
      <c r="D401">
        <v>100.07040000000001</v>
      </c>
      <c r="E401">
        <f t="shared" si="6"/>
        <v>39.712000000000003</v>
      </c>
    </row>
    <row r="402" spans="1:5">
      <c r="A402">
        <v>3</v>
      </c>
      <c r="B402">
        <v>36.1</v>
      </c>
      <c r="C402">
        <v>9</v>
      </c>
      <c r="D402">
        <v>108.3</v>
      </c>
      <c r="E402">
        <f t="shared" si="6"/>
        <v>37</v>
      </c>
    </row>
    <row r="403" spans="1:5">
      <c r="A403">
        <v>3.6</v>
      </c>
      <c r="B403">
        <v>38.1</v>
      </c>
      <c r="C403">
        <v>12.96</v>
      </c>
      <c r="D403">
        <v>137.16</v>
      </c>
      <c r="E403">
        <f t="shared" si="6"/>
        <v>34.288000000000004</v>
      </c>
    </row>
    <row r="404" spans="1:5">
      <c r="A404">
        <v>3</v>
      </c>
      <c r="B404">
        <v>34.4</v>
      </c>
      <c r="C404">
        <v>9</v>
      </c>
      <c r="D404">
        <v>103.2</v>
      </c>
      <c r="E404">
        <f t="shared" si="6"/>
        <v>37</v>
      </c>
    </row>
    <row r="405" spans="1:5">
      <c r="A405">
        <v>3</v>
      </c>
      <c r="B405">
        <v>38.299999999999997</v>
      </c>
      <c r="C405">
        <v>9</v>
      </c>
      <c r="D405">
        <v>114.9</v>
      </c>
      <c r="E405">
        <f t="shared" si="6"/>
        <v>37</v>
      </c>
    </row>
    <row r="406" spans="1:5">
      <c r="A406">
        <v>3</v>
      </c>
      <c r="B406">
        <v>36</v>
      </c>
      <c r="C406">
        <v>9</v>
      </c>
      <c r="D406">
        <v>108</v>
      </c>
      <c r="E406">
        <f t="shared" si="6"/>
        <v>37</v>
      </c>
    </row>
    <row r="407" spans="1:5">
      <c r="A407">
        <v>3.6</v>
      </c>
      <c r="B407">
        <v>34.9</v>
      </c>
      <c r="C407">
        <v>12.96</v>
      </c>
      <c r="D407">
        <v>125.64</v>
      </c>
      <c r="E407">
        <f t="shared" si="6"/>
        <v>34.288000000000004</v>
      </c>
    </row>
    <row r="408" spans="1:5">
      <c r="A408">
        <v>3.6</v>
      </c>
      <c r="B408">
        <v>40</v>
      </c>
      <c r="C408">
        <v>12.96</v>
      </c>
      <c r="D408">
        <v>144</v>
      </c>
      <c r="E408">
        <f t="shared" si="6"/>
        <v>34.288000000000004</v>
      </c>
    </row>
    <row r="409" spans="1:5">
      <c r="A409">
        <v>6.2</v>
      </c>
      <c r="B409">
        <v>24.9754</v>
      </c>
      <c r="C409">
        <v>38.44</v>
      </c>
      <c r="D409">
        <v>154.84747999999999</v>
      </c>
      <c r="E409">
        <f t="shared" si="6"/>
        <v>22.536000000000005</v>
      </c>
    </row>
    <row r="410" spans="1:5">
      <c r="A410">
        <v>6.2</v>
      </c>
      <c r="B410">
        <v>26.299900000000001</v>
      </c>
      <c r="C410">
        <v>38.44</v>
      </c>
      <c r="D410">
        <v>163.05938</v>
      </c>
      <c r="E410">
        <f t="shared" si="6"/>
        <v>22.536000000000005</v>
      </c>
    </row>
    <row r="411" spans="1:5">
      <c r="A411">
        <v>3</v>
      </c>
      <c r="B411">
        <v>36.1</v>
      </c>
      <c r="C411">
        <v>9</v>
      </c>
      <c r="D411">
        <v>108.3</v>
      </c>
      <c r="E411">
        <f t="shared" si="6"/>
        <v>37</v>
      </c>
    </row>
    <row r="412" spans="1:5">
      <c r="A412">
        <v>3.6</v>
      </c>
      <c r="B412">
        <v>37.200000000000003</v>
      </c>
      <c r="C412">
        <v>12.96</v>
      </c>
      <c r="D412">
        <v>133.91999999999999</v>
      </c>
      <c r="E412">
        <f t="shared" si="6"/>
        <v>34.288000000000004</v>
      </c>
    </row>
    <row r="413" spans="1:5">
      <c r="A413">
        <v>3.6</v>
      </c>
      <c r="B413">
        <v>40</v>
      </c>
      <c r="C413">
        <v>12.96</v>
      </c>
      <c r="D413">
        <v>144</v>
      </c>
      <c r="E413">
        <f t="shared" si="6"/>
        <v>34.288000000000004</v>
      </c>
    </row>
    <row r="414" spans="1:5">
      <c r="A414">
        <v>4.5999999999999996</v>
      </c>
      <c r="B414">
        <v>34.1</v>
      </c>
      <c r="C414">
        <v>21.16</v>
      </c>
      <c r="D414">
        <v>156.86000000000001</v>
      </c>
      <c r="E414">
        <f t="shared" si="6"/>
        <v>29.768000000000004</v>
      </c>
    </row>
    <row r="415" spans="1:5">
      <c r="A415">
        <v>3.6</v>
      </c>
      <c r="B415">
        <v>37.200000000000003</v>
      </c>
      <c r="C415">
        <v>12.96</v>
      </c>
      <c r="D415">
        <v>133.91999999999999</v>
      </c>
      <c r="E415">
        <f t="shared" si="6"/>
        <v>34.288000000000004</v>
      </c>
    </row>
    <row r="416" spans="1:5">
      <c r="A416">
        <v>4.5999999999999996</v>
      </c>
      <c r="B416">
        <v>30.299900000000001</v>
      </c>
      <c r="C416">
        <v>21.16</v>
      </c>
      <c r="D416">
        <v>139.37953999999999</v>
      </c>
      <c r="E416">
        <f t="shared" si="6"/>
        <v>29.768000000000004</v>
      </c>
    </row>
    <row r="417" spans="1:5">
      <c r="A417">
        <v>2.4</v>
      </c>
      <c r="B417">
        <v>42.8</v>
      </c>
      <c r="C417">
        <v>5.76</v>
      </c>
      <c r="D417">
        <v>102.72</v>
      </c>
      <c r="E417">
        <f t="shared" si="6"/>
        <v>39.712000000000003</v>
      </c>
    </row>
    <row r="418" spans="1:5">
      <c r="A418">
        <v>2.4</v>
      </c>
      <c r="B418">
        <v>46.9</v>
      </c>
      <c r="C418">
        <v>5.76</v>
      </c>
      <c r="D418">
        <v>112.56</v>
      </c>
      <c r="E418">
        <f t="shared" si="6"/>
        <v>39.712000000000003</v>
      </c>
    </row>
    <row r="419" spans="1:5">
      <c r="A419">
        <v>2.4</v>
      </c>
      <c r="B419">
        <v>42.6</v>
      </c>
      <c r="C419">
        <v>5.76</v>
      </c>
      <c r="D419">
        <v>102.24</v>
      </c>
      <c r="E419">
        <f t="shared" si="6"/>
        <v>39.712000000000003</v>
      </c>
    </row>
    <row r="420" spans="1:5">
      <c r="A420">
        <v>2.4</v>
      </c>
      <c r="B420">
        <v>46.8</v>
      </c>
      <c r="C420">
        <v>5.76</v>
      </c>
      <c r="D420">
        <v>112.32</v>
      </c>
      <c r="E420">
        <f t="shared" si="6"/>
        <v>39.712000000000003</v>
      </c>
    </row>
    <row r="421" spans="1:5">
      <c r="A421">
        <v>3.5</v>
      </c>
      <c r="B421">
        <v>40.299999999999997</v>
      </c>
      <c r="C421">
        <v>12.25</v>
      </c>
      <c r="D421">
        <v>141.05000000000001</v>
      </c>
      <c r="E421">
        <f t="shared" si="6"/>
        <v>34.74</v>
      </c>
    </row>
    <row r="422" spans="1:5">
      <c r="A422">
        <v>3.5</v>
      </c>
      <c r="B422">
        <v>41.2</v>
      </c>
      <c r="C422">
        <v>12.25</v>
      </c>
      <c r="D422">
        <v>144.19999999999999</v>
      </c>
      <c r="E422">
        <f t="shared" si="6"/>
        <v>34.74</v>
      </c>
    </row>
    <row r="423" spans="1:5">
      <c r="A423">
        <v>3.6</v>
      </c>
      <c r="B423">
        <v>35.6</v>
      </c>
      <c r="C423">
        <v>12.96</v>
      </c>
      <c r="D423">
        <v>128.16</v>
      </c>
      <c r="E423">
        <f t="shared" si="6"/>
        <v>34.288000000000004</v>
      </c>
    </row>
    <row r="424" spans="1:5">
      <c r="A424">
        <v>2.4</v>
      </c>
      <c r="B424">
        <v>48.1</v>
      </c>
      <c r="C424">
        <v>5.76</v>
      </c>
      <c r="D424">
        <v>115.44</v>
      </c>
      <c r="E424">
        <f t="shared" si="6"/>
        <v>39.712000000000003</v>
      </c>
    </row>
    <row r="425" spans="1:5">
      <c r="A425">
        <v>2.4</v>
      </c>
      <c r="B425">
        <v>41.699800000000003</v>
      </c>
      <c r="C425">
        <v>5.76</v>
      </c>
      <c r="D425">
        <v>100.07952</v>
      </c>
      <c r="E425">
        <f t="shared" si="6"/>
        <v>39.712000000000003</v>
      </c>
    </row>
    <row r="426" spans="1:5">
      <c r="A426">
        <v>2.7</v>
      </c>
      <c r="B426">
        <v>38.299999999999997</v>
      </c>
      <c r="C426">
        <v>7.29</v>
      </c>
      <c r="D426">
        <v>103.41</v>
      </c>
      <c r="E426">
        <f t="shared" si="6"/>
        <v>38.356000000000002</v>
      </c>
    </row>
    <row r="427" spans="1:5">
      <c r="A427">
        <v>3.5</v>
      </c>
      <c r="B427">
        <v>37.6</v>
      </c>
      <c r="C427">
        <v>12.25</v>
      </c>
      <c r="D427">
        <v>131.6</v>
      </c>
      <c r="E427">
        <f t="shared" si="6"/>
        <v>34.74</v>
      </c>
    </row>
    <row r="428" spans="1:5">
      <c r="A428">
        <v>2.4</v>
      </c>
      <c r="B428">
        <v>41.699800000000003</v>
      </c>
      <c r="C428">
        <v>5.76</v>
      </c>
      <c r="D428">
        <v>100.07952</v>
      </c>
      <c r="E428">
        <f t="shared" si="6"/>
        <v>39.712000000000003</v>
      </c>
    </row>
    <row r="429" spans="1:5">
      <c r="A429">
        <v>2.7</v>
      </c>
      <c r="B429">
        <v>38.299999999999997</v>
      </c>
      <c r="C429">
        <v>7.29</v>
      </c>
      <c r="D429">
        <v>103.41</v>
      </c>
      <c r="E429">
        <f t="shared" si="6"/>
        <v>38.356000000000002</v>
      </c>
    </row>
    <row r="430" spans="1:5">
      <c r="A430">
        <v>3.5</v>
      </c>
      <c r="B430">
        <v>37.6</v>
      </c>
      <c r="C430">
        <v>12.25</v>
      </c>
      <c r="D430">
        <v>131.6</v>
      </c>
      <c r="E430">
        <f t="shared" si="6"/>
        <v>34.74</v>
      </c>
    </row>
    <row r="431" spans="1:5">
      <c r="A431">
        <v>5.7</v>
      </c>
      <c r="B431">
        <v>21.7</v>
      </c>
      <c r="C431">
        <v>32.49</v>
      </c>
      <c r="D431">
        <v>123.69</v>
      </c>
      <c r="E431">
        <f t="shared" si="6"/>
        <v>24.796000000000003</v>
      </c>
    </row>
    <row r="432" spans="1:5">
      <c r="A432">
        <v>5.7</v>
      </c>
      <c r="B432">
        <v>21.3</v>
      </c>
      <c r="C432">
        <v>32.49</v>
      </c>
      <c r="D432">
        <v>121.41</v>
      </c>
      <c r="E432">
        <f t="shared" si="6"/>
        <v>24.796000000000003</v>
      </c>
    </row>
    <row r="433" spans="1:5">
      <c r="A433">
        <v>3.5</v>
      </c>
      <c r="B433">
        <v>33.5</v>
      </c>
      <c r="C433">
        <v>12.25</v>
      </c>
      <c r="D433">
        <v>117.25</v>
      </c>
      <c r="E433">
        <f t="shared" si="6"/>
        <v>34.74</v>
      </c>
    </row>
    <row r="434" spans="1:5">
      <c r="A434">
        <v>3</v>
      </c>
      <c r="B434">
        <v>35.465499999999999</v>
      </c>
      <c r="C434">
        <v>9</v>
      </c>
      <c r="D434">
        <v>106.3965</v>
      </c>
      <c r="E434">
        <f t="shared" si="6"/>
        <v>37</v>
      </c>
    </row>
    <row r="435" spans="1:5">
      <c r="A435">
        <v>2.5</v>
      </c>
      <c r="B435">
        <v>42.908000000000001</v>
      </c>
      <c r="C435">
        <v>6.25</v>
      </c>
      <c r="D435">
        <v>107.27</v>
      </c>
      <c r="E435">
        <f t="shared" si="6"/>
        <v>39.260000000000005</v>
      </c>
    </row>
    <row r="436" spans="1:5">
      <c r="A436">
        <v>2.5</v>
      </c>
      <c r="B436">
        <v>40.200000000000003</v>
      </c>
      <c r="C436">
        <v>6.25</v>
      </c>
      <c r="D436">
        <v>100.5</v>
      </c>
      <c r="E436">
        <f t="shared" si="6"/>
        <v>39.260000000000005</v>
      </c>
    </row>
    <row r="437" spans="1:5">
      <c r="A437">
        <v>3</v>
      </c>
      <c r="B437">
        <v>37.9</v>
      </c>
      <c r="C437">
        <v>9</v>
      </c>
      <c r="D437">
        <v>113.7</v>
      </c>
      <c r="E437">
        <f t="shared" si="6"/>
        <v>37</v>
      </c>
    </row>
    <row r="438" spans="1:5">
      <c r="A438">
        <v>3.5</v>
      </c>
      <c r="B438">
        <v>37.4</v>
      </c>
      <c r="C438">
        <v>12.25</v>
      </c>
      <c r="D438">
        <v>130.9</v>
      </c>
      <c r="E438">
        <f t="shared" si="6"/>
        <v>34.74</v>
      </c>
    </row>
    <row r="439" spans="1:5">
      <c r="A439">
        <v>2.5</v>
      </c>
      <c r="B439">
        <v>51.6</v>
      </c>
      <c r="C439">
        <v>6.25</v>
      </c>
      <c r="D439">
        <v>129</v>
      </c>
      <c r="E439">
        <f t="shared" si="6"/>
        <v>39.260000000000005</v>
      </c>
    </row>
    <row r="440" spans="1:5">
      <c r="A440">
        <v>2.5</v>
      </c>
      <c r="B440">
        <v>44.2</v>
      </c>
      <c r="C440">
        <v>6.25</v>
      </c>
      <c r="D440">
        <v>110.5</v>
      </c>
      <c r="E440">
        <f t="shared" si="6"/>
        <v>39.260000000000005</v>
      </c>
    </row>
    <row r="441" spans="1:5">
      <c r="A441">
        <v>2.5</v>
      </c>
      <c r="B441">
        <v>47.649299999999997</v>
      </c>
      <c r="C441">
        <v>6.25</v>
      </c>
      <c r="D441">
        <v>119.12325</v>
      </c>
      <c r="E441">
        <f t="shared" si="6"/>
        <v>39.260000000000005</v>
      </c>
    </row>
    <row r="442" spans="1:5">
      <c r="A442">
        <v>2</v>
      </c>
      <c r="B442">
        <v>47.7</v>
      </c>
      <c r="C442">
        <v>4</v>
      </c>
      <c r="D442">
        <v>95.4</v>
      </c>
      <c r="E442">
        <f t="shared" si="6"/>
        <v>41.52</v>
      </c>
    </row>
    <row r="443" spans="1:5">
      <c r="A443">
        <v>2</v>
      </c>
      <c r="B443">
        <v>48.2</v>
      </c>
      <c r="C443">
        <v>4</v>
      </c>
      <c r="D443">
        <v>96.4</v>
      </c>
      <c r="E443">
        <f t="shared" si="6"/>
        <v>41.52</v>
      </c>
    </row>
    <row r="444" spans="1:5">
      <c r="A444">
        <v>2</v>
      </c>
      <c r="B444">
        <v>49.216999999999999</v>
      </c>
      <c r="C444">
        <v>4</v>
      </c>
      <c r="D444">
        <v>98.433999999999997</v>
      </c>
      <c r="E444">
        <f t="shared" si="6"/>
        <v>41.52</v>
      </c>
    </row>
    <row r="445" spans="1:5">
      <c r="A445">
        <v>3.7</v>
      </c>
      <c r="B445">
        <v>34.730499999999999</v>
      </c>
      <c r="C445">
        <v>13.69</v>
      </c>
      <c r="D445">
        <v>128.50285</v>
      </c>
      <c r="E445">
        <f t="shared" si="6"/>
        <v>33.835999999999999</v>
      </c>
    </row>
    <row r="446" spans="1:5">
      <c r="A446">
        <v>3.7</v>
      </c>
      <c r="B446">
        <v>37.064999999999998</v>
      </c>
      <c r="C446">
        <v>13.69</v>
      </c>
      <c r="D446">
        <v>137.1405</v>
      </c>
      <c r="E446">
        <f t="shared" si="6"/>
        <v>33.835999999999999</v>
      </c>
    </row>
    <row r="447" spans="1:5">
      <c r="A447">
        <v>3.7</v>
      </c>
      <c r="B447">
        <v>35.161999999999999</v>
      </c>
      <c r="C447">
        <v>13.69</v>
      </c>
      <c r="D447">
        <v>130.0994</v>
      </c>
      <c r="E447">
        <f t="shared" si="6"/>
        <v>33.835999999999999</v>
      </c>
    </row>
    <row r="448" spans="1:5">
      <c r="A448">
        <v>4.2</v>
      </c>
      <c r="B448">
        <v>34.485500000000002</v>
      </c>
      <c r="C448">
        <v>17.64</v>
      </c>
      <c r="D448">
        <v>144.8391</v>
      </c>
      <c r="E448">
        <f t="shared" si="6"/>
        <v>31.576000000000004</v>
      </c>
    </row>
    <row r="449" spans="1:5">
      <c r="A449">
        <v>5</v>
      </c>
      <c r="B449">
        <v>29.7559</v>
      </c>
      <c r="C449">
        <v>25</v>
      </c>
      <c r="D449">
        <v>148.77950000000001</v>
      </c>
      <c r="E449">
        <f t="shared" si="6"/>
        <v>27.960000000000004</v>
      </c>
    </row>
    <row r="450" spans="1:5">
      <c r="A450">
        <v>5</v>
      </c>
      <c r="B450">
        <v>32.670099999999998</v>
      </c>
      <c r="C450">
        <v>25</v>
      </c>
      <c r="D450">
        <v>163.35050000000001</v>
      </c>
      <c r="E450">
        <f t="shared" si="6"/>
        <v>27.960000000000004</v>
      </c>
    </row>
    <row r="451" spans="1:5">
      <c r="A451">
        <v>2.4</v>
      </c>
      <c r="B451">
        <v>44.6</v>
      </c>
      <c r="C451">
        <v>5.76</v>
      </c>
      <c r="D451">
        <v>107.04</v>
      </c>
      <c r="E451">
        <f t="shared" ref="E451:E514" si="7">50.56+(-4.52 * A451)</f>
        <v>39.712000000000003</v>
      </c>
    </row>
    <row r="452" spans="1:5">
      <c r="A452">
        <v>2.4</v>
      </c>
      <c r="B452">
        <v>44.6</v>
      </c>
      <c r="C452">
        <v>5.76</v>
      </c>
      <c r="D452">
        <v>107.04</v>
      </c>
      <c r="E452">
        <f t="shared" si="7"/>
        <v>39.712000000000003</v>
      </c>
    </row>
    <row r="453" spans="1:5">
      <c r="A453">
        <v>2.7</v>
      </c>
      <c r="B453">
        <v>39.799999999999997</v>
      </c>
      <c r="C453">
        <v>7.29</v>
      </c>
      <c r="D453">
        <v>107.46</v>
      </c>
      <c r="E453">
        <f t="shared" si="7"/>
        <v>38.356000000000002</v>
      </c>
    </row>
    <row r="454" spans="1:5">
      <c r="A454">
        <v>3.5</v>
      </c>
      <c r="B454">
        <v>38.299999999999997</v>
      </c>
      <c r="C454">
        <v>12.25</v>
      </c>
      <c r="D454">
        <v>134.05000000000001</v>
      </c>
      <c r="E454">
        <f t="shared" si="7"/>
        <v>34.74</v>
      </c>
    </row>
    <row r="455" spans="1:5">
      <c r="A455">
        <v>3.5</v>
      </c>
      <c r="B455">
        <v>36.556399999999996</v>
      </c>
      <c r="C455">
        <v>12.25</v>
      </c>
      <c r="D455">
        <v>127.9474</v>
      </c>
      <c r="E455">
        <f t="shared" si="7"/>
        <v>34.74</v>
      </c>
    </row>
    <row r="456" spans="1:5">
      <c r="A456">
        <v>3.5</v>
      </c>
      <c r="B456">
        <v>34.749400000000001</v>
      </c>
      <c r="C456">
        <v>12.25</v>
      </c>
      <c r="D456">
        <v>121.6229</v>
      </c>
      <c r="E456">
        <f t="shared" si="7"/>
        <v>34.74</v>
      </c>
    </row>
    <row r="457" spans="1:5">
      <c r="A457">
        <v>4.5999999999999996</v>
      </c>
      <c r="B457">
        <v>34.049900000000001</v>
      </c>
      <c r="C457">
        <v>21.16</v>
      </c>
      <c r="D457">
        <v>156.62953999999999</v>
      </c>
      <c r="E457">
        <f t="shared" si="7"/>
        <v>29.768000000000004</v>
      </c>
    </row>
    <row r="458" spans="1:5">
      <c r="A458">
        <v>4.5999999999999996</v>
      </c>
      <c r="B458">
        <v>33.550899999999999</v>
      </c>
      <c r="C458">
        <v>21.16</v>
      </c>
      <c r="D458">
        <v>154.33413999999999</v>
      </c>
      <c r="E458">
        <f t="shared" si="7"/>
        <v>29.768000000000004</v>
      </c>
    </row>
    <row r="459" spans="1:5">
      <c r="A459">
        <v>4.5999999999999996</v>
      </c>
      <c r="B459">
        <v>32.149900000000002</v>
      </c>
      <c r="C459">
        <v>21.16</v>
      </c>
      <c r="D459">
        <v>147.88954000000001</v>
      </c>
      <c r="E459">
        <f t="shared" si="7"/>
        <v>29.768000000000004</v>
      </c>
    </row>
    <row r="460" spans="1:5">
      <c r="A460">
        <v>4.5999999999999996</v>
      </c>
      <c r="B460">
        <v>33.550899999999999</v>
      </c>
      <c r="C460">
        <v>21.16</v>
      </c>
      <c r="D460">
        <v>154.33413999999999</v>
      </c>
      <c r="E460">
        <f t="shared" si="7"/>
        <v>29.768000000000004</v>
      </c>
    </row>
    <row r="461" spans="1:5">
      <c r="A461">
        <v>4.5999999999999996</v>
      </c>
      <c r="B461">
        <v>32.149900000000002</v>
      </c>
      <c r="C461">
        <v>21.16</v>
      </c>
      <c r="D461">
        <v>147.88954000000001</v>
      </c>
      <c r="E461">
        <f t="shared" si="7"/>
        <v>29.768000000000004</v>
      </c>
    </row>
    <row r="462" spans="1:5">
      <c r="A462">
        <v>5</v>
      </c>
      <c r="B462">
        <v>30.3</v>
      </c>
      <c r="C462">
        <v>25</v>
      </c>
      <c r="D462">
        <v>151.5</v>
      </c>
      <c r="E462">
        <f t="shared" si="7"/>
        <v>27.960000000000004</v>
      </c>
    </row>
    <row r="463" spans="1:5">
      <c r="A463">
        <v>3</v>
      </c>
      <c r="B463">
        <v>35.465499999999999</v>
      </c>
      <c r="C463">
        <v>9</v>
      </c>
      <c r="D463">
        <v>106.3965</v>
      </c>
      <c r="E463">
        <f t="shared" si="7"/>
        <v>37</v>
      </c>
    </row>
    <row r="464" spans="1:5">
      <c r="A464">
        <v>2.5</v>
      </c>
      <c r="B464">
        <v>42.908000000000001</v>
      </c>
      <c r="C464">
        <v>6.25</v>
      </c>
      <c r="D464">
        <v>107.27</v>
      </c>
      <c r="E464">
        <f t="shared" si="7"/>
        <v>39.260000000000005</v>
      </c>
    </row>
    <row r="465" spans="1:5">
      <c r="A465">
        <v>2.5</v>
      </c>
      <c r="B465">
        <v>40.200000000000003</v>
      </c>
      <c r="C465">
        <v>6.25</v>
      </c>
      <c r="D465">
        <v>100.5</v>
      </c>
      <c r="E465">
        <f t="shared" si="7"/>
        <v>39.260000000000005</v>
      </c>
    </row>
    <row r="466" spans="1:5">
      <c r="A466">
        <v>3</v>
      </c>
      <c r="B466">
        <v>37.9</v>
      </c>
      <c r="C466">
        <v>9</v>
      </c>
      <c r="D466">
        <v>113.7</v>
      </c>
      <c r="E466">
        <f t="shared" si="7"/>
        <v>37</v>
      </c>
    </row>
    <row r="467" spans="1:5">
      <c r="A467">
        <v>2.5</v>
      </c>
      <c r="B467">
        <v>51.6</v>
      </c>
      <c r="C467">
        <v>6.25</v>
      </c>
      <c r="D467">
        <v>129</v>
      </c>
      <c r="E467">
        <f t="shared" si="7"/>
        <v>39.260000000000005</v>
      </c>
    </row>
    <row r="468" spans="1:5">
      <c r="A468">
        <v>2.5</v>
      </c>
      <c r="B468">
        <v>47.649299999999997</v>
      </c>
      <c r="C468">
        <v>6.25</v>
      </c>
      <c r="D468">
        <v>119.12325</v>
      </c>
      <c r="E468">
        <f t="shared" si="7"/>
        <v>39.260000000000005</v>
      </c>
    </row>
    <row r="469" spans="1:5">
      <c r="A469">
        <v>2.5</v>
      </c>
      <c r="B469">
        <v>44.2</v>
      </c>
      <c r="C469">
        <v>6.25</v>
      </c>
      <c r="D469">
        <v>110.5</v>
      </c>
      <c r="E469">
        <f t="shared" si="7"/>
        <v>39.260000000000005</v>
      </c>
    </row>
    <row r="470" spans="1:5">
      <c r="A470">
        <v>3.5</v>
      </c>
      <c r="B470">
        <v>33.5</v>
      </c>
      <c r="C470">
        <v>12.25</v>
      </c>
      <c r="D470">
        <v>117.25</v>
      </c>
      <c r="E470">
        <f t="shared" si="7"/>
        <v>34.74</v>
      </c>
    </row>
    <row r="471" spans="1:5">
      <c r="A471">
        <v>3.5</v>
      </c>
      <c r="B471">
        <v>37.4</v>
      </c>
      <c r="C471">
        <v>12.25</v>
      </c>
      <c r="D471">
        <v>130.9</v>
      </c>
      <c r="E471">
        <f t="shared" si="7"/>
        <v>34.74</v>
      </c>
    </row>
    <row r="472" spans="1:5">
      <c r="A472">
        <v>2.5</v>
      </c>
      <c r="B472">
        <v>40.193100000000001</v>
      </c>
      <c r="C472">
        <v>6.25</v>
      </c>
      <c r="D472">
        <v>100.48275</v>
      </c>
      <c r="E472">
        <f t="shared" si="7"/>
        <v>39.260000000000005</v>
      </c>
    </row>
    <row r="473" spans="1:5">
      <c r="A473">
        <v>2.5</v>
      </c>
      <c r="B473">
        <v>41.664200000000001</v>
      </c>
      <c r="C473">
        <v>6.25</v>
      </c>
      <c r="D473">
        <v>104.1605</v>
      </c>
      <c r="E473">
        <f t="shared" si="7"/>
        <v>39.260000000000005</v>
      </c>
    </row>
    <row r="474" spans="1:5">
      <c r="A474">
        <v>3.7</v>
      </c>
      <c r="B474">
        <v>34.823500000000003</v>
      </c>
      <c r="C474">
        <v>13.69</v>
      </c>
      <c r="D474">
        <v>128.84694999999999</v>
      </c>
      <c r="E474">
        <f t="shared" si="7"/>
        <v>33.835999999999999</v>
      </c>
    </row>
    <row r="475" spans="1:5">
      <c r="A475">
        <v>2.2999999999999998</v>
      </c>
      <c r="B475">
        <v>34.700000000000003</v>
      </c>
      <c r="C475">
        <v>5.29</v>
      </c>
      <c r="D475">
        <v>79.81</v>
      </c>
      <c r="E475">
        <f t="shared" si="7"/>
        <v>40.164000000000001</v>
      </c>
    </row>
    <row r="476" spans="1:5">
      <c r="A476">
        <v>3.5</v>
      </c>
      <c r="B476">
        <v>36.200000000000003</v>
      </c>
      <c r="C476">
        <v>12.25</v>
      </c>
      <c r="D476">
        <v>126.7</v>
      </c>
      <c r="E476">
        <f t="shared" si="7"/>
        <v>34.74</v>
      </c>
    </row>
    <row r="477" spans="1:5">
      <c r="A477">
        <v>3.5</v>
      </c>
      <c r="B477">
        <v>33.200000000000003</v>
      </c>
      <c r="C477">
        <v>12.25</v>
      </c>
      <c r="D477">
        <v>116.2</v>
      </c>
      <c r="E477">
        <f t="shared" si="7"/>
        <v>34.74</v>
      </c>
    </row>
    <row r="478" spans="1:5">
      <c r="A478">
        <v>5.5</v>
      </c>
      <c r="B478">
        <v>33</v>
      </c>
      <c r="C478">
        <v>30.25</v>
      </c>
      <c r="D478">
        <v>181.5</v>
      </c>
      <c r="E478">
        <f t="shared" si="7"/>
        <v>25.700000000000003</v>
      </c>
    </row>
    <row r="479" spans="1:5">
      <c r="A479">
        <v>5.5</v>
      </c>
      <c r="B479">
        <v>32.299999999999997</v>
      </c>
      <c r="C479">
        <v>30.25</v>
      </c>
      <c r="D479">
        <v>177.65</v>
      </c>
      <c r="E479">
        <f t="shared" si="7"/>
        <v>25.700000000000003</v>
      </c>
    </row>
    <row r="480" spans="1:5">
      <c r="A480">
        <v>6.3</v>
      </c>
      <c r="B480">
        <v>27.1158</v>
      </c>
      <c r="C480">
        <v>39.69</v>
      </c>
      <c r="D480">
        <v>170.82954000000001</v>
      </c>
      <c r="E480">
        <f t="shared" si="7"/>
        <v>22.084000000000007</v>
      </c>
    </row>
    <row r="481" spans="1:5">
      <c r="A481">
        <v>2.4</v>
      </c>
      <c r="B481">
        <v>42.214599999999997</v>
      </c>
      <c r="C481">
        <v>5.76</v>
      </c>
      <c r="D481">
        <v>101.31504</v>
      </c>
      <c r="E481">
        <f t="shared" si="7"/>
        <v>39.712000000000003</v>
      </c>
    </row>
    <row r="482" spans="1:5">
      <c r="A482">
        <v>2.5</v>
      </c>
      <c r="B482">
        <v>45.672899999999998</v>
      </c>
      <c r="C482">
        <v>6.25</v>
      </c>
      <c r="D482">
        <v>114.18225</v>
      </c>
      <c r="E482">
        <f t="shared" si="7"/>
        <v>39.260000000000005</v>
      </c>
    </row>
    <row r="483" spans="1:5">
      <c r="A483">
        <v>3.5</v>
      </c>
      <c r="B483">
        <v>37.9499</v>
      </c>
      <c r="C483">
        <v>12.25</v>
      </c>
      <c r="D483">
        <v>132.82464999999999</v>
      </c>
      <c r="E483">
        <f t="shared" si="7"/>
        <v>34.74</v>
      </c>
    </row>
    <row r="484" spans="1:5">
      <c r="A484">
        <v>3.5</v>
      </c>
      <c r="B484">
        <v>38.034700000000001</v>
      </c>
      <c r="C484">
        <v>12.25</v>
      </c>
      <c r="D484">
        <v>133.12145000000001</v>
      </c>
      <c r="E484">
        <f t="shared" si="7"/>
        <v>34.74</v>
      </c>
    </row>
    <row r="485" spans="1:5">
      <c r="A485">
        <v>2.5</v>
      </c>
      <c r="B485">
        <v>46.6</v>
      </c>
      <c r="C485">
        <v>6.25</v>
      </c>
      <c r="D485">
        <v>116.5</v>
      </c>
      <c r="E485">
        <f t="shared" si="7"/>
        <v>39.260000000000005</v>
      </c>
    </row>
    <row r="486" spans="1:5">
      <c r="A486">
        <v>3.5</v>
      </c>
      <c r="B486">
        <v>36.410200000000003</v>
      </c>
      <c r="C486">
        <v>12.25</v>
      </c>
      <c r="D486">
        <v>127.4357</v>
      </c>
      <c r="E486">
        <f t="shared" si="7"/>
        <v>34.74</v>
      </c>
    </row>
    <row r="487" spans="1:5">
      <c r="A487">
        <v>2</v>
      </c>
      <c r="B487">
        <v>43</v>
      </c>
      <c r="C487">
        <v>4</v>
      </c>
      <c r="D487">
        <v>86</v>
      </c>
      <c r="E487">
        <f t="shared" si="7"/>
        <v>41.52</v>
      </c>
    </row>
    <row r="488" spans="1:5">
      <c r="A488">
        <v>2</v>
      </c>
      <c r="B488">
        <v>47.512900000000002</v>
      </c>
      <c r="C488">
        <v>4</v>
      </c>
      <c r="D488">
        <v>95.025800000000004</v>
      </c>
      <c r="E488">
        <f t="shared" si="7"/>
        <v>41.52</v>
      </c>
    </row>
    <row r="489" spans="1:5">
      <c r="A489">
        <v>2.5</v>
      </c>
      <c r="B489">
        <v>39.6</v>
      </c>
      <c r="C489">
        <v>6.25</v>
      </c>
      <c r="D489">
        <v>99</v>
      </c>
      <c r="E489">
        <f t="shared" si="7"/>
        <v>39.260000000000005</v>
      </c>
    </row>
    <row r="490" spans="1:5">
      <c r="A490">
        <v>2.5</v>
      </c>
      <c r="B490">
        <v>42.699800000000003</v>
      </c>
      <c r="C490">
        <v>6.25</v>
      </c>
      <c r="D490">
        <v>106.7495</v>
      </c>
      <c r="E490">
        <f t="shared" si="7"/>
        <v>39.260000000000005</v>
      </c>
    </row>
    <row r="491" spans="1:5">
      <c r="A491">
        <v>1.6</v>
      </c>
      <c r="B491">
        <v>46.5</v>
      </c>
      <c r="C491">
        <v>2.56</v>
      </c>
      <c r="D491">
        <v>74.400000000000006</v>
      </c>
      <c r="E491">
        <f t="shared" si="7"/>
        <v>43.328000000000003</v>
      </c>
    </row>
    <row r="492" spans="1:5">
      <c r="A492">
        <v>1.6</v>
      </c>
      <c r="B492">
        <v>47.3</v>
      </c>
      <c r="C492">
        <v>2.56</v>
      </c>
      <c r="D492">
        <v>75.680000000000007</v>
      </c>
      <c r="E492">
        <f t="shared" si="7"/>
        <v>43.328000000000003</v>
      </c>
    </row>
    <row r="493" spans="1:5">
      <c r="A493">
        <v>1.8</v>
      </c>
      <c r="B493">
        <v>47.5</v>
      </c>
      <c r="C493">
        <v>3.24</v>
      </c>
      <c r="D493">
        <v>85.5</v>
      </c>
      <c r="E493">
        <f t="shared" si="7"/>
        <v>42.424000000000007</v>
      </c>
    </row>
    <row r="494" spans="1:5">
      <c r="A494">
        <v>1.8</v>
      </c>
      <c r="B494">
        <v>44.9</v>
      </c>
      <c r="C494">
        <v>3.24</v>
      </c>
      <c r="D494">
        <v>80.819999999999993</v>
      </c>
      <c r="E494">
        <f t="shared" si="7"/>
        <v>42.424000000000007</v>
      </c>
    </row>
    <row r="495" spans="1:5">
      <c r="A495">
        <v>1.8</v>
      </c>
      <c r="B495">
        <v>44.2</v>
      </c>
      <c r="C495">
        <v>3.24</v>
      </c>
      <c r="D495">
        <v>79.56</v>
      </c>
      <c r="E495">
        <f t="shared" si="7"/>
        <v>42.424000000000007</v>
      </c>
    </row>
    <row r="496" spans="1:5">
      <c r="A496">
        <v>6.7</v>
      </c>
      <c r="B496">
        <v>24.2</v>
      </c>
      <c r="C496">
        <v>44.89</v>
      </c>
      <c r="D496">
        <v>162.13999999999999</v>
      </c>
      <c r="E496">
        <f t="shared" si="7"/>
        <v>20.276000000000003</v>
      </c>
    </row>
    <row r="497" spans="1:5">
      <c r="A497">
        <v>2.8</v>
      </c>
      <c r="B497">
        <v>37.118499999999997</v>
      </c>
      <c r="C497">
        <v>7.84</v>
      </c>
      <c r="D497">
        <v>103.9318</v>
      </c>
      <c r="E497">
        <f t="shared" si="7"/>
        <v>37.904000000000003</v>
      </c>
    </row>
    <row r="498" spans="1:5">
      <c r="A498">
        <v>2.4</v>
      </c>
      <c r="B498">
        <v>46.9</v>
      </c>
      <c r="C498">
        <v>5.76</v>
      </c>
      <c r="D498">
        <v>112.56</v>
      </c>
      <c r="E498">
        <f t="shared" si="7"/>
        <v>39.712000000000003</v>
      </c>
    </row>
    <row r="499" spans="1:5">
      <c r="A499">
        <v>2.4</v>
      </c>
      <c r="B499">
        <v>46.8</v>
      </c>
      <c r="C499">
        <v>5.76</v>
      </c>
      <c r="D499">
        <v>112.32</v>
      </c>
      <c r="E499">
        <f t="shared" si="7"/>
        <v>39.712000000000003</v>
      </c>
    </row>
    <row r="500" spans="1:5">
      <c r="A500">
        <v>3.6</v>
      </c>
      <c r="B500">
        <v>35.6</v>
      </c>
      <c r="C500">
        <v>12.96</v>
      </c>
      <c r="D500">
        <v>128.16</v>
      </c>
      <c r="E500">
        <f t="shared" si="7"/>
        <v>34.288000000000004</v>
      </c>
    </row>
    <row r="501" spans="1:5">
      <c r="A501">
        <v>2.5</v>
      </c>
      <c r="B501">
        <v>37.057400000000001</v>
      </c>
      <c r="C501">
        <v>6.25</v>
      </c>
      <c r="D501">
        <v>92.643500000000003</v>
      </c>
      <c r="E501">
        <f t="shared" si="7"/>
        <v>39.260000000000005</v>
      </c>
    </row>
    <row r="502" spans="1:5">
      <c r="A502">
        <v>2.5</v>
      </c>
      <c r="B502">
        <v>34.6</v>
      </c>
      <c r="C502">
        <v>6.25</v>
      </c>
      <c r="D502">
        <v>86.5</v>
      </c>
      <c r="E502">
        <f t="shared" si="7"/>
        <v>39.260000000000005</v>
      </c>
    </row>
    <row r="503" spans="1:5">
      <c r="A503">
        <v>2.5</v>
      </c>
      <c r="B503">
        <v>42.921500000000002</v>
      </c>
      <c r="C503">
        <v>6.25</v>
      </c>
      <c r="D503">
        <v>107.30374999999999</v>
      </c>
      <c r="E503">
        <f t="shared" si="7"/>
        <v>39.260000000000005</v>
      </c>
    </row>
    <row r="504" spans="1:5">
      <c r="A504">
        <v>3.6</v>
      </c>
      <c r="B504">
        <v>34.270800000000001</v>
      </c>
      <c r="C504">
        <v>12.96</v>
      </c>
      <c r="D504">
        <v>123.37488</v>
      </c>
      <c r="E504">
        <f t="shared" si="7"/>
        <v>34.288000000000004</v>
      </c>
    </row>
    <row r="505" spans="1:5">
      <c r="A505">
        <v>2.5</v>
      </c>
      <c r="B505">
        <v>46.8</v>
      </c>
      <c r="C505">
        <v>6.25</v>
      </c>
      <c r="D505">
        <v>117</v>
      </c>
      <c r="E505">
        <f t="shared" si="7"/>
        <v>39.260000000000005</v>
      </c>
    </row>
    <row r="506" spans="1:5">
      <c r="A506">
        <v>2.5</v>
      </c>
      <c r="B506">
        <v>45.056600000000003</v>
      </c>
      <c r="C506">
        <v>6.25</v>
      </c>
      <c r="D506">
        <v>112.64149999999999</v>
      </c>
      <c r="E506">
        <f t="shared" si="7"/>
        <v>39.260000000000005</v>
      </c>
    </row>
    <row r="507" spans="1:5">
      <c r="A507">
        <v>3.5</v>
      </c>
      <c r="B507">
        <v>39.799999999999997</v>
      </c>
      <c r="C507">
        <v>12.25</v>
      </c>
      <c r="D507">
        <v>139.30000000000001</v>
      </c>
      <c r="E507">
        <f t="shared" si="7"/>
        <v>34.74</v>
      </c>
    </row>
    <row r="508" spans="1:5">
      <c r="A508">
        <v>2.4</v>
      </c>
      <c r="B508">
        <v>48.2</v>
      </c>
      <c r="C508">
        <v>5.76</v>
      </c>
      <c r="D508">
        <v>115.68</v>
      </c>
      <c r="E508">
        <f t="shared" si="7"/>
        <v>39.712000000000003</v>
      </c>
    </row>
    <row r="509" spans="1:5">
      <c r="A509">
        <v>1.8</v>
      </c>
      <c r="B509">
        <v>69.6404</v>
      </c>
      <c r="C509">
        <v>3.24</v>
      </c>
      <c r="D509">
        <v>125.35272000000001</v>
      </c>
      <c r="E509">
        <f t="shared" si="7"/>
        <v>42.424000000000007</v>
      </c>
    </row>
    <row r="510" spans="1:5">
      <c r="A510">
        <v>2</v>
      </c>
      <c r="B510">
        <v>42</v>
      </c>
      <c r="C510">
        <v>4</v>
      </c>
      <c r="D510">
        <v>84</v>
      </c>
      <c r="E510">
        <f t="shared" si="7"/>
        <v>41.52</v>
      </c>
    </row>
    <row r="511" spans="1:5">
      <c r="A511">
        <v>3</v>
      </c>
      <c r="B511">
        <v>32</v>
      </c>
      <c r="C511">
        <v>9</v>
      </c>
      <c r="D511">
        <v>96</v>
      </c>
      <c r="E511">
        <f t="shared" si="7"/>
        <v>37</v>
      </c>
    </row>
    <row r="512" spans="1:5">
      <c r="A512">
        <v>4.4000000000000004</v>
      </c>
      <c r="B512">
        <v>30.8</v>
      </c>
      <c r="C512">
        <v>19.36</v>
      </c>
      <c r="D512">
        <v>135.52000000000001</v>
      </c>
      <c r="E512">
        <f t="shared" si="7"/>
        <v>30.672000000000004</v>
      </c>
    </row>
    <row r="513" spans="1:5">
      <c r="A513">
        <v>3.2</v>
      </c>
      <c r="B513">
        <v>36.4</v>
      </c>
      <c r="C513">
        <v>10.24</v>
      </c>
      <c r="D513">
        <v>116.48</v>
      </c>
      <c r="E513">
        <f t="shared" si="7"/>
        <v>36.096000000000004</v>
      </c>
    </row>
    <row r="514" spans="1:5">
      <c r="A514">
        <v>4.2</v>
      </c>
      <c r="B514">
        <v>31.5002</v>
      </c>
      <c r="C514">
        <v>17.64</v>
      </c>
      <c r="D514">
        <v>132.30083999999999</v>
      </c>
      <c r="E514">
        <f t="shared" si="7"/>
        <v>31.576000000000004</v>
      </c>
    </row>
    <row r="515" spans="1:5">
      <c r="A515">
        <v>3</v>
      </c>
      <c r="B515">
        <v>39.493699999999997</v>
      </c>
      <c r="C515">
        <v>9</v>
      </c>
      <c r="D515">
        <v>118.4811</v>
      </c>
      <c r="E515">
        <f t="shared" ref="E515:E578" si="8">50.56+(-4.52 * A515)</f>
        <v>37</v>
      </c>
    </row>
    <row r="516" spans="1:5">
      <c r="A516">
        <v>4.4000000000000004</v>
      </c>
      <c r="B516">
        <v>30.953700000000001</v>
      </c>
      <c r="C516">
        <v>19.36</v>
      </c>
      <c r="D516">
        <v>136.19628</v>
      </c>
      <c r="E516">
        <f t="shared" si="8"/>
        <v>30.672000000000004</v>
      </c>
    </row>
    <row r="517" spans="1:5">
      <c r="A517">
        <v>4.4000000000000004</v>
      </c>
      <c r="B517">
        <v>30.562000000000001</v>
      </c>
      <c r="C517">
        <v>19.36</v>
      </c>
      <c r="D517">
        <v>134.47280000000001</v>
      </c>
      <c r="E517">
        <f t="shared" si="8"/>
        <v>30.672000000000004</v>
      </c>
    </row>
    <row r="518" spans="1:5">
      <c r="A518">
        <v>4.4000000000000004</v>
      </c>
      <c r="B518">
        <v>30.172599999999999</v>
      </c>
      <c r="C518">
        <v>19.36</v>
      </c>
      <c r="D518">
        <v>132.75944000000001</v>
      </c>
      <c r="E518">
        <f t="shared" si="8"/>
        <v>30.672000000000004</v>
      </c>
    </row>
    <row r="519" spans="1:5">
      <c r="A519">
        <v>4.4000000000000004</v>
      </c>
      <c r="B519">
        <v>27.7</v>
      </c>
      <c r="C519">
        <v>19.36</v>
      </c>
      <c r="D519">
        <v>121.88</v>
      </c>
      <c r="E519">
        <f t="shared" si="8"/>
        <v>30.672000000000004</v>
      </c>
    </row>
    <row r="520" spans="1:5">
      <c r="A520">
        <v>4.4000000000000004</v>
      </c>
      <c r="B520">
        <v>29.452100000000002</v>
      </c>
      <c r="C520">
        <v>19.36</v>
      </c>
      <c r="D520">
        <v>129.58923999999999</v>
      </c>
      <c r="E520">
        <f t="shared" si="8"/>
        <v>30.672000000000004</v>
      </c>
    </row>
    <row r="521" spans="1:5">
      <c r="A521">
        <v>4.4000000000000004</v>
      </c>
      <c r="B521">
        <v>27.7</v>
      </c>
      <c r="C521">
        <v>19.36</v>
      </c>
      <c r="D521">
        <v>121.88</v>
      </c>
      <c r="E521">
        <f t="shared" si="8"/>
        <v>30.672000000000004</v>
      </c>
    </row>
    <row r="522" spans="1:5">
      <c r="A522">
        <v>6</v>
      </c>
      <c r="B522">
        <v>26.749500000000001</v>
      </c>
      <c r="C522">
        <v>36</v>
      </c>
      <c r="D522">
        <v>160.49700000000001</v>
      </c>
      <c r="E522">
        <f t="shared" si="8"/>
        <v>23.440000000000005</v>
      </c>
    </row>
    <row r="523" spans="1:5">
      <c r="A523">
        <v>3.9</v>
      </c>
      <c r="B523">
        <v>37.299999999999997</v>
      </c>
      <c r="C523">
        <v>15.21</v>
      </c>
      <c r="D523">
        <v>145.47</v>
      </c>
      <c r="E523">
        <f t="shared" si="8"/>
        <v>32.932000000000002</v>
      </c>
    </row>
    <row r="524" spans="1:5">
      <c r="A524">
        <v>3.9</v>
      </c>
      <c r="B524">
        <v>36.6</v>
      </c>
      <c r="C524">
        <v>15.21</v>
      </c>
      <c r="D524">
        <v>142.74</v>
      </c>
      <c r="E524">
        <f t="shared" si="8"/>
        <v>32.932000000000002</v>
      </c>
    </row>
    <row r="525" spans="1:5">
      <c r="A525">
        <v>4.5999999999999996</v>
      </c>
      <c r="B525">
        <v>31.9</v>
      </c>
      <c r="C525">
        <v>21.16</v>
      </c>
      <c r="D525">
        <v>146.74</v>
      </c>
      <c r="E525">
        <f t="shared" si="8"/>
        <v>29.768000000000004</v>
      </c>
    </row>
    <row r="526" spans="1:5">
      <c r="A526">
        <v>4.5999999999999996</v>
      </c>
      <c r="B526">
        <v>31.9</v>
      </c>
      <c r="C526">
        <v>21.16</v>
      </c>
      <c r="D526">
        <v>146.74</v>
      </c>
      <c r="E526">
        <f t="shared" si="8"/>
        <v>29.768000000000004</v>
      </c>
    </row>
    <row r="527" spans="1:5">
      <c r="A527">
        <v>4.5999999999999996</v>
      </c>
      <c r="B527">
        <v>31.9</v>
      </c>
      <c r="C527">
        <v>21.16</v>
      </c>
      <c r="D527">
        <v>146.74</v>
      </c>
      <c r="E527">
        <f t="shared" si="8"/>
        <v>29.768000000000004</v>
      </c>
    </row>
    <row r="528" spans="1:5">
      <c r="A528">
        <v>4.5999999999999996</v>
      </c>
      <c r="B528">
        <v>22.7</v>
      </c>
      <c r="C528">
        <v>21.16</v>
      </c>
      <c r="D528">
        <v>104.42</v>
      </c>
      <c r="E528">
        <f t="shared" si="8"/>
        <v>29.768000000000004</v>
      </c>
    </row>
    <row r="529" spans="1:5">
      <c r="A529">
        <v>4.5999999999999996</v>
      </c>
      <c r="B529">
        <v>24.5</v>
      </c>
      <c r="C529">
        <v>21.16</v>
      </c>
      <c r="D529">
        <v>112.7</v>
      </c>
      <c r="E529">
        <f t="shared" si="8"/>
        <v>29.768000000000004</v>
      </c>
    </row>
    <row r="530" spans="1:5">
      <c r="A530">
        <v>3.5</v>
      </c>
      <c r="B530">
        <v>40.299999999999997</v>
      </c>
      <c r="C530">
        <v>12.25</v>
      </c>
      <c r="D530">
        <v>141.05000000000001</v>
      </c>
      <c r="E530">
        <f t="shared" si="8"/>
        <v>34.74</v>
      </c>
    </row>
    <row r="531" spans="1:5">
      <c r="A531">
        <v>3.5</v>
      </c>
      <c r="B531">
        <v>41.2</v>
      </c>
      <c r="C531">
        <v>12.25</v>
      </c>
      <c r="D531">
        <v>144.19999999999999</v>
      </c>
      <c r="E531">
        <f t="shared" si="8"/>
        <v>34.74</v>
      </c>
    </row>
    <row r="532" spans="1:5">
      <c r="A532">
        <v>3.9</v>
      </c>
      <c r="B532">
        <v>37.299999999999997</v>
      </c>
      <c r="C532">
        <v>15.21</v>
      </c>
      <c r="D532">
        <v>145.47</v>
      </c>
      <c r="E532">
        <f t="shared" si="8"/>
        <v>32.932000000000002</v>
      </c>
    </row>
    <row r="533" spans="1:5">
      <c r="A533">
        <v>3.5</v>
      </c>
      <c r="B533">
        <v>32.1</v>
      </c>
      <c r="C533">
        <v>12.25</v>
      </c>
      <c r="D533">
        <v>112.35</v>
      </c>
      <c r="E533">
        <f t="shared" si="8"/>
        <v>34.74</v>
      </c>
    </row>
    <row r="534" spans="1:5">
      <c r="A534">
        <v>5.7</v>
      </c>
      <c r="B534">
        <v>31.9</v>
      </c>
      <c r="C534">
        <v>32.49</v>
      </c>
      <c r="D534">
        <v>181.83</v>
      </c>
      <c r="E534">
        <f t="shared" si="8"/>
        <v>24.796000000000003</v>
      </c>
    </row>
    <row r="535" spans="1:5">
      <c r="A535">
        <v>2.7</v>
      </c>
      <c r="B535">
        <v>35.700000000000003</v>
      </c>
      <c r="C535">
        <v>7.29</v>
      </c>
      <c r="D535">
        <v>96.39</v>
      </c>
      <c r="E535">
        <f t="shared" si="8"/>
        <v>38.356000000000002</v>
      </c>
    </row>
    <row r="536" spans="1:5">
      <c r="A536">
        <v>3.5</v>
      </c>
      <c r="B536">
        <v>34.200000000000003</v>
      </c>
      <c r="C536">
        <v>12.25</v>
      </c>
      <c r="D536">
        <v>119.7</v>
      </c>
      <c r="E536">
        <f t="shared" si="8"/>
        <v>34.74</v>
      </c>
    </row>
    <row r="537" spans="1:5">
      <c r="A537">
        <v>5.7</v>
      </c>
      <c r="B537">
        <v>34.5</v>
      </c>
      <c r="C537">
        <v>32.49</v>
      </c>
      <c r="D537">
        <v>196.65</v>
      </c>
      <c r="E537">
        <f t="shared" si="8"/>
        <v>24.796000000000003</v>
      </c>
    </row>
    <row r="538" spans="1:5">
      <c r="A538">
        <v>6.1</v>
      </c>
      <c r="B538">
        <v>26</v>
      </c>
      <c r="C538">
        <v>37.21</v>
      </c>
      <c r="D538">
        <v>158.6</v>
      </c>
      <c r="E538">
        <f t="shared" si="8"/>
        <v>22.988000000000007</v>
      </c>
    </row>
    <row r="539" spans="1:5">
      <c r="A539">
        <v>2.7</v>
      </c>
      <c r="B539">
        <v>35.700000000000003</v>
      </c>
      <c r="C539">
        <v>7.29</v>
      </c>
      <c r="D539">
        <v>96.39</v>
      </c>
      <c r="E539">
        <f t="shared" si="8"/>
        <v>38.356000000000002</v>
      </c>
    </row>
    <row r="540" spans="1:5">
      <c r="A540">
        <v>3.5</v>
      </c>
      <c r="B540">
        <v>34.200000000000003</v>
      </c>
      <c r="C540">
        <v>12.25</v>
      </c>
      <c r="D540">
        <v>119.7</v>
      </c>
      <c r="E540">
        <f t="shared" si="8"/>
        <v>34.74</v>
      </c>
    </row>
    <row r="541" spans="1:5">
      <c r="A541">
        <v>5.7</v>
      </c>
      <c r="B541">
        <v>34.5</v>
      </c>
      <c r="C541">
        <v>32.49</v>
      </c>
      <c r="D541">
        <v>196.65</v>
      </c>
      <c r="E541">
        <f t="shared" si="8"/>
        <v>24.796000000000003</v>
      </c>
    </row>
    <row r="542" spans="1:5">
      <c r="A542">
        <v>6.1</v>
      </c>
      <c r="B542">
        <v>26</v>
      </c>
      <c r="C542">
        <v>37.21</v>
      </c>
      <c r="D542">
        <v>158.6</v>
      </c>
      <c r="E542">
        <f t="shared" si="8"/>
        <v>22.988000000000007</v>
      </c>
    </row>
    <row r="543" spans="1:5">
      <c r="A543">
        <v>3.5</v>
      </c>
      <c r="B543">
        <v>32.1</v>
      </c>
      <c r="C543">
        <v>12.25</v>
      </c>
      <c r="D543">
        <v>112.35</v>
      </c>
      <c r="E543">
        <f t="shared" si="8"/>
        <v>34.74</v>
      </c>
    </row>
    <row r="544" spans="1:5">
      <c r="A544">
        <v>5.7</v>
      </c>
      <c r="B544">
        <v>31.9</v>
      </c>
      <c r="C544">
        <v>32.49</v>
      </c>
      <c r="D544">
        <v>181.83</v>
      </c>
      <c r="E544">
        <f t="shared" si="8"/>
        <v>24.796000000000003</v>
      </c>
    </row>
    <row r="545" spans="1:5">
      <c r="A545">
        <v>4.5999999999999996</v>
      </c>
      <c r="B545">
        <v>33.305199999999999</v>
      </c>
      <c r="C545">
        <v>21.16</v>
      </c>
      <c r="D545">
        <v>153.20392000000001</v>
      </c>
      <c r="E545">
        <f t="shared" si="8"/>
        <v>29.768000000000004</v>
      </c>
    </row>
    <row r="546" spans="1:5">
      <c r="A546">
        <v>3.5</v>
      </c>
      <c r="B546">
        <v>34.9</v>
      </c>
      <c r="C546">
        <v>12.25</v>
      </c>
      <c r="D546">
        <v>122.15</v>
      </c>
      <c r="E546">
        <f t="shared" si="8"/>
        <v>34.74</v>
      </c>
    </row>
    <row r="547" spans="1:5">
      <c r="A547">
        <v>3.5</v>
      </c>
      <c r="B547">
        <v>34.700000000000003</v>
      </c>
      <c r="C547">
        <v>12.25</v>
      </c>
      <c r="D547">
        <v>121.45</v>
      </c>
      <c r="E547">
        <f t="shared" si="8"/>
        <v>34.74</v>
      </c>
    </row>
    <row r="548" spans="1:5">
      <c r="A548">
        <v>3.5</v>
      </c>
      <c r="B548">
        <v>37.4</v>
      </c>
      <c r="C548">
        <v>12.25</v>
      </c>
      <c r="D548">
        <v>130.9</v>
      </c>
      <c r="E548">
        <f t="shared" si="8"/>
        <v>34.74</v>
      </c>
    </row>
    <row r="549" spans="1:5">
      <c r="A549">
        <v>3.5</v>
      </c>
      <c r="B549">
        <v>27.8</v>
      </c>
      <c r="C549">
        <v>12.25</v>
      </c>
      <c r="D549">
        <v>97.3</v>
      </c>
      <c r="E549">
        <f t="shared" si="8"/>
        <v>34.74</v>
      </c>
    </row>
    <row r="550" spans="1:5">
      <c r="A550">
        <v>2.4</v>
      </c>
      <c r="B550">
        <v>43.104300000000002</v>
      </c>
      <c r="C550">
        <v>5.76</v>
      </c>
      <c r="D550">
        <v>103.45032</v>
      </c>
      <c r="E550">
        <f t="shared" si="8"/>
        <v>39.712000000000003</v>
      </c>
    </row>
    <row r="551" spans="1:5">
      <c r="A551">
        <v>2.4</v>
      </c>
      <c r="B551">
        <v>43.291600000000003</v>
      </c>
      <c r="C551">
        <v>5.76</v>
      </c>
      <c r="D551">
        <v>103.89984</v>
      </c>
      <c r="E551">
        <f t="shared" si="8"/>
        <v>39.712000000000003</v>
      </c>
    </row>
    <row r="552" spans="1:5">
      <c r="A552">
        <v>3.5</v>
      </c>
      <c r="B552">
        <v>41.2</v>
      </c>
      <c r="C552">
        <v>12.25</v>
      </c>
      <c r="D552">
        <v>144.19999999999999</v>
      </c>
      <c r="E552">
        <f t="shared" si="8"/>
        <v>34.74</v>
      </c>
    </row>
    <row r="553" spans="1:5">
      <c r="A553">
        <v>3.3</v>
      </c>
      <c r="B553">
        <v>36.200000000000003</v>
      </c>
      <c r="C553">
        <v>10.89</v>
      </c>
      <c r="D553">
        <v>119.46</v>
      </c>
      <c r="E553">
        <f t="shared" si="8"/>
        <v>35.644000000000005</v>
      </c>
    </row>
    <row r="554" spans="1:5">
      <c r="A554">
        <v>3.8</v>
      </c>
      <c r="B554">
        <v>35.6</v>
      </c>
      <c r="C554">
        <v>14.44</v>
      </c>
      <c r="D554">
        <v>135.28</v>
      </c>
      <c r="E554">
        <f t="shared" si="8"/>
        <v>33.384</v>
      </c>
    </row>
    <row r="555" spans="1:5">
      <c r="A555">
        <v>3.8</v>
      </c>
      <c r="B555">
        <v>38.299999999999997</v>
      </c>
      <c r="C555">
        <v>14.44</v>
      </c>
      <c r="D555">
        <v>145.54</v>
      </c>
      <c r="E555">
        <f t="shared" si="8"/>
        <v>33.384</v>
      </c>
    </row>
    <row r="556" spans="1:5">
      <c r="A556">
        <v>4.5999999999999996</v>
      </c>
      <c r="B556">
        <v>34.200000000000003</v>
      </c>
      <c r="C556">
        <v>21.16</v>
      </c>
      <c r="D556">
        <v>157.32</v>
      </c>
      <c r="E556">
        <f t="shared" si="8"/>
        <v>29.768000000000004</v>
      </c>
    </row>
    <row r="557" spans="1:5">
      <c r="A557">
        <v>2.4</v>
      </c>
      <c r="B557">
        <v>44.4</v>
      </c>
      <c r="C557">
        <v>5.76</v>
      </c>
      <c r="D557">
        <v>106.56</v>
      </c>
      <c r="E557">
        <f t="shared" si="8"/>
        <v>39.712000000000003</v>
      </c>
    </row>
    <row r="558" spans="1:5">
      <c r="A558">
        <v>2.4</v>
      </c>
      <c r="B558">
        <v>44.8</v>
      </c>
      <c r="C558">
        <v>5.76</v>
      </c>
      <c r="D558">
        <v>107.52</v>
      </c>
      <c r="E558">
        <f t="shared" si="8"/>
        <v>39.712000000000003</v>
      </c>
    </row>
    <row r="559" spans="1:5">
      <c r="A559">
        <v>3.3</v>
      </c>
      <c r="B559">
        <v>40.1</v>
      </c>
      <c r="C559">
        <v>10.89</v>
      </c>
      <c r="D559">
        <v>132.33000000000001</v>
      </c>
      <c r="E559">
        <f t="shared" si="8"/>
        <v>35.644000000000005</v>
      </c>
    </row>
    <row r="560" spans="1:5">
      <c r="A560">
        <v>3.5</v>
      </c>
      <c r="B560">
        <v>34.1997</v>
      </c>
      <c r="C560">
        <v>12.25</v>
      </c>
      <c r="D560">
        <v>119.69895</v>
      </c>
      <c r="E560">
        <f t="shared" si="8"/>
        <v>34.74</v>
      </c>
    </row>
    <row r="561" spans="1:5">
      <c r="A561">
        <v>3.5</v>
      </c>
      <c r="B561">
        <v>30.549900000000001</v>
      </c>
      <c r="C561">
        <v>12.25</v>
      </c>
      <c r="D561">
        <v>106.92465</v>
      </c>
      <c r="E561">
        <f t="shared" si="8"/>
        <v>34.74</v>
      </c>
    </row>
    <row r="562" spans="1:5">
      <c r="A562">
        <v>4.5</v>
      </c>
      <c r="B562">
        <v>29.6</v>
      </c>
      <c r="C562">
        <v>20.25</v>
      </c>
      <c r="D562">
        <v>133.19999999999999</v>
      </c>
      <c r="E562">
        <f t="shared" si="8"/>
        <v>30.220000000000006</v>
      </c>
    </row>
    <row r="563" spans="1:5">
      <c r="A563">
        <v>4.5</v>
      </c>
      <c r="B563">
        <v>27.2</v>
      </c>
      <c r="C563">
        <v>20.25</v>
      </c>
      <c r="D563">
        <v>122.4</v>
      </c>
      <c r="E563">
        <f t="shared" si="8"/>
        <v>30.220000000000006</v>
      </c>
    </row>
    <row r="564" spans="1:5">
      <c r="A564">
        <v>5</v>
      </c>
      <c r="B564">
        <v>29.7559</v>
      </c>
      <c r="C564">
        <v>25</v>
      </c>
      <c r="D564">
        <v>148.77950000000001</v>
      </c>
      <c r="E564">
        <f t="shared" si="8"/>
        <v>27.960000000000004</v>
      </c>
    </row>
    <row r="565" spans="1:5">
      <c r="A565">
        <v>5</v>
      </c>
      <c r="B565">
        <v>32.670099999999998</v>
      </c>
      <c r="C565">
        <v>25</v>
      </c>
      <c r="D565">
        <v>163.35050000000001</v>
      </c>
      <c r="E565">
        <f t="shared" si="8"/>
        <v>27.960000000000004</v>
      </c>
    </row>
    <row r="566" spans="1:5">
      <c r="A566">
        <v>5</v>
      </c>
      <c r="B566">
        <v>31.073599999999999</v>
      </c>
      <c r="C566">
        <v>25</v>
      </c>
      <c r="D566">
        <v>155.36799999999999</v>
      </c>
      <c r="E566">
        <f t="shared" si="8"/>
        <v>27.960000000000004</v>
      </c>
    </row>
    <row r="567" spans="1:5">
      <c r="A567">
        <v>4.5999999999999996</v>
      </c>
      <c r="B567">
        <v>33.305199999999999</v>
      </c>
      <c r="C567">
        <v>21.16</v>
      </c>
      <c r="D567">
        <v>153.20392000000001</v>
      </c>
      <c r="E567">
        <f t="shared" si="8"/>
        <v>29.768000000000004</v>
      </c>
    </row>
    <row r="568" spans="1:5">
      <c r="A568">
        <v>3.5</v>
      </c>
      <c r="B568">
        <v>31.5</v>
      </c>
      <c r="C568">
        <v>12.25</v>
      </c>
      <c r="D568">
        <v>110.25</v>
      </c>
      <c r="E568">
        <f t="shared" si="8"/>
        <v>34.74</v>
      </c>
    </row>
    <row r="569" spans="1:5">
      <c r="A569">
        <v>3.5</v>
      </c>
      <c r="B569">
        <v>34.700000000000003</v>
      </c>
      <c r="C569">
        <v>12.25</v>
      </c>
      <c r="D569">
        <v>121.45</v>
      </c>
      <c r="E569">
        <f t="shared" si="8"/>
        <v>34.74</v>
      </c>
    </row>
    <row r="570" spans="1:5">
      <c r="A570">
        <v>3.5</v>
      </c>
      <c r="B570">
        <v>33</v>
      </c>
      <c r="C570">
        <v>12.25</v>
      </c>
      <c r="D570">
        <v>115.5</v>
      </c>
      <c r="E570">
        <f t="shared" si="8"/>
        <v>34.74</v>
      </c>
    </row>
    <row r="571" spans="1:5">
      <c r="A571">
        <v>4.5999999999999996</v>
      </c>
      <c r="B571">
        <v>33.305199999999999</v>
      </c>
      <c r="C571">
        <v>21.16</v>
      </c>
      <c r="D571">
        <v>153.20392000000001</v>
      </c>
      <c r="E571">
        <f t="shared" si="8"/>
        <v>29.768000000000004</v>
      </c>
    </row>
    <row r="572" spans="1:5">
      <c r="A572">
        <v>4.2</v>
      </c>
      <c r="B572">
        <v>24.183700000000002</v>
      </c>
      <c r="C572">
        <v>17.64</v>
      </c>
      <c r="D572">
        <v>101.57154</v>
      </c>
      <c r="E572">
        <f t="shared" si="8"/>
        <v>31.576000000000004</v>
      </c>
    </row>
    <row r="573" spans="1:5">
      <c r="A573">
        <v>4.7</v>
      </c>
      <c r="B573">
        <v>25.510200000000001</v>
      </c>
      <c r="C573">
        <v>22.09</v>
      </c>
      <c r="D573">
        <v>119.89794000000001</v>
      </c>
      <c r="E573">
        <f t="shared" si="8"/>
        <v>29.316000000000003</v>
      </c>
    </row>
    <row r="574" spans="1:5">
      <c r="A574">
        <v>5.5</v>
      </c>
      <c r="B574">
        <v>21.4</v>
      </c>
      <c r="C574">
        <v>30.25</v>
      </c>
      <c r="D574">
        <v>117.7</v>
      </c>
      <c r="E574">
        <f t="shared" si="8"/>
        <v>25.700000000000003</v>
      </c>
    </row>
    <row r="575" spans="1:5">
      <c r="A575">
        <v>6</v>
      </c>
      <c r="B575">
        <v>21.4</v>
      </c>
      <c r="C575">
        <v>36</v>
      </c>
      <c r="D575">
        <v>128.4</v>
      </c>
      <c r="E575">
        <f t="shared" si="8"/>
        <v>23.440000000000005</v>
      </c>
    </row>
    <row r="576" spans="1:5">
      <c r="A576">
        <v>6</v>
      </c>
      <c r="B576">
        <v>21.7</v>
      </c>
      <c r="C576">
        <v>36</v>
      </c>
      <c r="D576">
        <v>130.19999999999999</v>
      </c>
      <c r="E576">
        <f t="shared" si="8"/>
        <v>23.440000000000005</v>
      </c>
    </row>
    <row r="577" spans="1:5">
      <c r="A577">
        <v>5.5</v>
      </c>
      <c r="B577">
        <v>32</v>
      </c>
      <c r="C577">
        <v>30.25</v>
      </c>
      <c r="D577">
        <v>176</v>
      </c>
      <c r="E577">
        <f t="shared" si="8"/>
        <v>25.700000000000003</v>
      </c>
    </row>
    <row r="578" spans="1:5">
      <c r="A578">
        <v>5.5</v>
      </c>
      <c r="B578">
        <v>29.8</v>
      </c>
      <c r="C578">
        <v>30.25</v>
      </c>
      <c r="D578">
        <v>163.9</v>
      </c>
      <c r="E578">
        <f t="shared" si="8"/>
        <v>25.700000000000003</v>
      </c>
    </row>
    <row r="579" spans="1:5">
      <c r="A579">
        <v>5.5</v>
      </c>
      <c r="B579">
        <v>23.9</v>
      </c>
      <c r="C579">
        <v>30.25</v>
      </c>
      <c r="D579">
        <v>131.44999999999999</v>
      </c>
      <c r="E579">
        <f t="shared" ref="E579:E642" si="9">50.56+(-4.52 * A579)</f>
        <v>25.700000000000003</v>
      </c>
    </row>
    <row r="580" spans="1:5">
      <c r="A580">
        <v>6.3</v>
      </c>
      <c r="B580">
        <v>24.6</v>
      </c>
      <c r="C580">
        <v>39.69</v>
      </c>
      <c r="D580">
        <v>154.97999999999999</v>
      </c>
      <c r="E580">
        <f t="shared" si="9"/>
        <v>22.084000000000007</v>
      </c>
    </row>
    <row r="581" spans="1:5">
      <c r="A581">
        <v>6</v>
      </c>
      <c r="B581">
        <v>23.1</v>
      </c>
      <c r="C581">
        <v>36</v>
      </c>
      <c r="D581">
        <v>138.6</v>
      </c>
      <c r="E581">
        <f t="shared" si="9"/>
        <v>23.440000000000005</v>
      </c>
    </row>
    <row r="582" spans="1:5">
      <c r="A582">
        <v>3.5</v>
      </c>
      <c r="B582">
        <v>35</v>
      </c>
      <c r="C582">
        <v>12.25</v>
      </c>
      <c r="D582">
        <v>122.5</v>
      </c>
      <c r="E582">
        <f t="shared" si="9"/>
        <v>34.74</v>
      </c>
    </row>
    <row r="583" spans="1:5">
      <c r="A583">
        <v>4.8</v>
      </c>
      <c r="B583">
        <v>33.260300000000001</v>
      </c>
      <c r="C583">
        <v>23.04</v>
      </c>
      <c r="D583">
        <v>159.64944</v>
      </c>
      <c r="E583">
        <f t="shared" si="9"/>
        <v>28.864000000000004</v>
      </c>
    </row>
    <row r="584" spans="1:5">
      <c r="A584">
        <v>4.8</v>
      </c>
      <c r="B584">
        <v>33.260300000000001</v>
      </c>
      <c r="C584">
        <v>23.04</v>
      </c>
      <c r="D584">
        <v>159.64944</v>
      </c>
      <c r="E584">
        <f t="shared" si="9"/>
        <v>28.864000000000004</v>
      </c>
    </row>
    <row r="585" spans="1:5">
      <c r="A585">
        <v>4.8</v>
      </c>
      <c r="B585">
        <v>32.026299999999999</v>
      </c>
      <c r="C585">
        <v>23.04</v>
      </c>
      <c r="D585">
        <v>153.72623999999999</v>
      </c>
      <c r="E585">
        <f t="shared" si="9"/>
        <v>28.864000000000004</v>
      </c>
    </row>
    <row r="586" spans="1:5">
      <c r="A586">
        <v>6.6</v>
      </c>
      <c r="B586">
        <v>27.3</v>
      </c>
      <c r="C586">
        <v>43.56</v>
      </c>
      <c r="D586">
        <v>180.18</v>
      </c>
      <c r="E586">
        <f t="shared" si="9"/>
        <v>20.728000000000005</v>
      </c>
    </row>
    <row r="587" spans="1:5">
      <c r="A587">
        <v>6.7</v>
      </c>
      <c r="B587">
        <v>24.2</v>
      </c>
      <c r="C587">
        <v>44.89</v>
      </c>
      <c r="D587">
        <v>162.13999999999999</v>
      </c>
      <c r="E587">
        <f t="shared" si="9"/>
        <v>20.276000000000003</v>
      </c>
    </row>
    <row r="588" spans="1:5">
      <c r="A588">
        <v>3.5</v>
      </c>
      <c r="B588">
        <v>39.799999999999997</v>
      </c>
      <c r="C588">
        <v>12.25</v>
      </c>
      <c r="D588">
        <v>139.30000000000001</v>
      </c>
      <c r="E588">
        <f t="shared" si="9"/>
        <v>34.74</v>
      </c>
    </row>
    <row r="589" spans="1:5">
      <c r="A589">
        <v>2</v>
      </c>
      <c r="B589">
        <v>40.400300000000001</v>
      </c>
      <c r="C589">
        <v>4</v>
      </c>
      <c r="D589">
        <v>80.800600000000003</v>
      </c>
      <c r="E589">
        <f t="shared" si="9"/>
        <v>41.52</v>
      </c>
    </row>
    <row r="590" spans="1:5">
      <c r="A590">
        <v>2</v>
      </c>
      <c r="B590">
        <v>38.870199999999997</v>
      </c>
      <c r="C590">
        <v>4</v>
      </c>
      <c r="D590">
        <v>77.740399999999994</v>
      </c>
      <c r="E590">
        <f t="shared" si="9"/>
        <v>41.52</v>
      </c>
    </row>
    <row r="591" spans="1:5">
      <c r="A591">
        <v>2</v>
      </c>
      <c r="B591">
        <v>60.1</v>
      </c>
      <c r="C591">
        <v>4</v>
      </c>
      <c r="D591">
        <v>120.2</v>
      </c>
      <c r="E591">
        <f t="shared" si="9"/>
        <v>41.52</v>
      </c>
    </row>
    <row r="592" spans="1:5">
      <c r="A592">
        <v>2</v>
      </c>
      <c r="B592">
        <v>37.1</v>
      </c>
      <c r="C592">
        <v>4</v>
      </c>
      <c r="D592">
        <v>74.2</v>
      </c>
      <c r="E592">
        <f t="shared" si="9"/>
        <v>41.52</v>
      </c>
    </row>
    <row r="593" spans="1:5">
      <c r="A593">
        <v>2</v>
      </c>
      <c r="B593">
        <v>37.798900000000003</v>
      </c>
      <c r="C593">
        <v>4</v>
      </c>
      <c r="D593">
        <v>75.597800000000007</v>
      </c>
      <c r="E593">
        <f t="shared" si="9"/>
        <v>41.52</v>
      </c>
    </row>
    <row r="594" spans="1:5">
      <c r="A594">
        <v>3</v>
      </c>
      <c r="B594">
        <v>38.169600000000003</v>
      </c>
      <c r="C594">
        <v>9</v>
      </c>
      <c r="D594">
        <v>114.50879999999999</v>
      </c>
      <c r="E594">
        <f t="shared" si="9"/>
        <v>37</v>
      </c>
    </row>
    <row r="595" spans="1:5">
      <c r="A595">
        <v>3</v>
      </c>
      <c r="B595">
        <v>36.798000000000002</v>
      </c>
      <c r="C595">
        <v>9</v>
      </c>
      <c r="D595">
        <v>110.39400000000001</v>
      </c>
      <c r="E595">
        <f t="shared" si="9"/>
        <v>37</v>
      </c>
    </row>
    <row r="596" spans="1:5">
      <c r="A596">
        <v>3</v>
      </c>
      <c r="B596">
        <v>35.540399999999998</v>
      </c>
      <c r="C596">
        <v>9</v>
      </c>
      <c r="D596">
        <v>106.6212</v>
      </c>
      <c r="E596">
        <f t="shared" si="9"/>
        <v>37</v>
      </c>
    </row>
    <row r="597" spans="1:5">
      <c r="A597">
        <v>3</v>
      </c>
      <c r="B597">
        <v>35.460599999999999</v>
      </c>
      <c r="C597">
        <v>9</v>
      </c>
      <c r="D597">
        <v>106.3818</v>
      </c>
      <c r="E597">
        <f t="shared" si="9"/>
        <v>37</v>
      </c>
    </row>
    <row r="598" spans="1:5">
      <c r="A598">
        <v>3</v>
      </c>
      <c r="B598">
        <v>38.299999999999997</v>
      </c>
      <c r="C598">
        <v>9</v>
      </c>
      <c r="D598">
        <v>114.9</v>
      </c>
      <c r="E598">
        <f t="shared" si="9"/>
        <v>37</v>
      </c>
    </row>
    <row r="599" spans="1:5">
      <c r="A599">
        <v>3.6</v>
      </c>
      <c r="B599">
        <v>37</v>
      </c>
      <c r="C599">
        <v>12.96</v>
      </c>
      <c r="D599">
        <v>133.19999999999999</v>
      </c>
      <c r="E599">
        <f t="shared" si="9"/>
        <v>34.288000000000004</v>
      </c>
    </row>
    <row r="600" spans="1:5">
      <c r="A600">
        <v>3</v>
      </c>
      <c r="B600">
        <v>36.1</v>
      </c>
      <c r="C600">
        <v>9</v>
      </c>
      <c r="D600">
        <v>108.3</v>
      </c>
      <c r="E600">
        <f t="shared" si="9"/>
        <v>37</v>
      </c>
    </row>
    <row r="601" spans="1:5">
      <c r="A601">
        <v>3.6</v>
      </c>
      <c r="B601">
        <v>37.200000000000003</v>
      </c>
      <c r="C601">
        <v>12.96</v>
      </c>
      <c r="D601">
        <v>133.91999999999999</v>
      </c>
      <c r="E601">
        <f t="shared" si="9"/>
        <v>34.288000000000004</v>
      </c>
    </row>
    <row r="602" spans="1:5">
      <c r="A602">
        <v>2</v>
      </c>
      <c r="B602">
        <v>43.9</v>
      </c>
      <c r="C602">
        <v>4</v>
      </c>
      <c r="D602">
        <v>87.8</v>
      </c>
      <c r="E602">
        <f t="shared" si="9"/>
        <v>41.52</v>
      </c>
    </row>
    <row r="603" spans="1:5">
      <c r="A603">
        <v>2</v>
      </c>
      <c r="B603">
        <v>38</v>
      </c>
      <c r="C603">
        <v>4</v>
      </c>
      <c r="D603">
        <v>76</v>
      </c>
      <c r="E603">
        <f t="shared" si="9"/>
        <v>41.52</v>
      </c>
    </row>
    <row r="604" spans="1:5">
      <c r="A604">
        <v>2.4</v>
      </c>
      <c r="B604">
        <v>35.299999999999997</v>
      </c>
      <c r="C604">
        <v>5.76</v>
      </c>
      <c r="D604">
        <v>84.72</v>
      </c>
      <c r="E604">
        <f t="shared" si="9"/>
        <v>39.712000000000003</v>
      </c>
    </row>
    <row r="605" spans="1:5">
      <c r="A605">
        <v>2.4</v>
      </c>
      <c r="B605">
        <v>40.1</v>
      </c>
      <c r="C605">
        <v>5.76</v>
      </c>
      <c r="D605">
        <v>96.24</v>
      </c>
      <c r="E605">
        <f t="shared" si="9"/>
        <v>39.712000000000003</v>
      </c>
    </row>
    <row r="606" spans="1:5">
      <c r="A606">
        <v>1.5</v>
      </c>
      <c r="B606">
        <v>46.2622</v>
      </c>
      <c r="C606">
        <v>2.25</v>
      </c>
      <c r="D606">
        <v>69.393299999999996</v>
      </c>
      <c r="E606">
        <f t="shared" si="9"/>
        <v>43.78</v>
      </c>
    </row>
    <row r="607" spans="1:5">
      <c r="A607">
        <v>1.5</v>
      </c>
      <c r="B607">
        <v>49.3</v>
      </c>
      <c r="C607">
        <v>2.25</v>
      </c>
      <c r="D607">
        <v>73.95</v>
      </c>
      <c r="E607">
        <f t="shared" si="9"/>
        <v>43.78</v>
      </c>
    </row>
    <row r="608" spans="1:5">
      <c r="A608">
        <v>1.5</v>
      </c>
      <c r="B608">
        <v>47.4</v>
      </c>
      <c r="C608">
        <v>2.25</v>
      </c>
      <c r="D608">
        <v>71.099999999999994</v>
      </c>
      <c r="E608">
        <f t="shared" si="9"/>
        <v>43.78</v>
      </c>
    </row>
    <row r="609" spans="1:5">
      <c r="A609">
        <v>2</v>
      </c>
      <c r="B609">
        <v>42.6</v>
      </c>
      <c r="C609">
        <v>4</v>
      </c>
      <c r="D609">
        <v>85.2</v>
      </c>
      <c r="E609">
        <f t="shared" si="9"/>
        <v>41.52</v>
      </c>
    </row>
    <row r="610" spans="1:5">
      <c r="A610">
        <v>2</v>
      </c>
      <c r="B610">
        <v>43.5</v>
      </c>
      <c r="C610">
        <v>4</v>
      </c>
      <c r="D610">
        <v>87</v>
      </c>
      <c r="E610">
        <f t="shared" si="9"/>
        <v>41.52</v>
      </c>
    </row>
    <row r="611" spans="1:5">
      <c r="A611">
        <v>3.5</v>
      </c>
      <c r="B611">
        <v>33.299999999999997</v>
      </c>
      <c r="C611">
        <v>12.25</v>
      </c>
      <c r="D611">
        <v>116.55</v>
      </c>
      <c r="E611">
        <f t="shared" si="9"/>
        <v>34.74</v>
      </c>
    </row>
    <row r="612" spans="1:5">
      <c r="A612">
        <v>3.5</v>
      </c>
      <c r="B612">
        <v>32.348999999999997</v>
      </c>
      <c r="C612">
        <v>12.25</v>
      </c>
      <c r="D612">
        <v>113.22150000000001</v>
      </c>
      <c r="E612">
        <f t="shared" si="9"/>
        <v>34.74</v>
      </c>
    </row>
    <row r="613" spans="1:5">
      <c r="A613">
        <v>1.6</v>
      </c>
      <c r="B613">
        <v>43.5</v>
      </c>
      <c r="C613">
        <v>2.56</v>
      </c>
      <c r="D613">
        <v>69.599999999999994</v>
      </c>
      <c r="E613">
        <f t="shared" si="9"/>
        <v>43.328000000000003</v>
      </c>
    </row>
    <row r="614" spans="1:5">
      <c r="A614">
        <v>1.6</v>
      </c>
      <c r="B614">
        <v>44.2</v>
      </c>
      <c r="C614">
        <v>2.56</v>
      </c>
      <c r="D614">
        <v>70.72</v>
      </c>
      <c r="E614">
        <f t="shared" si="9"/>
        <v>43.328000000000003</v>
      </c>
    </row>
    <row r="615" spans="1:5">
      <c r="A615">
        <v>2</v>
      </c>
      <c r="B615">
        <v>41.8</v>
      </c>
      <c r="C615">
        <v>4</v>
      </c>
      <c r="D615">
        <v>83.6</v>
      </c>
      <c r="E615">
        <f t="shared" si="9"/>
        <v>41.52</v>
      </c>
    </row>
    <row r="616" spans="1:5">
      <c r="A616">
        <v>2</v>
      </c>
      <c r="B616">
        <v>42.8</v>
      </c>
      <c r="C616">
        <v>4</v>
      </c>
      <c r="D616">
        <v>85.6</v>
      </c>
      <c r="E616">
        <f t="shared" si="9"/>
        <v>41.52</v>
      </c>
    </row>
    <row r="617" spans="1:5">
      <c r="A617">
        <v>2</v>
      </c>
      <c r="B617">
        <v>34.700000000000003</v>
      </c>
      <c r="C617">
        <v>4</v>
      </c>
      <c r="D617">
        <v>69.400000000000006</v>
      </c>
      <c r="E617">
        <f t="shared" si="9"/>
        <v>41.52</v>
      </c>
    </row>
    <row r="618" spans="1:5">
      <c r="A618">
        <v>2.4</v>
      </c>
      <c r="B618">
        <v>37.221800000000002</v>
      </c>
      <c r="C618">
        <v>5.76</v>
      </c>
      <c r="D618">
        <v>89.332319999999996</v>
      </c>
      <c r="E618">
        <f t="shared" si="9"/>
        <v>39.712000000000003</v>
      </c>
    </row>
    <row r="619" spans="1:5">
      <c r="A619">
        <v>2.4</v>
      </c>
      <c r="B619">
        <v>37.491100000000003</v>
      </c>
      <c r="C619">
        <v>5.76</v>
      </c>
      <c r="D619">
        <v>89.978639999999999</v>
      </c>
      <c r="E619">
        <f t="shared" si="9"/>
        <v>39.712000000000003</v>
      </c>
    </row>
    <row r="620" spans="1:5">
      <c r="A620">
        <v>1.8</v>
      </c>
      <c r="B620">
        <v>41.798999999999999</v>
      </c>
      <c r="C620">
        <v>3.24</v>
      </c>
      <c r="D620">
        <v>75.238200000000006</v>
      </c>
      <c r="E620">
        <f t="shared" si="9"/>
        <v>42.424000000000007</v>
      </c>
    </row>
    <row r="621" spans="1:5">
      <c r="A621">
        <v>1.8</v>
      </c>
      <c r="B621">
        <v>43.260899999999999</v>
      </c>
      <c r="C621">
        <v>3.24</v>
      </c>
      <c r="D621">
        <v>77.869619999999998</v>
      </c>
      <c r="E621">
        <f t="shared" si="9"/>
        <v>42.424000000000007</v>
      </c>
    </row>
    <row r="622" spans="1:5">
      <c r="A622">
        <v>1.8</v>
      </c>
      <c r="B622">
        <v>43.7</v>
      </c>
      <c r="C622">
        <v>3.24</v>
      </c>
      <c r="D622">
        <v>78.66</v>
      </c>
      <c r="E622">
        <f t="shared" si="9"/>
        <v>42.424000000000007</v>
      </c>
    </row>
    <row r="623" spans="1:5">
      <c r="A623">
        <v>1.8</v>
      </c>
      <c r="B623">
        <v>44.8</v>
      </c>
      <c r="C623">
        <v>3.24</v>
      </c>
      <c r="D623">
        <v>80.64</v>
      </c>
      <c r="E623">
        <f t="shared" si="9"/>
        <v>42.424000000000007</v>
      </c>
    </row>
    <row r="624" spans="1:5">
      <c r="A624">
        <v>2.4</v>
      </c>
      <c r="B624">
        <v>40</v>
      </c>
      <c r="C624">
        <v>5.76</v>
      </c>
      <c r="D624">
        <v>96</v>
      </c>
      <c r="E624">
        <f t="shared" si="9"/>
        <v>39.712000000000003</v>
      </c>
    </row>
    <row r="625" spans="1:5">
      <c r="A625">
        <v>2.4</v>
      </c>
      <c r="B625">
        <v>38.6</v>
      </c>
      <c r="C625">
        <v>5.76</v>
      </c>
      <c r="D625">
        <v>92.64</v>
      </c>
      <c r="E625">
        <f t="shared" si="9"/>
        <v>39.712000000000003</v>
      </c>
    </row>
    <row r="626" spans="1:5">
      <c r="A626">
        <v>2.4</v>
      </c>
      <c r="B626">
        <v>35.587699999999998</v>
      </c>
      <c r="C626">
        <v>5.76</v>
      </c>
      <c r="D626">
        <v>85.410480000000007</v>
      </c>
      <c r="E626">
        <f t="shared" si="9"/>
        <v>39.712000000000003</v>
      </c>
    </row>
    <row r="627" spans="1:5">
      <c r="A627">
        <v>2</v>
      </c>
      <c r="B627">
        <v>37.5</v>
      </c>
      <c r="C627">
        <v>4</v>
      </c>
      <c r="D627">
        <v>75</v>
      </c>
      <c r="E627">
        <f t="shared" si="9"/>
        <v>41.52</v>
      </c>
    </row>
    <row r="628" spans="1:5">
      <c r="A628">
        <v>2</v>
      </c>
      <c r="B628">
        <v>43.1</v>
      </c>
      <c r="C628">
        <v>4</v>
      </c>
      <c r="D628">
        <v>86.2</v>
      </c>
      <c r="E628">
        <f t="shared" si="9"/>
        <v>41.52</v>
      </c>
    </row>
    <row r="629" spans="1:5">
      <c r="A629">
        <v>2</v>
      </c>
      <c r="B629">
        <v>41.0456</v>
      </c>
      <c r="C629">
        <v>4</v>
      </c>
      <c r="D629">
        <v>82.091200000000001</v>
      </c>
      <c r="E629">
        <f t="shared" si="9"/>
        <v>41.52</v>
      </c>
    </row>
    <row r="630" spans="1:5">
      <c r="A630">
        <v>2</v>
      </c>
      <c r="B630">
        <v>38.462699999999998</v>
      </c>
      <c r="C630">
        <v>4</v>
      </c>
      <c r="D630">
        <v>76.925399999999996</v>
      </c>
      <c r="E630">
        <f t="shared" si="9"/>
        <v>41.52</v>
      </c>
    </row>
    <row r="631" spans="1:5">
      <c r="A631">
        <v>2</v>
      </c>
      <c r="B631">
        <v>38.200000000000003</v>
      </c>
      <c r="C631">
        <v>4</v>
      </c>
      <c r="D631">
        <v>76.400000000000006</v>
      </c>
      <c r="E631">
        <f t="shared" si="9"/>
        <v>41.52</v>
      </c>
    </row>
    <row r="632" spans="1:5">
      <c r="A632">
        <v>2.5</v>
      </c>
      <c r="B632">
        <v>37.070999999999998</v>
      </c>
      <c r="C632">
        <v>6.25</v>
      </c>
      <c r="D632">
        <v>92.677499999999995</v>
      </c>
      <c r="E632">
        <f t="shared" si="9"/>
        <v>39.260000000000005</v>
      </c>
    </row>
    <row r="633" spans="1:5">
      <c r="A633">
        <v>2.5</v>
      </c>
      <c r="B633">
        <v>35.922600000000003</v>
      </c>
      <c r="C633">
        <v>6.25</v>
      </c>
      <c r="D633">
        <v>89.8065</v>
      </c>
      <c r="E633">
        <f t="shared" si="9"/>
        <v>39.260000000000005</v>
      </c>
    </row>
    <row r="634" spans="1:5">
      <c r="A634">
        <v>2.5</v>
      </c>
      <c r="B634">
        <v>34.143500000000003</v>
      </c>
      <c r="C634">
        <v>6.25</v>
      </c>
      <c r="D634">
        <v>85.358750000000001</v>
      </c>
      <c r="E634">
        <f t="shared" si="9"/>
        <v>39.260000000000005</v>
      </c>
    </row>
    <row r="635" spans="1:5">
      <c r="A635">
        <v>2.5</v>
      </c>
      <c r="B635">
        <v>32.910299999999999</v>
      </c>
      <c r="C635">
        <v>6.25</v>
      </c>
      <c r="D635">
        <v>82.275750000000002</v>
      </c>
      <c r="E635">
        <f t="shared" si="9"/>
        <v>39.260000000000005</v>
      </c>
    </row>
    <row r="636" spans="1:5">
      <c r="A636">
        <v>2.5</v>
      </c>
      <c r="B636">
        <v>31.8</v>
      </c>
      <c r="C636">
        <v>6.25</v>
      </c>
      <c r="D636">
        <v>79.5</v>
      </c>
      <c r="E636">
        <f t="shared" si="9"/>
        <v>39.260000000000005</v>
      </c>
    </row>
    <row r="637" spans="1:5">
      <c r="A637">
        <v>2</v>
      </c>
      <c r="B637">
        <v>42.3461</v>
      </c>
      <c r="C637">
        <v>4</v>
      </c>
      <c r="D637">
        <v>84.6922</v>
      </c>
      <c r="E637">
        <f t="shared" si="9"/>
        <v>41.52</v>
      </c>
    </row>
    <row r="638" spans="1:5">
      <c r="A638">
        <v>2</v>
      </c>
      <c r="B638">
        <v>41.566099999999999</v>
      </c>
      <c r="C638">
        <v>4</v>
      </c>
      <c r="D638">
        <v>83.132199999999997</v>
      </c>
      <c r="E638">
        <f t="shared" si="9"/>
        <v>41.52</v>
      </c>
    </row>
    <row r="639" spans="1:5">
      <c r="A639">
        <v>2</v>
      </c>
      <c r="B639">
        <v>41.707799999999999</v>
      </c>
      <c r="C639">
        <v>4</v>
      </c>
      <c r="D639">
        <v>83.415599999999998</v>
      </c>
      <c r="E639">
        <f t="shared" si="9"/>
        <v>41.52</v>
      </c>
    </row>
    <row r="640" spans="1:5">
      <c r="A640">
        <v>2</v>
      </c>
      <c r="B640">
        <v>40.234499999999997</v>
      </c>
      <c r="C640">
        <v>4</v>
      </c>
      <c r="D640">
        <v>80.468999999999994</v>
      </c>
      <c r="E640">
        <f t="shared" si="9"/>
        <v>41.52</v>
      </c>
    </row>
    <row r="641" spans="1:5">
      <c r="A641">
        <v>1.8</v>
      </c>
      <c r="B641">
        <v>43.628999999999998</v>
      </c>
      <c r="C641">
        <v>3.24</v>
      </c>
      <c r="D641">
        <v>78.532200000000003</v>
      </c>
      <c r="E641">
        <f t="shared" si="9"/>
        <v>42.424000000000007</v>
      </c>
    </row>
    <row r="642" spans="1:5">
      <c r="A642">
        <v>1.8</v>
      </c>
      <c r="B642">
        <v>44.7393</v>
      </c>
      <c r="C642">
        <v>3.24</v>
      </c>
      <c r="D642">
        <v>80.530739999999994</v>
      </c>
      <c r="E642">
        <f t="shared" si="9"/>
        <v>42.424000000000007</v>
      </c>
    </row>
    <row r="643" spans="1:5">
      <c r="A643">
        <v>2.4</v>
      </c>
      <c r="B643">
        <v>36.159599999999998</v>
      </c>
      <c r="C643">
        <v>5.76</v>
      </c>
      <c r="D643">
        <v>86.78304</v>
      </c>
      <c r="E643">
        <f t="shared" ref="E643:E706" si="10">50.56+(-4.52 * A643)</f>
        <v>39.712000000000003</v>
      </c>
    </row>
    <row r="644" spans="1:5">
      <c r="A644">
        <v>2.4</v>
      </c>
      <c r="B644">
        <v>38.957500000000003</v>
      </c>
      <c r="C644">
        <v>5.76</v>
      </c>
      <c r="D644">
        <v>93.498000000000005</v>
      </c>
      <c r="E644">
        <f t="shared" si="10"/>
        <v>39.712000000000003</v>
      </c>
    </row>
    <row r="645" spans="1:5">
      <c r="A645">
        <v>2.4</v>
      </c>
      <c r="B645">
        <v>40.279600000000002</v>
      </c>
      <c r="C645">
        <v>5.76</v>
      </c>
      <c r="D645">
        <v>96.671040000000005</v>
      </c>
      <c r="E645">
        <f t="shared" si="10"/>
        <v>39.712000000000003</v>
      </c>
    </row>
    <row r="646" spans="1:5">
      <c r="A646">
        <v>2.4</v>
      </c>
      <c r="B646">
        <v>38.700000000000003</v>
      </c>
      <c r="C646">
        <v>5.76</v>
      </c>
      <c r="D646">
        <v>92.88</v>
      </c>
      <c r="E646">
        <f t="shared" si="10"/>
        <v>39.712000000000003</v>
      </c>
    </row>
    <row r="647" spans="1:5">
      <c r="A647">
        <v>2.4</v>
      </c>
      <c r="B647">
        <v>38.700000000000003</v>
      </c>
      <c r="C647">
        <v>5.76</v>
      </c>
      <c r="D647">
        <v>92.88</v>
      </c>
      <c r="E647">
        <f t="shared" si="10"/>
        <v>39.712000000000003</v>
      </c>
    </row>
    <row r="648" spans="1:5">
      <c r="A648">
        <v>2</v>
      </c>
      <c r="B648">
        <v>60.1</v>
      </c>
      <c r="C648">
        <v>4</v>
      </c>
      <c r="D648">
        <v>120.2</v>
      </c>
      <c r="E648">
        <f t="shared" si="10"/>
        <v>41.52</v>
      </c>
    </row>
    <row r="649" spans="1:5">
      <c r="A649">
        <v>2</v>
      </c>
      <c r="B649">
        <v>58.534999999999997</v>
      </c>
      <c r="C649">
        <v>4</v>
      </c>
      <c r="D649">
        <v>117.07</v>
      </c>
      <c r="E649">
        <f t="shared" si="10"/>
        <v>41.52</v>
      </c>
    </row>
    <row r="650" spans="1:5">
      <c r="A650">
        <v>2.5</v>
      </c>
      <c r="B650">
        <v>39.571399999999997</v>
      </c>
      <c r="C650">
        <v>6.25</v>
      </c>
      <c r="D650">
        <v>98.9285</v>
      </c>
      <c r="E650">
        <f t="shared" si="10"/>
        <v>39.260000000000005</v>
      </c>
    </row>
    <row r="651" spans="1:5">
      <c r="A651">
        <v>2.5</v>
      </c>
      <c r="B651">
        <v>40.0169</v>
      </c>
      <c r="C651">
        <v>6.25</v>
      </c>
      <c r="D651">
        <v>100.04225</v>
      </c>
      <c r="E651">
        <f t="shared" si="10"/>
        <v>39.260000000000005</v>
      </c>
    </row>
    <row r="652" spans="1:5">
      <c r="A652">
        <v>2.5</v>
      </c>
      <c r="B652">
        <v>37.6</v>
      </c>
      <c r="C652">
        <v>6.25</v>
      </c>
      <c r="D652">
        <v>94</v>
      </c>
      <c r="E652">
        <f t="shared" si="10"/>
        <v>39.260000000000005</v>
      </c>
    </row>
    <row r="653" spans="1:5">
      <c r="A653">
        <v>2.5</v>
      </c>
      <c r="B653">
        <v>37.5</v>
      </c>
      <c r="C653">
        <v>6.25</v>
      </c>
      <c r="D653">
        <v>93.75</v>
      </c>
      <c r="E653">
        <f t="shared" si="10"/>
        <v>39.260000000000005</v>
      </c>
    </row>
    <row r="654" spans="1:5">
      <c r="A654">
        <v>2.4</v>
      </c>
      <c r="B654">
        <v>39.347999999999999</v>
      </c>
      <c r="C654">
        <v>5.76</v>
      </c>
      <c r="D654">
        <v>94.435199999999995</v>
      </c>
      <c r="E654">
        <f t="shared" si="10"/>
        <v>39.712000000000003</v>
      </c>
    </row>
    <row r="655" spans="1:5">
      <c r="A655">
        <v>2.5</v>
      </c>
      <c r="B655">
        <v>40.4</v>
      </c>
      <c r="C655">
        <v>6.25</v>
      </c>
      <c r="D655">
        <v>101</v>
      </c>
      <c r="E655">
        <f t="shared" si="10"/>
        <v>39.260000000000005</v>
      </c>
    </row>
    <row r="656" spans="1:5">
      <c r="A656">
        <v>2.5</v>
      </c>
      <c r="B656">
        <v>40.6</v>
      </c>
      <c r="C656">
        <v>6.25</v>
      </c>
      <c r="D656">
        <v>101.5</v>
      </c>
      <c r="E656">
        <f t="shared" si="10"/>
        <v>39.260000000000005</v>
      </c>
    </row>
    <row r="657" spans="1:5">
      <c r="A657">
        <v>3</v>
      </c>
      <c r="B657">
        <v>34.7286</v>
      </c>
      <c r="C657">
        <v>9</v>
      </c>
      <c r="D657">
        <v>104.1858</v>
      </c>
      <c r="E657">
        <f t="shared" si="10"/>
        <v>37</v>
      </c>
    </row>
    <row r="658" spans="1:5">
      <c r="A658">
        <v>3</v>
      </c>
      <c r="B658">
        <v>32.5289</v>
      </c>
      <c r="C658">
        <v>9</v>
      </c>
      <c r="D658">
        <v>97.586699999999993</v>
      </c>
      <c r="E658">
        <f t="shared" si="10"/>
        <v>37</v>
      </c>
    </row>
    <row r="659" spans="1:5">
      <c r="A659">
        <v>3</v>
      </c>
      <c r="B659">
        <v>33.722900000000003</v>
      </c>
      <c r="C659">
        <v>9</v>
      </c>
      <c r="D659">
        <v>101.1687</v>
      </c>
      <c r="E659">
        <f t="shared" si="10"/>
        <v>37</v>
      </c>
    </row>
    <row r="660" spans="1:5">
      <c r="A660">
        <v>2.4</v>
      </c>
      <c r="B660">
        <v>37.071100000000001</v>
      </c>
      <c r="C660">
        <v>5.76</v>
      </c>
      <c r="D660">
        <v>88.970640000000003</v>
      </c>
      <c r="E660">
        <f t="shared" si="10"/>
        <v>39.712000000000003</v>
      </c>
    </row>
    <row r="661" spans="1:5">
      <c r="A661">
        <v>2.7</v>
      </c>
      <c r="B661">
        <v>35.9</v>
      </c>
      <c r="C661">
        <v>7.29</v>
      </c>
      <c r="D661">
        <v>96.93</v>
      </c>
      <c r="E661">
        <f t="shared" si="10"/>
        <v>38.356000000000002</v>
      </c>
    </row>
    <row r="662" spans="1:5">
      <c r="A662">
        <v>2</v>
      </c>
      <c r="B662">
        <v>42</v>
      </c>
      <c r="C662">
        <v>4</v>
      </c>
      <c r="D662">
        <v>84</v>
      </c>
      <c r="E662">
        <f t="shared" si="10"/>
        <v>41.52</v>
      </c>
    </row>
    <row r="663" spans="1:5">
      <c r="A663">
        <v>3.2</v>
      </c>
      <c r="B663">
        <v>36.4</v>
      </c>
      <c r="C663">
        <v>10.24</v>
      </c>
      <c r="D663">
        <v>116.48</v>
      </c>
      <c r="E663">
        <f t="shared" si="10"/>
        <v>36.096000000000004</v>
      </c>
    </row>
    <row r="664" spans="1:5">
      <c r="A664">
        <v>2.9</v>
      </c>
      <c r="B664">
        <v>34.151400000000002</v>
      </c>
      <c r="C664">
        <v>8.41</v>
      </c>
      <c r="D664">
        <v>99.039060000000006</v>
      </c>
      <c r="E664">
        <f t="shared" si="10"/>
        <v>37.452000000000005</v>
      </c>
    </row>
    <row r="665" spans="1:5">
      <c r="A665">
        <v>2.9</v>
      </c>
      <c r="B665">
        <v>35.323700000000002</v>
      </c>
      <c r="C665">
        <v>8.41</v>
      </c>
      <c r="D665">
        <v>102.43873000000001</v>
      </c>
      <c r="E665">
        <f t="shared" si="10"/>
        <v>37.452000000000005</v>
      </c>
    </row>
    <row r="666" spans="1:5">
      <c r="A666">
        <v>3.7</v>
      </c>
      <c r="B666">
        <v>31.8217</v>
      </c>
      <c r="C666">
        <v>13.69</v>
      </c>
      <c r="D666">
        <v>117.74029</v>
      </c>
      <c r="E666">
        <f t="shared" si="10"/>
        <v>33.835999999999999</v>
      </c>
    </row>
    <row r="667" spans="1:5">
      <c r="A667">
        <v>5.3</v>
      </c>
      <c r="B667">
        <v>27.9</v>
      </c>
      <c r="C667">
        <v>28.09</v>
      </c>
      <c r="D667">
        <v>147.87</v>
      </c>
      <c r="E667">
        <f t="shared" si="10"/>
        <v>26.604000000000006</v>
      </c>
    </row>
    <row r="668" spans="1:5">
      <c r="A668">
        <v>3.7</v>
      </c>
      <c r="B668">
        <v>27</v>
      </c>
      <c r="C668">
        <v>13.69</v>
      </c>
      <c r="D668">
        <v>99.9</v>
      </c>
      <c r="E668">
        <f t="shared" si="10"/>
        <v>33.835999999999999</v>
      </c>
    </row>
    <row r="669" spans="1:5">
      <c r="A669">
        <v>2.9</v>
      </c>
      <c r="B669">
        <v>34.299999999999997</v>
      </c>
      <c r="C669">
        <v>8.41</v>
      </c>
      <c r="D669">
        <v>99.47</v>
      </c>
      <c r="E669">
        <f t="shared" si="10"/>
        <v>37.452000000000005</v>
      </c>
    </row>
    <row r="670" spans="1:5">
      <c r="A670">
        <v>2.9</v>
      </c>
      <c r="B670">
        <v>35.5</v>
      </c>
      <c r="C670">
        <v>8.41</v>
      </c>
      <c r="D670">
        <v>102.95</v>
      </c>
      <c r="E670">
        <f t="shared" si="10"/>
        <v>37.452000000000005</v>
      </c>
    </row>
    <row r="671" spans="1:5">
      <c r="A671">
        <v>3.7</v>
      </c>
      <c r="B671">
        <v>31.6</v>
      </c>
      <c r="C671">
        <v>13.69</v>
      </c>
      <c r="D671">
        <v>116.92</v>
      </c>
      <c r="E671">
        <f t="shared" si="10"/>
        <v>33.835999999999999</v>
      </c>
    </row>
    <row r="672" spans="1:5">
      <c r="A672">
        <v>5.3</v>
      </c>
      <c r="B672">
        <v>27.9</v>
      </c>
      <c r="C672">
        <v>28.09</v>
      </c>
      <c r="D672">
        <v>147.87</v>
      </c>
      <c r="E672">
        <f t="shared" si="10"/>
        <v>26.604000000000006</v>
      </c>
    </row>
    <row r="673" spans="1:5">
      <c r="A673">
        <v>2.2999999999999998</v>
      </c>
      <c r="B673">
        <v>32.8232</v>
      </c>
      <c r="C673">
        <v>5.29</v>
      </c>
      <c r="D673">
        <v>75.493359999999996</v>
      </c>
      <c r="E673">
        <f t="shared" si="10"/>
        <v>40.164000000000001</v>
      </c>
    </row>
    <row r="674" spans="1:5">
      <c r="A674">
        <v>2.2999999999999998</v>
      </c>
      <c r="B674">
        <v>37.700000000000003</v>
      </c>
      <c r="C674">
        <v>5.29</v>
      </c>
      <c r="D674">
        <v>86.71</v>
      </c>
      <c r="E674">
        <f t="shared" si="10"/>
        <v>40.164000000000001</v>
      </c>
    </row>
    <row r="675" spans="1:5">
      <c r="A675">
        <v>4</v>
      </c>
      <c r="B675">
        <v>28.6</v>
      </c>
      <c r="C675">
        <v>16</v>
      </c>
      <c r="D675">
        <v>114.4</v>
      </c>
      <c r="E675">
        <f t="shared" si="10"/>
        <v>32.480000000000004</v>
      </c>
    </row>
    <row r="676" spans="1:5">
      <c r="A676">
        <v>4</v>
      </c>
      <c r="B676">
        <v>28.5</v>
      </c>
      <c r="C676">
        <v>16</v>
      </c>
      <c r="D676">
        <v>114</v>
      </c>
      <c r="E676">
        <f t="shared" si="10"/>
        <v>32.480000000000004</v>
      </c>
    </row>
    <row r="677" spans="1:5">
      <c r="A677">
        <v>2.9</v>
      </c>
      <c r="B677">
        <v>34.179600000000001</v>
      </c>
      <c r="C677">
        <v>8.41</v>
      </c>
      <c r="D677">
        <v>99.120840000000001</v>
      </c>
      <c r="E677">
        <f t="shared" si="10"/>
        <v>37.452000000000005</v>
      </c>
    </row>
    <row r="678" spans="1:5">
      <c r="A678">
        <v>2.9</v>
      </c>
      <c r="B678">
        <v>35.258200000000002</v>
      </c>
      <c r="C678">
        <v>8.41</v>
      </c>
      <c r="D678">
        <v>102.24878</v>
      </c>
      <c r="E678">
        <f t="shared" si="10"/>
        <v>37.452000000000005</v>
      </c>
    </row>
    <row r="679" spans="1:5">
      <c r="A679">
        <v>3.7</v>
      </c>
      <c r="B679">
        <v>31.846699999999998</v>
      </c>
      <c r="C679">
        <v>13.69</v>
      </c>
      <c r="D679">
        <v>117.83279</v>
      </c>
      <c r="E679">
        <f t="shared" si="10"/>
        <v>33.835999999999999</v>
      </c>
    </row>
    <row r="680" spans="1:5">
      <c r="A680">
        <v>5.3</v>
      </c>
      <c r="B680">
        <v>27.9</v>
      </c>
      <c r="C680">
        <v>28.09</v>
      </c>
      <c r="D680">
        <v>147.87</v>
      </c>
      <c r="E680">
        <f t="shared" si="10"/>
        <v>26.604000000000006</v>
      </c>
    </row>
    <row r="681" spans="1:5">
      <c r="A681">
        <v>3.7</v>
      </c>
      <c r="B681">
        <v>27</v>
      </c>
      <c r="C681">
        <v>13.69</v>
      </c>
      <c r="D681">
        <v>99.9</v>
      </c>
      <c r="E681">
        <f t="shared" si="10"/>
        <v>33.835999999999999</v>
      </c>
    </row>
    <row r="682" spans="1:5">
      <c r="A682">
        <v>2.9</v>
      </c>
      <c r="B682">
        <v>34.299999999999997</v>
      </c>
      <c r="C682">
        <v>8.41</v>
      </c>
      <c r="D682">
        <v>99.47</v>
      </c>
      <c r="E682">
        <f t="shared" si="10"/>
        <v>37.452000000000005</v>
      </c>
    </row>
    <row r="683" spans="1:5">
      <c r="A683">
        <v>2.9</v>
      </c>
      <c r="B683">
        <v>35.5</v>
      </c>
      <c r="C683">
        <v>8.41</v>
      </c>
      <c r="D683">
        <v>102.95</v>
      </c>
      <c r="E683">
        <f t="shared" si="10"/>
        <v>37.452000000000005</v>
      </c>
    </row>
    <row r="684" spans="1:5">
      <c r="A684">
        <v>3.7</v>
      </c>
      <c r="B684">
        <v>31.6</v>
      </c>
      <c r="C684">
        <v>13.69</v>
      </c>
      <c r="D684">
        <v>116.92</v>
      </c>
      <c r="E684">
        <f t="shared" si="10"/>
        <v>33.835999999999999</v>
      </c>
    </row>
    <row r="685" spans="1:5">
      <c r="A685">
        <v>5.3</v>
      </c>
      <c r="B685">
        <v>27.9</v>
      </c>
      <c r="C685">
        <v>28.09</v>
      </c>
      <c r="D685">
        <v>147.87</v>
      </c>
      <c r="E685">
        <f t="shared" si="10"/>
        <v>26.604000000000006</v>
      </c>
    </row>
    <row r="686" spans="1:5">
      <c r="A686">
        <v>2.5</v>
      </c>
      <c r="B686">
        <v>30.168800000000001</v>
      </c>
      <c r="C686">
        <v>6.25</v>
      </c>
      <c r="D686">
        <v>75.421999999999997</v>
      </c>
      <c r="E686">
        <f t="shared" si="10"/>
        <v>39.260000000000005</v>
      </c>
    </row>
    <row r="687" spans="1:5">
      <c r="A687">
        <v>2.5</v>
      </c>
      <c r="B687">
        <v>31.7</v>
      </c>
      <c r="C687">
        <v>6.25</v>
      </c>
      <c r="D687">
        <v>79.25</v>
      </c>
      <c r="E687">
        <f t="shared" si="10"/>
        <v>39.260000000000005</v>
      </c>
    </row>
    <row r="688" spans="1:5">
      <c r="A688">
        <v>4</v>
      </c>
      <c r="B688">
        <v>27.736599999999999</v>
      </c>
      <c r="C688">
        <v>16</v>
      </c>
      <c r="D688">
        <v>110.9464</v>
      </c>
      <c r="E688">
        <f t="shared" si="10"/>
        <v>32.480000000000004</v>
      </c>
    </row>
    <row r="689" spans="1:5">
      <c r="A689">
        <v>4</v>
      </c>
      <c r="B689">
        <v>27.589400000000001</v>
      </c>
      <c r="C689">
        <v>16</v>
      </c>
      <c r="D689">
        <v>110.35760000000001</v>
      </c>
      <c r="E689">
        <f t="shared" si="10"/>
        <v>32.480000000000004</v>
      </c>
    </row>
    <row r="690" spans="1:5">
      <c r="A690">
        <v>2.5</v>
      </c>
      <c r="B690">
        <v>30.2</v>
      </c>
      <c r="C690">
        <v>6.25</v>
      </c>
      <c r="D690">
        <v>75.5</v>
      </c>
      <c r="E690">
        <f t="shared" si="10"/>
        <v>39.260000000000005</v>
      </c>
    </row>
    <row r="691" spans="1:5">
      <c r="A691">
        <v>2.5</v>
      </c>
      <c r="B691">
        <v>31.8</v>
      </c>
      <c r="C691">
        <v>6.25</v>
      </c>
      <c r="D691">
        <v>79.5</v>
      </c>
      <c r="E691">
        <f t="shared" si="10"/>
        <v>39.260000000000005</v>
      </c>
    </row>
    <row r="692" spans="1:5">
      <c r="A692">
        <v>4</v>
      </c>
      <c r="B692">
        <v>27.785699999999999</v>
      </c>
      <c r="C692">
        <v>16</v>
      </c>
      <c r="D692">
        <v>111.14279999999999</v>
      </c>
      <c r="E692">
        <f t="shared" si="10"/>
        <v>32.480000000000004</v>
      </c>
    </row>
    <row r="693" spans="1:5">
      <c r="A693">
        <v>2.7</v>
      </c>
      <c r="B693">
        <v>35.429099999999998</v>
      </c>
      <c r="C693">
        <v>7.29</v>
      </c>
      <c r="D693">
        <v>95.658569999999997</v>
      </c>
      <c r="E693">
        <f t="shared" si="10"/>
        <v>38.356000000000002</v>
      </c>
    </row>
    <row r="694" spans="1:5">
      <c r="A694">
        <v>2.7</v>
      </c>
      <c r="B694">
        <v>36.146299999999997</v>
      </c>
      <c r="C694">
        <v>7.29</v>
      </c>
      <c r="D694">
        <v>97.595010000000002</v>
      </c>
      <c r="E694">
        <f t="shared" si="10"/>
        <v>38.356000000000002</v>
      </c>
    </row>
    <row r="695" spans="1:5">
      <c r="A695">
        <v>4</v>
      </c>
      <c r="B695">
        <v>29.2</v>
      </c>
      <c r="C695">
        <v>16</v>
      </c>
      <c r="D695">
        <v>116.8</v>
      </c>
      <c r="E695">
        <f t="shared" si="10"/>
        <v>32.480000000000004</v>
      </c>
    </row>
    <row r="696" spans="1:5">
      <c r="A696">
        <v>4</v>
      </c>
      <c r="B696">
        <v>25.3</v>
      </c>
      <c r="C696">
        <v>16</v>
      </c>
      <c r="D696">
        <v>101.2</v>
      </c>
      <c r="E696">
        <f t="shared" si="10"/>
        <v>32.480000000000004</v>
      </c>
    </row>
    <row r="697" spans="1:5">
      <c r="A697">
        <v>2.9</v>
      </c>
      <c r="B697">
        <v>32.4</v>
      </c>
      <c r="C697">
        <v>8.41</v>
      </c>
      <c r="D697">
        <v>93.96</v>
      </c>
      <c r="E697">
        <f t="shared" si="10"/>
        <v>37.452000000000005</v>
      </c>
    </row>
    <row r="698" spans="1:5">
      <c r="A698">
        <v>2.9</v>
      </c>
      <c r="B698">
        <v>34.1</v>
      </c>
      <c r="C698">
        <v>8.41</v>
      </c>
      <c r="D698">
        <v>98.89</v>
      </c>
      <c r="E698">
        <f t="shared" si="10"/>
        <v>37.452000000000005</v>
      </c>
    </row>
    <row r="699" spans="1:5">
      <c r="A699">
        <v>3.7</v>
      </c>
      <c r="B699">
        <v>31.411200000000001</v>
      </c>
      <c r="C699">
        <v>13.69</v>
      </c>
      <c r="D699">
        <v>116.22144</v>
      </c>
      <c r="E699">
        <f t="shared" si="10"/>
        <v>33.835999999999999</v>
      </c>
    </row>
    <row r="700" spans="1:5">
      <c r="A700">
        <v>5.3</v>
      </c>
      <c r="B700">
        <v>26.6</v>
      </c>
      <c r="C700">
        <v>28.09</v>
      </c>
      <c r="D700">
        <v>140.97999999999999</v>
      </c>
      <c r="E700">
        <f t="shared" si="10"/>
        <v>26.604000000000006</v>
      </c>
    </row>
    <row r="701" spans="1:5">
      <c r="A701">
        <v>3.7</v>
      </c>
      <c r="B701">
        <v>29.799900000000001</v>
      </c>
      <c r="C701">
        <v>13.69</v>
      </c>
      <c r="D701">
        <v>110.25963</v>
      </c>
      <c r="E701">
        <f t="shared" si="10"/>
        <v>33.835999999999999</v>
      </c>
    </row>
    <row r="702" spans="1:5">
      <c r="A702">
        <v>3.7</v>
      </c>
      <c r="B702">
        <v>29.799900000000001</v>
      </c>
      <c r="C702">
        <v>13.69</v>
      </c>
      <c r="D702">
        <v>110.25963</v>
      </c>
      <c r="E702">
        <f t="shared" si="10"/>
        <v>33.835999999999999</v>
      </c>
    </row>
    <row r="703" spans="1:5">
      <c r="A703">
        <v>5.3</v>
      </c>
      <c r="B703">
        <v>26.6</v>
      </c>
      <c r="C703">
        <v>28.09</v>
      </c>
      <c r="D703">
        <v>140.97999999999999</v>
      </c>
      <c r="E703">
        <f t="shared" si="10"/>
        <v>26.604000000000006</v>
      </c>
    </row>
    <row r="704" spans="1:5">
      <c r="A704">
        <v>4</v>
      </c>
      <c r="B704">
        <v>26.2</v>
      </c>
      <c r="C704">
        <v>16</v>
      </c>
      <c r="D704">
        <v>104.8</v>
      </c>
      <c r="E704">
        <f t="shared" si="10"/>
        <v>32.480000000000004</v>
      </c>
    </row>
    <row r="705" spans="1:5">
      <c r="A705">
        <v>4</v>
      </c>
      <c r="B705">
        <v>24.6648</v>
      </c>
      <c r="C705">
        <v>16</v>
      </c>
      <c r="D705">
        <v>98.659199999999998</v>
      </c>
      <c r="E705">
        <f t="shared" si="10"/>
        <v>32.480000000000004</v>
      </c>
    </row>
    <row r="706" spans="1:5">
      <c r="A706">
        <v>2.9</v>
      </c>
      <c r="B706">
        <v>32.4</v>
      </c>
      <c r="C706">
        <v>8.41</v>
      </c>
      <c r="D706">
        <v>93.96</v>
      </c>
      <c r="E706">
        <f t="shared" si="10"/>
        <v>37.452000000000005</v>
      </c>
    </row>
    <row r="707" spans="1:5">
      <c r="A707">
        <v>2.9</v>
      </c>
      <c r="B707">
        <v>34.1</v>
      </c>
      <c r="C707">
        <v>8.41</v>
      </c>
      <c r="D707">
        <v>98.89</v>
      </c>
      <c r="E707">
        <f t="shared" ref="E707:E770" si="11">50.56+(-4.52 * A707)</f>
        <v>37.452000000000005</v>
      </c>
    </row>
    <row r="708" spans="1:5">
      <c r="A708">
        <v>3.7</v>
      </c>
      <c r="B708">
        <v>31.3858</v>
      </c>
      <c r="C708">
        <v>13.69</v>
      </c>
      <c r="D708">
        <v>116.12746</v>
      </c>
      <c r="E708">
        <f t="shared" si="11"/>
        <v>33.835999999999999</v>
      </c>
    </row>
    <row r="709" spans="1:5">
      <c r="A709">
        <v>5.3</v>
      </c>
      <c r="B709">
        <v>26.6</v>
      </c>
      <c r="C709">
        <v>28.09</v>
      </c>
      <c r="D709">
        <v>140.97999999999999</v>
      </c>
      <c r="E709">
        <f t="shared" si="11"/>
        <v>26.604000000000006</v>
      </c>
    </row>
    <row r="710" spans="1:5">
      <c r="A710">
        <v>3.7</v>
      </c>
      <c r="B710">
        <v>29.799900000000001</v>
      </c>
      <c r="C710">
        <v>13.69</v>
      </c>
      <c r="D710">
        <v>110.25963</v>
      </c>
      <c r="E710">
        <f t="shared" si="11"/>
        <v>33.835999999999999</v>
      </c>
    </row>
    <row r="711" spans="1:5">
      <c r="A711">
        <v>3.7</v>
      </c>
      <c r="B711">
        <v>29.799900000000001</v>
      </c>
      <c r="C711">
        <v>13.69</v>
      </c>
      <c r="D711">
        <v>110.25963</v>
      </c>
      <c r="E711">
        <f t="shared" si="11"/>
        <v>33.835999999999999</v>
      </c>
    </row>
    <row r="712" spans="1:5">
      <c r="A712">
        <v>5.3</v>
      </c>
      <c r="B712">
        <v>26.6</v>
      </c>
      <c r="C712">
        <v>28.09</v>
      </c>
      <c r="D712">
        <v>140.97999999999999</v>
      </c>
      <c r="E712">
        <f t="shared" si="11"/>
        <v>26.604000000000006</v>
      </c>
    </row>
    <row r="713" spans="1:5">
      <c r="A713">
        <v>4</v>
      </c>
      <c r="B713">
        <v>26.82</v>
      </c>
      <c r="C713">
        <v>16</v>
      </c>
      <c r="D713">
        <v>107.28</v>
      </c>
      <c r="E713">
        <f t="shared" si="11"/>
        <v>32.480000000000004</v>
      </c>
    </row>
    <row r="714" spans="1:5">
      <c r="A714">
        <v>4</v>
      </c>
      <c r="B714">
        <v>26.6538</v>
      </c>
      <c r="C714">
        <v>16</v>
      </c>
      <c r="D714">
        <v>106.6152</v>
      </c>
      <c r="E714">
        <f t="shared" si="11"/>
        <v>32.480000000000004</v>
      </c>
    </row>
    <row r="715" spans="1:5">
      <c r="A715">
        <v>4</v>
      </c>
      <c r="B715">
        <v>26.384599999999999</v>
      </c>
      <c r="C715">
        <v>16</v>
      </c>
      <c r="D715">
        <v>105.5384</v>
      </c>
      <c r="E715">
        <f t="shared" si="11"/>
        <v>32.480000000000004</v>
      </c>
    </row>
    <row r="716" spans="1:5">
      <c r="A716">
        <v>2.7</v>
      </c>
      <c r="B716">
        <v>30.3</v>
      </c>
      <c r="C716">
        <v>7.29</v>
      </c>
      <c r="D716">
        <v>81.81</v>
      </c>
      <c r="E716">
        <f t="shared" si="11"/>
        <v>38.356000000000002</v>
      </c>
    </row>
    <row r="717" spans="1:5">
      <c r="A717">
        <v>4</v>
      </c>
      <c r="B717">
        <v>28.3</v>
      </c>
      <c r="C717">
        <v>16</v>
      </c>
      <c r="D717">
        <v>113.2</v>
      </c>
      <c r="E717">
        <f t="shared" si="11"/>
        <v>32.480000000000004</v>
      </c>
    </row>
    <row r="718" spans="1:5">
      <c r="A718">
        <v>4</v>
      </c>
      <c r="B718">
        <v>24.4</v>
      </c>
      <c r="C718">
        <v>16</v>
      </c>
      <c r="D718">
        <v>97.6</v>
      </c>
      <c r="E718">
        <f t="shared" si="11"/>
        <v>32.480000000000004</v>
      </c>
    </row>
    <row r="719" spans="1:5">
      <c r="A719">
        <v>4.3</v>
      </c>
      <c r="B719">
        <v>27.805499999999999</v>
      </c>
      <c r="C719">
        <v>18.489999999999998</v>
      </c>
      <c r="D719">
        <v>119.56365</v>
      </c>
      <c r="E719">
        <f t="shared" si="11"/>
        <v>31.124000000000006</v>
      </c>
    </row>
    <row r="720" spans="1:5">
      <c r="A720">
        <v>4.8</v>
      </c>
      <c r="B720">
        <v>26.228300000000001</v>
      </c>
      <c r="C720">
        <v>23.04</v>
      </c>
      <c r="D720">
        <v>125.89584000000001</v>
      </c>
      <c r="E720">
        <f t="shared" si="11"/>
        <v>28.864000000000004</v>
      </c>
    </row>
    <row r="721" spans="1:5">
      <c r="A721">
        <v>5.3</v>
      </c>
      <c r="B721">
        <v>29.370799999999999</v>
      </c>
      <c r="C721">
        <v>28.09</v>
      </c>
      <c r="D721">
        <v>155.66524000000001</v>
      </c>
      <c r="E721">
        <f t="shared" si="11"/>
        <v>26.604000000000006</v>
      </c>
    </row>
    <row r="722" spans="1:5">
      <c r="A722">
        <v>6.2</v>
      </c>
      <c r="B722">
        <v>26.1</v>
      </c>
      <c r="C722">
        <v>38.44</v>
      </c>
      <c r="D722">
        <v>161.82</v>
      </c>
      <c r="E722">
        <f t="shared" si="11"/>
        <v>22.536000000000005</v>
      </c>
    </row>
    <row r="723" spans="1:5">
      <c r="A723">
        <v>6</v>
      </c>
      <c r="B723">
        <v>30.5</v>
      </c>
      <c r="C723">
        <v>36</v>
      </c>
      <c r="D723">
        <v>183</v>
      </c>
      <c r="E723">
        <f t="shared" si="11"/>
        <v>23.440000000000005</v>
      </c>
    </row>
    <row r="724" spans="1:5">
      <c r="A724">
        <v>5.3</v>
      </c>
      <c r="B724">
        <v>30.4</v>
      </c>
      <c r="C724">
        <v>28.09</v>
      </c>
      <c r="D724">
        <v>161.12</v>
      </c>
      <c r="E724">
        <f t="shared" si="11"/>
        <v>26.604000000000006</v>
      </c>
    </row>
    <row r="725" spans="1:5">
      <c r="A725">
        <v>3.7</v>
      </c>
      <c r="B725">
        <v>28.1</v>
      </c>
      <c r="C725">
        <v>13.69</v>
      </c>
      <c r="D725">
        <v>103.97</v>
      </c>
      <c r="E725">
        <f t="shared" si="11"/>
        <v>33.835999999999999</v>
      </c>
    </row>
    <row r="726" spans="1:5">
      <c r="A726">
        <v>4.7</v>
      </c>
      <c r="B726">
        <v>25.6</v>
      </c>
      <c r="C726">
        <v>22.09</v>
      </c>
      <c r="D726">
        <v>120.32</v>
      </c>
      <c r="E726">
        <f t="shared" si="11"/>
        <v>29.316000000000003</v>
      </c>
    </row>
    <row r="727" spans="1:5">
      <c r="A727">
        <v>3.7</v>
      </c>
      <c r="B727">
        <v>27.8</v>
      </c>
      <c r="C727">
        <v>13.69</v>
      </c>
      <c r="D727">
        <v>102.86</v>
      </c>
      <c r="E727">
        <f t="shared" si="11"/>
        <v>33.835999999999999</v>
      </c>
    </row>
    <row r="728" spans="1:5">
      <c r="A728">
        <v>4.7</v>
      </c>
      <c r="B728">
        <v>25.6</v>
      </c>
      <c r="C728">
        <v>22.09</v>
      </c>
      <c r="D728">
        <v>120.32</v>
      </c>
      <c r="E728">
        <f t="shared" si="11"/>
        <v>29.316000000000003</v>
      </c>
    </row>
    <row r="729" spans="1:5">
      <c r="A729">
        <v>5.7</v>
      </c>
      <c r="B729">
        <v>27.1</v>
      </c>
      <c r="C729">
        <v>32.49</v>
      </c>
      <c r="D729">
        <v>154.47</v>
      </c>
      <c r="E729">
        <f t="shared" si="11"/>
        <v>24.796000000000003</v>
      </c>
    </row>
    <row r="730" spans="1:5">
      <c r="A730">
        <v>4</v>
      </c>
      <c r="B730">
        <v>27.8</v>
      </c>
      <c r="C730">
        <v>16</v>
      </c>
      <c r="D730">
        <v>111.2</v>
      </c>
      <c r="E730">
        <f t="shared" si="11"/>
        <v>32.480000000000004</v>
      </c>
    </row>
    <row r="731" spans="1:5">
      <c r="A731">
        <v>4.5999999999999996</v>
      </c>
      <c r="B731">
        <v>29</v>
      </c>
      <c r="C731">
        <v>21.16</v>
      </c>
      <c r="D731">
        <v>133.4</v>
      </c>
      <c r="E731">
        <f t="shared" si="11"/>
        <v>29.768000000000004</v>
      </c>
    </row>
    <row r="732" spans="1:5">
      <c r="A732">
        <v>5.4</v>
      </c>
      <c r="B732">
        <v>27.0426</v>
      </c>
      <c r="C732">
        <v>29.16</v>
      </c>
      <c r="D732">
        <v>146.03004000000001</v>
      </c>
      <c r="E732">
        <f t="shared" si="11"/>
        <v>26.152000000000005</v>
      </c>
    </row>
    <row r="733" spans="1:5">
      <c r="A733">
        <v>4.5999999999999996</v>
      </c>
      <c r="B733">
        <v>26.782900000000001</v>
      </c>
      <c r="C733">
        <v>21.16</v>
      </c>
      <c r="D733">
        <v>123.20134</v>
      </c>
      <c r="E733">
        <f t="shared" si="11"/>
        <v>29.768000000000004</v>
      </c>
    </row>
    <row r="734" spans="1:5">
      <c r="A734">
        <v>4.5999999999999996</v>
      </c>
      <c r="B734">
        <v>28.4633</v>
      </c>
      <c r="C734">
        <v>21.16</v>
      </c>
      <c r="D734">
        <v>130.93118000000001</v>
      </c>
      <c r="E734">
        <f t="shared" si="11"/>
        <v>29.768000000000004</v>
      </c>
    </row>
    <row r="735" spans="1:5">
      <c r="A735">
        <v>4.3</v>
      </c>
      <c r="B735">
        <v>27.8522</v>
      </c>
      <c r="C735">
        <v>18.489999999999998</v>
      </c>
      <c r="D735">
        <v>119.76446</v>
      </c>
      <c r="E735">
        <f t="shared" si="11"/>
        <v>31.124000000000006</v>
      </c>
    </row>
    <row r="736" spans="1:5">
      <c r="A736">
        <v>4.8</v>
      </c>
      <c r="B736">
        <v>26.212499999999999</v>
      </c>
      <c r="C736">
        <v>23.04</v>
      </c>
      <c r="D736">
        <v>125.82</v>
      </c>
      <c r="E736">
        <f t="shared" si="11"/>
        <v>28.864000000000004</v>
      </c>
    </row>
    <row r="737" spans="1:5">
      <c r="A737">
        <v>5.3</v>
      </c>
      <c r="B737">
        <v>29.3645</v>
      </c>
      <c r="C737">
        <v>28.09</v>
      </c>
      <c r="D737">
        <v>155.63184999999999</v>
      </c>
      <c r="E737">
        <f t="shared" si="11"/>
        <v>26.604000000000006</v>
      </c>
    </row>
    <row r="738" spans="1:5">
      <c r="A738">
        <v>6.2</v>
      </c>
      <c r="B738">
        <v>26.1</v>
      </c>
      <c r="C738">
        <v>38.44</v>
      </c>
      <c r="D738">
        <v>161.82</v>
      </c>
      <c r="E738">
        <f t="shared" si="11"/>
        <v>22.536000000000005</v>
      </c>
    </row>
    <row r="739" spans="1:5">
      <c r="A739">
        <v>6</v>
      </c>
      <c r="B739">
        <v>30.5</v>
      </c>
      <c r="C739">
        <v>36</v>
      </c>
      <c r="D739">
        <v>183</v>
      </c>
      <c r="E739">
        <f t="shared" si="11"/>
        <v>23.440000000000005</v>
      </c>
    </row>
    <row r="740" spans="1:5">
      <c r="A740">
        <v>5.3</v>
      </c>
      <c r="B740">
        <v>30.4</v>
      </c>
      <c r="C740">
        <v>28.09</v>
      </c>
      <c r="D740">
        <v>161.12</v>
      </c>
      <c r="E740">
        <f t="shared" si="11"/>
        <v>26.604000000000006</v>
      </c>
    </row>
    <row r="741" spans="1:5">
      <c r="A741">
        <v>5.6</v>
      </c>
      <c r="B741">
        <v>24.9815</v>
      </c>
      <c r="C741">
        <v>31.36</v>
      </c>
      <c r="D741">
        <v>139.8964</v>
      </c>
      <c r="E741">
        <f t="shared" si="11"/>
        <v>25.248000000000005</v>
      </c>
    </row>
    <row r="742" spans="1:5">
      <c r="A742">
        <v>5.6</v>
      </c>
      <c r="B742">
        <v>25.008900000000001</v>
      </c>
      <c r="C742">
        <v>31.36</v>
      </c>
      <c r="D742">
        <v>140.04983999999999</v>
      </c>
      <c r="E742">
        <f t="shared" si="11"/>
        <v>25.248000000000005</v>
      </c>
    </row>
    <row r="743" spans="1:5">
      <c r="A743">
        <v>4</v>
      </c>
      <c r="B743">
        <v>25.7499</v>
      </c>
      <c r="C743">
        <v>16</v>
      </c>
      <c r="D743">
        <v>102.9996</v>
      </c>
      <c r="E743">
        <f t="shared" si="11"/>
        <v>32.480000000000004</v>
      </c>
    </row>
    <row r="744" spans="1:5">
      <c r="A744">
        <v>4.5999999999999996</v>
      </c>
      <c r="B744">
        <v>28.0212</v>
      </c>
      <c r="C744">
        <v>21.16</v>
      </c>
      <c r="D744">
        <v>128.89751999999999</v>
      </c>
      <c r="E744">
        <f t="shared" si="11"/>
        <v>29.768000000000004</v>
      </c>
    </row>
    <row r="745" spans="1:5">
      <c r="A745">
        <v>5.7</v>
      </c>
      <c r="B745">
        <v>25.555099999999999</v>
      </c>
      <c r="C745">
        <v>32.49</v>
      </c>
      <c r="D745">
        <v>145.66407000000001</v>
      </c>
      <c r="E745">
        <f t="shared" si="11"/>
        <v>24.796000000000003</v>
      </c>
    </row>
    <row r="746" spans="1:5">
      <c r="A746">
        <v>4.3</v>
      </c>
      <c r="B746">
        <v>24.1937</v>
      </c>
      <c r="C746">
        <v>18.489999999999998</v>
      </c>
      <c r="D746">
        <v>104.03291</v>
      </c>
      <c r="E746">
        <f t="shared" si="11"/>
        <v>31.124000000000006</v>
      </c>
    </row>
    <row r="747" spans="1:5">
      <c r="A747">
        <v>4.8</v>
      </c>
      <c r="B747">
        <v>24.1496</v>
      </c>
      <c r="C747">
        <v>23.04</v>
      </c>
      <c r="D747">
        <v>115.91808</v>
      </c>
      <c r="E747">
        <f t="shared" si="11"/>
        <v>28.864000000000004</v>
      </c>
    </row>
    <row r="748" spans="1:5">
      <c r="A748">
        <v>5.3</v>
      </c>
      <c r="B748">
        <v>29.020499999999998</v>
      </c>
      <c r="C748">
        <v>28.09</v>
      </c>
      <c r="D748">
        <v>153.80865</v>
      </c>
      <c r="E748">
        <f t="shared" si="11"/>
        <v>26.604000000000006</v>
      </c>
    </row>
    <row r="749" spans="1:5">
      <c r="A749">
        <v>6.2</v>
      </c>
      <c r="B749">
        <v>25.799900000000001</v>
      </c>
      <c r="C749">
        <v>38.44</v>
      </c>
      <c r="D749">
        <v>159.95938000000001</v>
      </c>
      <c r="E749">
        <f t="shared" si="11"/>
        <v>22.536000000000005</v>
      </c>
    </row>
    <row r="750" spans="1:5">
      <c r="A750">
        <v>6</v>
      </c>
      <c r="B750">
        <v>30.299900000000001</v>
      </c>
      <c r="C750">
        <v>36</v>
      </c>
      <c r="D750">
        <v>181.79939999999999</v>
      </c>
      <c r="E750">
        <f t="shared" si="11"/>
        <v>23.440000000000005</v>
      </c>
    </row>
    <row r="751" spans="1:5">
      <c r="A751">
        <v>3.7</v>
      </c>
      <c r="B751">
        <v>24.4</v>
      </c>
      <c r="C751">
        <v>13.69</v>
      </c>
      <c r="D751">
        <v>90.28</v>
      </c>
      <c r="E751">
        <f t="shared" si="11"/>
        <v>33.835999999999999</v>
      </c>
    </row>
    <row r="752" spans="1:5">
      <c r="A752">
        <v>4.7</v>
      </c>
      <c r="B752">
        <v>25.6</v>
      </c>
      <c r="C752">
        <v>22.09</v>
      </c>
      <c r="D752">
        <v>120.32</v>
      </c>
      <c r="E752">
        <f t="shared" si="11"/>
        <v>29.316000000000003</v>
      </c>
    </row>
    <row r="753" spans="1:5">
      <c r="A753">
        <v>4.7</v>
      </c>
      <c r="B753">
        <v>24.5</v>
      </c>
      <c r="C753">
        <v>22.09</v>
      </c>
      <c r="D753">
        <v>115.15</v>
      </c>
      <c r="E753">
        <f t="shared" si="11"/>
        <v>29.316000000000003</v>
      </c>
    </row>
    <row r="754" spans="1:5">
      <c r="A754">
        <v>5.7</v>
      </c>
      <c r="B754">
        <v>25.4</v>
      </c>
      <c r="C754">
        <v>32.49</v>
      </c>
      <c r="D754">
        <v>144.78</v>
      </c>
      <c r="E754">
        <f t="shared" si="11"/>
        <v>24.796000000000003</v>
      </c>
    </row>
    <row r="755" spans="1:5">
      <c r="A755">
        <v>4</v>
      </c>
      <c r="B755">
        <v>25.753499999999999</v>
      </c>
      <c r="C755">
        <v>16</v>
      </c>
      <c r="D755">
        <v>103.014</v>
      </c>
      <c r="E755">
        <f t="shared" si="11"/>
        <v>32.480000000000004</v>
      </c>
    </row>
    <row r="756" spans="1:5">
      <c r="A756">
        <v>4.5999999999999996</v>
      </c>
      <c r="B756">
        <v>26.662199999999999</v>
      </c>
      <c r="C756">
        <v>21.16</v>
      </c>
      <c r="D756">
        <v>122.64612</v>
      </c>
      <c r="E756">
        <f t="shared" si="11"/>
        <v>29.768000000000004</v>
      </c>
    </row>
    <row r="757" spans="1:5">
      <c r="A757">
        <v>5.4</v>
      </c>
      <c r="B757">
        <v>24.793900000000001</v>
      </c>
      <c r="C757">
        <v>29.16</v>
      </c>
      <c r="D757">
        <v>133.88705999999999</v>
      </c>
      <c r="E757">
        <f t="shared" si="11"/>
        <v>26.152000000000005</v>
      </c>
    </row>
    <row r="758" spans="1:5">
      <c r="A758">
        <v>4.5999999999999996</v>
      </c>
      <c r="B758">
        <v>27.106100000000001</v>
      </c>
      <c r="C758">
        <v>21.16</v>
      </c>
      <c r="D758">
        <v>124.68805999999999</v>
      </c>
      <c r="E758">
        <f t="shared" si="11"/>
        <v>29.768000000000004</v>
      </c>
    </row>
    <row r="759" spans="1:5">
      <c r="A759">
        <v>4.5999999999999996</v>
      </c>
      <c r="B759">
        <v>25.229800000000001</v>
      </c>
      <c r="C759">
        <v>21.16</v>
      </c>
      <c r="D759">
        <v>116.05708</v>
      </c>
      <c r="E759">
        <f t="shared" si="11"/>
        <v>29.768000000000004</v>
      </c>
    </row>
    <row r="760" spans="1:5">
      <c r="A760">
        <v>4.3</v>
      </c>
      <c r="B760">
        <v>24.1937</v>
      </c>
      <c r="C760">
        <v>18.489999999999998</v>
      </c>
      <c r="D760">
        <v>104.03291</v>
      </c>
      <c r="E760">
        <f t="shared" si="11"/>
        <v>31.124000000000006</v>
      </c>
    </row>
    <row r="761" spans="1:5">
      <c r="A761">
        <v>4.8</v>
      </c>
      <c r="B761">
        <v>24.153400000000001</v>
      </c>
      <c r="C761">
        <v>23.04</v>
      </c>
      <c r="D761">
        <v>115.93631999999999</v>
      </c>
      <c r="E761">
        <f t="shared" si="11"/>
        <v>28.864000000000004</v>
      </c>
    </row>
    <row r="762" spans="1:5">
      <c r="A762">
        <v>5.3</v>
      </c>
      <c r="B762">
        <v>29.0185</v>
      </c>
      <c r="C762">
        <v>28.09</v>
      </c>
      <c r="D762">
        <v>153.79804999999999</v>
      </c>
      <c r="E762">
        <f t="shared" si="11"/>
        <v>26.604000000000006</v>
      </c>
    </row>
    <row r="763" spans="1:5">
      <c r="A763">
        <v>6.2</v>
      </c>
      <c r="B763">
        <v>25.802600000000002</v>
      </c>
      <c r="C763">
        <v>38.44</v>
      </c>
      <c r="D763">
        <v>159.97612000000001</v>
      </c>
      <c r="E763">
        <f t="shared" si="11"/>
        <v>22.536000000000005</v>
      </c>
    </row>
    <row r="764" spans="1:5">
      <c r="A764">
        <v>6</v>
      </c>
      <c r="B764">
        <v>30.299900000000001</v>
      </c>
      <c r="C764">
        <v>36</v>
      </c>
      <c r="D764">
        <v>181.79939999999999</v>
      </c>
      <c r="E764">
        <f t="shared" si="11"/>
        <v>23.440000000000005</v>
      </c>
    </row>
    <row r="765" spans="1:5">
      <c r="A765">
        <v>6.2</v>
      </c>
      <c r="B765">
        <v>25.799900000000001</v>
      </c>
      <c r="C765">
        <v>38.44</v>
      </c>
      <c r="D765">
        <v>159.95938000000001</v>
      </c>
      <c r="E765">
        <f t="shared" si="11"/>
        <v>22.536000000000005</v>
      </c>
    </row>
    <row r="766" spans="1:5">
      <c r="A766">
        <v>3.5</v>
      </c>
      <c r="B766">
        <v>28.2</v>
      </c>
      <c r="C766">
        <v>12.25</v>
      </c>
      <c r="D766">
        <v>98.7</v>
      </c>
      <c r="E766">
        <f t="shared" si="11"/>
        <v>34.74</v>
      </c>
    </row>
    <row r="767" spans="1:5">
      <c r="A767">
        <v>3.7</v>
      </c>
      <c r="B767">
        <v>25.2</v>
      </c>
      <c r="C767">
        <v>13.69</v>
      </c>
      <c r="D767">
        <v>93.24</v>
      </c>
      <c r="E767">
        <f t="shared" si="11"/>
        <v>33.835999999999999</v>
      </c>
    </row>
    <row r="768" spans="1:5">
      <c r="A768">
        <v>3.7</v>
      </c>
      <c r="B768">
        <v>25.1</v>
      </c>
      <c r="C768">
        <v>13.69</v>
      </c>
      <c r="D768">
        <v>92.87</v>
      </c>
      <c r="E768">
        <f t="shared" si="11"/>
        <v>33.835999999999999</v>
      </c>
    </row>
    <row r="769" spans="1:5">
      <c r="A769">
        <v>5.3</v>
      </c>
      <c r="B769">
        <v>22.299900000000001</v>
      </c>
      <c r="C769">
        <v>28.09</v>
      </c>
      <c r="D769">
        <v>118.18947</v>
      </c>
      <c r="E769">
        <f t="shared" si="11"/>
        <v>26.604000000000006</v>
      </c>
    </row>
    <row r="770" spans="1:5">
      <c r="A770">
        <v>5.6</v>
      </c>
      <c r="B770">
        <v>23.061</v>
      </c>
      <c r="C770">
        <v>31.36</v>
      </c>
      <c r="D770">
        <v>129.14160000000001</v>
      </c>
      <c r="E770">
        <f t="shared" si="11"/>
        <v>25.248000000000005</v>
      </c>
    </row>
    <row r="771" spans="1:5">
      <c r="A771">
        <v>5.6</v>
      </c>
      <c r="B771">
        <v>23.110900000000001</v>
      </c>
      <c r="C771">
        <v>31.36</v>
      </c>
      <c r="D771">
        <v>129.42104</v>
      </c>
      <c r="E771">
        <f t="shared" ref="E771:E834" si="12">50.56+(-4.52 * A771)</f>
        <v>25.248000000000005</v>
      </c>
    </row>
    <row r="772" spans="1:5">
      <c r="A772">
        <v>4.5999999999999996</v>
      </c>
      <c r="B772">
        <v>26.229500000000002</v>
      </c>
      <c r="C772">
        <v>21.16</v>
      </c>
      <c r="D772">
        <v>120.6557</v>
      </c>
      <c r="E772">
        <f t="shared" si="12"/>
        <v>29.768000000000004</v>
      </c>
    </row>
    <row r="773" spans="1:5">
      <c r="A773">
        <v>5.7</v>
      </c>
      <c r="B773">
        <v>23.431799999999999</v>
      </c>
      <c r="C773">
        <v>32.49</v>
      </c>
      <c r="D773">
        <v>133.56126</v>
      </c>
      <c r="E773">
        <f t="shared" si="12"/>
        <v>24.796000000000003</v>
      </c>
    </row>
    <row r="774" spans="1:5">
      <c r="A774">
        <v>5.7</v>
      </c>
      <c r="B774">
        <v>23.999300000000002</v>
      </c>
      <c r="C774">
        <v>32.49</v>
      </c>
      <c r="D774">
        <v>136.79601</v>
      </c>
      <c r="E774">
        <f t="shared" si="12"/>
        <v>24.796000000000003</v>
      </c>
    </row>
    <row r="775" spans="1:5">
      <c r="A775">
        <v>4.3</v>
      </c>
      <c r="B775">
        <v>27.6</v>
      </c>
      <c r="C775">
        <v>18.489999999999998</v>
      </c>
      <c r="D775">
        <v>118.68</v>
      </c>
      <c r="E775">
        <f t="shared" si="12"/>
        <v>31.124000000000006</v>
      </c>
    </row>
    <row r="776" spans="1:5">
      <c r="A776">
        <v>5.3</v>
      </c>
      <c r="B776">
        <v>24.299900000000001</v>
      </c>
      <c r="C776">
        <v>28.09</v>
      </c>
      <c r="D776">
        <v>128.78946999999999</v>
      </c>
      <c r="E776">
        <f t="shared" si="12"/>
        <v>26.604000000000006</v>
      </c>
    </row>
    <row r="777" spans="1:5">
      <c r="A777">
        <v>5.3</v>
      </c>
      <c r="B777">
        <v>23.299900000000001</v>
      </c>
      <c r="C777">
        <v>28.09</v>
      </c>
      <c r="D777">
        <v>123.48947</v>
      </c>
      <c r="E777">
        <f t="shared" si="12"/>
        <v>26.604000000000006</v>
      </c>
    </row>
    <row r="778" spans="1:5">
      <c r="A778">
        <v>5.3</v>
      </c>
      <c r="B778">
        <v>22.761900000000001</v>
      </c>
      <c r="C778">
        <v>28.09</v>
      </c>
      <c r="D778">
        <v>120.63807</v>
      </c>
      <c r="E778">
        <f t="shared" si="12"/>
        <v>26.604000000000006</v>
      </c>
    </row>
    <row r="779" spans="1:5">
      <c r="A779">
        <v>5.3</v>
      </c>
      <c r="B779">
        <v>22.9</v>
      </c>
      <c r="C779">
        <v>28.09</v>
      </c>
      <c r="D779">
        <v>121.37</v>
      </c>
      <c r="E779">
        <f t="shared" si="12"/>
        <v>26.604000000000006</v>
      </c>
    </row>
    <row r="780" spans="1:5">
      <c r="A780">
        <v>4.3</v>
      </c>
      <c r="B780">
        <v>27.6</v>
      </c>
      <c r="C780">
        <v>18.489999999999998</v>
      </c>
      <c r="D780">
        <v>118.68</v>
      </c>
      <c r="E780">
        <f t="shared" si="12"/>
        <v>31.124000000000006</v>
      </c>
    </row>
    <row r="781" spans="1:5">
      <c r="A781">
        <v>5.3</v>
      </c>
      <c r="B781">
        <v>24.299900000000001</v>
      </c>
      <c r="C781">
        <v>28.09</v>
      </c>
      <c r="D781">
        <v>128.78946999999999</v>
      </c>
      <c r="E781">
        <f t="shared" si="12"/>
        <v>26.604000000000006</v>
      </c>
    </row>
    <row r="782" spans="1:5">
      <c r="A782">
        <v>5.3</v>
      </c>
      <c r="B782">
        <v>23.299900000000001</v>
      </c>
      <c r="C782">
        <v>28.09</v>
      </c>
      <c r="D782">
        <v>123.48947</v>
      </c>
      <c r="E782">
        <f t="shared" si="12"/>
        <v>26.604000000000006</v>
      </c>
    </row>
    <row r="783" spans="1:5">
      <c r="A783">
        <v>5.3</v>
      </c>
      <c r="B783">
        <v>22.761900000000001</v>
      </c>
      <c r="C783">
        <v>28.09</v>
      </c>
      <c r="D783">
        <v>120.63807</v>
      </c>
      <c r="E783">
        <f t="shared" si="12"/>
        <v>26.604000000000006</v>
      </c>
    </row>
    <row r="784" spans="1:5">
      <c r="A784">
        <v>5.3</v>
      </c>
      <c r="B784">
        <v>22.9</v>
      </c>
      <c r="C784">
        <v>28.09</v>
      </c>
      <c r="D784">
        <v>121.37</v>
      </c>
      <c r="E784">
        <f t="shared" si="12"/>
        <v>26.604000000000006</v>
      </c>
    </row>
    <row r="785" spans="1:5">
      <c r="A785">
        <v>5.3</v>
      </c>
      <c r="B785">
        <v>23.299900000000001</v>
      </c>
      <c r="C785">
        <v>28.09</v>
      </c>
      <c r="D785">
        <v>123.48947</v>
      </c>
      <c r="E785">
        <f t="shared" si="12"/>
        <v>26.604000000000006</v>
      </c>
    </row>
    <row r="786" spans="1:5">
      <c r="A786">
        <v>5.3</v>
      </c>
      <c r="B786">
        <v>22.9</v>
      </c>
      <c r="C786">
        <v>28.09</v>
      </c>
      <c r="D786">
        <v>121.37</v>
      </c>
      <c r="E786">
        <f t="shared" si="12"/>
        <v>26.604000000000006</v>
      </c>
    </row>
    <row r="787" spans="1:5">
      <c r="A787">
        <v>5.3</v>
      </c>
      <c r="B787">
        <v>23.299900000000001</v>
      </c>
      <c r="C787">
        <v>28.09</v>
      </c>
      <c r="D787">
        <v>123.48947</v>
      </c>
      <c r="E787">
        <f t="shared" si="12"/>
        <v>26.604000000000006</v>
      </c>
    </row>
    <row r="788" spans="1:5">
      <c r="A788">
        <v>5.3</v>
      </c>
      <c r="B788">
        <v>22.9</v>
      </c>
      <c r="C788">
        <v>28.09</v>
      </c>
      <c r="D788">
        <v>121.37</v>
      </c>
      <c r="E788">
        <f t="shared" si="12"/>
        <v>26.604000000000006</v>
      </c>
    </row>
    <row r="789" spans="1:5">
      <c r="A789">
        <v>2</v>
      </c>
      <c r="B789">
        <v>35</v>
      </c>
      <c r="C789">
        <v>4</v>
      </c>
      <c r="D789">
        <v>70</v>
      </c>
      <c r="E789">
        <f t="shared" si="12"/>
        <v>41.52</v>
      </c>
    </row>
    <row r="790" spans="1:5">
      <c r="A790">
        <v>3.3</v>
      </c>
      <c r="B790">
        <v>33.098799999999997</v>
      </c>
      <c r="C790">
        <v>10.89</v>
      </c>
      <c r="D790">
        <v>109.22604</v>
      </c>
      <c r="E790">
        <f t="shared" si="12"/>
        <v>35.644000000000005</v>
      </c>
    </row>
    <row r="791" spans="1:5">
      <c r="A791">
        <v>3.8</v>
      </c>
      <c r="B791">
        <v>31.9</v>
      </c>
      <c r="C791">
        <v>14.44</v>
      </c>
      <c r="D791">
        <v>121.22</v>
      </c>
      <c r="E791">
        <f t="shared" si="12"/>
        <v>33.384</v>
      </c>
    </row>
    <row r="792" spans="1:5">
      <c r="A792">
        <v>4</v>
      </c>
      <c r="B792">
        <v>35.200000000000003</v>
      </c>
      <c r="C792">
        <v>16</v>
      </c>
      <c r="D792">
        <v>140.80000000000001</v>
      </c>
      <c r="E792">
        <f t="shared" si="12"/>
        <v>32.480000000000004</v>
      </c>
    </row>
    <row r="793" spans="1:5">
      <c r="A793">
        <v>3.3</v>
      </c>
      <c r="B793">
        <v>33.098799999999997</v>
      </c>
      <c r="C793">
        <v>10.89</v>
      </c>
      <c r="D793">
        <v>109.22604</v>
      </c>
      <c r="E793">
        <f t="shared" si="12"/>
        <v>35.644000000000005</v>
      </c>
    </row>
    <row r="794" spans="1:5">
      <c r="A794">
        <v>3.8</v>
      </c>
      <c r="B794">
        <v>31.9</v>
      </c>
      <c r="C794">
        <v>14.44</v>
      </c>
      <c r="D794">
        <v>121.22</v>
      </c>
      <c r="E794">
        <f t="shared" si="12"/>
        <v>33.384</v>
      </c>
    </row>
    <row r="795" spans="1:5">
      <c r="A795">
        <v>4</v>
      </c>
      <c r="B795">
        <v>35.200000000000003</v>
      </c>
      <c r="C795">
        <v>16</v>
      </c>
      <c r="D795">
        <v>140.80000000000001</v>
      </c>
      <c r="E795">
        <f t="shared" si="12"/>
        <v>32.480000000000004</v>
      </c>
    </row>
    <row r="796" spans="1:5">
      <c r="A796">
        <v>3.5</v>
      </c>
      <c r="B796">
        <v>35.5</v>
      </c>
      <c r="C796">
        <v>12.25</v>
      </c>
      <c r="D796">
        <v>124.25</v>
      </c>
      <c r="E796">
        <f t="shared" si="12"/>
        <v>34.74</v>
      </c>
    </row>
    <row r="797" spans="1:5">
      <c r="A797">
        <v>3.5</v>
      </c>
      <c r="B797">
        <v>32.4</v>
      </c>
      <c r="C797">
        <v>12.25</v>
      </c>
      <c r="D797">
        <v>113.4</v>
      </c>
      <c r="E797">
        <f t="shared" si="12"/>
        <v>34.74</v>
      </c>
    </row>
    <row r="798" spans="1:5">
      <c r="A798">
        <v>3.8</v>
      </c>
      <c r="B798">
        <v>32.4</v>
      </c>
      <c r="C798">
        <v>14.44</v>
      </c>
      <c r="D798">
        <v>123.12</v>
      </c>
      <c r="E798">
        <f t="shared" si="12"/>
        <v>33.384</v>
      </c>
    </row>
    <row r="799" spans="1:5">
      <c r="A799">
        <v>3.8</v>
      </c>
      <c r="B799">
        <v>32.4</v>
      </c>
      <c r="C799">
        <v>14.44</v>
      </c>
      <c r="D799">
        <v>123.12</v>
      </c>
      <c r="E799">
        <f t="shared" si="12"/>
        <v>33.384</v>
      </c>
    </row>
    <row r="800" spans="1:5">
      <c r="A800">
        <v>2.2999999999999998</v>
      </c>
      <c r="B800">
        <v>39.200000000000003</v>
      </c>
      <c r="C800">
        <v>5.29</v>
      </c>
      <c r="D800">
        <v>90.16</v>
      </c>
      <c r="E800">
        <f t="shared" si="12"/>
        <v>40.164000000000001</v>
      </c>
    </row>
    <row r="801" spans="1:5">
      <c r="A801">
        <v>2.2999999999999998</v>
      </c>
      <c r="B801">
        <v>38.1</v>
      </c>
      <c r="C801">
        <v>5.29</v>
      </c>
      <c r="D801">
        <v>87.63</v>
      </c>
      <c r="E801">
        <f t="shared" si="12"/>
        <v>40.164000000000001</v>
      </c>
    </row>
    <row r="802" spans="1:5">
      <c r="A802">
        <v>3.5</v>
      </c>
      <c r="B802">
        <v>34</v>
      </c>
      <c r="C802">
        <v>12.25</v>
      </c>
      <c r="D802">
        <v>119</v>
      </c>
      <c r="E802">
        <f t="shared" si="12"/>
        <v>34.74</v>
      </c>
    </row>
    <row r="803" spans="1:5">
      <c r="A803">
        <v>3.8</v>
      </c>
      <c r="B803">
        <v>31.9</v>
      </c>
      <c r="C803">
        <v>14.44</v>
      </c>
      <c r="D803">
        <v>121.22</v>
      </c>
      <c r="E803">
        <f t="shared" si="12"/>
        <v>33.384</v>
      </c>
    </row>
    <row r="804" spans="1:5">
      <c r="A804">
        <v>4</v>
      </c>
      <c r="B804">
        <v>35.200000000000003</v>
      </c>
      <c r="C804">
        <v>16</v>
      </c>
      <c r="D804">
        <v>140.80000000000001</v>
      </c>
      <c r="E804">
        <f t="shared" si="12"/>
        <v>32.480000000000004</v>
      </c>
    </row>
    <row r="805" spans="1:5">
      <c r="A805">
        <v>3.5</v>
      </c>
      <c r="B805">
        <v>29.2</v>
      </c>
      <c r="C805">
        <v>12.25</v>
      </c>
      <c r="D805">
        <v>102.2</v>
      </c>
      <c r="E805">
        <f t="shared" si="12"/>
        <v>34.74</v>
      </c>
    </row>
    <row r="806" spans="1:5">
      <c r="A806">
        <v>2.2999999999999998</v>
      </c>
      <c r="B806">
        <v>34.4</v>
      </c>
      <c r="C806">
        <v>5.29</v>
      </c>
      <c r="D806">
        <v>79.12</v>
      </c>
      <c r="E806">
        <f t="shared" si="12"/>
        <v>40.164000000000001</v>
      </c>
    </row>
    <row r="807" spans="1:5">
      <c r="A807">
        <v>3.6</v>
      </c>
      <c r="B807">
        <v>33</v>
      </c>
      <c r="C807">
        <v>12.96</v>
      </c>
      <c r="D807">
        <v>118.8</v>
      </c>
      <c r="E807">
        <f t="shared" si="12"/>
        <v>34.288000000000004</v>
      </c>
    </row>
    <row r="808" spans="1:5">
      <c r="A808">
        <v>6.2</v>
      </c>
      <c r="B808">
        <v>28.4</v>
      </c>
      <c r="C808">
        <v>38.44</v>
      </c>
      <c r="D808">
        <v>176.08</v>
      </c>
      <c r="E808">
        <f t="shared" si="12"/>
        <v>22.536000000000005</v>
      </c>
    </row>
    <row r="809" spans="1:5">
      <c r="A809">
        <v>6</v>
      </c>
      <c r="B809">
        <v>30.5</v>
      </c>
      <c r="C809">
        <v>36</v>
      </c>
      <c r="D809">
        <v>183</v>
      </c>
      <c r="E809">
        <f t="shared" si="12"/>
        <v>23.440000000000005</v>
      </c>
    </row>
    <row r="810" spans="1:5">
      <c r="A810">
        <v>6.2</v>
      </c>
      <c r="B810">
        <v>28.4</v>
      </c>
      <c r="C810">
        <v>38.44</v>
      </c>
      <c r="D810">
        <v>176.08</v>
      </c>
      <c r="E810">
        <f t="shared" si="12"/>
        <v>22.536000000000005</v>
      </c>
    </row>
    <row r="811" spans="1:5">
      <c r="A811">
        <v>3</v>
      </c>
      <c r="B811">
        <v>34.5</v>
      </c>
      <c r="C811">
        <v>9</v>
      </c>
      <c r="D811">
        <v>103.5</v>
      </c>
      <c r="E811">
        <f t="shared" si="12"/>
        <v>37</v>
      </c>
    </row>
    <row r="812" spans="1:5">
      <c r="A812">
        <v>5.3</v>
      </c>
      <c r="B812">
        <v>28.993500000000001</v>
      </c>
      <c r="C812">
        <v>28.09</v>
      </c>
      <c r="D812">
        <v>153.66555</v>
      </c>
      <c r="E812">
        <f t="shared" si="12"/>
        <v>26.604000000000006</v>
      </c>
    </row>
    <row r="813" spans="1:5">
      <c r="A813">
        <v>6.2</v>
      </c>
      <c r="B813">
        <v>26</v>
      </c>
      <c r="C813">
        <v>38.44</v>
      </c>
      <c r="D813">
        <v>161.19999999999999</v>
      </c>
      <c r="E813">
        <f t="shared" si="12"/>
        <v>22.536000000000005</v>
      </c>
    </row>
    <row r="814" spans="1:5">
      <c r="A814">
        <v>5.3</v>
      </c>
      <c r="B814">
        <v>28.993500000000001</v>
      </c>
      <c r="C814">
        <v>28.09</v>
      </c>
      <c r="D814">
        <v>153.66555</v>
      </c>
      <c r="E814">
        <f t="shared" si="12"/>
        <v>26.604000000000006</v>
      </c>
    </row>
    <row r="815" spans="1:5">
      <c r="A815">
        <v>6.2</v>
      </c>
      <c r="B815">
        <v>26</v>
      </c>
      <c r="C815">
        <v>38.44</v>
      </c>
      <c r="D815">
        <v>161.19999999999999</v>
      </c>
      <c r="E815">
        <f t="shared" si="12"/>
        <v>22.536000000000005</v>
      </c>
    </row>
    <row r="816" spans="1:5">
      <c r="A816">
        <v>5.3</v>
      </c>
      <c r="B816">
        <v>28.993500000000001</v>
      </c>
      <c r="C816">
        <v>28.09</v>
      </c>
      <c r="D816">
        <v>153.66555</v>
      </c>
      <c r="E816">
        <f t="shared" si="12"/>
        <v>26.604000000000006</v>
      </c>
    </row>
    <row r="817" spans="1:5">
      <c r="A817">
        <v>6</v>
      </c>
      <c r="B817">
        <v>30.5</v>
      </c>
      <c r="C817">
        <v>36</v>
      </c>
      <c r="D817">
        <v>183</v>
      </c>
      <c r="E817">
        <f t="shared" si="12"/>
        <v>23.440000000000005</v>
      </c>
    </row>
    <row r="818" spans="1:5">
      <c r="A818">
        <v>2.4</v>
      </c>
      <c r="B818">
        <v>45.1</v>
      </c>
      <c r="C818">
        <v>5.76</v>
      </c>
      <c r="D818">
        <v>108.24</v>
      </c>
      <c r="E818">
        <f t="shared" si="12"/>
        <v>39.712000000000003</v>
      </c>
    </row>
    <row r="819" spans="1:5">
      <c r="A819">
        <v>3</v>
      </c>
      <c r="B819">
        <v>34.548200000000001</v>
      </c>
      <c r="C819">
        <v>9</v>
      </c>
      <c r="D819">
        <v>103.6446</v>
      </c>
      <c r="E819">
        <f t="shared" si="12"/>
        <v>37</v>
      </c>
    </row>
    <row r="820" spans="1:5">
      <c r="A820">
        <v>2</v>
      </c>
      <c r="B820">
        <v>40.299999999999997</v>
      </c>
      <c r="C820">
        <v>4</v>
      </c>
      <c r="D820">
        <v>80.599999999999994</v>
      </c>
      <c r="E820">
        <f t="shared" si="12"/>
        <v>41.52</v>
      </c>
    </row>
    <row r="821" spans="1:5">
      <c r="A821">
        <v>2</v>
      </c>
      <c r="B821">
        <v>40.6</v>
      </c>
      <c r="C821">
        <v>4</v>
      </c>
      <c r="D821">
        <v>81.2</v>
      </c>
      <c r="E821">
        <f t="shared" si="12"/>
        <v>41.52</v>
      </c>
    </row>
    <row r="822" spans="1:5">
      <c r="A822">
        <v>2.2000000000000002</v>
      </c>
      <c r="B822">
        <v>42.399099999999997</v>
      </c>
      <c r="C822">
        <v>4.84</v>
      </c>
      <c r="D822">
        <v>93.278019999999998</v>
      </c>
      <c r="E822">
        <f t="shared" si="12"/>
        <v>40.616</v>
      </c>
    </row>
    <row r="823" spans="1:5">
      <c r="A823">
        <v>2.2000000000000002</v>
      </c>
      <c r="B823">
        <v>44.999099999999999</v>
      </c>
      <c r="C823">
        <v>4.84</v>
      </c>
      <c r="D823">
        <v>98.998019999999997</v>
      </c>
      <c r="E823">
        <f t="shared" si="12"/>
        <v>40.616</v>
      </c>
    </row>
    <row r="824" spans="1:5">
      <c r="A824">
        <v>2.4</v>
      </c>
      <c r="B824">
        <v>41.9</v>
      </c>
      <c r="C824">
        <v>5.76</v>
      </c>
      <c r="D824">
        <v>100.56</v>
      </c>
      <c r="E824">
        <f t="shared" si="12"/>
        <v>39.712000000000003</v>
      </c>
    </row>
    <row r="825" spans="1:5">
      <c r="A825">
        <v>2.4</v>
      </c>
      <c r="B825">
        <v>41.5</v>
      </c>
      <c r="C825">
        <v>5.76</v>
      </c>
      <c r="D825">
        <v>99.6</v>
      </c>
      <c r="E825">
        <f t="shared" si="12"/>
        <v>39.712000000000003</v>
      </c>
    </row>
    <row r="826" spans="1:5">
      <c r="A826">
        <v>2.2000000000000002</v>
      </c>
      <c r="B826">
        <v>42.399099999999997</v>
      </c>
      <c r="C826">
        <v>4.84</v>
      </c>
      <c r="D826">
        <v>93.278019999999998</v>
      </c>
      <c r="E826">
        <f t="shared" si="12"/>
        <v>40.616</v>
      </c>
    </row>
    <row r="827" spans="1:5">
      <c r="A827">
        <v>2.2000000000000002</v>
      </c>
      <c r="B827">
        <v>44.999099999999999</v>
      </c>
      <c r="C827">
        <v>4.84</v>
      </c>
      <c r="D827">
        <v>98.998019999999997</v>
      </c>
      <c r="E827">
        <f t="shared" si="12"/>
        <v>40.616</v>
      </c>
    </row>
    <row r="828" spans="1:5">
      <c r="A828">
        <v>2.4</v>
      </c>
      <c r="B828">
        <v>41.9</v>
      </c>
      <c r="C828">
        <v>5.76</v>
      </c>
      <c r="D828">
        <v>100.56</v>
      </c>
      <c r="E828">
        <f t="shared" si="12"/>
        <v>39.712000000000003</v>
      </c>
    </row>
    <row r="829" spans="1:5">
      <c r="A829">
        <v>2.4</v>
      </c>
      <c r="B829">
        <v>41.5</v>
      </c>
      <c r="C829">
        <v>5.76</v>
      </c>
      <c r="D829">
        <v>99.6</v>
      </c>
      <c r="E829">
        <f t="shared" si="12"/>
        <v>39.712000000000003</v>
      </c>
    </row>
    <row r="830" spans="1:5">
      <c r="A830">
        <v>3.6</v>
      </c>
      <c r="B830">
        <v>33</v>
      </c>
      <c r="C830">
        <v>12.96</v>
      </c>
      <c r="D830">
        <v>118.8</v>
      </c>
      <c r="E830">
        <f t="shared" si="12"/>
        <v>34.288000000000004</v>
      </c>
    </row>
    <row r="831" spans="1:5">
      <c r="A831">
        <v>2.4</v>
      </c>
      <c r="B831">
        <v>34.1</v>
      </c>
      <c r="C831">
        <v>5.76</v>
      </c>
      <c r="D831">
        <v>81.84</v>
      </c>
      <c r="E831">
        <f t="shared" si="12"/>
        <v>39.712000000000003</v>
      </c>
    </row>
    <row r="832" spans="1:5">
      <c r="A832">
        <v>2.4</v>
      </c>
      <c r="B832">
        <v>35</v>
      </c>
      <c r="C832">
        <v>5.76</v>
      </c>
      <c r="D832">
        <v>84</v>
      </c>
      <c r="E832">
        <f t="shared" si="12"/>
        <v>39.712000000000003</v>
      </c>
    </row>
    <row r="833" spans="1:5">
      <c r="A833">
        <v>3.5</v>
      </c>
      <c r="B833">
        <v>33.200000000000003</v>
      </c>
      <c r="C833">
        <v>12.25</v>
      </c>
      <c r="D833">
        <v>116.2</v>
      </c>
      <c r="E833">
        <f t="shared" si="12"/>
        <v>34.74</v>
      </c>
    </row>
    <row r="834" spans="1:5">
      <c r="A834">
        <v>3.7</v>
      </c>
      <c r="B834">
        <v>30.5</v>
      </c>
      <c r="C834">
        <v>13.69</v>
      </c>
      <c r="D834">
        <v>112.85</v>
      </c>
      <c r="E834">
        <f t="shared" si="12"/>
        <v>33.835999999999999</v>
      </c>
    </row>
    <row r="835" spans="1:5">
      <c r="A835">
        <v>4</v>
      </c>
      <c r="B835">
        <v>29.4</v>
      </c>
      <c r="C835">
        <v>16</v>
      </c>
      <c r="D835">
        <v>117.6</v>
      </c>
      <c r="E835">
        <f t="shared" ref="E835:E898" si="13">50.56+(-4.52 * A835)</f>
        <v>32.480000000000004</v>
      </c>
    </row>
    <row r="836" spans="1:5">
      <c r="A836">
        <v>3.5</v>
      </c>
      <c r="B836">
        <v>34.200000000000003</v>
      </c>
      <c r="C836">
        <v>12.25</v>
      </c>
      <c r="D836">
        <v>119.7</v>
      </c>
      <c r="E836">
        <f t="shared" si="13"/>
        <v>34.74</v>
      </c>
    </row>
    <row r="837" spans="1:5">
      <c r="A837">
        <v>2.5</v>
      </c>
      <c r="B837">
        <v>39.200000000000003</v>
      </c>
      <c r="C837">
        <v>6.25</v>
      </c>
      <c r="D837">
        <v>98</v>
      </c>
      <c r="E837">
        <f t="shared" si="13"/>
        <v>39.260000000000005</v>
      </c>
    </row>
    <row r="838" spans="1:5">
      <c r="A838">
        <v>2.5</v>
      </c>
      <c r="B838">
        <v>38.6</v>
      </c>
      <c r="C838">
        <v>6.25</v>
      </c>
      <c r="D838">
        <v>96.5</v>
      </c>
      <c r="E838">
        <f t="shared" si="13"/>
        <v>39.260000000000005</v>
      </c>
    </row>
    <row r="839" spans="1:5">
      <c r="A839">
        <v>3</v>
      </c>
      <c r="B839">
        <v>34.799999999999997</v>
      </c>
      <c r="C839">
        <v>9</v>
      </c>
      <c r="D839">
        <v>104.4</v>
      </c>
      <c r="E839">
        <f t="shared" si="13"/>
        <v>37</v>
      </c>
    </row>
    <row r="840" spans="1:5">
      <c r="A840">
        <v>2.5</v>
      </c>
      <c r="B840">
        <v>42.9</v>
      </c>
      <c r="C840">
        <v>6.25</v>
      </c>
      <c r="D840">
        <v>107.25</v>
      </c>
      <c r="E840">
        <f t="shared" si="13"/>
        <v>39.260000000000005</v>
      </c>
    </row>
    <row r="841" spans="1:5">
      <c r="A841">
        <v>5.4</v>
      </c>
      <c r="B841">
        <v>27</v>
      </c>
      <c r="C841">
        <v>29.16</v>
      </c>
      <c r="D841">
        <v>145.80000000000001</v>
      </c>
      <c r="E841">
        <f t="shared" si="13"/>
        <v>26.152000000000005</v>
      </c>
    </row>
    <row r="842" spans="1:5">
      <c r="A842">
        <v>4</v>
      </c>
      <c r="B842">
        <v>27.8</v>
      </c>
      <c r="C842">
        <v>16</v>
      </c>
      <c r="D842">
        <v>111.2</v>
      </c>
      <c r="E842">
        <f t="shared" si="13"/>
        <v>32.480000000000004</v>
      </c>
    </row>
    <row r="843" spans="1:5">
      <c r="A843">
        <v>4.5999999999999996</v>
      </c>
      <c r="B843">
        <v>29</v>
      </c>
      <c r="C843">
        <v>21.16</v>
      </c>
      <c r="D843">
        <v>133.4</v>
      </c>
      <c r="E843">
        <f t="shared" si="13"/>
        <v>29.768000000000004</v>
      </c>
    </row>
    <row r="844" spans="1:5">
      <c r="A844">
        <v>3.5</v>
      </c>
      <c r="B844">
        <v>34.200000000000003</v>
      </c>
      <c r="C844">
        <v>12.25</v>
      </c>
      <c r="D844">
        <v>119.7</v>
      </c>
      <c r="E844">
        <f t="shared" si="13"/>
        <v>34.74</v>
      </c>
    </row>
    <row r="845" spans="1:5">
      <c r="A845">
        <v>3.6</v>
      </c>
      <c r="B845">
        <v>33</v>
      </c>
      <c r="C845">
        <v>12.96</v>
      </c>
      <c r="D845">
        <v>118.8</v>
      </c>
      <c r="E845">
        <f t="shared" si="13"/>
        <v>34.288000000000004</v>
      </c>
    </row>
    <row r="846" spans="1:5">
      <c r="A846">
        <v>5.3</v>
      </c>
      <c r="B846">
        <v>28.993500000000001</v>
      </c>
      <c r="C846">
        <v>28.09</v>
      </c>
      <c r="D846">
        <v>153.66555</v>
      </c>
      <c r="E846">
        <f t="shared" si="13"/>
        <v>26.604000000000006</v>
      </c>
    </row>
    <row r="847" spans="1:5">
      <c r="A847">
        <v>6.2</v>
      </c>
      <c r="B847">
        <v>28.4</v>
      </c>
      <c r="C847">
        <v>38.44</v>
      </c>
      <c r="D847">
        <v>176.08</v>
      </c>
      <c r="E847">
        <f t="shared" si="13"/>
        <v>22.536000000000005</v>
      </c>
    </row>
    <row r="848" spans="1:5">
      <c r="A848">
        <v>6</v>
      </c>
      <c r="B848">
        <v>30.5</v>
      </c>
      <c r="C848">
        <v>36</v>
      </c>
      <c r="D848">
        <v>183</v>
      </c>
      <c r="E848">
        <f t="shared" si="13"/>
        <v>23.440000000000005</v>
      </c>
    </row>
    <row r="849" spans="1:5">
      <c r="A849">
        <v>5.3</v>
      </c>
      <c r="B849">
        <v>28.993500000000001</v>
      </c>
      <c r="C849">
        <v>28.09</v>
      </c>
      <c r="D849">
        <v>153.66555</v>
      </c>
      <c r="E849">
        <f t="shared" si="13"/>
        <v>26.604000000000006</v>
      </c>
    </row>
    <row r="850" spans="1:5">
      <c r="A850">
        <v>6.2</v>
      </c>
      <c r="B850">
        <v>28.4</v>
      </c>
      <c r="C850">
        <v>38.44</v>
      </c>
      <c r="D850">
        <v>176.08</v>
      </c>
      <c r="E850">
        <f t="shared" si="13"/>
        <v>22.536000000000005</v>
      </c>
    </row>
    <row r="851" spans="1:5">
      <c r="A851">
        <v>6.2</v>
      </c>
      <c r="B851">
        <v>26</v>
      </c>
      <c r="C851">
        <v>38.44</v>
      </c>
      <c r="D851">
        <v>161.19999999999999</v>
      </c>
      <c r="E851">
        <f t="shared" si="13"/>
        <v>22.536000000000005</v>
      </c>
    </row>
    <row r="852" spans="1:5">
      <c r="A852">
        <v>2.4</v>
      </c>
      <c r="B852">
        <v>45.1</v>
      </c>
      <c r="C852">
        <v>5.76</v>
      </c>
      <c r="D852">
        <v>108.24</v>
      </c>
      <c r="E852">
        <f t="shared" si="13"/>
        <v>39.712000000000003</v>
      </c>
    </row>
    <row r="853" spans="1:5">
      <c r="A853">
        <v>3</v>
      </c>
      <c r="B853">
        <v>34.548200000000001</v>
      </c>
      <c r="C853">
        <v>9</v>
      </c>
      <c r="D853">
        <v>103.6446</v>
      </c>
      <c r="E853">
        <f t="shared" si="13"/>
        <v>37</v>
      </c>
    </row>
    <row r="854" spans="1:5">
      <c r="A854">
        <v>3.5</v>
      </c>
      <c r="B854">
        <v>38.299999999999997</v>
      </c>
      <c r="C854">
        <v>12.25</v>
      </c>
      <c r="D854">
        <v>134.05000000000001</v>
      </c>
      <c r="E854">
        <f t="shared" si="13"/>
        <v>34.74</v>
      </c>
    </row>
    <row r="855" spans="1:5">
      <c r="A855">
        <v>2.4</v>
      </c>
      <c r="B855">
        <v>39.200000000000003</v>
      </c>
      <c r="C855">
        <v>5.76</v>
      </c>
      <c r="D855">
        <v>94.08</v>
      </c>
      <c r="E855">
        <f t="shared" si="13"/>
        <v>39.712000000000003</v>
      </c>
    </row>
    <row r="856" spans="1:5">
      <c r="A856">
        <v>2.4</v>
      </c>
      <c r="B856">
        <v>34.299999999999997</v>
      </c>
      <c r="C856">
        <v>5.76</v>
      </c>
      <c r="D856">
        <v>82.32</v>
      </c>
      <c r="E856">
        <f t="shared" si="13"/>
        <v>39.712000000000003</v>
      </c>
    </row>
    <row r="857" spans="1:5">
      <c r="A857">
        <v>2.4</v>
      </c>
      <c r="B857">
        <v>31.9</v>
      </c>
      <c r="C857">
        <v>5.76</v>
      </c>
      <c r="D857">
        <v>76.56</v>
      </c>
      <c r="E857">
        <f t="shared" si="13"/>
        <v>39.712000000000003</v>
      </c>
    </row>
    <row r="858" spans="1:5">
      <c r="A858">
        <v>3.5</v>
      </c>
      <c r="B858">
        <v>31.947500000000002</v>
      </c>
      <c r="C858">
        <v>12.25</v>
      </c>
      <c r="D858">
        <v>111.81625</v>
      </c>
      <c r="E858">
        <f t="shared" si="13"/>
        <v>34.74</v>
      </c>
    </row>
    <row r="859" spans="1:5">
      <c r="A859">
        <v>2.4</v>
      </c>
      <c r="B859">
        <v>38.6</v>
      </c>
      <c r="C859">
        <v>5.76</v>
      </c>
      <c r="D859">
        <v>92.64</v>
      </c>
      <c r="E859">
        <f t="shared" si="13"/>
        <v>39.712000000000003</v>
      </c>
    </row>
    <row r="860" spans="1:5">
      <c r="A860">
        <v>2.4</v>
      </c>
      <c r="B860">
        <v>36.700000000000003</v>
      </c>
      <c r="C860">
        <v>5.76</v>
      </c>
      <c r="D860">
        <v>88.08</v>
      </c>
      <c r="E860">
        <f t="shared" si="13"/>
        <v>39.712000000000003</v>
      </c>
    </row>
    <row r="861" spans="1:5">
      <c r="A861">
        <v>3.5</v>
      </c>
      <c r="B861">
        <v>36.4</v>
      </c>
      <c r="C861">
        <v>12.25</v>
      </c>
      <c r="D861">
        <v>127.4</v>
      </c>
      <c r="E861">
        <f t="shared" si="13"/>
        <v>34.74</v>
      </c>
    </row>
    <row r="862" spans="1:5">
      <c r="A862">
        <v>2.4</v>
      </c>
      <c r="B862">
        <v>41.6</v>
      </c>
      <c r="C862">
        <v>5.76</v>
      </c>
      <c r="D862">
        <v>99.84</v>
      </c>
      <c r="E862">
        <f t="shared" si="13"/>
        <v>39.712000000000003</v>
      </c>
    </row>
    <row r="863" spans="1:5">
      <c r="A863">
        <v>2.4</v>
      </c>
      <c r="B863">
        <v>43.2286</v>
      </c>
      <c r="C863">
        <v>5.76</v>
      </c>
      <c r="D863">
        <v>103.74863999999999</v>
      </c>
      <c r="E863">
        <f t="shared" si="13"/>
        <v>39.712000000000003</v>
      </c>
    </row>
    <row r="864" spans="1:5">
      <c r="A864">
        <v>3.8</v>
      </c>
      <c r="B864">
        <v>32.5</v>
      </c>
      <c r="C864">
        <v>14.44</v>
      </c>
      <c r="D864">
        <v>123.5</v>
      </c>
      <c r="E864">
        <f t="shared" si="13"/>
        <v>33.384</v>
      </c>
    </row>
    <row r="865" spans="1:5">
      <c r="A865">
        <v>3.5</v>
      </c>
      <c r="B865">
        <v>31.496099999999998</v>
      </c>
      <c r="C865">
        <v>12.25</v>
      </c>
      <c r="D865">
        <v>110.23635</v>
      </c>
      <c r="E865">
        <f t="shared" si="13"/>
        <v>34.74</v>
      </c>
    </row>
    <row r="866" spans="1:5">
      <c r="A866">
        <v>5.6</v>
      </c>
      <c r="B866">
        <v>24.2</v>
      </c>
      <c r="C866">
        <v>31.36</v>
      </c>
      <c r="D866">
        <v>135.52000000000001</v>
      </c>
      <c r="E866">
        <f t="shared" si="13"/>
        <v>25.248000000000005</v>
      </c>
    </row>
    <row r="867" spans="1:5">
      <c r="A867">
        <v>3.7</v>
      </c>
      <c r="B867">
        <v>27.2</v>
      </c>
      <c r="C867">
        <v>13.69</v>
      </c>
      <c r="D867">
        <v>100.64</v>
      </c>
      <c r="E867">
        <f t="shared" si="13"/>
        <v>33.835999999999999</v>
      </c>
    </row>
    <row r="868" spans="1:5">
      <c r="A868">
        <v>5.7</v>
      </c>
      <c r="B868">
        <v>27.1</v>
      </c>
      <c r="C868">
        <v>32.49</v>
      </c>
      <c r="D868">
        <v>154.47</v>
      </c>
      <c r="E868">
        <f t="shared" si="13"/>
        <v>24.796000000000003</v>
      </c>
    </row>
    <row r="869" spans="1:5">
      <c r="A869">
        <v>2</v>
      </c>
      <c r="B869">
        <v>40.239699999999999</v>
      </c>
      <c r="C869">
        <v>4</v>
      </c>
      <c r="D869">
        <v>80.479399999999998</v>
      </c>
      <c r="E869">
        <f t="shared" si="13"/>
        <v>41.52</v>
      </c>
    </row>
    <row r="870" spans="1:5">
      <c r="A870">
        <v>2</v>
      </c>
      <c r="B870">
        <v>38</v>
      </c>
      <c r="C870">
        <v>4</v>
      </c>
      <c r="D870">
        <v>76</v>
      </c>
      <c r="E870">
        <f t="shared" si="13"/>
        <v>41.52</v>
      </c>
    </row>
    <row r="871" spans="1:5">
      <c r="A871">
        <v>2.4</v>
      </c>
      <c r="B871">
        <v>39.200000000000003</v>
      </c>
      <c r="C871">
        <v>5.76</v>
      </c>
      <c r="D871">
        <v>94.08</v>
      </c>
      <c r="E871">
        <f t="shared" si="13"/>
        <v>39.712000000000003</v>
      </c>
    </row>
    <row r="872" spans="1:5">
      <c r="A872">
        <v>2.4</v>
      </c>
      <c r="B872">
        <v>34.700000000000003</v>
      </c>
      <c r="C872">
        <v>5.76</v>
      </c>
      <c r="D872">
        <v>83.28</v>
      </c>
      <c r="E872">
        <f t="shared" si="13"/>
        <v>39.712000000000003</v>
      </c>
    </row>
    <row r="873" spans="1:5">
      <c r="A873">
        <v>3.7</v>
      </c>
      <c r="B873">
        <v>28.8</v>
      </c>
      <c r="C873">
        <v>13.69</v>
      </c>
      <c r="D873">
        <v>106.56</v>
      </c>
      <c r="E873">
        <f t="shared" si="13"/>
        <v>33.835999999999999</v>
      </c>
    </row>
    <row r="874" spans="1:5">
      <c r="A874">
        <v>5.7</v>
      </c>
      <c r="B874">
        <v>27.1</v>
      </c>
      <c r="C874">
        <v>32.49</v>
      </c>
      <c r="D874">
        <v>154.47</v>
      </c>
      <c r="E874">
        <f t="shared" si="13"/>
        <v>24.796000000000003</v>
      </c>
    </row>
    <row r="875" spans="1:5">
      <c r="A875">
        <v>3.7</v>
      </c>
      <c r="B875">
        <v>30.5</v>
      </c>
      <c r="C875">
        <v>13.69</v>
      </c>
      <c r="D875">
        <v>112.85</v>
      </c>
      <c r="E875">
        <f t="shared" si="13"/>
        <v>33.835999999999999</v>
      </c>
    </row>
    <row r="876" spans="1:5">
      <c r="A876">
        <v>2</v>
      </c>
      <c r="B876">
        <v>40.239699999999999</v>
      </c>
      <c r="C876">
        <v>4</v>
      </c>
      <c r="D876">
        <v>80.479399999999998</v>
      </c>
      <c r="E876">
        <f t="shared" si="13"/>
        <v>41.52</v>
      </c>
    </row>
    <row r="877" spans="1:5">
      <c r="A877">
        <v>2</v>
      </c>
      <c r="B877">
        <v>38</v>
      </c>
      <c r="C877">
        <v>4</v>
      </c>
      <c r="D877">
        <v>76</v>
      </c>
      <c r="E877">
        <f t="shared" si="13"/>
        <v>41.52</v>
      </c>
    </row>
    <row r="878" spans="1:5">
      <c r="A878">
        <v>2.4</v>
      </c>
      <c r="B878">
        <v>39.200000000000003</v>
      </c>
      <c r="C878">
        <v>5.76</v>
      </c>
      <c r="D878">
        <v>94.08</v>
      </c>
      <c r="E878">
        <f t="shared" si="13"/>
        <v>39.712000000000003</v>
      </c>
    </row>
    <row r="879" spans="1:5">
      <c r="A879">
        <v>2.4</v>
      </c>
      <c r="B879">
        <v>34.700000000000003</v>
      </c>
      <c r="C879">
        <v>5.76</v>
      </c>
      <c r="D879">
        <v>83.28</v>
      </c>
      <c r="E879">
        <f t="shared" si="13"/>
        <v>39.712000000000003</v>
      </c>
    </row>
    <row r="880" spans="1:5">
      <c r="A880">
        <v>3.8</v>
      </c>
      <c r="B880">
        <v>28.2</v>
      </c>
      <c r="C880">
        <v>14.44</v>
      </c>
      <c r="D880">
        <v>107.16</v>
      </c>
      <c r="E880">
        <f t="shared" si="13"/>
        <v>33.384</v>
      </c>
    </row>
    <row r="881" spans="1:5">
      <c r="A881">
        <v>3.8</v>
      </c>
      <c r="B881">
        <v>29.5</v>
      </c>
      <c r="C881">
        <v>14.44</v>
      </c>
      <c r="D881">
        <v>112.1</v>
      </c>
      <c r="E881">
        <f t="shared" si="13"/>
        <v>33.384</v>
      </c>
    </row>
    <row r="882" spans="1:5">
      <c r="A882">
        <v>4.5999999999999996</v>
      </c>
      <c r="B882">
        <v>29.9</v>
      </c>
      <c r="C882">
        <v>21.16</v>
      </c>
      <c r="D882">
        <v>137.54</v>
      </c>
      <c r="E882">
        <f t="shared" si="13"/>
        <v>29.768000000000004</v>
      </c>
    </row>
    <row r="883" spans="1:5">
      <c r="A883">
        <v>2</v>
      </c>
      <c r="B883">
        <v>34.5</v>
      </c>
      <c r="C883">
        <v>4</v>
      </c>
      <c r="D883">
        <v>69</v>
      </c>
      <c r="E883">
        <f t="shared" si="13"/>
        <v>41.52</v>
      </c>
    </row>
    <row r="884" spans="1:5">
      <c r="A884">
        <v>2</v>
      </c>
      <c r="B884">
        <v>35.299999999999997</v>
      </c>
      <c r="C884">
        <v>4</v>
      </c>
      <c r="D884">
        <v>70.599999999999994</v>
      </c>
      <c r="E884">
        <f t="shared" si="13"/>
        <v>41.52</v>
      </c>
    </row>
    <row r="885" spans="1:5">
      <c r="A885">
        <v>2.7</v>
      </c>
      <c r="B885">
        <v>32.700000000000003</v>
      </c>
      <c r="C885">
        <v>7.29</v>
      </c>
      <c r="D885">
        <v>88.29</v>
      </c>
      <c r="E885">
        <f t="shared" si="13"/>
        <v>38.356000000000002</v>
      </c>
    </row>
    <row r="886" spans="1:5">
      <c r="A886">
        <v>3.5</v>
      </c>
      <c r="B886">
        <v>34.5</v>
      </c>
      <c r="C886">
        <v>12.25</v>
      </c>
      <c r="D886">
        <v>120.75</v>
      </c>
      <c r="E886">
        <f t="shared" si="13"/>
        <v>34.74</v>
      </c>
    </row>
    <row r="887" spans="1:5">
      <c r="A887">
        <v>3.5</v>
      </c>
      <c r="B887">
        <v>39.0959</v>
      </c>
      <c r="C887">
        <v>12.25</v>
      </c>
      <c r="D887">
        <v>136.83564999999999</v>
      </c>
      <c r="E887">
        <f t="shared" si="13"/>
        <v>34.74</v>
      </c>
    </row>
    <row r="888" spans="1:5">
      <c r="A888">
        <v>3.5</v>
      </c>
      <c r="B888">
        <v>32.200000000000003</v>
      </c>
      <c r="C888">
        <v>12.25</v>
      </c>
      <c r="D888">
        <v>112.7</v>
      </c>
      <c r="E888">
        <f t="shared" si="13"/>
        <v>34.74</v>
      </c>
    </row>
    <row r="889" spans="1:5">
      <c r="A889">
        <v>3.5</v>
      </c>
      <c r="B889">
        <v>34.200000000000003</v>
      </c>
      <c r="C889">
        <v>12.25</v>
      </c>
      <c r="D889">
        <v>119.7</v>
      </c>
      <c r="E889">
        <f t="shared" si="13"/>
        <v>34.74</v>
      </c>
    </row>
    <row r="890" spans="1:5">
      <c r="A890">
        <v>5.4</v>
      </c>
      <c r="B890">
        <v>27</v>
      </c>
      <c r="C890">
        <v>29.16</v>
      </c>
      <c r="D890">
        <v>145.80000000000001</v>
      </c>
      <c r="E890">
        <f t="shared" si="13"/>
        <v>26.152000000000005</v>
      </c>
    </row>
    <row r="891" spans="1:5">
      <c r="A891">
        <v>2.2999999999999998</v>
      </c>
      <c r="B891">
        <v>34.700000000000003</v>
      </c>
      <c r="C891">
        <v>5.29</v>
      </c>
      <c r="D891">
        <v>79.81</v>
      </c>
      <c r="E891">
        <f t="shared" si="13"/>
        <v>40.164000000000001</v>
      </c>
    </row>
    <row r="892" spans="1:5">
      <c r="A892">
        <v>2.5</v>
      </c>
      <c r="B892">
        <v>38.6</v>
      </c>
      <c r="C892">
        <v>6.25</v>
      </c>
      <c r="D892">
        <v>96.5</v>
      </c>
      <c r="E892">
        <f t="shared" si="13"/>
        <v>39.260000000000005</v>
      </c>
    </row>
    <row r="893" spans="1:5">
      <c r="A893">
        <v>3.7</v>
      </c>
      <c r="B893">
        <v>30.5</v>
      </c>
      <c r="C893">
        <v>13.69</v>
      </c>
      <c r="D893">
        <v>112.85</v>
      </c>
      <c r="E893">
        <f t="shared" si="13"/>
        <v>33.835999999999999</v>
      </c>
    </row>
    <row r="894" spans="1:5">
      <c r="A894">
        <v>2.5</v>
      </c>
      <c r="B894">
        <v>38.6</v>
      </c>
      <c r="C894">
        <v>6.25</v>
      </c>
      <c r="D894">
        <v>96.5</v>
      </c>
      <c r="E894">
        <f t="shared" si="13"/>
        <v>39.260000000000005</v>
      </c>
    </row>
    <row r="895" spans="1:5">
      <c r="A895">
        <v>2.5</v>
      </c>
      <c r="B895">
        <v>39.200000000000003</v>
      </c>
      <c r="C895">
        <v>6.25</v>
      </c>
      <c r="D895">
        <v>98</v>
      </c>
      <c r="E895">
        <f t="shared" si="13"/>
        <v>39.260000000000005</v>
      </c>
    </row>
    <row r="896" spans="1:5">
      <c r="A896">
        <v>3</v>
      </c>
      <c r="B896">
        <v>34.799999999999997</v>
      </c>
      <c r="C896">
        <v>9</v>
      </c>
      <c r="D896">
        <v>104.4</v>
      </c>
      <c r="E896">
        <f t="shared" si="13"/>
        <v>37</v>
      </c>
    </row>
    <row r="897" spans="1:5">
      <c r="A897">
        <v>2.5</v>
      </c>
      <c r="B897">
        <v>42.9</v>
      </c>
      <c r="C897">
        <v>6.25</v>
      </c>
      <c r="D897">
        <v>107.25</v>
      </c>
      <c r="E897">
        <f t="shared" si="13"/>
        <v>39.260000000000005</v>
      </c>
    </row>
    <row r="898" spans="1:5">
      <c r="A898">
        <v>3.5</v>
      </c>
      <c r="B898">
        <v>30.6</v>
      </c>
      <c r="C898">
        <v>12.25</v>
      </c>
      <c r="D898">
        <v>107.1</v>
      </c>
      <c r="E898">
        <f t="shared" si="13"/>
        <v>34.74</v>
      </c>
    </row>
    <row r="899" spans="1:5">
      <c r="A899">
        <v>3.5</v>
      </c>
      <c r="B899">
        <v>28.7</v>
      </c>
      <c r="C899">
        <v>12.25</v>
      </c>
      <c r="D899">
        <v>100.45</v>
      </c>
      <c r="E899">
        <f t="shared" ref="E899:E962" si="14">50.56+(-4.52 * A899)</f>
        <v>34.74</v>
      </c>
    </row>
    <row r="900" spans="1:5">
      <c r="A900">
        <v>2.5</v>
      </c>
      <c r="B900">
        <v>39.200000000000003</v>
      </c>
      <c r="C900">
        <v>6.25</v>
      </c>
      <c r="D900">
        <v>98</v>
      </c>
      <c r="E900">
        <f t="shared" si="14"/>
        <v>39.260000000000005</v>
      </c>
    </row>
    <row r="901" spans="1:5">
      <c r="A901">
        <v>3</v>
      </c>
      <c r="B901">
        <v>34.799999999999997</v>
      </c>
      <c r="C901">
        <v>9</v>
      </c>
      <c r="D901">
        <v>104.4</v>
      </c>
      <c r="E901">
        <f t="shared" si="14"/>
        <v>37</v>
      </c>
    </row>
    <row r="902" spans="1:5">
      <c r="A902">
        <v>2.5</v>
      </c>
      <c r="B902">
        <v>42.9</v>
      </c>
      <c r="C902">
        <v>6.25</v>
      </c>
      <c r="D902">
        <v>107.25</v>
      </c>
      <c r="E902">
        <f t="shared" si="14"/>
        <v>39.260000000000005</v>
      </c>
    </row>
    <row r="903" spans="1:5">
      <c r="A903">
        <v>4</v>
      </c>
      <c r="B903">
        <v>27.8</v>
      </c>
      <c r="C903">
        <v>16</v>
      </c>
      <c r="D903">
        <v>111.2</v>
      </c>
      <c r="E903">
        <f t="shared" si="14"/>
        <v>32.480000000000004</v>
      </c>
    </row>
    <row r="904" spans="1:5">
      <c r="A904">
        <v>4.5999999999999996</v>
      </c>
      <c r="B904">
        <v>29</v>
      </c>
      <c r="C904">
        <v>21.16</v>
      </c>
      <c r="D904">
        <v>133.4</v>
      </c>
      <c r="E904">
        <f t="shared" si="14"/>
        <v>29.768000000000004</v>
      </c>
    </row>
    <row r="905" spans="1:5">
      <c r="A905">
        <v>2.4</v>
      </c>
      <c r="B905">
        <v>37.976399999999998</v>
      </c>
      <c r="C905">
        <v>5.76</v>
      </c>
      <c r="D905">
        <v>91.143360000000001</v>
      </c>
      <c r="E905">
        <f t="shared" si="14"/>
        <v>39.712000000000003</v>
      </c>
    </row>
    <row r="906" spans="1:5">
      <c r="A906">
        <v>3</v>
      </c>
      <c r="B906">
        <v>35.288699999999999</v>
      </c>
      <c r="C906">
        <v>9</v>
      </c>
      <c r="D906">
        <v>105.8661</v>
      </c>
      <c r="E906">
        <f t="shared" si="14"/>
        <v>37</v>
      </c>
    </row>
    <row r="907" spans="1:5">
      <c r="A907">
        <v>3.8</v>
      </c>
      <c r="B907">
        <v>29.809899999999999</v>
      </c>
      <c r="C907">
        <v>14.44</v>
      </c>
      <c r="D907">
        <v>113.27762</v>
      </c>
      <c r="E907">
        <f t="shared" si="14"/>
        <v>33.384</v>
      </c>
    </row>
    <row r="908" spans="1:5">
      <c r="A908">
        <v>5.6</v>
      </c>
      <c r="B908">
        <v>24.947700000000001</v>
      </c>
      <c r="C908">
        <v>31.36</v>
      </c>
      <c r="D908">
        <v>139.70712</v>
      </c>
      <c r="E908">
        <f t="shared" si="14"/>
        <v>25.248000000000005</v>
      </c>
    </row>
    <row r="909" spans="1:5">
      <c r="A909">
        <v>5.6</v>
      </c>
      <c r="B909">
        <v>25.1952</v>
      </c>
      <c r="C909">
        <v>31.36</v>
      </c>
      <c r="D909">
        <v>141.09312</v>
      </c>
      <c r="E909">
        <f t="shared" si="14"/>
        <v>25.248000000000005</v>
      </c>
    </row>
    <row r="910" spans="1:5">
      <c r="A910">
        <v>3.5</v>
      </c>
      <c r="B910">
        <v>32.407600000000002</v>
      </c>
      <c r="C910">
        <v>12.25</v>
      </c>
      <c r="D910">
        <v>113.42659999999999</v>
      </c>
      <c r="E910">
        <f t="shared" si="14"/>
        <v>34.74</v>
      </c>
    </row>
    <row r="911" spans="1:5">
      <c r="A911">
        <v>4</v>
      </c>
      <c r="B911">
        <v>29.9</v>
      </c>
      <c r="C911">
        <v>16</v>
      </c>
      <c r="D911">
        <v>119.6</v>
      </c>
      <c r="E911">
        <f t="shared" si="14"/>
        <v>32.480000000000004</v>
      </c>
    </row>
    <row r="912" spans="1:5">
      <c r="A912">
        <v>4</v>
      </c>
      <c r="B912">
        <v>30.9375</v>
      </c>
      <c r="C912">
        <v>16</v>
      </c>
      <c r="D912">
        <v>123.75</v>
      </c>
      <c r="E912">
        <f t="shared" si="14"/>
        <v>32.480000000000004</v>
      </c>
    </row>
    <row r="913" spans="1:5">
      <c r="A913">
        <v>2.5</v>
      </c>
      <c r="B913">
        <v>38.029899999999998</v>
      </c>
      <c r="C913">
        <v>6.25</v>
      </c>
      <c r="D913">
        <v>95.074749999999995</v>
      </c>
      <c r="E913">
        <f t="shared" si="14"/>
        <v>39.260000000000005</v>
      </c>
    </row>
    <row r="914" spans="1:5">
      <c r="A914">
        <v>4</v>
      </c>
      <c r="B914">
        <v>28.0488</v>
      </c>
      <c r="C914">
        <v>16</v>
      </c>
      <c r="D914">
        <v>112.1952</v>
      </c>
      <c r="E914">
        <f t="shared" si="14"/>
        <v>32.480000000000004</v>
      </c>
    </row>
    <row r="915" spans="1:5">
      <c r="A915">
        <v>4</v>
      </c>
      <c r="B915">
        <v>28.654900000000001</v>
      </c>
      <c r="C915">
        <v>16</v>
      </c>
      <c r="D915">
        <v>114.61960000000001</v>
      </c>
      <c r="E915">
        <f t="shared" si="14"/>
        <v>32.480000000000004</v>
      </c>
    </row>
    <row r="916" spans="1:5">
      <c r="A916">
        <v>3.6</v>
      </c>
      <c r="B916">
        <v>33</v>
      </c>
      <c r="C916">
        <v>12.96</v>
      </c>
      <c r="D916">
        <v>118.8</v>
      </c>
      <c r="E916">
        <f t="shared" si="14"/>
        <v>34.288000000000004</v>
      </c>
    </row>
    <row r="917" spans="1:5">
      <c r="A917">
        <v>2.4</v>
      </c>
      <c r="B917">
        <v>37</v>
      </c>
      <c r="C917">
        <v>5.76</v>
      </c>
      <c r="D917">
        <v>88.8</v>
      </c>
      <c r="E917">
        <f t="shared" si="14"/>
        <v>39.712000000000003</v>
      </c>
    </row>
    <row r="918" spans="1:5">
      <c r="A918">
        <v>3.6</v>
      </c>
      <c r="B918">
        <v>33</v>
      </c>
      <c r="C918">
        <v>12.96</v>
      </c>
      <c r="D918">
        <v>118.8</v>
      </c>
      <c r="E918">
        <f t="shared" si="14"/>
        <v>34.288000000000004</v>
      </c>
    </row>
    <row r="919" spans="1:5">
      <c r="A919">
        <v>3.6</v>
      </c>
      <c r="B919">
        <v>33.200000000000003</v>
      </c>
      <c r="C919">
        <v>12.96</v>
      </c>
      <c r="D919">
        <v>119.52</v>
      </c>
      <c r="E919">
        <f t="shared" si="14"/>
        <v>34.288000000000004</v>
      </c>
    </row>
    <row r="920" spans="1:5">
      <c r="A920">
        <v>2.4</v>
      </c>
      <c r="B920">
        <v>45.3</v>
      </c>
      <c r="C920">
        <v>5.76</v>
      </c>
      <c r="D920">
        <v>108.72</v>
      </c>
      <c r="E920">
        <f t="shared" si="14"/>
        <v>39.712000000000003</v>
      </c>
    </row>
    <row r="921" spans="1:5">
      <c r="A921">
        <v>2.4</v>
      </c>
      <c r="B921">
        <v>35.810299999999998</v>
      </c>
      <c r="C921">
        <v>5.76</v>
      </c>
      <c r="D921">
        <v>85.944720000000004</v>
      </c>
      <c r="E921">
        <f t="shared" si="14"/>
        <v>39.712000000000003</v>
      </c>
    </row>
    <row r="922" spans="1:5">
      <c r="A922">
        <v>2.4</v>
      </c>
      <c r="B922">
        <v>34.283099999999997</v>
      </c>
      <c r="C922">
        <v>5.76</v>
      </c>
      <c r="D922">
        <v>82.279439999999994</v>
      </c>
      <c r="E922">
        <f t="shared" si="14"/>
        <v>39.712000000000003</v>
      </c>
    </row>
    <row r="923" spans="1:5">
      <c r="A923">
        <v>3.2</v>
      </c>
      <c r="B923">
        <v>33.762799999999999</v>
      </c>
      <c r="C923">
        <v>10.24</v>
      </c>
      <c r="D923">
        <v>108.04096</v>
      </c>
      <c r="E923">
        <f t="shared" si="14"/>
        <v>36.096000000000004</v>
      </c>
    </row>
    <row r="924" spans="1:5">
      <c r="A924">
        <v>2.7</v>
      </c>
      <c r="B924">
        <v>31.7</v>
      </c>
      <c r="C924">
        <v>7.29</v>
      </c>
      <c r="D924">
        <v>85.59</v>
      </c>
      <c r="E924">
        <f t="shared" si="14"/>
        <v>38.356000000000002</v>
      </c>
    </row>
    <row r="925" spans="1:5">
      <c r="A925">
        <v>4</v>
      </c>
      <c r="B925">
        <v>31.4</v>
      </c>
      <c r="C925">
        <v>16</v>
      </c>
      <c r="D925">
        <v>125.6</v>
      </c>
      <c r="E925">
        <f t="shared" si="14"/>
        <v>32.480000000000004</v>
      </c>
    </row>
    <row r="926" spans="1:5">
      <c r="A926">
        <v>4</v>
      </c>
      <c r="B926">
        <v>30.2</v>
      </c>
      <c r="C926">
        <v>16</v>
      </c>
      <c r="D926">
        <v>120.8</v>
      </c>
      <c r="E926">
        <f t="shared" si="14"/>
        <v>32.480000000000004</v>
      </c>
    </row>
    <row r="927" spans="1:5">
      <c r="A927">
        <v>2.7</v>
      </c>
      <c r="B927">
        <v>37.799999999999997</v>
      </c>
      <c r="C927">
        <v>7.29</v>
      </c>
      <c r="D927">
        <v>102.06</v>
      </c>
      <c r="E927">
        <f t="shared" si="14"/>
        <v>38.356000000000002</v>
      </c>
    </row>
    <row r="928" spans="1:5">
      <c r="A928">
        <v>3.5</v>
      </c>
      <c r="B928">
        <v>33.1</v>
      </c>
      <c r="C928">
        <v>12.25</v>
      </c>
      <c r="D928">
        <v>115.85</v>
      </c>
      <c r="E928">
        <f t="shared" si="14"/>
        <v>34.74</v>
      </c>
    </row>
    <row r="929" spans="1:5">
      <c r="A929">
        <v>2.5</v>
      </c>
      <c r="B929">
        <v>39.700000000000003</v>
      </c>
      <c r="C929">
        <v>6.25</v>
      </c>
      <c r="D929">
        <v>99.25</v>
      </c>
      <c r="E929">
        <f t="shared" si="14"/>
        <v>39.260000000000005</v>
      </c>
    </row>
    <row r="930" spans="1:5">
      <c r="A930">
        <v>3.5</v>
      </c>
      <c r="B930">
        <v>37.349899999999998</v>
      </c>
      <c r="C930">
        <v>12.25</v>
      </c>
      <c r="D930">
        <v>130.72465</v>
      </c>
      <c r="E930">
        <f t="shared" si="14"/>
        <v>34.74</v>
      </c>
    </row>
    <row r="931" spans="1:5">
      <c r="A931">
        <v>4.5999999999999996</v>
      </c>
      <c r="B931">
        <v>26.548400000000001</v>
      </c>
      <c r="C931">
        <v>21.16</v>
      </c>
      <c r="D931">
        <v>122.12264</v>
      </c>
      <c r="E931">
        <f t="shared" si="14"/>
        <v>29.768000000000004</v>
      </c>
    </row>
    <row r="932" spans="1:5">
      <c r="A932">
        <v>5.7</v>
      </c>
      <c r="B932">
        <v>25.617899999999999</v>
      </c>
      <c r="C932">
        <v>32.49</v>
      </c>
      <c r="D932">
        <v>146.02203</v>
      </c>
      <c r="E932">
        <f t="shared" si="14"/>
        <v>24.796000000000003</v>
      </c>
    </row>
    <row r="933" spans="1:5">
      <c r="A933">
        <v>2.7</v>
      </c>
      <c r="B933">
        <v>40.6</v>
      </c>
      <c r="C933">
        <v>7.29</v>
      </c>
      <c r="D933">
        <v>109.62</v>
      </c>
      <c r="E933">
        <f t="shared" si="14"/>
        <v>38.356000000000002</v>
      </c>
    </row>
    <row r="934" spans="1:5">
      <c r="A934">
        <v>3.5</v>
      </c>
      <c r="B934">
        <v>36.6</v>
      </c>
      <c r="C934">
        <v>12.25</v>
      </c>
      <c r="D934">
        <v>128.1</v>
      </c>
      <c r="E934">
        <f t="shared" si="14"/>
        <v>34.74</v>
      </c>
    </row>
    <row r="935" spans="1:5">
      <c r="A935">
        <v>2</v>
      </c>
      <c r="B935">
        <v>34.1</v>
      </c>
      <c r="C935">
        <v>4</v>
      </c>
      <c r="D935">
        <v>68.2</v>
      </c>
      <c r="E935">
        <f t="shared" si="14"/>
        <v>41.52</v>
      </c>
    </row>
    <row r="936" spans="1:5">
      <c r="A936">
        <v>2</v>
      </c>
      <c r="B936">
        <v>36.200000000000003</v>
      </c>
      <c r="C936">
        <v>4</v>
      </c>
      <c r="D936">
        <v>72.400000000000006</v>
      </c>
      <c r="E936">
        <f t="shared" si="14"/>
        <v>41.52</v>
      </c>
    </row>
    <row r="937" spans="1:5">
      <c r="A937">
        <v>3.2</v>
      </c>
      <c r="B937">
        <v>36.4</v>
      </c>
      <c r="C937">
        <v>10.24</v>
      </c>
      <c r="D937">
        <v>116.48</v>
      </c>
      <c r="E937">
        <f t="shared" si="14"/>
        <v>36.096000000000004</v>
      </c>
    </row>
    <row r="938" spans="1:5">
      <c r="A938">
        <v>3.2</v>
      </c>
      <c r="B938">
        <v>29.7</v>
      </c>
      <c r="C938">
        <v>10.24</v>
      </c>
      <c r="D938">
        <v>95.04</v>
      </c>
      <c r="E938">
        <f t="shared" si="14"/>
        <v>36.096000000000004</v>
      </c>
    </row>
    <row r="939" spans="1:5">
      <c r="A939">
        <v>3.5</v>
      </c>
      <c r="B939">
        <v>28.7</v>
      </c>
      <c r="C939">
        <v>12.25</v>
      </c>
      <c r="D939">
        <v>100.45</v>
      </c>
      <c r="E939">
        <f t="shared" si="14"/>
        <v>34.74</v>
      </c>
    </row>
    <row r="940" spans="1:5">
      <c r="A940">
        <v>2.2999999999999998</v>
      </c>
      <c r="B940">
        <v>31.9</v>
      </c>
      <c r="C940">
        <v>5.29</v>
      </c>
      <c r="D940">
        <v>73.37</v>
      </c>
      <c r="E940">
        <f t="shared" si="14"/>
        <v>40.164000000000001</v>
      </c>
    </row>
    <row r="941" spans="1:5">
      <c r="A941">
        <v>3.7</v>
      </c>
      <c r="B941">
        <v>31.6</v>
      </c>
      <c r="C941">
        <v>13.69</v>
      </c>
      <c r="D941">
        <v>116.92</v>
      </c>
      <c r="E941">
        <f t="shared" si="14"/>
        <v>33.835999999999999</v>
      </c>
    </row>
    <row r="942" spans="1:5">
      <c r="A942">
        <v>3.2</v>
      </c>
      <c r="B942">
        <v>30.7</v>
      </c>
      <c r="C942">
        <v>10.24</v>
      </c>
      <c r="D942">
        <v>98.24</v>
      </c>
      <c r="E942">
        <f t="shared" si="14"/>
        <v>36.096000000000004</v>
      </c>
    </row>
    <row r="943" spans="1:5">
      <c r="A943">
        <v>3</v>
      </c>
      <c r="B943">
        <v>33.200000000000003</v>
      </c>
      <c r="C943">
        <v>9</v>
      </c>
      <c r="D943">
        <v>99.6</v>
      </c>
      <c r="E943">
        <f t="shared" si="14"/>
        <v>37</v>
      </c>
    </row>
    <row r="944" spans="1:5">
      <c r="A944">
        <v>3.6</v>
      </c>
      <c r="B944">
        <v>26.1066</v>
      </c>
      <c r="C944">
        <v>12.96</v>
      </c>
      <c r="D944">
        <v>93.983760000000004</v>
      </c>
      <c r="E944">
        <f t="shared" si="14"/>
        <v>34.288000000000004</v>
      </c>
    </row>
    <row r="945" spans="1:5">
      <c r="A945">
        <v>4.2</v>
      </c>
      <c r="B945">
        <v>24.6</v>
      </c>
      <c r="C945">
        <v>17.64</v>
      </c>
      <c r="D945">
        <v>103.32</v>
      </c>
      <c r="E945">
        <f t="shared" si="14"/>
        <v>31.576000000000004</v>
      </c>
    </row>
    <row r="946" spans="1:5">
      <c r="A946">
        <v>4.4000000000000004</v>
      </c>
      <c r="B946">
        <v>26.6</v>
      </c>
      <c r="C946">
        <v>19.36</v>
      </c>
      <c r="D946">
        <v>117.04</v>
      </c>
      <c r="E946">
        <f t="shared" si="14"/>
        <v>30.672000000000004</v>
      </c>
    </row>
    <row r="947" spans="1:5">
      <c r="A947">
        <v>3</v>
      </c>
      <c r="B947">
        <v>33</v>
      </c>
      <c r="C947">
        <v>9</v>
      </c>
      <c r="D947">
        <v>99</v>
      </c>
      <c r="E947">
        <f t="shared" si="14"/>
        <v>37</v>
      </c>
    </row>
    <row r="948" spans="1:5">
      <c r="A948">
        <v>3</v>
      </c>
      <c r="B948">
        <v>33.6</v>
      </c>
      <c r="C948">
        <v>9</v>
      </c>
      <c r="D948">
        <v>100.8</v>
      </c>
      <c r="E948">
        <f t="shared" si="14"/>
        <v>37</v>
      </c>
    </row>
    <row r="949" spans="1:5">
      <c r="A949">
        <v>3</v>
      </c>
      <c r="B949">
        <v>29.6</v>
      </c>
      <c r="C949">
        <v>9</v>
      </c>
      <c r="D949">
        <v>88.8</v>
      </c>
      <c r="E949">
        <f t="shared" si="14"/>
        <v>37</v>
      </c>
    </row>
    <row r="950" spans="1:5">
      <c r="A950">
        <v>3</v>
      </c>
      <c r="B950">
        <v>36.558999999999997</v>
      </c>
      <c r="C950">
        <v>9</v>
      </c>
      <c r="D950">
        <v>109.67700000000001</v>
      </c>
      <c r="E950">
        <f t="shared" si="14"/>
        <v>37</v>
      </c>
    </row>
    <row r="951" spans="1:5">
      <c r="A951">
        <v>4.8</v>
      </c>
      <c r="B951">
        <v>26.794599999999999</v>
      </c>
      <c r="C951">
        <v>23.04</v>
      </c>
      <c r="D951">
        <v>128.61408</v>
      </c>
      <c r="E951">
        <f t="shared" si="14"/>
        <v>28.864000000000004</v>
      </c>
    </row>
    <row r="952" spans="1:5">
      <c r="A952">
        <v>4.4000000000000004</v>
      </c>
      <c r="B952">
        <v>23.152100000000001</v>
      </c>
      <c r="C952">
        <v>19.36</v>
      </c>
      <c r="D952">
        <v>101.86924</v>
      </c>
      <c r="E952">
        <f t="shared" si="14"/>
        <v>30.672000000000004</v>
      </c>
    </row>
    <row r="953" spans="1:5">
      <c r="A953">
        <v>3</v>
      </c>
      <c r="B953">
        <v>29.5</v>
      </c>
      <c r="C953">
        <v>9</v>
      </c>
      <c r="D953">
        <v>88.5</v>
      </c>
      <c r="E953">
        <f t="shared" si="14"/>
        <v>37</v>
      </c>
    </row>
    <row r="954" spans="1:5">
      <c r="A954">
        <v>4.4000000000000004</v>
      </c>
      <c r="B954">
        <v>24.9</v>
      </c>
      <c r="C954">
        <v>19.36</v>
      </c>
      <c r="D954">
        <v>109.56</v>
      </c>
      <c r="E954">
        <f t="shared" si="14"/>
        <v>30.672000000000004</v>
      </c>
    </row>
    <row r="955" spans="1:5">
      <c r="A955">
        <v>4.4000000000000004</v>
      </c>
      <c r="B955">
        <v>23.152100000000001</v>
      </c>
      <c r="C955">
        <v>19.36</v>
      </c>
      <c r="D955">
        <v>101.86924</v>
      </c>
      <c r="E955">
        <f t="shared" si="14"/>
        <v>30.672000000000004</v>
      </c>
    </row>
    <row r="956" spans="1:5">
      <c r="A956">
        <v>3.6</v>
      </c>
      <c r="B956">
        <v>30.9</v>
      </c>
      <c r="C956">
        <v>12.96</v>
      </c>
      <c r="D956">
        <v>111.24</v>
      </c>
      <c r="E956">
        <f t="shared" si="14"/>
        <v>34.288000000000004</v>
      </c>
    </row>
    <row r="957" spans="1:5">
      <c r="A957">
        <v>6.2</v>
      </c>
      <c r="B957">
        <v>27.4</v>
      </c>
      <c r="C957">
        <v>38.44</v>
      </c>
      <c r="D957">
        <v>169.88</v>
      </c>
      <c r="E957">
        <f t="shared" si="14"/>
        <v>22.536000000000005</v>
      </c>
    </row>
    <row r="958" spans="1:5">
      <c r="A958">
        <v>2.8</v>
      </c>
      <c r="B958">
        <v>30.299299999999999</v>
      </c>
      <c r="C958">
        <v>7.84</v>
      </c>
      <c r="D958">
        <v>84.838040000000007</v>
      </c>
      <c r="E958">
        <f t="shared" si="14"/>
        <v>37.904000000000003</v>
      </c>
    </row>
    <row r="959" spans="1:5">
      <c r="A959">
        <v>3</v>
      </c>
      <c r="B959">
        <v>31.3</v>
      </c>
      <c r="C959">
        <v>9</v>
      </c>
      <c r="D959">
        <v>93.9</v>
      </c>
      <c r="E959">
        <f t="shared" si="14"/>
        <v>37</v>
      </c>
    </row>
    <row r="960" spans="1:5">
      <c r="A960">
        <v>2.4</v>
      </c>
      <c r="B960">
        <v>40.299999999999997</v>
      </c>
      <c r="C960">
        <v>5.76</v>
      </c>
      <c r="D960">
        <v>96.72</v>
      </c>
      <c r="E960">
        <f t="shared" si="14"/>
        <v>39.712000000000003</v>
      </c>
    </row>
    <row r="961" spans="1:5">
      <c r="A961">
        <v>3</v>
      </c>
      <c r="B961">
        <v>33.1</v>
      </c>
      <c r="C961">
        <v>9</v>
      </c>
      <c r="D961">
        <v>99.3</v>
      </c>
      <c r="E961">
        <f t="shared" si="14"/>
        <v>37</v>
      </c>
    </row>
    <row r="962" spans="1:5">
      <c r="A962">
        <v>5.3</v>
      </c>
      <c r="B962">
        <v>29</v>
      </c>
      <c r="C962">
        <v>28.09</v>
      </c>
      <c r="D962">
        <v>153.69999999999999</v>
      </c>
      <c r="E962">
        <f t="shared" si="14"/>
        <v>26.604000000000006</v>
      </c>
    </row>
    <row r="963" spans="1:5">
      <c r="A963">
        <v>6</v>
      </c>
      <c r="B963">
        <v>30.299900000000001</v>
      </c>
      <c r="C963">
        <v>36</v>
      </c>
      <c r="D963">
        <v>181.79939999999999</v>
      </c>
      <c r="E963">
        <f t="shared" ref="E963:E1026" si="15">50.56+(-4.52 * A963)</f>
        <v>23.440000000000005</v>
      </c>
    </row>
    <row r="964" spans="1:5">
      <c r="A964">
        <v>3.6</v>
      </c>
      <c r="B964">
        <v>31.6</v>
      </c>
      <c r="C964">
        <v>12.96</v>
      </c>
      <c r="D964">
        <v>113.76</v>
      </c>
      <c r="E964">
        <f t="shared" si="15"/>
        <v>34.288000000000004</v>
      </c>
    </row>
    <row r="965" spans="1:5">
      <c r="A965">
        <v>3.5</v>
      </c>
      <c r="B965">
        <v>31.9</v>
      </c>
      <c r="C965">
        <v>12.25</v>
      </c>
      <c r="D965">
        <v>111.65</v>
      </c>
      <c r="E965">
        <f t="shared" si="15"/>
        <v>34.74</v>
      </c>
    </row>
    <row r="966" spans="1:5">
      <c r="A966">
        <v>3.7</v>
      </c>
      <c r="B966">
        <v>28.5</v>
      </c>
      <c r="C966">
        <v>13.69</v>
      </c>
      <c r="D966">
        <v>105.45</v>
      </c>
      <c r="E966">
        <f t="shared" si="15"/>
        <v>33.835999999999999</v>
      </c>
    </row>
    <row r="967" spans="1:5">
      <c r="A967">
        <v>4</v>
      </c>
      <c r="B967">
        <v>28.4</v>
      </c>
      <c r="C967">
        <v>16</v>
      </c>
      <c r="D967">
        <v>113.6</v>
      </c>
      <c r="E967">
        <f t="shared" si="15"/>
        <v>32.480000000000004</v>
      </c>
    </row>
    <row r="968" spans="1:5">
      <c r="A968">
        <v>3.5</v>
      </c>
      <c r="B968">
        <v>31.4</v>
      </c>
      <c r="C968">
        <v>12.25</v>
      </c>
      <c r="D968">
        <v>109.9</v>
      </c>
      <c r="E968">
        <f t="shared" si="15"/>
        <v>34.74</v>
      </c>
    </row>
    <row r="969" spans="1:5">
      <c r="A969">
        <v>2.5</v>
      </c>
      <c r="B969">
        <v>36.030700000000003</v>
      </c>
      <c r="C969">
        <v>6.25</v>
      </c>
      <c r="D969">
        <v>90.076750000000004</v>
      </c>
      <c r="E969">
        <f t="shared" si="15"/>
        <v>39.260000000000005</v>
      </c>
    </row>
    <row r="970" spans="1:5">
      <c r="A970">
        <v>3</v>
      </c>
      <c r="B970">
        <v>31.3917</v>
      </c>
      <c r="C970">
        <v>9</v>
      </c>
      <c r="D970">
        <v>94.1751</v>
      </c>
      <c r="E970">
        <f t="shared" si="15"/>
        <v>37</v>
      </c>
    </row>
    <row r="971" spans="1:5">
      <c r="A971">
        <v>2.5</v>
      </c>
      <c r="B971">
        <v>37.9</v>
      </c>
      <c r="C971">
        <v>6.25</v>
      </c>
      <c r="D971">
        <v>94.75</v>
      </c>
      <c r="E971">
        <f t="shared" si="15"/>
        <v>39.260000000000005</v>
      </c>
    </row>
    <row r="972" spans="1:5">
      <c r="A972">
        <v>5.4</v>
      </c>
      <c r="B972">
        <v>23.898299999999999</v>
      </c>
      <c r="C972">
        <v>29.16</v>
      </c>
      <c r="D972">
        <v>129.05081999999999</v>
      </c>
      <c r="E972">
        <f t="shared" si="15"/>
        <v>26.152000000000005</v>
      </c>
    </row>
    <row r="973" spans="1:5">
      <c r="A973">
        <v>4</v>
      </c>
      <c r="B973">
        <v>25.753499999999999</v>
      </c>
      <c r="C973">
        <v>16</v>
      </c>
      <c r="D973">
        <v>103.014</v>
      </c>
      <c r="E973">
        <f t="shared" si="15"/>
        <v>32.480000000000004</v>
      </c>
    </row>
    <row r="974" spans="1:5">
      <c r="A974">
        <v>4.5999999999999996</v>
      </c>
      <c r="B974">
        <v>26.662199999999999</v>
      </c>
      <c r="C974">
        <v>21.16</v>
      </c>
      <c r="D974">
        <v>122.64612</v>
      </c>
      <c r="E974">
        <f t="shared" si="15"/>
        <v>29.768000000000004</v>
      </c>
    </row>
    <row r="975" spans="1:5">
      <c r="A975">
        <v>3.5</v>
      </c>
      <c r="B975">
        <v>30.380500000000001</v>
      </c>
      <c r="C975">
        <v>12.25</v>
      </c>
      <c r="D975">
        <v>106.33175</v>
      </c>
      <c r="E975">
        <f t="shared" si="15"/>
        <v>34.74</v>
      </c>
    </row>
    <row r="976" spans="1:5">
      <c r="A976">
        <v>3.5</v>
      </c>
      <c r="B976">
        <v>30.2</v>
      </c>
      <c r="C976">
        <v>12.25</v>
      </c>
      <c r="D976">
        <v>105.7</v>
      </c>
      <c r="E976">
        <f t="shared" si="15"/>
        <v>34.74</v>
      </c>
    </row>
    <row r="977" spans="1:5">
      <c r="A977">
        <v>3.6</v>
      </c>
      <c r="B977">
        <v>31.6</v>
      </c>
      <c r="C977">
        <v>12.96</v>
      </c>
      <c r="D977">
        <v>113.76</v>
      </c>
      <c r="E977">
        <f t="shared" si="15"/>
        <v>34.288000000000004</v>
      </c>
    </row>
    <row r="978" spans="1:5">
      <c r="A978">
        <v>5.3</v>
      </c>
      <c r="B978">
        <v>29</v>
      </c>
      <c r="C978">
        <v>28.09</v>
      </c>
      <c r="D978">
        <v>153.69999999999999</v>
      </c>
      <c r="E978">
        <f t="shared" si="15"/>
        <v>26.604000000000006</v>
      </c>
    </row>
    <row r="979" spans="1:5">
      <c r="A979">
        <v>6</v>
      </c>
      <c r="B979">
        <v>30.299900000000001</v>
      </c>
      <c r="C979">
        <v>36</v>
      </c>
      <c r="D979">
        <v>181.79939999999999</v>
      </c>
      <c r="E979">
        <f t="shared" si="15"/>
        <v>23.440000000000005</v>
      </c>
    </row>
    <row r="980" spans="1:5">
      <c r="A980">
        <v>6.2</v>
      </c>
      <c r="B980">
        <v>27.4</v>
      </c>
      <c r="C980">
        <v>38.44</v>
      </c>
      <c r="D980">
        <v>169.88</v>
      </c>
      <c r="E980">
        <f t="shared" si="15"/>
        <v>22.536000000000005</v>
      </c>
    </row>
    <row r="981" spans="1:5">
      <c r="A981">
        <v>2.4</v>
      </c>
      <c r="B981">
        <v>40.299999999999997</v>
      </c>
      <c r="C981">
        <v>5.76</v>
      </c>
      <c r="D981">
        <v>96.72</v>
      </c>
      <c r="E981">
        <f t="shared" si="15"/>
        <v>39.712000000000003</v>
      </c>
    </row>
    <row r="982" spans="1:5">
      <c r="A982">
        <v>3</v>
      </c>
      <c r="B982">
        <v>33.1</v>
      </c>
      <c r="C982">
        <v>9</v>
      </c>
      <c r="D982">
        <v>99.3</v>
      </c>
      <c r="E982">
        <f t="shared" si="15"/>
        <v>37</v>
      </c>
    </row>
    <row r="983" spans="1:5">
      <c r="A983">
        <v>3.5</v>
      </c>
      <c r="B983">
        <v>34.6</v>
      </c>
      <c r="C983">
        <v>12.25</v>
      </c>
      <c r="D983">
        <v>121.1</v>
      </c>
      <c r="E983">
        <f t="shared" si="15"/>
        <v>34.74</v>
      </c>
    </row>
    <row r="984" spans="1:5">
      <c r="A984">
        <v>2.4</v>
      </c>
      <c r="B984">
        <v>37.709800000000001</v>
      </c>
      <c r="C984">
        <v>5.76</v>
      </c>
      <c r="D984">
        <v>90.503519999999995</v>
      </c>
      <c r="E984">
        <f t="shared" si="15"/>
        <v>39.712000000000003</v>
      </c>
    </row>
    <row r="985" spans="1:5">
      <c r="A985">
        <v>2.4</v>
      </c>
      <c r="B985">
        <v>31.3</v>
      </c>
      <c r="C985">
        <v>5.76</v>
      </c>
      <c r="D985">
        <v>75.12</v>
      </c>
      <c r="E985">
        <f t="shared" si="15"/>
        <v>39.712000000000003</v>
      </c>
    </row>
    <row r="986" spans="1:5">
      <c r="A986">
        <v>2.4</v>
      </c>
      <c r="B986">
        <v>33.5</v>
      </c>
      <c r="C986">
        <v>5.76</v>
      </c>
      <c r="D986">
        <v>80.400000000000006</v>
      </c>
      <c r="E986">
        <f t="shared" si="15"/>
        <v>39.712000000000003</v>
      </c>
    </row>
    <row r="987" spans="1:5">
      <c r="A987">
        <v>3.5</v>
      </c>
      <c r="B987">
        <v>30.5</v>
      </c>
      <c r="C987">
        <v>12.25</v>
      </c>
      <c r="D987">
        <v>106.75</v>
      </c>
      <c r="E987">
        <f t="shared" si="15"/>
        <v>34.74</v>
      </c>
    </row>
    <row r="988" spans="1:5">
      <c r="A988">
        <v>3.7</v>
      </c>
      <c r="B988">
        <v>25.2</v>
      </c>
      <c r="C988">
        <v>13.69</v>
      </c>
      <c r="D988">
        <v>93.24</v>
      </c>
      <c r="E988">
        <f t="shared" si="15"/>
        <v>33.835999999999999</v>
      </c>
    </row>
    <row r="989" spans="1:5">
      <c r="A989">
        <v>3.7</v>
      </c>
      <c r="B989">
        <v>25.1</v>
      </c>
      <c r="C989">
        <v>13.69</v>
      </c>
      <c r="D989">
        <v>92.87</v>
      </c>
      <c r="E989">
        <f t="shared" si="15"/>
        <v>33.835999999999999</v>
      </c>
    </row>
    <row r="990" spans="1:5">
      <c r="A990">
        <v>5.3</v>
      </c>
      <c r="B990">
        <v>22.299900000000001</v>
      </c>
      <c r="C990">
        <v>28.09</v>
      </c>
      <c r="D990">
        <v>118.18947</v>
      </c>
      <c r="E990">
        <f t="shared" si="15"/>
        <v>26.604000000000006</v>
      </c>
    </row>
    <row r="991" spans="1:5">
      <c r="A991">
        <v>2.4</v>
      </c>
      <c r="B991">
        <v>37.6</v>
      </c>
      <c r="C991">
        <v>5.76</v>
      </c>
      <c r="D991">
        <v>90.24</v>
      </c>
      <c r="E991">
        <f t="shared" si="15"/>
        <v>39.712000000000003</v>
      </c>
    </row>
    <row r="992" spans="1:5">
      <c r="A992">
        <v>3.5</v>
      </c>
      <c r="B992">
        <v>36</v>
      </c>
      <c r="C992">
        <v>12.25</v>
      </c>
      <c r="D992">
        <v>126</v>
      </c>
      <c r="E992">
        <f t="shared" si="15"/>
        <v>34.74</v>
      </c>
    </row>
    <row r="993" spans="1:5">
      <c r="A993">
        <v>2.4</v>
      </c>
      <c r="B993">
        <v>39.204099999999997</v>
      </c>
      <c r="C993">
        <v>5.76</v>
      </c>
      <c r="D993">
        <v>94.089839999999995</v>
      </c>
      <c r="E993">
        <f t="shared" si="15"/>
        <v>39.712000000000003</v>
      </c>
    </row>
    <row r="994" spans="1:5">
      <c r="A994">
        <v>2.4</v>
      </c>
      <c r="B994">
        <v>38.6</v>
      </c>
      <c r="C994">
        <v>5.76</v>
      </c>
      <c r="D994">
        <v>92.64</v>
      </c>
      <c r="E994">
        <f t="shared" si="15"/>
        <v>39.712000000000003</v>
      </c>
    </row>
    <row r="995" spans="1:5">
      <c r="A995">
        <v>3.8</v>
      </c>
      <c r="B995">
        <v>31.1</v>
      </c>
      <c r="C995">
        <v>14.44</v>
      </c>
      <c r="D995">
        <v>118.18</v>
      </c>
      <c r="E995">
        <f t="shared" si="15"/>
        <v>33.384</v>
      </c>
    </row>
    <row r="996" spans="1:5">
      <c r="A996">
        <v>3.5</v>
      </c>
      <c r="B996">
        <v>29.773399999999999</v>
      </c>
      <c r="C996">
        <v>12.25</v>
      </c>
      <c r="D996">
        <v>104.2069</v>
      </c>
      <c r="E996">
        <f t="shared" si="15"/>
        <v>34.74</v>
      </c>
    </row>
    <row r="997" spans="1:5">
      <c r="A997">
        <v>5</v>
      </c>
      <c r="B997">
        <v>27.251100000000001</v>
      </c>
      <c r="C997">
        <v>25</v>
      </c>
      <c r="D997">
        <v>136.25550000000001</v>
      </c>
      <c r="E997">
        <f t="shared" si="15"/>
        <v>27.960000000000004</v>
      </c>
    </row>
    <row r="998" spans="1:5">
      <c r="A998">
        <v>5.6</v>
      </c>
      <c r="B998">
        <v>23.6</v>
      </c>
      <c r="C998">
        <v>31.36</v>
      </c>
      <c r="D998">
        <v>132.16</v>
      </c>
      <c r="E998">
        <f t="shared" si="15"/>
        <v>25.248000000000005</v>
      </c>
    </row>
    <row r="999" spans="1:5">
      <c r="A999">
        <v>3.7</v>
      </c>
      <c r="B999">
        <v>26.6</v>
      </c>
      <c r="C999">
        <v>13.69</v>
      </c>
      <c r="D999">
        <v>98.42</v>
      </c>
      <c r="E999">
        <f t="shared" si="15"/>
        <v>33.835999999999999</v>
      </c>
    </row>
    <row r="1000" spans="1:5">
      <c r="A1000">
        <v>5.7</v>
      </c>
      <c r="B1000">
        <v>26</v>
      </c>
      <c r="C1000">
        <v>32.49</v>
      </c>
      <c r="D1000">
        <v>148.19999999999999</v>
      </c>
      <c r="E1000">
        <f t="shared" si="15"/>
        <v>24.796000000000003</v>
      </c>
    </row>
    <row r="1001" spans="1:5">
      <c r="A1001">
        <v>2.4</v>
      </c>
      <c r="B1001">
        <v>38.6</v>
      </c>
      <c r="C1001">
        <v>5.76</v>
      </c>
      <c r="D1001">
        <v>92.64</v>
      </c>
      <c r="E1001">
        <f t="shared" si="15"/>
        <v>39.712000000000003</v>
      </c>
    </row>
    <row r="1002" spans="1:5">
      <c r="A1002">
        <v>2.4</v>
      </c>
      <c r="B1002">
        <v>33.6</v>
      </c>
      <c r="C1002">
        <v>5.76</v>
      </c>
      <c r="D1002">
        <v>80.64</v>
      </c>
      <c r="E1002">
        <f t="shared" si="15"/>
        <v>39.712000000000003</v>
      </c>
    </row>
    <row r="1003" spans="1:5">
      <c r="A1003">
        <v>3.7</v>
      </c>
      <c r="B1003">
        <v>27.5</v>
      </c>
      <c r="C1003">
        <v>13.69</v>
      </c>
      <c r="D1003">
        <v>101.75</v>
      </c>
      <c r="E1003">
        <f t="shared" si="15"/>
        <v>33.835999999999999</v>
      </c>
    </row>
    <row r="1004" spans="1:5">
      <c r="A1004">
        <v>5.7</v>
      </c>
      <c r="B1004">
        <v>26</v>
      </c>
      <c r="C1004">
        <v>32.49</v>
      </c>
      <c r="D1004">
        <v>148.19999999999999</v>
      </c>
      <c r="E1004">
        <f t="shared" si="15"/>
        <v>24.796000000000003</v>
      </c>
    </row>
    <row r="1005" spans="1:5">
      <c r="A1005">
        <v>6.1</v>
      </c>
      <c r="B1005">
        <v>20.9</v>
      </c>
      <c r="C1005">
        <v>37.21</v>
      </c>
      <c r="D1005">
        <v>127.49</v>
      </c>
      <c r="E1005">
        <f t="shared" si="15"/>
        <v>22.988000000000007</v>
      </c>
    </row>
    <row r="1006" spans="1:5">
      <c r="A1006">
        <v>3.7</v>
      </c>
      <c r="B1006">
        <v>28.5</v>
      </c>
      <c r="C1006">
        <v>13.69</v>
      </c>
      <c r="D1006">
        <v>105.45</v>
      </c>
      <c r="E1006">
        <f t="shared" si="15"/>
        <v>33.835999999999999</v>
      </c>
    </row>
    <row r="1007" spans="1:5">
      <c r="A1007">
        <v>2.4</v>
      </c>
      <c r="B1007">
        <v>38.6</v>
      </c>
      <c r="C1007">
        <v>5.76</v>
      </c>
      <c r="D1007">
        <v>92.64</v>
      </c>
      <c r="E1007">
        <f t="shared" si="15"/>
        <v>39.712000000000003</v>
      </c>
    </row>
    <row r="1008" spans="1:5">
      <c r="A1008">
        <v>2.4</v>
      </c>
      <c r="B1008">
        <v>33.6</v>
      </c>
      <c r="C1008">
        <v>5.76</v>
      </c>
      <c r="D1008">
        <v>80.64</v>
      </c>
      <c r="E1008">
        <f t="shared" si="15"/>
        <v>39.712000000000003</v>
      </c>
    </row>
    <row r="1009" spans="1:5">
      <c r="A1009">
        <v>2.4</v>
      </c>
      <c r="B1009">
        <v>33.6</v>
      </c>
      <c r="C1009">
        <v>5.76</v>
      </c>
      <c r="D1009">
        <v>80.64</v>
      </c>
      <c r="E1009">
        <f t="shared" si="15"/>
        <v>39.712000000000003</v>
      </c>
    </row>
    <row r="1010" spans="1:5">
      <c r="A1010">
        <v>3.8</v>
      </c>
      <c r="B1010">
        <v>26.163</v>
      </c>
      <c r="C1010">
        <v>14.44</v>
      </c>
      <c r="D1010">
        <v>99.419399999999996</v>
      </c>
      <c r="E1010">
        <f t="shared" si="15"/>
        <v>33.384</v>
      </c>
    </row>
    <row r="1011" spans="1:5">
      <c r="A1011">
        <v>3.8</v>
      </c>
      <c r="B1011">
        <v>26.563199999999998</v>
      </c>
      <c r="C1011">
        <v>14.44</v>
      </c>
      <c r="D1011">
        <v>100.94016000000001</v>
      </c>
      <c r="E1011">
        <f t="shared" si="15"/>
        <v>33.384</v>
      </c>
    </row>
    <row r="1012" spans="1:5">
      <c r="A1012">
        <v>3.8</v>
      </c>
      <c r="B1012">
        <v>29.2986</v>
      </c>
      <c r="C1012">
        <v>14.44</v>
      </c>
      <c r="D1012">
        <v>111.33468000000001</v>
      </c>
      <c r="E1012">
        <f t="shared" si="15"/>
        <v>33.384</v>
      </c>
    </row>
    <row r="1013" spans="1:5">
      <c r="A1013">
        <v>4.5999999999999996</v>
      </c>
      <c r="B1013">
        <v>28.4</v>
      </c>
      <c r="C1013">
        <v>21.16</v>
      </c>
      <c r="D1013">
        <v>130.63999999999999</v>
      </c>
      <c r="E1013">
        <f t="shared" si="15"/>
        <v>29.768000000000004</v>
      </c>
    </row>
    <row r="1014" spans="1:5">
      <c r="A1014">
        <v>2</v>
      </c>
      <c r="B1014">
        <v>33.4</v>
      </c>
      <c r="C1014">
        <v>4</v>
      </c>
      <c r="D1014">
        <v>66.8</v>
      </c>
      <c r="E1014">
        <f t="shared" si="15"/>
        <v>41.52</v>
      </c>
    </row>
    <row r="1015" spans="1:5">
      <c r="A1015">
        <v>2.7</v>
      </c>
      <c r="B1015">
        <v>31.3</v>
      </c>
      <c r="C1015">
        <v>7.29</v>
      </c>
      <c r="D1015">
        <v>84.51</v>
      </c>
      <c r="E1015">
        <f t="shared" si="15"/>
        <v>38.356000000000002</v>
      </c>
    </row>
    <row r="1016" spans="1:5">
      <c r="A1016">
        <v>3.2</v>
      </c>
      <c r="B1016">
        <v>30.347000000000001</v>
      </c>
      <c r="C1016">
        <v>10.24</v>
      </c>
      <c r="D1016">
        <v>97.110399999999998</v>
      </c>
      <c r="E1016">
        <f t="shared" si="15"/>
        <v>36.096000000000004</v>
      </c>
    </row>
    <row r="1017" spans="1:5">
      <c r="A1017">
        <v>5</v>
      </c>
      <c r="B1017">
        <v>23.820399999999999</v>
      </c>
      <c r="C1017">
        <v>25</v>
      </c>
      <c r="D1017">
        <v>119.102</v>
      </c>
      <c r="E1017">
        <f t="shared" si="15"/>
        <v>27.960000000000004</v>
      </c>
    </row>
    <row r="1018" spans="1:5">
      <c r="A1018">
        <v>5</v>
      </c>
      <c r="B1018">
        <v>24.572199999999999</v>
      </c>
      <c r="C1018">
        <v>25</v>
      </c>
      <c r="D1018">
        <v>122.861</v>
      </c>
      <c r="E1018">
        <f t="shared" si="15"/>
        <v>27.960000000000004</v>
      </c>
    </row>
    <row r="1019" spans="1:5">
      <c r="A1019">
        <v>5</v>
      </c>
      <c r="B1019">
        <v>25.508199999999999</v>
      </c>
      <c r="C1019">
        <v>25</v>
      </c>
      <c r="D1019">
        <v>127.541</v>
      </c>
      <c r="E1019">
        <f t="shared" si="15"/>
        <v>27.960000000000004</v>
      </c>
    </row>
    <row r="1020" spans="1:5">
      <c r="A1020">
        <v>5</v>
      </c>
      <c r="B1020">
        <v>23.574300000000001</v>
      </c>
      <c r="C1020">
        <v>25</v>
      </c>
      <c r="D1020">
        <v>117.8715</v>
      </c>
      <c r="E1020">
        <f t="shared" si="15"/>
        <v>27.960000000000004</v>
      </c>
    </row>
    <row r="1021" spans="1:5">
      <c r="A1021">
        <v>5</v>
      </c>
      <c r="B1021">
        <v>24.7928</v>
      </c>
      <c r="C1021">
        <v>25</v>
      </c>
      <c r="D1021">
        <v>123.964</v>
      </c>
      <c r="E1021">
        <f t="shared" si="15"/>
        <v>27.960000000000004</v>
      </c>
    </row>
    <row r="1022" spans="1:5">
      <c r="A1022">
        <v>4.5999999999999996</v>
      </c>
      <c r="B1022">
        <v>28.3</v>
      </c>
      <c r="C1022">
        <v>21.16</v>
      </c>
      <c r="D1022">
        <v>130.18</v>
      </c>
      <c r="E1022">
        <f t="shared" si="15"/>
        <v>29.768000000000004</v>
      </c>
    </row>
    <row r="1023" spans="1:5">
      <c r="A1023">
        <v>5.7</v>
      </c>
      <c r="B1023">
        <v>24.149100000000001</v>
      </c>
      <c r="C1023">
        <v>32.49</v>
      </c>
      <c r="D1023">
        <v>137.64986999999999</v>
      </c>
      <c r="E1023">
        <f t="shared" si="15"/>
        <v>24.796000000000003</v>
      </c>
    </row>
    <row r="1024" spans="1:5">
      <c r="A1024">
        <v>3.5</v>
      </c>
      <c r="B1024">
        <v>33.793700000000001</v>
      </c>
      <c r="C1024">
        <v>12.25</v>
      </c>
      <c r="D1024">
        <v>118.27795</v>
      </c>
      <c r="E1024">
        <f t="shared" si="15"/>
        <v>34.74</v>
      </c>
    </row>
    <row r="1025" spans="1:5">
      <c r="A1025">
        <v>3.5</v>
      </c>
      <c r="B1025">
        <v>38.719299999999997</v>
      </c>
      <c r="C1025">
        <v>12.25</v>
      </c>
      <c r="D1025">
        <v>135.51755</v>
      </c>
      <c r="E1025">
        <f t="shared" si="15"/>
        <v>34.74</v>
      </c>
    </row>
    <row r="1026" spans="1:5">
      <c r="A1026">
        <v>3.5</v>
      </c>
      <c r="B1026">
        <v>29.9849</v>
      </c>
      <c r="C1026">
        <v>12.25</v>
      </c>
      <c r="D1026">
        <v>104.94714999999999</v>
      </c>
      <c r="E1026">
        <f t="shared" si="15"/>
        <v>34.74</v>
      </c>
    </row>
    <row r="1027" spans="1:5">
      <c r="A1027">
        <v>3.5</v>
      </c>
      <c r="B1027">
        <v>30.2</v>
      </c>
      <c r="C1027">
        <v>12.25</v>
      </c>
      <c r="D1027">
        <v>105.7</v>
      </c>
      <c r="E1027">
        <f t="shared" ref="E1027:E1090" si="16">50.56+(-4.52 * A1027)</f>
        <v>34.74</v>
      </c>
    </row>
    <row r="1028" spans="1:5">
      <c r="A1028">
        <v>3.5</v>
      </c>
      <c r="B1028">
        <v>31.4</v>
      </c>
      <c r="C1028">
        <v>12.25</v>
      </c>
      <c r="D1028">
        <v>109.9</v>
      </c>
      <c r="E1028">
        <f t="shared" si="16"/>
        <v>34.74</v>
      </c>
    </row>
    <row r="1029" spans="1:5">
      <c r="A1029">
        <v>2.2999999999999998</v>
      </c>
      <c r="B1029">
        <v>31.7</v>
      </c>
      <c r="C1029">
        <v>5.29</v>
      </c>
      <c r="D1029">
        <v>72.91</v>
      </c>
      <c r="E1029">
        <f t="shared" si="16"/>
        <v>40.164000000000001</v>
      </c>
    </row>
    <row r="1030" spans="1:5">
      <c r="A1030">
        <v>3.7</v>
      </c>
      <c r="B1030">
        <v>28.7</v>
      </c>
      <c r="C1030">
        <v>13.69</v>
      </c>
      <c r="D1030">
        <v>106.19</v>
      </c>
      <c r="E1030">
        <f t="shared" si="16"/>
        <v>33.835999999999999</v>
      </c>
    </row>
    <row r="1031" spans="1:5">
      <c r="A1031">
        <v>2.5</v>
      </c>
      <c r="B1031">
        <v>37</v>
      </c>
      <c r="C1031">
        <v>6.25</v>
      </c>
      <c r="D1031">
        <v>92.5</v>
      </c>
      <c r="E1031">
        <f t="shared" si="16"/>
        <v>39.260000000000005</v>
      </c>
    </row>
    <row r="1032" spans="1:5">
      <c r="A1032">
        <v>3</v>
      </c>
      <c r="B1032">
        <v>32.1</v>
      </c>
      <c r="C1032">
        <v>9</v>
      </c>
      <c r="D1032">
        <v>96.3</v>
      </c>
      <c r="E1032">
        <f t="shared" si="16"/>
        <v>37</v>
      </c>
    </row>
    <row r="1033" spans="1:5">
      <c r="A1033">
        <v>2.5</v>
      </c>
      <c r="B1033">
        <v>37.9</v>
      </c>
      <c r="C1033">
        <v>6.25</v>
      </c>
      <c r="D1033">
        <v>94.75</v>
      </c>
      <c r="E1033">
        <f t="shared" si="16"/>
        <v>39.260000000000005</v>
      </c>
    </row>
    <row r="1034" spans="1:5">
      <c r="A1034">
        <v>5.4</v>
      </c>
      <c r="B1034">
        <v>20.7</v>
      </c>
      <c r="C1034">
        <v>29.16</v>
      </c>
      <c r="D1034">
        <v>111.78</v>
      </c>
      <c r="E1034">
        <f t="shared" si="16"/>
        <v>26.152000000000005</v>
      </c>
    </row>
    <row r="1035" spans="1:5">
      <c r="A1035">
        <v>5.5</v>
      </c>
      <c r="B1035">
        <v>20.100000000000001</v>
      </c>
      <c r="C1035">
        <v>30.25</v>
      </c>
      <c r="D1035">
        <v>110.55</v>
      </c>
      <c r="E1035">
        <f t="shared" si="16"/>
        <v>25.700000000000003</v>
      </c>
    </row>
    <row r="1036" spans="1:5">
      <c r="A1036">
        <v>3</v>
      </c>
      <c r="B1036">
        <v>31.5</v>
      </c>
      <c r="C1036">
        <v>9</v>
      </c>
      <c r="D1036">
        <v>94.5</v>
      </c>
      <c r="E1036">
        <f t="shared" si="16"/>
        <v>37</v>
      </c>
    </row>
    <row r="1037" spans="1:5">
      <c r="A1037">
        <v>4.7</v>
      </c>
      <c r="B1037">
        <v>23.8</v>
      </c>
      <c r="C1037">
        <v>22.09</v>
      </c>
      <c r="D1037">
        <v>111.86</v>
      </c>
      <c r="E1037">
        <f t="shared" si="16"/>
        <v>29.316000000000003</v>
      </c>
    </row>
    <row r="1038" spans="1:5">
      <c r="A1038">
        <v>5.5</v>
      </c>
      <c r="B1038">
        <v>23.2</v>
      </c>
      <c r="C1038">
        <v>30.25</v>
      </c>
      <c r="D1038">
        <v>127.6</v>
      </c>
      <c r="E1038">
        <f t="shared" si="16"/>
        <v>25.700000000000003</v>
      </c>
    </row>
    <row r="1039" spans="1:5">
      <c r="A1039">
        <v>3.5</v>
      </c>
      <c r="B1039">
        <v>28.668299999999999</v>
      </c>
      <c r="C1039">
        <v>12.25</v>
      </c>
      <c r="D1039">
        <v>100.33905</v>
      </c>
      <c r="E1039">
        <f t="shared" si="16"/>
        <v>34.74</v>
      </c>
    </row>
    <row r="1040" spans="1:5">
      <c r="A1040">
        <v>3.5</v>
      </c>
      <c r="B1040">
        <v>27.3</v>
      </c>
      <c r="C1040">
        <v>12.25</v>
      </c>
      <c r="D1040">
        <v>95.55</v>
      </c>
      <c r="E1040">
        <f t="shared" si="16"/>
        <v>34.74</v>
      </c>
    </row>
    <row r="1041" spans="1:5">
      <c r="A1041">
        <v>3</v>
      </c>
      <c r="B1041">
        <v>34.4</v>
      </c>
      <c r="C1041">
        <v>9</v>
      </c>
      <c r="D1041">
        <v>103.2</v>
      </c>
      <c r="E1041">
        <f t="shared" si="16"/>
        <v>37</v>
      </c>
    </row>
    <row r="1042" spans="1:5">
      <c r="A1042">
        <v>5.5</v>
      </c>
      <c r="B1042">
        <v>24.6</v>
      </c>
      <c r="C1042">
        <v>30.25</v>
      </c>
      <c r="D1042">
        <v>135.30000000000001</v>
      </c>
      <c r="E1042">
        <f t="shared" si="16"/>
        <v>25.700000000000003</v>
      </c>
    </row>
    <row r="1043" spans="1:5">
      <c r="A1043">
        <v>6.3</v>
      </c>
      <c r="B1043">
        <v>19.7</v>
      </c>
      <c r="C1043">
        <v>39.69</v>
      </c>
      <c r="D1043">
        <v>124.11</v>
      </c>
      <c r="E1043">
        <f t="shared" si="16"/>
        <v>22.084000000000007</v>
      </c>
    </row>
    <row r="1044" spans="1:5">
      <c r="A1044">
        <v>3.5</v>
      </c>
      <c r="B1044">
        <v>33.700000000000003</v>
      </c>
      <c r="C1044">
        <v>12.25</v>
      </c>
      <c r="D1044">
        <v>117.95</v>
      </c>
      <c r="E1044">
        <f t="shared" si="16"/>
        <v>34.74</v>
      </c>
    </row>
    <row r="1045" spans="1:5">
      <c r="A1045">
        <v>3.5</v>
      </c>
      <c r="B1045">
        <v>25.8</v>
      </c>
      <c r="C1045">
        <v>12.25</v>
      </c>
      <c r="D1045">
        <v>90.3</v>
      </c>
      <c r="E1045">
        <f t="shared" si="16"/>
        <v>34.74</v>
      </c>
    </row>
    <row r="1046" spans="1:5">
      <c r="A1046">
        <v>3</v>
      </c>
      <c r="B1046">
        <v>33.299999999999997</v>
      </c>
      <c r="C1046">
        <v>9</v>
      </c>
      <c r="D1046">
        <v>99.9</v>
      </c>
      <c r="E1046">
        <f t="shared" si="16"/>
        <v>37</v>
      </c>
    </row>
    <row r="1047" spans="1:5">
      <c r="A1047">
        <v>2.5</v>
      </c>
      <c r="B1047">
        <v>36.030700000000003</v>
      </c>
      <c r="C1047">
        <v>6.25</v>
      </c>
      <c r="D1047">
        <v>90.076750000000004</v>
      </c>
      <c r="E1047">
        <f t="shared" si="16"/>
        <v>39.260000000000005</v>
      </c>
    </row>
    <row r="1048" spans="1:5">
      <c r="A1048">
        <v>3</v>
      </c>
      <c r="B1048">
        <v>31.3917</v>
      </c>
      <c r="C1048">
        <v>9</v>
      </c>
      <c r="D1048">
        <v>94.1751</v>
      </c>
      <c r="E1048">
        <f t="shared" si="16"/>
        <v>37</v>
      </c>
    </row>
    <row r="1049" spans="1:5">
      <c r="A1049">
        <v>2.5</v>
      </c>
      <c r="B1049">
        <v>37.9</v>
      </c>
      <c r="C1049">
        <v>6.25</v>
      </c>
      <c r="D1049">
        <v>94.75</v>
      </c>
      <c r="E1049">
        <f t="shared" si="16"/>
        <v>39.260000000000005</v>
      </c>
    </row>
    <row r="1050" spans="1:5">
      <c r="A1050">
        <v>4</v>
      </c>
      <c r="B1050">
        <v>25.753499999999999</v>
      </c>
      <c r="C1050">
        <v>16</v>
      </c>
      <c r="D1050">
        <v>103.014</v>
      </c>
      <c r="E1050">
        <f t="shared" si="16"/>
        <v>32.480000000000004</v>
      </c>
    </row>
    <row r="1051" spans="1:5">
      <c r="A1051">
        <v>4.5999999999999996</v>
      </c>
      <c r="B1051">
        <v>26.662199999999999</v>
      </c>
      <c r="C1051">
        <v>21.16</v>
      </c>
      <c r="D1051">
        <v>122.64612</v>
      </c>
      <c r="E1051">
        <f t="shared" si="16"/>
        <v>29.768000000000004</v>
      </c>
    </row>
    <row r="1052" spans="1:5">
      <c r="A1052">
        <v>2.4</v>
      </c>
      <c r="B1052">
        <v>35.241799999999998</v>
      </c>
      <c r="C1052">
        <v>5.76</v>
      </c>
      <c r="D1052">
        <v>84.58032</v>
      </c>
      <c r="E1052">
        <f t="shared" si="16"/>
        <v>39.712000000000003</v>
      </c>
    </row>
    <row r="1053" spans="1:5">
      <c r="A1053">
        <v>3</v>
      </c>
      <c r="B1053">
        <v>32.954799999999999</v>
      </c>
      <c r="C1053">
        <v>9</v>
      </c>
      <c r="D1053">
        <v>98.864400000000003</v>
      </c>
      <c r="E1053">
        <f t="shared" si="16"/>
        <v>37</v>
      </c>
    </row>
    <row r="1054" spans="1:5">
      <c r="A1054">
        <v>3.8</v>
      </c>
      <c r="B1054">
        <v>26.9</v>
      </c>
      <c r="C1054">
        <v>14.44</v>
      </c>
      <c r="D1054">
        <v>102.22</v>
      </c>
      <c r="E1054">
        <f t="shared" si="16"/>
        <v>33.384</v>
      </c>
    </row>
    <row r="1055" spans="1:5">
      <c r="A1055">
        <v>5.6</v>
      </c>
      <c r="B1055">
        <v>24.192399999999999</v>
      </c>
      <c r="C1055">
        <v>31.36</v>
      </c>
      <c r="D1055">
        <v>135.47744</v>
      </c>
      <c r="E1055">
        <f t="shared" si="16"/>
        <v>25.248000000000005</v>
      </c>
    </row>
    <row r="1056" spans="1:5">
      <c r="A1056">
        <v>5.6</v>
      </c>
      <c r="B1056">
        <v>24.149100000000001</v>
      </c>
      <c r="C1056">
        <v>31.36</v>
      </c>
      <c r="D1056">
        <v>135.23496</v>
      </c>
      <c r="E1056">
        <f t="shared" si="16"/>
        <v>25.248000000000005</v>
      </c>
    </row>
    <row r="1057" spans="1:5">
      <c r="A1057">
        <v>3.5</v>
      </c>
      <c r="B1057">
        <v>31.708200000000001</v>
      </c>
      <c r="C1057">
        <v>12.25</v>
      </c>
      <c r="D1057">
        <v>110.9787</v>
      </c>
      <c r="E1057">
        <f t="shared" si="16"/>
        <v>34.74</v>
      </c>
    </row>
    <row r="1058" spans="1:5">
      <c r="A1058">
        <v>4</v>
      </c>
      <c r="B1058">
        <v>27.234000000000002</v>
      </c>
      <c r="C1058">
        <v>16</v>
      </c>
      <c r="D1058">
        <v>108.93600000000001</v>
      </c>
      <c r="E1058">
        <f t="shared" si="16"/>
        <v>32.480000000000004</v>
      </c>
    </row>
    <row r="1059" spans="1:5">
      <c r="A1059">
        <v>5.6</v>
      </c>
      <c r="B1059">
        <v>24.299600000000002</v>
      </c>
      <c r="C1059">
        <v>31.36</v>
      </c>
      <c r="D1059">
        <v>136.07776000000001</v>
      </c>
      <c r="E1059">
        <f t="shared" si="16"/>
        <v>25.248000000000005</v>
      </c>
    </row>
    <row r="1060" spans="1:5">
      <c r="A1060">
        <v>2.5</v>
      </c>
      <c r="B1060">
        <v>35.860599999999998</v>
      </c>
      <c r="C1060">
        <v>6.25</v>
      </c>
      <c r="D1060">
        <v>89.651499999999999</v>
      </c>
      <c r="E1060">
        <f t="shared" si="16"/>
        <v>39.260000000000005</v>
      </c>
    </row>
    <row r="1061" spans="1:5">
      <c r="A1061">
        <v>4</v>
      </c>
      <c r="B1061">
        <v>27.1846</v>
      </c>
      <c r="C1061">
        <v>16</v>
      </c>
      <c r="D1061">
        <v>108.7384</v>
      </c>
      <c r="E1061">
        <f t="shared" si="16"/>
        <v>32.480000000000004</v>
      </c>
    </row>
    <row r="1062" spans="1:5">
      <c r="A1062">
        <v>4</v>
      </c>
      <c r="B1062">
        <v>27.566500000000001</v>
      </c>
      <c r="C1062">
        <v>16</v>
      </c>
      <c r="D1062">
        <v>110.26600000000001</v>
      </c>
      <c r="E1062">
        <f t="shared" si="16"/>
        <v>32.480000000000004</v>
      </c>
    </row>
    <row r="1063" spans="1:5">
      <c r="A1063">
        <v>3.6</v>
      </c>
      <c r="B1063">
        <v>27.581099999999999</v>
      </c>
      <c r="C1063">
        <v>12.96</v>
      </c>
      <c r="D1063">
        <v>99.291960000000003</v>
      </c>
      <c r="E1063">
        <f t="shared" si="16"/>
        <v>34.288000000000004</v>
      </c>
    </row>
    <row r="1064" spans="1:5">
      <c r="A1064">
        <v>3.6</v>
      </c>
      <c r="B1064">
        <v>28.1127</v>
      </c>
      <c r="C1064">
        <v>12.96</v>
      </c>
      <c r="D1064">
        <v>101.20572</v>
      </c>
      <c r="E1064">
        <f t="shared" si="16"/>
        <v>34.288000000000004</v>
      </c>
    </row>
    <row r="1065" spans="1:5">
      <c r="A1065">
        <v>4.8</v>
      </c>
      <c r="B1065">
        <v>25.56</v>
      </c>
      <c r="C1065">
        <v>23.04</v>
      </c>
      <c r="D1065">
        <v>122.688</v>
      </c>
      <c r="E1065">
        <f t="shared" si="16"/>
        <v>28.864000000000004</v>
      </c>
    </row>
    <row r="1066" spans="1:5">
      <c r="A1066">
        <v>4.8</v>
      </c>
      <c r="B1066">
        <v>23.577999999999999</v>
      </c>
      <c r="C1066">
        <v>23.04</v>
      </c>
      <c r="D1066">
        <v>113.17440000000001</v>
      </c>
      <c r="E1066">
        <f t="shared" si="16"/>
        <v>28.864000000000004</v>
      </c>
    </row>
    <row r="1067" spans="1:5">
      <c r="A1067">
        <v>4.8</v>
      </c>
      <c r="B1067">
        <v>26.388000000000002</v>
      </c>
      <c r="C1067">
        <v>23.04</v>
      </c>
      <c r="D1067">
        <v>126.66240000000001</v>
      </c>
      <c r="E1067">
        <f t="shared" si="16"/>
        <v>28.864000000000004</v>
      </c>
    </row>
    <row r="1068" spans="1:5">
      <c r="A1068">
        <v>4.8</v>
      </c>
      <c r="B1068">
        <v>23.577999999999999</v>
      </c>
      <c r="C1068">
        <v>23.04</v>
      </c>
      <c r="D1068">
        <v>113.17440000000001</v>
      </c>
      <c r="E1068">
        <f t="shared" si="16"/>
        <v>28.864000000000004</v>
      </c>
    </row>
    <row r="1069" spans="1:5">
      <c r="A1069">
        <v>4.8</v>
      </c>
      <c r="B1069">
        <v>25.7761</v>
      </c>
      <c r="C1069">
        <v>23.04</v>
      </c>
      <c r="D1069">
        <v>123.72528</v>
      </c>
      <c r="E1069">
        <f t="shared" si="16"/>
        <v>28.864000000000004</v>
      </c>
    </row>
    <row r="1070" spans="1:5">
      <c r="A1070">
        <v>4.8</v>
      </c>
      <c r="B1070">
        <v>25.7761</v>
      </c>
      <c r="C1070">
        <v>23.04</v>
      </c>
      <c r="D1070">
        <v>123.72528</v>
      </c>
      <c r="E1070">
        <f t="shared" si="16"/>
        <v>28.864000000000004</v>
      </c>
    </row>
    <row r="1071" spans="1:5">
      <c r="A1071">
        <v>4.8</v>
      </c>
      <c r="B1071">
        <v>25.7761</v>
      </c>
      <c r="C1071">
        <v>23.04</v>
      </c>
      <c r="D1071">
        <v>123.72528</v>
      </c>
      <c r="E1071">
        <f t="shared" si="16"/>
        <v>28.864000000000004</v>
      </c>
    </row>
    <row r="1072" spans="1:5">
      <c r="A1072">
        <v>3.6</v>
      </c>
      <c r="B1072">
        <v>31.6</v>
      </c>
      <c r="C1072">
        <v>12.96</v>
      </c>
      <c r="D1072">
        <v>113.76</v>
      </c>
      <c r="E1072">
        <f t="shared" si="16"/>
        <v>34.288000000000004</v>
      </c>
    </row>
    <row r="1073" spans="1:5">
      <c r="A1073">
        <v>3.5</v>
      </c>
      <c r="B1073">
        <v>32.200000000000003</v>
      </c>
      <c r="C1073">
        <v>12.25</v>
      </c>
      <c r="D1073">
        <v>112.7</v>
      </c>
      <c r="E1073">
        <f t="shared" si="16"/>
        <v>34.74</v>
      </c>
    </row>
    <row r="1074" spans="1:5">
      <c r="A1074">
        <v>3.6</v>
      </c>
      <c r="B1074">
        <v>32.1</v>
      </c>
      <c r="C1074">
        <v>12.96</v>
      </c>
      <c r="D1074">
        <v>115.56</v>
      </c>
      <c r="E1074">
        <f t="shared" si="16"/>
        <v>34.288000000000004</v>
      </c>
    </row>
    <row r="1075" spans="1:5">
      <c r="A1075">
        <v>3.6</v>
      </c>
      <c r="B1075">
        <v>32.6</v>
      </c>
      <c r="C1075">
        <v>12.96</v>
      </c>
      <c r="D1075">
        <v>117.36</v>
      </c>
      <c r="E1075">
        <f t="shared" si="16"/>
        <v>34.288000000000004</v>
      </c>
    </row>
    <row r="1076" spans="1:5">
      <c r="A1076">
        <v>2.5</v>
      </c>
      <c r="B1076">
        <v>37.070999999999998</v>
      </c>
      <c r="C1076">
        <v>6.25</v>
      </c>
      <c r="D1076">
        <v>92.677499999999995</v>
      </c>
      <c r="E1076">
        <f t="shared" si="16"/>
        <v>39.260000000000005</v>
      </c>
    </row>
    <row r="1077" spans="1:5">
      <c r="A1077">
        <v>2.5</v>
      </c>
      <c r="B1077">
        <v>35.922600000000003</v>
      </c>
      <c r="C1077">
        <v>6.25</v>
      </c>
      <c r="D1077">
        <v>89.8065</v>
      </c>
      <c r="E1077">
        <f t="shared" si="16"/>
        <v>39.260000000000005</v>
      </c>
    </row>
    <row r="1078" spans="1:5">
      <c r="A1078">
        <v>2.5</v>
      </c>
      <c r="B1078">
        <v>32.910299999999999</v>
      </c>
      <c r="C1078">
        <v>6.25</v>
      </c>
      <c r="D1078">
        <v>82.275750000000002</v>
      </c>
      <c r="E1078">
        <f t="shared" si="16"/>
        <v>39.260000000000005</v>
      </c>
    </row>
    <row r="1079" spans="1:5">
      <c r="A1079">
        <v>2.5</v>
      </c>
      <c r="B1079">
        <v>40.081600000000002</v>
      </c>
      <c r="C1079">
        <v>6.25</v>
      </c>
      <c r="D1079">
        <v>100.20399999999999</v>
      </c>
      <c r="E1079">
        <f t="shared" si="16"/>
        <v>39.260000000000005</v>
      </c>
    </row>
    <row r="1080" spans="1:5">
      <c r="A1080">
        <v>2.5</v>
      </c>
      <c r="B1080">
        <v>37.057400000000001</v>
      </c>
      <c r="C1080">
        <v>6.25</v>
      </c>
      <c r="D1080">
        <v>92.643500000000003</v>
      </c>
      <c r="E1080">
        <f t="shared" si="16"/>
        <v>39.260000000000005</v>
      </c>
    </row>
    <row r="1081" spans="1:5">
      <c r="A1081">
        <v>3.6</v>
      </c>
      <c r="B1081">
        <v>34.270800000000001</v>
      </c>
      <c r="C1081">
        <v>12.96</v>
      </c>
      <c r="D1081">
        <v>123.37488</v>
      </c>
      <c r="E1081">
        <f t="shared" si="16"/>
        <v>34.288000000000004</v>
      </c>
    </row>
    <row r="1082" spans="1:5">
      <c r="A1082">
        <v>3.6</v>
      </c>
      <c r="B1082">
        <v>29.5</v>
      </c>
      <c r="C1082">
        <v>12.96</v>
      </c>
      <c r="D1082">
        <v>106.2</v>
      </c>
      <c r="E1082">
        <f t="shared" si="16"/>
        <v>34.288000000000004</v>
      </c>
    </row>
    <row r="1083" spans="1:5">
      <c r="A1083">
        <v>2.4</v>
      </c>
      <c r="B1083">
        <v>34.251300000000001</v>
      </c>
      <c r="C1083">
        <v>5.76</v>
      </c>
      <c r="D1083">
        <v>82.203119999999998</v>
      </c>
      <c r="E1083">
        <f t="shared" si="16"/>
        <v>39.712000000000003</v>
      </c>
    </row>
    <row r="1084" spans="1:5">
      <c r="A1084">
        <v>2.4</v>
      </c>
      <c r="B1084">
        <v>32.276499999999999</v>
      </c>
      <c r="C1084">
        <v>5.76</v>
      </c>
      <c r="D1084">
        <v>77.4636</v>
      </c>
      <c r="E1084">
        <f t="shared" si="16"/>
        <v>39.712000000000003</v>
      </c>
    </row>
    <row r="1085" spans="1:5">
      <c r="A1085">
        <v>3.2</v>
      </c>
      <c r="B1085">
        <v>32.274700000000003</v>
      </c>
      <c r="C1085">
        <v>10.24</v>
      </c>
      <c r="D1085">
        <v>103.27903999999999</v>
      </c>
      <c r="E1085">
        <f t="shared" si="16"/>
        <v>36.096000000000004</v>
      </c>
    </row>
    <row r="1086" spans="1:5">
      <c r="A1086">
        <v>4</v>
      </c>
      <c r="B1086">
        <v>30</v>
      </c>
      <c r="C1086">
        <v>16</v>
      </c>
      <c r="D1086">
        <v>120</v>
      </c>
      <c r="E1086">
        <f t="shared" si="16"/>
        <v>32.480000000000004</v>
      </c>
    </row>
    <row r="1087" spans="1:5">
      <c r="A1087">
        <v>4</v>
      </c>
      <c r="B1087">
        <v>30</v>
      </c>
      <c r="C1087">
        <v>16</v>
      </c>
      <c r="D1087">
        <v>120</v>
      </c>
      <c r="E1087">
        <f t="shared" si="16"/>
        <v>32.480000000000004</v>
      </c>
    </row>
    <row r="1088" spans="1:5">
      <c r="A1088">
        <v>4</v>
      </c>
      <c r="B1088">
        <v>28.918199999999999</v>
      </c>
      <c r="C1088">
        <v>16</v>
      </c>
      <c r="D1088">
        <v>115.6728</v>
      </c>
      <c r="E1088">
        <f t="shared" si="16"/>
        <v>32.480000000000004</v>
      </c>
    </row>
    <row r="1089" spans="1:5">
      <c r="A1089">
        <v>4</v>
      </c>
      <c r="B1089">
        <v>26.813700000000001</v>
      </c>
      <c r="C1089">
        <v>16</v>
      </c>
      <c r="D1089">
        <v>107.2548</v>
      </c>
      <c r="E1089">
        <f t="shared" si="16"/>
        <v>32.480000000000004</v>
      </c>
    </row>
    <row r="1090" spans="1:5">
      <c r="A1090">
        <v>3.5</v>
      </c>
      <c r="B1090">
        <v>31.3</v>
      </c>
      <c r="C1090">
        <v>12.25</v>
      </c>
      <c r="D1090">
        <v>109.55</v>
      </c>
      <c r="E1090">
        <f t="shared" si="16"/>
        <v>34.74</v>
      </c>
    </row>
    <row r="1091" spans="1:5">
      <c r="A1091">
        <v>3.3</v>
      </c>
      <c r="B1091">
        <v>34.998899999999999</v>
      </c>
      <c r="C1091">
        <v>10.89</v>
      </c>
      <c r="D1091">
        <v>115.49637</v>
      </c>
      <c r="E1091">
        <f t="shared" ref="E1091:E1108" si="17">50.56+(-4.52 * A1091)</f>
        <v>35.644000000000005</v>
      </c>
    </row>
    <row r="1092" spans="1:5">
      <c r="A1092">
        <v>5.7</v>
      </c>
      <c r="B1092">
        <v>24.749099999999999</v>
      </c>
      <c r="C1092">
        <v>32.49</v>
      </c>
      <c r="D1092">
        <v>141.06987000000001</v>
      </c>
      <c r="E1092">
        <f t="shared" si="17"/>
        <v>24.796000000000003</v>
      </c>
    </row>
    <row r="1093" spans="1:5">
      <c r="A1093">
        <v>2.5</v>
      </c>
      <c r="B1093">
        <v>38.377800000000001</v>
      </c>
      <c r="C1093">
        <v>6.25</v>
      </c>
      <c r="D1093">
        <v>95.944500000000005</v>
      </c>
      <c r="E1093">
        <f t="shared" si="17"/>
        <v>39.260000000000005</v>
      </c>
    </row>
    <row r="1094" spans="1:5">
      <c r="A1094">
        <v>3.5</v>
      </c>
      <c r="B1094">
        <v>35.749400000000001</v>
      </c>
      <c r="C1094">
        <v>12.25</v>
      </c>
      <c r="D1094">
        <v>125.1229</v>
      </c>
      <c r="E1094">
        <f t="shared" si="17"/>
        <v>34.74</v>
      </c>
    </row>
    <row r="1095" spans="1:5">
      <c r="A1095">
        <v>4.5999999999999996</v>
      </c>
      <c r="B1095">
        <v>24.8718</v>
      </c>
      <c r="C1095">
        <v>21.16</v>
      </c>
      <c r="D1095">
        <v>114.41028</v>
      </c>
      <c r="E1095">
        <f t="shared" si="17"/>
        <v>29.768000000000004</v>
      </c>
    </row>
    <row r="1096" spans="1:5">
      <c r="A1096">
        <v>5.7</v>
      </c>
      <c r="B1096">
        <v>24.5</v>
      </c>
      <c r="C1096">
        <v>32.49</v>
      </c>
      <c r="D1096">
        <v>139.65</v>
      </c>
      <c r="E1096">
        <f t="shared" si="17"/>
        <v>24.796000000000003</v>
      </c>
    </row>
    <row r="1097" spans="1:5">
      <c r="A1097">
        <v>5.7</v>
      </c>
      <c r="B1097">
        <v>24.220600000000001</v>
      </c>
      <c r="C1097">
        <v>32.49</v>
      </c>
      <c r="D1097">
        <v>138.05742000000001</v>
      </c>
      <c r="E1097">
        <f t="shared" si="17"/>
        <v>24.796000000000003</v>
      </c>
    </row>
    <row r="1098" spans="1:5">
      <c r="A1098">
        <v>2.7</v>
      </c>
      <c r="B1098">
        <v>38.700000000000003</v>
      </c>
      <c r="C1098">
        <v>7.29</v>
      </c>
      <c r="D1098">
        <v>104.49</v>
      </c>
      <c r="E1098">
        <f t="shared" si="17"/>
        <v>38.356000000000002</v>
      </c>
    </row>
    <row r="1099" spans="1:5">
      <c r="A1099">
        <v>3.5</v>
      </c>
      <c r="B1099">
        <v>35</v>
      </c>
      <c r="C1099">
        <v>12.25</v>
      </c>
      <c r="D1099">
        <v>122.5</v>
      </c>
      <c r="E1099">
        <f t="shared" si="17"/>
        <v>34.74</v>
      </c>
    </row>
    <row r="1100" spans="1:5">
      <c r="A1100">
        <v>2</v>
      </c>
      <c r="B1100">
        <v>33.299999999999997</v>
      </c>
      <c r="C1100">
        <v>4</v>
      </c>
      <c r="D1100">
        <v>66.599999999999994</v>
      </c>
      <c r="E1100">
        <f t="shared" si="17"/>
        <v>41.52</v>
      </c>
    </row>
    <row r="1101" spans="1:5">
      <c r="A1101">
        <v>3</v>
      </c>
      <c r="B1101">
        <v>34.4</v>
      </c>
      <c r="C1101">
        <v>9</v>
      </c>
      <c r="D1101">
        <v>103.2</v>
      </c>
      <c r="E1101">
        <f t="shared" si="17"/>
        <v>37</v>
      </c>
    </row>
    <row r="1102" spans="1:5">
      <c r="A1102">
        <v>3.6</v>
      </c>
      <c r="B1102">
        <v>26.1066</v>
      </c>
      <c r="C1102">
        <v>12.96</v>
      </c>
      <c r="D1102">
        <v>93.983760000000004</v>
      </c>
      <c r="E1102">
        <f t="shared" si="17"/>
        <v>34.288000000000004</v>
      </c>
    </row>
    <row r="1103" spans="1:5">
      <c r="A1103">
        <v>3</v>
      </c>
      <c r="B1103">
        <v>29.789200000000001</v>
      </c>
      <c r="C1103">
        <v>9</v>
      </c>
      <c r="D1103">
        <v>89.367599999999996</v>
      </c>
      <c r="E1103">
        <f t="shared" si="17"/>
        <v>37</v>
      </c>
    </row>
    <row r="1104" spans="1:5">
      <c r="A1104">
        <v>3.2</v>
      </c>
      <c r="B1104">
        <v>30.492599999999999</v>
      </c>
      <c r="C1104">
        <v>10.24</v>
      </c>
      <c r="D1104">
        <v>97.576319999999996</v>
      </c>
      <c r="E1104">
        <f t="shared" si="17"/>
        <v>36.096000000000004</v>
      </c>
    </row>
    <row r="1105" spans="1:5">
      <c r="A1105">
        <v>3</v>
      </c>
      <c r="B1105">
        <v>29.789200000000001</v>
      </c>
      <c r="C1105">
        <v>9</v>
      </c>
      <c r="D1105">
        <v>89.367599999999996</v>
      </c>
      <c r="E1105">
        <f t="shared" si="17"/>
        <v>37</v>
      </c>
    </row>
    <row r="1106" spans="1:5">
      <c r="A1106">
        <v>3.2</v>
      </c>
      <c r="B1106">
        <v>30.492599999999999</v>
      </c>
      <c r="C1106">
        <v>10.24</v>
      </c>
      <c r="D1106">
        <v>97.576319999999996</v>
      </c>
      <c r="E1106">
        <f t="shared" si="17"/>
        <v>36.096000000000004</v>
      </c>
    </row>
    <row r="1107" spans="1:5">
      <c r="A1107">
        <v>3.2</v>
      </c>
      <c r="B1107">
        <v>29.743099999999998</v>
      </c>
      <c r="C1107">
        <v>10.24</v>
      </c>
      <c r="D1107">
        <v>95.17792</v>
      </c>
      <c r="E1107">
        <f t="shared" si="17"/>
        <v>36.096000000000004</v>
      </c>
    </row>
    <row r="1108" spans="1:5">
      <c r="A1108">
        <v>4.4000000000000004</v>
      </c>
      <c r="B1108">
        <v>26.2</v>
      </c>
      <c r="C1108">
        <v>19.36</v>
      </c>
      <c r="D1108">
        <v>115.28</v>
      </c>
      <c r="E1108">
        <f t="shared" si="17"/>
        <v>30.672000000000004</v>
      </c>
    </row>
  </sheetData>
  <mergeCells count="1">
    <mergeCell ref="H16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08"/>
  <sheetViews>
    <sheetView workbookViewId="0">
      <selection activeCell="I1509" sqref="I1509"/>
    </sheetView>
  </sheetViews>
  <sheetFormatPr defaultRowHeight="14.4"/>
  <sheetData>
    <row r="1" spans="1:4">
      <c r="A1" t="s">
        <v>30</v>
      </c>
      <c r="B1" t="s">
        <v>7</v>
      </c>
      <c r="C1" t="s">
        <v>2</v>
      </c>
      <c r="D1" t="s">
        <v>4</v>
      </c>
    </row>
    <row r="2" spans="1:4">
      <c r="A2">
        <v>4.7</v>
      </c>
      <c r="B2">
        <v>28.0198</v>
      </c>
      <c r="C2">
        <v>22.09</v>
      </c>
      <c r="D2">
        <v>131.69306</v>
      </c>
    </row>
    <row r="3" spans="1:4">
      <c r="A3">
        <v>4.7</v>
      </c>
      <c r="B3">
        <v>25.609400000000001</v>
      </c>
      <c r="C3">
        <v>22.09</v>
      </c>
      <c r="D3">
        <v>120.36418</v>
      </c>
    </row>
    <row r="4" spans="1:4">
      <c r="A4">
        <v>4.2</v>
      </c>
      <c r="B4">
        <v>26.8</v>
      </c>
      <c r="C4">
        <v>17.64</v>
      </c>
      <c r="D4">
        <v>112.56</v>
      </c>
    </row>
    <row r="5" spans="1:4">
      <c r="A5">
        <v>4.2</v>
      </c>
      <c r="B5">
        <v>25.045100000000001</v>
      </c>
      <c r="C5">
        <v>17.64</v>
      </c>
      <c r="D5">
        <v>105.18942</v>
      </c>
    </row>
    <row r="6" spans="1:4">
      <c r="A6">
        <v>5.2</v>
      </c>
      <c r="B6">
        <v>24.8</v>
      </c>
      <c r="C6">
        <v>27.04</v>
      </c>
      <c r="D6">
        <v>128.96</v>
      </c>
    </row>
    <row r="7" spans="1:4">
      <c r="A7">
        <v>5.2</v>
      </c>
      <c r="B7">
        <v>23.9</v>
      </c>
      <c r="C7">
        <v>27.04</v>
      </c>
      <c r="D7">
        <v>124.28</v>
      </c>
    </row>
    <row r="8" spans="1:4">
      <c r="A8">
        <v>2</v>
      </c>
      <c r="B8">
        <v>39.7256</v>
      </c>
      <c r="C8">
        <v>4</v>
      </c>
      <c r="D8">
        <v>79.4512</v>
      </c>
    </row>
    <row r="9" spans="1:4">
      <c r="A9">
        <v>6</v>
      </c>
      <c r="B9">
        <v>24.4</v>
      </c>
      <c r="C9">
        <v>36</v>
      </c>
      <c r="D9">
        <v>146.4</v>
      </c>
    </row>
    <row r="10" spans="1:4">
      <c r="A10">
        <v>3</v>
      </c>
      <c r="B10">
        <v>39.710299999999997</v>
      </c>
      <c r="C10">
        <v>9</v>
      </c>
      <c r="D10">
        <v>119.1309</v>
      </c>
    </row>
    <row r="11" spans="1:4">
      <c r="A11">
        <v>3</v>
      </c>
      <c r="B11">
        <v>38.7896</v>
      </c>
      <c r="C11">
        <v>9</v>
      </c>
      <c r="D11">
        <v>116.36879999999999</v>
      </c>
    </row>
    <row r="12" spans="1:4">
      <c r="A12">
        <v>3</v>
      </c>
      <c r="B12">
        <v>33.629600000000003</v>
      </c>
      <c r="C12">
        <v>9</v>
      </c>
      <c r="D12">
        <v>100.8888</v>
      </c>
    </row>
    <row r="13" spans="1:4">
      <c r="A13">
        <v>3</v>
      </c>
      <c r="B13">
        <v>35.267800000000001</v>
      </c>
      <c r="C13">
        <v>9</v>
      </c>
      <c r="D13">
        <v>105.8034</v>
      </c>
    </row>
    <row r="14" spans="1:4">
      <c r="A14">
        <v>8</v>
      </c>
      <c r="B14">
        <v>17.8</v>
      </c>
      <c r="C14">
        <v>64</v>
      </c>
      <c r="D14">
        <v>142.4</v>
      </c>
    </row>
    <row r="15" spans="1:4">
      <c r="A15">
        <v>6.2</v>
      </c>
      <c r="B15">
        <v>27.1</v>
      </c>
      <c r="C15">
        <v>38.44</v>
      </c>
      <c r="D15">
        <v>168.02</v>
      </c>
    </row>
    <row r="16" spans="1:4">
      <c r="A16">
        <v>6.2</v>
      </c>
      <c r="B16">
        <v>34.349299999999999</v>
      </c>
      <c r="C16">
        <v>38.44</v>
      </c>
      <c r="D16">
        <v>212.96566000000001</v>
      </c>
    </row>
    <row r="17" spans="1:4">
      <c r="A17">
        <v>6.2</v>
      </c>
      <c r="B17">
        <v>35.799999999999997</v>
      </c>
      <c r="C17">
        <v>38.44</v>
      </c>
      <c r="D17">
        <v>221.96</v>
      </c>
    </row>
    <row r="18" spans="1:4">
      <c r="A18">
        <v>7</v>
      </c>
      <c r="B18">
        <v>33.700000000000003</v>
      </c>
      <c r="C18">
        <v>49</v>
      </c>
      <c r="D18">
        <v>235.9</v>
      </c>
    </row>
    <row r="19" spans="1:4">
      <c r="A19">
        <v>8.4</v>
      </c>
      <c r="B19">
        <v>30</v>
      </c>
      <c r="C19">
        <v>70.56</v>
      </c>
      <c r="D19">
        <v>252</v>
      </c>
    </row>
    <row r="20" spans="1:4">
      <c r="A20">
        <v>8.4</v>
      </c>
      <c r="B20">
        <v>30</v>
      </c>
      <c r="C20">
        <v>70.56</v>
      </c>
      <c r="D20">
        <v>252</v>
      </c>
    </row>
    <row r="21" spans="1:4">
      <c r="A21">
        <v>4.5</v>
      </c>
      <c r="B21">
        <v>24.349900000000002</v>
      </c>
      <c r="C21">
        <v>20.25</v>
      </c>
      <c r="D21">
        <v>109.57455</v>
      </c>
    </row>
    <row r="22" spans="1:4">
      <c r="A22">
        <v>5.7</v>
      </c>
      <c r="B22">
        <v>20.99</v>
      </c>
      <c r="C22">
        <v>32.49</v>
      </c>
      <c r="D22">
        <v>119.643</v>
      </c>
    </row>
    <row r="23" spans="1:4">
      <c r="A23">
        <v>5.7</v>
      </c>
      <c r="B23">
        <v>21.1</v>
      </c>
      <c r="C23">
        <v>32.49</v>
      </c>
      <c r="D23">
        <v>120.27</v>
      </c>
    </row>
    <row r="24" spans="1:4">
      <c r="A24">
        <v>5.2</v>
      </c>
      <c r="B24">
        <v>25.4</v>
      </c>
      <c r="C24">
        <v>27.04</v>
      </c>
      <c r="D24">
        <v>132.08000000000001</v>
      </c>
    </row>
    <row r="25" spans="1:4">
      <c r="A25">
        <v>5.2</v>
      </c>
      <c r="B25">
        <v>24</v>
      </c>
      <c r="C25">
        <v>27.04</v>
      </c>
      <c r="D25">
        <v>124.8</v>
      </c>
    </row>
    <row r="26" spans="1:4">
      <c r="A26">
        <v>5.2</v>
      </c>
      <c r="B26">
        <v>25.4</v>
      </c>
      <c r="C26">
        <v>27.04</v>
      </c>
      <c r="D26">
        <v>132.08000000000001</v>
      </c>
    </row>
    <row r="27" spans="1:4">
      <c r="A27">
        <v>5.2</v>
      </c>
      <c r="B27">
        <v>22.6</v>
      </c>
      <c r="C27">
        <v>27.04</v>
      </c>
      <c r="D27">
        <v>117.52</v>
      </c>
    </row>
    <row r="28" spans="1:4">
      <c r="A28">
        <v>6.5</v>
      </c>
      <c r="B28">
        <v>17.5</v>
      </c>
      <c r="C28">
        <v>42.25</v>
      </c>
      <c r="D28">
        <v>113.75</v>
      </c>
    </row>
    <row r="29" spans="1:4">
      <c r="A29">
        <v>6.5</v>
      </c>
      <c r="B29">
        <v>19.899999999999999</v>
      </c>
      <c r="C29">
        <v>42.25</v>
      </c>
      <c r="D29">
        <v>129.35</v>
      </c>
    </row>
    <row r="30" spans="1:4">
      <c r="A30">
        <v>6.5</v>
      </c>
      <c r="B30">
        <v>19.899999999999999</v>
      </c>
      <c r="C30">
        <v>42.25</v>
      </c>
      <c r="D30">
        <v>129.35</v>
      </c>
    </row>
    <row r="31" spans="1:4">
      <c r="A31">
        <v>6.5</v>
      </c>
      <c r="B31">
        <v>17.5</v>
      </c>
      <c r="C31">
        <v>42.25</v>
      </c>
      <c r="D31">
        <v>113.75</v>
      </c>
    </row>
    <row r="32" spans="1:4">
      <c r="A32">
        <v>6.5</v>
      </c>
      <c r="B32">
        <v>19.899999999999999</v>
      </c>
      <c r="C32">
        <v>42.25</v>
      </c>
      <c r="D32">
        <v>129.35</v>
      </c>
    </row>
    <row r="33" spans="1:4">
      <c r="A33">
        <v>1.8</v>
      </c>
      <c r="B33">
        <v>37.619999999999997</v>
      </c>
      <c r="C33">
        <v>3.24</v>
      </c>
      <c r="D33">
        <v>67.715999999999994</v>
      </c>
    </row>
    <row r="34" spans="1:4">
      <c r="A34">
        <v>1.8</v>
      </c>
      <c r="B34">
        <v>37.002800000000001</v>
      </c>
      <c r="C34">
        <v>3.24</v>
      </c>
      <c r="D34">
        <v>66.605040000000002</v>
      </c>
    </row>
    <row r="35" spans="1:4">
      <c r="A35">
        <v>2</v>
      </c>
      <c r="B35">
        <v>38.995899999999999</v>
      </c>
      <c r="C35">
        <v>4</v>
      </c>
      <c r="D35">
        <v>77.991799999999998</v>
      </c>
    </row>
    <row r="36" spans="1:4">
      <c r="A36">
        <v>2</v>
      </c>
      <c r="B36">
        <v>39</v>
      </c>
      <c r="C36">
        <v>4</v>
      </c>
      <c r="D36">
        <v>78</v>
      </c>
    </row>
    <row r="37" spans="1:4">
      <c r="A37">
        <v>2</v>
      </c>
      <c r="B37">
        <v>38.512</v>
      </c>
      <c r="C37">
        <v>4</v>
      </c>
      <c r="D37">
        <v>77.024000000000001</v>
      </c>
    </row>
    <row r="38" spans="1:4">
      <c r="A38">
        <v>5.5</v>
      </c>
      <c r="B38">
        <v>29.3</v>
      </c>
      <c r="C38">
        <v>30.25</v>
      </c>
      <c r="D38">
        <v>161.15</v>
      </c>
    </row>
    <row r="39" spans="1:4">
      <c r="A39">
        <v>3</v>
      </c>
      <c r="B39">
        <v>35.9</v>
      </c>
      <c r="C39">
        <v>9</v>
      </c>
      <c r="D39">
        <v>107.7</v>
      </c>
    </row>
    <row r="40" spans="1:4">
      <c r="A40">
        <v>3.5</v>
      </c>
      <c r="B40">
        <v>36.200000000000003</v>
      </c>
      <c r="C40">
        <v>12.25</v>
      </c>
      <c r="D40">
        <v>126.7</v>
      </c>
    </row>
    <row r="41" spans="1:4">
      <c r="A41">
        <v>3.5</v>
      </c>
      <c r="B41">
        <v>34.5</v>
      </c>
      <c r="C41">
        <v>12.25</v>
      </c>
      <c r="D41">
        <v>120.75</v>
      </c>
    </row>
    <row r="42" spans="1:4">
      <c r="A42">
        <v>3.5</v>
      </c>
      <c r="B42">
        <v>34.792700000000004</v>
      </c>
      <c r="C42">
        <v>12.25</v>
      </c>
      <c r="D42">
        <v>121.77445</v>
      </c>
    </row>
    <row r="43" spans="1:4">
      <c r="A43">
        <v>5.5</v>
      </c>
      <c r="B43">
        <v>30.8</v>
      </c>
      <c r="C43">
        <v>30.25</v>
      </c>
      <c r="D43">
        <v>169.4</v>
      </c>
    </row>
    <row r="44" spans="1:4">
      <c r="A44">
        <v>1</v>
      </c>
      <c r="B44">
        <v>57.8</v>
      </c>
      <c r="C44">
        <v>1</v>
      </c>
      <c r="D44">
        <v>57.8</v>
      </c>
    </row>
    <row r="45" spans="1:4">
      <c r="A45">
        <v>1</v>
      </c>
      <c r="B45">
        <v>57.8</v>
      </c>
      <c r="C45">
        <v>1</v>
      </c>
      <c r="D45">
        <v>57.8</v>
      </c>
    </row>
    <row r="46" spans="1:4">
      <c r="A46">
        <v>3.7</v>
      </c>
      <c r="B46">
        <v>35.980200000000004</v>
      </c>
      <c r="C46">
        <v>13.69</v>
      </c>
      <c r="D46">
        <v>133.12674000000001</v>
      </c>
    </row>
    <row r="47" spans="1:4">
      <c r="A47">
        <v>3.7</v>
      </c>
      <c r="B47">
        <v>36.9</v>
      </c>
      <c r="C47">
        <v>13.69</v>
      </c>
      <c r="D47">
        <v>136.53</v>
      </c>
    </row>
    <row r="48" spans="1:4">
      <c r="A48">
        <v>3.7</v>
      </c>
      <c r="B48">
        <v>34.583199999999998</v>
      </c>
      <c r="C48">
        <v>13.69</v>
      </c>
      <c r="D48">
        <v>127.95784</v>
      </c>
    </row>
    <row r="49" spans="1:4">
      <c r="A49">
        <v>3.7</v>
      </c>
      <c r="B49">
        <v>34.9</v>
      </c>
      <c r="C49">
        <v>13.69</v>
      </c>
      <c r="D49">
        <v>129.13</v>
      </c>
    </row>
    <row r="50" spans="1:4">
      <c r="A50">
        <v>2</v>
      </c>
      <c r="B50">
        <v>37.5</v>
      </c>
      <c r="C50">
        <v>4</v>
      </c>
      <c r="D50">
        <v>75</v>
      </c>
    </row>
    <row r="51" spans="1:4">
      <c r="A51">
        <v>2</v>
      </c>
      <c r="B51">
        <v>40</v>
      </c>
      <c r="C51">
        <v>4</v>
      </c>
      <c r="D51">
        <v>80</v>
      </c>
    </row>
    <row r="52" spans="1:4">
      <c r="A52">
        <v>2.4</v>
      </c>
      <c r="B52">
        <v>33.6</v>
      </c>
      <c r="C52">
        <v>5.76</v>
      </c>
      <c r="D52">
        <v>80.64</v>
      </c>
    </row>
    <row r="53" spans="1:4">
      <c r="A53">
        <v>2.4</v>
      </c>
      <c r="B53">
        <v>36.4</v>
      </c>
      <c r="C53">
        <v>5.76</v>
      </c>
      <c r="D53">
        <v>87.36</v>
      </c>
    </row>
    <row r="54" spans="1:4">
      <c r="A54">
        <v>3.8</v>
      </c>
      <c r="B54">
        <v>28.5532</v>
      </c>
      <c r="C54">
        <v>14.44</v>
      </c>
      <c r="D54">
        <v>108.50216</v>
      </c>
    </row>
    <row r="55" spans="1:4">
      <c r="A55">
        <v>3.8</v>
      </c>
      <c r="B55">
        <v>27.372</v>
      </c>
      <c r="C55">
        <v>14.44</v>
      </c>
      <c r="D55">
        <v>104.0136</v>
      </c>
    </row>
    <row r="56" spans="1:4">
      <c r="A56">
        <v>2.9</v>
      </c>
      <c r="B56">
        <v>37.329599999999999</v>
      </c>
      <c r="C56">
        <v>8.41</v>
      </c>
      <c r="D56">
        <v>108.25584000000001</v>
      </c>
    </row>
    <row r="57" spans="1:4">
      <c r="A57">
        <v>2.9</v>
      </c>
      <c r="B57">
        <v>41.360799999999998</v>
      </c>
      <c r="C57">
        <v>8.41</v>
      </c>
      <c r="D57">
        <v>119.94632</v>
      </c>
    </row>
    <row r="58" spans="1:4">
      <c r="A58">
        <v>3.4</v>
      </c>
      <c r="B58">
        <v>36.729900000000001</v>
      </c>
      <c r="C58">
        <v>11.56</v>
      </c>
      <c r="D58">
        <v>124.88166</v>
      </c>
    </row>
    <row r="59" spans="1:4">
      <c r="A59">
        <v>3.4</v>
      </c>
      <c r="B59">
        <v>40.997799999999998</v>
      </c>
      <c r="C59">
        <v>11.56</v>
      </c>
      <c r="D59">
        <v>139.39251999999999</v>
      </c>
    </row>
    <row r="60" spans="1:4">
      <c r="A60">
        <v>2.9</v>
      </c>
      <c r="B60">
        <v>37.329599999999999</v>
      </c>
      <c r="C60">
        <v>8.41</v>
      </c>
      <c r="D60">
        <v>108.25584000000001</v>
      </c>
    </row>
    <row r="61" spans="1:4">
      <c r="A61">
        <v>2.9</v>
      </c>
      <c r="B61">
        <v>41.360799999999998</v>
      </c>
      <c r="C61">
        <v>8.41</v>
      </c>
      <c r="D61">
        <v>119.94632</v>
      </c>
    </row>
    <row r="62" spans="1:4">
      <c r="A62">
        <v>3.4</v>
      </c>
      <c r="B62">
        <v>36.729900000000001</v>
      </c>
      <c r="C62">
        <v>11.56</v>
      </c>
      <c r="D62">
        <v>124.88166</v>
      </c>
    </row>
    <row r="63" spans="1:4">
      <c r="A63">
        <v>3.4</v>
      </c>
      <c r="B63">
        <v>40.997799999999998</v>
      </c>
      <c r="C63">
        <v>11.56</v>
      </c>
      <c r="D63">
        <v>139.39251999999999</v>
      </c>
    </row>
    <row r="64" spans="1:4">
      <c r="A64">
        <v>2</v>
      </c>
      <c r="B64">
        <v>37.5</v>
      </c>
      <c r="C64">
        <v>4</v>
      </c>
      <c r="D64">
        <v>75</v>
      </c>
    </row>
    <row r="65" spans="1:4">
      <c r="A65">
        <v>2</v>
      </c>
      <c r="B65">
        <v>40</v>
      </c>
      <c r="C65">
        <v>4</v>
      </c>
      <c r="D65">
        <v>80</v>
      </c>
    </row>
    <row r="66" spans="1:4">
      <c r="A66">
        <v>2.4</v>
      </c>
      <c r="B66">
        <v>36.4</v>
      </c>
      <c r="C66">
        <v>5.76</v>
      </c>
      <c r="D66">
        <v>87.36</v>
      </c>
    </row>
    <row r="67" spans="1:4">
      <c r="A67">
        <v>2.4</v>
      </c>
      <c r="B67">
        <v>33.6</v>
      </c>
      <c r="C67">
        <v>5.76</v>
      </c>
      <c r="D67">
        <v>80.64</v>
      </c>
    </row>
    <row r="68" spans="1:4">
      <c r="A68">
        <v>4.2</v>
      </c>
      <c r="B68">
        <v>27.471</v>
      </c>
      <c r="C68">
        <v>17.64</v>
      </c>
      <c r="D68">
        <v>115.37820000000001</v>
      </c>
    </row>
    <row r="69" spans="1:4">
      <c r="A69">
        <v>5.9</v>
      </c>
      <c r="B69">
        <v>23.6523</v>
      </c>
      <c r="C69">
        <v>34.81</v>
      </c>
      <c r="D69">
        <v>139.54857000000001</v>
      </c>
    </row>
    <row r="70" spans="1:4">
      <c r="A70">
        <v>5.9</v>
      </c>
      <c r="B70">
        <v>27.2408</v>
      </c>
      <c r="C70">
        <v>34.81</v>
      </c>
      <c r="D70">
        <v>160.72072</v>
      </c>
    </row>
    <row r="71" spans="1:4">
      <c r="A71">
        <v>5.9</v>
      </c>
      <c r="B71">
        <v>22.925799999999999</v>
      </c>
      <c r="C71">
        <v>34.81</v>
      </c>
      <c r="D71">
        <v>135.26222000000001</v>
      </c>
    </row>
    <row r="72" spans="1:4">
      <c r="A72">
        <v>5.9</v>
      </c>
      <c r="B72">
        <v>24.6983</v>
      </c>
      <c r="C72">
        <v>34.81</v>
      </c>
      <c r="D72">
        <v>145.71996999999999</v>
      </c>
    </row>
    <row r="73" spans="1:4">
      <c r="A73">
        <v>4.3</v>
      </c>
      <c r="B73">
        <v>26.1157</v>
      </c>
      <c r="C73">
        <v>18.489999999999998</v>
      </c>
      <c r="D73">
        <v>112.29751</v>
      </c>
    </row>
    <row r="74" spans="1:4">
      <c r="A74">
        <v>5</v>
      </c>
      <c r="B74">
        <v>32.880800000000001</v>
      </c>
      <c r="C74">
        <v>25</v>
      </c>
      <c r="D74">
        <v>164.404</v>
      </c>
    </row>
    <row r="75" spans="1:4">
      <c r="A75">
        <v>5</v>
      </c>
      <c r="B75">
        <v>30.337800000000001</v>
      </c>
      <c r="C75">
        <v>25</v>
      </c>
      <c r="D75">
        <v>151.68899999999999</v>
      </c>
    </row>
    <row r="76" spans="1:4">
      <c r="A76">
        <v>5</v>
      </c>
      <c r="B76">
        <v>30.802700000000002</v>
      </c>
      <c r="C76">
        <v>25</v>
      </c>
      <c r="D76">
        <v>154.01349999999999</v>
      </c>
    </row>
    <row r="77" spans="1:4">
      <c r="A77">
        <v>4.3</v>
      </c>
      <c r="B77">
        <v>31.6</v>
      </c>
      <c r="C77">
        <v>18.489999999999998</v>
      </c>
      <c r="D77">
        <v>135.88</v>
      </c>
    </row>
    <row r="78" spans="1:4">
      <c r="A78">
        <v>3.5</v>
      </c>
      <c r="B78">
        <v>35.5</v>
      </c>
      <c r="C78">
        <v>12.25</v>
      </c>
      <c r="D78">
        <v>124.25</v>
      </c>
    </row>
    <row r="79" spans="1:4">
      <c r="A79">
        <v>1.6</v>
      </c>
      <c r="B79">
        <v>51.655500000000004</v>
      </c>
      <c r="C79">
        <v>2.56</v>
      </c>
      <c r="D79">
        <v>82.648799999999994</v>
      </c>
    </row>
    <row r="80" spans="1:4">
      <c r="A80">
        <v>1.6</v>
      </c>
      <c r="B80">
        <v>47.202500000000001</v>
      </c>
      <c r="C80">
        <v>2.56</v>
      </c>
      <c r="D80">
        <v>75.524000000000001</v>
      </c>
    </row>
    <row r="81" spans="1:4">
      <c r="A81">
        <v>1.6</v>
      </c>
      <c r="B81">
        <v>52</v>
      </c>
      <c r="C81">
        <v>2.56</v>
      </c>
      <c r="D81">
        <v>83.2</v>
      </c>
    </row>
    <row r="82" spans="1:4">
      <c r="A82">
        <v>1.6</v>
      </c>
      <c r="B82">
        <v>47.202500000000001</v>
      </c>
      <c r="C82">
        <v>2.56</v>
      </c>
      <c r="D82">
        <v>75.524000000000001</v>
      </c>
    </row>
    <row r="83" spans="1:4">
      <c r="A83">
        <v>1.6</v>
      </c>
      <c r="B83">
        <v>44.571399999999997</v>
      </c>
      <c r="C83">
        <v>2.56</v>
      </c>
      <c r="D83">
        <v>71.314239999999998</v>
      </c>
    </row>
    <row r="84" spans="1:4">
      <c r="A84">
        <v>1.6</v>
      </c>
      <c r="B84">
        <v>47.7592</v>
      </c>
      <c r="C84">
        <v>2.56</v>
      </c>
      <c r="D84">
        <v>76.414720000000003</v>
      </c>
    </row>
    <row r="85" spans="1:4">
      <c r="A85">
        <v>1.6</v>
      </c>
      <c r="B85">
        <v>44.571399999999997</v>
      </c>
      <c r="C85">
        <v>2.56</v>
      </c>
      <c r="D85">
        <v>71.314239999999998</v>
      </c>
    </row>
    <row r="86" spans="1:4">
      <c r="A86">
        <v>1.6</v>
      </c>
      <c r="B86">
        <v>47.7592</v>
      </c>
      <c r="C86">
        <v>2.56</v>
      </c>
      <c r="D86">
        <v>76.414720000000003</v>
      </c>
    </row>
    <row r="87" spans="1:4">
      <c r="A87">
        <v>1.6</v>
      </c>
      <c r="B87">
        <v>46.5047</v>
      </c>
      <c r="C87">
        <v>2.56</v>
      </c>
      <c r="D87">
        <v>74.407520000000005</v>
      </c>
    </row>
    <row r="88" spans="1:4">
      <c r="A88">
        <v>1.6</v>
      </c>
      <c r="B88">
        <v>46.5047</v>
      </c>
      <c r="C88">
        <v>2.56</v>
      </c>
      <c r="D88">
        <v>74.407520000000005</v>
      </c>
    </row>
    <row r="89" spans="1:4">
      <c r="A89">
        <v>2.4</v>
      </c>
      <c r="B89">
        <v>36.262799999999999</v>
      </c>
      <c r="C89">
        <v>5.76</v>
      </c>
      <c r="D89">
        <v>87.030720000000002</v>
      </c>
    </row>
    <row r="90" spans="1:4">
      <c r="A90">
        <v>3.8</v>
      </c>
      <c r="B90">
        <v>33.200000000000003</v>
      </c>
      <c r="C90">
        <v>14.44</v>
      </c>
      <c r="D90">
        <v>126.16</v>
      </c>
    </row>
    <row r="91" spans="1:4">
      <c r="A91">
        <v>3.6</v>
      </c>
      <c r="B91">
        <v>35.242699999999999</v>
      </c>
      <c r="C91">
        <v>12.96</v>
      </c>
      <c r="D91">
        <v>126.87372000000001</v>
      </c>
    </row>
    <row r="92" spans="1:4">
      <c r="A92">
        <v>3.6</v>
      </c>
      <c r="B92">
        <v>37.690800000000003</v>
      </c>
      <c r="C92">
        <v>12.96</v>
      </c>
      <c r="D92">
        <v>135.68688</v>
      </c>
    </row>
    <row r="93" spans="1:4">
      <c r="A93">
        <v>3.6</v>
      </c>
      <c r="B93">
        <v>34.875399999999999</v>
      </c>
      <c r="C93">
        <v>12.96</v>
      </c>
      <c r="D93">
        <v>125.55144</v>
      </c>
    </row>
    <row r="94" spans="1:4">
      <c r="A94">
        <v>3.6</v>
      </c>
      <c r="B94">
        <v>36.756300000000003</v>
      </c>
      <c r="C94">
        <v>12.96</v>
      </c>
      <c r="D94">
        <v>132.32267999999999</v>
      </c>
    </row>
    <row r="95" spans="1:4">
      <c r="A95">
        <v>3.6</v>
      </c>
      <c r="B95">
        <v>34.875399999999999</v>
      </c>
      <c r="C95">
        <v>12.96</v>
      </c>
      <c r="D95">
        <v>125.55144</v>
      </c>
    </row>
    <row r="96" spans="1:4">
      <c r="A96">
        <v>3.6</v>
      </c>
      <c r="B96">
        <v>36.439500000000002</v>
      </c>
      <c r="C96">
        <v>12.96</v>
      </c>
      <c r="D96">
        <v>131.18219999999999</v>
      </c>
    </row>
    <row r="97" spans="1:4">
      <c r="A97">
        <v>3.6</v>
      </c>
      <c r="B97">
        <v>34.875399999999999</v>
      </c>
      <c r="C97">
        <v>12.96</v>
      </c>
      <c r="D97">
        <v>125.55144</v>
      </c>
    </row>
    <row r="98" spans="1:4">
      <c r="A98">
        <v>3.6</v>
      </c>
      <c r="B98">
        <v>36.439500000000002</v>
      </c>
      <c r="C98">
        <v>12.96</v>
      </c>
      <c r="D98">
        <v>131.18219999999999</v>
      </c>
    </row>
    <row r="99" spans="1:4">
      <c r="A99">
        <v>3.8</v>
      </c>
      <c r="B99">
        <v>34.514800000000001</v>
      </c>
      <c r="C99">
        <v>14.44</v>
      </c>
      <c r="D99">
        <v>131.15624</v>
      </c>
    </row>
    <row r="100" spans="1:4">
      <c r="A100">
        <v>3.8</v>
      </c>
      <c r="B100">
        <v>36.012999999999998</v>
      </c>
      <c r="C100">
        <v>14.44</v>
      </c>
      <c r="D100">
        <v>136.8494</v>
      </c>
    </row>
    <row r="101" spans="1:4">
      <c r="A101">
        <v>3.8</v>
      </c>
      <c r="B101">
        <v>34.514800000000001</v>
      </c>
      <c r="C101">
        <v>14.44</v>
      </c>
      <c r="D101">
        <v>131.15624</v>
      </c>
    </row>
    <row r="102" spans="1:4">
      <c r="A102">
        <v>3.8</v>
      </c>
      <c r="B102">
        <v>37.076900000000002</v>
      </c>
      <c r="C102">
        <v>14.44</v>
      </c>
      <c r="D102">
        <v>140.89222000000001</v>
      </c>
    </row>
    <row r="103" spans="1:4">
      <c r="A103">
        <v>3.8</v>
      </c>
      <c r="B103">
        <v>34.514800000000001</v>
      </c>
      <c r="C103">
        <v>14.44</v>
      </c>
      <c r="D103">
        <v>131.15624</v>
      </c>
    </row>
    <row r="104" spans="1:4">
      <c r="A104">
        <v>3.8</v>
      </c>
      <c r="B104">
        <v>37.076900000000002</v>
      </c>
      <c r="C104">
        <v>14.44</v>
      </c>
      <c r="D104">
        <v>140.89222000000001</v>
      </c>
    </row>
    <row r="105" spans="1:4">
      <c r="A105">
        <v>3.6</v>
      </c>
      <c r="B105">
        <v>35.242699999999999</v>
      </c>
      <c r="C105">
        <v>12.96</v>
      </c>
      <c r="D105">
        <v>126.87372000000001</v>
      </c>
    </row>
    <row r="106" spans="1:4">
      <c r="A106">
        <v>3.6</v>
      </c>
      <c r="B106">
        <v>37.690800000000003</v>
      </c>
      <c r="C106">
        <v>12.96</v>
      </c>
      <c r="D106">
        <v>135.68688</v>
      </c>
    </row>
    <row r="107" spans="1:4">
      <c r="A107">
        <v>3.8</v>
      </c>
      <c r="B107">
        <v>35.359400000000001</v>
      </c>
      <c r="C107">
        <v>14.44</v>
      </c>
      <c r="D107">
        <v>134.36572000000001</v>
      </c>
    </row>
    <row r="108" spans="1:4">
      <c r="A108">
        <v>3.8</v>
      </c>
      <c r="B108">
        <v>36.934699999999999</v>
      </c>
      <c r="C108">
        <v>14.44</v>
      </c>
      <c r="D108">
        <v>140.35185999999999</v>
      </c>
    </row>
    <row r="109" spans="1:4">
      <c r="A109">
        <v>3.8</v>
      </c>
      <c r="B109">
        <v>36.934699999999999</v>
      </c>
      <c r="C109">
        <v>14.44</v>
      </c>
      <c r="D109">
        <v>140.35185999999999</v>
      </c>
    </row>
    <row r="110" spans="1:4">
      <c r="A110">
        <v>3.8</v>
      </c>
      <c r="B110">
        <v>35.359400000000001</v>
      </c>
      <c r="C110">
        <v>14.44</v>
      </c>
      <c r="D110">
        <v>134.36572000000001</v>
      </c>
    </row>
    <row r="111" spans="1:4">
      <c r="A111">
        <v>3.8</v>
      </c>
      <c r="B111">
        <v>33.848199999999999</v>
      </c>
      <c r="C111">
        <v>14.44</v>
      </c>
      <c r="D111">
        <v>128.62316000000001</v>
      </c>
    </row>
    <row r="112" spans="1:4">
      <c r="A112">
        <v>3.8</v>
      </c>
      <c r="B112">
        <v>33.164900000000003</v>
      </c>
      <c r="C112">
        <v>14.44</v>
      </c>
      <c r="D112">
        <v>126.02661999999999</v>
      </c>
    </row>
    <row r="113" spans="1:4">
      <c r="A113">
        <v>3.8</v>
      </c>
      <c r="B113">
        <v>34.255000000000003</v>
      </c>
      <c r="C113">
        <v>14.44</v>
      </c>
      <c r="D113">
        <v>130.16900000000001</v>
      </c>
    </row>
    <row r="114" spans="1:4">
      <c r="A114">
        <v>3.8</v>
      </c>
      <c r="B114">
        <v>33.235700000000001</v>
      </c>
      <c r="C114">
        <v>14.44</v>
      </c>
      <c r="D114">
        <v>126.29566</v>
      </c>
    </row>
    <row r="115" spans="1:4">
      <c r="A115">
        <v>3.8</v>
      </c>
      <c r="B115">
        <v>33.848199999999999</v>
      </c>
      <c r="C115">
        <v>14.44</v>
      </c>
      <c r="D115">
        <v>128.62316000000001</v>
      </c>
    </row>
    <row r="116" spans="1:4">
      <c r="A116">
        <v>3.8</v>
      </c>
      <c r="B116">
        <v>34.255000000000003</v>
      </c>
      <c r="C116">
        <v>14.44</v>
      </c>
      <c r="D116">
        <v>130.16900000000001</v>
      </c>
    </row>
    <row r="117" spans="1:4">
      <c r="A117">
        <v>2.5</v>
      </c>
      <c r="B117">
        <v>39.726700000000001</v>
      </c>
      <c r="C117">
        <v>6.25</v>
      </c>
      <c r="D117">
        <v>99.316749999999999</v>
      </c>
    </row>
    <row r="118" spans="1:4">
      <c r="A118">
        <v>5.9</v>
      </c>
      <c r="B118">
        <v>26.620799999999999</v>
      </c>
      <c r="C118">
        <v>34.81</v>
      </c>
      <c r="D118">
        <v>157.06272000000001</v>
      </c>
    </row>
    <row r="119" spans="1:4">
      <c r="A119">
        <v>2</v>
      </c>
      <c r="B119">
        <v>42.774299999999997</v>
      </c>
      <c r="C119">
        <v>4</v>
      </c>
      <c r="D119">
        <v>85.548599999999993</v>
      </c>
    </row>
    <row r="120" spans="1:4">
      <c r="A120">
        <v>2</v>
      </c>
      <c r="B120">
        <v>37</v>
      </c>
      <c r="C120">
        <v>4</v>
      </c>
      <c r="D120">
        <v>74</v>
      </c>
    </row>
    <row r="121" spans="1:4">
      <c r="A121">
        <v>2</v>
      </c>
      <c r="B121">
        <v>37.798900000000003</v>
      </c>
      <c r="C121">
        <v>4</v>
      </c>
      <c r="D121">
        <v>75.597800000000007</v>
      </c>
    </row>
    <row r="122" spans="1:4">
      <c r="A122">
        <v>2</v>
      </c>
      <c r="B122">
        <v>42.575000000000003</v>
      </c>
      <c r="C122">
        <v>4</v>
      </c>
      <c r="D122">
        <v>85.15</v>
      </c>
    </row>
    <row r="123" spans="1:4">
      <c r="A123">
        <v>3.2</v>
      </c>
      <c r="B123">
        <v>36.200000000000003</v>
      </c>
      <c r="C123">
        <v>10.24</v>
      </c>
      <c r="D123">
        <v>115.84</v>
      </c>
    </row>
    <row r="124" spans="1:4">
      <c r="A124">
        <v>4.2</v>
      </c>
      <c r="B124">
        <v>31</v>
      </c>
      <c r="C124">
        <v>17.64</v>
      </c>
      <c r="D124">
        <v>130.19999999999999</v>
      </c>
    </row>
    <row r="125" spans="1:4">
      <c r="A125">
        <v>4.2</v>
      </c>
      <c r="B125">
        <v>29.3</v>
      </c>
      <c r="C125">
        <v>17.64</v>
      </c>
      <c r="D125">
        <v>123.06</v>
      </c>
    </row>
    <row r="126" spans="1:4">
      <c r="A126">
        <v>3</v>
      </c>
      <c r="B126">
        <v>34</v>
      </c>
      <c r="C126">
        <v>9</v>
      </c>
      <c r="D126">
        <v>102</v>
      </c>
    </row>
    <row r="127" spans="1:4">
      <c r="A127">
        <v>2</v>
      </c>
      <c r="B127">
        <v>39.7256</v>
      </c>
      <c r="C127">
        <v>4</v>
      </c>
      <c r="D127">
        <v>79.4512</v>
      </c>
    </row>
    <row r="128" spans="1:4">
      <c r="A128">
        <v>6</v>
      </c>
      <c r="B128">
        <v>23.2715</v>
      </c>
      <c r="C128">
        <v>36</v>
      </c>
      <c r="D128">
        <v>139.62899999999999</v>
      </c>
    </row>
    <row r="129" spans="1:4">
      <c r="A129">
        <v>3</v>
      </c>
      <c r="B129">
        <v>38.169600000000003</v>
      </c>
      <c r="C129">
        <v>9</v>
      </c>
      <c r="D129">
        <v>114.50879999999999</v>
      </c>
    </row>
    <row r="130" spans="1:4">
      <c r="A130">
        <v>3</v>
      </c>
      <c r="B130">
        <v>38.7896</v>
      </c>
      <c r="C130">
        <v>9</v>
      </c>
      <c r="D130">
        <v>116.36879999999999</v>
      </c>
    </row>
    <row r="131" spans="1:4">
      <c r="A131">
        <v>3</v>
      </c>
      <c r="B131">
        <v>39.710299999999997</v>
      </c>
      <c r="C131">
        <v>9</v>
      </c>
      <c r="D131">
        <v>119.1309</v>
      </c>
    </row>
    <row r="132" spans="1:4">
      <c r="A132">
        <v>3</v>
      </c>
      <c r="B132">
        <v>38.7896</v>
      </c>
      <c r="C132">
        <v>9</v>
      </c>
      <c r="D132">
        <v>116.36879999999999</v>
      </c>
    </row>
    <row r="133" spans="1:4">
      <c r="A133">
        <v>3</v>
      </c>
      <c r="B133">
        <v>35.5</v>
      </c>
      <c r="C133">
        <v>9</v>
      </c>
      <c r="D133">
        <v>106.5</v>
      </c>
    </row>
    <row r="134" spans="1:4">
      <c r="A134">
        <v>3</v>
      </c>
      <c r="B134">
        <v>35.267800000000001</v>
      </c>
      <c r="C134">
        <v>9</v>
      </c>
      <c r="D134">
        <v>105.8034</v>
      </c>
    </row>
    <row r="135" spans="1:4">
      <c r="A135">
        <v>3</v>
      </c>
      <c r="B135">
        <v>36.154800000000002</v>
      </c>
      <c r="C135">
        <v>9</v>
      </c>
      <c r="D135">
        <v>108.4644</v>
      </c>
    </row>
    <row r="136" spans="1:4">
      <c r="A136">
        <v>3</v>
      </c>
      <c r="B136">
        <v>35.708100000000002</v>
      </c>
      <c r="C136">
        <v>9</v>
      </c>
      <c r="D136">
        <v>107.12430000000001</v>
      </c>
    </row>
    <row r="137" spans="1:4">
      <c r="A137">
        <v>3</v>
      </c>
      <c r="B137">
        <v>39.710299999999997</v>
      </c>
      <c r="C137">
        <v>9</v>
      </c>
      <c r="D137">
        <v>119.1309</v>
      </c>
    </row>
    <row r="138" spans="1:4">
      <c r="A138">
        <v>3</v>
      </c>
      <c r="B138">
        <v>38.7896</v>
      </c>
      <c r="C138">
        <v>9</v>
      </c>
      <c r="D138">
        <v>116.36879999999999</v>
      </c>
    </row>
    <row r="139" spans="1:4">
      <c r="A139">
        <v>3</v>
      </c>
      <c r="B139">
        <v>38.169600000000003</v>
      </c>
      <c r="C139">
        <v>9</v>
      </c>
      <c r="D139">
        <v>114.50879999999999</v>
      </c>
    </row>
    <row r="140" spans="1:4">
      <c r="A140">
        <v>3</v>
      </c>
      <c r="B140">
        <v>36.798000000000002</v>
      </c>
      <c r="C140">
        <v>9</v>
      </c>
      <c r="D140">
        <v>110.39400000000001</v>
      </c>
    </row>
    <row r="141" spans="1:4">
      <c r="A141">
        <v>3</v>
      </c>
      <c r="B141">
        <v>35.540399999999998</v>
      </c>
      <c r="C141">
        <v>9</v>
      </c>
      <c r="D141">
        <v>106.6212</v>
      </c>
    </row>
    <row r="142" spans="1:4">
      <c r="A142">
        <v>3</v>
      </c>
      <c r="B142">
        <v>35.460599999999999</v>
      </c>
      <c r="C142">
        <v>9</v>
      </c>
      <c r="D142">
        <v>106.3818</v>
      </c>
    </row>
    <row r="143" spans="1:4">
      <c r="A143">
        <v>3</v>
      </c>
      <c r="B143">
        <v>36.154800000000002</v>
      </c>
      <c r="C143">
        <v>9</v>
      </c>
      <c r="D143">
        <v>108.4644</v>
      </c>
    </row>
    <row r="144" spans="1:4">
      <c r="A144">
        <v>3</v>
      </c>
      <c r="B144">
        <v>35.708100000000002</v>
      </c>
      <c r="C144">
        <v>9</v>
      </c>
      <c r="D144">
        <v>107.12430000000001</v>
      </c>
    </row>
    <row r="145" spans="1:4">
      <c r="A145">
        <v>3</v>
      </c>
      <c r="B145">
        <v>36.154800000000002</v>
      </c>
      <c r="C145">
        <v>9</v>
      </c>
      <c r="D145">
        <v>108.4644</v>
      </c>
    </row>
    <row r="146" spans="1:4">
      <c r="A146">
        <v>3</v>
      </c>
      <c r="B146">
        <v>35.708100000000002</v>
      </c>
      <c r="C146">
        <v>9</v>
      </c>
      <c r="D146">
        <v>107.12430000000001</v>
      </c>
    </row>
    <row r="147" spans="1:4">
      <c r="A147">
        <v>3</v>
      </c>
      <c r="B147">
        <v>34.7288</v>
      </c>
      <c r="C147">
        <v>9</v>
      </c>
      <c r="D147">
        <v>104.18640000000001</v>
      </c>
    </row>
    <row r="148" spans="1:4">
      <c r="A148">
        <v>3</v>
      </c>
      <c r="B148">
        <v>34.285299999999999</v>
      </c>
      <c r="C148">
        <v>9</v>
      </c>
      <c r="D148">
        <v>102.85590000000001</v>
      </c>
    </row>
    <row r="149" spans="1:4">
      <c r="A149">
        <v>4.8</v>
      </c>
      <c r="B149">
        <v>30.537500000000001</v>
      </c>
      <c r="C149">
        <v>23.04</v>
      </c>
      <c r="D149">
        <v>146.58000000000001</v>
      </c>
    </row>
    <row r="150" spans="1:4">
      <c r="A150">
        <v>4.8</v>
      </c>
      <c r="B150">
        <v>31.374700000000001</v>
      </c>
      <c r="C150">
        <v>23.04</v>
      </c>
      <c r="D150">
        <v>150.59855999999999</v>
      </c>
    </row>
    <row r="151" spans="1:4">
      <c r="A151">
        <v>4.8</v>
      </c>
      <c r="B151">
        <v>28.8</v>
      </c>
      <c r="C151">
        <v>23.04</v>
      </c>
      <c r="D151">
        <v>138.24</v>
      </c>
    </row>
    <row r="152" spans="1:4">
      <c r="A152">
        <v>4.8</v>
      </c>
      <c r="B152">
        <v>31.8</v>
      </c>
      <c r="C152">
        <v>23.04</v>
      </c>
      <c r="D152">
        <v>152.63999999999999</v>
      </c>
    </row>
    <row r="153" spans="1:4">
      <c r="A153">
        <v>4</v>
      </c>
      <c r="B153">
        <v>27.3704</v>
      </c>
      <c r="C153">
        <v>16</v>
      </c>
      <c r="D153">
        <v>109.4816</v>
      </c>
    </row>
    <row r="154" spans="1:4">
      <c r="A154">
        <v>4</v>
      </c>
      <c r="B154">
        <v>27.3</v>
      </c>
      <c r="C154">
        <v>16</v>
      </c>
      <c r="D154">
        <v>109.2</v>
      </c>
    </row>
    <row r="155" spans="1:4">
      <c r="A155">
        <v>4</v>
      </c>
      <c r="B155">
        <v>28.4</v>
      </c>
      <c r="C155">
        <v>16</v>
      </c>
      <c r="D155">
        <v>113.6</v>
      </c>
    </row>
    <row r="156" spans="1:4">
      <c r="A156">
        <v>4</v>
      </c>
      <c r="B156">
        <v>27.9711</v>
      </c>
      <c r="C156">
        <v>16</v>
      </c>
      <c r="D156">
        <v>111.8844</v>
      </c>
    </row>
    <row r="157" spans="1:4">
      <c r="A157">
        <v>5</v>
      </c>
      <c r="B157">
        <v>23.227</v>
      </c>
      <c r="C157">
        <v>25</v>
      </c>
      <c r="D157">
        <v>116.13500000000001</v>
      </c>
    </row>
    <row r="158" spans="1:4">
      <c r="A158">
        <v>5</v>
      </c>
      <c r="B158">
        <v>23.618200000000002</v>
      </c>
      <c r="C158">
        <v>25</v>
      </c>
      <c r="D158">
        <v>118.09099999999999</v>
      </c>
    </row>
    <row r="159" spans="1:4">
      <c r="A159">
        <v>5</v>
      </c>
      <c r="B159">
        <v>23.7</v>
      </c>
      <c r="C159">
        <v>25</v>
      </c>
      <c r="D159">
        <v>118.5</v>
      </c>
    </row>
    <row r="160" spans="1:4">
      <c r="A160">
        <v>5</v>
      </c>
      <c r="B160">
        <v>24.0505</v>
      </c>
      <c r="C160">
        <v>25</v>
      </c>
      <c r="D160">
        <v>120.2525</v>
      </c>
    </row>
    <row r="161" spans="1:4">
      <c r="A161">
        <v>1.6</v>
      </c>
      <c r="B161">
        <v>47.9</v>
      </c>
      <c r="C161">
        <v>2.56</v>
      </c>
      <c r="D161">
        <v>76.64</v>
      </c>
    </row>
    <row r="162" spans="1:4">
      <c r="A162">
        <v>1.6</v>
      </c>
      <c r="B162">
        <v>48.9</v>
      </c>
      <c r="C162">
        <v>2.56</v>
      </c>
      <c r="D162">
        <v>78.239999999999995</v>
      </c>
    </row>
    <row r="163" spans="1:4">
      <c r="A163">
        <v>2.2000000000000002</v>
      </c>
      <c r="B163">
        <v>51.9</v>
      </c>
      <c r="C163">
        <v>4.84</v>
      </c>
      <c r="D163">
        <v>114.18</v>
      </c>
    </row>
    <row r="164" spans="1:4">
      <c r="A164">
        <v>2.2000000000000002</v>
      </c>
      <c r="B164">
        <v>46.8</v>
      </c>
      <c r="C164">
        <v>4.84</v>
      </c>
      <c r="D164">
        <v>102.96</v>
      </c>
    </row>
    <row r="165" spans="1:4">
      <c r="A165">
        <v>2</v>
      </c>
      <c r="B165">
        <v>41.9</v>
      </c>
      <c r="C165">
        <v>4</v>
      </c>
      <c r="D165">
        <v>83.8</v>
      </c>
    </row>
    <row r="166" spans="1:4">
      <c r="A166">
        <v>2.2000000000000002</v>
      </c>
      <c r="B166">
        <v>51.9</v>
      </c>
      <c r="C166">
        <v>4.84</v>
      </c>
      <c r="D166">
        <v>114.18</v>
      </c>
    </row>
    <row r="167" spans="1:4">
      <c r="A167">
        <v>4</v>
      </c>
      <c r="B167">
        <v>32.756799999999998</v>
      </c>
      <c r="C167">
        <v>16</v>
      </c>
      <c r="D167">
        <v>131.02719999999999</v>
      </c>
    </row>
    <row r="168" spans="1:4">
      <c r="A168">
        <v>4</v>
      </c>
      <c r="B168">
        <v>36.392600000000002</v>
      </c>
      <c r="C168">
        <v>16</v>
      </c>
      <c r="D168">
        <v>145.57040000000001</v>
      </c>
    </row>
    <row r="169" spans="1:4">
      <c r="A169">
        <v>4.5999999999999996</v>
      </c>
      <c r="B169">
        <v>32.110900000000001</v>
      </c>
      <c r="C169">
        <v>21.16</v>
      </c>
      <c r="D169">
        <v>147.71014</v>
      </c>
    </row>
    <row r="170" spans="1:4">
      <c r="A170">
        <v>4.5999999999999996</v>
      </c>
      <c r="B170">
        <v>33.799999999999997</v>
      </c>
      <c r="C170">
        <v>21.16</v>
      </c>
      <c r="D170">
        <v>155.47999999999999</v>
      </c>
    </row>
    <row r="171" spans="1:4">
      <c r="A171">
        <v>5.4</v>
      </c>
      <c r="B171">
        <v>30.4</v>
      </c>
      <c r="C171">
        <v>29.16</v>
      </c>
      <c r="D171">
        <v>164.16</v>
      </c>
    </row>
    <row r="172" spans="1:4">
      <c r="A172">
        <v>1.8</v>
      </c>
      <c r="B172">
        <v>50.5</v>
      </c>
      <c r="C172">
        <v>3.24</v>
      </c>
      <c r="D172">
        <v>90.9</v>
      </c>
    </row>
    <row r="173" spans="1:4">
      <c r="A173">
        <v>1.8</v>
      </c>
      <c r="B173">
        <v>48.6</v>
      </c>
      <c r="C173">
        <v>3.24</v>
      </c>
      <c r="D173">
        <v>87.48</v>
      </c>
    </row>
    <row r="174" spans="1:4">
      <c r="A174">
        <v>1.8</v>
      </c>
      <c r="B174">
        <v>51.191499999999998</v>
      </c>
      <c r="C174">
        <v>3.24</v>
      </c>
      <c r="D174">
        <v>92.1447</v>
      </c>
    </row>
    <row r="175" spans="1:4">
      <c r="A175">
        <v>2</v>
      </c>
      <c r="B175">
        <v>40.5</v>
      </c>
      <c r="C175">
        <v>4</v>
      </c>
      <c r="D175">
        <v>81</v>
      </c>
    </row>
    <row r="176" spans="1:4">
      <c r="A176">
        <v>2</v>
      </c>
      <c r="B176">
        <v>41.799799999999998</v>
      </c>
      <c r="C176">
        <v>4</v>
      </c>
      <c r="D176">
        <v>83.599599999999995</v>
      </c>
    </row>
    <row r="177" spans="1:4">
      <c r="A177">
        <v>2</v>
      </c>
      <c r="B177">
        <v>42</v>
      </c>
      <c r="C177">
        <v>4</v>
      </c>
      <c r="D177">
        <v>84</v>
      </c>
    </row>
    <row r="178" spans="1:4">
      <c r="A178">
        <v>3.8</v>
      </c>
      <c r="B178">
        <v>38.048400000000001</v>
      </c>
      <c r="C178">
        <v>14.44</v>
      </c>
      <c r="D178">
        <v>144.58392000000001</v>
      </c>
    </row>
    <row r="179" spans="1:4">
      <c r="A179">
        <v>3.8</v>
      </c>
      <c r="B179">
        <v>36.4</v>
      </c>
      <c r="C179">
        <v>14.44</v>
      </c>
      <c r="D179">
        <v>138.32</v>
      </c>
    </row>
    <row r="180" spans="1:4">
      <c r="A180">
        <v>3.7</v>
      </c>
      <c r="B180">
        <v>32.974800000000002</v>
      </c>
      <c r="C180">
        <v>13.69</v>
      </c>
      <c r="D180">
        <v>122.00676</v>
      </c>
    </row>
    <row r="181" spans="1:4">
      <c r="A181">
        <v>3.7</v>
      </c>
      <c r="B181">
        <v>35.2288</v>
      </c>
      <c r="C181">
        <v>13.69</v>
      </c>
      <c r="D181">
        <v>130.34656000000001</v>
      </c>
    </row>
    <row r="182" spans="1:4">
      <c r="A182">
        <v>3.7</v>
      </c>
      <c r="B182">
        <v>34.730499999999999</v>
      </c>
      <c r="C182">
        <v>13.69</v>
      </c>
      <c r="D182">
        <v>128.50285</v>
      </c>
    </row>
    <row r="183" spans="1:4">
      <c r="A183">
        <v>3.7</v>
      </c>
      <c r="B183">
        <v>37.064999999999998</v>
      </c>
      <c r="C183">
        <v>13.69</v>
      </c>
      <c r="D183">
        <v>137.1405</v>
      </c>
    </row>
    <row r="184" spans="1:4">
      <c r="A184">
        <v>3.7</v>
      </c>
      <c r="B184">
        <v>35.161999999999999</v>
      </c>
      <c r="C184">
        <v>13.69</v>
      </c>
      <c r="D184">
        <v>130.0994</v>
      </c>
    </row>
    <row r="185" spans="1:4">
      <c r="A185">
        <v>2.5</v>
      </c>
      <c r="B185">
        <v>36.290100000000002</v>
      </c>
      <c r="C185">
        <v>6.25</v>
      </c>
      <c r="D185">
        <v>90.725250000000003</v>
      </c>
    </row>
    <row r="186" spans="1:4">
      <c r="A186">
        <v>2.5</v>
      </c>
      <c r="B186">
        <v>36.704700000000003</v>
      </c>
      <c r="C186">
        <v>6.25</v>
      </c>
      <c r="D186">
        <v>91.761750000000006</v>
      </c>
    </row>
    <row r="187" spans="1:4">
      <c r="A187">
        <v>2.5</v>
      </c>
      <c r="B187">
        <v>40.8247</v>
      </c>
      <c r="C187">
        <v>6.25</v>
      </c>
      <c r="D187">
        <v>102.06175</v>
      </c>
    </row>
    <row r="188" spans="1:4">
      <c r="A188">
        <v>3.5</v>
      </c>
      <c r="B188">
        <v>36.556399999999996</v>
      </c>
      <c r="C188">
        <v>12.25</v>
      </c>
      <c r="D188">
        <v>127.9474</v>
      </c>
    </row>
    <row r="189" spans="1:4">
      <c r="A189">
        <v>5</v>
      </c>
      <c r="B189">
        <v>32.088799999999999</v>
      </c>
      <c r="C189">
        <v>25</v>
      </c>
      <c r="D189">
        <v>160.44399999999999</v>
      </c>
    </row>
    <row r="190" spans="1:4">
      <c r="A190">
        <v>4.2</v>
      </c>
      <c r="B190">
        <v>26.881699999999999</v>
      </c>
      <c r="C190">
        <v>17.64</v>
      </c>
      <c r="D190">
        <v>112.90313999999999</v>
      </c>
    </row>
    <row r="191" spans="1:4">
      <c r="A191">
        <v>4.7</v>
      </c>
      <c r="B191">
        <v>26.702200000000001</v>
      </c>
      <c r="C191">
        <v>22.09</v>
      </c>
      <c r="D191">
        <v>125.50033999999999</v>
      </c>
    </row>
    <row r="192" spans="1:4">
      <c r="A192">
        <v>4.7</v>
      </c>
      <c r="B192">
        <v>26.560400000000001</v>
      </c>
      <c r="C192">
        <v>22.09</v>
      </c>
      <c r="D192">
        <v>124.83387999999999</v>
      </c>
    </row>
    <row r="193" spans="1:4">
      <c r="A193">
        <v>1.3</v>
      </c>
      <c r="B193">
        <v>30.2</v>
      </c>
      <c r="C193">
        <v>1.69</v>
      </c>
      <c r="D193">
        <v>39.26</v>
      </c>
    </row>
    <row r="194" spans="1:4">
      <c r="A194">
        <v>1.3</v>
      </c>
      <c r="B194">
        <v>32.1</v>
      </c>
      <c r="C194">
        <v>1.69</v>
      </c>
      <c r="D194">
        <v>41.73</v>
      </c>
    </row>
    <row r="195" spans="1:4">
      <c r="A195">
        <v>3.5</v>
      </c>
      <c r="B195">
        <v>36.087600000000002</v>
      </c>
      <c r="C195">
        <v>12.25</v>
      </c>
      <c r="D195">
        <v>126.3066</v>
      </c>
    </row>
    <row r="196" spans="1:4">
      <c r="A196">
        <v>5.5</v>
      </c>
      <c r="B196">
        <v>31.7</v>
      </c>
      <c r="C196">
        <v>30.25</v>
      </c>
      <c r="D196">
        <v>174.35</v>
      </c>
    </row>
    <row r="197" spans="1:4">
      <c r="A197">
        <v>1.6</v>
      </c>
      <c r="B197">
        <v>51.655500000000004</v>
      </c>
      <c r="C197">
        <v>2.56</v>
      </c>
      <c r="D197">
        <v>82.648799999999994</v>
      </c>
    </row>
    <row r="198" spans="1:4">
      <c r="A198">
        <v>1.6</v>
      </c>
      <c r="B198">
        <v>47.202500000000001</v>
      </c>
      <c r="C198">
        <v>2.56</v>
      </c>
      <c r="D198">
        <v>75.524000000000001</v>
      </c>
    </row>
    <row r="199" spans="1:4">
      <c r="A199">
        <v>1.6</v>
      </c>
      <c r="B199">
        <v>44.571399999999997</v>
      </c>
      <c r="C199">
        <v>2.56</v>
      </c>
      <c r="D199">
        <v>71.314239999999998</v>
      </c>
    </row>
    <row r="200" spans="1:4">
      <c r="A200">
        <v>1.6</v>
      </c>
      <c r="B200">
        <v>47.7592</v>
      </c>
      <c r="C200">
        <v>2.56</v>
      </c>
      <c r="D200">
        <v>76.414720000000003</v>
      </c>
    </row>
    <row r="201" spans="1:4">
      <c r="A201">
        <v>1.6</v>
      </c>
      <c r="B201">
        <v>46.5047</v>
      </c>
      <c r="C201">
        <v>2.56</v>
      </c>
      <c r="D201">
        <v>74.407520000000005</v>
      </c>
    </row>
    <row r="202" spans="1:4">
      <c r="A202">
        <v>2.4</v>
      </c>
      <c r="B202">
        <v>38.599499999999999</v>
      </c>
      <c r="C202">
        <v>5.76</v>
      </c>
      <c r="D202">
        <v>92.638800000000003</v>
      </c>
    </row>
    <row r="203" spans="1:4">
      <c r="A203">
        <v>2.4</v>
      </c>
      <c r="B203">
        <v>37.490200000000002</v>
      </c>
      <c r="C203">
        <v>5.76</v>
      </c>
      <c r="D203">
        <v>89.976479999999995</v>
      </c>
    </row>
    <row r="204" spans="1:4">
      <c r="A204">
        <v>3.8</v>
      </c>
      <c r="B204">
        <v>34.6</v>
      </c>
      <c r="C204">
        <v>14.44</v>
      </c>
      <c r="D204">
        <v>131.47999999999999</v>
      </c>
    </row>
    <row r="205" spans="1:4">
      <c r="A205">
        <v>3.8</v>
      </c>
      <c r="B205">
        <v>33.200000000000003</v>
      </c>
      <c r="C205">
        <v>14.44</v>
      </c>
      <c r="D205">
        <v>126.16</v>
      </c>
    </row>
    <row r="206" spans="1:4">
      <c r="A206">
        <v>2.5</v>
      </c>
      <c r="B206">
        <v>44.736499999999999</v>
      </c>
      <c r="C206">
        <v>6.25</v>
      </c>
      <c r="D206">
        <v>111.84125</v>
      </c>
    </row>
    <row r="207" spans="1:4">
      <c r="A207">
        <v>2.5</v>
      </c>
      <c r="B207">
        <v>43.8</v>
      </c>
      <c r="C207">
        <v>6.25</v>
      </c>
      <c r="D207">
        <v>109.5</v>
      </c>
    </row>
    <row r="208" spans="1:4">
      <c r="A208">
        <v>3.5</v>
      </c>
      <c r="B208">
        <v>37.962800000000001</v>
      </c>
      <c r="C208">
        <v>12.25</v>
      </c>
      <c r="D208">
        <v>132.8698</v>
      </c>
    </row>
    <row r="209" spans="1:4">
      <c r="A209">
        <v>3.5</v>
      </c>
      <c r="B209">
        <v>38.0169</v>
      </c>
      <c r="C209">
        <v>12.25</v>
      </c>
      <c r="D209">
        <v>133.05914999999999</v>
      </c>
    </row>
    <row r="210" spans="1:4">
      <c r="A210">
        <v>3.8</v>
      </c>
      <c r="B210">
        <v>29.0307</v>
      </c>
      <c r="C210">
        <v>14.44</v>
      </c>
      <c r="D210">
        <v>110.31666</v>
      </c>
    </row>
    <row r="211" spans="1:4">
      <c r="A211">
        <v>2.2000000000000002</v>
      </c>
      <c r="B211">
        <v>51.9</v>
      </c>
      <c r="C211">
        <v>4.84</v>
      </c>
      <c r="D211">
        <v>114.18</v>
      </c>
    </row>
    <row r="212" spans="1:4">
      <c r="A212">
        <v>2.2000000000000002</v>
      </c>
      <c r="B212">
        <v>46.8</v>
      </c>
      <c r="C212">
        <v>4.84</v>
      </c>
      <c r="D212">
        <v>102.96</v>
      </c>
    </row>
    <row r="213" spans="1:4">
      <c r="A213">
        <v>2.2000000000000002</v>
      </c>
      <c r="B213">
        <v>46.8</v>
      </c>
      <c r="C213">
        <v>4.84</v>
      </c>
      <c r="D213">
        <v>102.96</v>
      </c>
    </row>
    <row r="214" spans="1:4">
      <c r="A214">
        <v>2.2000000000000002</v>
      </c>
      <c r="B214">
        <v>51.9</v>
      </c>
      <c r="C214">
        <v>4.84</v>
      </c>
      <c r="D214">
        <v>114.18</v>
      </c>
    </row>
    <row r="215" spans="1:4">
      <c r="A215">
        <v>2.2000000000000002</v>
      </c>
      <c r="B215">
        <v>51.9</v>
      </c>
      <c r="C215">
        <v>4.84</v>
      </c>
      <c r="D215">
        <v>114.18</v>
      </c>
    </row>
    <row r="216" spans="1:4">
      <c r="A216">
        <v>4.5999999999999996</v>
      </c>
      <c r="B216">
        <v>29.14</v>
      </c>
      <c r="C216">
        <v>21.16</v>
      </c>
      <c r="D216">
        <v>134.04400000000001</v>
      </c>
    </row>
    <row r="217" spans="1:4">
      <c r="A217">
        <v>4.5999999999999996</v>
      </c>
      <c r="B217">
        <v>31.61</v>
      </c>
      <c r="C217">
        <v>21.16</v>
      </c>
      <c r="D217">
        <v>145.40600000000001</v>
      </c>
    </row>
    <row r="218" spans="1:4">
      <c r="A218">
        <v>2</v>
      </c>
      <c r="B218">
        <v>41.2</v>
      </c>
      <c r="C218">
        <v>4</v>
      </c>
      <c r="D218">
        <v>82.4</v>
      </c>
    </row>
    <row r="219" spans="1:4">
      <c r="A219">
        <v>2</v>
      </c>
      <c r="B219">
        <v>37.5</v>
      </c>
      <c r="C219">
        <v>4</v>
      </c>
      <c r="D219">
        <v>75</v>
      </c>
    </row>
    <row r="220" spans="1:4">
      <c r="A220">
        <v>1.6</v>
      </c>
      <c r="B220">
        <v>48.9</v>
      </c>
      <c r="C220">
        <v>2.56</v>
      </c>
      <c r="D220">
        <v>78.239999999999995</v>
      </c>
    </row>
    <row r="221" spans="1:4">
      <c r="A221">
        <v>1.6</v>
      </c>
      <c r="B221">
        <v>42.1</v>
      </c>
      <c r="C221">
        <v>2.56</v>
      </c>
      <c r="D221">
        <v>67.36</v>
      </c>
    </row>
    <row r="222" spans="1:4">
      <c r="A222">
        <v>2.4</v>
      </c>
      <c r="B222">
        <v>40.200000000000003</v>
      </c>
      <c r="C222">
        <v>5.76</v>
      </c>
      <c r="D222">
        <v>96.48</v>
      </c>
    </row>
    <row r="223" spans="1:4">
      <c r="A223">
        <v>2.4</v>
      </c>
      <c r="B223">
        <v>38.200000000000003</v>
      </c>
      <c r="C223">
        <v>5.76</v>
      </c>
      <c r="D223">
        <v>91.68</v>
      </c>
    </row>
    <row r="224" spans="1:4">
      <c r="A224">
        <v>1.8</v>
      </c>
      <c r="B224">
        <v>47.2</v>
      </c>
      <c r="C224">
        <v>3.24</v>
      </c>
      <c r="D224">
        <v>84.96</v>
      </c>
    </row>
    <row r="225" spans="1:4">
      <c r="A225">
        <v>1.8</v>
      </c>
      <c r="B225">
        <v>46.9</v>
      </c>
      <c r="C225">
        <v>3.24</v>
      </c>
      <c r="D225">
        <v>84.42</v>
      </c>
    </row>
    <row r="226" spans="1:4">
      <c r="A226">
        <v>1.5</v>
      </c>
      <c r="B226">
        <v>48.862200000000001</v>
      </c>
      <c r="C226">
        <v>2.25</v>
      </c>
      <c r="D226">
        <v>73.293300000000002</v>
      </c>
    </row>
    <row r="227" spans="1:4">
      <c r="A227">
        <v>1.5</v>
      </c>
      <c r="B227">
        <v>50.672499999999999</v>
      </c>
      <c r="C227">
        <v>2.25</v>
      </c>
      <c r="D227">
        <v>76.008750000000006</v>
      </c>
    </row>
    <row r="228" spans="1:4">
      <c r="A228">
        <v>2</v>
      </c>
      <c r="B228">
        <v>41.521000000000001</v>
      </c>
      <c r="C228">
        <v>4</v>
      </c>
      <c r="D228">
        <v>83.042000000000002</v>
      </c>
    </row>
    <row r="229" spans="1:4">
      <c r="A229">
        <v>2</v>
      </c>
      <c r="B229">
        <v>41.315600000000003</v>
      </c>
      <c r="C229">
        <v>4</v>
      </c>
      <c r="D229">
        <v>82.631200000000007</v>
      </c>
    </row>
    <row r="230" spans="1:4">
      <c r="A230">
        <v>2.5</v>
      </c>
      <c r="B230">
        <v>40.799999999999997</v>
      </c>
      <c r="C230">
        <v>6.25</v>
      </c>
      <c r="D230">
        <v>102</v>
      </c>
    </row>
    <row r="231" spans="1:4">
      <c r="A231">
        <v>2.5</v>
      </c>
      <c r="B231">
        <v>39.375300000000003</v>
      </c>
      <c r="C231">
        <v>6.25</v>
      </c>
      <c r="D231">
        <v>98.438249999999996</v>
      </c>
    </row>
    <row r="232" spans="1:4">
      <c r="A232">
        <v>2.5</v>
      </c>
      <c r="B232">
        <v>38.4</v>
      </c>
      <c r="C232">
        <v>6.25</v>
      </c>
      <c r="D232">
        <v>96</v>
      </c>
    </row>
    <row r="233" spans="1:4">
      <c r="A233">
        <v>2.5</v>
      </c>
      <c r="B233">
        <v>38.6</v>
      </c>
      <c r="C233">
        <v>6.25</v>
      </c>
      <c r="D233">
        <v>96.5</v>
      </c>
    </row>
    <row r="234" spans="1:4">
      <c r="A234">
        <v>2.4</v>
      </c>
      <c r="B234">
        <v>39.299999999999997</v>
      </c>
      <c r="C234">
        <v>5.76</v>
      </c>
      <c r="D234">
        <v>94.32</v>
      </c>
    </row>
    <row r="235" spans="1:4">
      <c r="A235">
        <v>2.4</v>
      </c>
      <c r="B235">
        <v>42.3</v>
      </c>
      <c r="C235">
        <v>5.76</v>
      </c>
      <c r="D235">
        <v>101.52</v>
      </c>
    </row>
    <row r="236" spans="1:4">
      <c r="A236">
        <v>3.5</v>
      </c>
      <c r="B236">
        <v>37.6</v>
      </c>
      <c r="C236">
        <v>12.25</v>
      </c>
      <c r="D236">
        <v>131.6</v>
      </c>
    </row>
    <row r="237" spans="1:4">
      <c r="A237">
        <v>2</v>
      </c>
      <c r="B237">
        <v>42.774299999999997</v>
      </c>
      <c r="C237">
        <v>4</v>
      </c>
      <c r="D237">
        <v>85.548599999999993</v>
      </c>
    </row>
    <row r="238" spans="1:4">
      <c r="A238">
        <v>2</v>
      </c>
      <c r="B238">
        <v>37.798900000000003</v>
      </c>
      <c r="C238">
        <v>4</v>
      </c>
      <c r="D238">
        <v>75.597800000000007</v>
      </c>
    </row>
    <row r="239" spans="1:4">
      <c r="A239">
        <v>2</v>
      </c>
      <c r="B239">
        <v>42.575000000000003</v>
      </c>
      <c r="C239">
        <v>4</v>
      </c>
      <c r="D239">
        <v>85.15</v>
      </c>
    </row>
    <row r="240" spans="1:4">
      <c r="A240">
        <v>3</v>
      </c>
      <c r="B240">
        <v>34.1</v>
      </c>
      <c r="C240">
        <v>9</v>
      </c>
      <c r="D240">
        <v>102.3</v>
      </c>
    </row>
    <row r="241" spans="1:4">
      <c r="A241">
        <v>3</v>
      </c>
      <c r="B241">
        <v>35</v>
      </c>
      <c r="C241">
        <v>9</v>
      </c>
      <c r="D241">
        <v>105</v>
      </c>
    </row>
    <row r="242" spans="1:4">
      <c r="A242">
        <v>6.8</v>
      </c>
      <c r="B242">
        <v>21.006</v>
      </c>
      <c r="C242">
        <v>46.24</v>
      </c>
      <c r="D242">
        <v>142.8408</v>
      </c>
    </row>
    <row r="243" spans="1:4">
      <c r="A243">
        <v>6.8</v>
      </c>
      <c r="B243">
        <v>21.006</v>
      </c>
      <c r="C243">
        <v>46.24</v>
      </c>
      <c r="D243">
        <v>142.8408</v>
      </c>
    </row>
    <row r="244" spans="1:4">
      <c r="A244">
        <v>6</v>
      </c>
      <c r="B244">
        <v>23.8</v>
      </c>
      <c r="C244">
        <v>36</v>
      </c>
      <c r="D244">
        <v>142.80000000000001</v>
      </c>
    </row>
    <row r="245" spans="1:4">
      <c r="A245">
        <v>3</v>
      </c>
      <c r="B245">
        <v>39.710299999999997</v>
      </c>
      <c r="C245">
        <v>9</v>
      </c>
      <c r="D245">
        <v>119.1309</v>
      </c>
    </row>
    <row r="246" spans="1:4">
      <c r="A246">
        <v>3</v>
      </c>
      <c r="B246">
        <v>38.7896</v>
      </c>
      <c r="C246">
        <v>9</v>
      </c>
      <c r="D246">
        <v>116.36879999999999</v>
      </c>
    </row>
    <row r="247" spans="1:4">
      <c r="A247">
        <v>3</v>
      </c>
      <c r="B247">
        <v>35.540399999999998</v>
      </c>
      <c r="C247">
        <v>9</v>
      </c>
      <c r="D247">
        <v>106.6212</v>
      </c>
    </row>
    <row r="248" spans="1:4">
      <c r="A248">
        <v>3</v>
      </c>
      <c r="B248">
        <v>35.460599999999999</v>
      </c>
      <c r="C248">
        <v>9</v>
      </c>
      <c r="D248">
        <v>106.3818</v>
      </c>
    </row>
    <row r="249" spans="1:4">
      <c r="A249">
        <v>3</v>
      </c>
      <c r="B249">
        <v>51.1</v>
      </c>
      <c r="C249">
        <v>9</v>
      </c>
      <c r="D249">
        <v>153.30000000000001</v>
      </c>
    </row>
    <row r="250" spans="1:4">
      <c r="A250">
        <v>3</v>
      </c>
      <c r="B250">
        <v>36.154800000000002</v>
      </c>
      <c r="C250">
        <v>9</v>
      </c>
      <c r="D250">
        <v>108.4644</v>
      </c>
    </row>
    <row r="251" spans="1:4">
      <c r="A251">
        <v>3</v>
      </c>
      <c r="B251">
        <v>35.708100000000002</v>
      </c>
      <c r="C251">
        <v>9</v>
      </c>
      <c r="D251">
        <v>107.12430000000001</v>
      </c>
    </row>
    <row r="252" spans="1:4">
      <c r="A252">
        <v>3</v>
      </c>
      <c r="B252">
        <v>34.7288</v>
      </c>
      <c r="C252">
        <v>9</v>
      </c>
      <c r="D252">
        <v>104.18640000000001</v>
      </c>
    </row>
    <row r="253" spans="1:4">
      <c r="A253">
        <v>3</v>
      </c>
      <c r="B253">
        <v>34.285299999999999</v>
      </c>
      <c r="C253">
        <v>9</v>
      </c>
      <c r="D253">
        <v>102.85590000000001</v>
      </c>
    </row>
    <row r="254" spans="1:4">
      <c r="A254">
        <v>4</v>
      </c>
      <c r="B254">
        <v>28.4</v>
      </c>
      <c r="C254">
        <v>16</v>
      </c>
      <c r="D254">
        <v>113.6</v>
      </c>
    </row>
    <row r="255" spans="1:4">
      <c r="A255">
        <v>4</v>
      </c>
      <c r="B255">
        <v>27.9711</v>
      </c>
      <c r="C255">
        <v>16</v>
      </c>
      <c r="D255">
        <v>111.8844</v>
      </c>
    </row>
    <row r="256" spans="1:4">
      <c r="A256">
        <v>1.6</v>
      </c>
      <c r="B256">
        <v>47.9</v>
      </c>
      <c r="C256">
        <v>2.56</v>
      </c>
      <c r="D256">
        <v>76.64</v>
      </c>
    </row>
    <row r="257" spans="1:4">
      <c r="A257">
        <v>1.6</v>
      </c>
      <c r="B257">
        <v>48.9</v>
      </c>
      <c r="C257">
        <v>2.56</v>
      </c>
      <c r="D257">
        <v>78.239999999999995</v>
      </c>
    </row>
    <row r="258" spans="1:4">
      <c r="A258">
        <v>3.6</v>
      </c>
      <c r="B258">
        <v>40.4</v>
      </c>
      <c r="C258">
        <v>12.96</v>
      </c>
      <c r="D258">
        <v>145.44</v>
      </c>
    </row>
    <row r="259" spans="1:4">
      <c r="A259">
        <v>3.6</v>
      </c>
      <c r="B259">
        <v>40</v>
      </c>
      <c r="C259">
        <v>12.96</v>
      </c>
      <c r="D259">
        <v>144</v>
      </c>
    </row>
    <row r="260" spans="1:4">
      <c r="A260">
        <v>6.2</v>
      </c>
      <c r="B260">
        <v>33.799999999999997</v>
      </c>
      <c r="C260">
        <v>38.44</v>
      </c>
      <c r="D260">
        <v>209.56</v>
      </c>
    </row>
    <row r="261" spans="1:4">
      <c r="A261">
        <v>6.2</v>
      </c>
      <c r="B261">
        <v>35.200000000000003</v>
      </c>
      <c r="C261">
        <v>38.44</v>
      </c>
      <c r="D261">
        <v>218.24</v>
      </c>
    </row>
    <row r="262" spans="1:4">
      <c r="A262">
        <v>2.2000000000000002</v>
      </c>
      <c r="B262">
        <v>51.9</v>
      </c>
      <c r="C262">
        <v>4.84</v>
      </c>
      <c r="D262">
        <v>114.18</v>
      </c>
    </row>
    <row r="263" spans="1:4">
      <c r="A263">
        <v>2.2000000000000002</v>
      </c>
      <c r="B263">
        <v>46.8</v>
      </c>
      <c r="C263">
        <v>4.84</v>
      </c>
      <c r="D263">
        <v>102.96</v>
      </c>
    </row>
    <row r="264" spans="1:4">
      <c r="A264">
        <v>2.2000000000000002</v>
      </c>
      <c r="B264">
        <v>51.9</v>
      </c>
      <c r="C264">
        <v>4.84</v>
      </c>
      <c r="D264">
        <v>114.18</v>
      </c>
    </row>
    <row r="265" spans="1:4">
      <c r="A265">
        <v>2.4</v>
      </c>
      <c r="B265">
        <v>40.1</v>
      </c>
      <c r="C265">
        <v>5.76</v>
      </c>
      <c r="D265">
        <v>96.24</v>
      </c>
    </row>
    <row r="266" spans="1:4">
      <c r="A266">
        <v>2.7</v>
      </c>
      <c r="B266">
        <v>36.5</v>
      </c>
      <c r="C266">
        <v>7.29</v>
      </c>
      <c r="D266">
        <v>98.55</v>
      </c>
    </row>
    <row r="267" spans="1:4">
      <c r="A267">
        <v>3.5</v>
      </c>
      <c r="B267">
        <v>37.6</v>
      </c>
      <c r="C267">
        <v>12.25</v>
      </c>
      <c r="D267">
        <v>131.6</v>
      </c>
    </row>
    <row r="268" spans="1:4">
      <c r="A268">
        <v>3.5</v>
      </c>
      <c r="B268">
        <v>34.700000000000003</v>
      </c>
      <c r="C268">
        <v>12.25</v>
      </c>
      <c r="D268">
        <v>121.45</v>
      </c>
    </row>
    <row r="269" spans="1:4">
      <c r="A269">
        <v>5.7</v>
      </c>
      <c r="B269">
        <v>34.5</v>
      </c>
      <c r="C269">
        <v>32.49</v>
      </c>
      <c r="D269">
        <v>196.65</v>
      </c>
    </row>
    <row r="270" spans="1:4">
      <c r="A270">
        <v>5.7</v>
      </c>
      <c r="B270">
        <v>33.6</v>
      </c>
      <c r="C270">
        <v>32.49</v>
      </c>
      <c r="D270">
        <v>191.52</v>
      </c>
    </row>
    <row r="271" spans="1:4">
      <c r="A271">
        <v>6.1</v>
      </c>
      <c r="B271">
        <v>30.1</v>
      </c>
      <c r="C271">
        <v>37.21</v>
      </c>
      <c r="D271">
        <v>183.61</v>
      </c>
    </row>
    <row r="272" spans="1:4">
      <c r="A272">
        <v>6.1</v>
      </c>
      <c r="B272">
        <v>26</v>
      </c>
      <c r="C272">
        <v>37.21</v>
      </c>
      <c r="D272">
        <v>158.6</v>
      </c>
    </row>
    <row r="273" spans="1:4">
      <c r="A273">
        <v>2</v>
      </c>
      <c r="B273">
        <v>47.327800000000003</v>
      </c>
      <c r="C273">
        <v>4</v>
      </c>
      <c r="D273">
        <v>94.655600000000007</v>
      </c>
    </row>
    <row r="274" spans="1:4">
      <c r="A274">
        <v>2</v>
      </c>
      <c r="B274">
        <v>49.3</v>
      </c>
      <c r="C274">
        <v>4</v>
      </c>
      <c r="D274">
        <v>98.6</v>
      </c>
    </row>
    <row r="275" spans="1:4">
      <c r="A275">
        <v>2.4</v>
      </c>
      <c r="B275">
        <v>43.5</v>
      </c>
      <c r="C275">
        <v>5.76</v>
      </c>
      <c r="D275">
        <v>104.4</v>
      </c>
    </row>
    <row r="276" spans="1:4">
      <c r="A276">
        <v>2.4</v>
      </c>
      <c r="B276">
        <v>43.3</v>
      </c>
      <c r="C276">
        <v>5.76</v>
      </c>
      <c r="D276">
        <v>103.92</v>
      </c>
    </row>
    <row r="277" spans="1:4">
      <c r="A277">
        <v>3.5</v>
      </c>
      <c r="B277">
        <v>35.5</v>
      </c>
      <c r="C277">
        <v>12.25</v>
      </c>
      <c r="D277">
        <v>124.25</v>
      </c>
    </row>
    <row r="278" spans="1:4">
      <c r="A278">
        <v>3.5</v>
      </c>
      <c r="B278">
        <v>39.9</v>
      </c>
      <c r="C278">
        <v>12.25</v>
      </c>
      <c r="D278">
        <v>139.65</v>
      </c>
    </row>
    <row r="279" spans="1:4">
      <c r="A279">
        <v>1.3</v>
      </c>
      <c r="B279">
        <v>65</v>
      </c>
      <c r="C279">
        <v>1.69</v>
      </c>
      <c r="D279">
        <v>84.5</v>
      </c>
    </row>
    <row r="280" spans="1:4">
      <c r="A280">
        <v>1.3</v>
      </c>
      <c r="B280">
        <v>62.267400000000002</v>
      </c>
      <c r="C280">
        <v>1.69</v>
      </c>
      <c r="D280">
        <v>80.947620000000001</v>
      </c>
    </row>
    <row r="281" spans="1:4">
      <c r="A281">
        <v>1.3</v>
      </c>
      <c r="B281">
        <v>61.2</v>
      </c>
      <c r="C281">
        <v>1.69</v>
      </c>
      <c r="D281">
        <v>79.56</v>
      </c>
    </row>
    <row r="282" spans="1:4">
      <c r="A282">
        <v>1.6</v>
      </c>
      <c r="B282">
        <v>50.4</v>
      </c>
      <c r="C282">
        <v>2.56</v>
      </c>
      <c r="D282">
        <v>80.64</v>
      </c>
    </row>
    <row r="283" spans="1:4">
      <c r="A283">
        <v>1.6</v>
      </c>
      <c r="B283">
        <v>48.2</v>
      </c>
      <c r="C283">
        <v>2.56</v>
      </c>
      <c r="D283">
        <v>77.12</v>
      </c>
    </row>
    <row r="284" spans="1:4">
      <c r="A284">
        <v>1.6</v>
      </c>
      <c r="B284">
        <v>50.820500000000003</v>
      </c>
      <c r="C284">
        <v>2.56</v>
      </c>
      <c r="D284">
        <v>81.312799999999996</v>
      </c>
    </row>
    <row r="285" spans="1:4">
      <c r="A285">
        <v>2</v>
      </c>
      <c r="B285">
        <v>47.296399999999998</v>
      </c>
      <c r="C285">
        <v>4</v>
      </c>
      <c r="D285">
        <v>94.592799999999997</v>
      </c>
    </row>
    <row r="286" spans="1:4">
      <c r="A286">
        <v>2</v>
      </c>
      <c r="B286">
        <v>50.9</v>
      </c>
      <c r="C286">
        <v>4</v>
      </c>
      <c r="D286">
        <v>101.8</v>
      </c>
    </row>
    <row r="287" spans="1:4">
      <c r="A287">
        <v>2</v>
      </c>
      <c r="B287">
        <v>47.4</v>
      </c>
      <c r="C287">
        <v>4</v>
      </c>
      <c r="D287">
        <v>94.8</v>
      </c>
    </row>
    <row r="288" spans="1:4">
      <c r="A288">
        <v>2.4</v>
      </c>
      <c r="B288">
        <v>44.344000000000001</v>
      </c>
      <c r="C288">
        <v>5.76</v>
      </c>
      <c r="D288">
        <v>106.4256</v>
      </c>
    </row>
    <row r="289" spans="1:4">
      <c r="A289">
        <v>2.4</v>
      </c>
      <c r="B289">
        <v>44.6</v>
      </c>
      <c r="C289">
        <v>5.76</v>
      </c>
      <c r="D289">
        <v>107.04</v>
      </c>
    </row>
    <row r="290" spans="1:4">
      <c r="A290">
        <v>1.6</v>
      </c>
      <c r="B290">
        <v>50.2669</v>
      </c>
      <c r="C290">
        <v>2.56</v>
      </c>
      <c r="D290">
        <v>80.427040000000005</v>
      </c>
    </row>
    <row r="291" spans="1:4">
      <c r="A291">
        <v>1.6</v>
      </c>
      <c r="B291">
        <v>48.318800000000003</v>
      </c>
      <c r="C291">
        <v>2.56</v>
      </c>
      <c r="D291">
        <v>77.310079999999999</v>
      </c>
    </row>
    <row r="292" spans="1:4">
      <c r="A292">
        <v>3.5</v>
      </c>
      <c r="B292">
        <v>35.349400000000003</v>
      </c>
      <c r="C292">
        <v>12.25</v>
      </c>
      <c r="D292">
        <v>123.7229</v>
      </c>
    </row>
    <row r="293" spans="1:4">
      <c r="A293">
        <v>2.4</v>
      </c>
      <c r="B293">
        <v>47.408099999999997</v>
      </c>
      <c r="C293">
        <v>5.76</v>
      </c>
      <c r="D293">
        <v>113.77943999999999</v>
      </c>
    </row>
    <row r="294" spans="1:4">
      <c r="A294">
        <v>2</v>
      </c>
      <c r="B294">
        <v>46.624000000000002</v>
      </c>
      <c r="C294">
        <v>4</v>
      </c>
      <c r="D294">
        <v>93.248000000000005</v>
      </c>
    </row>
    <row r="295" spans="1:4">
      <c r="A295">
        <v>2</v>
      </c>
      <c r="B295">
        <v>46.438699999999997</v>
      </c>
      <c r="C295">
        <v>4</v>
      </c>
      <c r="D295">
        <v>92.877399999999994</v>
      </c>
    </row>
    <row r="296" spans="1:4">
      <c r="A296">
        <v>2.5</v>
      </c>
      <c r="B296">
        <v>40.187600000000003</v>
      </c>
      <c r="C296">
        <v>6.25</v>
      </c>
      <c r="D296">
        <v>100.46899999999999</v>
      </c>
    </row>
    <row r="297" spans="1:4">
      <c r="A297">
        <v>2.5</v>
      </c>
      <c r="B297">
        <v>40.887300000000003</v>
      </c>
      <c r="C297">
        <v>6.25</v>
      </c>
      <c r="D297">
        <v>102.21825</v>
      </c>
    </row>
    <row r="298" spans="1:4">
      <c r="A298">
        <v>3</v>
      </c>
      <c r="B298">
        <v>35.799999999999997</v>
      </c>
      <c r="C298">
        <v>9</v>
      </c>
      <c r="D298">
        <v>107.4</v>
      </c>
    </row>
    <row r="299" spans="1:4">
      <c r="A299">
        <v>3</v>
      </c>
      <c r="B299">
        <v>35.731099999999998</v>
      </c>
      <c r="C299">
        <v>9</v>
      </c>
      <c r="D299">
        <v>107.19329999999999</v>
      </c>
    </row>
    <row r="300" spans="1:4">
      <c r="A300">
        <v>3.5</v>
      </c>
      <c r="B300">
        <v>35.9</v>
      </c>
      <c r="C300">
        <v>12.25</v>
      </c>
      <c r="D300">
        <v>125.65</v>
      </c>
    </row>
    <row r="301" spans="1:4">
      <c r="A301">
        <v>3</v>
      </c>
      <c r="B301">
        <v>34.9</v>
      </c>
      <c r="C301">
        <v>9</v>
      </c>
      <c r="D301">
        <v>104.7</v>
      </c>
    </row>
    <row r="302" spans="1:4">
      <c r="A302">
        <v>3.5</v>
      </c>
      <c r="B302">
        <v>33.9</v>
      </c>
      <c r="C302">
        <v>12.25</v>
      </c>
      <c r="D302">
        <v>118.65</v>
      </c>
    </row>
    <row r="303" spans="1:4">
      <c r="A303">
        <v>3.5</v>
      </c>
      <c r="B303">
        <v>34.6</v>
      </c>
      <c r="C303">
        <v>12.25</v>
      </c>
      <c r="D303">
        <v>121.1</v>
      </c>
    </row>
    <row r="304" spans="1:4">
      <c r="A304">
        <v>6.3</v>
      </c>
      <c r="B304">
        <v>26.6722</v>
      </c>
      <c r="C304">
        <v>39.69</v>
      </c>
      <c r="D304">
        <v>168.03486000000001</v>
      </c>
    </row>
    <row r="305" spans="1:4">
      <c r="A305">
        <v>5.5</v>
      </c>
      <c r="B305">
        <v>29.2</v>
      </c>
      <c r="C305">
        <v>30.25</v>
      </c>
      <c r="D305">
        <v>160.6</v>
      </c>
    </row>
    <row r="306" spans="1:4">
      <c r="A306">
        <v>5.5</v>
      </c>
      <c r="B306">
        <v>23.9</v>
      </c>
      <c r="C306">
        <v>30.25</v>
      </c>
      <c r="D306">
        <v>131.44999999999999</v>
      </c>
    </row>
    <row r="307" spans="1:4">
      <c r="A307">
        <v>6.3</v>
      </c>
      <c r="B307">
        <v>24.7</v>
      </c>
      <c r="C307">
        <v>39.69</v>
      </c>
      <c r="D307">
        <v>155.61000000000001</v>
      </c>
    </row>
    <row r="308" spans="1:4">
      <c r="A308">
        <v>6</v>
      </c>
      <c r="B308">
        <v>23.4</v>
      </c>
      <c r="C308">
        <v>36</v>
      </c>
      <c r="D308">
        <v>140.4</v>
      </c>
    </row>
    <row r="309" spans="1:4">
      <c r="A309">
        <v>5.5</v>
      </c>
      <c r="B309">
        <v>29</v>
      </c>
      <c r="C309">
        <v>30.25</v>
      </c>
      <c r="D309">
        <v>159.5</v>
      </c>
    </row>
    <row r="310" spans="1:4">
      <c r="A310">
        <v>6.3</v>
      </c>
      <c r="B310">
        <v>24.8202</v>
      </c>
      <c r="C310">
        <v>39.69</v>
      </c>
      <c r="D310">
        <v>156.36725999999999</v>
      </c>
    </row>
    <row r="311" spans="1:4">
      <c r="A311">
        <v>2</v>
      </c>
      <c r="B311">
        <v>42.936300000000003</v>
      </c>
      <c r="C311">
        <v>4</v>
      </c>
      <c r="D311">
        <v>85.872600000000006</v>
      </c>
    </row>
    <row r="312" spans="1:4">
      <c r="A312">
        <v>2</v>
      </c>
      <c r="B312">
        <v>42.457900000000002</v>
      </c>
      <c r="C312">
        <v>4</v>
      </c>
      <c r="D312">
        <v>84.915800000000004</v>
      </c>
    </row>
    <row r="313" spans="1:4">
      <c r="A313">
        <v>2</v>
      </c>
      <c r="B313">
        <v>34.9</v>
      </c>
      <c r="C313">
        <v>4</v>
      </c>
      <c r="D313">
        <v>69.8</v>
      </c>
    </row>
    <row r="314" spans="1:4">
      <c r="A314">
        <v>2.4</v>
      </c>
      <c r="B314">
        <v>38.876899999999999</v>
      </c>
      <c r="C314">
        <v>5.76</v>
      </c>
      <c r="D314">
        <v>93.304559999999995</v>
      </c>
    </row>
    <row r="315" spans="1:4">
      <c r="A315">
        <v>2.4</v>
      </c>
      <c r="B315">
        <v>40.370600000000003</v>
      </c>
      <c r="C315">
        <v>5.76</v>
      </c>
      <c r="D315">
        <v>96.889439999999993</v>
      </c>
    </row>
    <row r="316" spans="1:4">
      <c r="A316">
        <v>2</v>
      </c>
      <c r="B316">
        <v>30.6</v>
      </c>
      <c r="C316">
        <v>4</v>
      </c>
      <c r="D316">
        <v>61.2</v>
      </c>
    </row>
    <row r="317" spans="1:4">
      <c r="A317">
        <v>2</v>
      </c>
      <c r="B317">
        <v>31.1</v>
      </c>
      <c r="C317">
        <v>4</v>
      </c>
      <c r="D317">
        <v>62.2</v>
      </c>
    </row>
    <row r="318" spans="1:4">
      <c r="A318">
        <v>1.6</v>
      </c>
      <c r="B318">
        <v>47.9</v>
      </c>
      <c r="C318">
        <v>2.56</v>
      </c>
      <c r="D318">
        <v>76.64</v>
      </c>
    </row>
    <row r="319" spans="1:4">
      <c r="A319">
        <v>1.6</v>
      </c>
      <c r="B319">
        <v>48.9</v>
      </c>
      <c r="C319">
        <v>2.56</v>
      </c>
      <c r="D319">
        <v>78.239999999999995</v>
      </c>
    </row>
    <row r="320" spans="1:4">
      <c r="A320">
        <v>2.4</v>
      </c>
      <c r="B320">
        <v>42.8</v>
      </c>
      <c r="C320">
        <v>5.76</v>
      </c>
      <c r="D320">
        <v>102.72</v>
      </c>
    </row>
    <row r="321" spans="1:4">
      <c r="A321">
        <v>2.4</v>
      </c>
      <c r="B321">
        <v>46.9</v>
      </c>
      <c r="C321">
        <v>5.76</v>
      </c>
      <c r="D321">
        <v>112.56</v>
      </c>
    </row>
    <row r="322" spans="1:4">
      <c r="A322">
        <v>2.4</v>
      </c>
      <c r="B322">
        <v>42.6</v>
      </c>
      <c r="C322">
        <v>5.76</v>
      </c>
      <c r="D322">
        <v>102.24</v>
      </c>
    </row>
    <row r="323" spans="1:4">
      <c r="A323">
        <v>2.4</v>
      </c>
      <c r="B323">
        <v>46.8</v>
      </c>
      <c r="C323">
        <v>5.76</v>
      </c>
      <c r="D323">
        <v>112.32</v>
      </c>
    </row>
    <row r="324" spans="1:4">
      <c r="A324">
        <v>3.5</v>
      </c>
      <c r="B324">
        <v>40.299999999999997</v>
      </c>
      <c r="C324">
        <v>12.25</v>
      </c>
      <c r="D324">
        <v>141.05000000000001</v>
      </c>
    </row>
    <row r="325" spans="1:4">
      <c r="A325">
        <v>3.5</v>
      </c>
      <c r="B325">
        <v>41.2</v>
      </c>
      <c r="C325">
        <v>12.25</v>
      </c>
      <c r="D325">
        <v>144.19999999999999</v>
      </c>
    </row>
    <row r="326" spans="1:4">
      <c r="A326">
        <v>3.6</v>
      </c>
      <c r="B326">
        <v>35.6</v>
      </c>
      <c r="C326">
        <v>12.96</v>
      </c>
      <c r="D326">
        <v>128.16</v>
      </c>
    </row>
    <row r="327" spans="1:4">
      <c r="A327">
        <v>3.6</v>
      </c>
      <c r="B327">
        <v>31</v>
      </c>
      <c r="C327">
        <v>12.96</v>
      </c>
      <c r="D327">
        <v>111.6</v>
      </c>
    </row>
    <row r="328" spans="1:4">
      <c r="A328">
        <v>6.7</v>
      </c>
      <c r="B328">
        <v>24.2</v>
      </c>
      <c r="C328">
        <v>44.89</v>
      </c>
      <c r="D328">
        <v>162.13999999999999</v>
      </c>
    </row>
    <row r="329" spans="1:4">
      <c r="A329">
        <v>6.7</v>
      </c>
      <c r="B329">
        <v>24.2</v>
      </c>
      <c r="C329">
        <v>44.89</v>
      </c>
      <c r="D329">
        <v>162.13999999999999</v>
      </c>
    </row>
    <row r="330" spans="1:4">
      <c r="A330">
        <v>2</v>
      </c>
      <c r="B330">
        <v>37.1</v>
      </c>
      <c r="C330">
        <v>4</v>
      </c>
      <c r="D330">
        <v>74.2</v>
      </c>
    </row>
    <row r="331" spans="1:4">
      <c r="A331">
        <v>2</v>
      </c>
      <c r="B331">
        <v>41.113199999999999</v>
      </c>
      <c r="C331">
        <v>4</v>
      </c>
      <c r="D331">
        <v>82.226399999999998</v>
      </c>
    </row>
    <row r="332" spans="1:4">
      <c r="A332">
        <v>2</v>
      </c>
      <c r="B332">
        <v>38.462699999999998</v>
      </c>
      <c r="C332">
        <v>4</v>
      </c>
      <c r="D332">
        <v>76.925399999999996</v>
      </c>
    </row>
    <row r="333" spans="1:4">
      <c r="A333">
        <v>2</v>
      </c>
      <c r="B333">
        <v>43.1</v>
      </c>
      <c r="C333">
        <v>4</v>
      </c>
      <c r="D333">
        <v>86.2</v>
      </c>
    </row>
    <row r="334" spans="1:4">
      <c r="A334">
        <v>2</v>
      </c>
      <c r="B334">
        <v>38.499699999999997</v>
      </c>
      <c r="C334">
        <v>4</v>
      </c>
      <c r="D334">
        <v>76.999399999999994</v>
      </c>
    </row>
    <row r="335" spans="1:4">
      <c r="A335">
        <v>2.5</v>
      </c>
      <c r="B335">
        <v>37.070999999999998</v>
      </c>
      <c r="C335">
        <v>6.25</v>
      </c>
      <c r="D335">
        <v>92.677499999999995</v>
      </c>
    </row>
    <row r="336" spans="1:4">
      <c r="A336">
        <v>2.5</v>
      </c>
      <c r="B336">
        <v>35.922600000000003</v>
      </c>
      <c r="C336">
        <v>6.25</v>
      </c>
      <c r="D336">
        <v>89.8065</v>
      </c>
    </row>
    <row r="337" spans="1:4">
      <c r="A337">
        <v>2.5</v>
      </c>
      <c r="B337">
        <v>34.143500000000003</v>
      </c>
      <c r="C337">
        <v>6.25</v>
      </c>
      <c r="D337">
        <v>85.358750000000001</v>
      </c>
    </row>
    <row r="338" spans="1:4">
      <c r="A338">
        <v>2.5</v>
      </c>
      <c r="B338">
        <v>32.910299999999999</v>
      </c>
      <c r="C338">
        <v>6.25</v>
      </c>
      <c r="D338">
        <v>82.275750000000002</v>
      </c>
    </row>
    <row r="339" spans="1:4">
      <c r="A339">
        <v>2.4</v>
      </c>
      <c r="B339">
        <v>42.3947</v>
      </c>
      <c r="C339">
        <v>5.76</v>
      </c>
      <c r="D339">
        <v>101.74728</v>
      </c>
    </row>
    <row r="340" spans="1:4">
      <c r="A340">
        <v>2.4</v>
      </c>
      <c r="B340">
        <v>41.395899999999997</v>
      </c>
      <c r="C340">
        <v>5.76</v>
      </c>
      <c r="D340">
        <v>99.350160000000002</v>
      </c>
    </row>
    <row r="341" spans="1:4">
      <c r="A341">
        <v>2.4</v>
      </c>
      <c r="B341">
        <v>40.832099999999997</v>
      </c>
      <c r="C341">
        <v>5.76</v>
      </c>
      <c r="D341">
        <v>97.997039999999998</v>
      </c>
    </row>
    <row r="342" spans="1:4">
      <c r="A342">
        <v>2.4</v>
      </c>
      <c r="B342">
        <v>44.081800000000001</v>
      </c>
      <c r="C342">
        <v>5.76</v>
      </c>
      <c r="D342">
        <v>105.79631999999999</v>
      </c>
    </row>
    <row r="343" spans="1:4">
      <c r="A343">
        <v>2.4</v>
      </c>
      <c r="B343">
        <v>43.003500000000003</v>
      </c>
      <c r="C343">
        <v>5.76</v>
      </c>
      <c r="D343">
        <v>103.2084</v>
      </c>
    </row>
    <row r="344" spans="1:4">
      <c r="A344">
        <v>2.4</v>
      </c>
      <c r="B344">
        <v>41.585799999999999</v>
      </c>
      <c r="C344">
        <v>5.76</v>
      </c>
      <c r="D344">
        <v>99.80592</v>
      </c>
    </row>
    <row r="345" spans="1:4">
      <c r="A345">
        <v>2</v>
      </c>
      <c r="B345">
        <v>46.362900000000003</v>
      </c>
      <c r="C345">
        <v>4</v>
      </c>
      <c r="D345">
        <v>92.725800000000007</v>
      </c>
    </row>
    <row r="346" spans="1:4">
      <c r="A346">
        <v>2</v>
      </c>
      <c r="B346">
        <v>45.190100000000001</v>
      </c>
      <c r="C346">
        <v>4</v>
      </c>
      <c r="D346">
        <v>90.380200000000002</v>
      </c>
    </row>
    <row r="347" spans="1:4">
      <c r="A347">
        <v>2</v>
      </c>
      <c r="B347">
        <v>44.707999999999998</v>
      </c>
      <c r="C347">
        <v>4</v>
      </c>
      <c r="D347">
        <v>89.415999999999997</v>
      </c>
    </row>
    <row r="348" spans="1:4">
      <c r="A348">
        <v>2</v>
      </c>
      <c r="B348">
        <v>41.566099999999999</v>
      </c>
      <c r="C348">
        <v>4</v>
      </c>
      <c r="D348">
        <v>83.132199999999997</v>
      </c>
    </row>
    <row r="349" spans="1:4">
      <c r="A349">
        <v>1.8</v>
      </c>
      <c r="B349">
        <v>48.4</v>
      </c>
      <c r="C349">
        <v>3.24</v>
      </c>
      <c r="D349">
        <v>87.12</v>
      </c>
    </row>
    <row r="350" spans="1:4">
      <c r="A350">
        <v>1.8</v>
      </c>
      <c r="B350">
        <v>50</v>
      </c>
      <c r="C350">
        <v>3.24</v>
      </c>
      <c r="D350">
        <v>90</v>
      </c>
    </row>
    <row r="351" spans="1:4">
      <c r="A351">
        <v>2.4</v>
      </c>
      <c r="B351">
        <v>42.2</v>
      </c>
      <c r="C351">
        <v>5.76</v>
      </c>
      <c r="D351">
        <v>101.28</v>
      </c>
    </row>
    <row r="352" spans="1:4">
      <c r="A352">
        <v>2.4</v>
      </c>
      <c r="B352">
        <v>42.6</v>
      </c>
      <c r="C352">
        <v>5.76</v>
      </c>
      <c r="D352">
        <v>102.24</v>
      </c>
    </row>
    <row r="353" spans="1:4">
      <c r="A353">
        <v>2</v>
      </c>
      <c r="B353">
        <v>42</v>
      </c>
      <c r="C353">
        <v>4</v>
      </c>
      <c r="D353">
        <v>84</v>
      </c>
    </row>
    <row r="354" spans="1:4">
      <c r="A354">
        <v>2</v>
      </c>
      <c r="B354">
        <v>41.521000000000001</v>
      </c>
      <c r="C354">
        <v>4</v>
      </c>
      <c r="D354">
        <v>83.042000000000002</v>
      </c>
    </row>
    <row r="355" spans="1:4">
      <c r="A355">
        <v>3.6</v>
      </c>
      <c r="B355">
        <v>35.1</v>
      </c>
      <c r="C355">
        <v>12.96</v>
      </c>
      <c r="D355">
        <v>126.36</v>
      </c>
    </row>
    <row r="356" spans="1:4">
      <c r="A356">
        <v>3.6</v>
      </c>
      <c r="B356">
        <v>33.5</v>
      </c>
      <c r="C356">
        <v>12.96</v>
      </c>
      <c r="D356">
        <v>120.6</v>
      </c>
    </row>
    <row r="357" spans="1:4">
      <c r="A357">
        <v>2</v>
      </c>
      <c r="B357">
        <v>60.1</v>
      </c>
      <c r="C357">
        <v>4</v>
      </c>
      <c r="D357">
        <v>120.2</v>
      </c>
    </row>
    <row r="358" spans="1:4">
      <c r="A358">
        <v>2</v>
      </c>
      <c r="B358">
        <v>58.534999999999997</v>
      </c>
      <c r="C358">
        <v>4</v>
      </c>
      <c r="D358">
        <v>117.07</v>
      </c>
    </row>
    <row r="359" spans="1:4">
      <c r="A359">
        <v>2.5</v>
      </c>
      <c r="B359">
        <v>39.614699999999999</v>
      </c>
      <c r="C359">
        <v>6.25</v>
      </c>
      <c r="D359">
        <v>99.036749999999998</v>
      </c>
    </row>
    <row r="360" spans="1:4">
      <c r="A360">
        <v>2.5</v>
      </c>
      <c r="B360">
        <v>40.240900000000003</v>
      </c>
      <c r="C360">
        <v>6.25</v>
      </c>
      <c r="D360">
        <v>100.60225</v>
      </c>
    </row>
    <row r="361" spans="1:4">
      <c r="A361">
        <v>2</v>
      </c>
      <c r="B361">
        <v>43.541400000000003</v>
      </c>
      <c r="C361">
        <v>4</v>
      </c>
      <c r="D361">
        <v>87.082800000000006</v>
      </c>
    </row>
    <row r="362" spans="1:4">
      <c r="A362">
        <v>2</v>
      </c>
      <c r="B362">
        <v>41.521000000000001</v>
      </c>
      <c r="C362">
        <v>4</v>
      </c>
      <c r="D362">
        <v>83.042000000000002</v>
      </c>
    </row>
    <row r="363" spans="1:4">
      <c r="A363">
        <v>2</v>
      </c>
      <c r="B363">
        <v>43.541400000000003</v>
      </c>
      <c r="C363">
        <v>4</v>
      </c>
      <c r="D363">
        <v>87.082800000000006</v>
      </c>
    </row>
    <row r="364" spans="1:4">
      <c r="A364">
        <v>2</v>
      </c>
      <c r="B364">
        <v>41.521000000000001</v>
      </c>
      <c r="C364">
        <v>4</v>
      </c>
      <c r="D364">
        <v>83.042000000000002</v>
      </c>
    </row>
    <row r="365" spans="1:4">
      <c r="A365">
        <v>2</v>
      </c>
      <c r="B365">
        <v>60.1</v>
      </c>
      <c r="C365">
        <v>4</v>
      </c>
      <c r="D365">
        <v>120.2</v>
      </c>
    </row>
    <row r="366" spans="1:4">
      <c r="A366">
        <v>2</v>
      </c>
      <c r="B366">
        <v>58.534999999999997</v>
      </c>
      <c r="C366">
        <v>4</v>
      </c>
      <c r="D366">
        <v>117.07</v>
      </c>
    </row>
    <row r="367" spans="1:4">
      <c r="A367">
        <v>2.5</v>
      </c>
      <c r="B367">
        <v>39.571399999999997</v>
      </c>
      <c r="C367">
        <v>6.25</v>
      </c>
      <c r="D367">
        <v>98.9285</v>
      </c>
    </row>
    <row r="368" spans="1:4">
      <c r="A368">
        <v>2.5</v>
      </c>
      <c r="B368">
        <v>40.0169</v>
      </c>
      <c r="C368">
        <v>6.25</v>
      </c>
      <c r="D368">
        <v>100.04225</v>
      </c>
    </row>
    <row r="369" spans="1:4">
      <c r="A369">
        <v>2.4</v>
      </c>
      <c r="B369">
        <v>39.347999999999999</v>
      </c>
      <c r="C369">
        <v>5.76</v>
      </c>
      <c r="D369">
        <v>94.435199999999995</v>
      </c>
    </row>
    <row r="370" spans="1:4">
      <c r="A370">
        <v>2.4</v>
      </c>
      <c r="B370">
        <v>39.299999999999997</v>
      </c>
      <c r="C370">
        <v>5.76</v>
      </c>
      <c r="D370">
        <v>94.32</v>
      </c>
    </row>
    <row r="371" spans="1:4">
      <c r="A371">
        <v>2.5</v>
      </c>
      <c r="B371">
        <v>40.6</v>
      </c>
      <c r="C371">
        <v>6.25</v>
      </c>
      <c r="D371">
        <v>101.5</v>
      </c>
    </row>
    <row r="372" spans="1:4">
      <c r="A372">
        <v>2.5</v>
      </c>
      <c r="B372">
        <v>40.4</v>
      </c>
      <c r="C372">
        <v>6.25</v>
      </c>
      <c r="D372">
        <v>101</v>
      </c>
    </row>
    <row r="373" spans="1:4">
      <c r="A373">
        <v>2.5</v>
      </c>
      <c r="B373">
        <v>37.799999999999997</v>
      </c>
      <c r="C373">
        <v>6.25</v>
      </c>
      <c r="D373">
        <v>94.5</v>
      </c>
    </row>
    <row r="374" spans="1:4">
      <c r="A374">
        <v>2.5</v>
      </c>
      <c r="B374">
        <v>37.799999999999997</v>
      </c>
      <c r="C374">
        <v>6.25</v>
      </c>
      <c r="D374">
        <v>94.5</v>
      </c>
    </row>
    <row r="375" spans="1:4">
      <c r="A375">
        <v>2.4</v>
      </c>
      <c r="B375">
        <v>39.347999999999999</v>
      </c>
      <c r="C375">
        <v>5.76</v>
      </c>
      <c r="D375">
        <v>94.435199999999995</v>
      </c>
    </row>
    <row r="376" spans="1:4">
      <c r="A376">
        <v>2.4</v>
      </c>
      <c r="B376">
        <v>39.299999999999997</v>
      </c>
      <c r="C376">
        <v>5.76</v>
      </c>
      <c r="D376">
        <v>94.32</v>
      </c>
    </row>
    <row r="377" spans="1:4">
      <c r="A377">
        <v>2.5</v>
      </c>
      <c r="B377">
        <v>40.6</v>
      </c>
      <c r="C377">
        <v>6.25</v>
      </c>
      <c r="D377">
        <v>101.5</v>
      </c>
    </row>
    <row r="378" spans="1:4">
      <c r="A378">
        <v>2.5</v>
      </c>
      <c r="B378">
        <v>40.4</v>
      </c>
      <c r="C378">
        <v>6.25</v>
      </c>
      <c r="D378">
        <v>101</v>
      </c>
    </row>
    <row r="379" spans="1:4">
      <c r="A379">
        <v>3.7</v>
      </c>
      <c r="B379">
        <v>30.9</v>
      </c>
      <c r="C379">
        <v>13.69</v>
      </c>
      <c r="D379">
        <v>114.33</v>
      </c>
    </row>
    <row r="380" spans="1:4">
      <c r="A380">
        <v>3.5</v>
      </c>
      <c r="B380">
        <v>36.799999999999997</v>
      </c>
      <c r="C380">
        <v>12.25</v>
      </c>
      <c r="D380">
        <v>128.80000000000001</v>
      </c>
    </row>
    <row r="381" spans="1:4">
      <c r="A381">
        <v>3.7</v>
      </c>
      <c r="B381">
        <v>34.299999999999997</v>
      </c>
      <c r="C381">
        <v>13.69</v>
      </c>
      <c r="D381">
        <v>126.91</v>
      </c>
    </row>
    <row r="382" spans="1:4">
      <c r="A382">
        <v>3.7</v>
      </c>
      <c r="B382">
        <v>34.4</v>
      </c>
      <c r="C382">
        <v>13.69</v>
      </c>
      <c r="D382">
        <v>127.28</v>
      </c>
    </row>
    <row r="383" spans="1:4">
      <c r="A383">
        <v>3.2</v>
      </c>
      <c r="B383">
        <v>38.9</v>
      </c>
      <c r="C383">
        <v>10.24</v>
      </c>
      <c r="D383">
        <v>124.48</v>
      </c>
    </row>
    <row r="384" spans="1:4">
      <c r="A384">
        <v>3</v>
      </c>
      <c r="B384">
        <v>34.7286</v>
      </c>
      <c r="C384">
        <v>9</v>
      </c>
      <c r="D384">
        <v>104.1858</v>
      </c>
    </row>
    <row r="385" spans="1:4">
      <c r="A385">
        <v>4.2</v>
      </c>
      <c r="B385">
        <v>31.5002</v>
      </c>
      <c r="C385">
        <v>17.64</v>
      </c>
      <c r="D385">
        <v>132.30083999999999</v>
      </c>
    </row>
    <row r="386" spans="1:4">
      <c r="A386">
        <v>4.2</v>
      </c>
      <c r="B386">
        <v>31.5002</v>
      </c>
      <c r="C386">
        <v>17.64</v>
      </c>
      <c r="D386">
        <v>132.30083999999999</v>
      </c>
    </row>
    <row r="387" spans="1:4">
      <c r="A387">
        <v>5.2</v>
      </c>
      <c r="B387">
        <v>26.7</v>
      </c>
      <c r="C387">
        <v>27.04</v>
      </c>
      <c r="D387">
        <v>138.84</v>
      </c>
    </row>
    <row r="388" spans="1:4">
      <c r="A388">
        <v>6</v>
      </c>
      <c r="B388">
        <v>23.2715</v>
      </c>
      <c r="C388">
        <v>36</v>
      </c>
      <c r="D388">
        <v>139.62899999999999</v>
      </c>
    </row>
    <row r="389" spans="1:4">
      <c r="A389">
        <v>3</v>
      </c>
      <c r="B389">
        <v>38.169600000000003</v>
      </c>
      <c r="C389">
        <v>9</v>
      </c>
      <c r="D389">
        <v>114.50879999999999</v>
      </c>
    </row>
    <row r="390" spans="1:4">
      <c r="A390">
        <v>3</v>
      </c>
      <c r="B390">
        <v>38.7896</v>
      </c>
      <c r="C390">
        <v>9</v>
      </c>
      <c r="D390">
        <v>116.36879999999999</v>
      </c>
    </row>
    <row r="391" spans="1:4">
      <c r="A391">
        <v>3</v>
      </c>
      <c r="B391">
        <v>34.781799999999997</v>
      </c>
      <c r="C391">
        <v>9</v>
      </c>
      <c r="D391">
        <v>104.3454</v>
      </c>
    </row>
    <row r="392" spans="1:4">
      <c r="A392">
        <v>3</v>
      </c>
      <c r="B392">
        <v>35.460599999999999</v>
      </c>
      <c r="C392">
        <v>9</v>
      </c>
      <c r="D392">
        <v>106.3818</v>
      </c>
    </row>
    <row r="393" spans="1:4">
      <c r="A393">
        <v>3</v>
      </c>
      <c r="B393">
        <v>35.883099999999999</v>
      </c>
      <c r="C393">
        <v>9</v>
      </c>
      <c r="D393">
        <v>107.6493</v>
      </c>
    </row>
    <row r="394" spans="1:4">
      <c r="A394">
        <v>3</v>
      </c>
      <c r="B394">
        <v>35.708100000000002</v>
      </c>
      <c r="C394">
        <v>9</v>
      </c>
      <c r="D394">
        <v>107.12430000000001</v>
      </c>
    </row>
    <row r="395" spans="1:4">
      <c r="A395">
        <v>3</v>
      </c>
      <c r="B395">
        <v>34.7288</v>
      </c>
      <c r="C395">
        <v>9</v>
      </c>
      <c r="D395">
        <v>104.18640000000001</v>
      </c>
    </row>
    <row r="396" spans="1:4">
      <c r="A396">
        <v>3</v>
      </c>
      <c r="B396">
        <v>34.285299999999999</v>
      </c>
      <c r="C396">
        <v>9</v>
      </c>
      <c r="D396">
        <v>102.85590000000001</v>
      </c>
    </row>
    <row r="397" spans="1:4">
      <c r="A397">
        <v>4.8</v>
      </c>
      <c r="B397">
        <v>30.537500000000001</v>
      </c>
      <c r="C397">
        <v>23.04</v>
      </c>
      <c r="D397">
        <v>146.58000000000001</v>
      </c>
    </row>
    <row r="398" spans="1:4">
      <c r="A398">
        <v>4.8</v>
      </c>
      <c r="B398">
        <v>31.374700000000001</v>
      </c>
      <c r="C398">
        <v>23.04</v>
      </c>
      <c r="D398">
        <v>150.59855999999999</v>
      </c>
    </row>
    <row r="399" spans="1:4">
      <c r="A399">
        <v>5</v>
      </c>
      <c r="B399">
        <v>23.227</v>
      </c>
      <c r="C399">
        <v>25</v>
      </c>
      <c r="D399">
        <v>116.13500000000001</v>
      </c>
    </row>
    <row r="400" spans="1:4">
      <c r="A400">
        <v>5</v>
      </c>
      <c r="B400">
        <v>23.618200000000002</v>
      </c>
      <c r="C400">
        <v>25</v>
      </c>
      <c r="D400">
        <v>118.09099999999999</v>
      </c>
    </row>
    <row r="401" spans="1:4">
      <c r="A401">
        <v>2.4</v>
      </c>
      <c r="B401">
        <v>41.695999999999998</v>
      </c>
      <c r="C401">
        <v>5.76</v>
      </c>
      <c r="D401">
        <v>100.07040000000001</v>
      </c>
    </row>
    <row r="402" spans="1:4">
      <c r="A402">
        <v>3</v>
      </c>
      <c r="B402">
        <v>36.1</v>
      </c>
      <c r="C402">
        <v>9</v>
      </c>
      <c r="D402">
        <v>108.3</v>
      </c>
    </row>
    <row r="403" spans="1:4">
      <c r="A403">
        <v>3.6</v>
      </c>
      <c r="B403">
        <v>38.1</v>
      </c>
      <c r="C403">
        <v>12.96</v>
      </c>
      <c r="D403">
        <v>137.16</v>
      </c>
    </row>
    <row r="404" spans="1:4">
      <c r="A404">
        <v>3</v>
      </c>
      <c r="B404">
        <v>34.4</v>
      </c>
      <c r="C404">
        <v>9</v>
      </c>
      <c r="D404">
        <v>103.2</v>
      </c>
    </row>
    <row r="405" spans="1:4">
      <c r="A405">
        <v>3</v>
      </c>
      <c r="B405">
        <v>38.299999999999997</v>
      </c>
      <c r="C405">
        <v>9</v>
      </c>
      <c r="D405">
        <v>114.9</v>
      </c>
    </row>
    <row r="406" spans="1:4">
      <c r="A406">
        <v>3</v>
      </c>
      <c r="B406">
        <v>36</v>
      </c>
      <c r="C406">
        <v>9</v>
      </c>
      <c r="D406">
        <v>108</v>
      </c>
    </row>
    <row r="407" spans="1:4">
      <c r="A407">
        <v>3.6</v>
      </c>
      <c r="B407">
        <v>34.9</v>
      </c>
      <c r="C407">
        <v>12.96</v>
      </c>
      <c r="D407">
        <v>125.64</v>
      </c>
    </row>
    <row r="408" spans="1:4">
      <c r="A408">
        <v>3.6</v>
      </c>
      <c r="B408">
        <v>40</v>
      </c>
      <c r="C408">
        <v>12.96</v>
      </c>
      <c r="D408">
        <v>144</v>
      </c>
    </row>
    <row r="409" spans="1:4">
      <c r="A409">
        <v>6.2</v>
      </c>
      <c r="B409">
        <v>24.9754</v>
      </c>
      <c r="C409">
        <v>38.44</v>
      </c>
      <c r="D409">
        <v>154.84747999999999</v>
      </c>
    </row>
    <row r="410" spans="1:4">
      <c r="A410">
        <v>6.2</v>
      </c>
      <c r="B410">
        <v>26.299900000000001</v>
      </c>
      <c r="C410">
        <v>38.44</v>
      </c>
      <c r="D410">
        <v>163.05938</v>
      </c>
    </row>
    <row r="411" spans="1:4">
      <c r="A411">
        <v>3</v>
      </c>
      <c r="B411">
        <v>36.1</v>
      </c>
      <c r="C411">
        <v>9</v>
      </c>
      <c r="D411">
        <v>108.3</v>
      </c>
    </row>
    <row r="412" spans="1:4">
      <c r="A412">
        <v>3.6</v>
      </c>
      <c r="B412">
        <v>37.200000000000003</v>
      </c>
      <c r="C412">
        <v>12.96</v>
      </c>
      <c r="D412">
        <v>133.91999999999999</v>
      </c>
    </row>
    <row r="413" spans="1:4">
      <c r="A413">
        <v>3.6</v>
      </c>
      <c r="B413">
        <v>40</v>
      </c>
      <c r="C413">
        <v>12.96</v>
      </c>
      <c r="D413">
        <v>144</v>
      </c>
    </row>
    <row r="414" spans="1:4">
      <c r="A414">
        <v>4.5999999999999996</v>
      </c>
      <c r="B414">
        <v>34.1</v>
      </c>
      <c r="C414">
        <v>21.16</v>
      </c>
      <c r="D414">
        <v>156.86000000000001</v>
      </c>
    </row>
    <row r="415" spans="1:4">
      <c r="A415">
        <v>3.6</v>
      </c>
      <c r="B415">
        <v>37.200000000000003</v>
      </c>
      <c r="C415">
        <v>12.96</v>
      </c>
      <c r="D415">
        <v>133.91999999999999</v>
      </c>
    </row>
    <row r="416" spans="1:4">
      <c r="A416">
        <v>4.5999999999999996</v>
      </c>
      <c r="B416">
        <v>30.299900000000001</v>
      </c>
      <c r="C416">
        <v>21.16</v>
      </c>
      <c r="D416">
        <v>139.37953999999999</v>
      </c>
    </row>
    <row r="417" spans="1:4">
      <c r="A417">
        <v>2.4</v>
      </c>
      <c r="B417">
        <v>42.8</v>
      </c>
      <c r="C417">
        <v>5.76</v>
      </c>
      <c r="D417">
        <v>102.72</v>
      </c>
    </row>
    <row r="418" spans="1:4">
      <c r="A418">
        <v>2.4</v>
      </c>
      <c r="B418">
        <v>46.9</v>
      </c>
      <c r="C418">
        <v>5.76</v>
      </c>
      <c r="D418">
        <v>112.56</v>
      </c>
    </row>
    <row r="419" spans="1:4">
      <c r="A419">
        <v>2.4</v>
      </c>
      <c r="B419">
        <v>42.6</v>
      </c>
      <c r="C419">
        <v>5.76</v>
      </c>
      <c r="D419">
        <v>102.24</v>
      </c>
    </row>
    <row r="420" spans="1:4">
      <c r="A420">
        <v>2.4</v>
      </c>
      <c r="B420">
        <v>46.8</v>
      </c>
      <c r="C420">
        <v>5.76</v>
      </c>
      <c r="D420">
        <v>112.32</v>
      </c>
    </row>
    <row r="421" spans="1:4">
      <c r="A421">
        <v>3.5</v>
      </c>
      <c r="B421">
        <v>40.299999999999997</v>
      </c>
      <c r="C421">
        <v>12.25</v>
      </c>
      <c r="D421">
        <v>141.05000000000001</v>
      </c>
    </row>
    <row r="422" spans="1:4">
      <c r="A422">
        <v>3.5</v>
      </c>
      <c r="B422">
        <v>41.2</v>
      </c>
      <c r="C422">
        <v>12.25</v>
      </c>
      <c r="D422">
        <v>144.19999999999999</v>
      </c>
    </row>
    <row r="423" spans="1:4">
      <c r="A423">
        <v>3.6</v>
      </c>
      <c r="B423">
        <v>35.6</v>
      </c>
      <c r="C423">
        <v>12.96</v>
      </c>
      <c r="D423">
        <v>128.16</v>
      </c>
    </row>
    <row r="424" spans="1:4">
      <c r="A424">
        <v>2.4</v>
      </c>
      <c r="B424">
        <v>48.1</v>
      </c>
      <c r="C424">
        <v>5.76</v>
      </c>
      <c r="D424">
        <v>115.44</v>
      </c>
    </row>
    <row r="425" spans="1:4">
      <c r="A425">
        <v>2.4</v>
      </c>
      <c r="B425">
        <v>41.699800000000003</v>
      </c>
      <c r="C425">
        <v>5.76</v>
      </c>
      <c r="D425">
        <v>100.07952</v>
      </c>
    </row>
    <row r="426" spans="1:4">
      <c r="A426">
        <v>2.7</v>
      </c>
      <c r="B426">
        <v>38.299999999999997</v>
      </c>
      <c r="C426">
        <v>7.29</v>
      </c>
      <c r="D426">
        <v>103.41</v>
      </c>
    </row>
    <row r="427" spans="1:4">
      <c r="A427">
        <v>3.5</v>
      </c>
      <c r="B427">
        <v>37.6</v>
      </c>
      <c r="C427">
        <v>12.25</v>
      </c>
      <c r="D427">
        <v>131.6</v>
      </c>
    </row>
    <row r="428" spans="1:4">
      <c r="A428">
        <v>2.4</v>
      </c>
      <c r="B428">
        <v>41.699800000000003</v>
      </c>
      <c r="C428">
        <v>5.76</v>
      </c>
      <c r="D428">
        <v>100.07952</v>
      </c>
    </row>
    <row r="429" spans="1:4">
      <c r="A429">
        <v>2.7</v>
      </c>
      <c r="B429">
        <v>38.299999999999997</v>
      </c>
      <c r="C429">
        <v>7.29</v>
      </c>
      <c r="D429">
        <v>103.41</v>
      </c>
    </row>
    <row r="430" spans="1:4">
      <c r="A430">
        <v>3.5</v>
      </c>
      <c r="B430">
        <v>37.6</v>
      </c>
      <c r="C430">
        <v>12.25</v>
      </c>
      <c r="D430">
        <v>131.6</v>
      </c>
    </row>
    <row r="431" spans="1:4">
      <c r="A431">
        <v>5.7</v>
      </c>
      <c r="B431">
        <v>21.7</v>
      </c>
      <c r="C431">
        <v>32.49</v>
      </c>
      <c r="D431">
        <v>123.69</v>
      </c>
    </row>
    <row r="432" spans="1:4">
      <c r="A432">
        <v>5.7</v>
      </c>
      <c r="B432">
        <v>21.3</v>
      </c>
      <c r="C432">
        <v>32.49</v>
      </c>
      <c r="D432">
        <v>121.41</v>
      </c>
    </row>
    <row r="433" spans="1:4">
      <c r="A433">
        <v>3.5</v>
      </c>
      <c r="B433">
        <v>33.5</v>
      </c>
      <c r="C433">
        <v>12.25</v>
      </c>
      <c r="D433">
        <v>117.25</v>
      </c>
    </row>
    <row r="434" spans="1:4">
      <c r="A434">
        <v>3</v>
      </c>
      <c r="B434">
        <v>35.465499999999999</v>
      </c>
      <c r="C434">
        <v>9</v>
      </c>
      <c r="D434">
        <v>106.3965</v>
      </c>
    </row>
    <row r="435" spans="1:4">
      <c r="A435">
        <v>2.5</v>
      </c>
      <c r="B435">
        <v>42.908000000000001</v>
      </c>
      <c r="C435">
        <v>6.25</v>
      </c>
      <c r="D435">
        <v>107.27</v>
      </c>
    </row>
    <row r="436" spans="1:4">
      <c r="A436">
        <v>2.5</v>
      </c>
      <c r="B436">
        <v>40.200000000000003</v>
      </c>
      <c r="C436">
        <v>6.25</v>
      </c>
      <c r="D436">
        <v>100.5</v>
      </c>
    </row>
    <row r="437" spans="1:4">
      <c r="A437">
        <v>3</v>
      </c>
      <c r="B437">
        <v>37.9</v>
      </c>
      <c r="C437">
        <v>9</v>
      </c>
      <c r="D437">
        <v>113.7</v>
      </c>
    </row>
    <row r="438" spans="1:4">
      <c r="A438">
        <v>3.5</v>
      </c>
      <c r="B438">
        <v>37.4</v>
      </c>
      <c r="C438">
        <v>12.25</v>
      </c>
      <c r="D438">
        <v>130.9</v>
      </c>
    </row>
    <row r="439" spans="1:4">
      <c r="A439">
        <v>2.5</v>
      </c>
      <c r="B439">
        <v>51.6</v>
      </c>
      <c r="C439">
        <v>6.25</v>
      </c>
      <c r="D439">
        <v>129</v>
      </c>
    </row>
    <row r="440" spans="1:4">
      <c r="A440">
        <v>2.5</v>
      </c>
      <c r="B440">
        <v>44.2</v>
      </c>
      <c r="C440">
        <v>6.25</v>
      </c>
      <c r="D440">
        <v>110.5</v>
      </c>
    </row>
    <row r="441" spans="1:4">
      <c r="A441">
        <v>2.5</v>
      </c>
      <c r="B441">
        <v>47.649299999999997</v>
      </c>
      <c r="C441">
        <v>6.25</v>
      </c>
      <c r="D441">
        <v>119.12325</v>
      </c>
    </row>
    <row r="442" spans="1:4">
      <c r="A442">
        <v>2</v>
      </c>
      <c r="B442">
        <v>47.7</v>
      </c>
      <c r="C442">
        <v>4</v>
      </c>
      <c r="D442">
        <v>95.4</v>
      </c>
    </row>
    <row r="443" spans="1:4">
      <c r="A443">
        <v>2</v>
      </c>
      <c r="B443">
        <v>48.2</v>
      </c>
      <c r="C443">
        <v>4</v>
      </c>
      <c r="D443">
        <v>96.4</v>
      </c>
    </row>
    <row r="444" spans="1:4">
      <c r="A444">
        <v>2</v>
      </c>
      <c r="B444">
        <v>49.216999999999999</v>
      </c>
      <c r="C444">
        <v>4</v>
      </c>
      <c r="D444">
        <v>98.433999999999997</v>
      </c>
    </row>
    <row r="445" spans="1:4">
      <c r="A445">
        <v>3.7</v>
      </c>
      <c r="B445">
        <v>34.730499999999999</v>
      </c>
      <c r="C445">
        <v>13.69</v>
      </c>
      <c r="D445">
        <v>128.50285</v>
      </c>
    </row>
    <row r="446" spans="1:4">
      <c r="A446">
        <v>3.7</v>
      </c>
      <c r="B446">
        <v>37.064999999999998</v>
      </c>
      <c r="C446">
        <v>13.69</v>
      </c>
      <c r="D446">
        <v>137.1405</v>
      </c>
    </row>
    <row r="447" spans="1:4">
      <c r="A447">
        <v>3.7</v>
      </c>
      <c r="B447">
        <v>35.161999999999999</v>
      </c>
      <c r="C447">
        <v>13.69</v>
      </c>
      <c r="D447">
        <v>130.0994</v>
      </c>
    </row>
    <row r="448" spans="1:4">
      <c r="A448">
        <v>4.2</v>
      </c>
      <c r="B448">
        <v>34.485500000000002</v>
      </c>
      <c r="C448">
        <v>17.64</v>
      </c>
      <c r="D448">
        <v>144.8391</v>
      </c>
    </row>
    <row r="449" spans="1:4">
      <c r="A449">
        <v>5</v>
      </c>
      <c r="B449">
        <v>29.7559</v>
      </c>
      <c r="C449">
        <v>25</v>
      </c>
      <c r="D449">
        <v>148.77950000000001</v>
      </c>
    </row>
    <row r="450" spans="1:4">
      <c r="A450">
        <v>5</v>
      </c>
      <c r="B450">
        <v>32.670099999999998</v>
      </c>
      <c r="C450">
        <v>25</v>
      </c>
      <c r="D450">
        <v>163.35050000000001</v>
      </c>
    </row>
    <row r="451" spans="1:4">
      <c r="A451">
        <v>2.4</v>
      </c>
      <c r="B451">
        <v>44.6</v>
      </c>
      <c r="C451">
        <v>5.76</v>
      </c>
      <c r="D451">
        <v>107.04</v>
      </c>
    </row>
    <row r="452" spans="1:4">
      <c r="A452">
        <v>2.4</v>
      </c>
      <c r="B452">
        <v>44.6</v>
      </c>
      <c r="C452">
        <v>5.76</v>
      </c>
      <c r="D452">
        <v>107.04</v>
      </c>
    </row>
    <row r="453" spans="1:4">
      <c r="A453">
        <v>2.7</v>
      </c>
      <c r="B453">
        <v>39.799999999999997</v>
      </c>
      <c r="C453">
        <v>7.29</v>
      </c>
      <c r="D453">
        <v>107.46</v>
      </c>
    </row>
    <row r="454" spans="1:4">
      <c r="A454">
        <v>3.5</v>
      </c>
      <c r="B454">
        <v>38.299999999999997</v>
      </c>
      <c r="C454">
        <v>12.25</v>
      </c>
      <c r="D454">
        <v>134.05000000000001</v>
      </c>
    </row>
    <row r="455" spans="1:4">
      <c r="A455">
        <v>3.5</v>
      </c>
      <c r="B455">
        <v>36.556399999999996</v>
      </c>
      <c r="C455">
        <v>12.25</v>
      </c>
      <c r="D455">
        <v>127.9474</v>
      </c>
    </row>
    <row r="456" spans="1:4">
      <c r="A456">
        <v>3.5</v>
      </c>
      <c r="B456">
        <v>34.749400000000001</v>
      </c>
      <c r="C456">
        <v>12.25</v>
      </c>
      <c r="D456">
        <v>121.6229</v>
      </c>
    </row>
    <row r="457" spans="1:4">
      <c r="A457">
        <v>4.5999999999999996</v>
      </c>
      <c r="B457">
        <v>34.049900000000001</v>
      </c>
      <c r="C457">
        <v>21.16</v>
      </c>
      <c r="D457">
        <v>156.62953999999999</v>
      </c>
    </row>
    <row r="458" spans="1:4">
      <c r="A458">
        <v>4.5999999999999996</v>
      </c>
      <c r="B458">
        <v>33.550899999999999</v>
      </c>
      <c r="C458">
        <v>21.16</v>
      </c>
      <c r="D458">
        <v>154.33413999999999</v>
      </c>
    </row>
    <row r="459" spans="1:4">
      <c r="A459">
        <v>4.5999999999999996</v>
      </c>
      <c r="B459">
        <v>32.149900000000002</v>
      </c>
      <c r="C459">
        <v>21.16</v>
      </c>
      <c r="D459">
        <v>147.88954000000001</v>
      </c>
    </row>
    <row r="460" spans="1:4">
      <c r="A460">
        <v>4.5999999999999996</v>
      </c>
      <c r="B460">
        <v>33.550899999999999</v>
      </c>
      <c r="C460">
        <v>21.16</v>
      </c>
      <c r="D460">
        <v>154.33413999999999</v>
      </c>
    </row>
    <row r="461" spans="1:4">
      <c r="A461">
        <v>4.5999999999999996</v>
      </c>
      <c r="B461">
        <v>32.149900000000002</v>
      </c>
      <c r="C461">
        <v>21.16</v>
      </c>
      <c r="D461">
        <v>147.88954000000001</v>
      </c>
    </row>
    <row r="462" spans="1:4">
      <c r="A462">
        <v>5</v>
      </c>
      <c r="B462">
        <v>30.3</v>
      </c>
      <c r="C462">
        <v>25</v>
      </c>
      <c r="D462">
        <v>151.5</v>
      </c>
    </row>
    <row r="463" spans="1:4">
      <c r="A463">
        <v>3</v>
      </c>
      <c r="B463">
        <v>35.465499999999999</v>
      </c>
      <c r="C463">
        <v>9</v>
      </c>
      <c r="D463">
        <v>106.3965</v>
      </c>
    </row>
    <row r="464" spans="1:4">
      <c r="A464">
        <v>2.5</v>
      </c>
      <c r="B464">
        <v>42.908000000000001</v>
      </c>
      <c r="C464">
        <v>6.25</v>
      </c>
      <c r="D464">
        <v>107.27</v>
      </c>
    </row>
    <row r="465" spans="1:4">
      <c r="A465">
        <v>2.5</v>
      </c>
      <c r="B465">
        <v>40.200000000000003</v>
      </c>
      <c r="C465">
        <v>6.25</v>
      </c>
      <c r="D465">
        <v>100.5</v>
      </c>
    </row>
    <row r="466" spans="1:4">
      <c r="A466">
        <v>3</v>
      </c>
      <c r="B466">
        <v>37.9</v>
      </c>
      <c r="C466">
        <v>9</v>
      </c>
      <c r="D466">
        <v>113.7</v>
      </c>
    </row>
    <row r="467" spans="1:4">
      <c r="A467">
        <v>2.5</v>
      </c>
      <c r="B467">
        <v>51.6</v>
      </c>
      <c r="C467">
        <v>6.25</v>
      </c>
      <c r="D467">
        <v>129</v>
      </c>
    </row>
    <row r="468" spans="1:4">
      <c r="A468">
        <v>2.5</v>
      </c>
      <c r="B468">
        <v>47.649299999999997</v>
      </c>
      <c r="C468">
        <v>6.25</v>
      </c>
      <c r="D468">
        <v>119.12325</v>
      </c>
    </row>
    <row r="469" spans="1:4">
      <c r="A469">
        <v>2.5</v>
      </c>
      <c r="B469">
        <v>44.2</v>
      </c>
      <c r="C469">
        <v>6.25</v>
      </c>
      <c r="D469">
        <v>110.5</v>
      </c>
    </row>
    <row r="470" spans="1:4">
      <c r="A470">
        <v>3.5</v>
      </c>
      <c r="B470">
        <v>33.5</v>
      </c>
      <c r="C470">
        <v>12.25</v>
      </c>
      <c r="D470">
        <v>117.25</v>
      </c>
    </row>
    <row r="471" spans="1:4">
      <c r="A471">
        <v>3.5</v>
      </c>
      <c r="B471">
        <v>37.4</v>
      </c>
      <c r="C471">
        <v>12.25</v>
      </c>
      <c r="D471">
        <v>130.9</v>
      </c>
    </row>
    <row r="472" spans="1:4">
      <c r="A472">
        <v>2.5</v>
      </c>
      <c r="B472">
        <v>40.193100000000001</v>
      </c>
      <c r="C472">
        <v>6.25</v>
      </c>
      <c r="D472">
        <v>100.48275</v>
      </c>
    </row>
    <row r="473" spans="1:4">
      <c r="A473">
        <v>2.5</v>
      </c>
      <c r="B473">
        <v>41.664200000000001</v>
      </c>
      <c r="C473">
        <v>6.25</v>
      </c>
      <c r="D473">
        <v>104.1605</v>
      </c>
    </row>
    <row r="474" spans="1:4">
      <c r="A474">
        <v>3.7</v>
      </c>
      <c r="B474">
        <v>34.823500000000003</v>
      </c>
      <c r="C474">
        <v>13.69</v>
      </c>
      <c r="D474">
        <v>128.84694999999999</v>
      </c>
    </row>
    <row r="475" spans="1:4">
      <c r="A475">
        <v>2.2999999999999998</v>
      </c>
      <c r="B475">
        <v>34.700000000000003</v>
      </c>
      <c r="C475">
        <v>5.29</v>
      </c>
      <c r="D475">
        <v>79.81</v>
      </c>
    </row>
    <row r="476" spans="1:4">
      <c r="A476">
        <v>3.5</v>
      </c>
      <c r="B476">
        <v>36.200000000000003</v>
      </c>
      <c r="C476">
        <v>12.25</v>
      </c>
      <c r="D476">
        <v>126.7</v>
      </c>
    </row>
    <row r="477" spans="1:4">
      <c r="A477">
        <v>3.5</v>
      </c>
      <c r="B477">
        <v>33.200000000000003</v>
      </c>
      <c r="C477">
        <v>12.25</v>
      </c>
      <c r="D477">
        <v>116.2</v>
      </c>
    </row>
    <row r="478" spans="1:4">
      <c r="A478">
        <v>5.5</v>
      </c>
      <c r="B478">
        <v>33</v>
      </c>
      <c r="C478">
        <v>30.25</v>
      </c>
      <c r="D478">
        <v>181.5</v>
      </c>
    </row>
    <row r="479" spans="1:4">
      <c r="A479">
        <v>5.5</v>
      </c>
      <c r="B479">
        <v>32.299999999999997</v>
      </c>
      <c r="C479">
        <v>30.25</v>
      </c>
      <c r="D479">
        <v>177.65</v>
      </c>
    </row>
    <row r="480" spans="1:4">
      <c r="A480">
        <v>6.3</v>
      </c>
      <c r="B480">
        <v>27.1158</v>
      </c>
      <c r="C480">
        <v>39.69</v>
      </c>
      <c r="D480">
        <v>170.82954000000001</v>
      </c>
    </row>
    <row r="481" spans="1:4">
      <c r="A481">
        <v>2.4</v>
      </c>
      <c r="B481">
        <v>42.214599999999997</v>
      </c>
      <c r="C481">
        <v>5.76</v>
      </c>
      <c r="D481">
        <v>101.31504</v>
      </c>
    </row>
    <row r="482" spans="1:4">
      <c r="A482">
        <v>2.5</v>
      </c>
      <c r="B482">
        <v>45.672899999999998</v>
      </c>
      <c r="C482">
        <v>6.25</v>
      </c>
      <c r="D482">
        <v>114.18225</v>
      </c>
    </row>
    <row r="483" spans="1:4">
      <c r="A483">
        <v>3.5</v>
      </c>
      <c r="B483">
        <v>37.9499</v>
      </c>
      <c r="C483">
        <v>12.25</v>
      </c>
      <c r="D483">
        <v>132.82464999999999</v>
      </c>
    </row>
    <row r="484" spans="1:4">
      <c r="A484">
        <v>3.5</v>
      </c>
      <c r="B484">
        <v>38.034700000000001</v>
      </c>
      <c r="C484">
        <v>12.25</v>
      </c>
      <c r="D484">
        <v>133.12145000000001</v>
      </c>
    </row>
    <row r="485" spans="1:4">
      <c r="A485">
        <v>2.5</v>
      </c>
      <c r="B485">
        <v>46.6</v>
      </c>
      <c r="C485">
        <v>6.25</v>
      </c>
      <c r="D485">
        <v>116.5</v>
      </c>
    </row>
    <row r="486" spans="1:4">
      <c r="A486">
        <v>3.5</v>
      </c>
      <c r="B486">
        <v>36.410200000000003</v>
      </c>
      <c r="C486">
        <v>12.25</v>
      </c>
      <c r="D486">
        <v>127.4357</v>
      </c>
    </row>
    <row r="487" spans="1:4">
      <c r="A487">
        <v>2</v>
      </c>
      <c r="B487">
        <v>43</v>
      </c>
      <c r="C487">
        <v>4</v>
      </c>
      <c r="D487">
        <v>86</v>
      </c>
    </row>
    <row r="488" spans="1:4">
      <c r="A488">
        <v>2</v>
      </c>
      <c r="B488">
        <v>47.512900000000002</v>
      </c>
      <c r="C488">
        <v>4</v>
      </c>
      <c r="D488">
        <v>95.025800000000004</v>
      </c>
    </row>
    <row r="489" spans="1:4">
      <c r="A489">
        <v>2.5</v>
      </c>
      <c r="B489">
        <v>39.6</v>
      </c>
      <c r="C489">
        <v>6.25</v>
      </c>
      <c r="D489">
        <v>99</v>
      </c>
    </row>
    <row r="490" spans="1:4">
      <c r="A490">
        <v>2.5</v>
      </c>
      <c r="B490">
        <v>42.699800000000003</v>
      </c>
      <c r="C490">
        <v>6.25</v>
      </c>
      <c r="D490">
        <v>106.7495</v>
      </c>
    </row>
    <row r="491" spans="1:4">
      <c r="A491">
        <v>1.6</v>
      </c>
      <c r="B491">
        <v>46.5</v>
      </c>
      <c r="C491">
        <v>2.56</v>
      </c>
      <c r="D491">
        <v>74.400000000000006</v>
      </c>
    </row>
    <row r="492" spans="1:4">
      <c r="A492">
        <v>1.6</v>
      </c>
      <c r="B492">
        <v>47.3</v>
      </c>
      <c r="C492">
        <v>2.56</v>
      </c>
      <c r="D492">
        <v>75.680000000000007</v>
      </c>
    </row>
    <row r="493" spans="1:4">
      <c r="A493">
        <v>1.8</v>
      </c>
      <c r="B493">
        <v>47.5</v>
      </c>
      <c r="C493">
        <v>3.24</v>
      </c>
      <c r="D493">
        <v>85.5</v>
      </c>
    </row>
    <row r="494" spans="1:4">
      <c r="A494">
        <v>1.8</v>
      </c>
      <c r="B494">
        <v>44.9</v>
      </c>
      <c r="C494">
        <v>3.24</v>
      </c>
      <c r="D494">
        <v>80.819999999999993</v>
      </c>
    </row>
    <row r="495" spans="1:4">
      <c r="A495">
        <v>1.8</v>
      </c>
      <c r="B495">
        <v>44.2</v>
      </c>
      <c r="C495">
        <v>3.24</v>
      </c>
      <c r="D495">
        <v>79.56</v>
      </c>
    </row>
    <row r="496" spans="1:4">
      <c r="A496">
        <v>6.7</v>
      </c>
      <c r="B496">
        <v>24.2</v>
      </c>
      <c r="C496">
        <v>44.89</v>
      </c>
      <c r="D496">
        <v>162.13999999999999</v>
      </c>
    </row>
    <row r="497" spans="1:4">
      <c r="A497">
        <v>2.8</v>
      </c>
      <c r="B497">
        <v>37.118499999999997</v>
      </c>
      <c r="C497">
        <v>7.84</v>
      </c>
      <c r="D497">
        <v>103.9318</v>
      </c>
    </row>
    <row r="498" spans="1:4">
      <c r="A498">
        <v>2.4</v>
      </c>
      <c r="B498">
        <v>46.9</v>
      </c>
      <c r="C498">
        <v>5.76</v>
      </c>
      <c r="D498">
        <v>112.56</v>
      </c>
    </row>
    <row r="499" spans="1:4">
      <c r="A499">
        <v>2.4</v>
      </c>
      <c r="B499">
        <v>46.8</v>
      </c>
      <c r="C499">
        <v>5.76</v>
      </c>
      <c r="D499">
        <v>112.32</v>
      </c>
    </row>
    <row r="500" spans="1:4">
      <c r="A500">
        <v>3.6</v>
      </c>
      <c r="B500">
        <v>35.6</v>
      </c>
      <c r="C500">
        <v>12.96</v>
      </c>
      <c r="D500">
        <v>128.16</v>
      </c>
    </row>
    <row r="501" spans="1:4">
      <c r="A501">
        <v>2.5</v>
      </c>
      <c r="B501">
        <v>37.057400000000001</v>
      </c>
      <c r="C501">
        <v>6.25</v>
      </c>
      <c r="D501">
        <v>92.643500000000003</v>
      </c>
    </row>
    <row r="502" spans="1:4">
      <c r="A502">
        <v>2.5</v>
      </c>
      <c r="B502">
        <v>34.6</v>
      </c>
      <c r="C502">
        <v>6.25</v>
      </c>
      <c r="D502">
        <v>86.5</v>
      </c>
    </row>
    <row r="503" spans="1:4">
      <c r="A503">
        <v>2.5</v>
      </c>
      <c r="B503">
        <v>42.921500000000002</v>
      </c>
      <c r="C503">
        <v>6.25</v>
      </c>
      <c r="D503">
        <v>107.30374999999999</v>
      </c>
    </row>
    <row r="504" spans="1:4">
      <c r="A504">
        <v>3.6</v>
      </c>
      <c r="B504">
        <v>34.270800000000001</v>
      </c>
      <c r="C504">
        <v>12.96</v>
      </c>
      <c r="D504">
        <v>123.37488</v>
      </c>
    </row>
    <row r="505" spans="1:4">
      <c r="A505">
        <v>2.5</v>
      </c>
      <c r="B505">
        <v>46.8</v>
      </c>
      <c r="C505">
        <v>6.25</v>
      </c>
      <c r="D505">
        <v>117</v>
      </c>
    </row>
    <row r="506" spans="1:4">
      <c r="A506">
        <v>2.5</v>
      </c>
      <c r="B506">
        <v>45.056600000000003</v>
      </c>
      <c r="C506">
        <v>6.25</v>
      </c>
      <c r="D506">
        <v>112.64149999999999</v>
      </c>
    </row>
    <row r="507" spans="1:4">
      <c r="A507">
        <v>3.5</v>
      </c>
      <c r="B507">
        <v>39.799999999999997</v>
      </c>
      <c r="C507">
        <v>12.25</v>
      </c>
      <c r="D507">
        <v>139.30000000000001</v>
      </c>
    </row>
    <row r="508" spans="1:4">
      <c r="A508">
        <v>2.4</v>
      </c>
      <c r="B508">
        <v>48.2</v>
      </c>
      <c r="C508">
        <v>5.76</v>
      </c>
      <c r="D508">
        <v>115.68</v>
      </c>
    </row>
    <row r="509" spans="1:4">
      <c r="A509">
        <v>1.8</v>
      </c>
      <c r="B509">
        <v>69.6404</v>
      </c>
      <c r="C509">
        <v>3.24</v>
      </c>
      <c r="D509">
        <v>125.35272000000001</v>
      </c>
    </row>
    <row r="510" spans="1:4">
      <c r="A510">
        <v>2</v>
      </c>
      <c r="B510">
        <v>42</v>
      </c>
      <c r="C510">
        <v>4</v>
      </c>
      <c r="D510">
        <v>84</v>
      </c>
    </row>
    <row r="511" spans="1:4">
      <c r="A511">
        <v>3</v>
      </c>
      <c r="B511">
        <v>32</v>
      </c>
      <c r="C511">
        <v>9</v>
      </c>
      <c r="D511">
        <v>96</v>
      </c>
    </row>
    <row r="512" spans="1:4">
      <c r="A512">
        <v>4.4000000000000004</v>
      </c>
      <c r="B512">
        <v>30.8</v>
      </c>
      <c r="C512">
        <v>19.36</v>
      </c>
      <c r="D512">
        <v>135.52000000000001</v>
      </c>
    </row>
    <row r="513" spans="1:4">
      <c r="A513">
        <v>3.2</v>
      </c>
      <c r="B513">
        <v>36.4</v>
      </c>
      <c r="C513">
        <v>10.24</v>
      </c>
      <c r="D513">
        <v>116.48</v>
      </c>
    </row>
    <row r="514" spans="1:4">
      <c r="A514">
        <v>4.2</v>
      </c>
      <c r="B514">
        <v>31.5002</v>
      </c>
      <c r="C514">
        <v>17.64</v>
      </c>
      <c r="D514">
        <v>132.30083999999999</v>
      </c>
    </row>
    <row r="515" spans="1:4">
      <c r="A515">
        <v>3</v>
      </c>
      <c r="B515">
        <v>39.493699999999997</v>
      </c>
      <c r="C515">
        <v>9</v>
      </c>
      <c r="D515">
        <v>118.4811</v>
      </c>
    </row>
    <row r="516" spans="1:4">
      <c r="A516">
        <v>4.4000000000000004</v>
      </c>
      <c r="B516">
        <v>30.953700000000001</v>
      </c>
      <c r="C516">
        <v>19.36</v>
      </c>
      <c r="D516">
        <v>136.19628</v>
      </c>
    </row>
    <row r="517" spans="1:4">
      <c r="A517">
        <v>4.4000000000000004</v>
      </c>
      <c r="B517">
        <v>30.562000000000001</v>
      </c>
      <c r="C517">
        <v>19.36</v>
      </c>
      <c r="D517">
        <v>134.47280000000001</v>
      </c>
    </row>
    <row r="518" spans="1:4">
      <c r="A518">
        <v>4.4000000000000004</v>
      </c>
      <c r="B518">
        <v>30.172599999999999</v>
      </c>
      <c r="C518">
        <v>19.36</v>
      </c>
      <c r="D518">
        <v>132.75944000000001</v>
      </c>
    </row>
    <row r="519" spans="1:4">
      <c r="A519">
        <v>4.4000000000000004</v>
      </c>
      <c r="B519">
        <v>27.7</v>
      </c>
      <c r="C519">
        <v>19.36</v>
      </c>
      <c r="D519">
        <v>121.88</v>
      </c>
    </row>
    <row r="520" spans="1:4">
      <c r="A520">
        <v>4.4000000000000004</v>
      </c>
      <c r="B520">
        <v>29.452100000000002</v>
      </c>
      <c r="C520">
        <v>19.36</v>
      </c>
      <c r="D520">
        <v>129.58923999999999</v>
      </c>
    </row>
    <row r="521" spans="1:4">
      <c r="A521">
        <v>4.4000000000000004</v>
      </c>
      <c r="B521">
        <v>27.7</v>
      </c>
      <c r="C521">
        <v>19.36</v>
      </c>
      <c r="D521">
        <v>121.88</v>
      </c>
    </row>
    <row r="522" spans="1:4">
      <c r="A522">
        <v>6</v>
      </c>
      <c r="B522">
        <v>26.749500000000001</v>
      </c>
      <c r="C522">
        <v>36</v>
      </c>
      <c r="D522">
        <v>160.49700000000001</v>
      </c>
    </row>
    <row r="523" spans="1:4">
      <c r="A523">
        <v>3.9</v>
      </c>
      <c r="B523">
        <v>37.299999999999997</v>
      </c>
      <c r="C523">
        <v>15.21</v>
      </c>
      <c r="D523">
        <v>145.47</v>
      </c>
    </row>
    <row r="524" spans="1:4">
      <c r="A524">
        <v>3.9</v>
      </c>
      <c r="B524">
        <v>36.6</v>
      </c>
      <c r="C524">
        <v>15.21</v>
      </c>
      <c r="D524">
        <v>142.74</v>
      </c>
    </row>
    <row r="525" spans="1:4">
      <c r="A525">
        <v>4.5999999999999996</v>
      </c>
      <c r="B525">
        <v>31.9</v>
      </c>
      <c r="C525">
        <v>21.16</v>
      </c>
      <c r="D525">
        <v>146.74</v>
      </c>
    </row>
    <row r="526" spans="1:4">
      <c r="A526">
        <v>4.5999999999999996</v>
      </c>
      <c r="B526">
        <v>31.9</v>
      </c>
      <c r="C526">
        <v>21.16</v>
      </c>
      <c r="D526">
        <v>146.74</v>
      </c>
    </row>
    <row r="527" spans="1:4">
      <c r="A527">
        <v>4.5999999999999996</v>
      </c>
      <c r="B527">
        <v>31.9</v>
      </c>
      <c r="C527">
        <v>21.16</v>
      </c>
      <c r="D527">
        <v>146.74</v>
      </c>
    </row>
    <row r="528" spans="1:4">
      <c r="A528">
        <v>4.5999999999999996</v>
      </c>
      <c r="B528">
        <v>22.7</v>
      </c>
      <c r="C528">
        <v>21.16</v>
      </c>
      <c r="D528">
        <v>104.42</v>
      </c>
    </row>
    <row r="529" spans="1:4">
      <c r="A529">
        <v>4.5999999999999996</v>
      </c>
      <c r="B529">
        <v>24.5</v>
      </c>
      <c r="C529">
        <v>21.16</v>
      </c>
      <c r="D529">
        <v>112.7</v>
      </c>
    </row>
    <row r="530" spans="1:4">
      <c r="A530">
        <v>3.5</v>
      </c>
      <c r="B530">
        <v>40.299999999999997</v>
      </c>
      <c r="C530">
        <v>12.25</v>
      </c>
      <c r="D530">
        <v>141.05000000000001</v>
      </c>
    </row>
    <row r="531" spans="1:4">
      <c r="A531">
        <v>3.5</v>
      </c>
      <c r="B531">
        <v>41.2</v>
      </c>
      <c r="C531">
        <v>12.25</v>
      </c>
      <c r="D531">
        <v>144.19999999999999</v>
      </c>
    </row>
    <row r="532" spans="1:4">
      <c r="A532">
        <v>3.9</v>
      </c>
      <c r="B532">
        <v>37.299999999999997</v>
      </c>
      <c r="C532">
        <v>15.21</v>
      </c>
      <c r="D532">
        <v>145.47</v>
      </c>
    </row>
    <row r="533" spans="1:4">
      <c r="A533">
        <v>3.5</v>
      </c>
      <c r="B533">
        <v>32.1</v>
      </c>
      <c r="C533">
        <v>12.25</v>
      </c>
      <c r="D533">
        <v>112.35</v>
      </c>
    </row>
    <row r="534" spans="1:4">
      <c r="A534">
        <v>5.7</v>
      </c>
      <c r="B534">
        <v>31.9</v>
      </c>
      <c r="C534">
        <v>32.49</v>
      </c>
      <c r="D534">
        <v>181.83</v>
      </c>
    </row>
    <row r="535" spans="1:4">
      <c r="A535">
        <v>2.7</v>
      </c>
      <c r="B535">
        <v>35.700000000000003</v>
      </c>
      <c r="C535">
        <v>7.29</v>
      </c>
      <c r="D535">
        <v>96.39</v>
      </c>
    </row>
    <row r="536" spans="1:4">
      <c r="A536">
        <v>3.5</v>
      </c>
      <c r="B536">
        <v>34.200000000000003</v>
      </c>
      <c r="C536">
        <v>12.25</v>
      </c>
      <c r="D536">
        <v>119.7</v>
      </c>
    </row>
    <row r="537" spans="1:4">
      <c r="A537">
        <v>5.7</v>
      </c>
      <c r="B537">
        <v>34.5</v>
      </c>
      <c r="C537">
        <v>32.49</v>
      </c>
      <c r="D537">
        <v>196.65</v>
      </c>
    </row>
    <row r="538" spans="1:4">
      <c r="A538">
        <v>6.1</v>
      </c>
      <c r="B538">
        <v>26</v>
      </c>
      <c r="C538">
        <v>37.21</v>
      </c>
      <c r="D538">
        <v>158.6</v>
      </c>
    </row>
    <row r="539" spans="1:4">
      <c r="A539">
        <v>2.7</v>
      </c>
      <c r="B539">
        <v>35.700000000000003</v>
      </c>
      <c r="C539">
        <v>7.29</v>
      </c>
      <c r="D539">
        <v>96.39</v>
      </c>
    </row>
    <row r="540" spans="1:4">
      <c r="A540">
        <v>3.5</v>
      </c>
      <c r="B540">
        <v>34.200000000000003</v>
      </c>
      <c r="C540">
        <v>12.25</v>
      </c>
      <c r="D540">
        <v>119.7</v>
      </c>
    </row>
    <row r="541" spans="1:4">
      <c r="A541">
        <v>5.7</v>
      </c>
      <c r="B541">
        <v>34.5</v>
      </c>
      <c r="C541">
        <v>32.49</v>
      </c>
      <c r="D541">
        <v>196.65</v>
      </c>
    </row>
    <row r="542" spans="1:4">
      <c r="A542">
        <v>6.1</v>
      </c>
      <c r="B542">
        <v>26</v>
      </c>
      <c r="C542">
        <v>37.21</v>
      </c>
      <c r="D542">
        <v>158.6</v>
      </c>
    </row>
    <row r="543" spans="1:4">
      <c r="A543">
        <v>3.5</v>
      </c>
      <c r="B543">
        <v>32.1</v>
      </c>
      <c r="C543">
        <v>12.25</v>
      </c>
      <c r="D543">
        <v>112.35</v>
      </c>
    </row>
    <row r="544" spans="1:4">
      <c r="A544">
        <v>5.7</v>
      </c>
      <c r="B544">
        <v>31.9</v>
      </c>
      <c r="C544">
        <v>32.49</v>
      </c>
      <c r="D544">
        <v>181.83</v>
      </c>
    </row>
    <row r="545" spans="1:4">
      <c r="A545">
        <v>4.5999999999999996</v>
      </c>
      <c r="B545">
        <v>33.305199999999999</v>
      </c>
      <c r="C545">
        <v>21.16</v>
      </c>
      <c r="D545">
        <v>153.20392000000001</v>
      </c>
    </row>
    <row r="546" spans="1:4">
      <c r="A546">
        <v>3.5</v>
      </c>
      <c r="B546">
        <v>34.9</v>
      </c>
      <c r="C546">
        <v>12.25</v>
      </c>
      <c r="D546">
        <v>122.15</v>
      </c>
    </row>
    <row r="547" spans="1:4">
      <c r="A547">
        <v>3.5</v>
      </c>
      <c r="B547">
        <v>34.700000000000003</v>
      </c>
      <c r="C547">
        <v>12.25</v>
      </c>
      <c r="D547">
        <v>121.45</v>
      </c>
    </row>
    <row r="548" spans="1:4">
      <c r="A548">
        <v>3.5</v>
      </c>
      <c r="B548">
        <v>37.4</v>
      </c>
      <c r="C548">
        <v>12.25</v>
      </c>
      <c r="D548">
        <v>130.9</v>
      </c>
    </row>
    <row r="549" spans="1:4">
      <c r="A549">
        <v>3.5</v>
      </c>
      <c r="B549">
        <v>27.8</v>
      </c>
      <c r="C549">
        <v>12.25</v>
      </c>
      <c r="D549">
        <v>97.3</v>
      </c>
    </row>
    <row r="550" spans="1:4">
      <c r="A550">
        <v>2.4</v>
      </c>
      <c r="B550">
        <v>43.104300000000002</v>
      </c>
      <c r="C550">
        <v>5.76</v>
      </c>
      <c r="D550">
        <v>103.45032</v>
      </c>
    </row>
    <row r="551" spans="1:4">
      <c r="A551">
        <v>2.4</v>
      </c>
      <c r="B551">
        <v>43.291600000000003</v>
      </c>
      <c r="C551">
        <v>5.76</v>
      </c>
      <c r="D551">
        <v>103.89984</v>
      </c>
    </row>
    <row r="552" spans="1:4">
      <c r="A552">
        <v>3.5</v>
      </c>
      <c r="B552">
        <v>41.2</v>
      </c>
      <c r="C552">
        <v>12.25</v>
      </c>
      <c r="D552">
        <v>144.19999999999999</v>
      </c>
    </row>
    <row r="553" spans="1:4">
      <c r="A553">
        <v>3.3</v>
      </c>
      <c r="B553">
        <v>36.200000000000003</v>
      </c>
      <c r="C553">
        <v>10.89</v>
      </c>
      <c r="D553">
        <v>119.46</v>
      </c>
    </row>
    <row r="554" spans="1:4">
      <c r="A554">
        <v>3.8</v>
      </c>
      <c r="B554">
        <v>35.6</v>
      </c>
      <c r="C554">
        <v>14.44</v>
      </c>
      <c r="D554">
        <v>135.28</v>
      </c>
    </row>
    <row r="555" spans="1:4">
      <c r="A555">
        <v>3.8</v>
      </c>
      <c r="B555">
        <v>38.299999999999997</v>
      </c>
      <c r="C555">
        <v>14.44</v>
      </c>
      <c r="D555">
        <v>145.54</v>
      </c>
    </row>
    <row r="556" spans="1:4">
      <c r="A556">
        <v>4.5999999999999996</v>
      </c>
      <c r="B556">
        <v>34.200000000000003</v>
      </c>
      <c r="C556">
        <v>21.16</v>
      </c>
      <c r="D556">
        <v>157.32</v>
      </c>
    </row>
    <row r="557" spans="1:4">
      <c r="A557">
        <v>2.4</v>
      </c>
      <c r="B557">
        <v>44.4</v>
      </c>
      <c r="C557">
        <v>5.76</v>
      </c>
      <c r="D557">
        <v>106.56</v>
      </c>
    </row>
    <row r="558" spans="1:4">
      <c r="A558">
        <v>2.4</v>
      </c>
      <c r="B558">
        <v>44.8</v>
      </c>
      <c r="C558">
        <v>5.76</v>
      </c>
      <c r="D558">
        <v>107.52</v>
      </c>
    </row>
    <row r="559" spans="1:4">
      <c r="A559">
        <v>3.3</v>
      </c>
      <c r="B559">
        <v>40.1</v>
      </c>
      <c r="C559">
        <v>10.89</v>
      </c>
      <c r="D559">
        <v>132.33000000000001</v>
      </c>
    </row>
    <row r="560" spans="1:4">
      <c r="A560">
        <v>3.5</v>
      </c>
      <c r="B560">
        <v>34.1997</v>
      </c>
      <c r="C560">
        <v>12.25</v>
      </c>
      <c r="D560">
        <v>119.69895</v>
      </c>
    </row>
    <row r="561" spans="1:4">
      <c r="A561">
        <v>3.5</v>
      </c>
      <c r="B561">
        <v>30.549900000000001</v>
      </c>
      <c r="C561">
        <v>12.25</v>
      </c>
      <c r="D561">
        <v>106.92465</v>
      </c>
    </row>
    <row r="562" spans="1:4">
      <c r="A562">
        <v>4.5</v>
      </c>
      <c r="B562">
        <v>29.6</v>
      </c>
      <c r="C562">
        <v>20.25</v>
      </c>
      <c r="D562">
        <v>133.19999999999999</v>
      </c>
    </row>
    <row r="563" spans="1:4">
      <c r="A563">
        <v>4.5</v>
      </c>
      <c r="B563">
        <v>27.2</v>
      </c>
      <c r="C563">
        <v>20.25</v>
      </c>
      <c r="D563">
        <v>122.4</v>
      </c>
    </row>
    <row r="564" spans="1:4">
      <c r="A564">
        <v>5</v>
      </c>
      <c r="B564">
        <v>29.7559</v>
      </c>
      <c r="C564">
        <v>25</v>
      </c>
      <c r="D564">
        <v>148.77950000000001</v>
      </c>
    </row>
    <row r="565" spans="1:4">
      <c r="A565">
        <v>5</v>
      </c>
      <c r="B565">
        <v>32.670099999999998</v>
      </c>
      <c r="C565">
        <v>25</v>
      </c>
      <c r="D565">
        <v>163.35050000000001</v>
      </c>
    </row>
    <row r="566" spans="1:4">
      <c r="A566">
        <v>5</v>
      </c>
      <c r="B566">
        <v>31.073599999999999</v>
      </c>
      <c r="C566">
        <v>25</v>
      </c>
      <c r="D566">
        <v>155.36799999999999</v>
      </c>
    </row>
    <row r="567" spans="1:4">
      <c r="A567">
        <v>4.5999999999999996</v>
      </c>
      <c r="B567">
        <v>33.305199999999999</v>
      </c>
      <c r="C567">
        <v>21.16</v>
      </c>
      <c r="D567">
        <v>153.20392000000001</v>
      </c>
    </row>
    <row r="568" spans="1:4">
      <c r="A568">
        <v>3.5</v>
      </c>
      <c r="B568">
        <v>31.5</v>
      </c>
      <c r="C568">
        <v>12.25</v>
      </c>
      <c r="D568">
        <v>110.25</v>
      </c>
    </row>
    <row r="569" spans="1:4">
      <c r="A569">
        <v>3.5</v>
      </c>
      <c r="B569">
        <v>34.700000000000003</v>
      </c>
      <c r="C569">
        <v>12.25</v>
      </c>
      <c r="D569">
        <v>121.45</v>
      </c>
    </row>
    <row r="570" spans="1:4">
      <c r="A570">
        <v>3.5</v>
      </c>
      <c r="B570">
        <v>33</v>
      </c>
      <c r="C570">
        <v>12.25</v>
      </c>
      <c r="D570">
        <v>115.5</v>
      </c>
    </row>
    <row r="571" spans="1:4">
      <c r="A571">
        <v>4.5999999999999996</v>
      </c>
      <c r="B571">
        <v>33.305199999999999</v>
      </c>
      <c r="C571">
        <v>21.16</v>
      </c>
      <c r="D571">
        <v>153.20392000000001</v>
      </c>
    </row>
    <row r="572" spans="1:4">
      <c r="A572">
        <v>4.2</v>
      </c>
      <c r="B572">
        <v>24.183700000000002</v>
      </c>
      <c r="C572">
        <v>17.64</v>
      </c>
      <c r="D572">
        <v>101.57154</v>
      </c>
    </row>
    <row r="573" spans="1:4">
      <c r="A573">
        <v>4.7</v>
      </c>
      <c r="B573">
        <v>25.510200000000001</v>
      </c>
      <c r="C573">
        <v>22.09</v>
      </c>
      <c r="D573">
        <v>119.89794000000001</v>
      </c>
    </row>
    <row r="574" spans="1:4">
      <c r="A574">
        <v>5.5</v>
      </c>
      <c r="B574">
        <v>21.4</v>
      </c>
      <c r="C574">
        <v>30.25</v>
      </c>
      <c r="D574">
        <v>117.7</v>
      </c>
    </row>
    <row r="575" spans="1:4">
      <c r="A575">
        <v>6</v>
      </c>
      <c r="B575">
        <v>21.4</v>
      </c>
      <c r="C575">
        <v>36</v>
      </c>
      <c r="D575">
        <v>128.4</v>
      </c>
    </row>
    <row r="576" spans="1:4">
      <c r="A576">
        <v>6</v>
      </c>
      <c r="B576">
        <v>21.7</v>
      </c>
      <c r="C576">
        <v>36</v>
      </c>
      <c r="D576">
        <v>130.19999999999999</v>
      </c>
    </row>
    <row r="577" spans="1:4">
      <c r="A577">
        <v>5.5</v>
      </c>
      <c r="B577">
        <v>32</v>
      </c>
      <c r="C577">
        <v>30.25</v>
      </c>
      <c r="D577">
        <v>176</v>
      </c>
    </row>
    <row r="578" spans="1:4">
      <c r="A578">
        <v>5.5</v>
      </c>
      <c r="B578">
        <v>29.8</v>
      </c>
      <c r="C578">
        <v>30.25</v>
      </c>
      <c r="D578">
        <v>163.9</v>
      </c>
    </row>
    <row r="579" spans="1:4">
      <c r="A579">
        <v>5.5</v>
      </c>
      <c r="B579">
        <v>23.9</v>
      </c>
      <c r="C579">
        <v>30.25</v>
      </c>
      <c r="D579">
        <v>131.44999999999999</v>
      </c>
    </row>
    <row r="580" spans="1:4">
      <c r="A580">
        <v>6.3</v>
      </c>
      <c r="B580">
        <v>24.6</v>
      </c>
      <c r="C580">
        <v>39.69</v>
      </c>
      <c r="D580">
        <v>154.97999999999999</v>
      </c>
    </row>
    <row r="581" spans="1:4">
      <c r="A581">
        <v>6</v>
      </c>
      <c r="B581">
        <v>23.1</v>
      </c>
      <c r="C581">
        <v>36</v>
      </c>
      <c r="D581">
        <v>138.6</v>
      </c>
    </row>
    <row r="582" spans="1:4">
      <c r="A582">
        <v>3.5</v>
      </c>
      <c r="B582">
        <v>35</v>
      </c>
      <c r="C582">
        <v>12.25</v>
      </c>
      <c r="D582">
        <v>122.5</v>
      </c>
    </row>
    <row r="583" spans="1:4">
      <c r="A583">
        <v>4.8</v>
      </c>
      <c r="B583">
        <v>33.260300000000001</v>
      </c>
      <c r="C583">
        <v>23.04</v>
      </c>
      <c r="D583">
        <v>159.64944</v>
      </c>
    </row>
    <row r="584" spans="1:4">
      <c r="A584">
        <v>4.8</v>
      </c>
      <c r="B584">
        <v>33.260300000000001</v>
      </c>
      <c r="C584">
        <v>23.04</v>
      </c>
      <c r="D584">
        <v>159.64944</v>
      </c>
    </row>
    <row r="585" spans="1:4">
      <c r="A585">
        <v>4.8</v>
      </c>
      <c r="B585">
        <v>32.026299999999999</v>
      </c>
      <c r="C585">
        <v>23.04</v>
      </c>
      <c r="D585">
        <v>153.72623999999999</v>
      </c>
    </row>
    <row r="586" spans="1:4">
      <c r="A586">
        <v>6.6</v>
      </c>
      <c r="B586">
        <v>27.3</v>
      </c>
      <c r="C586">
        <v>43.56</v>
      </c>
      <c r="D586">
        <v>180.18</v>
      </c>
    </row>
    <row r="587" spans="1:4">
      <c r="A587">
        <v>6.7</v>
      </c>
      <c r="B587">
        <v>24.2</v>
      </c>
      <c r="C587">
        <v>44.89</v>
      </c>
      <c r="D587">
        <v>162.13999999999999</v>
      </c>
    </row>
    <row r="588" spans="1:4">
      <c r="A588">
        <v>3.5</v>
      </c>
      <c r="B588">
        <v>39.799999999999997</v>
      </c>
      <c r="C588">
        <v>12.25</v>
      </c>
      <c r="D588">
        <v>139.30000000000001</v>
      </c>
    </row>
    <row r="589" spans="1:4">
      <c r="A589">
        <v>2</v>
      </c>
      <c r="B589">
        <v>40.400300000000001</v>
      </c>
      <c r="C589">
        <v>4</v>
      </c>
      <c r="D589">
        <v>80.800600000000003</v>
      </c>
    </row>
    <row r="590" spans="1:4">
      <c r="A590">
        <v>2</v>
      </c>
      <c r="B590">
        <v>38.870199999999997</v>
      </c>
      <c r="C590">
        <v>4</v>
      </c>
      <c r="D590">
        <v>77.740399999999994</v>
      </c>
    </row>
    <row r="591" spans="1:4">
      <c r="A591">
        <v>2</v>
      </c>
      <c r="B591">
        <v>60.1</v>
      </c>
      <c r="C591">
        <v>4</v>
      </c>
      <c r="D591">
        <v>120.2</v>
      </c>
    </row>
    <row r="592" spans="1:4">
      <c r="A592">
        <v>2</v>
      </c>
      <c r="B592">
        <v>37.1</v>
      </c>
      <c r="C592">
        <v>4</v>
      </c>
      <c r="D592">
        <v>74.2</v>
      </c>
    </row>
    <row r="593" spans="1:4">
      <c r="A593">
        <v>2</v>
      </c>
      <c r="B593">
        <v>37.798900000000003</v>
      </c>
      <c r="C593">
        <v>4</v>
      </c>
      <c r="D593">
        <v>75.597800000000007</v>
      </c>
    </row>
    <row r="594" spans="1:4">
      <c r="A594">
        <v>3</v>
      </c>
      <c r="B594">
        <v>38.169600000000003</v>
      </c>
      <c r="C594">
        <v>9</v>
      </c>
      <c r="D594">
        <v>114.50879999999999</v>
      </c>
    </row>
    <row r="595" spans="1:4">
      <c r="A595">
        <v>3</v>
      </c>
      <c r="B595">
        <v>36.798000000000002</v>
      </c>
      <c r="C595">
        <v>9</v>
      </c>
      <c r="D595">
        <v>110.39400000000001</v>
      </c>
    </row>
    <row r="596" spans="1:4">
      <c r="A596">
        <v>3</v>
      </c>
      <c r="B596">
        <v>35.540399999999998</v>
      </c>
      <c r="C596">
        <v>9</v>
      </c>
      <c r="D596">
        <v>106.6212</v>
      </c>
    </row>
    <row r="597" spans="1:4">
      <c r="A597">
        <v>3</v>
      </c>
      <c r="B597">
        <v>35.460599999999999</v>
      </c>
      <c r="C597">
        <v>9</v>
      </c>
      <c r="D597">
        <v>106.3818</v>
      </c>
    </row>
    <row r="598" spans="1:4">
      <c r="A598">
        <v>3</v>
      </c>
      <c r="B598">
        <v>38.299999999999997</v>
      </c>
      <c r="C598">
        <v>9</v>
      </c>
      <c r="D598">
        <v>114.9</v>
      </c>
    </row>
    <row r="599" spans="1:4">
      <c r="A599">
        <v>3.6</v>
      </c>
      <c r="B599">
        <v>37</v>
      </c>
      <c r="C599">
        <v>12.96</v>
      </c>
      <c r="D599">
        <v>133.19999999999999</v>
      </c>
    </row>
    <row r="600" spans="1:4">
      <c r="A600">
        <v>3</v>
      </c>
      <c r="B600">
        <v>36.1</v>
      </c>
      <c r="C600">
        <v>9</v>
      </c>
      <c r="D600">
        <v>108.3</v>
      </c>
    </row>
    <row r="601" spans="1:4">
      <c r="A601">
        <v>3.6</v>
      </c>
      <c r="B601">
        <v>37.200000000000003</v>
      </c>
      <c r="C601">
        <v>12.96</v>
      </c>
      <c r="D601">
        <v>133.91999999999999</v>
      </c>
    </row>
    <row r="602" spans="1:4">
      <c r="A602">
        <v>2</v>
      </c>
      <c r="B602">
        <v>43.9</v>
      </c>
      <c r="C602">
        <v>4</v>
      </c>
      <c r="D602">
        <v>87.8</v>
      </c>
    </row>
    <row r="603" spans="1:4">
      <c r="A603">
        <v>2</v>
      </c>
      <c r="B603">
        <v>38</v>
      </c>
      <c r="C603">
        <v>4</v>
      </c>
      <c r="D603">
        <v>76</v>
      </c>
    </row>
    <row r="604" spans="1:4">
      <c r="A604">
        <v>2.4</v>
      </c>
      <c r="B604">
        <v>35.299999999999997</v>
      </c>
      <c r="C604">
        <v>5.76</v>
      </c>
      <c r="D604">
        <v>84.72</v>
      </c>
    </row>
    <row r="605" spans="1:4">
      <c r="A605">
        <v>2.4</v>
      </c>
      <c r="B605">
        <v>40.1</v>
      </c>
      <c r="C605">
        <v>5.76</v>
      </c>
      <c r="D605">
        <v>96.24</v>
      </c>
    </row>
    <row r="606" spans="1:4">
      <c r="A606">
        <v>1.5</v>
      </c>
      <c r="B606">
        <v>46.2622</v>
      </c>
      <c r="C606">
        <v>2.25</v>
      </c>
      <c r="D606">
        <v>69.393299999999996</v>
      </c>
    </row>
    <row r="607" spans="1:4">
      <c r="A607">
        <v>1.5</v>
      </c>
      <c r="B607">
        <v>49.3</v>
      </c>
      <c r="C607">
        <v>2.25</v>
      </c>
      <c r="D607">
        <v>73.95</v>
      </c>
    </row>
    <row r="608" spans="1:4">
      <c r="A608">
        <v>1.5</v>
      </c>
      <c r="B608">
        <v>47.4</v>
      </c>
      <c r="C608">
        <v>2.25</v>
      </c>
      <c r="D608">
        <v>71.099999999999994</v>
      </c>
    </row>
    <row r="609" spans="1:4">
      <c r="A609">
        <v>2</v>
      </c>
      <c r="B609">
        <v>42.6</v>
      </c>
      <c r="C609">
        <v>4</v>
      </c>
      <c r="D609">
        <v>85.2</v>
      </c>
    </row>
    <row r="610" spans="1:4">
      <c r="A610">
        <v>2</v>
      </c>
      <c r="B610">
        <v>43.5</v>
      </c>
      <c r="C610">
        <v>4</v>
      </c>
      <c r="D610">
        <v>87</v>
      </c>
    </row>
    <row r="611" spans="1:4">
      <c r="A611">
        <v>3.5</v>
      </c>
      <c r="B611">
        <v>33.299999999999997</v>
      </c>
      <c r="C611">
        <v>12.25</v>
      </c>
      <c r="D611">
        <v>116.55</v>
      </c>
    </row>
    <row r="612" spans="1:4">
      <c r="A612">
        <v>3.5</v>
      </c>
      <c r="B612">
        <v>32.348999999999997</v>
      </c>
      <c r="C612">
        <v>12.25</v>
      </c>
      <c r="D612">
        <v>113.22150000000001</v>
      </c>
    </row>
    <row r="613" spans="1:4">
      <c r="A613">
        <v>1.6</v>
      </c>
      <c r="B613">
        <v>43.5</v>
      </c>
      <c r="C613">
        <v>2.56</v>
      </c>
      <c r="D613">
        <v>69.599999999999994</v>
      </c>
    </row>
    <row r="614" spans="1:4">
      <c r="A614">
        <v>1.6</v>
      </c>
      <c r="B614">
        <v>44.2</v>
      </c>
      <c r="C614">
        <v>2.56</v>
      </c>
      <c r="D614">
        <v>70.72</v>
      </c>
    </row>
    <row r="615" spans="1:4">
      <c r="A615">
        <v>2</v>
      </c>
      <c r="B615">
        <v>41.8</v>
      </c>
      <c r="C615">
        <v>4</v>
      </c>
      <c r="D615">
        <v>83.6</v>
      </c>
    </row>
    <row r="616" spans="1:4">
      <c r="A616">
        <v>2</v>
      </c>
      <c r="B616">
        <v>42.8</v>
      </c>
      <c r="C616">
        <v>4</v>
      </c>
      <c r="D616">
        <v>85.6</v>
      </c>
    </row>
    <row r="617" spans="1:4">
      <c r="A617">
        <v>2</v>
      </c>
      <c r="B617">
        <v>34.700000000000003</v>
      </c>
      <c r="C617">
        <v>4</v>
      </c>
      <c r="D617">
        <v>69.400000000000006</v>
      </c>
    </row>
    <row r="618" spans="1:4">
      <c r="A618">
        <v>2.4</v>
      </c>
      <c r="B618">
        <v>37.221800000000002</v>
      </c>
      <c r="C618">
        <v>5.76</v>
      </c>
      <c r="D618">
        <v>89.332319999999996</v>
      </c>
    </row>
    <row r="619" spans="1:4">
      <c r="A619">
        <v>2.4</v>
      </c>
      <c r="B619">
        <v>37.491100000000003</v>
      </c>
      <c r="C619">
        <v>5.76</v>
      </c>
      <c r="D619">
        <v>89.978639999999999</v>
      </c>
    </row>
    <row r="620" spans="1:4">
      <c r="A620">
        <v>1.8</v>
      </c>
      <c r="B620">
        <v>41.798999999999999</v>
      </c>
      <c r="C620">
        <v>3.24</v>
      </c>
      <c r="D620">
        <v>75.238200000000006</v>
      </c>
    </row>
    <row r="621" spans="1:4">
      <c r="A621">
        <v>1.8</v>
      </c>
      <c r="B621">
        <v>43.260899999999999</v>
      </c>
      <c r="C621">
        <v>3.24</v>
      </c>
      <c r="D621">
        <v>77.869619999999998</v>
      </c>
    </row>
    <row r="622" spans="1:4">
      <c r="A622">
        <v>1.8</v>
      </c>
      <c r="B622">
        <v>43.7</v>
      </c>
      <c r="C622">
        <v>3.24</v>
      </c>
      <c r="D622">
        <v>78.66</v>
      </c>
    </row>
    <row r="623" spans="1:4">
      <c r="A623">
        <v>1.8</v>
      </c>
      <c r="B623">
        <v>44.8</v>
      </c>
      <c r="C623">
        <v>3.24</v>
      </c>
      <c r="D623">
        <v>80.64</v>
      </c>
    </row>
    <row r="624" spans="1:4">
      <c r="A624">
        <v>2.4</v>
      </c>
      <c r="B624">
        <v>40</v>
      </c>
      <c r="C624">
        <v>5.76</v>
      </c>
      <c r="D624">
        <v>96</v>
      </c>
    </row>
    <row r="625" spans="1:4">
      <c r="A625">
        <v>2.4</v>
      </c>
      <c r="B625">
        <v>38.6</v>
      </c>
      <c r="C625">
        <v>5.76</v>
      </c>
      <c r="D625">
        <v>92.64</v>
      </c>
    </row>
    <row r="626" spans="1:4">
      <c r="A626">
        <v>2.4</v>
      </c>
      <c r="B626">
        <v>35.587699999999998</v>
      </c>
      <c r="C626">
        <v>5.76</v>
      </c>
      <c r="D626">
        <v>85.410480000000007</v>
      </c>
    </row>
    <row r="627" spans="1:4">
      <c r="A627">
        <v>2</v>
      </c>
      <c r="B627">
        <v>37.5</v>
      </c>
      <c r="C627">
        <v>4</v>
      </c>
      <c r="D627">
        <v>75</v>
      </c>
    </row>
    <row r="628" spans="1:4">
      <c r="A628">
        <v>2</v>
      </c>
      <c r="B628">
        <v>43.1</v>
      </c>
      <c r="C628">
        <v>4</v>
      </c>
      <c r="D628">
        <v>86.2</v>
      </c>
    </row>
    <row r="629" spans="1:4">
      <c r="A629">
        <v>2</v>
      </c>
      <c r="B629">
        <v>41.0456</v>
      </c>
      <c r="C629">
        <v>4</v>
      </c>
      <c r="D629">
        <v>82.091200000000001</v>
      </c>
    </row>
    <row r="630" spans="1:4">
      <c r="A630">
        <v>2</v>
      </c>
      <c r="B630">
        <v>38.462699999999998</v>
      </c>
      <c r="C630">
        <v>4</v>
      </c>
      <c r="D630">
        <v>76.925399999999996</v>
      </c>
    </row>
    <row r="631" spans="1:4">
      <c r="A631">
        <v>2</v>
      </c>
      <c r="B631">
        <v>38.200000000000003</v>
      </c>
      <c r="C631">
        <v>4</v>
      </c>
      <c r="D631">
        <v>76.400000000000006</v>
      </c>
    </row>
    <row r="632" spans="1:4">
      <c r="A632">
        <v>2.5</v>
      </c>
      <c r="B632">
        <v>37.070999999999998</v>
      </c>
      <c r="C632">
        <v>6.25</v>
      </c>
      <c r="D632">
        <v>92.677499999999995</v>
      </c>
    </row>
    <row r="633" spans="1:4">
      <c r="A633">
        <v>2.5</v>
      </c>
      <c r="B633">
        <v>35.922600000000003</v>
      </c>
      <c r="C633">
        <v>6.25</v>
      </c>
      <c r="D633">
        <v>89.8065</v>
      </c>
    </row>
    <row r="634" spans="1:4">
      <c r="A634">
        <v>2.5</v>
      </c>
      <c r="B634">
        <v>34.143500000000003</v>
      </c>
      <c r="C634">
        <v>6.25</v>
      </c>
      <c r="D634">
        <v>85.358750000000001</v>
      </c>
    </row>
    <row r="635" spans="1:4">
      <c r="A635">
        <v>2.5</v>
      </c>
      <c r="B635">
        <v>32.910299999999999</v>
      </c>
      <c r="C635">
        <v>6.25</v>
      </c>
      <c r="D635">
        <v>82.275750000000002</v>
      </c>
    </row>
    <row r="636" spans="1:4">
      <c r="A636">
        <v>2.5</v>
      </c>
      <c r="B636">
        <v>31.8</v>
      </c>
      <c r="C636">
        <v>6.25</v>
      </c>
      <c r="D636">
        <v>79.5</v>
      </c>
    </row>
    <row r="637" spans="1:4">
      <c r="A637">
        <v>2</v>
      </c>
      <c r="B637">
        <v>42.3461</v>
      </c>
      <c r="C637">
        <v>4</v>
      </c>
      <c r="D637">
        <v>84.6922</v>
      </c>
    </row>
    <row r="638" spans="1:4">
      <c r="A638">
        <v>2</v>
      </c>
      <c r="B638">
        <v>41.566099999999999</v>
      </c>
      <c r="C638">
        <v>4</v>
      </c>
      <c r="D638">
        <v>83.132199999999997</v>
      </c>
    </row>
    <row r="639" spans="1:4">
      <c r="A639">
        <v>2</v>
      </c>
      <c r="B639">
        <v>41.707799999999999</v>
      </c>
      <c r="C639">
        <v>4</v>
      </c>
      <c r="D639">
        <v>83.415599999999998</v>
      </c>
    </row>
    <row r="640" spans="1:4">
      <c r="A640">
        <v>2</v>
      </c>
      <c r="B640">
        <v>40.234499999999997</v>
      </c>
      <c r="C640">
        <v>4</v>
      </c>
      <c r="D640">
        <v>80.468999999999994</v>
      </c>
    </row>
    <row r="641" spans="1:4">
      <c r="A641">
        <v>1.8</v>
      </c>
      <c r="B641">
        <v>43.628999999999998</v>
      </c>
      <c r="C641">
        <v>3.24</v>
      </c>
      <c r="D641">
        <v>78.532200000000003</v>
      </c>
    </row>
    <row r="642" spans="1:4">
      <c r="A642">
        <v>1.8</v>
      </c>
      <c r="B642">
        <v>44.7393</v>
      </c>
      <c r="C642">
        <v>3.24</v>
      </c>
      <c r="D642">
        <v>80.530739999999994</v>
      </c>
    </row>
    <row r="643" spans="1:4">
      <c r="A643">
        <v>2.4</v>
      </c>
      <c r="B643">
        <v>36.159599999999998</v>
      </c>
      <c r="C643">
        <v>5.76</v>
      </c>
      <c r="D643">
        <v>86.78304</v>
      </c>
    </row>
    <row r="644" spans="1:4">
      <c r="A644">
        <v>2.4</v>
      </c>
      <c r="B644">
        <v>38.957500000000003</v>
      </c>
      <c r="C644">
        <v>5.76</v>
      </c>
      <c r="D644">
        <v>93.498000000000005</v>
      </c>
    </row>
    <row r="645" spans="1:4">
      <c r="A645">
        <v>2.4</v>
      </c>
      <c r="B645">
        <v>40.279600000000002</v>
      </c>
      <c r="C645">
        <v>5.76</v>
      </c>
      <c r="D645">
        <v>96.671040000000005</v>
      </c>
    </row>
    <row r="646" spans="1:4">
      <c r="A646">
        <v>2.4</v>
      </c>
      <c r="B646">
        <v>38.700000000000003</v>
      </c>
      <c r="C646">
        <v>5.76</v>
      </c>
      <c r="D646">
        <v>92.88</v>
      </c>
    </row>
    <row r="647" spans="1:4">
      <c r="A647">
        <v>2.4</v>
      </c>
      <c r="B647">
        <v>38.700000000000003</v>
      </c>
      <c r="C647">
        <v>5.76</v>
      </c>
      <c r="D647">
        <v>92.88</v>
      </c>
    </row>
    <row r="648" spans="1:4">
      <c r="A648">
        <v>2</v>
      </c>
      <c r="B648">
        <v>60.1</v>
      </c>
      <c r="C648">
        <v>4</v>
      </c>
      <c r="D648">
        <v>120.2</v>
      </c>
    </row>
    <row r="649" spans="1:4">
      <c r="A649">
        <v>2</v>
      </c>
      <c r="B649">
        <v>58.534999999999997</v>
      </c>
      <c r="C649">
        <v>4</v>
      </c>
      <c r="D649">
        <v>117.07</v>
      </c>
    </row>
    <row r="650" spans="1:4">
      <c r="A650">
        <v>2.5</v>
      </c>
      <c r="B650">
        <v>39.571399999999997</v>
      </c>
      <c r="C650">
        <v>6.25</v>
      </c>
      <c r="D650">
        <v>98.9285</v>
      </c>
    </row>
    <row r="651" spans="1:4">
      <c r="A651">
        <v>2.5</v>
      </c>
      <c r="B651">
        <v>40.0169</v>
      </c>
      <c r="C651">
        <v>6.25</v>
      </c>
      <c r="D651">
        <v>100.04225</v>
      </c>
    </row>
    <row r="652" spans="1:4">
      <c r="A652">
        <v>2.5</v>
      </c>
      <c r="B652">
        <v>37.6</v>
      </c>
      <c r="C652">
        <v>6.25</v>
      </c>
      <c r="D652">
        <v>94</v>
      </c>
    </row>
    <row r="653" spans="1:4">
      <c r="A653">
        <v>2.5</v>
      </c>
      <c r="B653">
        <v>37.5</v>
      </c>
      <c r="C653">
        <v>6.25</v>
      </c>
      <c r="D653">
        <v>93.75</v>
      </c>
    </row>
    <row r="654" spans="1:4">
      <c r="A654">
        <v>2.4</v>
      </c>
      <c r="B654">
        <v>39.347999999999999</v>
      </c>
      <c r="C654">
        <v>5.76</v>
      </c>
      <c r="D654">
        <v>94.435199999999995</v>
      </c>
    </row>
    <row r="655" spans="1:4">
      <c r="A655">
        <v>2.5</v>
      </c>
      <c r="B655">
        <v>40.4</v>
      </c>
      <c r="C655">
        <v>6.25</v>
      </c>
      <c r="D655">
        <v>101</v>
      </c>
    </row>
    <row r="656" spans="1:4">
      <c r="A656">
        <v>2.5</v>
      </c>
      <c r="B656">
        <v>40.6</v>
      </c>
      <c r="C656">
        <v>6.25</v>
      </c>
      <c r="D656">
        <v>101.5</v>
      </c>
    </row>
    <row r="657" spans="1:4">
      <c r="A657">
        <v>3</v>
      </c>
      <c r="B657">
        <v>34.7286</v>
      </c>
      <c r="C657">
        <v>9</v>
      </c>
      <c r="D657">
        <v>104.1858</v>
      </c>
    </row>
    <row r="658" spans="1:4">
      <c r="A658">
        <v>3</v>
      </c>
      <c r="B658">
        <v>32.5289</v>
      </c>
      <c r="C658">
        <v>9</v>
      </c>
      <c r="D658">
        <v>97.586699999999993</v>
      </c>
    </row>
    <row r="659" spans="1:4">
      <c r="A659">
        <v>3</v>
      </c>
      <c r="B659">
        <v>33.722900000000003</v>
      </c>
      <c r="C659">
        <v>9</v>
      </c>
      <c r="D659">
        <v>101.1687</v>
      </c>
    </row>
    <row r="660" spans="1:4">
      <c r="A660">
        <v>2.4</v>
      </c>
      <c r="B660">
        <v>37.071100000000001</v>
      </c>
      <c r="C660">
        <v>5.76</v>
      </c>
      <c r="D660">
        <v>88.970640000000003</v>
      </c>
    </row>
    <row r="661" spans="1:4">
      <c r="A661">
        <v>2.7</v>
      </c>
      <c r="B661">
        <v>35.9</v>
      </c>
      <c r="C661">
        <v>7.29</v>
      </c>
      <c r="D661">
        <v>96.93</v>
      </c>
    </row>
    <row r="662" spans="1:4">
      <c r="A662">
        <v>2</v>
      </c>
      <c r="B662">
        <v>42</v>
      </c>
      <c r="C662">
        <v>4</v>
      </c>
      <c r="D662">
        <v>84</v>
      </c>
    </row>
    <row r="663" spans="1:4">
      <c r="A663">
        <v>3.2</v>
      </c>
      <c r="B663">
        <v>36.4</v>
      </c>
      <c r="C663">
        <v>10.24</v>
      </c>
      <c r="D663">
        <v>116.48</v>
      </c>
    </row>
    <row r="664" spans="1:4">
      <c r="A664">
        <v>2.9</v>
      </c>
      <c r="B664">
        <v>34.151400000000002</v>
      </c>
      <c r="C664">
        <v>8.41</v>
      </c>
      <c r="D664">
        <v>99.039060000000006</v>
      </c>
    </row>
    <row r="665" spans="1:4">
      <c r="A665">
        <v>2.9</v>
      </c>
      <c r="B665">
        <v>35.323700000000002</v>
      </c>
      <c r="C665">
        <v>8.41</v>
      </c>
      <c r="D665">
        <v>102.43873000000001</v>
      </c>
    </row>
    <row r="666" spans="1:4">
      <c r="A666">
        <v>3.7</v>
      </c>
      <c r="B666">
        <v>31.8217</v>
      </c>
      <c r="C666">
        <v>13.69</v>
      </c>
      <c r="D666">
        <v>117.74029</v>
      </c>
    </row>
    <row r="667" spans="1:4">
      <c r="A667">
        <v>5.3</v>
      </c>
      <c r="B667">
        <v>27.9</v>
      </c>
      <c r="C667">
        <v>28.09</v>
      </c>
      <c r="D667">
        <v>147.87</v>
      </c>
    </row>
    <row r="668" spans="1:4">
      <c r="A668">
        <v>3.7</v>
      </c>
      <c r="B668">
        <v>27</v>
      </c>
      <c r="C668">
        <v>13.69</v>
      </c>
      <c r="D668">
        <v>99.9</v>
      </c>
    </row>
    <row r="669" spans="1:4">
      <c r="A669">
        <v>2.9</v>
      </c>
      <c r="B669">
        <v>34.299999999999997</v>
      </c>
      <c r="C669">
        <v>8.41</v>
      </c>
      <c r="D669">
        <v>99.47</v>
      </c>
    </row>
    <row r="670" spans="1:4">
      <c r="A670">
        <v>2.9</v>
      </c>
      <c r="B670">
        <v>35.5</v>
      </c>
      <c r="C670">
        <v>8.41</v>
      </c>
      <c r="D670">
        <v>102.95</v>
      </c>
    </row>
    <row r="671" spans="1:4">
      <c r="A671">
        <v>3.7</v>
      </c>
      <c r="B671">
        <v>31.6</v>
      </c>
      <c r="C671">
        <v>13.69</v>
      </c>
      <c r="D671">
        <v>116.92</v>
      </c>
    </row>
    <row r="672" spans="1:4">
      <c r="A672">
        <v>5.3</v>
      </c>
      <c r="B672">
        <v>27.9</v>
      </c>
      <c r="C672">
        <v>28.09</v>
      </c>
      <c r="D672">
        <v>147.87</v>
      </c>
    </row>
    <row r="673" spans="1:4">
      <c r="A673">
        <v>2.2999999999999998</v>
      </c>
      <c r="B673">
        <v>32.8232</v>
      </c>
      <c r="C673">
        <v>5.29</v>
      </c>
      <c r="D673">
        <v>75.493359999999996</v>
      </c>
    </row>
    <row r="674" spans="1:4">
      <c r="A674">
        <v>2.2999999999999998</v>
      </c>
      <c r="B674">
        <v>37.700000000000003</v>
      </c>
      <c r="C674">
        <v>5.29</v>
      </c>
      <c r="D674">
        <v>86.71</v>
      </c>
    </row>
    <row r="675" spans="1:4">
      <c r="A675">
        <v>4</v>
      </c>
      <c r="B675">
        <v>28.6</v>
      </c>
      <c r="C675">
        <v>16</v>
      </c>
      <c r="D675">
        <v>114.4</v>
      </c>
    </row>
    <row r="676" spans="1:4">
      <c r="A676">
        <v>4</v>
      </c>
      <c r="B676">
        <v>28.5</v>
      </c>
      <c r="C676">
        <v>16</v>
      </c>
      <c r="D676">
        <v>114</v>
      </c>
    </row>
    <row r="677" spans="1:4">
      <c r="A677">
        <v>2.9</v>
      </c>
      <c r="B677">
        <v>34.179600000000001</v>
      </c>
      <c r="C677">
        <v>8.41</v>
      </c>
      <c r="D677">
        <v>99.120840000000001</v>
      </c>
    </row>
    <row r="678" spans="1:4">
      <c r="A678">
        <v>2.9</v>
      </c>
      <c r="B678">
        <v>35.258200000000002</v>
      </c>
      <c r="C678">
        <v>8.41</v>
      </c>
      <c r="D678">
        <v>102.24878</v>
      </c>
    </row>
    <row r="679" spans="1:4">
      <c r="A679">
        <v>3.7</v>
      </c>
      <c r="B679">
        <v>31.846699999999998</v>
      </c>
      <c r="C679">
        <v>13.69</v>
      </c>
      <c r="D679">
        <v>117.83279</v>
      </c>
    </row>
    <row r="680" spans="1:4">
      <c r="A680">
        <v>5.3</v>
      </c>
      <c r="B680">
        <v>27.9</v>
      </c>
      <c r="C680">
        <v>28.09</v>
      </c>
      <c r="D680">
        <v>147.87</v>
      </c>
    </row>
    <row r="681" spans="1:4">
      <c r="A681">
        <v>3.7</v>
      </c>
      <c r="B681">
        <v>27</v>
      </c>
      <c r="C681">
        <v>13.69</v>
      </c>
      <c r="D681">
        <v>99.9</v>
      </c>
    </row>
    <row r="682" spans="1:4">
      <c r="A682">
        <v>2.9</v>
      </c>
      <c r="B682">
        <v>34.299999999999997</v>
      </c>
      <c r="C682">
        <v>8.41</v>
      </c>
      <c r="D682">
        <v>99.47</v>
      </c>
    </row>
    <row r="683" spans="1:4">
      <c r="A683">
        <v>2.9</v>
      </c>
      <c r="B683">
        <v>35.5</v>
      </c>
      <c r="C683">
        <v>8.41</v>
      </c>
      <c r="D683">
        <v>102.95</v>
      </c>
    </row>
    <row r="684" spans="1:4">
      <c r="A684">
        <v>3.7</v>
      </c>
      <c r="B684">
        <v>31.6</v>
      </c>
      <c r="C684">
        <v>13.69</v>
      </c>
      <c r="D684">
        <v>116.92</v>
      </c>
    </row>
    <row r="685" spans="1:4">
      <c r="A685">
        <v>5.3</v>
      </c>
      <c r="B685">
        <v>27.9</v>
      </c>
      <c r="C685">
        <v>28.09</v>
      </c>
      <c r="D685">
        <v>147.87</v>
      </c>
    </row>
    <row r="686" spans="1:4">
      <c r="A686">
        <v>2.5</v>
      </c>
      <c r="B686">
        <v>30.168800000000001</v>
      </c>
      <c r="C686">
        <v>6.25</v>
      </c>
      <c r="D686">
        <v>75.421999999999997</v>
      </c>
    </row>
    <row r="687" spans="1:4">
      <c r="A687">
        <v>2.5</v>
      </c>
      <c r="B687">
        <v>31.7</v>
      </c>
      <c r="C687">
        <v>6.25</v>
      </c>
      <c r="D687">
        <v>79.25</v>
      </c>
    </row>
    <row r="688" spans="1:4">
      <c r="A688">
        <v>4</v>
      </c>
      <c r="B688">
        <v>27.736599999999999</v>
      </c>
      <c r="C688">
        <v>16</v>
      </c>
      <c r="D688">
        <v>110.9464</v>
      </c>
    </row>
    <row r="689" spans="1:4">
      <c r="A689">
        <v>4</v>
      </c>
      <c r="B689">
        <v>27.589400000000001</v>
      </c>
      <c r="C689">
        <v>16</v>
      </c>
      <c r="D689">
        <v>110.35760000000001</v>
      </c>
    </row>
    <row r="690" spans="1:4">
      <c r="A690">
        <v>2.5</v>
      </c>
      <c r="B690">
        <v>30.2</v>
      </c>
      <c r="C690">
        <v>6.25</v>
      </c>
      <c r="D690">
        <v>75.5</v>
      </c>
    </row>
    <row r="691" spans="1:4">
      <c r="A691">
        <v>2.5</v>
      </c>
      <c r="B691">
        <v>31.8</v>
      </c>
      <c r="C691">
        <v>6.25</v>
      </c>
      <c r="D691">
        <v>79.5</v>
      </c>
    </row>
    <row r="692" spans="1:4">
      <c r="A692">
        <v>4</v>
      </c>
      <c r="B692">
        <v>27.785699999999999</v>
      </c>
      <c r="C692">
        <v>16</v>
      </c>
      <c r="D692">
        <v>111.14279999999999</v>
      </c>
    </row>
    <row r="693" spans="1:4">
      <c r="A693">
        <v>2.7</v>
      </c>
      <c r="B693">
        <v>35.429099999999998</v>
      </c>
      <c r="C693">
        <v>7.29</v>
      </c>
      <c r="D693">
        <v>95.658569999999997</v>
      </c>
    </row>
    <row r="694" spans="1:4">
      <c r="A694">
        <v>2.7</v>
      </c>
      <c r="B694">
        <v>36.146299999999997</v>
      </c>
      <c r="C694">
        <v>7.29</v>
      </c>
      <c r="D694">
        <v>97.595010000000002</v>
      </c>
    </row>
    <row r="695" spans="1:4">
      <c r="A695">
        <v>4</v>
      </c>
      <c r="B695">
        <v>29.2</v>
      </c>
      <c r="C695">
        <v>16</v>
      </c>
      <c r="D695">
        <v>116.8</v>
      </c>
    </row>
    <row r="696" spans="1:4">
      <c r="A696">
        <v>4</v>
      </c>
      <c r="B696">
        <v>25.3</v>
      </c>
      <c r="C696">
        <v>16</v>
      </c>
      <c r="D696">
        <v>101.2</v>
      </c>
    </row>
    <row r="697" spans="1:4">
      <c r="A697">
        <v>2.9</v>
      </c>
      <c r="B697">
        <v>32.4</v>
      </c>
      <c r="C697">
        <v>8.41</v>
      </c>
      <c r="D697">
        <v>93.96</v>
      </c>
    </row>
    <row r="698" spans="1:4">
      <c r="A698">
        <v>2.9</v>
      </c>
      <c r="B698">
        <v>34.1</v>
      </c>
      <c r="C698">
        <v>8.41</v>
      </c>
      <c r="D698">
        <v>98.89</v>
      </c>
    </row>
    <row r="699" spans="1:4">
      <c r="A699">
        <v>3.7</v>
      </c>
      <c r="B699">
        <v>31.411200000000001</v>
      </c>
      <c r="C699">
        <v>13.69</v>
      </c>
      <c r="D699">
        <v>116.22144</v>
      </c>
    </row>
    <row r="700" spans="1:4">
      <c r="A700">
        <v>5.3</v>
      </c>
      <c r="B700">
        <v>26.6</v>
      </c>
      <c r="C700">
        <v>28.09</v>
      </c>
      <c r="D700">
        <v>140.97999999999999</v>
      </c>
    </row>
    <row r="701" spans="1:4">
      <c r="A701">
        <v>3.7</v>
      </c>
      <c r="B701">
        <v>29.799900000000001</v>
      </c>
      <c r="C701">
        <v>13.69</v>
      </c>
      <c r="D701">
        <v>110.25963</v>
      </c>
    </row>
    <row r="702" spans="1:4">
      <c r="A702">
        <v>3.7</v>
      </c>
      <c r="B702">
        <v>29.799900000000001</v>
      </c>
      <c r="C702">
        <v>13.69</v>
      </c>
      <c r="D702">
        <v>110.25963</v>
      </c>
    </row>
    <row r="703" spans="1:4">
      <c r="A703">
        <v>5.3</v>
      </c>
      <c r="B703">
        <v>26.6</v>
      </c>
      <c r="C703">
        <v>28.09</v>
      </c>
      <c r="D703">
        <v>140.97999999999999</v>
      </c>
    </row>
    <row r="704" spans="1:4">
      <c r="A704">
        <v>4</v>
      </c>
      <c r="B704">
        <v>26.2</v>
      </c>
      <c r="C704">
        <v>16</v>
      </c>
      <c r="D704">
        <v>104.8</v>
      </c>
    </row>
    <row r="705" spans="1:4">
      <c r="A705">
        <v>4</v>
      </c>
      <c r="B705">
        <v>24.6648</v>
      </c>
      <c r="C705">
        <v>16</v>
      </c>
      <c r="D705">
        <v>98.659199999999998</v>
      </c>
    </row>
    <row r="706" spans="1:4">
      <c r="A706">
        <v>2.9</v>
      </c>
      <c r="B706">
        <v>32.4</v>
      </c>
      <c r="C706">
        <v>8.41</v>
      </c>
      <c r="D706">
        <v>93.96</v>
      </c>
    </row>
    <row r="707" spans="1:4">
      <c r="A707">
        <v>2.9</v>
      </c>
      <c r="B707">
        <v>34.1</v>
      </c>
      <c r="C707">
        <v>8.41</v>
      </c>
      <c r="D707">
        <v>98.89</v>
      </c>
    </row>
    <row r="708" spans="1:4">
      <c r="A708">
        <v>3.7</v>
      </c>
      <c r="B708">
        <v>31.3858</v>
      </c>
      <c r="C708">
        <v>13.69</v>
      </c>
      <c r="D708">
        <v>116.12746</v>
      </c>
    </row>
    <row r="709" spans="1:4">
      <c r="A709">
        <v>5.3</v>
      </c>
      <c r="B709">
        <v>26.6</v>
      </c>
      <c r="C709">
        <v>28.09</v>
      </c>
      <c r="D709">
        <v>140.97999999999999</v>
      </c>
    </row>
    <row r="710" spans="1:4">
      <c r="A710">
        <v>3.7</v>
      </c>
      <c r="B710">
        <v>29.799900000000001</v>
      </c>
      <c r="C710">
        <v>13.69</v>
      </c>
      <c r="D710">
        <v>110.25963</v>
      </c>
    </row>
    <row r="711" spans="1:4">
      <c r="A711">
        <v>3.7</v>
      </c>
      <c r="B711">
        <v>29.799900000000001</v>
      </c>
      <c r="C711">
        <v>13.69</v>
      </c>
      <c r="D711">
        <v>110.25963</v>
      </c>
    </row>
    <row r="712" spans="1:4">
      <c r="A712">
        <v>5.3</v>
      </c>
      <c r="B712">
        <v>26.6</v>
      </c>
      <c r="C712">
        <v>28.09</v>
      </c>
      <c r="D712">
        <v>140.97999999999999</v>
      </c>
    </row>
    <row r="713" spans="1:4">
      <c r="A713">
        <v>4</v>
      </c>
      <c r="B713">
        <v>26.82</v>
      </c>
      <c r="C713">
        <v>16</v>
      </c>
      <c r="D713">
        <v>107.28</v>
      </c>
    </row>
    <row r="714" spans="1:4">
      <c r="A714">
        <v>4</v>
      </c>
      <c r="B714">
        <v>26.6538</v>
      </c>
      <c r="C714">
        <v>16</v>
      </c>
      <c r="D714">
        <v>106.6152</v>
      </c>
    </row>
    <row r="715" spans="1:4">
      <c r="A715">
        <v>4</v>
      </c>
      <c r="B715">
        <v>26.384599999999999</v>
      </c>
      <c r="C715">
        <v>16</v>
      </c>
      <c r="D715">
        <v>105.5384</v>
      </c>
    </row>
    <row r="716" spans="1:4">
      <c r="A716">
        <v>2.7</v>
      </c>
      <c r="B716">
        <v>30.3</v>
      </c>
      <c r="C716">
        <v>7.29</v>
      </c>
      <c r="D716">
        <v>81.81</v>
      </c>
    </row>
    <row r="717" spans="1:4">
      <c r="A717">
        <v>4</v>
      </c>
      <c r="B717">
        <v>28.3</v>
      </c>
      <c r="C717">
        <v>16</v>
      </c>
      <c r="D717">
        <v>113.2</v>
      </c>
    </row>
    <row r="718" spans="1:4">
      <c r="A718">
        <v>4</v>
      </c>
      <c r="B718">
        <v>24.4</v>
      </c>
      <c r="C718">
        <v>16</v>
      </c>
      <c r="D718">
        <v>97.6</v>
      </c>
    </row>
    <row r="719" spans="1:4">
      <c r="A719">
        <v>4.3</v>
      </c>
      <c r="B719">
        <v>27.805499999999999</v>
      </c>
      <c r="C719">
        <v>18.489999999999998</v>
      </c>
      <c r="D719">
        <v>119.56365</v>
      </c>
    </row>
    <row r="720" spans="1:4">
      <c r="A720">
        <v>4.8</v>
      </c>
      <c r="B720">
        <v>26.228300000000001</v>
      </c>
      <c r="C720">
        <v>23.04</v>
      </c>
      <c r="D720">
        <v>125.89584000000001</v>
      </c>
    </row>
    <row r="721" spans="1:4">
      <c r="A721">
        <v>5.3</v>
      </c>
      <c r="B721">
        <v>29.370799999999999</v>
      </c>
      <c r="C721">
        <v>28.09</v>
      </c>
      <c r="D721">
        <v>155.66524000000001</v>
      </c>
    </row>
    <row r="722" spans="1:4">
      <c r="A722">
        <v>6.2</v>
      </c>
      <c r="B722">
        <v>26.1</v>
      </c>
      <c r="C722">
        <v>38.44</v>
      </c>
      <c r="D722">
        <v>161.82</v>
      </c>
    </row>
    <row r="723" spans="1:4">
      <c r="A723">
        <v>6</v>
      </c>
      <c r="B723">
        <v>30.5</v>
      </c>
      <c r="C723">
        <v>36</v>
      </c>
      <c r="D723">
        <v>183</v>
      </c>
    </row>
    <row r="724" spans="1:4">
      <c r="A724">
        <v>5.3</v>
      </c>
      <c r="B724">
        <v>30.4</v>
      </c>
      <c r="C724">
        <v>28.09</v>
      </c>
      <c r="D724">
        <v>161.12</v>
      </c>
    </row>
    <row r="725" spans="1:4">
      <c r="A725">
        <v>3.7</v>
      </c>
      <c r="B725">
        <v>28.1</v>
      </c>
      <c r="C725">
        <v>13.69</v>
      </c>
      <c r="D725">
        <v>103.97</v>
      </c>
    </row>
    <row r="726" spans="1:4">
      <c r="A726">
        <v>4.7</v>
      </c>
      <c r="B726">
        <v>25.6</v>
      </c>
      <c r="C726">
        <v>22.09</v>
      </c>
      <c r="D726">
        <v>120.32</v>
      </c>
    </row>
    <row r="727" spans="1:4">
      <c r="A727">
        <v>3.7</v>
      </c>
      <c r="B727">
        <v>27.8</v>
      </c>
      <c r="C727">
        <v>13.69</v>
      </c>
      <c r="D727">
        <v>102.86</v>
      </c>
    </row>
    <row r="728" spans="1:4">
      <c r="A728">
        <v>4.7</v>
      </c>
      <c r="B728">
        <v>25.6</v>
      </c>
      <c r="C728">
        <v>22.09</v>
      </c>
      <c r="D728">
        <v>120.32</v>
      </c>
    </row>
    <row r="729" spans="1:4">
      <c r="A729">
        <v>5.7</v>
      </c>
      <c r="B729">
        <v>27.1</v>
      </c>
      <c r="C729">
        <v>32.49</v>
      </c>
      <c r="D729">
        <v>154.47</v>
      </c>
    </row>
    <row r="730" spans="1:4">
      <c r="A730">
        <v>4</v>
      </c>
      <c r="B730">
        <v>27.8</v>
      </c>
      <c r="C730">
        <v>16</v>
      </c>
      <c r="D730">
        <v>111.2</v>
      </c>
    </row>
    <row r="731" spans="1:4">
      <c r="A731">
        <v>4.5999999999999996</v>
      </c>
      <c r="B731">
        <v>29</v>
      </c>
      <c r="C731">
        <v>21.16</v>
      </c>
      <c r="D731">
        <v>133.4</v>
      </c>
    </row>
    <row r="732" spans="1:4">
      <c r="A732">
        <v>5.4</v>
      </c>
      <c r="B732">
        <v>27.0426</v>
      </c>
      <c r="C732">
        <v>29.16</v>
      </c>
      <c r="D732">
        <v>146.03004000000001</v>
      </c>
    </row>
    <row r="733" spans="1:4">
      <c r="A733">
        <v>4.5999999999999996</v>
      </c>
      <c r="B733">
        <v>26.782900000000001</v>
      </c>
      <c r="C733">
        <v>21.16</v>
      </c>
      <c r="D733">
        <v>123.20134</v>
      </c>
    </row>
    <row r="734" spans="1:4">
      <c r="A734">
        <v>4.5999999999999996</v>
      </c>
      <c r="B734">
        <v>28.4633</v>
      </c>
      <c r="C734">
        <v>21.16</v>
      </c>
      <c r="D734">
        <v>130.93118000000001</v>
      </c>
    </row>
    <row r="735" spans="1:4">
      <c r="A735">
        <v>4.3</v>
      </c>
      <c r="B735">
        <v>27.8522</v>
      </c>
      <c r="C735">
        <v>18.489999999999998</v>
      </c>
      <c r="D735">
        <v>119.76446</v>
      </c>
    </row>
    <row r="736" spans="1:4">
      <c r="A736">
        <v>4.8</v>
      </c>
      <c r="B736">
        <v>26.212499999999999</v>
      </c>
      <c r="C736">
        <v>23.04</v>
      </c>
      <c r="D736">
        <v>125.82</v>
      </c>
    </row>
    <row r="737" spans="1:4">
      <c r="A737">
        <v>5.3</v>
      </c>
      <c r="B737">
        <v>29.3645</v>
      </c>
      <c r="C737">
        <v>28.09</v>
      </c>
      <c r="D737">
        <v>155.63184999999999</v>
      </c>
    </row>
    <row r="738" spans="1:4">
      <c r="A738">
        <v>6.2</v>
      </c>
      <c r="B738">
        <v>26.1</v>
      </c>
      <c r="C738">
        <v>38.44</v>
      </c>
      <c r="D738">
        <v>161.82</v>
      </c>
    </row>
    <row r="739" spans="1:4">
      <c r="A739">
        <v>6</v>
      </c>
      <c r="B739">
        <v>30.5</v>
      </c>
      <c r="C739">
        <v>36</v>
      </c>
      <c r="D739">
        <v>183</v>
      </c>
    </row>
    <row r="740" spans="1:4">
      <c r="A740">
        <v>5.3</v>
      </c>
      <c r="B740">
        <v>30.4</v>
      </c>
      <c r="C740">
        <v>28.09</v>
      </c>
      <c r="D740">
        <v>161.12</v>
      </c>
    </row>
    <row r="741" spans="1:4">
      <c r="A741">
        <v>5.6</v>
      </c>
      <c r="B741">
        <v>24.9815</v>
      </c>
      <c r="C741">
        <v>31.36</v>
      </c>
      <c r="D741">
        <v>139.8964</v>
      </c>
    </row>
    <row r="742" spans="1:4">
      <c r="A742">
        <v>5.6</v>
      </c>
      <c r="B742">
        <v>25.008900000000001</v>
      </c>
      <c r="C742">
        <v>31.36</v>
      </c>
      <c r="D742">
        <v>140.04983999999999</v>
      </c>
    </row>
    <row r="743" spans="1:4">
      <c r="A743">
        <v>4</v>
      </c>
      <c r="B743">
        <v>25.7499</v>
      </c>
      <c r="C743">
        <v>16</v>
      </c>
      <c r="D743">
        <v>102.9996</v>
      </c>
    </row>
    <row r="744" spans="1:4">
      <c r="A744">
        <v>4.5999999999999996</v>
      </c>
      <c r="B744">
        <v>28.0212</v>
      </c>
      <c r="C744">
        <v>21.16</v>
      </c>
      <c r="D744">
        <v>128.89751999999999</v>
      </c>
    </row>
    <row r="745" spans="1:4">
      <c r="A745">
        <v>5.7</v>
      </c>
      <c r="B745">
        <v>25.555099999999999</v>
      </c>
      <c r="C745">
        <v>32.49</v>
      </c>
      <c r="D745">
        <v>145.66407000000001</v>
      </c>
    </row>
    <row r="746" spans="1:4">
      <c r="A746">
        <v>4.3</v>
      </c>
      <c r="B746">
        <v>24.1937</v>
      </c>
      <c r="C746">
        <v>18.489999999999998</v>
      </c>
      <c r="D746">
        <v>104.03291</v>
      </c>
    </row>
    <row r="747" spans="1:4">
      <c r="A747">
        <v>4.8</v>
      </c>
      <c r="B747">
        <v>24.1496</v>
      </c>
      <c r="C747">
        <v>23.04</v>
      </c>
      <c r="D747">
        <v>115.91808</v>
      </c>
    </row>
    <row r="748" spans="1:4">
      <c r="A748">
        <v>5.3</v>
      </c>
      <c r="B748">
        <v>29.020499999999998</v>
      </c>
      <c r="C748">
        <v>28.09</v>
      </c>
      <c r="D748">
        <v>153.80865</v>
      </c>
    </row>
    <row r="749" spans="1:4">
      <c r="A749">
        <v>6.2</v>
      </c>
      <c r="B749">
        <v>25.799900000000001</v>
      </c>
      <c r="C749">
        <v>38.44</v>
      </c>
      <c r="D749">
        <v>159.95938000000001</v>
      </c>
    </row>
    <row r="750" spans="1:4">
      <c r="A750">
        <v>6</v>
      </c>
      <c r="B750">
        <v>30.299900000000001</v>
      </c>
      <c r="C750">
        <v>36</v>
      </c>
      <c r="D750">
        <v>181.79939999999999</v>
      </c>
    </row>
    <row r="751" spans="1:4">
      <c r="A751">
        <v>3.7</v>
      </c>
      <c r="B751">
        <v>24.4</v>
      </c>
      <c r="C751">
        <v>13.69</v>
      </c>
      <c r="D751">
        <v>90.28</v>
      </c>
    </row>
    <row r="752" spans="1:4">
      <c r="A752">
        <v>4.7</v>
      </c>
      <c r="B752">
        <v>25.6</v>
      </c>
      <c r="C752">
        <v>22.09</v>
      </c>
      <c r="D752">
        <v>120.32</v>
      </c>
    </row>
    <row r="753" spans="1:4">
      <c r="A753">
        <v>4.7</v>
      </c>
      <c r="B753">
        <v>24.5</v>
      </c>
      <c r="C753">
        <v>22.09</v>
      </c>
      <c r="D753">
        <v>115.15</v>
      </c>
    </row>
    <row r="754" spans="1:4">
      <c r="A754">
        <v>5.7</v>
      </c>
      <c r="B754">
        <v>25.4</v>
      </c>
      <c r="C754">
        <v>32.49</v>
      </c>
      <c r="D754">
        <v>144.78</v>
      </c>
    </row>
    <row r="755" spans="1:4">
      <c r="A755">
        <v>4</v>
      </c>
      <c r="B755">
        <v>25.753499999999999</v>
      </c>
      <c r="C755">
        <v>16</v>
      </c>
      <c r="D755">
        <v>103.014</v>
      </c>
    </row>
    <row r="756" spans="1:4">
      <c r="A756">
        <v>4.5999999999999996</v>
      </c>
      <c r="B756">
        <v>26.662199999999999</v>
      </c>
      <c r="C756">
        <v>21.16</v>
      </c>
      <c r="D756">
        <v>122.64612</v>
      </c>
    </row>
    <row r="757" spans="1:4">
      <c r="A757">
        <v>5.4</v>
      </c>
      <c r="B757">
        <v>24.793900000000001</v>
      </c>
      <c r="C757">
        <v>29.16</v>
      </c>
      <c r="D757">
        <v>133.88705999999999</v>
      </c>
    </row>
    <row r="758" spans="1:4">
      <c r="A758">
        <v>4.5999999999999996</v>
      </c>
      <c r="B758">
        <v>27.106100000000001</v>
      </c>
      <c r="C758">
        <v>21.16</v>
      </c>
      <c r="D758">
        <v>124.68805999999999</v>
      </c>
    </row>
    <row r="759" spans="1:4">
      <c r="A759">
        <v>4.5999999999999996</v>
      </c>
      <c r="B759">
        <v>25.229800000000001</v>
      </c>
      <c r="C759">
        <v>21.16</v>
      </c>
      <c r="D759">
        <v>116.05708</v>
      </c>
    </row>
    <row r="760" spans="1:4">
      <c r="A760">
        <v>4.3</v>
      </c>
      <c r="B760">
        <v>24.1937</v>
      </c>
      <c r="C760">
        <v>18.489999999999998</v>
      </c>
      <c r="D760">
        <v>104.03291</v>
      </c>
    </row>
    <row r="761" spans="1:4">
      <c r="A761">
        <v>4.8</v>
      </c>
      <c r="B761">
        <v>24.153400000000001</v>
      </c>
      <c r="C761">
        <v>23.04</v>
      </c>
      <c r="D761">
        <v>115.93631999999999</v>
      </c>
    </row>
    <row r="762" spans="1:4">
      <c r="A762">
        <v>5.3</v>
      </c>
      <c r="B762">
        <v>29.0185</v>
      </c>
      <c r="C762">
        <v>28.09</v>
      </c>
      <c r="D762">
        <v>153.79804999999999</v>
      </c>
    </row>
    <row r="763" spans="1:4">
      <c r="A763">
        <v>6.2</v>
      </c>
      <c r="B763">
        <v>25.802600000000002</v>
      </c>
      <c r="C763">
        <v>38.44</v>
      </c>
      <c r="D763">
        <v>159.97612000000001</v>
      </c>
    </row>
    <row r="764" spans="1:4">
      <c r="A764">
        <v>6</v>
      </c>
      <c r="B764">
        <v>30.299900000000001</v>
      </c>
      <c r="C764">
        <v>36</v>
      </c>
      <c r="D764">
        <v>181.79939999999999</v>
      </c>
    </row>
    <row r="765" spans="1:4">
      <c r="A765">
        <v>6.2</v>
      </c>
      <c r="B765">
        <v>25.799900000000001</v>
      </c>
      <c r="C765">
        <v>38.44</v>
      </c>
      <c r="D765">
        <v>159.95938000000001</v>
      </c>
    </row>
    <row r="766" spans="1:4">
      <c r="A766">
        <v>3.5</v>
      </c>
      <c r="B766">
        <v>28.2</v>
      </c>
      <c r="C766">
        <v>12.25</v>
      </c>
      <c r="D766">
        <v>98.7</v>
      </c>
    </row>
    <row r="767" spans="1:4">
      <c r="A767">
        <v>3.7</v>
      </c>
      <c r="B767">
        <v>25.2</v>
      </c>
      <c r="C767">
        <v>13.69</v>
      </c>
      <c r="D767">
        <v>93.24</v>
      </c>
    </row>
    <row r="768" spans="1:4">
      <c r="A768">
        <v>3.7</v>
      </c>
      <c r="B768">
        <v>25.1</v>
      </c>
      <c r="C768">
        <v>13.69</v>
      </c>
      <c r="D768">
        <v>92.87</v>
      </c>
    </row>
    <row r="769" spans="1:4">
      <c r="A769">
        <v>5.3</v>
      </c>
      <c r="B769">
        <v>22.299900000000001</v>
      </c>
      <c r="C769">
        <v>28.09</v>
      </c>
      <c r="D769">
        <v>118.18947</v>
      </c>
    </row>
    <row r="770" spans="1:4">
      <c r="A770">
        <v>5.6</v>
      </c>
      <c r="B770">
        <v>23.061</v>
      </c>
      <c r="C770">
        <v>31.36</v>
      </c>
      <c r="D770">
        <v>129.14160000000001</v>
      </c>
    </row>
    <row r="771" spans="1:4">
      <c r="A771">
        <v>5.6</v>
      </c>
      <c r="B771">
        <v>23.110900000000001</v>
      </c>
      <c r="C771">
        <v>31.36</v>
      </c>
      <c r="D771">
        <v>129.42104</v>
      </c>
    </row>
    <row r="772" spans="1:4">
      <c r="A772">
        <v>4.5999999999999996</v>
      </c>
      <c r="B772">
        <v>26.229500000000002</v>
      </c>
      <c r="C772">
        <v>21.16</v>
      </c>
      <c r="D772">
        <v>120.6557</v>
      </c>
    </row>
    <row r="773" spans="1:4">
      <c r="A773">
        <v>5.7</v>
      </c>
      <c r="B773">
        <v>23.431799999999999</v>
      </c>
      <c r="C773">
        <v>32.49</v>
      </c>
      <c r="D773">
        <v>133.56126</v>
      </c>
    </row>
    <row r="774" spans="1:4">
      <c r="A774">
        <v>5.7</v>
      </c>
      <c r="B774">
        <v>23.999300000000002</v>
      </c>
      <c r="C774">
        <v>32.49</v>
      </c>
      <c r="D774">
        <v>136.79601</v>
      </c>
    </row>
    <row r="775" spans="1:4">
      <c r="A775">
        <v>4.3</v>
      </c>
      <c r="B775">
        <v>27.6</v>
      </c>
      <c r="C775">
        <v>18.489999999999998</v>
      </c>
      <c r="D775">
        <v>118.68</v>
      </c>
    </row>
    <row r="776" spans="1:4">
      <c r="A776">
        <v>5.3</v>
      </c>
      <c r="B776">
        <v>24.299900000000001</v>
      </c>
      <c r="C776">
        <v>28.09</v>
      </c>
      <c r="D776">
        <v>128.78946999999999</v>
      </c>
    </row>
    <row r="777" spans="1:4">
      <c r="A777">
        <v>5.3</v>
      </c>
      <c r="B777">
        <v>23.299900000000001</v>
      </c>
      <c r="C777">
        <v>28.09</v>
      </c>
      <c r="D777">
        <v>123.48947</v>
      </c>
    </row>
    <row r="778" spans="1:4">
      <c r="A778">
        <v>5.3</v>
      </c>
      <c r="B778">
        <v>22.761900000000001</v>
      </c>
      <c r="C778">
        <v>28.09</v>
      </c>
      <c r="D778">
        <v>120.63807</v>
      </c>
    </row>
    <row r="779" spans="1:4">
      <c r="A779">
        <v>5.3</v>
      </c>
      <c r="B779">
        <v>22.9</v>
      </c>
      <c r="C779">
        <v>28.09</v>
      </c>
      <c r="D779">
        <v>121.37</v>
      </c>
    </row>
    <row r="780" spans="1:4">
      <c r="A780">
        <v>4.3</v>
      </c>
      <c r="B780">
        <v>27.6</v>
      </c>
      <c r="C780">
        <v>18.489999999999998</v>
      </c>
      <c r="D780">
        <v>118.68</v>
      </c>
    </row>
    <row r="781" spans="1:4">
      <c r="A781">
        <v>5.3</v>
      </c>
      <c r="B781">
        <v>24.299900000000001</v>
      </c>
      <c r="C781">
        <v>28.09</v>
      </c>
      <c r="D781">
        <v>128.78946999999999</v>
      </c>
    </row>
    <row r="782" spans="1:4">
      <c r="A782">
        <v>5.3</v>
      </c>
      <c r="B782">
        <v>23.299900000000001</v>
      </c>
      <c r="C782">
        <v>28.09</v>
      </c>
      <c r="D782">
        <v>123.48947</v>
      </c>
    </row>
    <row r="783" spans="1:4">
      <c r="A783">
        <v>5.3</v>
      </c>
      <c r="B783">
        <v>22.761900000000001</v>
      </c>
      <c r="C783">
        <v>28.09</v>
      </c>
      <c r="D783">
        <v>120.63807</v>
      </c>
    </row>
    <row r="784" spans="1:4">
      <c r="A784">
        <v>5.3</v>
      </c>
      <c r="B784">
        <v>22.9</v>
      </c>
      <c r="C784">
        <v>28.09</v>
      </c>
      <c r="D784">
        <v>121.37</v>
      </c>
    </row>
    <row r="785" spans="1:4">
      <c r="A785">
        <v>5.3</v>
      </c>
      <c r="B785">
        <v>23.299900000000001</v>
      </c>
      <c r="C785">
        <v>28.09</v>
      </c>
      <c r="D785">
        <v>123.48947</v>
      </c>
    </row>
    <row r="786" spans="1:4">
      <c r="A786">
        <v>5.3</v>
      </c>
      <c r="B786">
        <v>22.9</v>
      </c>
      <c r="C786">
        <v>28.09</v>
      </c>
      <c r="D786">
        <v>121.37</v>
      </c>
    </row>
    <row r="787" spans="1:4">
      <c r="A787">
        <v>5.3</v>
      </c>
      <c r="B787">
        <v>23.299900000000001</v>
      </c>
      <c r="C787">
        <v>28.09</v>
      </c>
      <c r="D787">
        <v>123.48947</v>
      </c>
    </row>
    <row r="788" spans="1:4">
      <c r="A788">
        <v>5.3</v>
      </c>
      <c r="B788">
        <v>22.9</v>
      </c>
      <c r="C788">
        <v>28.09</v>
      </c>
      <c r="D788">
        <v>121.37</v>
      </c>
    </row>
    <row r="789" spans="1:4">
      <c r="A789">
        <v>2</v>
      </c>
      <c r="B789">
        <v>35</v>
      </c>
      <c r="C789">
        <v>4</v>
      </c>
      <c r="D789">
        <v>70</v>
      </c>
    </row>
    <row r="790" spans="1:4">
      <c r="A790">
        <v>3.3</v>
      </c>
      <c r="B790">
        <v>33.098799999999997</v>
      </c>
      <c r="C790">
        <v>10.89</v>
      </c>
      <c r="D790">
        <v>109.22604</v>
      </c>
    </row>
    <row r="791" spans="1:4">
      <c r="A791">
        <v>3.8</v>
      </c>
      <c r="B791">
        <v>31.9</v>
      </c>
      <c r="C791">
        <v>14.44</v>
      </c>
      <c r="D791">
        <v>121.22</v>
      </c>
    </row>
    <row r="792" spans="1:4">
      <c r="A792">
        <v>4</v>
      </c>
      <c r="B792">
        <v>35.200000000000003</v>
      </c>
      <c r="C792">
        <v>16</v>
      </c>
      <c r="D792">
        <v>140.80000000000001</v>
      </c>
    </row>
    <row r="793" spans="1:4">
      <c r="A793">
        <v>3.3</v>
      </c>
      <c r="B793">
        <v>33.098799999999997</v>
      </c>
      <c r="C793">
        <v>10.89</v>
      </c>
      <c r="D793">
        <v>109.22604</v>
      </c>
    </row>
    <row r="794" spans="1:4">
      <c r="A794">
        <v>3.8</v>
      </c>
      <c r="B794">
        <v>31.9</v>
      </c>
      <c r="C794">
        <v>14.44</v>
      </c>
      <c r="D794">
        <v>121.22</v>
      </c>
    </row>
    <row r="795" spans="1:4">
      <c r="A795">
        <v>4</v>
      </c>
      <c r="B795">
        <v>35.200000000000003</v>
      </c>
      <c r="C795">
        <v>16</v>
      </c>
      <c r="D795">
        <v>140.80000000000001</v>
      </c>
    </row>
    <row r="796" spans="1:4">
      <c r="A796">
        <v>3.5</v>
      </c>
      <c r="B796">
        <v>35.5</v>
      </c>
      <c r="C796">
        <v>12.25</v>
      </c>
      <c r="D796">
        <v>124.25</v>
      </c>
    </row>
    <row r="797" spans="1:4">
      <c r="A797">
        <v>3.5</v>
      </c>
      <c r="B797">
        <v>32.4</v>
      </c>
      <c r="C797">
        <v>12.25</v>
      </c>
      <c r="D797">
        <v>113.4</v>
      </c>
    </row>
    <row r="798" spans="1:4">
      <c r="A798">
        <v>3.8</v>
      </c>
      <c r="B798">
        <v>32.4</v>
      </c>
      <c r="C798">
        <v>14.44</v>
      </c>
      <c r="D798">
        <v>123.12</v>
      </c>
    </row>
    <row r="799" spans="1:4">
      <c r="A799">
        <v>3.8</v>
      </c>
      <c r="B799">
        <v>32.4</v>
      </c>
      <c r="C799">
        <v>14.44</v>
      </c>
      <c r="D799">
        <v>123.12</v>
      </c>
    </row>
    <row r="800" spans="1:4">
      <c r="A800">
        <v>2.2999999999999998</v>
      </c>
      <c r="B800">
        <v>39.200000000000003</v>
      </c>
      <c r="C800">
        <v>5.29</v>
      </c>
      <c r="D800">
        <v>90.16</v>
      </c>
    </row>
    <row r="801" spans="1:4">
      <c r="A801">
        <v>2.2999999999999998</v>
      </c>
      <c r="B801">
        <v>38.1</v>
      </c>
      <c r="C801">
        <v>5.29</v>
      </c>
      <c r="D801">
        <v>87.63</v>
      </c>
    </row>
    <row r="802" spans="1:4">
      <c r="A802">
        <v>3.5</v>
      </c>
      <c r="B802">
        <v>34</v>
      </c>
      <c r="C802">
        <v>12.25</v>
      </c>
      <c r="D802">
        <v>119</v>
      </c>
    </row>
    <row r="803" spans="1:4">
      <c r="A803">
        <v>3.8</v>
      </c>
      <c r="B803">
        <v>31.9</v>
      </c>
      <c r="C803">
        <v>14.44</v>
      </c>
      <c r="D803">
        <v>121.22</v>
      </c>
    </row>
    <row r="804" spans="1:4">
      <c r="A804">
        <v>4</v>
      </c>
      <c r="B804">
        <v>35.200000000000003</v>
      </c>
      <c r="C804">
        <v>16</v>
      </c>
      <c r="D804">
        <v>140.80000000000001</v>
      </c>
    </row>
    <row r="805" spans="1:4">
      <c r="A805">
        <v>3.5</v>
      </c>
      <c r="B805">
        <v>29.2</v>
      </c>
      <c r="C805">
        <v>12.25</v>
      </c>
      <c r="D805">
        <v>102.2</v>
      </c>
    </row>
    <row r="806" spans="1:4">
      <c r="A806">
        <v>2.2999999999999998</v>
      </c>
      <c r="B806">
        <v>34.4</v>
      </c>
      <c r="C806">
        <v>5.29</v>
      </c>
      <c r="D806">
        <v>79.12</v>
      </c>
    </row>
    <row r="807" spans="1:4">
      <c r="A807">
        <v>3.6</v>
      </c>
      <c r="B807">
        <v>33</v>
      </c>
      <c r="C807">
        <v>12.96</v>
      </c>
      <c r="D807">
        <v>118.8</v>
      </c>
    </row>
    <row r="808" spans="1:4">
      <c r="A808">
        <v>6.2</v>
      </c>
      <c r="B808">
        <v>28.4</v>
      </c>
      <c r="C808">
        <v>38.44</v>
      </c>
      <c r="D808">
        <v>176.08</v>
      </c>
    </row>
    <row r="809" spans="1:4">
      <c r="A809">
        <v>6</v>
      </c>
      <c r="B809">
        <v>30.5</v>
      </c>
      <c r="C809">
        <v>36</v>
      </c>
      <c r="D809">
        <v>183</v>
      </c>
    </row>
    <row r="810" spans="1:4">
      <c r="A810">
        <v>6.2</v>
      </c>
      <c r="B810">
        <v>28.4</v>
      </c>
      <c r="C810">
        <v>38.44</v>
      </c>
      <c r="D810">
        <v>176.08</v>
      </c>
    </row>
    <row r="811" spans="1:4">
      <c r="A811">
        <v>3</v>
      </c>
      <c r="B811">
        <v>34.5</v>
      </c>
      <c r="C811">
        <v>9</v>
      </c>
      <c r="D811">
        <v>103.5</v>
      </c>
    </row>
    <row r="812" spans="1:4">
      <c r="A812">
        <v>5.3</v>
      </c>
      <c r="B812">
        <v>28.993500000000001</v>
      </c>
      <c r="C812">
        <v>28.09</v>
      </c>
      <c r="D812">
        <v>153.66555</v>
      </c>
    </row>
    <row r="813" spans="1:4">
      <c r="A813">
        <v>6.2</v>
      </c>
      <c r="B813">
        <v>26</v>
      </c>
      <c r="C813">
        <v>38.44</v>
      </c>
      <c r="D813">
        <v>161.19999999999999</v>
      </c>
    </row>
    <row r="814" spans="1:4">
      <c r="A814">
        <v>5.3</v>
      </c>
      <c r="B814">
        <v>28.993500000000001</v>
      </c>
      <c r="C814">
        <v>28.09</v>
      </c>
      <c r="D814">
        <v>153.66555</v>
      </c>
    </row>
    <row r="815" spans="1:4">
      <c r="A815">
        <v>6.2</v>
      </c>
      <c r="B815">
        <v>26</v>
      </c>
      <c r="C815">
        <v>38.44</v>
      </c>
      <c r="D815">
        <v>161.19999999999999</v>
      </c>
    </row>
    <row r="816" spans="1:4">
      <c r="A816">
        <v>5.3</v>
      </c>
      <c r="B816">
        <v>28.993500000000001</v>
      </c>
      <c r="C816">
        <v>28.09</v>
      </c>
      <c r="D816">
        <v>153.66555</v>
      </c>
    </row>
    <row r="817" spans="1:4">
      <c r="A817">
        <v>6</v>
      </c>
      <c r="B817">
        <v>30.5</v>
      </c>
      <c r="C817">
        <v>36</v>
      </c>
      <c r="D817">
        <v>183</v>
      </c>
    </row>
    <row r="818" spans="1:4">
      <c r="A818">
        <v>2.4</v>
      </c>
      <c r="B818">
        <v>45.1</v>
      </c>
      <c r="C818">
        <v>5.76</v>
      </c>
      <c r="D818">
        <v>108.24</v>
      </c>
    </row>
    <row r="819" spans="1:4">
      <c r="A819">
        <v>3</v>
      </c>
      <c r="B819">
        <v>34.548200000000001</v>
      </c>
      <c r="C819">
        <v>9</v>
      </c>
      <c r="D819">
        <v>103.6446</v>
      </c>
    </row>
    <row r="820" spans="1:4">
      <c r="A820">
        <v>2</v>
      </c>
      <c r="B820">
        <v>40.299999999999997</v>
      </c>
      <c r="C820">
        <v>4</v>
      </c>
      <c r="D820">
        <v>80.599999999999994</v>
      </c>
    </row>
    <row r="821" spans="1:4">
      <c r="A821">
        <v>2</v>
      </c>
      <c r="B821">
        <v>40.6</v>
      </c>
      <c r="C821">
        <v>4</v>
      </c>
      <c r="D821">
        <v>81.2</v>
      </c>
    </row>
    <row r="822" spans="1:4">
      <c r="A822">
        <v>2.2000000000000002</v>
      </c>
      <c r="B822">
        <v>42.399099999999997</v>
      </c>
      <c r="C822">
        <v>4.84</v>
      </c>
      <c r="D822">
        <v>93.278019999999998</v>
      </c>
    </row>
    <row r="823" spans="1:4">
      <c r="A823">
        <v>2.2000000000000002</v>
      </c>
      <c r="B823">
        <v>44.999099999999999</v>
      </c>
      <c r="C823">
        <v>4.84</v>
      </c>
      <c r="D823">
        <v>98.998019999999997</v>
      </c>
    </row>
    <row r="824" spans="1:4">
      <c r="A824">
        <v>2.4</v>
      </c>
      <c r="B824">
        <v>41.9</v>
      </c>
      <c r="C824">
        <v>5.76</v>
      </c>
      <c r="D824">
        <v>100.56</v>
      </c>
    </row>
    <row r="825" spans="1:4">
      <c r="A825">
        <v>2.4</v>
      </c>
      <c r="B825">
        <v>41.5</v>
      </c>
      <c r="C825">
        <v>5.76</v>
      </c>
      <c r="D825">
        <v>99.6</v>
      </c>
    </row>
    <row r="826" spans="1:4">
      <c r="A826">
        <v>2.2000000000000002</v>
      </c>
      <c r="B826">
        <v>42.399099999999997</v>
      </c>
      <c r="C826">
        <v>4.84</v>
      </c>
      <c r="D826">
        <v>93.278019999999998</v>
      </c>
    </row>
    <row r="827" spans="1:4">
      <c r="A827">
        <v>2.2000000000000002</v>
      </c>
      <c r="B827">
        <v>44.999099999999999</v>
      </c>
      <c r="C827">
        <v>4.84</v>
      </c>
      <c r="D827">
        <v>98.998019999999997</v>
      </c>
    </row>
    <row r="828" spans="1:4">
      <c r="A828">
        <v>2.4</v>
      </c>
      <c r="B828">
        <v>41.9</v>
      </c>
      <c r="C828">
        <v>5.76</v>
      </c>
      <c r="D828">
        <v>100.56</v>
      </c>
    </row>
    <row r="829" spans="1:4">
      <c r="A829">
        <v>2.4</v>
      </c>
      <c r="B829">
        <v>41.5</v>
      </c>
      <c r="C829">
        <v>5.76</v>
      </c>
      <c r="D829">
        <v>99.6</v>
      </c>
    </row>
    <row r="830" spans="1:4">
      <c r="A830">
        <v>3.6</v>
      </c>
      <c r="B830">
        <v>33</v>
      </c>
      <c r="C830">
        <v>12.96</v>
      </c>
      <c r="D830">
        <v>118.8</v>
      </c>
    </row>
    <row r="831" spans="1:4">
      <c r="A831">
        <v>2.4</v>
      </c>
      <c r="B831">
        <v>34.1</v>
      </c>
      <c r="C831">
        <v>5.76</v>
      </c>
      <c r="D831">
        <v>81.84</v>
      </c>
    </row>
    <row r="832" spans="1:4">
      <c r="A832">
        <v>2.4</v>
      </c>
      <c r="B832">
        <v>35</v>
      </c>
      <c r="C832">
        <v>5.76</v>
      </c>
      <c r="D832">
        <v>84</v>
      </c>
    </row>
    <row r="833" spans="1:4">
      <c r="A833">
        <v>3.5</v>
      </c>
      <c r="B833">
        <v>33.200000000000003</v>
      </c>
      <c r="C833">
        <v>12.25</v>
      </c>
      <c r="D833">
        <v>116.2</v>
      </c>
    </row>
    <row r="834" spans="1:4">
      <c r="A834">
        <v>3.7</v>
      </c>
      <c r="B834">
        <v>30.5</v>
      </c>
      <c r="C834">
        <v>13.69</v>
      </c>
      <c r="D834">
        <v>112.85</v>
      </c>
    </row>
    <row r="835" spans="1:4">
      <c r="A835">
        <v>4</v>
      </c>
      <c r="B835">
        <v>29.4</v>
      </c>
      <c r="C835">
        <v>16</v>
      </c>
      <c r="D835">
        <v>117.6</v>
      </c>
    </row>
    <row r="836" spans="1:4">
      <c r="A836">
        <v>3.5</v>
      </c>
      <c r="B836">
        <v>34.200000000000003</v>
      </c>
      <c r="C836">
        <v>12.25</v>
      </c>
      <c r="D836">
        <v>119.7</v>
      </c>
    </row>
    <row r="837" spans="1:4">
      <c r="A837">
        <v>2.5</v>
      </c>
      <c r="B837">
        <v>39.200000000000003</v>
      </c>
      <c r="C837">
        <v>6.25</v>
      </c>
      <c r="D837">
        <v>98</v>
      </c>
    </row>
    <row r="838" spans="1:4">
      <c r="A838">
        <v>2.5</v>
      </c>
      <c r="B838">
        <v>38.6</v>
      </c>
      <c r="C838">
        <v>6.25</v>
      </c>
      <c r="D838">
        <v>96.5</v>
      </c>
    </row>
    <row r="839" spans="1:4">
      <c r="A839">
        <v>3</v>
      </c>
      <c r="B839">
        <v>34.799999999999997</v>
      </c>
      <c r="C839">
        <v>9</v>
      </c>
      <c r="D839">
        <v>104.4</v>
      </c>
    </row>
    <row r="840" spans="1:4">
      <c r="A840">
        <v>2.5</v>
      </c>
      <c r="B840">
        <v>42.9</v>
      </c>
      <c r="C840">
        <v>6.25</v>
      </c>
      <c r="D840">
        <v>107.25</v>
      </c>
    </row>
    <row r="841" spans="1:4">
      <c r="A841">
        <v>5.4</v>
      </c>
      <c r="B841">
        <v>27</v>
      </c>
      <c r="C841">
        <v>29.16</v>
      </c>
      <c r="D841">
        <v>145.80000000000001</v>
      </c>
    </row>
    <row r="842" spans="1:4">
      <c r="A842">
        <v>4</v>
      </c>
      <c r="B842">
        <v>27.8</v>
      </c>
      <c r="C842">
        <v>16</v>
      </c>
      <c r="D842">
        <v>111.2</v>
      </c>
    </row>
    <row r="843" spans="1:4">
      <c r="A843">
        <v>4.5999999999999996</v>
      </c>
      <c r="B843">
        <v>29</v>
      </c>
      <c r="C843">
        <v>21.16</v>
      </c>
      <c r="D843">
        <v>133.4</v>
      </c>
    </row>
    <row r="844" spans="1:4">
      <c r="A844">
        <v>3.5</v>
      </c>
      <c r="B844">
        <v>34.200000000000003</v>
      </c>
      <c r="C844">
        <v>12.25</v>
      </c>
      <c r="D844">
        <v>119.7</v>
      </c>
    </row>
    <row r="845" spans="1:4">
      <c r="A845">
        <v>3.6</v>
      </c>
      <c r="B845">
        <v>33</v>
      </c>
      <c r="C845">
        <v>12.96</v>
      </c>
      <c r="D845">
        <v>118.8</v>
      </c>
    </row>
    <row r="846" spans="1:4">
      <c r="A846">
        <v>5.3</v>
      </c>
      <c r="B846">
        <v>28.993500000000001</v>
      </c>
      <c r="C846">
        <v>28.09</v>
      </c>
      <c r="D846">
        <v>153.66555</v>
      </c>
    </row>
    <row r="847" spans="1:4">
      <c r="A847">
        <v>6.2</v>
      </c>
      <c r="B847">
        <v>28.4</v>
      </c>
      <c r="C847">
        <v>38.44</v>
      </c>
      <c r="D847">
        <v>176.08</v>
      </c>
    </row>
    <row r="848" spans="1:4">
      <c r="A848">
        <v>6</v>
      </c>
      <c r="B848">
        <v>30.5</v>
      </c>
      <c r="C848">
        <v>36</v>
      </c>
      <c r="D848">
        <v>183</v>
      </c>
    </row>
    <row r="849" spans="1:4">
      <c r="A849">
        <v>5.3</v>
      </c>
      <c r="B849">
        <v>28.993500000000001</v>
      </c>
      <c r="C849">
        <v>28.09</v>
      </c>
      <c r="D849">
        <v>153.66555</v>
      </c>
    </row>
    <row r="850" spans="1:4">
      <c r="A850">
        <v>6.2</v>
      </c>
      <c r="B850">
        <v>28.4</v>
      </c>
      <c r="C850">
        <v>38.44</v>
      </c>
      <c r="D850">
        <v>176.08</v>
      </c>
    </row>
    <row r="851" spans="1:4">
      <c r="A851">
        <v>6.2</v>
      </c>
      <c r="B851">
        <v>26</v>
      </c>
      <c r="C851">
        <v>38.44</v>
      </c>
      <c r="D851">
        <v>161.19999999999999</v>
      </c>
    </row>
    <row r="852" spans="1:4">
      <c r="A852">
        <v>2.4</v>
      </c>
      <c r="B852">
        <v>45.1</v>
      </c>
      <c r="C852">
        <v>5.76</v>
      </c>
      <c r="D852">
        <v>108.24</v>
      </c>
    </row>
    <row r="853" spans="1:4">
      <c r="A853">
        <v>3</v>
      </c>
      <c r="B853">
        <v>34.548200000000001</v>
      </c>
      <c r="C853">
        <v>9</v>
      </c>
      <c r="D853">
        <v>103.6446</v>
      </c>
    </row>
    <row r="854" spans="1:4">
      <c r="A854">
        <v>3.5</v>
      </c>
      <c r="B854">
        <v>38.299999999999997</v>
      </c>
      <c r="C854">
        <v>12.25</v>
      </c>
      <c r="D854">
        <v>134.05000000000001</v>
      </c>
    </row>
    <row r="855" spans="1:4">
      <c r="A855">
        <v>2.4</v>
      </c>
      <c r="B855">
        <v>39.200000000000003</v>
      </c>
      <c r="C855">
        <v>5.76</v>
      </c>
      <c r="D855">
        <v>94.08</v>
      </c>
    </row>
    <row r="856" spans="1:4">
      <c r="A856">
        <v>2.4</v>
      </c>
      <c r="B856">
        <v>34.299999999999997</v>
      </c>
      <c r="C856">
        <v>5.76</v>
      </c>
      <c r="D856">
        <v>82.32</v>
      </c>
    </row>
    <row r="857" spans="1:4">
      <c r="A857">
        <v>2.4</v>
      </c>
      <c r="B857">
        <v>31.9</v>
      </c>
      <c r="C857">
        <v>5.76</v>
      </c>
      <c r="D857">
        <v>76.56</v>
      </c>
    </row>
    <row r="858" spans="1:4">
      <c r="A858">
        <v>3.5</v>
      </c>
      <c r="B858">
        <v>31.947500000000002</v>
      </c>
      <c r="C858">
        <v>12.25</v>
      </c>
      <c r="D858">
        <v>111.81625</v>
      </c>
    </row>
    <row r="859" spans="1:4">
      <c r="A859">
        <v>2.4</v>
      </c>
      <c r="B859">
        <v>38.6</v>
      </c>
      <c r="C859">
        <v>5.76</v>
      </c>
      <c r="D859">
        <v>92.64</v>
      </c>
    </row>
    <row r="860" spans="1:4">
      <c r="A860">
        <v>2.4</v>
      </c>
      <c r="B860">
        <v>36.700000000000003</v>
      </c>
      <c r="C860">
        <v>5.76</v>
      </c>
      <c r="D860">
        <v>88.08</v>
      </c>
    </row>
    <row r="861" spans="1:4">
      <c r="A861">
        <v>3.5</v>
      </c>
      <c r="B861">
        <v>36.4</v>
      </c>
      <c r="C861">
        <v>12.25</v>
      </c>
      <c r="D861">
        <v>127.4</v>
      </c>
    </row>
    <row r="862" spans="1:4">
      <c r="A862">
        <v>2.4</v>
      </c>
      <c r="B862">
        <v>41.6</v>
      </c>
      <c r="C862">
        <v>5.76</v>
      </c>
      <c r="D862">
        <v>99.84</v>
      </c>
    </row>
    <row r="863" spans="1:4">
      <c r="A863">
        <v>2.4</v>
      </c>
      <c r="B863">
        <v>43.2286</v>
      </c>
      <c r="C863">
        <v>5.76</v>
      </c>
      <c r="D863">
        <v>103.74863999999999</v>
      </c>
    </row>
    <row r="864" spans="1:4">
      <c r="A864">
        <v>3.8</v>
      </c>
      <c r="B864">
        <v>32.5</v>
      </c>
      <c r="C864">
        <v>14.44</v>
      </c>
      <c r="D864">
        <v>123.5</v>
      </c>
    </row>
    <row r="865" spans="1:4">
      <c r="A865">
        <v>3.5</v>
      </c>
      <c r="B865">
        <v>31.496099999999998</v>
      </c>
      <c r="C865">
        <v>12.25</v>
      </c>
      <c r="D865">
        <v>110.23635</v>
      </c>
    </row>
    <row r="866" spans="1:4">
      <c r="A866">
        <v>5.6</v>
      </c>
      <c r="B866">
        <v>24.2</v>
      </c>
      <c r="C866">
        <v>31.36</v>
      </c>
      <c r="D866">
        <v>135.52000000000001</v>
      </c>
    </row>
    <row r="867" spans="1:4">
      <c r="A867">
        <v>3.7</v>
      </c>
      <c r="B867">
        <v>27.2</v>
      </c>
      <c r="C867">
        <v>13.69</v>
      </c>
      <c r="D867">
        <v>100.64</v>
      </c>
    </row>
    <row r="868" spans="1:4">
      <c r="A868">
        <v>5.7</v>
      </c>
      <c r="B868">
        <v>27.1</v>
      </c>
      <c r="C868">
        <v>32.49</v>
      </c>
      <c r="D868">
        <v>154.47</v>
      </c>
    </row>
    <row r="869" spans="1:4">
      <c r="A869">
        <v>2</v>
      </c>
      <c r="B869">
        <v>40.239699999999999</v>
      </c>
      <c r="C869">
        <v>4</v>
      </c>
      <c r="D869">
        <v>80.479399999999998</v>
      </c>
    </row>
    <row r="870" spans="1:4">
      <c r="A870">
        <v>2</v>
      </c>
      <c r="B870">
        <v>38</v>
      </c>
      <c r="C870">
        <v>4</v>
      </c>
      <c r="D870">
        <v>76</v>
      </c>
    </row>
    <row r="871" spans="1:4">
      <c r="A871">
        <v>2.4</v>
      </c>
      <c r="B871">
        <v>39.200000000000003</v>
      </c>
      <c r="C871">
        <v>5.76</v>
      </c>
      <c r="D871">
        <v>94.08</v>
      </c>
    </row>
    <row r="872" spans="1:4">
      <c r="A872">
        <v>2.4</v>
      </c>
      <c r="B872">
        <v>34.700000000000003</v>
      </c>
      <c r="C872">
        <v>5.76</v>
      </c>
      <c r="D872">
        <v>83.28</v>
      </c>
    </row>
    <row r="873" spans="1:4">
      <c r="A873">
        <v>3.7</v>
      </c>
      <c r="B873">
        <v>28.8</v>
      </c>
      <c r="C873">
        <v>13.69</v>
      </c>
      <c r="D873">
        <v>106.56</v>
      </c>
    </row>
    <row r="874" spans="1:4">
      <c r="A874">
        <v>5.7</v>
      </c>
      <c r="B874">
        <v>27.1</v>
      </c>
      <c r="C874">
        <v>32.49</v>
      </c>
      <c r="D874">
        <v>154.47</v>
      </c>
    </row>
    <row r="875" spans="1:4">
      <c r="A875">
        <v>3.7</v>
      </c>
      <c r="B875">
        <v>30.5</v>
      </c>
      <c r="C875">
        <v>13.69</v>
      </c>
      <c r="D875">
        <v>112.85</v>
      </c>
    </row>
    <row r="876" spans="1:4">
      <c r="A876">
        <v>2</v>
      </c>
      <c r="B876">
        <v>40.239699999999999</v>
      </c>
      <c r="C876">
        <v>4</v>
      </c>
      <c r="D876">
        <v>80.479399999999998</v>
      </c>
    </row>
    <row r="877" spans="1:4">
      <c r="A877">
        <v>2</v>
      </c>
      <c r="B877">
        <v>38</v>
      </c>
      <c r="C877">
        <v>4</v>
      </c>
      <c r="D877">
        <v>76</v>
      </c>
    </row>
    <row r="878" spans="1:4">
      <c r="A878">
        <v>2.4</v>
      </c>
      <c r="B878">
        <v>39.200000000000003</v>
      </c>
      <c r="C878">
        <v>5.76</v>
      </c>
      <c r="D878">
        <v>94.08</v>
      </c>
    </row>
    <row r="879" spans="1:4">
      <c r="A879">
        <v>2.4</v>
      </c>
      <c r="B879">
        <v>34.700000000000003</v>
      </c>
      <c r="C879">
        <v>5.76</v>
      </c>
      <c r="D879">
        <v>83.28</v>
      </c>
    </row>
    <row r="880" spans="1:4">
      <c r="A880">
        <v>3.8</v>
      </c>
      <c r="B880">
        <v>28.2</v>
      </c>
      <c r="C880">
        <v>14.44</v>
      </c>
      <c r="D880">
        <v>107.16</v>
      </c>
    </row>
    <row r="881" spans="1:4">
      <c r="A881">
        <v>3.8</v>
      </c>
      <c r="B881">
        <v>29.5</v>
      </c>
      <c r="C881">
        <v>14.44</v>
      </c>
      <c r="D881">
        <v>112.1</v>
      </c>
    </row>
    <row r="882" spans="1:4">
      <c r="A882">
        <v>4.5999999999999996</v>
      </c>
      <c r="B882">
        <v>29.9</v>
      </c>
      <c r="C882">
        <v>21.16</v>
      </c>
      <c r="D882">
        <v>137.54</v>
      </c>
    </row>
    <row r="883" spans="1:4">
      <c r="A883">
        <v>2</v>
      </c>
      <c r="B883">
        <v>34.5</v>
      </c>
      <c r="C883">
        <v>4</v>
      </c>
      <c r="D883">
        <v>69</v>
      </c>
    </row>
    <row r="884" spans="1:4">
      <c r="A884">
        <v>2</v>
      </c>
      <c r="B884">
        <v>35.299999999999997</v>
      </c>
      <c r="C884">
        <v>4</v>
      </c>
      <c r="D884">
        <v>70.599999999999994</v>
      </c>
    </row>
    <row r="885" spans="1:4">
      <c r="A885">
        <v>2.7</v>
      </c>
      <c r="B885">
        <v>32.700000000000003</v>
      </c>
      <c r="C885">
        <v>7.29</v>
      </c>
      <c r="D885">
        <v>88.29</v>
      </c>
    </row>
    <row r="886" spans="1:4">
      <c r="A886">
        <v>3.5</v>
      </c>
      <c r="B886">
        <v>34.5</v>
      </c>
      <c r="C886">
        <v>12.25</v>
      </c>
      <c r="D886">
        <v>120.75</v>
      </c>
    </row>
    <row r="887" spans="1:4">
      <c r="A887">
        <v>3.5</v>
      </c>
      <c r="B887">
        <v>39.0959</v>
      </c>
      <c r="C887">
        <v>12.25</v>
      </c>
      <c r="D887">
        <v>136.83564999999999</v>
      </c>
    </row>
    <row r="888" spans="1:4">
      <c r="A888">
        <v>3.5</v>
      </c>
      <c r="B888">
        <v>32.200000000000003</v>
      </c>
      <c r="C888">
        <v>12.25</v>
      </c>
      <c r="D888">
        <v>112.7</v>
      </c>
    </row>
    <row r="889" spans="1:4">
      <c r="A889">
        <v>3.5</v>
      </c>
      <c r="B889">
        <v>34.200000000000003</v>
      </c>
      <c r="C889">
        <v>12.25</v>
      </c>
      <c r="D889">
        <v>119.7</v>
      </c>
    </row>
    <row r="890" spans="1:4">
      <c r="A890">
        <v>5.4</v>
      </c>
      <c r="B890">
        <v>27</v>
      </c>
      <c r="C890">
        <v>29.16</v>
      </c>
      <c r="D890">
        <v>145.80000000000001</v>
      </c>
    </row>
    <row r="891" spans="1:4">
      <c r="A891">
        <v>2.2999999999999998</v>
      </c>
      <c r="B891">
        <v>34.700000000000003</v>
      </c>
      <c r="C891">
        <v>5.29</v>
      </c>
      <c r="D891">
        <v>79.81</v>
      </c>
    </row>
    <row r="892" spans="1:4">
      <c r="A892">
        <v>2.5</v>
      </c>
      <c r="B892">
        <v>38.6</v>
      </c>
      <c r="C892">
        <v>6.25</v>
      </c>
      <c r="D892">
        <v>96.5</v>
      </c>
    </row>
    <row r="893" spans="1:4">
      <c r="A893">
        <v>3.7</v>
      </c>
      <c r="B893">
        <v>30.5</v>
      </c>
      <c r="C893">
        <v>13.69</v>
      </c>
      <c r="D893">
        <v>112.85</v>
      </c>
    </row>
    <row r="894" spans="1:4">
      <c r="A894">
        <v>2.5</v>
      </c>
      <c r="B894">
        <v>38.6</v>
      </c>
      <c r="C894">
        <v>6.25</v>
      </c>
      <c r="D894">
        <v>96.5</v>
      </c>
    </row>
    <row r="895" spans="1:4">
      <c r="A895">
        <v>2.5</v>
      </c>
      <c r="B895">
        <v>39.200000000000003</v>
      </c>
      <c r="C895">
        <v>6.25</v>
      </c>
      <c r="D895">
        <v>98</v>
      </c>
    </row>
    <row r="896" spans="1:4">
      <c r="A896">
        <v>3</v>
      </c>
      <c r="B896">
        <v>34.799999999999997</v>
      </c>
      <c r="C896">
        <v>9</v>
      </c>
      <c r="D896">
        <v>104.4</v>
      </c>
    </row>
    <row r="897" spans="1:4">
      <c r="A897">
        <v>2.5</v>
      </c>
      <c r="B897">
        <v>42.9</v>
      </c>
      <c r="C897">
        <v>6.25</v>
      </c>
      <c r="D897">
        <v>107.25</v>
      </c>
    </row>
    <row r="898" spans="1:4">
      <c r="A898">
        <v>3.5</v>
      </c>
      <c r="B898">
        <v>30.6</v>
      </c>
      <c r="C898">
        <v>12.25</v>
      </c>
      <c r="D898">
        <v>107.1</v>
      </c>
    </row>
    <row r="899" spans="1:4">
      <c r="A899">
        <v>3.5</v>
      </c>
      <c r="B899">
        <v>28.7</v>
      </c>
      <c r="C899">
        <v>12.25</v>
      </c>
      <c r="D899">
        <v>100.45</v>
      </c>
    </row>
    <row r="900" spans="1:4">
      <c r="A900">
        <v>2.5</v>
      </c>
      <c r="B900">
        <v>39.200000000000003</v>
      </c>
      <c r="C900">
        <v>6.25</v>
      </c>
      <c r="D900">
        <v>98</v>
      </c>
    </row>
    <row r="901" spans="1:4">
      <c r="A901">
        <v>3</v>
      </c>
      <c r="B901">
        <v>34.799999999999997</v>
      </c>
      <c r="C901">
        <v>9</v>
      </c>
      <c r="D901">
        <v>104.4</v>
      </c>
    </row>
    <row r="902" spans="1:4">
      <c r="A902">
        <v>2.5</v>
      </c>
      <c r="B902">
        <v>42.9</v>
      </c>
      <c r="C902">
        <v>6.25</v>
      </c>
      <c r="D902">
        <v>107.25</v>
      </c>
    </row>
    <row r="903" spans="1:4">
      <c r="A903">
        <v>4</v>
      </c>
      <c r="B903">
        <v>27.8</v>
      </c>
      <c r="C903">
        <v>16</v>
      </c>
      <c r="D903">
        <v>111.2</v>
      </c>
    </row>
    <row r="904" spans="1:4">
      <c r="A904">
        <v>4.5999999999999996</v>
      </c>
      <c r="B904">
        <v>29</v>
      </c>
      <c r="C904">
        <v>21.16</v>
      </c>
      <c r="D904">
        <v>133.4</v>
      </c>
    </row>
    <row r="905" spans="1:4">
      <c r="A905">
        <v>2.4</v>
      </c>
      <c r="B905">
        <v>37.976399999999998</v>
      </c>
      <c r="C905">
        <v>5.76</v>
      </c>
      <c r="D905">
        <v>91.143360000000001</v>
      </c>
    </row>
    <row r="906" spans="1:4">
      <c r="A906">
        <v>3</v>
      </c>
      <c r="B906">
        <v>35.288699999999999</v>
      </c>
      <c r="C906">
        <v>9</v>
      </c>
      <c r="D906">
        <v>105.8661</v>
      </c>
    </row>
    <row r="907" spans="1:4">
      <c r="A907">
        <v>3.8</v>
      </c>
      <c r="B907">
        <v>29.809899999999999</v>
      </c>
      <c r="C907">
        <v>14.44</v>
      </c>
      <c r="D907">
        <v>113.27762</v>
      </c>
    </row>
    <row r="908" spans="1:4">
      <c r="A908">
        <v>5.6</v>
      </c>
      <c r="B908">
        <v>24.947700000000001</v>
      </c>
      <c r="C908">
        <v>31.36</v>
      </c>
      <c r="D908">
        <v>139.70712</v>
      </c>
    </row>
    <row r="909" spans="1:4">
      <c r="A909">
        <v>5.6</v>
      </c>
      <c r="B909">
        <v>25.1952</v>
      </c>
      <c r="C909">
        <v>31.36</v>
      </c>
      <c r="D909">
        <v>141.09312</v>
      </c>
    </row>
    <row r="910" spans="1:4">
      <c r="A910">
        <v>3.5</v>
      </c>
      <c r="B910">
        <v>32.407600000000002</v>
      </c>
      <c r="C910">
        <v>12.25</v>
      </c>
      <c r="D910">
        <v>113.42659999999999</v>
      </c>
    </row>
    <row r="911" spans="1:4">
      <c r="A911">
        <v>4</v>
      </c>
      <c r="B911">
        <v>29.9</v>
      </c>
      <c r="C911">
        <v>16</v>
      </c>
      <c r="D911">
        <v>119.6</v>
      </c>
    </row>
    <row r="912" spans="1:4">
      <c r="A912">
        <v>4</v>
      </c>
      <c r="B912">
        <v>30.9375</v>
      </c>
      <c r="C912">
        <v>16</v>
      </c>
      <c r="D912">
        <v>123.75</v>
      </c>
    </row>
    <row r="913" spans="1:4">
      <c r="A913">
        <v>2.5</v>
      </c>
      <c r="B913">
        <v>38.029899999999998</v>
      </c>
      <c r="C913">
        <v>6.25</v>
      </c>
      <c r="D913">
        <v>95.074749999999995</v>
      </c>
    </row>
    <row r="914" spans="1:4">
      <c r="A914">
        <v>4</v>
      </c>
      <c r="B914">
        <v>28.0488</v>
      </c>
      <c r="C914">
        <v>16</v>
      </c>
      <c r="D914">
        <v>112.1952</v>
      </c>
    </row>
    <row r="915" spans="1:4">
      <c r="A915">
        <v>4</v>
      </c>
      <c r="B915">
        <v>28.654900000000001</v>
      </c>
      <c r="C915">
        <v>16</v>
      </c>
      <c r="D915">
        <v>114.61960000000001</v>
      </c>
    </row>
    <row r="916" spans="1:4">
      <c r="A916">
        <v>3.6</v>
      </c>
      <c r="B916">
        <v>33</v>
      </c>
      <c r="C916">
        <v>12.96</v>
      </c>
      <c r="D916">
        <v>118.8</v>
      </c>
    </row>
    <row r="917" spans="1:4">
      <c r="A917">
        <v>2.4</v>
      </c>
      <c r="B917">
        <v>37</v>
      </c>
      <c r="C917">
        <v>5.76</v>
      </c>
      <c r="D917">
        <v>88.8</v>
      </c>
    </row>
    <row r="918" spans="1:4">
      <c r="A918">
        <v>3.6</v>
      </c>
      <c r="B918">
        <v>33</v>
      </c>
      <c r="C918">
        <v>12.96</v>
      </c>
      <c r="D918">
        <v>118.8</v>
      </c>
    </row>
    <row r="919" spans="1:4">
      <c r="A919">
        <v>3.6</v>
      </c>
      <c r="B919">
        <v>33.200000000000003</v>
      </c>
      <c r="C919">
        <v>12.96</v>
      </c>
      <c r="D919">
        <v>119.52</v>
      </c>
    </row>
    <row r="920" spans="1:4">
      <c r="A920">
        <v>2.4</v>
      </c>
      <c r="B920">
        <v>45.3</v>
      </c>
      <c r="C920">
        <v>5.76</v>
      </c>
      <c r="D920">
        <v>108.72</v>
      </c>
    </row>
    <row r="921" spans="1:4">
      <c r="A921">
        <v>2.4</v>
      </c>
      <c r="B921">
        <v>35.810299999999998</v>
      </c>
      <c r="C921">
        <v>5.76</v>
      </c>
      <c r="D921">
        <v>85.944720000000004</v>
      </c>
    </row>
    <row r="922" spans="1:4">
      <c r="A922">
        <v>2.4</v>
      </c>
      <c r="B922">
        <v>34.283099999999997</v>
      </c>
      <c r="C922">
        <v>5.76</v>
      </c>
      <c r="D922">
        <v>82.279439999999994</v>
      </c>
    </row>
    <row r="923" spans="1:4">
      <c r="A923">
        <v>3.2</v>
      </c>
      <c r="B923">
        <v>33.762799999999999</v>
      </c>
      <c r="C923">
        <v>10.24</v>
      </c>
      <c r="D923">
        <v>108.04096</v>
      </c>
    </row>
    <row r="924" spans="1:4">
      <c r="A924">
        <v>2.7</v>
      </c>
      <c r="B924">
        <v>31.7</v>
      </c>
      <c r="C924">
        <v>7.29</v>
      </c>
      <c r="D924">
        <v>85.59</v>
      </c>
    </row>
    <row r="925" spans="1:4">
      <c r="A925">
        <v>4</v>
      </c>
      <c r="B925">
        <v>31.4</v>
      </c>
      <c r="C925">
        <v>16</v>
      </c>
      <c r="D925">
        <v>125.6</v>
      </c>
    </row>
    <row r="926" spans="1:4">
      <c r="A926">
        <v>4</v>
      </c>
      <c r="B926">
        <v>30.2</v>
      </c>
      <c r="C926">
        <v>16</v>
      </c>
      <c r="D926">
        <v>120.8</v>
      </c>
    </row>
    <row r="927" spans="1:4">
      <c r="A927">
        <v>2.7</v>
      </c>
      <c r="B927">
        <v>37.799999999999997</v>
      </c>
      <c r="C927">
        <v>7.29</v>
      </c>
      <c r="D927">
        <v>102.06</v>
      </c>
    </row>
    <row r="928" spans="1:4">
      <c r="A928">
        <v>3.5</v>
      </c>
      <c r="B928">
        <v>33.1</v>
      </c>
      <c r="C928">
        <v>12.25</v>
      </c>
      <c r="D928">
        <v>115.85</v>
      </c>
    </row>
    <row r="929" spans="1:4">
      <c r="A929">
        <v>2.5</v>
      </c>
      <c r="B929">
        <v>39.700000000000003</v>
      </c>
      <c r="C929">
        <v>6.25</v>
      </c>
      <c r="D929">
        <v>99.25</v>
      </c>
    </row>
    <row r="930" spans="1:4">
      <c r="A930">
        <v>3.5</v>
      </c>
      <c r="B930">
        <v>37.349899999999998</v>
      </c>
      <c r="C930">
        <v>12.25</v>
      </c>
      <c r="D930">
        <v>130.72465</v>
      </c>
    </row>
    <row r="931" spans="1:4">
      <c r="A931">
        <v>4.5999999999999996</v>
      </c>
      <c r="B931">
        <v>26.548400000000001</v>
      </c>
      <c r="C931">
        <v>21.16</v>
      </c>
      <c r="D931">
        <v>122.12264</v>
      </c>
    </row>
    <row r="932" spans="1:4">
      <c r="A932">
        <v>5.7</v>
      </c>
      <c r="B932">
        <v>25.617899999999999</v>
      </c>
      <c r="C932">
        <v>32.49</v>
      </c>
      <c r="D932">
        <v>146.02203</v>
      </c>
    </row>
    <row r="933" spans="1:4">
      <c r="A933">
        <v>2.7</v>
      </c>
      <c r="B933">
        <v>40.6</v>
      </c>
      <c r="C933">
        <v>7.29</v>
      </c>
      <c r="D933">
        <v>109.62</v>
      </c>
    </row>
    <row r="934" spans="1:4">
      <c r="A934">
        <v>3.5</v>
      </c>
      <c r="B934">
        <v>36.6</v>
      </c>
      <c r="C934">
        <v>12.25</v>
      </c>
      <c r="D934">
        <v>128.1</v>
      </c>
    </row>
    <row r="935" spans="1:4">
      <c r="A935">
        <v>2</v>
      </c>
      <c r="B935">
        <v>34.1</v>
      </c>
      <c r="C935">
        <v>4</v>
      </c>
      <c r="D935">
        <v>68.2</v>
      </c>
    </row>
    <row r="936" spans="1:4">
      <c r="A936">
        <v>2</v>
      </c>
      <c r="B936">
        <v>36.200000000000003</v>
      </c>
      <c r="C936">
        <v>4</v>
      </c>
      <c r="D936">
        <v>72.400000000000006</v>
      </c>
    </row>
    <row r="937" spans="1:4">
      <c r="A937">
        <v>3.2</v>
      </c>
      <c r="B937">
        <v>36.4</v>
      </c>
      <c r="C937">
        <v>10.24</v>
      </c>
      <c r="D937">
        <v>116.48</v>
      </c>
    </row>
    <row r="938" spans="1:4">
      <c r="A938">
        <v>3.2</v>
      </c>
      <c r="B938">
        <v>29.7</v>
      </c>
      <c r="C938">
        <v>10.24</v>
      </c>
      <c r="D938">
        <v>95.04</v>
      </c>
    </row>
    <row r="939" spans="1:4">
      <c r="A939">
        <v>3.5</v>
      </c>
      <c r="B939">
        <v>28.7</v>
      </c>
      <c r="C939">
        <v>12.25</v>
      </c>
      <c r="D939">
        <v>100.45</v>
      </c>
    </row>
    <row r="940" spans="1:4">
      <c r="A940">
        <v>2.2999999999999998</v>
      </c>
      <c r="B940">
        <v>31.9</v>
      </c>
      <c r="C940">
        <v>5.29</v>
      </c>
      <c r="D940">
        <v>73.37</v>
      </c>
    </row>
    <row r="941" spans="1:4">
      <c r="A941">
        <v>3.7</v>
      </c>
      <c r="B941">
        <v>31.6</v>
      </c>
      <c r="C941">
        <v>13.69</v>
      </c>
      <c r="D941">
        <v>116.92</v>
      </c>
    </row>
    <row r="942" spans="1:4">
      <c r="A942">
        <v>3.2</v>
      </c>
      <c r="B942">
        <v>30.7</v>
      </c>
      <c r="C942">
        <v>10.24</v>
      </c>
      <c r="D942">
        <v>98.24</v>
      </c>
    </row>
    <row r="943" spans="1:4">
      <c r="A943">
        <v>3</v>
      </c>
      <c r="B943">
        <v>33.200000000000003</v>
      </c>
      <c r="C943">
        <v>9</v>
      </c>
      <c r="D943">
        <v>99.6</v>
      </c>
    </row>
    <row r="944" spans="1:4">
      <c r="A944">
        <v>3.6</v>
      </c>
      <c r="B944">
        <v>26.1066</v>
      </c>
      <c r="C944">
        <v>12.96</v>
      </c>
      <c r="D944">
        <v>93.983760000000004</v>
      </c>
    </row>
    <row r="945" spans="1:4">
      <c r="A945">
        <v>4.2</v>
      </c>
      <c r="B945">
        <v>24.6</v>
      </c>
      <c r="C945">
        <v>17.64</v>
      </c>
      <c r="D945">
        <v>103.32</v>
      </c>
    </row>
    <row r="946" spans="1:4">
      <c r="A946">
        <v>4.4000000000000004</v>
      </c>
      <c r="B946">
        <v>26.6</v>
      </c>
      <c r="C946">
        <v>19.36</v>
      </c>
      <c r="D946">
        <v>117.04</v>
      </c>
    </row>
    <row r="947" spans="1:4">
      <c r="A947">
        <v>3</v>
      </c>
      <c r="B947">
        <v>33</v>
      </c>
      <c r="C947">
        <v>9</v>
      </c>
      <c r="D947">
        <v>99</v>
      </c>
    </row>
    <row r="948" spans="1:4">
      <c r="A948">
        <v>3</v>
      </c>
      <c r="B948">
        <v>33.6</v>
      </c>
      <c r="C948">
        <v>9</v>
      </c>
      <c r="D948">
        <v>100.8</v>
      </c>
    </row>
    <row r="949" spans="1:4">
      <c r="A949">
        <v>3</v>
      </c>
      <c r="B949">
        <v>29.6</v>
      </c>
      <c r="C949">
        <v>9</v>
      </c>
      <c r="D949">
        <v>88.8</v>
      </c>
    </row>
    <row r="950" spans="1:4">
      <c r="A950">
        <v>3</v>
      </c>
      <c r="B950">
        <v>36.558999999999997</v>
      </c>
      <c r="C950">
        <v>9</v>
      </c>
      <c r="D950">
        <v>109.67700000000001</v>
      </c>
    </row>
    <row r="951" spans="1:4">
      <c r="A951">
        <v>4.8</v>
      </c>
      <c r="B951">
        <v>26.794599999999999</v>
      </c>
      <c r="C951">
        <v>23.04</v>
      </c>
      <c r="D951">
        <v>128.61408</v>
      </c>
    </row>
    <row r="952" spans="1:4">
      <c r="A952">
        <v>4.4000000000000004</v>
      </c>
      <c r="B952">
        <v>23.152100000000001</v>
      </c>
      <c r="C952">
        <v>19.36</v>
      </c>
      <c r="D952">
        <v>101.86924</v>
      </c>
    </row>
    <row r="953" spans="1:4">
      <c r="A953">
        <v>3</v>
      </c>
      <c r="B953">
        <v>29.5</v>
      </c>
      <c r="C953">
        <v>9</v>
      </c>
      <c r="D953">
        <v>88.5</v>
      </c>
    </row>
    <row r="954" spans="1:4">
      <c r="A954">
        <v>4.4000000000000004</v>
      </c>
      <c r="B954">
        <v>24.9</v>
      </c>
      <c r="C954">
        <v>19.36</v>
      </c>
      <c r="D954">
        <v>109.56</v>
      </c>
    </row>
    <row r="955" spans="1:4">
      <c r="A955">
        <v>4.4000000000000004</v>
      </c>
      <c r="B955">
        <v>23.152100000000001</v>
      </c>
      <c r="C955">
        <v>19.36</v>
      </c>
      <c r="D955">
        <v>101.86924</v>
      </c>
    </row>
    <row r="956" spans="1:4">
      <c r="A956">
        <v>3.6</v>
      </c>
      <c r="B956">
        <v>30.9</v>
      </c>
      <c r="C956">
        <v>12.96</v>
      </c>
      <c r="D956">
        <v>111.24</v>
      </c>
    </row>
    <row r="957" spans="1:4">
      <c r="A957">
        <v>6.2</v>
      </c>
      <c r="B957">
        <v>27.4</v>
      </c>
      <c r="C957">
        <v>38.44</v>
      </c>
      <c r="D957">
        <v>169.88</v>
      </c>
    </row>
    <row r="958" spans="1:4">
      <c r="A958">
        <v>2.8</v>
      </c>
      <c r="B958">
        <v>30.299299999999999</v>
      </c>
      <c r="C958">
        <v>7.84</v>
      </c>
      <c r="D958">
        <v>84.838040000000007</v>
      </c>
    </row>
    <row r="959" spans="1:4">
      <c r="A959">
        <v>3</v>
      </c>
      <c r="B959">
        <v>31.3</v>
      </c>
      <c r="C959">
        <v>9</v>
      </c>
      <c r="D959">
        <v>93.9</v>
      </c>
    </row>
    <row r="960" spans="1:4">
      <c r="A960">
        <v>2.4</v>
      </c>
      <c r="B960">
        <v>40.299999999999997</v>
      </c>
      <c r="C960">
        <v>5.76</v>
      </c>
      <c r="D960">
        <v>96.72</v>
      </c>
    </row>
    <row r="961" spans="1:4">
      <c r="A961">
        <v>3</v>
      </c>
      <c r="B961">
        <v>33.1</v>
      </c>
      <c r="C961">
        <v>9</v>
      </c>
      <c r="D961">
        <v>99.3</v>
      </c>
    </row>
    <row r="962" spans="1:4">
      <c r="A962">
        <v>5.3</v>
      </c>
      <c r="B962">
        <v>29</v>
      </c>
      <c r="C962">
        <v>28.09</v>
      </c>
      <c r="D962">
        <v>153.69999999999999</v>
      </c>
    </row>
    <row r="963" spans="1:4">
      <c r="A963">
        <v>6</v>
      </c>
      <c r="B963">
        <v>30.299900000000001</v>
      </c>
      <c r="C963">
        <v>36</v>
      </c>
      <c r="D963">
        <v>181.79939999999999</v>
      </c>
    </row>
    <row r="964" spans="1:4">
      <c r="A964">
        <v>3.6</v>
      </c>
      <c r="B964">
        <v>31.6</v>
      </c>
      <c r="C964">
        <v>12.96</v>
      </c>
      <c r="D964">
        <v>113.76</v>
      </c>
    </row>
    <row r="965" spans="1:4">
      <c r="A965">
        <v>3.5</v>
      </c>
      <c r="B965">
        <v>31.9</v>
      </c>
      <c r="C965">
        <v>12.25</v>
      </c>
      <c r="D965">
        <v>111.65</v>
      </c>
    </row>
    <row r="966" spans="1:4">
      <c r="A966">
        <v>3.7</v>
      </c>
      <c r="B966">
        <v>28.5</v>
      </c>
      <c r="C966">
        <v>13.69</v>
      </c>
      <c r="D966">
        <v>105.45</v>
      </c>
    </row>
    <row r="967" spans="1:4">
      <c r="A967">
        <v>4</v>
      </c>
      <c r="B967">
        <v>28.4</v>
      </c>
      <c r="C967">
        <v>16</v>
      </c>
      <c r="D967">
        <v>113.6</v>
      </c>
    </row>
    <row r="968" spans="1:4">
      <c r="A968">
        <v>3.5</v>
      </c>
      <c r="B968">
        <v>31.4</v>
      </c>
      <c r="C968">
        <v>12.25</v>
      </c>
      <c r="D968">
        <v>109.9</v>
      </c>
    </row>
    <row r="969" spans="1:4">
      <c r="A969">
        <v>2.5</v>
      </c>
      <c r="B969">
        <v>36.030700000000003</v>
      </c>
      <c r="C969">
        <v>6.25</v>
      </c>
      <c r="D969">
        <v>90.076750000000004</v>
      </c>
    </row>
    <row r="970" spans="1:4">
      <c r="A970">
        <v>3</v>
      </c>
      <c r="B970">
        <v>31.3917</v>
      </c>
      <c r="C970">
        <v>9</v>
      </c>
      <c r="D970">
        <v>94.1751</v>
      </c>
    </row>
    <row r="971" spans="1:4">
      <c r="A971">
        <v>2.5</v>
      </c>
      <c r="B971">
        <v>37.9</v>
      </c>
      <c r="C971">
        <v>6.25</v>
      </c>
      <c r="D971">
        <v>94.75</v>
      </c>
    </row>
    <row r="972" spans="1:4">
      <c r="A972">
        <v>5.4</v>
      </c>
      <c r="B972">
        <v>23.898299999999999</v>
      </c>
      <c r="C972">
        <v>29.16</v>
      </c>
      <c r="D972">
        <v>129.05081999999999</v>
      </c>
    </row>
    <row r="973" spans="1:4">
      <c r="A973">
        <v>4</v>
      </c>
      <c r="B973">
        <v>25.753499999999999</v>
      </c>
      <c r="C973">
        <v>16</v>
      </c>
      <c r="D973">
        <v>103.014</v>
      </c>
    </row>
    <row r="974" spans="1:4">
      <c r="A974">
        <v>4.5999999999999996</v>
      </c>
      <c r="B974">
        <v>26.662199999999999</v>
      </c>
      <c r="C974">
        <v>21.16</v>
      </c>
      <c r="D974">
        <v>122.64612</v>
      </c>
    </row>
    <row r="975" spans="1:4">
      <c r="A975">
        <v>3.5</v>
      </c>
      <c r="B975">
        <v>30.380500000000001</v>
      </c>
      <c r="C975">
        <v>12.25</v>
      </c>
      <c r="D975">
        <v>106.33175</v>
      </c>
    </row>
    <row r="976" spans="1:4">
      <c r="A976">
        <v>3.5</v>
      </c>
      <c r="B976">
        <v>30.2</v>
      </c>
      <c r="C976">
        <v>12.25</v>
      </c>
      <c r="D976">
        <v>105.7</v>
      </c>
    </row>
    <row r="977" spans="1:4">
      <c r="A977">
        <v>3.6</v>
      </c>
      <c r="B977">
        <v>31.6</v>
      </c>
      <c r="C977">
        <v>12.96</v>
      </c>
      <c r="D977">
        <v>113.76</v>
      </c>
    </row>
    <row r="978" spans="1:4">
      <c r="A978">
        <v>5.3</v>
      </c>
      <c r="B978">
        <v>29</v>
      </c>
      <c r="C978">
        <v>28.09</v>
      </c>
      <c r="D978">
        <v>153.69999999999999</v>
      </c>
    </row>
    <row r="979" spans="1:4">
      <c r="A979">
        <v>6</v>
      </c>
      <c r="B979">
        <v>30.299900000000001</v>
      </c>
      <c r="C979">
        <v>36</v>
      </c>
      <c r="D979">
        <v>181.79939999999999</v>
      </c>
    </row>
    <row r="980" spans="1:4">
      <c r="A980">
        <v>6.2</v>
      </c>
      <c r="B980">
        <v>27.4</v>
      </c>
      <c r="C980">
        <v>38.44</v>
      </c>
      <c r="D980">
        <v>169.88</v>
      </c>
    </row>
    <row r="981" spans="1:4">
      <c r="A981">
        <v>2.4</v>
      </c>
      <c r="B981">
        <v>40.299999999999997</v>
      </c>
      <c r="C981">
        <v>5.76</v>
      </c>
      <c r="D981">
        <v>96.72</v>
      </c>
    </row>
    <row r="982" spans="1:4">
      <c r="A982">
        <v>3</v>
      </c>
      <c r="B982">
        <v>33.1</v>
      </c>
      <c r="C982">
        <v>9</v>
      </c>
      <c r="D982">
        <v>99.3</v>
      </c>
    </row>
    <row r="983" spans="1:4">
      <c r="A983">
        <v>3.5</v>
      </c>
      <c r="B983">
        <v>34.6</v>
      </c>
      <c r="C983">
        <v>12.25</v>
      </c>
      <c r="D983">
        <v>121.1</v>
      </c>
    </row>
    <row r="984" spans="1:4">
      <c r="A984">
        <v>2.4</v>
      </c>
      <c r="B984">
        <v>37.709800000000001</v>
      </c>
      <c r="C984">
        <v>5.76</v>
      </c>
      <c r="D984">
        <v>90.503519999999995</v>
      </c>
    </row>
    <row r="985" spans="1:4">
      <c r="A985">
        <v>2.4</v>
      </c>
      <c r="B985">
        <v>31.3</v>
      </c>
      <c r="C985">
        <v>5.76</v>
      </c>
      <c r="D985">
        <v>75.12</v>
      </c>
    </row>
    <row r="986" spans="1:4">
      <c r="A986">
        <v>2.4</v>
      </c>
      <c r="B986">
        <v>33.5</v>
      </c>
      <c r="C986">
        <v>5.76</v>
      </c>
      <c r="D986">
        <v>80.400000000000006</v>
      </c>
    </row>
    <row r="987" spans="1:4">
      <c r="A987">
        <v>3.5</v>
      </c>
      <c r="B987">
        <v>30.5</v>
      </c>
      <c r="C987">
        <v>12.25</v>
      </c>
      <c r="D987">
        <v>106.75</v>
      </c>
    </row>
    <row r="988" spans="1:4">
      <c r="A988">
        <v>3.7</v>
      </c>
      <c r="B988">
        <v>25.2</v>
      </c>
      <c r="C988">
        <v>13.69</v>
      </c>
      <c r="D988">
        <v>93.24</v>
      </c>
    </row>
    <row r="989" spans="1:4">
      <c r="A989">
        <v>3.7</v>
      </c>
      <c r="B989">
        <v>25.1</v>
      </c>
      <c r="C989">
        <v>13.69</v>
      </c>
      <c r="D989">
        <v>92.87</v>
      </c>
    </row>
    <row r="990" spans="1:4">
      <c r="A990">
        <v>5.3</v>
      </c>
      <c r="B990">
        <v>22.299900000000001</v>
      </c>
      <c r="C990">
        <v>28.09</v>
      </c>
      <c r="D990">
        <v>118.18947</v>
      </c>
    </row>
    <row r="991" spans="1:4">
      <c r="A991">
        <v>2.4</v>
      </c>
      <c r="B991">
        <v>37.6</v>
      </c>
      <c r="C991">
        <v>5.76</v>
      </c>
      <c r="D991">
        <v>90.24</v>
      </c>
    </row>
    <row r="992" spans="1:4">
      <c r="A992">
        <v>3.5</v>
      </c>
      <c r="B992">
        <v>36</v>
      </c>
      <c r="C992">
        <v>12.25</v>
      </c>
      <c r="D992">
        <v>126</v>
      </c>
    </row>
    <row r="993" spans="1:4">
      <c r="A993">
        <v>2.4</v>
      </c>
      <c r="B993">
        <v>39.204099999999997</v>
      </c>
      <c r="C993">
        <v>5.76</v>
      </c>
      <c r="D993">
        <v>94.089839999999995</v>
      </c>
    </row>
    <row r="994" spans="1:4">
      <c r="A994">
        <v>2.4</v>
      </c>
      <c r="B994">
        <v>38.6</v>
      </c>
      <c r="C994">
        <v>5.76</v>
      </c>
      <c r="D994">
        <v>92.64</v>
      </c>
    </row>
    <row r="995" spans="1:4">
      <c r="A995">
        <v>3.8</v>
      </c>
      <c r="B995">
        <v>31.1</v>
      </c>
      <c r="C995">
        <v>14.44</v>
      </c>
      <c r="D995">
        <v>118.18</v>
      </c>
    </row>
    <row r="996" spans="1:4">
      <c r="A996">
        <v>3.5</v>
      </c>
      <c r="B996">
        <v>29.773399999999999</v>
      </c>
      <c r="C996">
        <v>12.25</v>
      </c>
      <c r="D996">
        <v>104.2069</v>
      </c>
    </row>
    <row r="997" spans="1:4">
      <c r="A997">
        <v>5</v>
      </c>
      <c r="B997">
        <v>27.251100000000001</v>
      </c>
      <c r="C997">
        <v>25</v>
      </c>
      <c r="D997">
        <v>136.25550000000001</v>
      </c>
    </row>
    <row r="998" spans="1:4">
      <c r="A998">
        <v>5.6</v>
      </c>
      <c r="B998">
        <v>23.6</v>
      </c>
      <c r="C998">
        <v>31.36</v>
      </c>
      <c r="D998">
        <v>132.16</v>
      </c>
    </row>
    <row r="999" spans="1:4">
      <c r="A999">
        <v>3.7</v>
      </c>
      <c r="B999">
        <v>26.6</v>
      </c>
      <c r="C999">
        <v>13.69</v>
      </c>
      <c r="D999">
        <v>98.42</v>
      </c>
    </row>
    <row r="1000" spans="1:4">
      <c r="A1000">
        <v>5.7</v>
      </c>
      <c r="B1000">
        <v>26</v>
      </c>
      <c r="C1000">
        <v>32.49</v>
      </c>
      <c r="D1000">
        <v>148.19999999999999</v>
      </c>
    </row>
    <row r="1001" spans="1:4">
      <c r="A1001">
        <v>2.4</v>
      </c>
      <c r="B1001">
        <v>38.6</v>
      </c>
      <c r="C1001">
        <v>5.76</v>
      </c>
      <c r="D1001">
        <v>92.64</v>
      </c>
    </row>
    <row r="1002" spans="1:4">
      <c r="A1002">
        <v>2.4</v>
      </c>
      <c r="B1002">
        <v>33.6</v>
      </c>
      <c r="C1002">
        <v>5.76</v>
      </c>
      <c r="D1002">
        <v>80.64</v>
      </c>
    </row>
    <row r="1003" spans="1:4">
      <c r="A1003">
        <v>3.7</v>
      </c>
      <c r="B1003">
        <v>27.5</v>
      </c>
      <c r="C1003">
        <v>13.69</v>
      </c>
      <c r="D1003">
        <v>101.75</v>
      </c>
    </row>
    <row r="1004" spans="1:4">
      <c r="A1004">
        <v>5.7</v>
      </c>
      <c r="B1004">
        <v>26</v>
      </c>
      <c r="C1004">
        <v>32.49</v>
      </c>
      <c r="D1004">
        <v>148.19999999999999</v>
      </c>
    </row>
    <row r="1005" spans="1:4">
      <c r="A1005">
        <v>6.1</v>
      </c>
      <c r="B1005">
        <v>20.9</v>
      </c>
      <c r="C1005">
        <v>37.21</v>
      </c>
      <c r="D1005">
        <v>127.49</v>
      </c>
    </row>
    <row r="1006" spans="1:4">
      <c r="A1006">
        <v>3.7</v>
      </c>
      <c r="B1006">
        <v>28.5</v>
      </c>
      <c r="C1006">
        <v>13.69</v>
      </c>
      <c r="D1006">
        <v>105.45</v>
      </c>
    </row>
    <row r="1007" spans="1:4">
      <c r="A1007">
        <v>2.4</v>
      </c>
      <c r="B1007">
        <v>38.6</v>
      </c>
      <c r="C1007">
        <v>5.76</v>
      </c>
      <c r="D1007">
        <v>92.64</v>
      </c>
    </row>
    <row r="1008" spans="1:4">
      <c r="A1008">
        <v>2.4</v>
      </c>
      <c r="B1008">
        <v>33.6</v>
      </c>
      <c r="C1008">
        <v>5.76</v>
      </c>
      <c r="D1008">
        <v>80.64</v>
      </c>
    </row>
    <row r="1009" spans="1:4">
      <c r="A1009">
        <v>2.4</v>
      </c>
      <c r="B1009">
        <v>33.6</v>
      </c>
      <c r="C1009">
        <v>5.76</v>
      </c>
      <c r="D1009">
        <v>80.64</v>
      </c>
    </row>
    <row r="1010" spans="1:4">
      <c r="A1010">
        <v>3.8</v>
      </c>
      <c r="B1010">
        <v>26.163</v>
      </c>
      <c r="C1010">
        <v>14.44</v>
      </c>
      <c r="D1010">
        <v>99.419399999999996</v>
      </c>
    </row>
    <row r="1011" spans="1:4">
      <c r="A1011">
        <v>3.8</v>
      </c>
      <c r="B1011">
        <v>26.563199999999998</v>
      </c>
      <c r="C1011">
        <v>14.44</v>
      </c>
      <c r="D1011">
        <v>100.94016000000001</v>
      </c>
    </row>
    <row r="1012" spans="1:4">
      <c r="A1012">
        <v>3.8</v>
      </c>
      <c r="B1012">
        <v>29.2986</v>
      </c>
      <c r="C1012">
        <v>14.44</v>
      </c>
      <c r="D1012">
        <v>111.33468000000001</v>
      </c>
    </row>
    <row r="1013" spans="1:4">
      <c r="A1013">
        <v>4.5999999999999996</v>
      </c>
      <c r="B1013">
        <v>28.4</v>
      </c>
      <c r="C1013">
        <v>21.16</v>
      </c>
      <c r="D1013">
        <v>130.63999999999999</v>
      </c>
    </row>
    <row r="1014" spans="1:4">
      <c r="A1014">
        <v>2</v>
      </c>
      <c r="B1014">
        <v>33.4</v>
      </c>
      <c r="C1014">
        <v>4</v>
      </c>
      <c r="D1014">
        <v>66.8</v>
      </c>
    </row>
    <row r="1015" spans="1:4">
      <c r="A1015">
        <v>2.7</v>
      </c>
      <c r="B1015">
        <v>31.3</v>
      </c>
      <c r="C1015">
        <v>7.29</v>
      </c>
      <c r="D1015">
        <v>84.51</v>
      </c>
    </row>
    <row r="1016" spans="1:4">
      <c r="A1016">
        <v>3.2</v>
      </c>
      <c r="B1016">
        <v>30.347000000000001</v>
      </c>
      <c r="C1016">
        <v>10.24</v>
      </c>
      <c r="D1016">
        <v>97.110399999999998</v>
      </c>
    </row>
    <row r="1017" spans="1:4">
      <c r="A1017">
        <v>5</v>
      </c>
      <c r="B1017">
        <v>23.820399999999999</v>
      </c>
      <c r="C1017">
        <v>25</v>
      </c>
      <c r="D1017">
        <v>119.102</v>
      </c>
    </row>
    <row r="1018" spans="1:4">
      <c r="A1018">
        <v>5</v>
      </c>
      <c r="B1018">
        <v>24.572199999999999</v>
      </c>
      <c r="C1018">
        <v>25</v>
      </c>
      <c r="D1018">
        <v>122.861</v>
      </c>
    </row>
    <row r="1019" spans="1:4">
      <c r="A1019">
        <v>5</v>
      </c>
      <c r="B1019">
        <v>25.508199999999999</v>
      </c>
      <c r="C1019">
        <v>25</v>
      </c>
      <c r="D1019">
        <v>127.541</v>
      </c>
    </row>
    <row r="1020" spans="1:4">
      <c r="A1020">
        <v>5</v>
      </c>
      <c r="B1020">
        <v>23.574300000000001</v>
      </c>
      <c r="C1020">
        <v>25</v>
      </c>
      <c r="D1020">
        <v>117.8715</v>
      </c>
    </row>
    <row r="1021" spans="1:4">
      <c r="A1021">
        <v>5</v>
      </c>
      <c r="B1021">
        <v>24.7928</v>
      </c>
      <c r="C1021">
        <v>25</v>
      </c>
      <c r="D1021">
        <v>123.964</v>
      </c>
    </row>
    <row r="1022" spans="1:4">
      <c r="A1022">
        <v>4.5999999999999996</v>
      </c>
      <c r="B1022">
        <v>28.3</v>
      </c>
      <c r="C1022">
        <v>21.16</v>
      </c>
      <c r="D1022">
        <v>130.18</v>
      </c>
    </row>
    <row r="1023" spans="1:4">
      <c r="A1023">
        <v>5.7</v>
      </c>
      <c r="B1023">
        <v>24.149100000000001</v>
      </c>
      <c r="C1023">
        <v>32.49</v>
      </c>
      <c r="D1023">
        <v>137.64986999999999</v>
      </c>
    </row>
    <row r="1024" spans="1:4">
      <c r="A1024">
        <v>3.5</v>
      </c>
      <c r="B1024">
        <v>33.793700000000001</v>
      </c>
      <c r="C1024">
        <v>12.25</v>
      </c>
      <c r="D1024">
        <v>118.27795</v>
      </c>
    </row>
    <row r="1025" spans="1:4">
      <c r="A1025">
        <v>3.5</v>
      </c>
      <c r="B1025">
        <v>38.719299999999997</v>
      </c>
      <c r="C1025">
        <v>12.25</v>
      </c>
      <c r="D1025">
        <v>135.51755</v>
      </c>
    </row>
    <row r="1026" spans="1:4">
      <c r="A1026">
        <v>3.5</v>
      </c>
      <c r="B1026">
        <v>29.9849</v>
      </c>
      <c r="C1026">
        <v>12.25</v>
      </c>
      <c r="D1026">
        <v>104.94714999999999</v>
      </c>
    </row>
    <row r="1027" spans="1:4">
      <c r="A1027">
        <v>3.5</v>
      </c>
      <c r="B1027">
        <v>30.2</v>
      </c>
      <c r="C1027">
        <v>12.25</v>
      </c>
      <c r="D1027">
        <v>105.7</v>
      </c>
    </row>
    <row r="1028" spans="1:4">
      <c r="A1028">
        <v>3.5</v>
      </c>
      <c r="B1028">
        <v>31.4</v>
      </c>
      <c r="C1028">
        <v>12.25</v>
      </c>
      <c r="D1028">
        <v>109.9</v>
      </c>
    </row>
    <row r="1029" spans="1:4">
      <c r="A1029">
        <v>2.2999999999999998</v>
      </c>
      <c r="B1029">
        <v>31.7</v>
      </c>
      <c r="C1029">
        <v>5.29</v>
      </c>
      <c r="D1029">
        <v>72.91</v>
      </c>
    </row>
    <row r="1030" spans="1:4">
      <c r="A1030">
        <v>3.7</v>
      </c>
      <c r="B1030">
        <v>28.7</v>
      </c>
      <c r="C1030">
        <v>13.69</v>
      </c>
      <c r="D1030">
        <v>106.19</v>
      </c>
    </row>
    <row r="1031" spans="1:4">
      <c r="A1031">
        <v>2.5</v>
      </c>
      <c r="B1031">
        <v>37</v>
      </c>
      <c r="C1031">
        <v>6.25</v>
      </c>
      <c r="D1031">
        <v>92.5</v>
      </c>
    </row>
    <row r="1032" spans="1:4">
      <c r="A1032">
        <v>3</v>
      </c>
      <c r="B1032">
        <v>32.1</v>
      </c>
      <c r="C1032">
        <v>9</v>
      </c>
      <c r="D1032">
        <v>96.3</v>
      </c>
    </row>
    <row r="1033" spans="1:4">
      <c r="A1033">
        <v>2.5</v>
      </c>
      <c r="B1033">
        <v>37.9</v>
      </c>
      <c r="C1033">
        <v>6.25</v>
      </c>
      <c r="D1033">
        <v>94.75</v>
      </c>
    </row>
    <row r="1034" spans="1:4">
      <c r="A1034">
        <v>5.4</v>
      </c>
      <c r="B1034">
        <v>20.7</v>
      </c>
      <c r="C1034">
        <v>29.16</v>
      </c>
      <c r="D1034">
        <v>111.78</v>
      </c>
    </row>
    <row r="1035" spans="1:4">
      <c r="A1035">
        <v>5.5</v>
      </c>
      <c r="B1035">
        <v>20.100000000000001</v>
      </c>
      <c r="C1035">
        <v>30.25</v>
      </c>
      <c r="D1035">
        <v>110.55</v>
      </c>
    </row>
    <row r="1036" spans="1:4">
      <c r="A1036">
        <v>3</v>
      </c>
      <c r="B1036">
        <v>31.5</v>
      </c>
      <c r="C1036">
        <v>9</v>
      </c>
      <c r="D1036">
        <v>94.5</v>
      </c>
    </row>
    <row r="1037" spans="1:4">
      <c r="A1037">
        <v>4.7</v>
      </c>
      <c r="B1037">
        <v>23.8</v>
      </c>
      <c r="C1037">
        <v>22.09</v>
      </c>
      <c r="D1037">
        <v>111.86</v>
      </c>
    </row>
    <row r="1038" spans="1:4">
      <c r="A1038">
        <v>5.5</v>
      </c>
      <c r="B1038">
        <v>23.2</v>
      </c>
      <c r="C1038">
        <v>30.25</v>
      </c>
      <c r="D1038">
        <v>127.6</v>
      </c>
    </row>
    <row r="1039" spans="1:4">
      <c r="A1039">
        <v>3.5</v>
      </c>
      <c r="B1039">
        <v>28.668299999999999</v>
      </c>
      <c r="C1039">
        <v>12.25</v>
      </c>
      <c r="D1039">
        <v>100.33905</v>
      </c>
    </row>
    <row r="1040" spans="1:4">
      <c r="A1040">
        <v>3.5</v>
      </c>
      <c r="B1040">
        <v>27.3</v>
      </c>
      <c r="C1040">
        <v>12.25</v>
      </c>
      <c r="D1040">
        <v>95.55</v>
      </c>
    </row>
    <row r="1041" spans="1:4">
      <c r="A1041">
        <v>3</v>
      </c>
      <c r="B1041">
        <v>34.4</v>
      </c>
      <c r="C1041">
        <v>9</v>
      </c>
      <c r="D1041">
        <v>103.2</v>
      </c>
    </row>
    <row r="1042" spans="1:4">
      <c r="A1042">
        <v>5.5</v>
      </c>
      <c r="B1042">
        <v>24.6</v>
      </c>
      <c r="C1042">
        <v>30.25</v>
      </c>
      <c r="D1042">
        <v>135.30000000000001</v>
      </c>
    </row>
    <row r="1043" spans="1:4">
      <c r="A1043">
        <v>6.3</v>
      </c>
      <c r="B1043">
        <v>19.7</v>
      </c>
      <c r="C1043">
        <v>39.69</v>
      </c>
      <c r="D1043">
        <v>124.11</v>
      </c>
    </row>
    <row r="1044" spans="1:4">
      <c r="A1044">
        <v>3.5</v>
      </c>
      <c r="B1044">
        <v>33.700000000000003</v>
      </c>
      <c r="C1044">
        <v>12.25</v>
      </c>
      <c r="D1044">
        <v>117.95</v>
      </c>
    </row>
    <row r="1045" spans="1:4">
      <c r="A1045">
        <v>3.5</v>
      </c>
      <c r="B1045">
        <v>25.8</v>
      </c>
      <c r="C1045">
        <v>12.25</v>
      </c>
      <c r="D1045">
        <v>90.3</v>
      </c>
    </row>
    <row r="1046" spans="1:4">
      <c r="A1046">
        <v>3</v>
      </c>
      <c r="B1046">
        <v>33.299999999999997</v>
      </c>
      <c r="C1046">
        <v>9</v>
      </c>
      <c r="D1046">
        <v>99.9</v>
      </c>
    </row>
    <row r="1047" spans="1:4">
      <c r="A1047">
        <v>2.5</v>
      </c>
      <c r="B1047">
        <v>36.030700000000003</v>
      </c>
      <c r="C1047">
        <v>6.25</v>
      </c>
      <c r="D1047">
        <v>90.076750000000004</v>
      </c>
    </row>
    <row r="1048" spans="1:4">
      <c r="A1048">
        <v>3</v>
      </c>
      <c r="B1048">
        <v>31.3917</v>
      </c>
      <c r="C1048">
        <v>9</v>
      </c>
      <c r="D1048">
        <v>94.1751</v>
      </c>
    </row>
    <row r="1049" spans="1:4">
      <c r="A1049">
        <v>2.5</v>
      </c>
      <c r="B1049">
        <v>37.9</v>
      </c>
      <c r="C1049">
        <v>6.25</v>
      </c>
      <c r="D1049">
        <v>94.75</v>
      </c>
    </row>
    <row r="1050" spans="1:4">
      <c r="A1050">
        <v>4</v>
      </c>
      <c r="B1050">
        <v>25.753499999999999</v>
      </c>
      <c r="C1050">
        <v>16</v>
      </c>
      <c r="D1050">
        <v>103.014</v>
      </c>
    </row>
    <row r="1051" spans="1:4">
      <c r="A1051">
        <v>4.5999999999999996</v>
      </c>
      <c r="B1051">
        <v>26.662199999999999</v>
      </c>
      <c r="C1051">
        <v>21.16</v>
      </c>
      <c r="D1051">
        <v>122.64612</v>
      </c>
    </row>
    <row r="1052" spans="1:4">
      <c r="A1052">
        <v>2.4</v>
      </c>
      <c r="B1052">
        <v>35.241799999999998</v>
      </c>
      <c r="C1052">
        <v>5.76</v>
      </c>
      <c r="D1052">
        <v>84.58032</v>
      </c>
    </row>
    <row r="1053" spans="1:4">
      <c r="A1053">
        <v>3</v>
      </c>
      <c r="B1053">
        <v>32.954799999999999</v>
      </c>
      <c r="C1053">
        <v>9</v>
      </c>
      <c r="D1053">
        <v>98.864400000000003</v>
      </c>
    </row>
    <row r="1054" spans="1:4">
      <c r="A1054">
        <v>3.8</v>
      </c>
      <c r="B1054">
        <v>26.9</v>
      </c>
      <c r="C1054">
        <v>14.44</v>
      </c>
      <c r="D1054">
        <v>102.22</v>
      </c>
    </row>
    <row r="1055" spans="1:4">
      <c r="A1055">
        <v>5.6</v>
      </c>
      <c r="B1055">
        <v>24.192399999999999</v>
      </c>
      <c r="C1055">
        <v>31.36</v>
      </c>
      <c r="D1055">
        <v>135.47744</v>
      </c>
    </row>
    <row r="1056" spans="1:4">
      <c r="A1056">
        <v>5.6</v>
      </c>
      <c r="B1056">
        <v>24.149100000000001</v>
      </c>
      <c r="C1056">
        <v>31.36</v>
      </c>
      <c r="D1056">
        <v>135.23496</v>
      </c>
    </row>
    <row r="1057" spans="1:4">
      <c r="A1057">
        <v>3.5</v>
      </c>
      <c r="B1057">
        <v>31.708200000000001</v>
      </c>
      <c r="C1057">
        <v>12.25</v>
      </c>
      <c r="D1057">
        <v>110.9787</v>
      </c>
    </row>
    <row r="1058" spans="1:4">
      <c r="A1058">
        <v>4</v>
      </c>
      <c r="B1058">
        <v>27.234000000000002</v>
      </c>
      <c r="C1058">
        <v>16</v>
      </c>
      <c r="D1058">
        <v>108.93600000000001</v>
      </c>
    </row>
    <row r="1059" spans="1:4">
      <c r="A1059">
        <v>5.6</v>
      </c>
      <c r="B1059">
        <v>24.299600000000002</v>
      </c>
      <c r="C1059">
        <v>31.36</v>
      </c>
      <c r="D1059">
        <v>136.07776000000001</v>
      </c>
    </row>
    <row r="1060" spans="1:4">
      <c r="A1060">
        <v>2.5</v>
      </c>
      <c r="B1060">
        <v>35.860599999999998</v>
      </c>
      <c r="C1060">
        <v>6.25</v>
      </c>
      <c r="D1060">
        <v>89.651499999999999</v>
      </c>
    </row>
    <row r="1061" spans="1:4">
      <c r="A1061">
        <v>4</v>
      </c>
      <c r="B1061">
        <v>27.1846</v>
      </c>
      <c r="C1061">
        <v>16</v>
      </c>
      <c r="D1061">
        <v>108.7384</v>
      </c>
    </row>
    <row r="1062" spans="1:4">
      <c r="A1062">
        <v>4</v>
      </c>
      <c r="B1062">
        <v>27.566500000000001</v>
      </c>
      <c r="C1062">
        <v>16</v>
      </c>
      <c r="D1062">
        <v>110.26600000000001</v>
      </c>
    </row>
    <row r="1063" spans="1:4">
      <c r="A1063">
        <v>3.6</v>
      </c>
      <c r="B1063">
        <v>27.581099999999999</v>
      </c>
      <c r="C1063">
        <v>12.96</v>
      </c>
      <c r="D1063">
        <v>99.291960000000003</v>
      </c>
    </row>
    <row r="1064" spans="1:4">
      <c r="A1064">
        <v>3.6</v>
      </c>
      <c r="B1064">
        <v>28.1127</v>
      </c>
      <c r="C1064">
        <v>12.96</v>
      </c>
      <c r="D1064">
        <v>101.20572</v>
      </c>
    </row>
    <row r="1065" spans="1:4">
      <c r="A1065">
        <v>4.8</v>
      </c>
      <c r="B1065">
        <v>25.56</v>
      </c>
      <c r="C1065">
        <v>23.04</v>
      </c>
      <c r="D1065">
        <v>122.688</v>
      </c>
    </row>
    <row r="1066" spans="1:4">
      <c r="A1066">
        <v>4.8</v>
      </c>
      <c r="B1066">
        <v>23.577999999999999</v>
      </c>
      <c r="C1066">
        <v>23.04</v>
      </c>
      <c r="D1066">
        <v>113.17440000000001</v>
      </c>
    </row>
    <row r="1067" spans="1:4">
      <c r="A1067">
        <v>4.8</v>
      </c>
      <c r="B1067">
        <v>26.388000000000002</v>
      </c>
      <c r="C1067">
        <v>23.04</v>
      </c>
      <c r="D1067">
        <v>126.66240000000001</v>
      </c>
    </row>
    <row r="1068" spans="1:4">
      <c r="A1068">
        <v>4.8</v>
      </c>
      <c r="B1068">
        <v>23.577999999999999</v>
      </c>
      <c r="C1068">
        <v>23.04</v>
      </c>
      <c r="D1068">
        <v>113.17440000000001</v>
      </c>
    </row>
    <row r="1069" spans="1:4">
      <c r="A1069">
        <v>4.8</v>
      </c>
      <c r="B1069">
        <v>25.7761</v>
      </c>
      <c r="C1069">
        <v>23.04</v>
      </c>
      <c r="D1069">
        <v>123.72528</v>
      </c>
    </row>
    <row r="1070" spans="1:4">
      <c r="A1070">
        <v>4.8</v>
      </c>
      <c r="B1070">
        <v>25.7761</v>
      </c>
      <c r="C1070">
        <v>23.04</v>
      </c>
      <c r="D1070">
        <v>123.72528</v>
      </c>
    </row>
    <row r="1071" spans="1:4">
      <c r="A1071">
        <v>4.8</v>
      </c>
      <c r="B1071">
        <v>25.7761</v>
      </c>
      <c r="C1071">
        <v>23.04</v>
      </c>
      <c r="D1071">
        <v>123.72528</v>
      </c>
    </row>
    <row r="1072" spans="1:4">
      <c r="A1072">
        <v>3.6</v>
      </c>
      <c r="B1072">
        <v>31.6</v>
      </c>
      <c r="C1072">
        <v>12.96</v>
      </c>
      <c r="D1072">
        <v>113.76</v>
      </c>
    </row>
    <row r="1073" spans="1:4">
      <c r="A1073">
        <v>3.5</v>
      </c>
      <c r="B1073">
        <v>32.200000000000003</v>
      </c>
      <c r="C1073">
        <v>12.25</v>
      </c>
      <c r="D1073">
        <v>112.7</v>
      </c>
    </row>
    <row r="1074" spans="1:4">
      <c r="A1074">
        <v>3.6</v>
      </c>
      <c r="B1074">
        <v>32.1</v>
      </c>
      <c r="C1074">
        <v>12.96</v>
      </c>
      <c r="D1074">
        <v>115.56</v>
      </c>
    </row>
    <row r="1075" spans="1:4">
      <c r="A1075">
        <v>3.6</v>
      </c>
      <c r="B1075">
        <v>32.6</v>
      </c>
      <c r="C1075">
        <v>12.96</v>
      </c>
      <c r="D1075">
        <v>117.36</v>
      </c>
    </row>
    <row r="1076" spans="1:4">
      <c r="A1076">
        <v>2.5</v>
      </c>
      <c r="B1076">
        <v>37.070999999999998</v>
      </c>
      <c r="C1076">
        <v>6.25</v>
      </c>
      <c r="D1076">
        <v>92.677499999999995</v>
      </c>
    </row>
    <row r="1077" spans="1:4">
      <c r="A1077">
        <v>2.5</v>
      </c>
      <c r="B1077">
        <v>35.922600000000003</v>
      </c>
      <c r="C1077">
        <v>6.25</v>
      </c>
      <c r="D1077">
        <v>89.8065</v>
      </c>
    </row>
    <row r="1078" spans="1:4">
      <c r="A1078">
        <v>2.5</v>
      </c>
      <c r="B1078">
        <v>32.910299999999999</v>
      </c>
      <c r="C1078">
        <v>6.25</v>
      </c>
      <c r="D1078">
        <v>82.275750000000002</v>
      </c>
    </row>
    <row r="1079" spans="1:4">
      <c r="A1079">
        <v>2.5</v>
      </c>
      <c r="B1079">
        <v>40.081600000000002</v>
      </c>
      <c r="C1079">
        <v>6.25</v>
      </c>
      <c r="D1079">
        <v>100.20399999999999</v>
      </c>
    </row>
    <row r="1080" spans="1:4">
      <c r="A1080">
        <v>2.5</v>
      </c>
      <c r="B1080">
        <v>37.057400000000001</v>
      </c>
      <c r="C1080">
        <v>6.25</v>
      </c>
      <c r="D1080">
        <v>92.643500000000003</v>
      </c>
    </row>
    <row r="1081" spans="1:4">
      <c r="A1081">
        <v>3.6</v>
      </c>
      <c r="B1081">
        <v>34.270800000000001</v>
      </c>
      <c r="C1081">
        <v>12.96</v>
      </c>
      <c r="D1081">
        <v>123.37488</v>
      </c>
    </row>
    <row r="1082" spans="1:4">
      <c r="A1082">
        <v>3.6</v>
      </c>
      <c r="B1082">
        <v>29.5</v>
      </c>
      <c r="C1082">
        <v>12.96</v>
      </c>
      <c r="D1082">
        <v>106.2</v>
      </c>
    </row>
    <row r="1083" spans="1:4">
      <c r="A1083">
        <v>2.4</v>
      </c>
      <c r="B1083">
        <v>34.251300000000001</v>
      </c>
      <c r="C1083">
        <v>5.76</v>
      </c>
      <c r="D1083">
        <v>82.203119999999998</v>
      </c>
    </row>
    <row r="1084" spans="1:4">
      <c r="A1084">
        <v>2.4</v>
      </c>
      <c r="B1084">
        <v>32.276499999999999</v>
      </c>
      <c r="C1084">
        <v>5.76</v>
      </c>
      <c r="D1084">
        <v>77.4636</v>
      </c>
    </row>
    <row r="1085" spans="1:4">
      <c r="A1085">
        <v>3.2</v>
      </c>
      <c r="B1085">
        <v>32.274700000000003</v>
      </c>
      <c r="C1085">
        <v>10.24</v>
      </c>
      <c r="D1085">
        <v>103.27903999999999</v>
      </c>
    </row>
    <row r="1086" spans="1:4">
      <c r="A1086">
        <v>4</v>
      </c>
      <c r="B1086">
        <v>30</v>
      </c>
      <c r="C1086">
        <v>16</v>
      </c>
      <c r="D1086">
        <v>120</v>
      </c>
    </row>
    <row r="1087" spans="1:4">
      <c r="A1087">
        <v>4</v>
      </c>
      <c r="B1087">
        <v>30</v>
      </c>
      <c r="C1087">
        <v>16</v>
      </c>
      <c r="D1087">
        <v>120</v>
      </c>
    </row>
    <row r="1088" spans="1:4">
      <c r="A1088">
        <v>4</v>
      </c>
      <c r="B1088">
        <v>28.918199999999999</v>
      </c>
      <c r="C1088">
        <v>16</v>
      </c>
      <c r="D1088">
        <v>115.6728</v>
      </c>
    </row>
    <row r="1089" spans="1:4">
      <c r="A1089">
        <v>4</v>
      </c>
      <c r="B1089">
        <v>26.813700000000001</v>
      </c>
      <c r="C1089">
        <v>16</v>
      </c>
      <c r="D1089">
        <v>107.2548</v>
      </c>
    </row>
    <row r="1090" spans="1:4">
      <c r="A1090">
        <v>3.5</v>
      </c>
      <c r="B1090">
        <v>31.3</v>
      </c>
      <c r="C1090">
        <v>12.25</v>
      </c>
      <c r="D1090">
        <v>109.55</v>
      </c>
    </row>
    <row r="1091" spans="1:4">
      <c r="A1091">
        <v>3.3</v>
      </c>
      <c r="B1091">
        <v>34.998899999999999</v>
      </c>
      <c r="C1091">
        <v>10.89</v>
      </c>
      <c r="D1091">
        <v>115.49637</v>
      </c>
    </row>
    <row r="1092" spans="1:4">
      <c r="A1092">
        <v>5.7</v>
      </c>
      <c r="B1092">
        <v>24.749099999999999</v>
      </c>
      <c r="C1092">
        <v>32.49</v>
      </c>
      <c r="D1092">
        <v>141.06987000000001</v>
      </c>
    </row>
    <row r="1093" spans="1:4">
      <c r="A1093">
        <v>2.5</v>
      </c>
      <c r="B1093">
        <v>38.377800000000001</v>
      </c>
      <c r="C1093">
        <v>6.25</v>
      </c>
      <c r="D1093">
        <v>95.944500000000005</v>
      </c>
    </row>
    <row r="1094" spans="1:4">
      <c r="A1094">
        <v>3.5</v>
      </c>
      <c r="B1094">
        <v>35.749400000000001</v>
      </c>
      <c r="C1094">
        <v>12.25</v>
      </c>
      <c r="D1094">
        <v>125.1229</v>
      </c>
    </row>
    <row r="1095" spans="1:4">
      <c r="A1095">
        <v>4.5999999999999996</v>
      </c>
      <c r="B1095">
        <v>24.8718</v>
      </c>
      <c r="C1095">
        <v>21.16</v>
      </c>
      <c r="D1095">
        <v>114.41028</v>
      </c>
    </row>
    <row r="1096" spans="1:4">
      <c r="A1096">
        <v>5.7</v>
      </c>
      <c r="B1096">
        <v>24.5</v>
      </c>
      <c r="C1096">
        <v>32.49</v>
      </c>
      <c r="D1096">
        <v>139.65</v>
      </c>
    </row>
    <row r="1097" spans="1:4">
      <c r="A1097">
        <v>5.7</v>
      </c>
      <c r="B1097">
        <v>24.220600000000001</v>
      </c>
      <c r="C1097">
        <v>32.49</v>
      </c>
      <c r="D1097">
        <v>138.05742000000001</v>
      </c>
    </row>
    <row r="1098" spans="1:4">
      <c r="A1098">
        <v>2.7</v>
      </c>
      <c r="B1098">
        <v>38.700000000000003</v>
      </c>
      <c r="C1098">
        <v>7.29</v>
      </c>
      <c r="D1098">
        <v>104.49</v>
      </c>
    </row>
    <row r="1099" spans="1:4">
      <c r="A1099">
        <v>3.5</v>
      </c>
      <c r="B1099">
        <v>35</v>
      </c>
      <c r="C1099">
        <v>12.25</v>
      </c>
      <c r="D1099">
        <v>122.5</v>
      </c>
    </row>
    <row r="1100" spans="1:4">
      <c r="A1100">
        <v>2</v>
      </c>
      <c r="B1100">
        <v>33.299999999999997</v>
      </c>
      <c r="C1100">
        <v>4</v>
      </c>
      <c r="D1100">
        <v>66.599999999999994</v>
      </c>
    </row>
    <row r="1101" spans="1:4">
      <c r="A1101">
        <v>3</v>
      </c>
      <c r="B1101">
        <v>34.4</v>
      </c>
      <c r="C1101">
        <v>9</v>
      </c>
      <c r="D1101">
        <v>103.2</v>
      </c>
    </row>
    <row r="1102" spans="1:4">
      <c r="A1102">
        <v>3.6</v>
      </c>
      <c r="B1102">
        <v>26.1066</v>
      </c>
      <c r="C1102">
        <v>12.96</v>
      </c>
      <c r="D1102">
        <v>93.983760000000004</v>
      </c>
    </row>
    <row r="1103" spans="1:4">
      <c r="A1103">
        <v>3</v>
      </c>
      <c r="B1103">
        <v>29.789200000000001</v>
      </c>
      <c r="C1103">
        <v>9</v>
      </c>
      <c r="D1103">
        <v>89.367599999999996</v>
      </c>
    </row>
    <row r="1104" spans="1:4">
      <c r="A1104">
        <v>3.2</v>
      </c>
      <c r="B1104">
        <v>30.492599999999999</v>
      </c>
      <c r="C1104">
        <v>10.24</v>
      </c>
      <c r="D1104">
        <v>97.576319999999996</v>
      </c>
    </row>
    <row r="1105" spans="1:4">
      <c r="A1105">
        <v>3</v>
      </c>
      <c r="B1105">
        <v>29.789200000000001</v>
      </c>
      <c r="C1105">
        <v>9</v>
      </c>
      <c r="D1105">
        <v>89.367599999999996</v>
      </c>
    </row>
    <row r="1106" spans="1:4">
      <c r="A1106">
        <v>3.2</v>
      </c>
      <c r="B1106">
        <v>30.492599999999999</v>
      </c>
      <c r="C1106">
        <v>10.24</v>
      </c>
      <c r="D1106">
        <v>97.576319999999996</v>
      </c>
    </row>
    <row r="1107" spans="1:4">
      <c r="A1107">
        <v>3.2</v>
      </c>
      <c r="B1107">
        <v>29.743099999999998</v>
      </c>
      <c r="C1107">
        <v>10.24</v>
      </c>
      <c r="D1107">
        <v>95.17792</v>
      </c>
    </row>
    <row r="1108" spans="1:4">
      <c r="A1108">
        <v>4.4000000000000004</v>
      </c>
      <c r="B1108">
        <v>26.2</v>
      </c>
      <c r="C1108">
        <v>19.36</v>
      </c>
      <c r="D1108">
        <v>115.28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08"/>
  <sheetViews>
    <sheetView topLeftCell="B1" workbookViewId="0">
      <selection activeCell="N2" sqref="N2:W6"/>
    </sheetView>
  </sheetViews>
  <sheetFormatPr defaultRowHeight="14.4"/>
  <cols>
    <col min="10" max="10" width="10.88671875" bestFit="1" customWidth="1"/>
    <col min="11" max="12" width="11" customWidth="1"/>
    <col min="13" max="13" width="12.33203125" customWidth="1"/>
  </cols>
  <sheetData>
    <row r="1" spans="1:23" ht="43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2" t="s">
        <v>31</v>
      </c>
      <c r="L1" s="2" t="s">
        <v>50</v>
      </c>
      <c r="M1" s="2" t="s">
        <v>49</v>
      </c>
    </row>
    <row r="2" spans="1:23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K2">
        <f>LN(A2)</f>
        <v>1.547562508716013</v>
      </c>
      <c r="L2">
        <f t="shared" ref="L2:L66" si="0">SQRT(A2)</f>
        <v>2.16794833886788</v>
      </c>
      <c r="M2">
        <f>A2^(1/3)</f>
        <v>1.6750686836022339</v>
      </c>
      <c r="N2">
        <f>PEARSON(K2:K1108,$C$2:$C$1108)</f>
        <v>-0.82119089364963882</v>
      </c>
      <c r="O2" s="3" t="s">
        <v>51</v>
      </c>
      <c r="P2" s="3"/>
      <c r="Q2" s="3"/>
      <c r="R2" s="3"/>
      <c r="S2" s="3"/>
      <c r="T2" s="3"/>
      <c r="U2" s="3"/>
      <c r="V2" s="3"/>
      <c r="W2" s="3"/>
    </row>
    <row r="3" spans="1:23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K3">
        <f>LN(A3)</f>
        <v>1.547562508716013</v>
      </c>
      <c r="L3">
        <f t="shared" si="0"/>
        <v>2.16794833886788</v>
      </c>
      <c r="M3">
        <f t="shared" ref="M3:M66" si="1">A3^(1/3)</f>
        <v>1.6750686836022339</v>
      </c>
      <c r="N3">
        <f>PEARSON(L2:L1108,$C$2:$C$1108)</f>
        <v>-0.80853515042687218</v>
      </c>
      <c r="O3" s="3" t="s">
        <v>52</v>
      </c>
      <c r="P3" s="3"/>
      <c r="Q3" s="3"/>
      <c r="R3" s="3"/>
      <c r="S3" s="3"/>
      <c r="T3" s="3"/>
      <c r="U3" s="3"/>
      <c r="V3" s="3"/>
      <c r="W3" s="3"/>
    </row>
    <row r="4" spans="1:23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K4">
        <f t="shared" ref="K4:K67" si="2">LN(A4)</f>
        <v>1.4350845252893227</v>
      </c>
      <c r="L4">
        <f t="shared" si="0"/>
        <v>2.0493901531919199</v>
      </c>
      <c r="M4">
        <f t="shared" si="1"/>
        <v>1.6134286460245437</v>
      </c>
      <c r="N4">
        <f>PEARSON(M2:M1108,$C$2:$C$1108)</f>
        <v>-0.81377968092944275</v>
      </c>
      <c r="O4" s="3" t="s">
        <v>53</v>
      </c>
      <c r="P4" s="3"/>
      <c r="Q4" s="3"/>
      <c r="R4" s="3"/>
      <c r="S4" s="3"/>
      <c r="T4" s="3"/>
      <c r="U4" s="3"/>
      <c r="V4" s="3"/>
      <c r="W4" s="3"/>
    </row>
    <row r="5" spans="1:23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K5">
        <f t="shared" si="2"/>
        <v>1.4350845252893227</v>
      </c>
      <c r="L5">
        <f t="shared" si="0"/>
        <v>2.0493901531919199</v>
      </c>
      <c r="M5">
        <f t="shared" si="1"/>
        <v>1.6134286460245437</v>
      </c>
    </row>
    <row r="6" spans="1:23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f t="shared" si="2"/>
        <v>1.6486586255873816</v>
      </c>
      <c r="L6">
        <f t="shared" si="0"/>
        <v>2.2803508501982761</v>
      </c>
      <c r="M6">
        <f t="shared" si="1"/>
        <v>1.7324782106818055</v>
      </c>
      <c r="N6" s="24" t="s">
        <v>54</v>
      </c>
      <c r="O6" s="24"/>
      <c r="P6" s="24"/>
      <c r="Q6" s="24"/>
      <c r="R6" s="24"/>
      <c r="S6" s="24"/>
      <c r="T6" s="24"/>
      <c r="U6" s="24"/>
      <c r="V6" s="24"/>
      <c r="W6" s="24"/>
    </row>
    <row r="7" spans="1:23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K7">
        <f t="shared" si="2"/>
        <v>1.6486586255873816</v>
      </c>
      <c r="L7">
        <f t="shared" si="0"/>
        <v>2.2803508501982761</v>
      </c>
      <c r="M7">
        <f t="shared" si="1"/>
        <v>1.7324782106818055</v>
      </c>
    </row>
    <row r="8" spans="1:23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K8">
        <f t="shared" si="2"/>
        <v>0.69314718055994529</v>
      </c>
      <c r="L8">
        <f t="shared" si="0"/>
        <v>1.4142135623730951</v>
      </c>
      <c r="M8">
        <f t="shared" si="1"/>
        <v>1.2599210498948732</v>
      </c>
    </row>
    <row r="9" spans="1:23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K9">
        <f t="shared" si="2"/>
        <v>1.791759469228055</v>
      </c>
      <c r="L9">
        <f t="shared" si="0"/>
        <v>2.4494897427831779</v>
      </c>
      <c r="M9">
        <f t="shared" si="1"/>
        <v>1.8171205928321397</v>
      </c>
    </row>
    <row r="10" spans="1:23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K10">
        <f t="shared" si="2"/>
        <v>1.0986122886681098</v>
      </c>
      <c r="L10">
        <f t="shared" si="0"/>
        <v>1.7320508075688772</v>
      </c>
      <c r="M10">
        <f t="shared" si="1"/>
        <v>1.4422495703074083</v>
      </c>
    </row>
    <row r="11" spans="1:23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f t="shared" si="2"/>
        <v>1.0986122886681098</v>
      </c>
      <c r="L11">
        <f t="shared" si="0"/>
        <v>1.7320508075688772</v>
      </c>
      <c r="M11">
        <f t="shared" si="1"/>
        <v>1.4422495703074083</v>
      </c>
    </row>
    <row r="12" spans="1:23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f t="shared" si="2"/>
        <v>1.0986122886681098</v>
      </c>
      <c r="L12">
        <f t="shared" si="0"/>
        <v>1.7320508075688772</v>
      </c>
      <c r="M12">
        <f t="shared" si="1"/>
        <v>1.4422495703074083</v>
      </c>
    </row>
    <row r="13" spans="1:23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f t="shared" si="2"/>
        <v>1.0986122886681098</v>
      </c>
      <c r="L13">
        <f t="shared" si="0"/>
        <v>1.7320508075688772</v>
      </c>
      <c r="M13">
        <f t="shared" si="1"/>
        <v>1.4422495703074083</v>
      </c>
    </row>
    <row r="14" spans="1:23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K14">
        <f t="shared" si="2"/>
        <v>2.0794415416798357</v>
      </c>
      <c r="L14">
        <f t="shared" si="0"/>
        <v>2.8284271247461903</v>
      </c>
      <c r="M14">
        <f t="shared" si="1"/>
        <v>1.9999999999999998</v>
      </c>
    </row>
    <row r="15" spans="1:23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f t="shared" si="2"/>
        <v>1.824549292051046</v>
      </c>
      <c r="L15">
        <f t="shared" si="0"/>
        <v>2.4899799195977463</v>
      </c>
      <c r="M15">
        <f t="shared" si="1"/>
        <v>1.8370905500142276</v>
      </c>
    </row>
    <row r="16" spans="1:23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f t="shared" si="2"/>
        <v>1.824549292051046</v>
      </c>
      <c r="L16">
        <f t="shared" si="0"/>
        <v>2.4899799195977463</v>
      </c>
      <c r="M16">
        <f t="shared" si="1"/>
        <v>1.8370905500142276</v>
      </c>
    </row>
    <row r="17" spans="1:13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f t="shared" si="2"/>
        <v>1.824549292051046</v>
      </c>
      <c r="L17">
        <f t="shared" si="0"/>
        <v>2.4899799195977463</v>
      </c>
      <c r="M17">
        <f t="shared" si="1"/>
        <v>1.8370905500142276</v>
      </c>
    </row>
    <row r="18" spans="1:13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f t="shared" si="2"/>
        <v>1.9459101490553132</v>
      </c>
      <c r="L18">
        <f t="shared" si="0"/>
        <v>2.6457513110645907</v>
      </c>
      <c r="M18">
        <f t="shared" si="1"/>
        <v>1.9129311827723889</v>
      </c>
    </row>
    <row r="19" spans="1:13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f t="shared" si="2"/>
        <v>2.1282317058492679</v>
      </c>
      <c r="L19">
        <f t="shared" si="0"/>
        <v>2.8982753492378879</v>
      </c>
      <c r="M19">
        <f t="shared" si="1"/>
        <v>2.0327927136297066</v>
      </c>
    </row>
    <row r="20" spans="1:13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f t="shared" si="2"/>
        <v>2.1282317058492679</v>
      </c>
      <c r="L20">
        <f t="shared" si="0"/>
        <v>2.8982753492378879</v>
      </c>
      <c r="M20">
        <f t="shared" si="1"/>
        <v>2.0327927136297066</v>
      </c>
    </row>
    <row r="21" spans="1:13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K21">
        <f t="shared" si="2"/>
        <v>1.5040773967762742</v>
      </c>
      <c r="L21">
        <f t="shared" si="0"/>
        <v>2.1213203435596424</v>
      </c>
      <c r="M21">
        <f t="shared" si="1"/>
        <v>1.6509636244473134</v>
      </c>
    </row>
    <row r="22" spans="1:13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f t="shared" si="2"/>
        <v>1.7404661748405046</v>
      </c>
      <c r="L22">
        <f t="shared" si="0"/>
        <v>2.3874672772626644</v>
      </c>
      <c r="M22">
        <f t="shared" si="1"/>
        <v>1.7863159877080566</v>
      </c>
    </row>
    <row r="23" spans="1:13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>
        <f t="shared" si="2"/>
        <v>1.7404661748405046</v>
      </c>
      <c r="L23">
        <f t="shared" si="0"/>
        <v>2.3874672772626644</v>
      </c>
      <c r="M23">
        <f t="shared" si="1"/>
        <v>1.7863159877080566</v>
      </c>
    </row>
    <row r="24" spans="1:13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>
        <f t="shared" si="2"/>
        <v>1.6486586255873816</v>
      </c>
      <c r="L24">
        <f t="shared" si="0"/>
        <v>2.2803508501982761</v>
      </c>
      <c r="M24">
        <f t="shared" si="1"/>
        <v>1.7324782106818055</v>
      </c>
    </row>
    <row r="25" spans="1:13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f t="shared" si="2"/>
        <v>1.6486586255873816</v>
      </c>
      <c r="L25">
        <f t="shared" si="0"/>
        <v>2.2803508501982761</v>
      </c>
      <c r="M25">
        <f t="shared" si="1"/>
        <v>1.7324782106818055</v>
      </c>
    </row>
    <row r="26" spans="1:13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  <c r="K26">
        <f t="shared" si="2"/>
        <v>1.6486586255873816</v>
      </c>
      <c r="L26">
        <f t="shared" si="0"/>
        <v>2.2803508501982761</v>
      </c>
      <c r="M26">
        <f t="shared" si="1"/>
        <v>1.7324782106818055</v>
      </c>
    </row>
    <row r="27" spans="1:13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K27">
        <f t="shared" si="2"/>
        <v>1.6486586255873816</v>
      </c>
      <c r="L27">
        <f t="shared" si="0"/>
        <v>2.2803508501982761</v>
      </c>
      <c r="M27">
        <f t="shared" si="1"/>
        <v>1.7324782106818055</v>
      </c>
    </row>
    <row r="28" spans="1:13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K28">
        <f t="shared" si="2"/>
        <v>1.8718021769015913</v>
      </c>
      <c r="L28">
        <f t="shared" si="0"/>
        <v>2.5495097567963922</v>
      </c>
      <c r="M28">
        <f t="shared" si="1"/>
        <v>1.8662555784086241</v>
      </c>
    </row>
    <row r="29" spans="1:13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K29">
        <f t="shared" si="2"/>
        <v>1.8718021769015913</v>
      </c>
      <c r="L29">
        <f t="shared" si="0"/>
        <v>2.5495097567963922</v>
      </c>
      <c r="M29">
        <f t="shared" si="1"/>
        <v>1.8662555784086241</v>
      </c>
    </row>
    <row r="30" spans="1:13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>
        <f t="shared" si="2"/>
        <v>1.8718021769015913</v>
      </c>
      <c r="L30">
        <f t="shared" si="0"/>
        <v>2.5495097567963922</v>
      </c>
      <c r="M30">
        <f t="shared" si="1"/>
        <v>1.8662555784086241</v>
      </c>
    </row>
    <row r="31" spans="1:13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  <c r="K31">
        <f t="shared" si="2"/>
        <v>1.8718021769015913</v>
      </c>
      <c r="L31">
        <f t="shared" si="0"/>
        <v>2.5495097567963922</v>
      </c>
      <c r="M31">
        <f t="shared" si="1"/>
        <v>1.8662555784086241</v>
      </c>
    </row>
    <row r="32" spans="1:13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K32">
        <f t="shared" si="2"/>
        <v>1.8718021769015913</v>
      </c>
      <c r="L32">
        <f t="shared" si="0"/>
        <v>2.5495097567963922</v>
      </c>
      <c r="M32">
        <f t="shared" si="1"/>
        <v>1.8662555784086241</v>
      </c>
    </row>
    <row r="33" spans="1:13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f t="shared" si="2"/>
        <v>0.58778666490211906</v>
      </c>
      <c r="L33">
        <f t="shared" si="0"/>
        <v>1.3416407864998738</v>
      </c>
      <c r="M33">
        <f t="shared" si="1"/>
        <v>1.2164403991146799</v>
      </c>
    </row>
    <row r="34" spans="1:13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>
        <f t="shared" si="2"/>
        <v>0.58778666490211906</v>
      </c>
      <c r="L34">
        <f t="shared" si="0"/>
        <v>1.3416407864998738</v>
      </c>
      <c r="M34">
        <f t="shared" si="1"/>
        <v>1.2164403991146799</v>
      </c>
    </row>
    <row r="35" spans="1:13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  <c r="K35">
        <f t="shared" si="2"/>
        <v>0.69314718055994529</v>
      </c>
      <c r="L35">
        <f t="shared" si="0"/>
        <v>1.4142135623730951</v>
      </c>
      <c r="M35">
        <f t="shared" si="1"/>
        <v>1.2599210498948732</v>
      </c>
    </row>
    <row r="36" spans="1:13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K36">
        <f t="shared" si="2"/>
        <v>0.69314718055994529</v>
      </c>
      <c r="L36">
        <f t="shared" si="0"/>
        <v>1.4142135623730951</v>
      </c>
      <c r="M36">
        <f t="shared" si="1"/>
        <v>1.2599210498948732</v>
      </c>
    </row>
    <row r="37" spans="1:13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K37">
        <f t="shared" si="2"/>
        <v>0.69314718055994529</v>
      </c>
      <c r="L37">
        <f t="shared" si="0"/>
        <v>1.4142135623730951</v>
      </c>
      <c r="M37">
        <f t="shared" si="1"/>
        <v>1.2599210498948732</v>
      </c>
    </row>
    <row r="38" spans="1:13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>
        <f t="shared" si="2"/>
        <v>1.7047480922384253</v>
      </c>
      <c r="L38">
        <f t="shared" si="0"/>
        <v>2.3452078799117149</v>
      </c>
      <c r="M38">
        <f t="shared" si="1"/>
        <v>1.7651741676630315</v>
      </c>
    </row>
    <row r="39" spans="1:13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>
        <f t="shared" si="2"/>
        <v>1.0986122886681098</v>
      </c>
      <c r="L39">
        <f t="shared" si="0"/>
        <v>1.7320508075688772</v>
      </c>
      <c r="M39">
        <f t="shared" si="1"/>
        <v>1.4422495703074083</v>
      </c>
    </row>
    <row r="40" spans="1:13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K40">
        <f t="shared" si="2"/>
        <v>1.2527629684953681</v>
      </c>
      <c r="L40">
        <f t="shared" si="0"/>
        <v>1.8708286933869707</v>
      </c>
      <c r="M40">
        <f t="shared" si="1"/>
        <v>1.5182944859378313</v>
      </c>
    </row>
    <row r="41" spans="1:13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>
        <f t="shared" si="2"/>
        <v>1.2527629684953681</v>
      </c>
      <c r="L41">
        <f t="shared" si="0"/>
        <v>1.8708286933869707</v>
      </c>
      <c r="M41">
        <f t="shared" si="1"/>
        <v>1.5182944859378313</v>
      </c>
    </row>
    <row r="42" spans="1:13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  <c r="K42">
        <f t="shared" si="2"/>
        <v>1.2527629684953681</v>
      </c>
      <c r="L42">
        <f t="shared" si="0"/>
        <v>1.8708286933869707</v>
      </c>
      <c r="M42">
        <f t="shared" si="1"/>
        <v>1.5182944859378313</v>
      </c>
    </row>
    <row r="43" spans="1:13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  <c r="K43">
        <f t="shared" si="2"/>
        <v>1.7047480922384253</v>
      </c>
      <c r="L43">
        <f t="shared" si="0"/>
        <v>2.3452078799117149</v>
      </c>
      <c r="M43">
        <f t="shared" si="1"/>
        <v>1.7651741676630315</v>
      </c>
    </row>
    <row r="44" spans="1:13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  <c r="K44">
        <f t="shared" si="2"/>
        <v>0</v>
      </c>
      <c r="L44">
        <f t="shared" si="0"/>
        <v>1</v>
      </c>
      <c r="M44">
        <f t="shared" si="1"/>
        <v>1</v>
      </c>
    </row>
    <row r="45" spans="1:13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K45">
        <f t="shared" si="2"/>
        <v>0</v>
      </c>
      <c r="L45">
        <f t="shared" si="0"/>
        <v>1</v>
      </c>
      <c r="M45">
        <f t="shared" si="1"/>
        <v>1</v>
      </c>
    </row>
    <row r="46" spans="1:13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  <c r="K46">
        <f t="shared" si="2"/>
        <v>1.3083328196501789</v>
      </c>
      <c r="L46">
        <f t="shared" si="0"/>
        <v>1.9235384061671346</v>
      </c>
      <c r="M46">
        <f t="shared" si="1"/>
        <v>1.5466803737720356</v>
      </c>
    </row>
    <row r="47" spans="1:13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  <c r="K47">
        <f t="shared" si="2"/>
        <v>1.3083328196501789</v>
      </c>
      <c r="L47">
        <f t="shared" si="0"/>
        <v>1.9235384061671346</v>
      </c>
      <c r="M47">
        <f t="shared" si="1"/>
        <v>1.5466803737720356</v>
      </c>
    </row>
    <row r="48" spans="1:13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  <c r="K48">
        <f t="shared" si="2"/>
        <v>1.3083328196501789</v>
      </c>
      <c r="L48">
        <f t="shared" si="0"/>
        <v>1.9235384061671346</v>
      </c>
      <c r="M48">
        <f t="shared" si="1"/>
        <v>1.5466803737720356</v>
      </c>
    </row>
    <row r="49" spans="1:13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K49">
        <f t="shared" si="2"/>
        <v>1.3083328196501789</v>
      </c>
      <c r="L49">
        <f t="shared" si="0"/>
        <v>1.9235384061671346</v>
      </c>
      <c r="M49">
        <f t="shared" si="1"/>
        <v>1.5466803737720356</v>
      </c>
    </row>
    <row r="50" spans="1:13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K50">
        <f t="shared" si="2"/>
        <v>0.69314718055994529</v>
      </c>
      <c r="L50">
        <f t="shared" si="0"/>
        <v>1.4142135623730951</v>
      </c>
      <c r="M50">
        <f t="shared" si="1"/>
        <v>1.2599210498948732</v>
      </c>
    </row>
    <row r="51" spans="1:13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>
        <f t="shared" si="2"/>
        <v>0.69314718055994529</v>
      </c>
      <c r="L51">
        <f t="shared" si="0"/>
        <v>1.4142135623730951</v>
      </c>
      <c r="M51">
        <f t="shared" si="1"/>
        <v>1.2599210498948732</v>
      </c>
    </row>
    <row r="52" spans="1:13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>
        <f t="shared" si="2"/>
        <v>0.87546873735389985</v>
      </c>
      <c r="L52">
        <f t="shared" si="0"/>
        <v>1.5491933384829668</v>
      </c>
      <c r="M52">
        <f t="shared" si="1"/>
        <v>1.338865900164339</v>
      </c>
    </row>
    <row r="53" spans="1:13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>
        <f t="shared" si="2"/>
        <v>0.87546873735389985</v>
      </c>
      <c r="L53">
        <f t="shared" si="0"/>
        <v>1.5491933384829668</v>
      </c>
      <c r="M53">
        <f t="shared" si="1"/>
        <v>1.338865900164339</v>
      </c>
    </row>
    <row r="54" spans="1:13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  <c r="K54">
        <f t="shared" si="2"/>
        <v>1.33500106673234</v>
      </c>
      <c r="L54">
        <f t="shared" si="0"/>
        <v>1.9493588689617927</v>
      </c>
      <c r="M54">
        <f t="shared" si="1"/>
        <v>1.5604907507078847</v>
      </c>
    </row>
    <row r="55" spans="1:13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>
        <f t="shared" si="2"/>
        <v>1.33500106673234</v>
      </c>
      <c r="L55">
        <f t="shared" si="0"/>
        <v>1.9493588689617927</v>
      </c>
      <c r="M55">
        <f t="shared" si="1"/>
        <v>1.5604907507078847</v>
      </c>
    </row>
    <row r="56" spans="1:13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  <c r="K56">
        <f t="shared" si="2"/>
        <v>1.0647107369924282</v>
      </c>
      <c r="L56">
        <f t="shared" si="0"/>
        <v>1.70293863659264</v>
      </c>
      <c r="M56">
        <f t="shared" si="1"/>
        <v>1.4260431471424087</v>
      </c>
    </row>
    <row r="57" spans="1:13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>
        <f t="shared" si="2"/>
        <v>1.0647107369924282</v>
      </c>
      <c r="L57">
        <f t="shared" si="0"/>
        <v>1.70293863659264</v>
      </c>
      <c r="M57">
        <f t="shared" si="1"/>
        <v>1.4260431471424087</v>
      </c>
    </row>
    <row r="58" spans="1:13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  <c r="K58">
        <f t="shared" si="2"/>
        <v>1.2237754316221157</v>
      </c>
      <c r="L58">
        <f t="shared" si="0"/>
        <v>1.8439088914585775</v>
      </c>
      <c r="M58">
        <f t="shared" si="1"/>
        <v>1.5036945962049748</v>
      </c>
    </row>
    <row r="59" spans="1:13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>
        <f t="shared" si="2"/>
        <v>1.2237754316221157</v>
      </c>
      <c r="L59">
        <f t="shared" si="0"/>
        <v>1.8439088914585775</v>
      </c>
      <c r="M59">
        <f t="shared" si="1"/>
        <v>1.5036945962049748</v>
      </c>
    </row>
    <row r="60" spans="1:13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  <c r="K60">
        <f t="shared" si="2"/>
        <v>1.0647107369924282</v>
      </c>
      <c r="L60">
        <f t="shared" si="0"/>
        <v>1.70293863659264</v>
      </c>
      <c r="M60">
        <f t="shared" si="1"/>
        <v>1.4260431471424087</v>
      </c>
    </row>
    <row r="61" spans="1:13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  <c r="K61">
        <f t="shared" si="2"/>
        <v>1.0647107369924282</v>
      </c>
      <c r="L61">
        <f t="shared" si="0"/>
        <v>1.70293863659264</v>
      </c>
      <c r="M61">
        <f t="shared" si="1"/>
        <v>1.4260431471424087</v>
      </c>
    </row>
    <row r="62" spans="1:13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  <c r="K62">
        <f t="shared" si="2"/>
        <v>1.2237754316221157</v>
      </c>
      <c r="L62">
        <f t="shared" si="0"/>
        <v>1.8439088914585775</v>
      </c>
      <c r="M62">
        <f t="shared" si="1"/>
        <v>1.5036945962049748</v>
      </c>
    </row>
    <row r="63" spans="1:13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K63">
        <f t="shared" si="2"/>
        <v>1.2237754316221157</v>
      </c>
      <c r="L63">
        <f t="shared" si="0"/>
        <v>1.8439088914585775</v>
      </c>
      <c r="M63">
        <f t="shared" si="1"/>
        <v>1.5036945962049748</v>
      </c>
    </row>
    <row r="64" spans="1:13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K64">
        <f t="shared" si="2"/>
        <v>0.69314718055994529</v>
      </c>
      <c r="L64">
        <f t="shared" si="0"/>
        <v>1.4142135623730951</v>
      </c>
      <c r="M64">
        <f t="shared" si="1"/>
        <v>1.2599210498948732</v>
      </c>
    </row>
    <row r="65" spans="1:13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>
        <f t="shared" si="2"/>
        <v>0.69314718055994529</v>
      </c>
      <c r="L65">
        <f t="shared" si="0"/>
        <v>1.4142135623730951</v>
      </c>
      <c r="M65">
        <f t="shared" si="1"/>
        <v>1.2599210498948732</v>
      </c>
    </row>
    <row r="66" spans="1:13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K66">
        <f t="shared" si="2"/>
        <v>0.87546873735389985</v>
      </c>
      <c r="L66">
        <f t="shared" si="0"/>
        <v>1.5491933384829668</v>
      </c>
      <c r="M66">
        <f t="shared" si="1"/>
        <v>1.338865900164339</v>
      </c>
    </row>
    <row r="67" spans="1:13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  <c r="K67">
        <f t="shared" si="2"/>
        <v>0.87546873735389985</v>
      </c>
      <c r="L67">
        <f t="shared" ref="L67:L130" si="3">SQRT(A67)</f>
        <v>1.5491933384829668</v>
      </c>
      <c r="M67">
        <f t="shared" ref="M67:M130" si="4">A67^(1/3)</f>
        <v>1.338865900164339</v>
      </c>
    </row>
    <row r="68" spans="1:13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  <c r="K68">
        <f t="shared" ref="K68:K131" si="5">LN(A68)</f>
        <v>1.4350845252893227</v>
      </c>
      <c r="L68">
        <f t="shared" si="3"/>
        <v>2.0493901531919199</v>
      </c>
      <c r="M68">
        <f t="shared" si="4"/>
        <v>1.6134286460245437</v>
      </c>
    </row>
    <row r="69" spans="1:13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>
        <f t="shared" si="5"/>
        <v>1.7749523509116738</v>
      </c>
      <c r="L69">
        <f t="shared" si="3"/>
        <v>2.4289915602982237</v>
      </c>
      <c r="M69">
        <f t="shared" si="4"/>
        <v>1.8069688693211896</v>
      </c>
    </row>
    <row r="70" spans="1:13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  <c r="K70">
        <f t="shared" si="5"/>
        <v>1.7749523509116738</v>
      </c>
      <c r="L70">
        <f t="shared" si="3"/>
        <v>2.4289915602982237</v>
      </c>
      <c r="M70">
        <f t="shared" si="4"/>
        <v>1.8069688693211896</v>
      </c>
    </row>
    <row r="71" spans="1:13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  <c r="K71">
        <f t="shared" si="5"/>
        <v>1.7749523509116738</v>
      </c>
      <c r="L71">
        <f t="shared" si="3"/>
        <v>2.4289915602982237</v>
      </c>
      <c r="M71">
        <f t="shared" si="4"/>
        <v>1.8069688693211896</v>
      </c>
    </row>
    <row r="72" spans="1:13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  <c r="K72">
        <f t="shared" si="5"/>
        <v>1.7749523509116738</v>
      </c>
      <c r="L72">
        <f t="shared" si="3"/>
        <v>2.4289915602982237</v>
      </c>
      <c r="M72">
        <f t="shared" si="4"/>
        <v>1.8069688693211896</v>
      </c>
    </row>
    <row r="73" spans="1:13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  <c r="K73">
        <f t="shared" si="5"/>
        <v>1.4586150226995167</v>
      </c>
      <c r="L73">
        <f t="shared" si="3"/>
        <v>2.0736441353327719</v>
      </c>
      <c r="M73">
        <f t="shared" si="4"/>
        <v>1.6261333316791686</v>
      </c>
    </row>
    <row r="74" spans="1:13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K74">
        <f t="shared" si="5"/>
        <v>1.6094379124341003</v>
      </c>
      <c r="L74">
        <f t="shared" si="3"/>
        <v>2.2360679774997898</v>
      </c>
      <c r="M74">
        <f t="shared" si="4"/>
        <v>1.7099759466766968</v>
      </c>
    </row>
    <row r="75" spans="1:13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K75">
        <f t="shared" si="5"/>
        <v>1.6094379124341003</v>
      </c>
      <c r="L75">
        <f t="shared" si="3"/>
        <v>2.2360679774997898</v>
      </c>
      <c r="M75">
        <f t="shared" si="4"/>
        <v>1.7099759466766968</v>
      </c>
    </row>
    <row r="76" spans="1:13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K76">
        <f t="shared" si="5"/>
        <v>1.6094379124341003</v>
      </c>
      <c r="L76">
        <f t="shared" si="3"/>
        <v>2.2360679774997898</v>
      </c>
      <c r="M76">
        <f t="shared" si="4"/>
        <v>1.7099759466766968</v>
      </c>
    </row>
    <row r="77" spans="1:13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>
        <f t="shared" si="5"/>
        <v>1.4586150226995167</v>
      </c>
      <c r="L77">
        <f t="shared" si="3"/>
        <v>2.0736441353327719</v>
      </c>
      <c r="M77">
        <f t="shared" si="4"/>
        <v>1.6261333316791686</v>
      </c>
    </row>
    <row r="78" spans="1:13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  <c r="K78">
        <f t="shared" si="5"/>
        <v>1.2527629684953681</v>
      </c>
      <c r="L78">
        <f t="shared" si="3"/>
        <v>1.8708286933869707</v>
      </c>
      <c r="M78">
        <f t="shared" si="4"/>
        <v>1.5182944859378313</v>
      </c>
    </row>
    <row r="79" spans="1:13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  <c r="K79">
        <f t="shared" si="5"/>
        <v>0.47000362924573563</v>
      </c>
      <c r="L79">
        <f t="shared" si="3"/>
        <v>1.2649110640673518</v>
      </c>
      <c r="M79">
        <f t="shared" si="4"/>
        <v>1.1696070952851465</v>
      </c>
    </row>
    <row r="80" spans="1:13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K80">
        <f t="shared" si="5"/>
        <v>0.47000362924573563</v>
      </c>
      <c r="L80">
        <f t="shared" si="3"/>
        <v>1.2649110640673518</v>
      </c>
      <c r="M80">
        <f t="shared" si="4"/>
        <v>1.1696070952851465</v>
      </c>
    </row>
    <row r="81" spans="1:13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  <c r="K81">
        <f t="shared" si="5"/>
        <v>0.47000362924573563</v>
      </c>
      <c r="L81">
        <f t="shared" si="3"/>
        <v>1.2649110640673518</v>
      </c>
      <c r="M81">
        <f t="shared" si="4"/>
        <v>1.1696070952851465</v>
      </c>
    </row>
    <row r="82" spans="1:13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  <c r="K82">
        <f t="shared" si="5"/>
        <v>0.47000362924573563</v>
      </c>
      <c r="L82">
        <f t="shared" si="3"/>
        <v>1.2649110640673518</v>
      </c>
      <c r="M82">
        <f t="shared" si="4"/>
        <v>1.1696070952851465</v>
      </c>
    </row>
    <row r="83" spans="1:13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>
        <f t="shared" si="5"/>
        <v>0.47000362924573563</v>
      </c>
      <c r="L83">
        <f t="shared" si="3"/>
        <v>1.2649110640673518</v>
      </c>
      <c r="M83">
        <f t="shared" si="4"/>
        <v>1.1696070952851465</v>
      </c>
    </row>
    <row r="84" spans="1:13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  <c r="K84">
        <f t="shared" si="5"/>
        <v>0.47000362924573563</v>
      </c>
      <c r="L84">
        <f t="shared" si="3"/>
        <v>1.2649110640673518</v>
      </c>
      <c r="M84">
        <f t="shared" si="4"/>
        <v>1.1696070952851465</v>
      </c>
    </row>
    <row r="85" spans="1:13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>
        <f t="shared" si="5"/>
        <v>0.47000362924573563</v>
      </c>
      <c r="L85">
        <f t="shared" si="3"/>
        <v>1.2649110640673518</v>
      </c>
      <c r="M85">
        <f t="shared" si="4"/>
        <v>1.1696070952851465</v>
      </c>
    </row>
    <row r="86" spans="1:13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  <c r="K86">
        <f t="shared" si="5"/>
        <v>0.47000362924573563</v>
      </c>
      <c r="L86">
        <f t="shared" si="3"/>
        <v>1.2649110640673518</v>
      </c>
      <c r="M86">
        <f t="shared" si="4"/>
        <v>1.1696070952851465</v>
      </c>
    </row>
    <row r="87" spans="1:13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  <c r="K87">
        <f t="shared" si="5"/>
        <v>0.47000362924573563</v>
      </c>
      <c r="L87">
        <f t="shared" si="3"/>
        <v>1.2649110640673518</v>
      </c>
      <c r="M87">
        <f t="shared" si="4"/>
        <v>1.1696070952851465</v>
      </c>
    </row>
    <row r="88" spans="1:13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  <c r="K88">
        <f t="shared" si="5"/>
        <v>0.47000362924573563</v>
      </c>
      <c r="L88">
        <f t="shared" si="3"/>
        <v>1.2649110640673518</v>
      </c>
      <c r="M88">
        <f t="shared" si="4"/>
        <v>1.1696070952851465</v>
      </c>
    </row>
    <row r="89" spans="1:13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  <c r="K89">
        <f t="shared" si="5"/>
        <v>0.87546873735389985</v>
      </c>
      <c r="L89">
        <f t="shared" si="3"/>
        <v>1.5491933384829668</v>
      </c>
      <c r="M89">
        <f t="shared" si="4"/>
        <v>1.338865900164339</v>
      </c>
    </row>
    <row r="90" spans="1:13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  <c r="K90">
        <f t="shared" si="5"/>
        <v>1.33500106673234</v>
      </c>
      <c r="L90">
        <f t="shared" si="3"/>
        <v>1.9493588689617927</v>
      </c>
      <c r="M90">
        <f t="shared" si="4"/>
        <v>1.5604907507078847</v>
      </c>
    </row>
    <row r="91" spans="1:13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f t="shared" si="5"/>
        <v>1.2809338454620642</v>
      </c>
      <c r="L91">
        <f t="shared" si="3"/>
        <v>1.8973665961010275</v>
      </c>
      <c r="M91">
        <f t="shared" si="4"/>
        <v>1.5326188647871062</v>
      </c>
    </row>
    <row r="92" spans="1:13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  <c r="K92">
        <f t="shared" si="5"/>
        <v>1.2809338454620642</v>
      </c>
      <c r="L92">
        <f t="shared" si="3"/>
        <v>1.8973665961010275</v>
      </c>
      <c r="M92">
        <f t="shared" si="4"/>
        <v>1.5326188647871062</v>
      </c>
    </row>
    <row r="93" spans="1:13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  <c r="K93">
        <f t="shared" si="5"/>
        <v>1.2809338454620642</v>
      </c>
      <c r="L93">
        <f t="shared" si="3"/>
        <v>1.8973665961010275</v>
      </c>
      <c r="M93">
        <f t="shared" si="4"/>
        <v>1.5326188647871062</v>
      </c>
    </row>
    <row r="94" spans="1:13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  <c r="K94">
        <f t="shared" si="5"/>
        <v>1.2809338454620642</v>
      </c>
      <c r="L94">
        <f t="shared" si="3"/>
        <v>1.8973665961010275</v>
      </c>
      <c r="M94">
        <f t="shared" si="4"/>
        <v>1.5326188647871062</v>
      </c>
    </row>
    <row r="95" spans="1:13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  <c r="K95">
        <f t="shared" si="5"/>
        <v>1.2809338454620642</v>
      </c>
      <c r="L95">
        <f t="shared" si="3"/>
        <v>1.8973665961010275</v>
      </c>
      <c r="M95">
        <f t="shared" si="4"/>
        <v>1.5326188647871062</v>
      </c>
    </row>
    <row r="96" spans="1:13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  <c r="K96">
        <f t="shared" si="5"/>
        <v>1.2809338454620642</v>
      </c>
      <c r="L96">
        <f t="shared" si="3"/>
        <v>1.8973665961010275</v>
      </c>
      <c r="M96">
        <f t="shared" si="4"/>
        <v>1.5326188647871062</v>
      </c>
    </row>
    <row r="97" spans="1:13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  <c r="K97">
        <f t="shared" si="5"/>
        <v>1.2809338454620642</v>
      </c>
      <c r="L97">
        <f t="shared" si="3"/>
        <v>1.8973665961010275</v>
      </c>
      <c r="M97">
        <f t="shared" si="4"/>
        <v>1.5326188647871062</v>
      </c>
    </row>
    <row r="98" spans="1:13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  <c r="K98">
        <f t="shared" si="5"/>
        <v>1.2809338454620642</v>
      </c>
      <c r="L98">
        <f t="shared" si="3"/>
        <v>1.8973665961010275</v>
      </c>
      <c r="M98">
        <f t="shared" si="4"/>
        <v>1.5326188647871062</v>
      </c>
    </row>
    <row r="99" spans="1:13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  <c r="K99">
        <f t="shared" si="5"/>
        <v>1.33500106673234</v>
      </c>
      <c r="L99">
        <f t="shared" si="3"/>
        <v>1.9493588689617927</v>
      </c>
      <c r="M99">
        <f t="shared" si="4"/>
        <v>1.5604907507078847</v>
      </c>
    </row>
    <row r="100" spans="1:13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  <c r="K100">
        <f t="shared" si="5"/>
        <v>1.33500106673234</v>
      </c>
      <c r="L100">
        <f t="shared" si="3"/>
        <v>1.9493588689617927</v>
      </c>
      <c r="M100">
        <f t="shared" si="4"/>
        <v>1.5604907507078847</v>
      </c>
    </row>
    <row r="101" spans="1:13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  <c r="K101">
        <f t="shared" si="5"/>
        <v>1.33500106673234</v>
      </c>
      <c r="L101">
        <f t="shared" si="3"/>
        <v>1.9493588689617927</v>
      </c>
      <c r="M101">
        <f t="shared" si="4"/>
        <v>1.5604907507078847</v>
      </c>
    </row>
    <row r="102" spans="1:13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  <c r="K102">
        <f t="shared" si="5"/>
        <v>1.33500106673234</v>
      </c>
      <c r="L102">
        <f t="shared" si="3"/>
        <v>1.9493588689617927</v>
      </c>
      <c r="M102">
        <f t="shared" si="4"/>
        <v>1.5604907507078847</v>
      </c>
    </row>
    <row r="103" spans="1:13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  <c r="K103">
        <f t="shared" si="5"/>
        <v>1.33500106673234</v>
      </c>
      <c r="L103">
        <f t="shared" si="3"/>
        <v>1.9493588689617927</v>
      </c>
      <c r="M103">
        <f t="shared" si="4"/>
        <v>1.5604907507078847</v>
      </c>
    </row>
    <row r="104" spans="1:13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  <c r="K104">
        <f t="shared" si="5"/>
        <v>1.33500106673234</v>
      </c>
      <c r="L104">
        <f t="shared" si="3"/>
        <v>1.9493588689617927</v>
      </c>
      <c r="M104">
        <f t="shared" si="4"/>
        <v>1.5604907507078847</v>
      </c>
    </row>
    <row r="105" spans="1:13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  <c r="K105">
        <f t="shared" si="5"/>
        <v>1.2809338454620642</v>
      </c>
      <c r="L105">
        <f t="shared" si="3"/>
        <v>1.8973665961010275</v>
      </c>
      <c r="M105">
        <f t="shared" si="4"/>
        <v>1.5326188647871062</v>
      </c>
    </row>
    <row r="106" spans="1:13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K106">
        <f t="shared" si="5"/>
        <v>1.2809338454620642</v>
      </c>
      <c r="L106">
        <f t="shared" si="3"/>
        <v>1.8973665961010275</v>
      </c>
      <c r="M106">
        <f t="shared" si="4"/>
        <v>1.5326188647871062</v>
      </c>
    </row>
    <row r="107" spans="1:13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  <c r="K107">
        <f t="shared" si="5"/>
        <v>1.33500106673234</v>
      </c>
      <c r="L107">
        <f t="shared" si="3"/>
        <v>1.9493588689617927</v>
      </c>
      <c r="M107">
        <f t="shared" si="4"/>
        <v>1.5604907507078847</v>
      </c>
    </row>
    <row r="108" spans="1:13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  <c r="K108">
        <f t="shared" si="5"/>
        <v>1.33500106673234</v>
      </c>
      <c r="L108">
        <f t="shared" si="3"/>
        <v>1.9493588689617927</v>
      </c>
      <c r="M108">
        <f t="shared" si="4"/>
        <v>1.5604907507078847</v>
      </c>
    </row>
    <row r="109" spans="1:13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  <c r="K109">
        <f t="shared" si="5"/>
        <v>1.33500106673234</v>
      </c>
      <c r="L109">
        <f t="shared" si="3"/>
        <v>1.9493588689617927</v>
      </c>
      <c r="M109">
        <f t="shared" si="4"/>
        <v>1.5604907507078847</v>
      </c>
    </row>
    <row r="110" spans="1:13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  <c r="K110">
        <f t="shared" si="5"/>
        <v>1.33500106673234</v>
      </c>
      <c r="L110">
        <f t="shared" si="3"/>
        <v>1.9493588689617927</v>
      </c>
      <c r="M110">
        <f t="shared" si="4"/>
        <v>1.5604907507078847</v>
      </c>
    </row>
    <row r="111" spans="1:13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  <c r="K111">
        <f t="shared" si="5"/>
        <v>1.33500106673234</v>
      </c>
      <c r="L111">
        <f t="shared" si="3"/>
        <v>1.9493588689617927</v>
      </c>
      <c r="M111">
        <f t="shared" si="4"/>
        <v>1.5604907507078847</v>
      </c>
    </row>
    <row r="112" spans="1:13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  <c r="K112">
        <f t="shared" si="5"/>
        <v>1.33500106673234</v>
      </c>
      <c r="L112">
        <f t="shared" si="3"/>
        <v>1.9493588689617927</v>
      </c>
      <c r="M112">
        <f t="shared" si="4"/>
        <v>1.5604907507078847</v>
      </c>
    </row>
    <row r="113" spans="1:13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>
        <f t="shared" si="5"/>
        <v>1.33500106673234</v>
      </c>
      <c r="L113">
        <f t="shared" si="3"/>
        <v>1.9493588689617927</v>
      </c>
      <c r="M113">
        <f t="shared" si="4"/>
        <v>1.5604907507078847</v>
      </c>
    </row>
    <row r="114" spans="1:13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  <c r="K114">
        <f t="shared" si="5"/>
        <v>1.33500106673234</v>
      </c>
      <c r="L114">
        <f t="shared" si="3"/>
        <v>1.9493588689617927</v>
      </c>
      <c r="M114">
        <f t="shared" si="4"/>
        <v>1.5604907507078847</v>
      </c>
    </row>
    <row r="115" spans="1:13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>
        <f t="shared" si="5"/>
        <v>1.33500106673234</v>
      </c>
      <c r="L115">
        <f t="shared" si="3"/>
        <v>1.9493588689617927</v>
      </c>
      <c r="M115">
        <f t="shared" si="4"/>
        <v>1.5604907507078847</v>
      </c>
    </row>
    <row r="116" spans="1:13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  <c r="K116">
        <f t="shared" si="5"/>
        <v>1.33500106673234</v>
      </c>
      <c r="L116">
        <f t="shared" si="3"/>
        <v>1.9493588689617927</v>
      </c>
      <c r="M116">
        <f t="shared" si="4"/>
        <v>1.5604907507078847</v>
      </c>
    </row>
    <row r="117" spans="1:13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  <c r="K117">
        <f t="shared" si="5"/>
        <v>0.91629073187415511</v>
      </c>
      <c r="L117">
        <f t="shared" si="3"/>
        <v>1.5811388300841898</v>
      </c>
      <c r="M117">
        <f t="shared" si="4"/>
        <v>1.3572088082974534</v>
      </c>
    </row>
    <row r="118" spans="1:13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  <c r="K118">
        <f t="shared" si="5"/>
        <v>1.7749523509116738</v>
      </c>
      <c r="L118">
        <f t="shared" si="3"/>
        <v>2.4289915602982237</v>
      </c>
      <c r="M118">
        <f t="shared" si="4"/>
        <v>1.8069688693211896</v>
      </c>
    </row>
    <row r="119" spans="1:13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  <c r="K119">
        <f t="shared" si="5"/>
        <v>0.69314718055994529</v>
      </c>
      <c r="L119">
        <f t="shared" si="3"/>
        <v>1.4142135623730951</v>
      </c>
      <c r="M119">
        <f t="shared" si="4"/>
        <v>1.2599210498948732</v>
      </c>
    </row>
    <row r="120" spans="1:13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  <c r="K120">
        <f t="shared" si="5"/>
        <v>0.69314718055994529</v>
      </c>
      <c r="L120">
        <f t="shared" si="3"/>
        <v>1.4142135623730951</v>
      </c>
      <c r="M120">
        <f t="shared" si="4"/>
        <v>1.2599210498948732</v>
      </c>
    </row>
    <row r="121" spans="1:13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  <c r="K121">
        <f t="shared" si="5"/>
        <v>0.69314718055994529</v>
      </c>
      <c r="L121">
        <f t="shared" si="3"/>
        <v>1.4142135623730951</v>
      </c>
      <c r="M121">
        <f t="shared" si="4"/>
        <v>1.2599210498948732</v>
      </c>
    </row>
    <row r="122" spans="1:13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  <c r="K122">
        <f t="shared" si="5"/>
        <v>0.69314718055994529</v>
      </c>
      <c r="L122">
        <f t="shared" si="3"/>
        <v>1.4142135623730951</v>
      </c>
      <c r="M122">
        <f t="shared" si="4"/>
        <v>1.2599210498948732</v>
      </c>
    </row>
    <row r="123" spans="1:13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  <c r="K123">
        <f t="shared" si="5"/>
        <v>1.1631508098056809</v>
      </c>
      <c r="L123">
        <f t="shared" si="3"/>
        <v>1.7888543819998317</v>
      </c>
      <c r="M123">
        <f t="shared" si="4"/>
        <v>1.4736125994561546</v>
      </c>
    </row>
    <row r="124" spans="1:13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  <c r="K124">
        <f t="shared" si="5"/>
        <v>1.4350845252893227</v>
      </c>
      <c r="L124">
        <f t="shared" si="3"/>
        <v>2.0493901531919199</v>
      </c>
      <c r="M124">
        <f t="shared" si="4"/>
        <v>1.6134286460245437</v>
      </c>
    </row>
    <row r="125" spans="1:13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>
        <f t="shared" si="5"/>
        <v>1.4350845252893227</v>
      </c>
      <c r="L125">
        <f t="shared" si="3"/>
        <v>2.0493901531919199</v>
      </c>
      <c r="M125">
        <f t="shared" si="4"/>
        <v>1.6134286460245437</v>
      </c>
    </row>
    <row r="126" spans="1:13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>
        <f t="shared" si="5"/>
        <v>1.0986122886681098</v>
      </c>
      <c r="L126">
        <f t="shared" si="3"/>
        <v>1.7320508075688772</v>
      </c>
      <c r="M126">
        <f t="shared" si="4"/>
        <v>1.4422495703074083</v>
      </c>
    </row>
    <row r="127" spans="1:13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  <c r="K127">
        <f t="shared" si="5"/>
        <v>0.69314718055994529</v>
      </c>
      <c r="L127">
        <f t="shared" si="3"/>
        <v>1.4142135623730951</v>
      </c>
      <c r="M127">
        <f t="shared" si="4"/>
        <v>1.2599210498948732</v>
      </c>
    </row>
    <row r="128" spans="1:13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  <c r="K128">
        <f t="shared" si="5"/>
        <v>1.791759469228055</v>
      </c>
      <c r="L128">
        <f t="shared" si="3"/>
        <v>2.4494897427831779</v>
      </c>
      <c r="M128">
        <f t="shared" si="4"/>
        <v>1.8171205928321397</v>
      </c>
    </row>
    <row r="129" spans="1:13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  <c r="K129">
        <f t="shared" si="5"/>
        <v>1.0986122886681098</v>
      </c>
      <c r="L129">
        <f t="shared" si="3"/>
        <v>1.7320508075688772</v>
      </c>
      <c r="M129">
        <f t="shared" si="4"/>
        <v>1.4422495703074083</v>
      </c>
    </row>
    <row r="130" spans="1:13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  <c r="K130">
        <f t="shared" si="5"/>
        <v>1.0986122886681098</v>
      </c>
      <c r="L130">
        <f t="shared" si="3"/>
        <v>1.7320508075688772</v>
      </c>
      <c r="M130">
        <f t="shared" si="4"/>
        <v>1.4422495703074083</v>
      </c>
    </row>
    <row r="131" spans="1:13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  <c r="K131">
        <f t="shared" si="5"/>
        <v>1.0986122886681098</v>
      </c>
      <c r="L131">
        <f t="shared" ref="L131:L194" si="6">SQRT(A131)</f>
        <v>1.7320508075688772</v>
      </c>
      <c r="M131">
        <f t="shared" ref="M131:M194" si="7">A131^(1/3)</f>
        <v>1.4422495703074083</v>
      </c>
    </row>
    <row r="132" spans="1:13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  <c r="K132">
        <f t="shared" ref="K132:K195" si="8">LN(A132)</f>
        <v>1.0986122886681098</v>
      </c>
      <c r="L132">
        <f t="shared" si="6"/>
        <v>1.7320508075688772</v>
      </c>
      <c r="M132">
        <f t="shared" si="7"/>
        <v>1.4422495703074083</v>
      </c>
    </row>
    <row r="133" spans="1:13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  <c r="K133">
        <f t="shared" si="8"/>
        <v>1.0986122886681098</v>
      </c>
      <c r="L133">
        <f t="shared" si="6"/>
        <v>1.7320508075688772</v>
      </c>
      <c r="M133">
        <f t="shared" si="7"/>
        <v>1.4422495703074083</v>
      </c>
    </row>
    <row r="134" spans="1:13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  <c r="K134">
        <f t="shared" si="8"/>
        <v>1.0986122886681098</v>
      </c>
      <c r="L134">
        <f t="shared" si="6"/>
        <v>1.7320508075688772</v>
      </c>
      <c r="M134">
        <f t="shared" si="7"/>
        <v>1.4422495703074083</v>
      </c>
    </row>
    <row r="135" spans="1:13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K135">
        <f t="shared" si="8"/>
        <v>1.0986122886681098</v>
      </c>
      <c r="L135">
        <f t="shared" si="6"/>
        <v>1.7320508075688772</v>
      </c>
      <c r="M135">
        <f t="shared" si="7"/>
        <v>1.4422495703074083</v>
      </c>
    </row>
    <row r="136" spans="1:13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  <c r="K136">
        <f t="shared" si="8"/>
        <v>1.0986122886681098</v>
      </c>
      <c r="L136">
        <f t="shared" si="6"/>
        <v>1.7320508075688772</v>
      </c>
      <c r="M136">
        <f t="shared" si="7"/>
        <v>1.4422495703074083</v>
      </c>
    </row>
    <row r="137" spans="1:13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  <c r="K137">
        <f t="shared" si="8"/>
        <v>1.0986122886681098</v>
      </c>
      <c r="L137">
        <f t="shared" si="6"/>
        <v>1.7320508075688772</v>
      </c>
      <c r="M137">
        <f t="shared" si="7"/>
        <v>1.4422495703074083</v>
      </c>
    </row>
    <row r="138" spans="1:13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  <c r="K138">
        <f t="shared" si="8"/>
        <v>1.0986122886681098</v>
      </c>
      <c r="L138">
        <f t="shared" si="6"/>
        <v>1.7320508075688772</v>
      </c>
      <c r="M138">
        <f t="shared" si="7"/>
        <v>1.4422495703074083</v>
      </c>
    </row>
    <row r="139" spans="1:13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>
        <f t="shared" si="8"/>
        <v>1.0986122886681098</v>
      </c>
      <c r="L139">
        <f t="shared" si="6"/>
        <v>1.7320508075688772</v>
      </c>
      <c r="M139">
        <f t="shared" si="7"/>
        <v>1.4422495703074083</v>
      </c>
    </row>
    <row r="140" spans="1:13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  <c r="K140">
        <f t="shared" si="8"/>
        <v>1.0986122886681098</v>
      </c>
      <c r="L140">
        <f t="shared" si="6"/>
        <v>1.7320508075688772</v>
      </c>
      <c r="M140">
        <f t="shared" si="7"/>
        <v>1.4422495703074083</v>
      </c>
    </row>
    <row r="141" spans="1:13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  <c r="K141">
        <f t="shared" si="8"/>
        <v>1.0986122886681098</v>
      </c>
      <c r="L141">
        <f t="shared" si="6"/>
        <v>1.7320508075688772</v>
      </c>
      <c r="M141">
        <f t="shared" si="7"/>
        <v>1.4422495703074083</v>
      </c>
    </row>
    <row r="142" spans="1:13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  <c r="K142">
        <f t="shared" si="8"/>
        <v>1.0986122886681098</v>
      </c>
      <c r="L142">
        <f t="shared" si="6"/>
        <v>1.7320508075688772</v>
      </c>
      <c r="M142">
        <f t="shared" si="7"/>
        <v>1.4422495703074083</v>
      </c>
    </row>
    <row r="143" spans="1:13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  <c r="K143">
        <f t="shared" si="8"/>
        <v>1.0986122886681098</v>
      </c>
      <c r="L143">
        <f t="shared" si="6"/>
        <v>1.7320508075688772</v>
      </c>
      <c r="M143">
        <f t="shared" si="7"/>
        <v>1.4422495703074083</v>
      </c>
    </row>
    <row r="144" spans="1:13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  <c r="K144">
        <f t="shared" si="8"/>
        <v>1.0986122886681098</v>
      </c>
      <c r="L144">
        <f t="shared" si="6"/>
        <v>1.7320508075688772</v>
      </c>
      <c r="M144">
        <f t="shared" si="7"/>
        <v>1.4422495703074083</v>
      </c>
    </row>
    <row r="145" spans="1:13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K145">
        <f t="shared" si="8"/>
        <v>1.0986122886681098</v>
      </c>
      <c r="L145">
        <f t="shared" si="6"/>
        <v>1.7320508075688772</v>
      </c>
      <c r="M145">
        <f t="shared" si="7"/>
        <v>1.4422495703074083</v>
      </c>
    </row>
    <row r="146" spans="1:13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  <c r="K146">
        <f t="shared" si="8"/>
        <v>1.0986122886681098</v>
      </c>
      <c r="L146">
        <f t="shared" si="6"/>
        <v>1.7320508075688772</v>
      </c>
      <c r="M146">
        <f t="shared" si="7"/>
        <v>1.4422495703074083</v>
      </c>
    </row>
    <row r="147" spans="1:13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  <c r="K147">
        <f t="shared" si="8"/>
        <v>1.0986122886681098</v>
      </c>
      <c r="L147">
        <f t="shared" si="6"/>
        <v>1.7320508075688772</v>
      </c>
      <c r="M147">
        <f t="shared" si="7"/>
        <v>1.4422495703074083</v>
      </c>
    </row>
    <row r="148" spans="1:13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  <c r="K148">
        <f t="shared" si="8"/>
        <v>1.0986122886681098</v>
      </c>
      <c r="L148">
        <f t="shared" si="6"/>
        <v>1.7320508075688772</v>
      </c>
      <c r="M148">
        <f t="shared" si="7"/>
        <v>1.4422495703074083</v>
      </c>
    </row>
    <row r="149" spans="1:13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  <c r="K149">
        <f t="shared" si="8"/>
        <v>1.5686159179138452</v>
      </c>
      <c r="L149">
        <f t="shared" si="6"/>
        <v>2.1908902300206643</v>
      </c>
      <c r="M149">
        <f t="shared" si="7"/>
        <v>1.6868653306034984</v>
      </c>
    </row>
    <row r="150" spans="1:13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  <c r="K150">
        <f t="shared" si="8"/>
        <v>1.5686159179138452</v>
      </c>
      <c r="L150">
        <f t="shared" si="6"/>
        <v>2.1908902300206643</v>
      </c>
      <c r="M150">
        <f t="shared" si="7"/>
        <v>1.6868653306034984</v>
      </c>
    </row>
    <row r="151" spans="1:13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  <c r="K151">
        <f t="shared" si="8"/>
        <v>1.5686159179138452</v>
      </c>
      <c r="L151">
        <f t="shared" si="6"/>
        <v>2.1908902300206643</v>
      </c>
      <c r="M151">
        <f t="shared" si="7"/>
        <v>1.6868653306034984</v>
      </c>
    </row>
    <row r="152" spans="1:13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  <c r="K152">
        <f t="shared" si="8"/>
        <v>1.5686159179138452</v>
      </c>
      <c r="L152">
        <f t="shared" si="6"/>
        <v>2.1908902300206643</v>
      </c>
      <c r="M152">
        <f t="shared" si="7"/>
        <v>1.6868653306034984</v>
      </c>
    </row>
    <row r="153" spans="1:13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  <c r="K153">
        <f t="shared" si="8"/>
        <v>1.3862943611198906</v>
      </c>
      <c r="L153">
        <f t="shared" si="6"/>
        <v>2</v>
      </c>
      <c r="M153">
        <f t="shared" si="7"/>
        <v>1.5874010519681994</v>
      </c>
    </row>
    <row r="154" spans="1:13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  <c r="K154">
        <f t="shared" si="8"/>
        <v>1.3862943611198906</v>
      </c>
      <c r="L154">
        <f t="shared" si="6"/>
        <v>2</v>
      </c>
      <c r="M154">
        <f t="shared" si="7"/>
        <v>1.5874010519681994</v>
      </c>
    </row>
    <row r="155" spans="1:13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  <c r="K155">
        <f t="shared" si="8"/>
        <v>1.3862943611198906</v>
      </c>
      <c r="L155">
        <f t="shared" si="6"/>
        <v>2</v>
      </c>
      <c r="M155">
        <f t="shared" si="7"/>
        <v>1.5874010519681994</v>
      </c>
    </row>
    <row r="156" spans="1:13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  <c r="K156">
        <f t="shared" si="8"/>
        <v>1.3862943611198906</v>
      </c>
      <c r="L156">
        <f t="shared" si="6"/>
        <v>2</v>
      </c>
      <c r="M156">
        <f t="shared" si="7"/>
        <v>1.5874010519681994</v>
      </c>
    </row>
    <row r="157" spans="1:13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K157">
        <f t="shared" si="8"/>
        <v>1.6094379124341003</v>
      </c>
      <c r="L157">
        <f t="shared" si="6"/>
        <v>2.2360679774997898</v>
      </c>
      <c r="M157">
        <f t="shared" si="7"/>
        <v>1.7099759466766968</v>
      </c>
    </row>
    <row r="158" spans="1:13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K158">
        <f t="shared" si="8"/>
        <v>1.6094379124341003</v>
      </c>
      <c r="L158">
        <f t="shared" si="6"/>
        <v>2.2360679774997898</v>
      </c>
      <c r="M158">
        <f t="shared" si="7"/>
        <v>1.7099759466766968</v>
      </c>
    </row>
    <row r="159" spans="1:13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K159">
        <f t="shared" si="8"/>
        <v>1.6094379124341003</v>
      </c>
      <c r="L159">
        <f t="shared" si="6"/>
        <v>2.2360679774997898</v>
      </c>
      <c r="M159">
        <f t="shared" si="7"/>
        <v>1.7099759466766968</v>
      </c>
    </row>
    <row r="160" spans="1:13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  <c r="K160">
        <f t="shared" si="8"/>
        <v>1.6094379124341003</v>
      </c>
      <c r="L160">
        <f t="shared" si="6"/>
        <v>2.2360679774997898</v>
      </c>
      <c r="M160">
        <f t="shared" si="7"/>
        <v>1.7099759466766968</v>
      </c>
    </row>
    <row r="161" spans="1:13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  <c r="K161">
        <f t="shared" si="8"/>
        <v>0.47000362924573563</v>
      </c>
      <c r="L161">
        <f t="shared" si="6"/>
        <v>1.2649110640673518</v>
      </c>
      <c r="M161">
        <f t="shared" si="7"/>
        <v>1.1696070952851465</v>
      </c>
    </row>
    <row r="162" spans="1:13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  <c r="K162">
        <f t="shared" si="8"/>
        <v>0.47000362924573563</v>
      </c>
      <c r="L162">
        <f t="shared" si="6"/>
        <v>1.2649110640673518</v>
      </c>
      <c r="M162">
        <f t="shared" si="7"/>
        <v>1.1696070952851465</v>
      </c>
    </row>
    <row r="163" spans="1:13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  <c r="K163">
        <f t="shared" si="8"/>
        <v>0.78845736036427028</v>
      </c>
      <c r="L163">
        <f t="shared" si="6"/>
        <v>1.4832396974191326</v>
      </c>
      <c r="M163">
        <f t="shared" si="7"/>
        <v>1.3005914468513871</v>
      </c>
    </row>
    <row r="164" spans="1:13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  <c r="K164">
        <f t="shared" si="8"/>
        <v>0.78845736036427028</v>
      </c>
      <c r="L164">
        <f t="shared" si="6"/>
        <v>1.4832396974191326</v>
      </c>
      <c r="M164">
        <f t="shared" si="7"/>
        <v>1.3005914468513871</v>
      </c>
    </row>
    <row r="165" spans="1:13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  <c r="K165">
        <f t="shared" si="8"/>
        <v>0.69314718055994529</v>
      </c>
      <c r="L165">
        <f t="shared" si="6"/>
        <v>1.4142135623730951</v>
      </c>
      <c r="M165">
        <f t="shared" si="7"/>
        <v>1.2599210498948732</v>
      </c>
    </row>
    <row r="166" spans="1:13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  <c r="K166">
        <f t="shared" si="8"/>
        <v>0.78845736036427028</v>
      </c>
      <c r="L166">
        <f t="shared" si="6"/>
        <v>1.4832396974191326</v>
      </c>
      <c r="M166">
        <f t="shared" si="7"/>
        <v>1.3005914468513871</v>
      </c>
    </row>
    <row r="167" spans="1:13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f t="shared" si="8"/>
        <v>1.3862943611198906</v>
      </c>
      <c r="L167">
        <f t="shared" si="6"/>
        <v>2</v>
      </c>
      <c r="M167">
        <f t="shared" si="7"/>
        <v>1.5874010519681994</v>
      </c>
    </row>
    <row r="168" spans="1:13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f t="shared" si="8"/>
        <v>1.3862943611198906</v>
      </c>
      <c r="L168">
        <f t="shared" si="6"/>
        <v>2</v>
      </c>
      <c r="M168">
        <f t="shared" si="7"/>
        <v>1.5874010519681994</v>
      </c>
    </row>
    <row r="169" spans="1:13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  <c r="K169">
        <f t="shared" si="8"/>
        <v>1.5260563034950492</v>
      </c>
      <c r="L169">
        <f t="shared" si="6"/>
        <v>2.1447610589527217</v>
      </c>
      <c r="M169">
        <f t="shared" si="7"/>
        <v>1.6631034988407656</v>
      </c>
    </row>
    <row r="170" spans="1:13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  <c r="K170">
        <f t="shared" si="8"/>
        <v>1.5260563034950492</v>
      </c>
      <c r="L170">
        <f t="shared" si="6"/>
        <v>2.1447610589527217</v>
      </c>
      <c r="M170">
        <f t="shared" si="7"/>
        <v>1.6631034988407656</v>
      </c>
    </row>
    <row r="171" spans="1:13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  <c r="K171">
        <f t="shared" si="8"/>
        <v>1.6863989535702288</v>
      </c>
      <c r="L171">
        <f t="shared" si="6"/>
        <v>2.3237900077244502</v>
      </c>
      <c r="M171">
        <f t="shared" si="7"/>
        <v>1.7544106429277195</v>
      </c>
    </row>
    <row r="172" spans="1:13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  <c r="K172">
        <f t="shared" si="8"/>
        <v>0.58778666490211906</v>
      </c>
      <c r="L172">
        <f t="shared" si="6"/>
        <v>1.3416407864998738</v>
      </c>
      <c r="M172">
        <f t="shared" si="7"/>
        <v>1.2164403991146799</v>
      </c>
    </row>
    <row r="173" spans="1:13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  <c r="K173">
        <f t="shared" si="8"/>
        <v>0.58778666490211906</v>
      </c>
      <c r="L173">
        <f t="shared" si="6"/>
        <v>1.3416407864998738</v>
      </c>
      <c r="M173">
        <f t="shared" si="7"/>
        <v>1.2164403991146799</v>
      </c>
    </row>
    <row r="174" spans="1:13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  <c r="K174">
        <f t="shared" si="8"/>
        <v>0.58778666490211906</v>
      </c>
      <c r="L174">
        <f t="shared" si="6"/>
        <v>1.3416407864998738</v>
      </c>
      <c r="M174">
        <f t="shared" si="7"/>
        <v>1.2164403991146799</v>
      </c>
    </row>
    <row r="175" spans="1:13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  <c r="K175">
        <f t="shared" si="8"/>
        <v>0.69314718055994529</v>
      </c>
      <c r="L175">
        <f t="shared" si="6"/>
        <v>1.4142135623730951</v>
      </c>
      <c r="M175">
        <f t="shared" si="7"/>
        <v>1.2599210498948732</v>
      </c>
    </row>
    <row r="176" spans="1:13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  <c r="K176">
        <f t="shared" si="8"/>
        <v>0.69314718055994529</v>
      </c>
      <c r="L176">
        <f t="shared" si="6"/>
        <v>1.4142135623730951</v>
      </c>
      <c r="M176">
        <f t="shared" si="7"/>
        <v>1.2599210498948732</v>
      </c>
    </row>
    <row r="177" spans="1:13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>
        <f t="shared" si="8"/>
        <v>0.69314718055994529</v>
      </c>
      <c r="L177">
        <f t="shared" si="6"/>
        <v>1.4142135623730951</v>
      </c>
      <c r="M177">
        <f t="shared" si="7"/>
        <v>1.2599210498948732</v>
      </c>
    </row>
    <row r="178" spans="1:13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>
        <f t="shared" si="8"/>
        <v>1.33500106673234</v>
      </c>
      <c r="L178">
        <f t="shared" si="6"/>
        <v>1.9493588689617927</v>
      </c>
      <c r="M178">
        <f t="shared" si="7"/>
        <v>1.5604907507078847</v>
      </c>
    </row>
    <row r="179" spans="1:13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  <c r="K179">
        <f t="shared" si="8"/>
        <v>1.33500106673234</v>
      </c>
      <c r="L179">
        <f t="shared" si="6"/>
        <v>1.9493588689617927</v>
      </c>
      <c r="M179">
        <f t="shared" si="7"/>
        <v>1.5604907507078847</v>
      </c>
    </row>
    <row r="180" spans="1:13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  <c r="K180">
        <f t="shared" si="8"/>
        <v>1.3083328196501789</v>
      </c>
      <c r="L180">
        <f t="shared" si="6"/>
        <v>1.9235384061671346</v>
      </c>
      <c r="M180">
        <f t="shared" si="7"/>
        <v>1.5466803737720356</v>
      </c>
    </row>
    <row r="181" spans="1:13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  <c r="K181">
        <f t="shared" si="8"/>
        <v>1.3083328196501789</v>
      </c>
      <c r="L181">
        <f t="shared" si="6"/>
        <v>1.9235384061671346</v>
      </c>
      <c r="M181">
        <f t="shared" si="7"/>
        <v>1.5466803737720356</v>
      </c>
    </row>
    <row r="182" spans="1:13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  <c r="K182">
        <f t="shared" si="8"/>
        <v>1.3083328196501789</v>
      </c>
      <c r="L182">
        <f t="shared" si="6"/>
        <v>1.9235384061671346</v>
      </c>
      <c r="M182">
        <f t="shared" si="7"/>
        <v>1.5466803737720356</v>
      </c>
    </row>
    <row r="183" spans="1:13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  <c r="K183">
        <f t="shared" si="8"/>
        <v>1.3083328196501789</v>
      </c>
      <c r="L183">
        <f t="shared" si="6"/>
        <v>1.9235384061671346</v>
      </c>
      <c r="M183">
        <f t="shared" si="7"/>
        <v>1.5466803737720356</v>
      </c>
    </row>
    <row r="184" spans="1:13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  <c r="K184">
        <f t="shared" si="8"/>
        <v>1.3083328196501789</v>
      </c>
      <c r="L184">
        <f t="shared" si="6"/>
        <v>1.9235384061671346</v>
      </c>
      <c r="M184">
        <f t="shared" si="7"/>
        <v>1.5466803737720356</v>
      </c>
    </row>
    <row r="185" spans="1:13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>
        <f t="shared" si="8"/>
        <v>0.91629073187415511</v>
      </c>
      <c r="L185">
        <f t="shared" si="6"/>
        <v>1.5811388300841898</v>
      </c>
      <c r="M185">
        <f t="shared" si="7"/>
        <v>1.3572088082974534</v>
      </c>
    </row>
    <row r="186" spans="1:13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>
        <f t="shared" si="8"/>
        <v>0.91629073187415511</v>
      </c>
      <c r="L186">
        <f t="shared" si="6"/>
        <v>1.5811388300841898</v>
      </c>
      <c r="M186">
        <f t="shared" si="7"/>
        <v>1.3572088082974534</v>
      </c>
    </row>
    <row r="187" spans="1:13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>
        <f t="shared" si="8"/>
        <v>0.91629073187415511</v>
      </c>
      <c r="L187">
        <f t="shared" si="6"/>
        <v>1.5811388300841898</v>
      </c>
      <c r="M187">
        <f t="shared" si="7"/>
        <v>1.3572088082974534</v>
      </c>
    </row>
    <row r="188" spans="1:13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  <c r="K188">
        <f t="shared" si="8"/>
        <v>1.2527629684953681</v>
      </c>
      <c r="L188">
        <f t="shared" si="6"/>
        <v>1.8708286933869707</v>
      </c>
      <c r="M188">
        <f t="shared" si="7"/>
        <v>1.5182944859378313</v>
      </c>
    </row>
    <row r="189" spans="1:13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K189">
        <f t="shared" si="8"/>
        <v>1.6094379124341003</v>
      </c>
      <c r="L189">
        <f t="shared" si="6"/>
        <v>2.2360679774997898</v>
      </c>
      <c r="M189">
        <f t="shared" si="7"/>
        <v>1.7099759466766968</v>
      </c>
    </row>
    <row r="190" spans="1:13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>
        <f t="shared" si="8"/>
        <v>1.4350845252893227</v>
      </c>
      <c r="L190">
        <f t="shared" si="6"/>
        <v>2.0493901531919199</v>
      </c>
      <c r="M190">
        <f t="shared" si="7"/>
        <v>1.6134286460245437</v>
      </c>
    </row>
    <row r="191" spans="1:13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  <c r="K191">
        <f t="shared" si="8"/>
        <v>1.547562508716013</v>
      </c>
      <c r="L191">
        <f t="shared" si="6"/>
        <v>2.16794833886788</v>
      </c>
      <c r="M191">
        <f t="shared" si="7"/>
        <v>1.6750686836022339</v>
      </c>
    </row>
    <row r="192" spans="1:13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K192">
        <f t="shared" si="8"/>
        <v>1.547562508716013</v>
      </c>
      <c r="L192">
        <f t="shared" si="6"/>
        <v>2.16794833886788</v>
      </c>
      <c r="M192">
        <f t="shared" si="7"/>
        <v>1.6750686836022339</v>
      </c>
    </row>
    <row r="193" spans="1:13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8"/>
        <v>0.26236426446749106</v>
      </c>
      <c r="L193">
        <f t="shared" si="6"/>
        <v>1.1401754250991381</v>
      </c>
      <c r="M193">
        <f t="shared" si="7"/>
        <v>1.0913928830611059</v>
      </c>
    </row>
    <row r="194" spans="1:13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8"/>
        <v>0.26236426446749106</v>
      </c>
      <c r="L194">
        <f t="shared" si="6"/>
        <v>1.1401754250991381</v>
      </c>
      <c r="M194">
        <f t="shared" si="7"/>
        <v>1.0913928830611059</v>
      </c>
    </row>
    <row r="195" spans="1:13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K195">
        <f t="shared" si="8"/>
        <v>1.2527629684953681</v>
      </c>
      <c r="L195">
        <f t="shared" ref="L195:L258" si="9">SQRT(A195)</f>
        <v>1.8708286933869707</v>
      </c>
      <c r="M195">
        <f t="shared" ref="M195:M258" si="10">A195^(1/3)</f>
        <v>1.5182944859378313</v>
      </c>
    </row>
    <row r="196" spans="1:13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>
        <f t="shared" ref="K196:K259" si="11">LN(A196)</f>
        <v>1.7047480922384253</v>
      </c>
      <c r="L196">
        <f t="shared" si="9"/>
        <v>2.3452078799117149</v>
      </c>
      <c r="M196">
        <f t="shared" si="10"/>
        <v>1.7651741676630315</v>
      </c>
    </row>
    <row r="197" spans="1:13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  <c r="K197">
        <f t="shared" si="11"/>
        <v>0.47000362924573563</v>
      </c>
      <c r="L197">
        <f t="shared" si="9"/>
        <v>1.2649110640673518</v>
      </c>
      <c r="M197">
        <f t="shared" si="10"/>
        <v>1.1696070952851465</v>
      </c>
    </row>
    <row r="198" spans="1:13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  <c r="K198">
        <f t="shared" si="11"/>
        <v>0.47000362924573563</v>
      </c>
      <c r="L198">
        <f t="shared" si="9"/>
        <v>1.2649110640673518</v>
      </c>
      <c r="M198">
        <f t="shared" si="10"/>
        <v>1.1696070952851465</v>
      </c>
    </row>
    <row r="199" spans="1:13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  <c r="K199">
        <f t="shared" si="11"/>
        <v>0.47000362924573563</v>
      </c>
      <c r="L199">
        <f t="shared" si="9"/>
        <v>1.2649110640673518</v>
      </c>
      <c r="M199">
        <f t="shared" si="10"/>
        <v>1.1696070952851465</v>
      </c>
    </row>
    <row r="200" spans="1:13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  <c r="K200">
        <f t="shared" si="11"/>
        <v>0.47000362924573563</v>
      </c>
      <c r="L200">
        <f t="shared" si="9"/>
        <v>1.2649110640673518</v>
      </c>
      <c r="M200">
        <f t="shared" si="10"/>
        <v>1.1696070952851465</v>
      </c>
    </row>
    <row r="201" spans="1:13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  <c r="K201">
        <f t="shared" si="11"/>
        <v>0.47000362924573563</v>
      </c>
      <c r="L201">
        <f t="shared" si="9"/>
        <v>1.2649110640673518</v>
      </c>
      <c r="M201">
        <f t="shared" si="10"/>
        <v>1.1696070952851465</v>
      </c>
    </row>
    <row r="202" spans="1:13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  <c r="K202">
        <f t="shared" si="11"/>
        <v>0.87546873735389985</v>
      </c>
      <c r="L202">
        <f t="shared" si="9"/>
        <v>1.5491933384829668</v>
      </c>
      <c r="M202">
        <f t="shared" si="10"/>
        <v>1.338865900164339</v>
      </c>
    </row>
    <row r="203" spans="1:13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  <c r="K203">
        <f t="shared" si="11"/>
        <v>0.87546873735389985</v>
      </c>
      <c r="L203">
        <f t="shared" si="9"/>
        <v>1.5491933384829668</v>
      </c>
      <c r="M203">
        <f t="shared" si="10"/>
        <v>1.338865900164339</v>
      </c>
    </row>
    <row r="204" spans="1:13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  <c r="K204">
        <f t="shared" si="11"/>
        <v>1.33500106673234</v>
      </c>
      <c r="L204">
        <f t="shared" si="9"/>
        <v>1.9493588689617927</v>
      </c>
      <c r="M204">
        <f t="shared" si="10"/>
        <v>1.5604907507078847</v>
      </c>
    </row>
    <row r="205" spans="1:13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  <c r="K205">
        <f t="shared" si="11"/>
        <v>1.33500106673234</v>
      </c>
      <c r="L205">
        <f t="shared" si="9"/>
        <v>1.9493588689617927</v>
      </c>
      <c r="M205">
        <f t="shared" si="10"/>
        <v>1.5604907507078847</v>
      </c>
    </row>
    <row r="206" spans="1:13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  <c r="K206">
        <f t="shared" si="11"/>
        <v>0.91629073187415511</v>
      </c>
      <c r="L206">
        <f t="shared" si="9"/>
        <v>1.5811388300841898</v>
      </c>
      <c r="M206">
        <f t="shared" si="10"/>
        <v>1.3572088082974534</v>
      </c>
    </row>
    <row r="207" spans="1:13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  <c r="K207">
        <f t="shared" si="11"/>
        <v>0.91629073187415511</v>
      </c>
      <c r="L207">
        <f t="shared" si="9"/>
        <v>1.5811388300841898</v>
      </c>
      <c r="M207">
        <f t="shared" si="10"/>
        <v>1.3572088082974534</v>
      </c>
    </row>
    <row r="208" spans="1:13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  <c r="K208">
        <f t="shared" si="11"/>
        <v>1.2527629684953681</v>
      </c>
      <c r="L208">
        <f t="shared" si="9"/>
        <v>1.8708286933869707</v>
      </c>
      <c r="M208">
        <f t="shared" si="10"/>
        <v>1.5182944859378313</v>
      </c>
    </row>
    <row r="209" spans="1:13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  <c r="K209">
        <f t="shared" si="11"/>
        <v>1.2527629684953681</v>
      </c>
      <c r="L209">
        <f t="shared" si="9"/>
        <v>1.8708286933869707</v>
      </c>
      <c r="M209">
        <f t="shared" si="10"/>
        <v>1.5182944859378313</v>
      </c>
    </row>
    <row r="210" spans="1:13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  <c r="K210">
        <f t="shared" si="11"/>
        <v>1.33500106673234</v>
      </c>
      <c r="L210">
        <f t="shared" si="9"/>
        <v>1.9493588689617927</v>
      </c>
      <c r="M210">
        <f t="shared" si="10"/>
        <v>1.5604907507078847</v>
      </c>
    </row>
    <row r="211" spans="1:13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  <c r="K211">
        <f t="shared" si="11"/>
        <v>0.78845736036427028</v>
      </c>
      <c r="L211">
        <f t="shared" si="9"/>
        <v>1.4832396974191326</v>
      </c>
      <c r="M211">
        <f t="shared" si="10"/>
        <v>1.3005914468513871</v>
      </c>
    </row>
    <row r="212" spans="1:13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  <c r="K212">
        <f t="shared" si="11"/>
        <v>0.78845736036427028</v>
      </c>
      <c r="L212">
        <f t="shared" si="9"/>
        <v>1.4832396974191326</v>
      </c>
      <c r="M212">
        <f t="shared" si="10"/>
        <v>1.3005914468513871</v>
      </c>
    </row>
    <row r="213" spans="1:13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>
        <f t="shared" si="11"/>
        <v>0.78845736036427028</v>
      </c>
      <c r="L213">
        <f t="shared" si="9"/>
        <v>1.4832396974191326</v>
      </c>
      <c r="M213">
        <f t="shared" si="10"/>
        <v>1.3005914468513871</v>
      </c>
    </row>
    <row r="214" spans="1:13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  <c r="K214">
        <f t="shared" si="11"/>
        <v>0.78845736036427028</v>
      </c>
      <c r="L214">
        <f t="shared" si="9"/>
        <v>1.4832396974191326</v>
      </c>
      <c r="M214">
        <f t="shared" si="10"/>
        <v>1.3005914468513871</v>
      </c>
    </row>
    <row r="215" spans="1:13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  <c r="K215">
        <f t="shared" si="11"/>
        <v>0.78845736036427028</v>
      </c>
      <c r="L215">
        <f t="shared" si="9"/>
        <v>1.4832396974191326</v>
      </c>
      <c r="M215">
        <f t="shared" si="10"/>
        <v>1.3005914468513871</v>
      </c>
    </row>
    <row r="216" spans="1:13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  <c r="K216">
        <f t="shared" si="11"/>
        <v>1.5260563034950492</v>
      </c>
      <c r="L216">
        <f t="shared" si="9"/>
        <v>2.1447610589527217</v>
      </c>
      <c r="M216">
        <f t="shared" si="10"/>
        <v>1.6631034988407656</v>
      </c>
    </row>
    <row r="217" spans="1:13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  <c r="K217">
        <f t="shared" si="11"/>
        <v>1.5260563034950492</v>
      </c>
      <c r="L217">
        <f t="shared" si="9"/>
        <v>2.1447610589527217</v>
      </c>
      <c r="M217">
        <f t="shared" si="10"/>
        <v>1.6631034988407656</v>
      </c>
    </row>
    <row r="218" spans="1:13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  <c r="K218">
        <f t="shared" si="11"/>
        <v>0.69314718055994529</v>
      </c>
      <c r="L218">
        <f t="shared" si="9"/>
        <v>1.4142135623730951</v>
      </c>
      <c r="M218">
        <f t="shared" si="10"/>
        <v>1.2599210498948732</v>
      </c>
    </row>
    <row r="219" spans="1:13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  <c r="K219">
        <f t="shared" si="11"/>
        <v>0.69314718055994529</v>
      </c>
      <c r="L219">
        <f t="shared" si="9"/>
        <v>1.4142135623730951</v>
      </c>
      <c r="M219">
        <f t="shared" si="10"/>
        <v>1.2599210498948732</v>
      </c>
    </row>
    <row r="220" spans="1:13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>
        <f t="shared" si="11"/>
        <v>0.47000362924573563</v>
      </c>
      <c r="L220">
        <f t="shared" si="9"/>
        <v>1.2649110640673518</v>
      </c>
      <c r="M220">
        <f t="shared" si="10"/>
        <v>1.1696070952851465</v>
      </c>
    </row>
    <row r="221" spans="1:13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K221">
        <f t="shared" si="11"/>
        <v>0.47000362924573563</v>
      </c>
      <c r="L221">
        <f t="shared" si="9"/>
        <v>1.2649110640673518</v>
      </c>
      <c r="M221">
        <f t="shared" si="10"/>
        <v>1.1696070952851465</v>
      </c>
    </row>
    <row r="222" spans="1:13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>
        <f t="shared" si="11"/>
        <v>0.87546873735389985</v>
      </c>
      <c r="L222">
        <f t="shared" si="9"/>
        <v>1.5491933384829668</v>
      </c>
      <c r="M222">
        <f t="shared" si="10"/>
        <v>1.338865900164339</v>
      </c>
    </row>
    <row r="223" spans="1:13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>
        <f t="shared" si="11"/>
        <v>0.87546873735389985</v>
      </c>
      <c r="L223">
        <f t="shared" si="9"/>
        <v>1.5491933384829668</v>
      </c>
      <c r="M223">
        <f t="shared" si="10"/>
        <v>1.338865900164339</v>
      </c>
    </row>
    <row r="224" spans="1:13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>
        <f t="shared" si="11"/>
        <v>0.58778666490211906</v>
      </c>
      <c r="L224">
        <f t="shared" si="9"/>
        <v>1.3416407864998738</v>
      </c>
      <c r="M224">
        <f t="shared" si="10"/>
        <v>1.2164403991146799</v>
      </c>
    </row>
    <row r="225" spans="1:13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  <c r="K225">
        <f t="shared" si="11"/>
        <v>0.58778666490211906</v>
      </c>
      <c r="L225">
        <f t="shared" si="9"/>
        <v>1.3416407864998738</v>
      </c>
      <c r="M225">
        <f t="shared" si="10"/>
        <v>1.2164403991146799</v>
      </c>
    </row>
    <row r="226" spans="1:13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K226">
        <f t="shared" si="11"/>
        <v>0.40546510810816438</v>
      </c>
      <c r="L226">
        <f t="shared" si="9"/>
        <v>1.2247448713915889</v>
      </c>
      <c r="M226">
        <f t="shared" si="10"/>
        <v>1.1447142425533319</v>
      </c>
    </row>
    <row r="227" spans="1:13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K227">
        <f t="shared" si="11"/>
        <v>0.40546510810816438</v>
      </c>
      <c r="L227">
        <f t="shared" si="9"/>
        <v>1.2247448713915889</v>
      </c>
      <c r="M227">
        <f t="shared" si="10"/>
        <v>1.1447142425533319</v>
      </c>
    </row>
    <row r="228" spans="1:13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  <c r="K228">
        <f t="shared" si="11"/>
        <v>0.69314718055994529</v>
      </c>
      <c r="L228">
        <f t="shared" si="9"/>
        <v>1.4142135623730951</v>
      </c>
      <c r="M228">
        <f t="shared" si="10"/>
        <v>1.2599210498948732</v>
      </c>
    </row>
    <row r="229" spans="1:13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  <c r="K229">
        <f t="shared" si="11"/>
        <v>0.69314718055994529</v>
      </c>
      <c r="L229">
        <f t="shared" si="9"/>
        <v>1.4142135623730951</v>
      </c>
      <c r="M229">
        <f t="shared" si="10"/>
        <v>1.2599210498948732</v>
      </c>
    </row>
    <row r="230" spans="1:13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>
        <f t="shared" si="11"/>
        <v>0.91629073187415511</v>
      </c>
      <c r="L230">
        <f t="shared" si="9"/>
        <v>1.5811388300841898</v>
      </c>
      <c r="M230">
        <f t="shared" si="10"/>
        <v>1.3572088082974534</v>
      </c>
    </row>
    <row r="231" spans="1:13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>
        <f t="shared" si="11"/>
        <v>0.91629073187415511</v>
      </c>
      <c r="L231">
        <f t="shared" si="9"/>
        <v>1.5811388300841898</v>
      </c>
      <c r="M231">
        <f t="shared" si="10"/>
        <v>1.3572088082974534</v>
      </c>
    </row>
    <row r="232" spans="1:13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  <c r="K232">
        <f t="shared" si="11"/>
        <v>0.91629073187415511</v>
      </c>
      <c r="L232">
        <f t="shared" si="9"/>
        <v>1.5811388300841898</v>
      </c>
      <c r="M232">
        <f t="shared" si="10"/>
        <v>1.3572088082974534</v>
      </c>
    </row>
    <row r="233" spans="1:13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K233">
        <f t="shared" si="11"/>
        <v>0.91629073187415511</v>
      </c>
      <c r="L233">
        <f t="shared" si="9"/>
        <v>1.5811388300841898</v>
      </c>
      <c r="M233">
        <f t="shared" si="10"/>
        <v>1.3572088082974534</v>
      </c>
    </row>
    <row r="234" spans="1:13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K234">
        <f t="shared" si="11"/>
        <v>0.87546873735389985</v>
      </c>
      <c r="L234">
        <f t="shared" si="9"/>
        <v>1.5491933384829668</v>
      </c>
      <c r="M234">
        <f t="shared" si="10"/>
        <v>1.338865900164339</v>
      </c>
    </row>
    <row r="235" spans="1:13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K235">
        <f t="shared" si="11"/>
        <v>0.87546873735389985</v>
      </c>
      <c r="L235">
        <f t="shared" si="9"/>
        <v>1.5491933384829668</v>
      </c>
      <c r="M235">
        <f t="shared" si="10"/>
        <v>1.338865900164339</v>
      </c>
    </row>
    <row r="236" spans="1:13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K236">
        <f t="shared" si="11"/>
        <v>1.2527629684953681</v>
      </c>
      <c r="L236">
        <f t="shared" si="9"/>
        <v>1.8708286933869707</v>
      </c>
      <c r="M236">
        <f t="shared" si="10"/>
        <v>1.5182944859378313</v>
      </c>
    </row>
    <row r="237" spans="1:13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  <c r="K237">
        <f t="shared" si="11"/>
        <v>0.69314718055994529</v>
      </c>
      <c r="L237">
        <f t="shared" si="9"/>
        <v>1.4142135623730951</v>
      </c>
      <c r="M237">
        <f t="shared" si="10"/>
        <v>1.2599210498948732</v>
      </c>
    </row>
    <row r="238" spans="1:13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  <c r="K238">
        <f t="shared" si="11"/>
        <v>0.69314718055994529</v>
      </c>
      <c r="L238">
        <f t="shared" si="9"/>
        <v>1.4142135623730951</v>
      </c>
      <c r="M238">
        <f t="shared" si="10"/>
        <v>1.2599210498948732</v>
      </c>
    </row>
    <row r="239" spans="1:13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  <c r="K239">
        <f t="shared" si="11"/>
        <v>0.69314718055994529</v>
      </c>
      <c r="L239">
        <f t="shared" si="9"/>
        <v>1.4142135623730951</v>
      </c>
      <c r="M239">
        <f t="shared" si="10"/>
        <v>1.2599210498948732</v>
      </c>
    </row>
    <row r="240" spans="1:13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>
        <f t="shared" si="11"/>
        <v>1.0986122886681098</v>
      </c>
      <c r="L240">
        <f t="shared" si="9"/>
        <v>1.7320508075688772</v>
      </c>
      <c r="M240">
        <f t="shared" si="10"/>
        <v>1.4422495703074083</v>
      </c>
    </row>
    <row r="241" spans="1:13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  <c r="K241">
        <f t="shared" si="11"/>
        <v>1.0986122886681098</v>
      </c>
      <c r="L241">
        <f t="shared" si="9"/>
        <v>1.7320508075688772</v>
      </c>
      <c r="M241">
        <f t="shared" si="10"/>
        <v>1.4422495703074083</v>
      </c>
    </row>
    <row r="242" spans="1:13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f t="shared" si="11"/>
        <v>1.9169226121820611</v>
      </c>
      <c r="L242">
        <f t="shared" si="9"/>
        <v>2.6076809620810595</v>
      </c>
      <c r="M242">
        <f t="shared" si="10"/>
        <v>1.8945364743718192</v>
      </c>
    </row>
    <row r="243" spans="1:13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f t="shared" si="11"/>
        <v>1.9169226121820611</v>
      </c>
      <c r="L243">
        <f t="shared" si="9"/>
        <v>2.6076809620810595</v>
      </c>
      <c r="M243">
        <f t="shared" si="10"/>
        <v>1.8945364743718192</v>
      </c>
    </row>
    <row r="244" spans="1:13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>
        <f t="shared" si="11"/>
        <v>1.791759469228055</v>
      </c>
      <c r="L244">
        <f t="shared" si="9"/>
        <v>2.4494897427831779</v>
      </c>
      <c r="M244">
        <f t="shared" si="10"/>
        <v>1.8171205928321397</v>
      </c>
    </row>
    <row r="245" spans="1:13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  <c r="K245">
        <f t="shared" si="11"/>
        <v>1.0986122886681098</v>
      </c>
      <c r="L245">
        <f t="shared" si="9"/>
        <v>1.7320508075688772</v>
      </c>
      <c r="M245">
        <f t="shared" si="10"/>
        <v>1.4422495703074083</v>
      </c>
    </row>
    <row r="246" spans="1:13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  <c r="K246">
        <f t="shared" si="11"/>
        <v>1.0986122886681098</v>
      </c>
      <c r="L246">
        <f t="shared" si="9"/>
        <v>1.7320508075688772</v>
      </c>
      <c r="M246">
        <f t="shared" si="10"/>
        <v>1.4422495703074083</v>
      </c>
    </row>
    <row r="247" spans="1:13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  <c r="K247">
        <f t="shared" si="11"/>
        <v>1.0986122886681098</v>
      </c>
      <c r="L247">
        <f t="shared" si="9"/>
        <v>1.7320508075688772</v>
      </c>
      <c r="M247">
        <f t="shared" si="10"/>
        <v>1.4422495703074083</v>
      </c>
    </row>
    <row r="248" spans="1:13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  <c r="K248">
        <f t="shared" si="11"/>
        <v>1.0986122886681098</v>
      </c>
      <c r="L248">
        <f t="shared" si="9"/>
        <v>1.7320508075688772</v>
      </c>
      <c r="M248">
        <f t="shared" si="10"/>
        <v>1.4422495703074083</v>
      </c>
    </row>
    <row r="249" spans="1:13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  <c r="K249">
        <f t="shared" si="11"/>
        <v>1.0986122886681098</v>
      </c>
      <c r="L249">
        <f t="shared" si="9"/>
        <v>1.7320508075688772</v>
      </c>
      <c r="M249">
        <f t="shared" si="10"/>
        <v>1.4422495703074083</v>
      </c>
    </row>
    <row r="250" spans="1:13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  <c r="K250">
        <f t="shared" si="11"/>
        <v>1.0986122886681098</v>
      </c>
      <c r="L250">
        <f t="shared" si="9"/>
        <v>1.7320508075688772</v>
      </c>
      <c r="M250">
        <f t="shared" si="10"/>
        <v>1.4422495703074083</v>
      </c>
    </row>
    <row r="251" spans="1:13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  <c r="K251">
        <f t="shared" si="11"/>
        <v>1.0986122886681098</v>
      </c>
      <c r="L251">
        <f t="shared" si="9"/>
        <v>1.7320508075688772</v>
      </c>
      <c r="M251">
        <f t="shared" si="10"/>
        <v>1.4422495703074083</v>
      </c>
    </row>
    <row r="252" spans="1:13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  <c r="K252">
        <f t="shared" si="11"/>
        <v>1.0986122886681098</v>
      </c>
      <c r="L252">
        <f t="shared" si="9"/>
        <v>1.7320508075688772</v>
      </c>
      <c r="M252">
        <f t="shared" si="10"/>
        <v>1.4422495703074083</v>
      </c>
    </row>
    <row r="253" spans="1:13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  <c r="K253">
        <f t="shared" si="11"/>
        <v>1.0986122886681098</v>
      </c>
      <c r="L253">
        <f t="shared" si="9"/>
        <v>1.7320508075688772</v>
      </c>
      <c r="M253">
        <f t="shared" si="10"/>
        <v>1.4422495703074083</v>
      </c>
    </row>
    <row r="254" spans="1:13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  <c r="K254">
        <f t="shared" si="11"/>
        <v>1.3862943611198906</v>
      </c>
      <c r="L254">
        <f t="shared" si="9"/>
        <v>2</v>
      </c>
      <c r="M254">
        <f t="shared" si="10"/>
        <v>1.5874010519681994</v>
      </c>
    </row>
    <row r="255" spans="1:13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  <c r="K255">
        <f t="shared" si="11"/>
        <v>1.3862943611198906</v>
      </c>
      <c r="L255">
        <f t="shared" si="9"/>
        <v>2</v>
      </c>
      <c r="M255">
        <f t="shared" si="10"/>
        <v>1.5874010519681994</v>
      </c>
    </row>
    <row r="256" spans="1:13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  <c r="K256">
        <f t="shared" si="11"/>
        <v>0.47000362924573563</v>
      </c>
      <c r="L256">
        <f t="shared" si="9"/>
        <v>1.2649110640673518</v>
      </c>
      <c r="M256">
        <f t="shared" si="10"/>
        <v>1.1696070952851465</v>
      </c>
    </row>
    <row r="257" spans="1:13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  <c r="K257">
        <f t="shared" si="11"/>
        <v>0.47000362924573563</v>
      </c>
      <c r="L257">
        <f t="shared" si="9"/>
        <v>1.2649110640673518</v>
      </c>
      <c r="M257">
        <f t="shared" si="10"/>
        <v>1.1696070952851465</v>
      </c>
    </row>
    <row r="258" spans="1:13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  <c r="K258">
        <f t="shared" si="11"/>
        <v>1.2809338454620642</v>
      </c>
      <c r="L258">
        <f t="shared" si="9"/>
        <v>1.8973665961010275</v>
      </c>
      <c r="M258">
        <f t="shared" si="10"/>
        <v>1.5326188647871062</v>
      </c>
    </row>
    <row r="259" spans="1:13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  <c r="K259">
        <f t="shared" si="11"/>
        <v>1.2809338454620642</v>
      </c>
      <c r="L259">
        <f t="shared" ref="L259:L322" si="12">SQRT(A259)</f>
        <v>1.8973665961010275</v>
      </c>
      <c r="M259">
        <f t="shared" ref="M259:M322" si="13">A259^(1/3)</f>
        <v>1.5326188647871062</v>
      </c>
    </row>
    <row r="260" spans="1:13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f t="shared" ref="K260:K323" si="14">LN(A260)</f>
        <v>1.824549292051046</v>
      </c>
      <c r="L260">
        <f t="shared" si="12"/>
        <v>2.4899799195977463</v>
      </c>
      <c r="M260">
        <f t="shared" si="13"/>
        <v>1.8370905500142276</v>
      </c>
    </row>
    <row r="261" spans="1:13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  <c r="K261">
        <f t="shared" si="14"/>
        <v>1.824549292051046</v>
      </c>
      <c r="L261">
        <f t="shared" si="12"/>
        <v>2.4899799195977463</v>
      </c>
      <c r="M261">
        <f t="shared" si="13"/>
        <v>1.8370905500142276</v>
      </c>
    </row>
    <row r="262" spans="1:13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  <c r="K262">
        <f t="shared" si="14"/>
        <v>0.78845736036427028</v>
      </c>
      <c r="L262">
        <f t="shared" si="12"/>
        <v>1.4832396974191326</v>
      </c>
      <c r="M262">
        <f t="shared" si="13"/>
        <v>1.3005914468513871</v>
      </c>
    </row>
    <row r="263" spans="1:13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  <c r="K263">
        <f t="shared" si="14"/>
        <v>0.78845736036427028</v>
      </c>
      <c r="L263">
        <f t="shared" si="12"/>
        <v>1.4832396974191326</v>
      </c>
      <c r="M263">
        <f t="shared" si="13"/>
        <v>1.3005914468513871</v>
      </c>
    </row>
    <row r="264" spans="1:13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  <c r="K264">
        <f t="shared" si="14"/>
        <v>0.78845736036427028</v>
      </c>
      <c r="L264">
        <f t="shared" si="12"/>
        <v>1.4832396974191326</v>
      </c>
      <c r="M264">
        <f t="shared" si="13"/>
        <v>1.3005914468513871</v>
      </c>
    </row>
    <row r="265" spans="1:13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  <c r="K265">
        <f t="shared" si="14"/>
        <v>0.87546873735389985</v>
      </c>
      <c r="L265">
        <f t="shared" si="12"/>
        <v>1.5491933384829668</v>
      </c>
      <c r="M265">
        <f t="shared" si="13"/>
        <v>1.338865900164339</v>
      </c>
    </row>
    <row r="266" spans="1:13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  <c r="K266">
        <f t="shared" si="14"/>
        <v>0.99325177301028345</v>
      </c>
      <c r="L266">
        <f t="shared" si="12"/>
        <v>1.6431676725154984</v>
      </c>
      <c r="M266">
        <f t="shared" si="13"/>
        <v>1.3924766500838337</v>
      </c>
    </row>
    <row r="267" spans="1:13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  <c r="K267">
        <f t="shared" si="14"/>
        <v>1.2527629684953681</v>
      </c>
      <c r="L267">
        <f t="shared" si="12"/>
        <v>1.8708286933869707</v>
      </c>
      <c r="M267">
        <f t="shared" si="13"/>
        <v>1.5182944859378313</v>
      </c>
    </row>
    <row r="268" spans="1:13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  <c r="K268">
        <f t="shared" si="14"/>
        <v>1.2527629684953681</v>
      </c>
      <c r="L268">
        <f t="shared" si="12"/>
        <v>1.8708286933869707</v>
      </c>
      <c r="M268">
        <f t="shared" si="13"/>
        <v>1.5182944859378313</v>
      </c>
    </row>
    <row r="269" spans="1:13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f t="shared" si="14"/>
        <v>1.7404661748405046</v>
      </c>
      <c r="L269">
        <f t="shared" si="12"/>
        <v>2.3874672772626644</v>
      </c>
      <c r="M269">
        <f t="shared" si="13"/>
        <v>1.7863159877080566</v>
      </c>
    </row>
    <row r="270" spans="1:13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f t="shared" si="14"/>
        <v>1.7404661748405046</v>
      </c>
      <c r="L270">
        <f t="shared" si="12"/>
        <v>2.3874672772626644</v>
      </c>
      <c r="M270">
        <f t="shared" si="13"/>
        <v>1.7863159877080566</v>
      </c>
    </row>
    <row r="271" spans="1:13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f t="shared" si="14"/>
        <v>1.8082887711792655</v>
      </c>
      <c r="L271">
        <f t="shared" si="12"/>
        <v>2.4698178070456938</v>
      </c>
      <c r="M271">
        <f t="shared" si="13"/>
        <v>1.8271601368635204</v>
      </c>
    </row>
    <row r="272" spans="1:13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>
        <f t="shared" si="14"/>
        <v>1.8082887711792655</v>
      </c>
      <c r="L272">
        <f t="shared" si="12"/>
        <v>2.4698178070456938</v>
      </c>
      <c r="M272">
        <f t="shared" si="13"/>
        <v>1.8271601368635204</v>
      </c>
    </row>
    <row r="273" spans="1:13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  <c r="K273">
        <f t="shared" si="14"/>
        <v>0.69314718055994529</v>
      </c>
      <c r="L273">
        <f t="shared" si="12"/>
        <v>1.4142135623730951</v>
      </c>
      <c r="M273">
        <f t="shared" si="13"/>
        <v>1.2599210498948732</v>
      </c>
    </row>
    <row r="274" spans="1:13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  <c r="K274">
        <f t="shared" si="14"/>
        <v>0.69314718055994529</v>
      </c>
      <c r="L274">
        <f t="shared" si="12"/>
        <v>1.4142135623730951</v>
      </c>
      <c r="M274">
        <f t="shared" si="13"/>
        <v>1.2599210498948732</v>
      </c>
    </row>
    <row r="275" spans="1:13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  <c r="K275">
        <f t="shared" si="14"/>
        <v>0.87546873735389985</v>
      </c>
      <c r="L275">
        <f t="shared" si="12"/>
        <v>1.5491933384829668</v>
      </c>
      <c r="M275">
        <f t="shared" si="13"/>
        <v>1.338865900164339</v>
      </c>
    </row>
    <row r="276" spans="1:13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  <c r="K276">
        <f t="shared" si="14"/>
        <v>0.87546873735389985</v>
      </c>
      <c r="L276">
        <f t="shared" si="12"/>
        <v>1.5491933384829668</v>
      </c>
      <c r="M276">
        <f t="shared" si="13"/>
        <v>1.338865900164339</v>
      </c>
    </row>
    <row r="277" spans="1:13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  <c r="K277">
        <f t="shared" si="14"/>
        <v>1.2527629684953681</v>
      </c>
      <c r="L277">
        <f t="shared" si="12"/>
        <v>1.8708286933869707</v>
      </c>
      <c r="M277">
        <f t="shared" si="13"/>
        <v>1.5182944859378313</v>
      </c>
    </row>
    <row r="278" spans="1:13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  <c r="K278">
        <f t="shared" si="14"/>
        <v>1.2527629684953681</v>
      </c>
      <c r="L278">
        <f t="shared" si="12"/>
        <v>1.8708286933869707</v>
      </c>
      <c r="M278">
        <f t="shared" si="13"/>
        <v>1.5182944859378313</v>
      </c>
    </row>
    <row r="279" spans="1:13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f t="shared" si="14"/>
        <v>0.26236426446749106</v>
      </c>
      <c r="L279">
        <f t="shared" si="12"/>
        <v>1.1401754250991381</v>
      </c>
      <c r="M279">
        <f t="shared" si="13"/>
        <v>1.0913928830611059</v>
      </c>
    </row>
    <row r="280" spans="1:13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f t="shared" si="14"/>
        <v>0.26236426446749106</v>
      </c>
      <c r="L280">
        <f t="shared" si="12"/>
        <v>1.1401754250991381</v>
      </c>
      <c r="M280">
        <f t="shared" si="13"/>
        <v>1.0913928830611059</v>
      </c>
    </row>
    <row r="281" spans="1:13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  <c r="K281">
        <f t="shared" si="14"/>
        <v>0.26236426446749106</v>
      </c>
      <c r="L281">
        <f t="shared" si="12"/>
        <v>1.1401754250991381</v>
      </c>
      <c r="M281">
        <f t="shared" si="13"/>
        <v>1.0913928830611059</v>
      </c>
    </row>
    <row r="282" spans="1:13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  <c r="K282">
        <f t="shared" si="14"/>
        <v>0.47000362924573563</v>
      </c>
      <c r="L282">
        <f t="shared" si="12"/>
        <v>1.2649110640673518</v>
      </c>
      <c r="M282">
        <f t="shared" si="13"/>
        <v>1.1696070952851465</v>
      </c>
    </row>
    <row r="283" spans="1:13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  <c r="K283">
        <f t="shared" si="14"/>
        <v>0.47000362924573563</v>
      </c>
      <c r="L283">
        <f t="shared" si="12"/>
        <v>1.2649110640673518</v>
      </c>
      <c r="M283">
        <f t="shared" si="13"/>
        <v>1.1696070952851465</v>
      </c>
    </row>
    <row r="284" spans="1:13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  <c r="K284">
        <f t="shared" si="14"/>
        <v>0.47000362924573563</v>
      </c>
      <c r="L284">
        <f t="shared" si="12"/>
        <v>1.2649110640673518</v>
      </c>
      <c r="M284">
        <f t="shared" si="13"/>
        <v>1.1696070952851465</v>
      </c>
    </row>
    <row r="285" spans="1:13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  <c r="K285">
        <f t="shared" si="14"/>
        <v>0.69314718055994529</v>
      </c>
      <c r="L285">
        <f t="shared" si="12"/>
        <v>1.4142135623730951</v>
      </c>
      <c r="M285">
        <f t="shared" si="13"/>
        <v>1.2599210498948732</v>
      </c>
    </row>
    <row r="286" spans="1:13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  <c r="K286">
        <f t="shared" si="14"/>
        <v>0.69314718055994529</v>
      </c>
      <c r="L286">
        <f t="shared" si="12"/>
        <v>1.4142135623730951</v>
      </c>
      <c r="M286">
        <f t="shared" si="13"/>
        <v>1.2599210498948732</v>
      </c>
    </row>
    <row r="287" spans="1:13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  <c r="K287">
        <f t="shared" si="14"/>
        <v>0.69314718055994529</v>
      </c>
      <c r="L287">
        <f t="shared" si="12"/>
        <v>1.4142135623730951</v>
      </c>
      <c r="M287">
        <f t="shared" si="13"/>
        <v>1.2599210498948732</v>
      </c>
    </row>
    <row r="288" spans="1:13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  <c r="K288">
        <f t="shared" si="14"/>
        <v>0.87546873735389985</v>
      </c>
      <c r="L288">
        <f t="shared" si="12"/>
        <v>1.5491933384829668</v>
      </c>
      <c r="M288">
        <f t="shared" si="13"/>
        <v>1.338865900164339</v>
      </c>
    </row>
    <row r="289" spans="1:13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  <c r="K289">
        <f t="shared" si="14"/>
        <v>0.87546873735389985</v>
      </c>
      <c r="L289">
        <f t="shared" si="12"/>
        <v>1.5491933384829668</v>
      </c>
      <c r="M289">
        <f t="shared" si="13"/>
        <v>1.338865900164339</v>
      </c>
    </row>
    <row r="290" spans="1:13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  <c r="K290">
        <f t="shared" si="14"/>
        <v>0.47000362924573563</v>
      </c>
      <c r="L290">
        <f t="shared" si="12"/>
        <v>1.2649110640673518</v>
      </c>
      <c r="M290">
        <f t="shared" si="13"/>
        <v>1.1696070952851465</v>
      </c>
    </row>
    <row r="291" spans="1:13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  <c r="K291">
        <f t="shared" si="14"/>
        <v>0.47000362924573563</v>
      </c>
      <c r="L291">
        <f t="shared" si="12"/>
        <v>1.2649110640673518</v>
      </c>
      <c r="M291">
        <f t="shared" si="13"/>
        <v>1.1696070952851465</v>
      </c>
    </row>
    <row r="292" spans="1:13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  <c r="K292">
        <f t="shared" si="14"/>
        <v>1.2527629684953681</v>
      </c>
      <c r="L292">
        <f t="shared" si="12"/>
        <v>1.8708286933869707</v>
      </c>
      <c r="M292">
        <f t="shared" si="13"/>
        <v>1.5182944859378313</v>
      </c>
    </row>
    <row r="293" spans="1:13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  <c r="K293">
        <f t="shared" si="14"/>
        <v>0.87546873735389985</v>
      </c>
      <c r="L293">
        <f t="shared" si="12"/>
        <v>1.5491933384829668</v>
      </c>
      <c r="M293">
        <f t="shared" si="13"/>
        <v>1.338865900164339</v>
      </c>
    </row>
    <row r="294" spans="1:13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  <c r="K294">
        <f t="shared" si="14"/>
        <v>0.69314718055994529</v>
      </c>
      <c r="L294">
        <f t="shared" si="12"/>
        <v>1.4142135623730951</v>
      </c>
      <c r="M294">
        <f t="shared" si="13"/>
        <v>1.2599210498948732</v>
      </c>
    </row>
    <row r="295" spans="1:13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  <c r="K295">
        <f t="shared" si="14"/>
        <v>0.69314718055994529</v>
      </c>
      <c r="L295">
        <f t="shared" si="12"/>
        <v>1.4142135623730951</v>
      </c>
      <c r="M295">
        <f t="shared" si="13"/>
        <v>1.2599210498948732</v>
      </c>
    </row>
    <row r="296" spans="1:13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  <c r="K296">
        <f t="shared" si="14"/>
        <v>0.91629073187415511</v>
      </c>
      <c r="L296">
        <f t="shared" si="12"/>
        <v>1.5811388300841898</v>
      </c>
      <c r="M296">
        <f t="shared" si="13"/>
        <v>1.3572088082974534</v>
      </c>
    </row>
    <row r="297" spans="1:13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  <c r="K297">
        <f t="shared" si="14"/>
        <v>0.91629073187415511</v>
      </c>
      <c r="L297">
        <f t="shared" si="12"/>
        <v>1.5811388300841898</v>
      </c>
      <c r="M297">
        <f t="shared" si="13"/>
        <v>1.3572088082974534</v>
      </c>
    </row>
    <row r="298" spans="1:13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  <c r="K298">
        <f t="shared" si="14"/>
        <v>1.0986122886681098</v>
      </c>
      <c r="L298">
        <f t="shared" si="12"/>
        <v>1.7320508075688772</v>
      </c>
      <c r="M298">
        <f t="shared" si="13"/>
        <v>1.4422495703074083</v>
      </c>
    </row>
    <row r="299" spans="1:13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  <c r="K299">
        <f t="shared" si="14"/>
        <v>1.0986122886681098</v>
      </c>
      <c r="L299">
        <f t="shared" si="12"/>
        <v>1.7320508075688772</v>
      </c>
      <c r="M299">
        <f t="shared" si="13"/>
        <v>1.4422495703074083</v>
      </c>
    </row>
    <row r="300" spans="1:13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  <c r="K300">
        <f t="shared" si="14"/>
        <v>1.2527629684953681</v>
      </c>
      <c r="L300">
        <f t="shared" si="12"/>
        <v>1.8708286933869707</v>
      </c>
      <c r="M300">
        <f t="shared" si="13"/>
        <v>1.5182944859378313</v>
      </c>
    </row>
    <row r="301" spans="1:13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  <c r="K301">
        <f t="shared" si="14"/>
        <v>1.0986122886681098</v>
      </c>
      <c r="L301">
        <f t="shared" si="12"/>
        <v>1.7320508075688772</v>
      </c>
      <c r="M301">
        <f t="shared" si="13"/>
        <v>1.4422495703074083</v>
      </c>
    </row>
    <row r="302" spans="1:13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  <c r="K302">
        <f t="shared" si="14"/>
        <v>1.2527629684953681</v>
      </c>
      <c r="L302">
        <f t="shared" si="12"/>
        <v>1.8708286933869707</v>
      </c>
      <c r="M302">
        <f t="shared" si="13"/>
        <v>1.5182944859378313</v>
      </c>
    </row>
    <row r="303" spans="1:13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  <c r="K303">
        <f t="shared" si="14"/>
        <v>1.2527629684953681</v>
      </c>
      <c r="L303">
        <f t="shared" si="12"/>
        <v>1.8708286933869707</v>
      </c>
      <c r="M303">
        <f t="shared" si="13"/>
        <v>1.5182944859378313</v>
      </c>
    </row>
    <row r="304" spans="1:13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  <c r="K304">
        <f t="shared" si="14"/>
        <v>1.8405496333974869</v>
      </c>
      <c r="L304">
        <f t="shared" si="12"/>
        <v>2.5099800796022267</v>
      </c>
      <c r="M304">
        <f t="shared" si="13"/>
        <v>1.8469147504478334</v>
      </c>
    </row>
    <row r="305" spans="1:13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  <c r="K305">
        <f t="shared" si="14"/>
        <v>1.7047480922384253</v>
      </c>
      <c r="L305">
        <f t="shared" si="12"/>
        <v>2.3452078799117149</v>
      </c>
      <c r="M305">
        <f t="shared" si="13"/>
        <v>1.7651741676630315</v>
      </c>
    </row>
    <row r="306" spans="1:13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  <c r="K306">
        <f t="shared" si="14"/>
        <v>1.7047480922384253</v>
      </c>
      <c r="L306">
        <f t="shared" si="12"/>
        <v>2.3452078799117149</v>
      </c>
      <c r="M306">
        <f t="shared" si="13"/>
        <v>1.7651741676630315</v>
      </c>
    </row>
    <row r="307" spans="1:13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  <c r="K307">
        <f t="shared" si="14"/>
        <v>1.8405496333974869</v>
      </c>
      <c r="L307">
        <f t="shared" si="12"/>
        <v>2.5099800796022267</v>
      </c>
      <c r="M307">
        <f t="shared" si="13"/>
        <v>1.8469147504478334</v>
      </c>
    </row>
    <row r="308" spans="1:13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  <c r="K308">
        <f t="shared" si="14"/>
        <v>1.791759469228055</v>
      </c>
      <c r="L308">
        <f t="shared" si="12"/>
        <v>2.4494897427831779</v>
      </c>
      <c r="M308">
        <f t="shared" si="13"/>
        <v>1.8171205928321397</v>
      </c>
    </row>
    <row r="309" spans="1:13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  <c r="K309">
        <f t="shared" si="14"/>
        <v>1.7047480922384253</v>
      </c>
      <c r="L309">
        <f t="shared" si="12"/>
        <v>2.3452078799117149</v>
      </c>
      <c r="M309">
        <f t="shared" si="13"/>
        <v>1.7651741676630315</v>
      </c>
    </row>
    <row r="310" spans="1:13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  <c r="K310">
        <f t="shared" si="14"/>
        <v>1.8405496333974869</v>
      </c>
      <c r="L310">
        <f t="shared" si="12"/>
        <v>2.5099800796022267</v>
      </c>
      <c r="M310">
        <f t="shared" si="13"/>
        <v>1.8469147504478334</v>
      </c>
    </row>
    <row r="311" spans="1:13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  <c r="K311">
        <f t="shared" si="14"/>
        <v>0.69314718055994529</v>
      </c>
      <c r="L311">
        <f t="shared" si="12"/>
        <v>1.4142135623730951</v>
      </c>
      <c r="M311">
        <f t="shared" si="13"/>
        <v>1.2599210498948732</v>
      </c>
    </row>
    <row r="312" spans="1:13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  <c r="K312">
        <f t="shared" si="14"/>
        <v>0.69314718055994529</v>
      </c>
      <c r="L312">
        <f t="shared" si="12"/>
        <v>1.4142135623730951</v>
      </c>
      <c r="M312">
        <f t="shared" si="13"/>
        <v>1.2599210498948732</v>
      </c>
    </row>
    <row r="313" spans="1:13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  <c r="K313">
        <f t="shared" si="14"/>
        <v>0.69314718055994529</v>
      </c>
      <c r="L313">
        <f t="shared" si="12"/>
        <v>1.4142135623730951</v>
      </c>
      <c r="M313">
        <f t="shared" si="13"/>
        <v>1.2599210498948732</v>
      </c>
    </row>
    <row r="314" spans="1:13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  <c r="K314">
        <f t="shared" si="14"/>
        <v>0.87546873735389985</v>
      </c>
      <c r="L314">
        <f t="shared" si="12"/>
        <v>1.5491933384829668</v>
      </c>
      <c r="M314">
        <f t="shared" si="13"/>
        <v>1.338865900164339</v>
      </c>
    </row>
    <row r="315" spans="1:13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  <c r="K315">
        <f t="shared" si="14"/>
        <v>0.87546873735389985</v>
      </c>
      <c r="L315">
        <f t="shared" si="12"/>
        <v>1.5491933384829668</v>
      </c>
      <c r="M315">
        <f t="shared" si="13"/>
        <v>1.338865900164339</v>
      </c>
    </row>
    <row r="316" spans="1:13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  <c r="K316">
        <f t="shared" si="14"/>
        <v>0.69314718055994529</v>
      </c>
      <c r="L316">
        <f t="shared" si="12"/>
        <v>1.4142135623730951</v>
      </c>
      <c r="M316">
        <f t="shared" si="13"/>
        <v>1.2599210498948732</v>
      </c>
    </row>
    <row r="317" spans="1:13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  <c r="K317">
        <f t="shared" si="14"/>
        <v>0.69314718055994529</v>
      </c>
      <c r="L317">
        <f t="shared" si="12"/>
        <v>1.4142135623730951</v>
      </c>
      <c r="M317">
        <f t="shared" si="13"/>
        <v>1.2599210498948732</v>
      </c>
    </row>
    <row r="318" spans="1:13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  <c r="K318">
        <f t="shared" si="14"/>
        <v>0.47000362924573563</v>
      </c>
      <c r="L318">
        <f t="shared" si="12"/>
        <v>1.2649110640673518</v>
      </c>
      <c r="M318">
        <f t="shared" si="13"/>
        <v>1.1696070952851465</v>
      </c>
    </row>
    <row r="319" spans="1:13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  <c r="K319">
        <f t="shared" si="14"/>
        <v>0.47000362924573563</v>
      </c>
      <c r="L319">
        <f t="shared" si="12"/>
        <v>1.2649110640673518</v>
      </c>
      <c r="M319">
        <f t="shared" si="13"/>
        <v>1.1696070952851465</v>
      </c>
    </row>
    <row r="320" spans="1:13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  <c r="K320">
        <f t="shared" si="14"/>
        <v>0.87546873735389985</v>
      </c>
      <c r="L320">
        <f t="shared" si="12"/>
        <v>1.5491933384829668</v>
      </c>
      <c r="M320">
        <f t="shared" si="13"/>
        <v>1.338865900164339</v>
      </c>
    </row>
    <row r="321" spans="1:13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  <c r="K321">
        <f t="shared" si="14"/>
        <v>0.87546873735389985</v>
      </c>
      <c r="L321">
        <f t="shared" si="12"/>
        <v>1.5491933384829668</v>
      </c>
      <c r="M321">
        <f t="shared" si="13"/>
        <v>1.338865900164339</v>
      </c>
    </row>
    <row r="322" spans="1:13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  <c r="K322">
        <f t="shared" si="14"/>
        <v>0.87546873735389985</v>
      </c>
      <c r="L322">
        <f t="shared" si="12"/>
        <v>1.5491933384829668</v>
      </c>
      <c r="M322">
        <f t="shared" si="13"/>
        <v>1.338865900164339</v>
      </c>
    </row>
    <row r="323" spans="1:13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  <c r="K323">
        <f t="shared" si="14"/>
        <v>0.87546873735389985</v>
      </c>
      <c r="L323">
        <f t="shared" ref="L323:L386" si="15">SQRT(A323)</f>
        <v>1.5491933384829668</v>
      </c>
      <c r="M323">
        <f t="shared" ref="M323:M386" si="16">A323^(1/3)</f>
        <v>1.338865900164339</v>
      </c>
    </row>
    <row r="324" spans="1:13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  <c r="K324">
        <f t="shared" ref="K324:K387" si="17">LN(A324)</f>
        <v>1.2527629684953681</v>
      </c>
      <c r="L324">
        <f t="shared" si="15"/>
        <v>1.8708286933869707</v>
      </c>
      <c r="M324">
        <f t="shared" si="16"/>
        <v>1.5182944859378313</v>
      </c>
    </row>
    <row r="325" spans="1:13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  <c r="K325">
        <f t="shared" si="17"/>
        <v>1.2527629684953681</v>
      </c>
      <c r="L325">
        <f t="shared" si="15"/>
        <v>1.8708286933869707</v>
      </c>
      <c r="M325">
        <f t="shared" si="16"/>
        <v>1.5182944859378313</v>
      </c>
    </row>
    <row r="326" spans="1:13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  <c r="K326">
        <f t="shared" si="17"/>
        <v>1.2809338454620642</v>
      </c>
      <c r="L326">
        <f t="shared" si="15"/>
        <v>1.8973665961010275</v>
      </c>
      <c r="M326">
        <f t="shared" si="16"/>
        <v>1.5326188647871062</v>
      </c>
    </row>
    <row r="327" spans="1:13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  <c r="K327">
        <f t="shared" si="17"/>
        <v>1.2809338454620642</v>
      </c>
      <c r="L327">
        <f t="shared" si="15"/>
        <v>1.8973665961010275</v>
      </c>
      <c r="M327">
        <f t="shared" si="16"/>
        <v>1.5326188647871062</v>
      </c>
    </row>
    <row r="328" spans="1:13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  <c r="K328">
        <f t="shared" si="17"/>
        <v>1.9021075263969205</v>
      </c>
      <c r="L328">
        <f t="shared" si="15"/>
        <v>2.5884358211089569</v>
      </c>
      <c r="M328">
        <f t="shared" si="16"/>
        <v>1.8852036310209861</v>
      </c>
    </row>
    <row r="329" spans="1:13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  <c r="K329">
        <f t="shared" si="17"/>
        <v>1.9021075263969205</v>
      </c>
      <c r="L329">
        <f t="shared" si="15"/>
        <v>2.5884358211089569</v>
      </c>
      <c r="M329">
        <f t="shared" si="16"/>
        <v>1.8852036310209861</v>
      </c>
    </row>
    <row r="330" spans="1:13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  <c r="K330">
        <f t="shared" si="17"/>
        <v>0.69314718055994529</v>
      </c>
      <c r="L330">
        <f t="shared" si="15"/>
        <v>1.4142135623730951</v>
      </c>
      <c r="M330">
        <f t="shared" si="16"/>
        <v>1.2599210498948732</v>
      </c>
    </row>
    <row r="331" spans="1:13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  <c r="K331">
        <f t="shared" si="17"/>
        <v>0.69314718055994529</v>
      </c>
      <c r="L331">
        <f t="shared" si="15"/>
        <v>1.4142135623730951</v>
      </c>
      <c r="M331">
        <f t="shared" si="16"/>
        <v>1.2599210498948732</v>
      </c>
    </row>
    <row r="332" spans="1:13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  <c r="K332">
        <f t="shared" si="17"/>
        <v>0.69314718055994529</v>
      </c>
      <c r="L332">
        <f t="shared" si="15"/>
        <v>1.4142135623730951</v>
      </c>
      <c r="M332">
        <f t="shared" si="16"/>
        <v>1.2599210498948732</v>
      </c>
    </row>
    <row r="333" spans="1:13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  <c r="K333">
        <f t="shared" si="17"/>
        <v>0.69314718055994529</v>
      </c>
      <c r="L333">
        <f t="shared" si="15"/>
        <v>1.4142135623730951</v>
      </c>
      <c r="M333">
        <f t="shared" si="16"/>
        <v>1.2599210498948732</v>
      </c>
    </row>
    <row r="334" spans="1:13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  <c r="K334">
        <f t="shared" si="17"/>
        <v>0.69314718055994529</v>
      </c>
      <c r="L334">
        <f t="shared" si="15"/>
        <v>1.4142135623730951</v>
      </c>
      <c r="M334">
        <f t="shared" si="16"/>
        <v>1.2599210498948732</v>
      </c>
    </row>
    <row r="335" spans="1:13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  <c r="K335">
        <f t="shared" si="17"/>
        <v>0.91629073187415511</v>
      </c>
      <c r="L335">
        <f t="shared" si="15"/>
        <v>1.5811388300841898</v>
      </c>
      <c r="M335">
        <f t="shared" si="16"/>
        <v>1.3572088082974534</v>
      </c>
    </row>
    <row r="336" spans="1:13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  <c r="K336">
        <f t="shared" si="17"/>
        <v>0.91629073187415511</v>
      </c>
      <c r="L336">
        <f t="shared" si="15"/>
        <v>1.5811388300841898</v>
      </c>
      <c r="M336">
        <f t="shared" si="16"/>
        <v>1.3572088082974534</v>
      </c>
    </row>
    <row r="337" spans="1:13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  <c r="K337">
        <f t="shared" si="17"/>
        <v>0.91629073187415511</v>
      </c>
      <c r="L337">
        <f t="shared" si="15"/>
        <v>1.5811388300841898</v>
      </c>
      <c r="M337">
        <f t="shared" si="16"/>
        <v>1.3572088082974534</v>
      </c>
    </row>
    <row r="338" spans="1:13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  <c r="K338">
        <f t="shared" si="17"/>
        <v>0.91629073187415511</v>
      </c>
      <c r="L338">
        <f t="shared" si="15"/>
        <v>1.5811388300841898</v>
      </c>
      <c r="M338">
        <f t="shared" si="16"/>
        <v>1.3572088082974534</v>
      </c>
    </row>
    <row r="339" spans="1:13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  <c r="K339">
        <f t="shared" si="17"/>
        <v>0.87546873735389985</v>
      </c>
      <c r="L339">
        <f t="shared" si="15"/>
        <v>1.5491933384829668</v>
      </c>
      <c r="M339">
        <f t="shared" si="16"/>
        <v>1.338865900164339</v>
      </c>
    </row>
    <row r="340" spans="1:13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  <c r="K340">
        <f t="shared" si="17"/>
        <v>0.87546873735389985</v>
      </c>
      <c r="L340">
        <f t="shared" si="15"/>
        <v>1.5491933384829668</v>
      </c>
      <c r="M340">
        <f t="shared" si="16"/>
        <v>1.338865900164339</v>
      </c>
    </row>
    <row r="341" spans="1:13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  <c r="K341">
        <f t="shared" si="17"/>
        <v>0.87546873735389985</v>
      </c>
      <c r="L341">
        <f t="shared" si="15"/>
        <v>1.5491933384829668</v>
      </c>
      <c r="M341">
        <f t="shared" si="16"/>
        <v>1.338865900164339</v>
      </c>
    </row>
    <row r="342" spans="1:13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  <c r="K342">
        <f t="shared" si="17"/>
        <v>0.87546873735389985</v>
      </c>
      <c r="L342">
        <f t="shared" si="15"/>
        <v>1.5491933384829668</v>
      </c>
      <c r="M342">
        <f t="shared" si="16"/>
        <v>1.338865900164339</v>
      </c>
    </row>
    <row r="343" spans="1:13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  <c r="K343">
        <f t="shared" si="17"/>
        <v>0.87546873735389985</v>
      </c>
      <c r="L343">
        <f t="shared" si="15"/>
        <v>1.5491933384829668</v>
      </c>
      <c r="M343">
        <f t="shared" si="16"/>
        <v>1.338865900164339</v>
      </c>
    </row>
    <row r="344" spans="1:13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  <c r="K344">
        <f t="shared" si="17"/>
        <v>0.87546873735389985</v>
      </c>
      <c r="L344">
        <f t="shared" si="15"/>
        <v>1.5491933384829668</v>
      </c>
      <c r="M344">
        <f t="shared" si="16"/>
        <v>1.338865900164339</v>
      </c>
    </row>
    <row r="345" spans="1:13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  <c r="K345">
        <f t="shared" si="17"/>
        <v>0.69314718055994529</v>
      </c>
      <c r="L345">
        <f t="shared" si="15"/>
        <v>1.4142135623730951</v>
      </c>
      <c r="M345">
        <f t="shared" si="16"/>
        <v>1.2599210498948732</v>
      </c>
    </row>
    <row r="346" spans="1:13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  <c r="K346">
        <f t="shared" si="17"/>
        <v>0.69314718055994529</v>
      </c>
      <c r="L346">
        <f t="shared" si="15"/>
        <v>1.4142135623730951</v>
      </c>
      <c r="M346">
        <f t="shared" si="16"/>
        <v>1.2599210498948732</v>
      </c>
    </row>
    <row r="347" spans="1:13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  <c r="K347">
        <f t="shared" si="17"/>
        <v>0.69314718055994529</v>
      </c>
      <c r="L347">
        <f t="shared" si="15"/>
        <v>1.4142135623730951</v>
      </c>
      <c r="M347">
        <f t="shared" si="16"/>
        <v>1.2599210498948732</v>
      </c>
    </row>
    <row r="348" spans="1:13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  <c r="K348">
        <f t="shared" si="17"/>
        <v>0.69314718055994529</v>
      </c>
      <c r="L348">
        <f t="shared" si="15"/>
        <v>1.4142135623730951</v>
      </c>
      <c r="M348">
        <f t="shared" si="16"/>
        <v>1.2599210498948732</v>
      </c>
    </row>
    <row r="349" spans="1:13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  <c r="K349">
        <f t="shared" si="17"/>
        <v>0.58778666490211906</v>
      </c>
      <c r="L349">
        <f t="shared" si="15"/>
        <v>1.3416407864998738</v>
      </c>
      <c r="M349">
        <f t="shared" si="16"/>
        <v>1.2164403991146799</v>
      </c>
    </row>
    <row r="350" spans="1:13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  <c r="K350">
        <f t="shared" si="17"/>
        <v>0.58778666490211906</v>
      </c>
      <c r="L350">
        <f t="shared" si="15"/>
        <v>1.3416407864998738</v>
      </c>
      <c r="M350">
        <f t="shared" si="16"/>
        <v>1.2164403991146799</v>
      </c>
    </row>
    <row r="351" spans="1:13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  <c r="K351">
        <f t="shared" si="17"/>
        <v>0.87546873735389985</v>
      </c>
      <c r="L351">
        <f t="shared" si="15"/>
        <v>1.5491933384829668</v>
      </c>
      <c r="M351">
        <f t="shared" si="16"/>
        <v>1.338865900164339</v>
      </c>
    </row>
    <row r="352" spans="1:13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  <c r="K352">
        <f t="shared" si="17"/>
        <v>0.87546873735389985</v>
      </c>
      <c r="L352">
        <f t="shared" si="15"/>
        <v>1.5491933384829668</v>
      </c>
      <c r="M352">
        <f t="shared" si="16"/>
        <v>1.338865900164339</v>
      </c>
    </row>
    <row r="353" spans="1:13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  <c r="K353">
        <f t="shared" si="17"/>
        <v>0.69314718055994529</v>
      </c>
      <c r="L353">
        <f t="shared" si="15"/>
        <v>1.4142135623730951</v>
      </c>
      <c r="M353">
        <f t="shared" si="16"/>
        <v>1.2599210498948732</v>
      </c>
    </row>
    <row r="354" spans="1:13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  <c r="K354">
        <f t="shared" si="17"/>
        <v>0.69314718055994529</v>
      </c>
      <c r="L354">
        <f t="shared" si="15"/>
        <v>1.4142135623730951</v>
      </c>
      <c r="M354">
        <f t="shared" si="16"/>
        <v>1.2599210498948732</v>
      </c>
    </row>
    <row r="355" spans="1:13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  <c r="K355">
        <f t="shared" si="17"/>
        <v>1.2809338454620642</v>
      </c>
      <c r="L355">
        <f t="shared" si="15"/>
        <v>1.8973665961010275</v>
      </c>
      <c r="M355">
        <f t="shared" si="16"/>
        <v>1.5326188647871062</v>
      </c>
    </row>
    <row r="356" spans="1:13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  <c r="K356">
        <f t="shared" si="17"/>
        <v>1.2809338454620642</v>
      </c>
      <c r="L356">
        <f t="shared" si="15"/>
        <v>1.8973665961010275</v>
      </c>
      <c r="M356">
        <f t="shared" si="16"/>
        <v>1.5326188647871062</v>
      </c>
    </row>
    <row r="357" spans="1:13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  <c r="K357">
        <f t="shared" si="17"/>
        <v>0.69314718055994529</v>
      </c>
      <c r="L357">
        <f t="shared" si="15"/>
        <v>1.4142135623730951</v>
      </c>
      <c r="M357">
        <f t="shared" si="16"/>
        <v>1.2599210498948732</v>
      </c>
    </row>
    <row r="358" spans="1:13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  <c r="K358">
        <f t="shared" si="17"/>
        <v>0.69314718055994529</v>
      </c>
      <c r="L358">
        <f t="shared" si="15"/>
        <v>1.4142135623730951</v>
      </c>
      <c r="M358">
        <f t="shared" si="16"/>
        <v>1.2599210498948732</v>
      </c>
    </row>
    <row r="359" spans="1:13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  <c r="K359">
        <f t="shared" si="17"/>
        <v>0.91629073187415511</v>
      </c>
      <c r="L359">
        <f t="shared" si="15"/>
        <v>1.5811388300841898</v>
      </c>
      <c r="M359">
        <f t="shared" si="16"/>
        <v>1.3572088082974534</v>
      </c>
    </row>
    <row r="360" spans="1:13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  <c r="K360">
        <f t="shared" si="17"/>
        <v>0.91629073187415511</v>
      </c>
      <c r="L360">
        <f t="shared" si="15"/>
        <v>1.5811388300841898</v>
      </c>
      <c r="M360">
        <f t="shared" si="16"/>
        <v>1.3572088082974534</v>
      </c>
    </row>
    <row r="361" spans="1:13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  <c r="K361">
        <f t="shared" si="17"/>
        <v>0.69314718055994529</v>
      </c>
      <c r="L361">
        <f t="shared" si="15"/>
        <v>1.4142135623730951</v>
      </c>
      <c r="M361">
        <f t="shared" si="16"/>
        <v>1.2599210498948732</v>
      </c>
    </row>
    <row r="362" spans="1:13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  <c r="K362">
        <f t="shared" si="17"/>
        <v>0.69314718055994529</v>
      </c>
      <c r="L362">
        <f t="shared" si="15"/>
        <v>1.4142135623730951</v>
      </c>
      <c r="M362">
        <f t="shared" si="16"/>
        <v>1.2599210498948732</v>
      </c>
    </row>
    <row r="363" spans="1:13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  <c r="K363">
        <f t="shared" si="17"/>
        <v>0.69314718055994529</v>
      </c>
      <c r="L363">
        <f t="shared" si="15"/>
        <v>1.4142135623730951</v>
      </c>
      <c r="M363">
        <f t="shared" si="16"/>
        <v>1.2599210498948732</v>
      </c>
    </row>
    <row r="364" spans="1:13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  <c r="K364">
        <f t="shared" si="17"/>
        <v>0.69314718055994529</v>
      </c>
      <c r="L364">
        <f t="shared" si="15"/>
        <v>1.4142135623730951</v>
      </c>
      <c r="M364">
        <f t="shared" si="16"/>
        <v>1.2599210498948732</v>
      </c>
    </row>
    <row r="365" spans="1:13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  <c r="K365">
        <f t="shared" si="17"/>
        <v>0.69314718055994529</v>
      </c>
      <c r="L365">
        <f t="shared" si="15"/>
        <v>1.4142135623730951</v>
      </c>
      <c r="M365">
        <f t="shared" si="16"/>
        <v>1.2599210498948732</v>
      </c>
    </row>
    <row r="366" spans="1:13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  <c r="K366">
        <f t="shared" si="17"/>
        <v>0.69314718055994529</v>
      </c>
      <c r="L366">
        <f t="shared" si="15"/>
        <v>1.4142135623730951</v>
      </c>
      <c r="M366">
        <f t="shared" si="16"/>
        <v>1.2599210498948732</v>
      </c>
    </row>
    <row r="367" spans="1:13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  <c r="K367">
        <f t="shared" si="17"/>
        <v>0.91629073187415511</v>
      </c>
      <c r="L367">
        <f t="shared" si="15"/>
        <v>1.5811388300841898</v>
      </c>
      <c r="M367">
        <f t="shared" si="16"/>
        <v>1.3572088082974534</v>
      </c>
    </row>
    <row r="368" spans="1:13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  <c r="K368">
        <f t="shared" si="17"/>
        <v>0.91629073187415511</v>
      </c>
      <c r="L368">
        <f t="shared" si="15"/>
        <v>1.5811388300841898</v>
      </c>
      <c r="M368">
        <f t="shared" si="16"/>
        <v>1.3572088082974534</v>
      </c>
    </row>
    <row r="369" spans="1:13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  <c r="K369">
        <f t="shared" si="17"/>
        <v>0.87546873735389985</v>
      </c>
      <c r="L369">
        <f t="shared" si="15"/>
        <v>1.5491933384829668</v>
      </c>
      <c r="M369">
        <f t="shared" si="16"/>
        <v>1.338865900164339</v>
      </c>
    </row>
    <row r="370" spans="1:13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  <c r="K370">
        <f t="shared" si="17"/>
        <v>0.87546873735389985</v>
      </c>
      <c r="L370">
        <f t="shared" si="15"/>
        <v>1.5491933384829668</v>
      </c>
      <c r="M370">
        <f t="shared" si="16"/>
        <v>1.338865900164339</v>
      </c>
    </row>
    <row r="371" spans="1:13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  <c r="K371">
        <f t="shared" si="17"/>
        <v>0.91629073187415511</v>
      </c>
      <c r="L371">
        <f t="shared" si="15"/>
        <v>1.5811388300841898</v>
      </c>
      <c r="M371">
        <f t="shared" si="16"/>
        <v>1.3572088082974534</v>
      </c>
    </row>
    <row r="372" spans="1:13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  <c r="K372">
        <f t="shared" si="17"/>
        <v>0.91629073187415511</v>
      </c>
      <c r="L372">
        <f t="shared" si="15"/>
        <v>1.5811388300841898</v>
      </c>
      <c r="M372">
        <f t="shared" si="16"/>
        <v>1.3572088082974534</v>
      </c>
    </row>
    <row r="373" spans="1:13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  <c r="K373">
        <f t="shared" si="17"/>
        <v>0.91629073187415511</v>
      </c>
      <c r="L373">
        <f t="shared" si="15"/>
        <v>1.5811388300841898</v>
      </c>
      <c r="M373">
        <f t="shared" si="16"/>
        <v>1.3572088082974534</v>
      </c>
    </row>
    <row r="374" spans="1:13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  <c r="K374">
        <f t="shared" si="17"/>
        <v>0.91629073187415511</v>
      </c>
      <c r="L374">
        <f t="shared" si="15"/>
        <v>1.5811388300841898</v>
      </c>
      <c r="M374">
        <f t="shared" si="16"/>
        <v>1.3572088082974534</v>
      </c>
    </row>
    <row r="375" spans="1:13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  <c r="K375">
        <f t="shared" si="17"/>
        <v>0.87546873735389985</v>
      </c>
      <c r="L375">
        <f t="shared" si="15"/>
        <v>1.5491933384829668</v>
      </c>
      <c r="M375">
        <f t="shared" si="16"/>
        <v>1.338865900164339</v>
      </c>
    </row>
    <row r="376" spans="1:13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  <c r="K376">
        <f t="shared" si="17"/>
        <v>0.87546873735389985</v>
      </c>
      <c r="L376">
        <f t="shared" si="15"/>
        <v>1.5491933384829668</v>
      </c>
      <c r="M376">
        <f t="shared" si="16"/>
        <v>1.338865900164339</v>
      </c>
    </row>
    <row r="377" spans="1:13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  <c r="K377">
        <f t="shared" si="17"/>
        <v>0.91629073187415511</v>
      </c>
      <c r="L377">
        <f t="shared" si="15"/>
        <v>1.5811388300841898</v>
      </c>
      <c r="M377">
        <f t="shared" si="16"/>
        <v>1.3572088082974534</v>
      </c>
    </row>
    <row r="378" spans="1:13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  <c r="K378">
        <f t="shared" si="17"/>
        <v>0.91629073187415511</v>
      </c>
      <c r="L378">
        <f t="shared" si="15"/>
        <v>1.5811388300841898</v>
      </c>
      <c r="M378">
        <f t="shared" si="16"/>
        <v>1.3572088082974534</v>
      </c>
    </row>
    <row r="379" spans="1:13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  <c r="K379">
        <f t="shared" si="17"/>
        <v>1.3083328196501789</v>
      </c>
      <c r="L379">
        <f t="shared" si="15"/>
        <v>1.9235384061671346</v>
      </c>
      <c r="M379">
        <f t="shared" si="16"/>
        <v>1.5466803737720356</v>
      </c>
    </row>
    <row r="380" spans="1:13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  <c r="K380">
        <f t="shared" si="17"/>
        <v>1.2527629684953681</v>
      </c>
      <c r="L380">
        <f t="shared" si="15"/>
        <v>1.8708286933869707</v>
      </c>
      <c r="M380">
        <f t="shared" si="16"/>
        <v>1.5182944859378313</v>
      </c>
    </row>
    <row r="381" spans="1:13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  <c r="K381">
        <f t="shared" si="17"/>
        <v>1.3083328196501789</v>
      </c>
      <c r="L381">
        <f t="shared" si="15"/>
        <v>1.9235384061671346</v>
      </c>
      <c r="M381">
        <f t="shared" si="16"/>
        <v>1.5466803737720356</v>
      </c>
    </row>
    <row r="382" spans="1:13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  <c r="K382">
        <f t="shared" si="17"/>
        <v>1.3083328196501789</v>
      </c>
      <c r="L382">
        <f t="shared" si="15"/>
        <v>1.9235384061671346</v>
      </c>
      <c r="M382">
        <f t="shared" si="16"/>
        <v>1.5466803737720356</v>
      </c>
    </row>
    <row r="383" spans="1:13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  <c r="K383">
        <f t="shared" si="17"/>
        <v>1.1631508098056809</v>
      </c>
      <c r="L383">
        <f t="shared" si="15"/>
        <v>1.7888543819998317</v>
      </c>
      <c r="M383">
        <f t="shared" si="16"/>
        <v>1.4736125994561546</v>
      </c>
    </row>
    <row r="384" spans="1:13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  <c r="K384">
        <f t="shared" si="17"/>
        <v>1.0986122886681098</v>
      </c>
      <c r="L384">
        <f t="shared" si="15"/>
        <v>1.7320508075688772</v>
      </c>
      <c r="M384">
        <f t="shared" si="16"/>
        <v>1.4422495703074083</v>
      </c>
    </row>
    <row r="385" spans="1:13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  <c r="K385">
        <f t="shared" si="17"/>
        <v>1.4350845252893227</v>
      </c>
      <c r="L385">
        <f t="shared" si="15"/>
        <v>2.0493901531919199</v>
      </c>
      <c r="M385">
        <f t="shared" si="16"/>
        <v>1.6134286460245437</v>
      </c>
    </row>
    <row r="386" spans="1:13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  <c r="K386">
        <f t="shared" si="17"/>
        <v>1.4350845252893227</v>
      </c>
      <c r="L386">
        <f t="shared" si="15"/>
        <v>2.0493901531919199</v>
      </c>
      <c r="M386">
        <f t="shared" si="16"/>
        <v>1.6134286460245437</v>
      </c>
    </row>
    <row r="387" spans="1:13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  <c r="K387">
        <f t="shared" si="17"/>
        <v>1.6486586255873816</v>
      </c>
      <c r="L387">
        <f t="shared" ref="L387:L450" si="18">SQRT(A387)</f>
        <v>2.2803508501982761</v>
      </c>
      <c r="M387">
        <f t="shared" ref="M387:M450" si="19">A387^(1/3)</f>
        <v>1.7324782106818055</v>
      </c>
    </row>
    <row r="388" spans="1:13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  <c r="K388">
        <f t="shared" ref="K388:K451" si="20">LN(A388)</f>
        <v>1.791759469228055</v>
      </c>
      <c r="L388">
        <f t="shared" si="18"/>
        <v>2.4494897427831779</v>
      </c>
      <c r="M388">
        <f t="shared" si="19"/>
        <v>1.8171205928321397</v>
      </c>
    </row>
    <row r="389" spans="1:13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  <c r="K389">
        <f t="shared" si="20"/>
        <v>1.0986122886681098</v>
      </c>
      <c r="L389">
        <f t="shared" si="18"/>
        <v>1.7320508075688772</v>
      </c>
      <c r="M389">
        <f t="shared" si="19"/>
        <v>1.4422495703074083</v>
      </c>
    </row>
    <row r="390" spans="1:13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  <c r="K390">
        <f t="shared" si="20"/>
        <v>1.0986122886681098</v>
      </c>
      <c r="L390">
        <f t="shared" si="18"/>
        <v>1.7320508075688772</v>
      </c>
      <c r="M390">
        <f t="shared" si="19"/>
        <v>1.4422495703074083</v>
      </c>
    </row>
    <row r="391" spans="1:13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  <c r="K391">
        <f t="shared" si="20"/>
        <v>1.0986122886681098</v>
      </c>
      <c r="L391">
        <f t="shared" si="18"/>
        <v>1.7320508075688772</v>
      </c>
      <c r="M391">
        <f t="shared" si="19"/>
        <v>1.4422495703074083</v>
      </c>
    </row>
    <row r="392" spans="1:13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  <c r="K392">
        <f t="shared" si="20"/>
        <v>1.0986122886681098</v>
      </c>
      <c r="L392">
        <f t="shared" si="18"/>
        <v>1.7320508075688772</v>
      </c>
      <c r="M392">
        <f t="shared" si="19"/>
        <v>1.4422495703074083</v>
      </c>
    </row>
    <row r="393" spans="1:13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  <c r="K393">
        <f t="shared" si="20"/>
        <v>1.0986122886681098</v>
      </c>
      <c r="L393">
        <f t="shared" si="18"/>
        <v>1.7320508075688772</v>
      </c>
      <c r="M393">
        <f t="shared" si="19"/>
        <v>1.4422495703074083</v>
      </c>
    </row>
    <row r="394" spans="1:13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  <c r="K394">
        <f t="shared" si="20"/>
        <v>1.0986122886681098</v>
      </c>
      <c r="L394">
        <f t="shared" si="18"/>
        <v>1.7320508075688772</v>
      </c>
      <c r="M394">
        <f t="shared" si="19"/>
        <v>1.4422495703074083</v>
      </c>
    </row>
    <row r="395" spans="1:13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  <c r="K395">
        <f t="shared" si="20"/>
        <v>1.0986122886681098</v>
      </c>
      <c r="L395">
        <f t="shared" si="18"/>
        <v>1.7320508075688772</v>
      </c>
      <c r="M395">
        <f t="shared" si="19"/>
        <v>1.4422495703074083</v>
      </c>
    </row>
    <row r="396" spans="1:13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  <c r="K396">
        <f t="shared" si="20"/>
        <v>1.0986122886681098</v>
      </c>
      <c r="L396">
        <f t="shared" si="18"/>
        <v>1.7320508075688772</v>
      </c>
      <c r="M396">
        <f t="shared" si="19"/>
        <v>1.4422495703074083</v>
      </c>
    </row>
    <row r="397" spans="1:13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  <c r="K397">
        <f t="shared" si="20"/>
        <v>1.5686159179138452</v>
      </c>
      <c r="L397">
        <f t="shared" si="18"/>
        <v>2.1908902300206643</v>
      </c>
      <c r="M397">
        <f t="shared" si="19"/>
        <v>1.6868653306034984</v>
      </c>
    </row>
    <row r="398" spans="1:13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  <c r="K398">
        <f t="shared" si="20"/>
        <v>1.5686159179138452</v>
      </c>
      <c r="L398">
        <f t="shared" si="18"/>
        <v>2.1908902300206643</v>
      </c>
      <c r="M398">
        <f t="shared" si="19"/>
        <v>1.6868653306034984</v>
      </c>
    </row>
    <row r="399" spans="1:13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  <c r="K399">
        <f t="shared" si="20"/>
        <v>1.6094379124341003</v>
      </c>
      <c r="L399">
        <f t="shared" si="18"/>
        <v>2.2360679774997898</v>
      </c>
      <c r="M399">
        <f t="shared" si="19"/>
        <v>1.7099759466766968</v>
      </c>
    </row>
    <row r="400" spans="1:13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  <c r="K400">
        <f t="shared" si="20"/>
        <v>1.6094379124341003</v>
      </c>
      <c r="L400">
        <f t="shared" si="18"/>
        <v>2.2360679774997898</v>
      </c>
      <c r="M400">
        <f t="shared" si="19"/>
        <v>1.7099759466766968</v>
      </c>
    </row>
    <row r="401" spans="1:13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  <c r="K401">
        <f t="shared" si="20"/>
        <v>0.87546873735389985</v>
      </c>
      <c r="L401">
        <f t="shared" si="18"/>
        <v>1.5491933384829668</v>
      </c>
      <c r="M401">
        <f t="shared" si="19"/>
        <v>1.338865900164339</v>
      </c>
    </row>
    <row r="402" spans="1:13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  <c r="K402">
        <f t="shared" si="20"/>
        <v>1.0986122886681098</v>
      </c>
      <c r="L402">
        <f t="shared" si="18"/>
        <v>1.7320508075688772</v>
      </c>
      <c r="M402">
        <f t="shared" si="19"/>
        <v>1.4422495703074083</v>
      </c>
    </row>
    <row r="403" spans="1:13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  <c r="K403">
        <f t="shared" si="20"/>
        <v>1.2809338454620642</v>
      </c>
      <c r="L403">
        <f t="shared" si="18"/>
        <v>1.8973665961010275</v>
      </c>
      <c r="M403">
        <f t="shared" si="19"/>
        <v>1.5326188647871062</v>
      </c>
    </row>
    <row r="404" spans="1:13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  <c r="K404">
        <f t="shared" si="20"/>
        <v>1.0986122886681098</v>
      </c>
      <c r="L404">
        <f t="shared" si="18"/>
        <v>1.7320508075688772</v>
      </c>
      <c r="M404">
        <f t="shared" si="19"/>
        <v>1.4422495703074083</v>
      </c>
    </row>
    <row r="405" spans="1:13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  <c r="K405">
        <f t="shared" si="20"/>
        <v>1.0986122886681098</v>
      </c>
      <c r="L405">
        <f t="shared" si="18"/>
        <v>1.7320508075688772</v>
      </c>
      <c r="M405">
        <f t="shared" si="19"/>
        <v>1.4422495703074083</v>
      </c>
    </row>
    <row r="406" spans="1:13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  <c r="K406">
        <f t="shared" si="20"/>
        <v>1.0986122886681098</v>
      </c>
      <c r="L406">
        <f t="shared" si="18"/>
        <v>1.7320508075688772</v>
      </c>
      <c r="M406">
        <f t="shared" si="19"/>
        <v>1.4422495703074083</v>
      </c>
    </row>
    <row r="407" spans="1:13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  <c r="K407">
        <f t="shared" si="20"/>
        <v>1.2809338454620642</v>
      </c>
      <c r="L407">
        <f t="shared" si="18"/>
        <v>1.8973665961010275</v>
      </c>
      <c r="M407">
        <f t="shared" si="19"/>
        <v>1.5326188647871062</v>
      </c>
    </row>
    <row r="408" spans="1:13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  <c r="K408">
        <f t="shared" si="20"/>
        <v>1.2809338454620642</v>
      </c>
      <c r="L408">
        <f t="shared" si="18"/>
        <v>1.8973665961010275</v>
      </c>
      <c r="M408">
        <f t="shared" si="19"/>
        <v>1.5326188647871062</v>
      </c>
    </row>
    <row r="409" spans="1:13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  <c r="K409">
        <f t="shared" si="20"/>
        <v>1.824549292051046</v>
      </c>
      <c r="L409">
        <f t="shared" si="18"/>
        <v>2.4899799195977463</v>
      </c>
      <c r="M409">
        <f t="shared" si="19"/>
        <v>1.8370905500142276</v>
      </c>
    </row>
    <row r="410" spans="1:13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f t="shared" si="20"/>
        <v>1.824549292051046</v>
      </c>
      <c r="L410">
        <f t="shared" si="18"/>
        <v>2.4899799195977463</v>
      </c>
      <c r="M410">
        <f t="shared" si="19"/>
        <v>1.8370905500142276</v>
      </c>
    </row>
    <row r="411" spans="1:13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  <c r="K411">
        <f t="shared" si="20"/>
        <v>1.0986122886681098</v>
      </c>
      <c r="L411">
        <f t="shared" si="18"/>
        <v>1.7320508075688772</v>
      </c>
      <c r="M411">
        <f t="shared" si="19"/>
        <v>1.4422495703074083</v>
      </c>
    </row>
    <row r="412" spans="1:13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  <c r="K412">
        <f t="shared" si="20"/>
        <v>1.2809338454620642</v>
      </c>
      <c r="L412">
        <f t="shared" si="18"/>
        <v>1.8973665961010275</v>
      </c>
      <c r="M412">
        <f t="shared" si="19"/>
        <v>1.5326188647871062</v>
      </c>
    </row>
    <row r="413" spans="1:13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  <c r="K413">
        <f t="shared" si="20"/>
        <v>1.2809338454620642</v>
      </c>
      <c r="L413">
        <f t="shared" si="18"/>
        <v>1.8973665961010275</v>
      </c>
      <c r="M413">
        <f t="shared" si="19"/>
        <v>1.5326188647871062</v>
      </c>
    </row>
    <row r="414" spans="1:13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  <c r="K414">
        <f t="shared" si="20"/>
        <v>1.5260563034950492</v>
      </c>
      <c r="L414">
        <f t="shared" si="18"/>
        <v>2.1447610589527217</v>
      </c>
      <c r="M414">
        <f t="shared" si="19"/>
        <v>1.6631034988407656</v>
      </c>
    </row>
    <row r="415" spans="1:13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  <c r="K415">
        <f t="shared" si="20"/>
        <v>1.2809338454620642</v>
      </c>
      <c r="L415">
        <f t="shared" si="18"/>
        <v>1.8973665961010275</v>
      </c>
      <c r="M415">
        <f t="shared" si="19"/>
        <v>1.5326188647871062</v>
      </c>
    </row>
    <row r="416" spans="1:13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  <c r="K416">
        <f t="shared" si="20"/>
        <v>1.5260563034950492</v>
      </c>
      <c r="L416">
        <f t="shared" si="18"/>
        <v>2.1447610589527217</v>
      </c>
      <c r="M416">
        <f t="shared" si="19"/>
        <v>1.6631034988407656</v>
      </c>
    </row>
    <row r="417" spans="1:13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  <c r="K417">
        <f t="shared" si="20"/>
        <v>0.87546873735389985</v>
      </c>
      <c r="L417">
        <f t="shared" si="18"/>
        <v>1.5491933384829668</v>
      </c>
      <c r="M417">
        <f t="shared" si="19"/>
        <v>1.338865900164339</v>
      </c>
    </row>
    <row r="418" spans="1:13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  <c r="K418">
        <f t="shared" si="20"/>
        <v>0.87546873735389985</v>
      </c>
      <c r="L418">
        <f t="shared" si="18"/>
        <v>1.5491933384829668</v>
      </c>
      <c r="M418">
        <f t="shared" si="19"/>
        <v>1.338865900164339</v>
      </c>
    </row>
    <row r="419" spans="1:13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  <c r="K419">
        <f t="shared" si="20"/>
        <v>0.87546873735389985</v>
      </c>
      <c r="L419">
        <f t="shared" si="18"/>
        <v>1.5491933384829668</v>
      </c>
      <c r="M419">
        <f t="shared" si="19"/>
        <v>1.338865900164339</v>
      </c>
    </row>
    <row r="420" spans="1:13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  <c r="K420">
        <f t="shared" si="20"/>
        <v>0.87546873735389985</v>
      </c>
      <c r="L420">
        <f t="shared" si="18"/>
        <v>1.5491933384829668</v>
      </c>
      <c r="M420">
        <f t="shared" si="19"/>
        <v>1.338865900164339</v>
      </c>
    </row>
    <row r="421" spans="1:13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f t="shared" si="20"/>
        <v>1.2527629684953681</v>
      </c>
      <c r="L421">
        <f t="shared" si="18"/>
        <v>1.8708286933869707</v>
      </c>
      <c r="M421">
        <f t="shared" si="19"/>
        <v>1.5182944859378313</v>
      </c>
    </row>
    <row r="422" spans="1:13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  <c r="K422">
        <f t="shared" si="20"/>
        <v>1.2527629684953681</v>
      </c>
      <c r="L422">
        <f t="shared" si="18"/>
        <v>1.8708286933869707</v>
      </c>
      <c r="M422">
        <f t="shared" si="19"/>
        <v>1.5182944859378313</v>
      </c>
    </row>
    <row r="423" spans="1:13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  <c r="K423">
        <f t="shared" si="20"/>
        <v>1.2809338454620642</v>
      </c>
      <c r="L423">
        <f t="shared" si="18"/>
        <v>1.8973665961010275</v>
      </c>
      <c r="M423">
        <f t="shared" si="19"/>
        <v>1.5326188647871062</v>
      </c>
    </row>
    <row r="424" spans="1:13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  <c r="K424">
        <f t="shared" si="20"/>
        <v>0.87546873735389985</v>
      </c>
      <c r="L424">
        <f t="shared" si="18"/>
        <v>1.5491933384829668</v>
      </c>
      <c r="M424">
        <f t="shared" si="19"/>
        <v>1.338865900164339</v>
      </c>
    </row>
    <row r="425" spans="1:13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  <c r="K425">
        <f t="shared" si="20"/>
        <v>0.87546873735389985</v>
      </c>
      <c r="L425">
        <f t="shared" si="18"/>
        <v>1.5491933384829668</v>
      </c>
      <c r="M425">
        <f t="shared" si="19"/>
        <v>1.338865900164339</v>
      </c>
    </row>
    <row r="426" spans="1:13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  <c r="K426">
        <f t="shared" si="20"/>
        <v>0.99325177301028345</v>
      </c>
      <c r="L426">
        <f t="shared" si="18"/>
        <v>1.6431676725154984</v>
      </c>
      <c r="M426">
        <f t="shared" si="19"/>
        <v>1.3924766500838337</v>
      </c>
    </row>
    <row r="427" spans="1:13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  <c r="K427">
        <f t="shared" si="20"/>
        <v>1.2527629684953681</v>
      </c>
      <c r="L427">
        <f t="shared" si="18"/>
        <v>1.8708286933869707</v>
      </c>
      <c r="M427">
        <f t="shared" si="19"/>
        <v>1.5182944859378313</v>
      </c>
    </row>
    <row r="428" spans="1:13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  <c r="K428">
        <f t="shared" si="20"/>
        <v>0.87546873735389985</v>
      </c>
      <c r="L428">
        <f t="shared" si="18"/>
        <v>1.5491933384829668</v>
      </c>
      <c r="M428">
        <f t="shared" si="19"/>
        <v>1.338865900164339</v>
      </c>
    </row>
    <row r="429" spans="1:13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  <c r="K429">
        <f t="shared" si="20"/>
        <v>0.99325177301028345</v>
      </c>
      <c r="L429">
        <f t="shared" si="18"/>
        <v>1.6431676725154984</v>
      </c>
      <c r="M429">
        <f t="shared" si="19"/>
        <v>1.3924766500838337</v>
      </c>
    </row>
    <row r="430" spans="1:13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  <c r="K430">
        <f t="shared" si="20"/>
        <v>1.2527629684953681</v>
      </c>
      <c r="L430">
        <f t="shared" si="18"/>
        <v>1.8708286933869707</v>
      </c>
      <c r="M430">
        <f t="shared" si="19"/>
        <v>1.5182944859378313</v>
      </c>
    </row>
    <row r="431" spans="1:13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  <c r="K431">
        <f t="shared" si="20"/>
        <v>1.7404661748405046</v>
      </c>
      <c r="L431">
        <f t="shared" si="18"/>
        <v>2.3874672772626644</v>
      </c>
      <c r="M431">
        <f t="shared" si="19"/>
        <v>1.7863159877080566</v>
      </c>
    </row>
    <row r="432" spans="1:13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  <c r="K432">
        <f t="shared" si="20"/>
        <v>1.7404661748405046</v>
      </c>
      <c r="L432">
        <f t="shared" si="18"/>
        <v>2.3874672772626644</v>
      </c>
      <c r="M432">
        <f t="shared" si="19"/>
        <v>1.7863159877080566</v>
      </c>
    </row>
    <row r="433" spans="1:13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  <c r="K433">
        <f t="shared" si="20"/>
        <v>1.2527629684953681</v>
      </c>
      <c r="L433">
        <f t="shared" si="18"/>
        <v>1.8708286933869707</v>
      </c>
      <c r="M433">
        <f t="shared" si="19"/>
        <v>1.5182944859378313</v>
      </c>
    </row>
    <row r="434" spans="1:13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  <c r="K434">
        <f t="shared" si="20"/>
        <v>1.0986122886681098</v>
      </c>
      <c r="L434">
        <f t="shared" si="18"/>
        <v>1.7320508075688772</v>
      </c>
      <c r="M434">
        <f t="shared" si="19"/>
        <v>1.4422495703074083</v>
      </c>
    </row>
    <row r="435" spans="1:13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  <c r="K435">
        <f t="shared" si="20"/>
        <v>0.91629073187415511</v>
      </c>
      <c r="L435">
        <f t="shared" si="18"/>
        <v>1.5811388300841898</v>
      </c>
      <c r="M435">
        <f t="shared" si="19"/>
        <v>1.3572088082974534</v>
      </c>
    </row>
    <row r="436" spans="1:13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  <c r="K436">
        <f t="shared" si="20"/>
        <v>0.91629073187415511</v>
      </c>
      <c r="L436">
        <f t="shared" si="18"/>
        <v>1.5811388300841898</v>
      </c>
      <c r="M436">
        <f t="shared" si="19"/>
        <v>1.3572088082974534</v>
      </c>
    </row>
    <row r="437" spans="1:13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  <c r="K437">
        <f t="shared" si="20"/>
        <v>1.0986122886681098</v>
      </c>
      <c r="L437">
        <f t="shared" si="18"/>
        <v>1.7320508075688772</v>
      </c>
      <c r="M437">
        <f t="shared" si="19"/>
        <v>1.4422495703074083</v>
      </c>
    </row>
    <row r="438" spans="1:13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  <c r="K438">
        <f t="shared" si="20"/>
        <v>1.2527629684953681</v>
      </c>
      <c r="L438">
        <f t="shared" si="18"/>
        <v>1.8708286933869707</v>
      </c>
      <c r="M438">
        <f t="shared" si="19"/>
        <v>1.5182944859378313</v>
      </c>
    </row>
    <row r="439" spans="1:13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  <c r="K439">
        <f t="shared" si="20"/>
        <v>0.91629073187415511</v>
      </c>
      <c r="L439">
        <f t="shared" si="18"/>
        <v>1.5811388300841898</v>
      </c>
      <c r="M439">
        <f t="shared" si="19"/>
        <v>1.3572088082974534</v>
      </c>
    </row>
    <row r="440" spans="1:13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  <c r="K440">
        <f t="shared" si="20"/>
        <v>0.91629073187415511</v>
      </c>
      <c r="L440">
        <f t="shared" si="18"/>
        <v>1.5811388300841898</v>
      </c>
      <c r="M440">
        <f t="shared" si="19"/>
        <v>1.3572088082974534</v>
      </c>
    </row>
    <row r="441" spans="1:13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  <c r="K441">
        <f t="shared" si="20"/>
        <v>0.91629073187415511</v>
      </c>
      <c r="L441">
        <f t="shared" si="18"/>
        <v>1.5811388300841898</v>
      </c>
      <c r="M441">
        <f t="shared" si="19"/>
        <v>1.3572088082974534</v>
      </c>
    </row>
    <row r="442" spans="1:13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  <c r="K442">
        <f t="shared" si="20"/>
        <v>0.69314718055994529</v>
      </c>
      <c r="L442">
        <f t="shared" si="18"/>
        <v>1.4142135623730951</v>
      </c>
      <c r="M442">
        <f t="shared" si="19"/>
        <v>1.2599210498948732</v>
      </c>
    </row>
    <row r="443" spans="1:13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  <c r="K443">
        <f t="shared" si="20"/>
        <v>0.69314718055994529</v>
      </c>
      <c r="L443">
        <f t="shared" si="18"/>
        <v>1.4142135623730951</v>
      </c>
      <c r="M443">
        <f t="shared" si="19"/>
        <v>1.2599210498948732</v>
      </c>
    </row>
    <row r="444" spans="1:13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  <c r="K444">
        <f t="shared" si="20"/>
        <v>0.69314718055994529</v>
      </c>
      <c r="L444">
        <f t="shared" si="18"/>
        <v>1.4142135623730951</v>
      </c>
      <c r="M444">
        <f t="shared" si="19"/>
        <v>1.2599210498948732</v>
      </c>
    </row>
    <row r="445" spans="1:13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  <c r="K445">
        <f t="shared" si="20"/>
        <v>1.3083328196501789</v>
      </c>
      <c r="L445">
        <f t="shared" si="18"/>
        <v>1.9235384061671346</v>
      </c>
      <c r="M445">
        <f t="shared" si="19"/>
        <v>1.5466803737720356</v>
      </c>
    </row>
    <row r="446" spans="1:13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  <c r="K446">
        <f t="shared" si="20"/>
        <v>1.3083328196501789</v>
      </c>
      <c r="L446">
        <f t="shared" si="18"/>
        <v>1.9235384061671346</v>
      </c>
      <c r="M446">
        <f t="shared" si="19"/>
        <v>1.5466803737720356</v>
      </c>
    </row>
    <row r="447" spans="1:13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  <c r="K447">
        <f t="shared" si="20"/>
        <v>1.3083328196501789</v>
      </c>
      <c r="L447">
        <f t="shared" si="18"/>
        <v>1.9235384061671346</v>
      </c>
      <c r="M447">
        <f t="shared" si="19"/>
        <v>1.5466803737720356</v>
      </c>
    </row>
    <row r="448" spans="1:13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  <c r="K448">
        <f t="shared" si="20"/>
        <v>1.4350845252893227</v>
      </c>
      <c r="L448">
        <f t="shared" si="18"/>
        <v>2.0493901531919199</v>
      </c>
      <c r="M448">
        <f t="shared" si="19"/>
        <v>1.6134286460245437</v>
      </c>
    </row>
    <row r="449" spans="1:13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  <c r="K449">
        <f t="shared" si="20"/>
        <v>1.6094379124341003</v>
      </c>
      <c r="L449">
        <f t="shared" si="18"/>
        <v>2.2360679774997898</v>
      </c>
      <c r="M449">
        <f t="shared" si="19"/>
        <v>1.7099759466766968</v>
      </c>
    </row>
    <row r="450" spans="1:13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  <c r="K450">
        <f t="shared" si="20"/>
        <v>1.6094379124341003</v>
      </c>
      <c r="L450">
        <f t="shared" si="18"/>
        <v>2.2360679774997898</v>
      </c>
      <c r="M450">
        <f t="shared" si="19"/>
        <v>1.7099759466766968</v>
      </c>
    </row>
    <row r="451" spans="1:13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  <c r="K451">
        <f t="shared" si="20"/>
        <v>0.87546873735389985</v>
      </c>
      <c r="L451">
        <f t="shared" ref="L451:L514" si="21">SQRT(A451)</f>
        <v>1.5491933384829668</v>
      </c>
      <c r="M451">
        <f t="shared" ref="M451:M514" si="22">A451^(1/3)</f>
        <v>1.338865900164339</v>
      </c>
    </row>
    <row r="452" spans="1:13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  <c r="K452">
        <f t="shared" ref="K452:K515" si="23">LN(A452)</f>
        <v>0.87546873735389985</v>
      </c>
      <c r="L452">
        <f t="shared" si="21"/>
        <v>1.5491933384829668</v>
      </c>
      <c r="M452">
        <f t="shared" si="22"/>
        <v>1.338865900164339</v>
      </c>
    </row>
    <row r="453" spans="1:13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  <c r="K453">
        <f t="shared" si="23"/>
        <v>0.99325177301028345</v>
      </c>
      <c r="L453">
        <f t="shared" si="21"/>
        <v>1.6431676725154984</v>
      </c>
      <c r="M453">
        <f t="shared" si="22"/>
        <v>1.3924766500838337</v>
      </c>
    </row>
    <row r="454" spans="1:13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  <c r="K454">
        <f t="shared" si="23"/>
        <v>1.2527629684953681</v>
      </c>
      <c r="L454">
        <f t="shared" si="21"/>
        <v>1.8708286933869707</v>
      </c>
      <c r="M454">
        <f t="shared" si="22"/>
        <v>1.5182944859378313</v>
      </c>
    </row>
    <row r="455" spans="1:13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  <c r="K455">
        <f t="shared" si="23"/>
        <v>1.2527629684953681</v>
      </c>
      <c r="L455">
        <f t="shared" si="21"/>
        <v>1.8708286933869707</v>
      </c>
      <c r="M455">
        <f t="shared" si="22"/>
        <v>1.5182944859378313</v>
      </c>
    </row>
    <row r="456" spans="1:13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  <c r="K456">
        <f t="shared" si="23"/>
        <v>1.2527629684953681</v>
      </c>
      <c r="L456">
        <f t="shared" si="21"/>
        <v>1.8708286933869707</v>
      </c>
      <c r="M456">
        <f t="shared" si="22"/>
        <v>1.5182944859378313</v>
      </c>
    </row>
    <row r="457" spans="1:13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  <c r="K457">
        <f t="shared" si="23"/>
        <v>1.5260563034950492</v>
      </c>
      <c r="L457">
        <f t="shared" si="21"/>
        <v>2.1447610589527217</v>
      </c>
      <c r="M457">
        <f t="shared" si="22"/>
        <v>1.6631034988407656</v>
      </c>
    </row>
    <row r="458" spans="1:13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  <c r="K458">
        <f t="shared" si="23"/>
        <v>1.5260563034950492</v>
      </c>
      <c r="L458">
        <f t="shared" si="21"/>
        <v>2.1447610589527217</v>
      </c>
      <c r="M458">
        <f t="shared" si="22"/>
        <v>1.6631034988407656</v>
      </c>
    </row>
    <row r="459" spans="1:13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  <c r="K459">
        <f t="shared" si="23"/>
        <v>1.5260563034950492</v>
      </c>
      <c r="L459">
        <f t="shared" si="21"/>
        <v>2.1447610589527217</v>
      </c>
      <c r="M459">
        <f t="shared" si="22"/>
        <v>1.6631034988407656</v>
      </c>
    </row>
    <row r="460" spans="1:13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  <c r="K460">
        <f t="shared" si="23"/>
        <v>1.5260563034950492</v>
      </c>
      <c r="L460">
        <f t="shared" si="21"/>
        <v>2.1447610589527217</v>
      </c>
      <c r="M460">
        <f t="shared" si="22"/>
        <v>1.6631034988407656</v>
      </c>
    </row>
    <row r="461" spans="1:13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  <c r="K461">
        <f t="shared" si="23"/>
        <v>1.5260563034950492</v>
      </c>
      <c r="L461">
        <f t="shared" si="21"/>
        <v>2.1447610589527217</v>
      </c>
      <c r="M461">
        <f t="shared" si="22"/>
        <v>1.6631034988407656</v>
      </c>
    </row>
    <row r="462" spans="1:13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  <c r="K462">
        <f t="shared" si="23"/>
        <v>1.6094379124341003</v>
      </c>
      <c r="L462">
        <f t="shared" si="21"/>
        <v>2.2360679774997898</v>
      </c>
      <c r="M462">
        <f t="shared" si="22"/>
        <v>1.7099759466766968</v>
      </c>
    </row>
    <row r="463" spans="1:13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  <c r="K463">
        <f t="shared" si="23"/>
        <v>1.0986122886681098</v>
      </c>
      <c r="L463">
        <f t="shared" si="21"/>
        <v>1.7320508075688772</v>
      </c>
      <c r="M463">
        <f t="shared" si="22"/>
        <v>1.4422495703074083</v>
      </c>
    </row>
    <row r="464" spans="1:13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  <c r="K464">
        <f t="shared" si="23"/>
        <v>0.91629073187415511</v>
      </c>
      <c r="L464">
        <f t="shared" si="21"/>
        <v>1.5811388300841898</v>
      </c>
      <c r="M464">
        <f t="shared" si="22"/>
        <v>1.3572088082974534</v>
      </c>
    </row>
    <row r="465" spans="1:13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  <c r="K465">
        <f t="shared" si="23"/>
        <v>0.91629073187415511</v>
      </c>
      <c r="L465">
        <f t="shared" si="21"/>
        <v>1.5811388300841898</v>
      </c>
      <c r="M465">
        <f t="shared" si="22"/>
        <v>1.3572088082974534</v>
      </c>
    </row>
    <row r="466" spans="1:13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  <c r="K466">
        <f t="shared" si="23"/>
        <v>1.0986122886681098</v>
      </c>
      <c r="L466">
        <f t="shared" si="21"/>
        <v>1.7320508075688772</v>
      </c>
      <c r="M466">
        <f t="shared" si="22"/>
        <v>1.4422495703074083</v>
      </c>
    </row>
    <row r="467" spans="1:13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  <c r="K467">
        <f t="shared" si="23"/>
        <v>0.91629073187415511</v>
      </c>
      <c r="L467">
        <f t="shared" si="21"/>
        <v>1.5811388300841898</v>
      </c>
      <c r="M467">
        <f t="shared" si="22"/>
        <v>1.3572088082974534</v>
      </c>
    </row>
    <row r="468" spans="1:13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  <c r="K468">
        <f t="shared" si="23"/>
        <v>0.91629073187415511</v>
      </c>
      <c r="L468">
        <f t="shared" si="21"/>
        <v>1.5811388300841898</v>
      </c>
      <c r="M468">
        <f t="shared" si="22"/>
        <v>1.3572088082974534</v>
      </c>
    </row>
    <row r="469" spans="1:13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  <c r="K469">
        <f t="shared" si="23"/>
        <v>0.91629073187415511</v>
      </c>
      <c r="L469">
        <f t="shared" si="21"/>
        <v>1.5811388300841898</v>
      </c>
      <c r="M469">
        <f t="shared" si="22"/>
        <v>1.3572088082974534</v>
      </c>
    </row>
    <row r="470" spans="1:13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  <c r="K470">
        <f t="shared" si="23"/>
        <v>1.2527629684953681</v>
      </c>
      <c r="L470">
        <f t="shared" si="21"/>
        <v>1.8708286933869707</v>
      </c>
      <c r="M470">
        <f t="shared" si="22"/>
        <v>1.5182944859378313</v>
      </c>
    </row>
    <row r="471" spans="1:13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  <c r="K471">
        <f t="shared" si="23"/>
        <v>1.2527629684953681</v>
      </c>
      <c r="L471">
        <f t="shared" si="21"/>
        <v>1.8708286933869707</v>
      </c>
      <c r="M471">
        <f t="shared" si="22"/>
        <v>1.5182944859378313</v>
      </c>
    </row>
    <row r="472" spans="1:13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  <c r="K472">
        <f t="shared" si="23"/>
        <v>0.91629073187415511</v>
      </c>
      <c r="L472">
        <f t="shared" si="21"/>
        <v>1.5811388300841898</v>
      </c>
      <c r="M472">
        <f t="shared" si="22"/>
        <v>1.3572088082974534</v>
      </c>
    </row>
    <row r="473" spans="1:13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  <c r="K473">
        <f t="shared" si="23"/>
        <v>0.91629073187415511</v>
      </c>
      <c r="L473">
        <f t="shared" si="21"/>
        <v>1.5811388300841898</v>
      </c>
      <c r="M473">
        <f t="shared" si="22"/>
        <v>1.3572088082974534</v>
      </c>
    </row>
    <row r="474" spans="1:13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  <c r="K474">
        <f t="shared" si="23"/>
        <v>1.3083328196501789</v>
      </c>
      <c r="L474">
        <f t="shared" si="21"/>
        <v>1.9235384061671346</v>
      </c>
      <c r="M474">
        <f t="shared" si="22"/>
        <v>1.5466803737720356</v>
      </c>
    </row>
    <row r="475" spans="1:13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  <c r="K475">
        <f t="shared" si="23"/>
        <v>0.83290912293510388</v>
      </c>
      <c r="L475">
        <f t="shared" si="21"/>
        <v>1.51657508881031</v>
      </c>
      <c r="M475">
        <f t="shared" si="22"/>
        <v>1.3200061217959123</v>
      </c>
    </row>
    <row r="476" spans="1:13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  <c r="K476">
        <f t="shared" si="23"/>
        <v>1.2527629684953681</v>
      </c>
      <c r="L476">
        <f t="shared" si="21"/>
        <v>1.8708286933869707</v>
      </c>
      <c r="M476">
        <f t="shared" si="22"/>
        <v>1.5182944859378313</v>
      </c>
    </row>
    <row r="477" spans="1:13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  <c r="K477">
        <f t="shared" si="23"/>
        <v>1.2527629684953681</v>
      </c>
      <c r="L477">
        <f t="shared" si="21"/>
        <v>1.8708286933869707</v>
      </c>
      <c r="M477">
        <f t="shared" si="22"/>
        <v>1.5182944859378313</v>
      </c>
    </row>
    <row r="478" spans="1:13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  <c r="K478">
        <f t="shared" si="23"/>
        <v>1.7047480922384253</v>
      </c>
      <c r="L478">
        <f t="shared" si="21"/>
        <v>2.3452078799117149</v>
      </c>
      <c r="M478">
        <f t="shared" si="22"/>
        <v>1.7651741676630315</v>
      </c>
    </row>
    <row r="479" spans="1:13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  <c r="K479">
        <f t="shared" si="23"/>
        <v>1.7047480922384253</v>
      </c>
      <c r="L479">
        <f t="shared" si="21"/>
        <v>2.3452078799117149</v>
      </c>
      <c r="M479">
        <f t="shared" si="22"/>
        <v>1.7651741676630315</v>
      </c>
    </row>
    <row r="480" spans="1:13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  <c r="K480">
        <f t="shared" si="23"/>
        <v>1.8405496333974869</v>
      </c>
      <c r="L480">
        <f t="shared" si="21"/>
        <v>2.5099800796022267</v>
      </c>
      <c r="M480">
        <f t="shared" si="22"/>
        <v>1.8469147504478334</v>
      </c>
    </row>
    <row r="481" spans="1:13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  <c r="K481">
        <f t="shared" si="23"/>
        <v>0.87546873735389985</v>
      </c>
      <c r="L481">
        <f t="shared" si="21"/>
        <v>1.5491933384829668</v>
      </c>
      <c r="M481">
        <f t="shared" si="22"/>
        <v>1.338865900164339</v>
      </c>
    </row>
    <row r="482" spans="1:13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  <c r="K482">
        <f t="shared" si="23"/>
        <v>0.91629073187415511</v>
      </c>
      <c r="L482">
        <f t="shared" si="21"/>
        <v>1.5811388300841898</v>
      </c>
      <c r="M482">
        <f t="shared" si="22"/>
        <v>1.3572088082974534</v>
      </c>
    </row>
    <row r="483" spans="1:13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  <c r="K483">
        <f t="shared" si="23"/>
        <v>1.2527629684953681</v>
      </c>
      <c r="L483">
        <f t="shared" si="21"/>
        <v>1.8708286933869707</v>
      </c>
      <c r="M483">
        <f t="shared" si="22"/>
        <v>1.5182944859378313</v>
      </c>
    </row>
    <row r="484" spans="1:13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  <c r="K484">
        <f t="shared" si="23"/>
        <v>1.2527629684953681</v>
      </c>
      <c r="L484">
        <f t="shared" si="21"/>
        <v>1.8708286933869707</v>
      </c>
      <c r="M484">
        <f t="shared" si="22"/>
        <v>1.5182944859378313</v>
      </c>
    </row>
    <row r="485" spans="1:13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  <c r="K485">
        <f t="shared" si="23"/>
        <v>0.91629073187415511</v>
      </c>
      <c r="L485">
        <f t="shared" si="21"/>
        <v>1.5811388300841898</v>
      </c>
      <c r="M485">
        <f t="shared" si="22"/>
        <v>1.3572088082974534</v>
      </c>
    </row>
    <row r="486" spans="1:13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  <c r="K486">
        <f t="shared" si="23"/>
        <v>1.2527629684953681</v>
      </c>
      <c r="L486">
        <f t="shared" si="21"/>
        <v>1.8708286933869707</v>
      </c>
      <c r="M486">
        <f t="shared" si="22"/>
        <v>1.5182944859378313</v>
      </c>
    </row>
    <row r="487" spans="1:13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  <c r="K487">
        <f t="shared" si="23"/>
        <v>0.69314718055994529</v>
      </c>
      <c r="L487">
        <f t="shared" si="21"/>
        <v>1.4142135623730951</v>
      </c>
      <c r="M487">
        <f t="shared" si="22"/>
        <v>1.2599210498948732</v>
      </c>
    </row>
    <row r="488" spans="1:13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  <c r="K488">
        <f t="shared" si="23"/>
        <v>0.69314718055994529</v>
      </c>
      <c r="L488">
        <f t="shared" si="21"/>
        <v>1.4142135623730951</v>
      </c>
      <c r="M488">
        <f t="shared" si="22"/>
        <v>1.2599210498948732</v>
      </c>
    </row>
    <row r="489" spans="1:13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  <c r="K489">
        <f t="shared" si="23"/>
        <v>0.91629073187415511</v>
      </c>
      <c r="L489">
        <f t="shared" si="21"/>
        <v>1.5811388300841898</v>
      </c>
      <c r="M489">
        <f t="shared" si="22"/>
        <v>1.3572088082974534</v>
      </c>
    </row>
    <row r="490" spans="1:13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  <c r="K490">
        <f t="shared" si="23"/>
        <v>0.91629073187415511</v>
      </c>
      <c r="L490">
        <f t="shared" si="21"/>
        <v>1.5811388300841898</v>
      </c>
      <c r="M490">
        <f t="shared" si="22"/>
        <v>1.3572088082974534</v>
      </c>
    </row>
    <row r="491" spans="1:13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  <c r="K491">
        <f t="shared" si="23"/>
        <v>0.47000362924573563</v>
      </c>
      <c r="L491">
        <f t="shared" si="21"/>
        <v>1.2649110640673518</v>
      </c>
      <c r="M491">
        <f t="shared" si="22"/>
        <v>1.1696070952851465</v>
      </c>
    </row>
    <row r="492" spans="1:13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  <c r="K492">
        <f t="shared" si="23"/>
        <v>0.47000362924573563</v>
      </c>
      <c r="L492">
        <f t="shared" si="21"/>
        <v>1.2649110640673518</v>
      </c>
      <c r="M492">
        <f t="shared" si="22"/>
        <v>1.1696070952851465</v>
      </c>
    </row>
    <row r="493" spans="1:13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  <c r="K493">
        <f t="shared" si="23"/>
        <v>0.58778666490211906</v>
      </c>
      <c r="L493">
        <f t="shared" si="21"/>
        <v>1.3416407864998738</v>
      </c>
      <c r="M493">
        <f t="shared" si="22"/>
        <v>1.2164403991146799</v>
      </c>
    </row>
    <row r="494" spans="1:13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  <c r="K494">
        <f t="shared" si="23"/>
        <v>0.58778666490211906</v>
      </c>
      <c r="L494">
        <f t="shared" si="21"/>
        <v>1.3416407864998738</v>
      </c>
      <c r="M494">
        <f t="shared" si="22"/>
        <v>1.2164403991146799</v>
      </c>
    </row>
    <row r="495" spans="1:13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  <c r="K495">
        <f t="shared" si="23"/>
        <v>0.58778666490211906</v>
      </c>
      <c r="L495">
        <f t="shared" si="21"/>
        <v>1.3416407864998738</v>
      </c>
      <c r="M495">
        <f t="shared" si="22"/>
        <v>1.2164403991146799</v>
      </c>
    </row>
    <row r="496" spans="1:13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  <c r="K496">
        <f t="shared" si="23"/>
        <v>1.9021075263969205</v>
      </c>
      <c r="L496">
        <f t="shared" si="21"/>
        <v>2.5884358211089569</v>
      </c>
      <c r="M496">
        <f t="shared" si="22"/>
        <v>1.8852036310209861</v>
      </c>
    </row>
    <row r="497" spans="1:13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  <c r="K497">
        <f t="shared" si="23"/>
        <v>1.0296194171811581</v>
      </c>
      <c r="L497">
        <f t="shared" si="21"/>
        <v>1.6733200530681511</v>
      </c>
      <c r="M497">
        <f t="shared" si="22"/>
        <v>1.4094597464129783</v>
      </c>
    </row>
    <row r="498" spans="1:13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  <c r="K498">
        <f t="shared" si="23"/>
        <v>0.87546873735389985</v>
      </c>
      <c r="L498">
        <f t="shared" si="21"/>
        <v>1.5491933384829668</v>
      </c>
      <c r="M498">
        <f t="shared" si="22"/>
        <v>1.338865900164339</v>
      </c>
    </row>
    <row r="499" spans="1:13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  <c r="K499">
        <f t="shared" si="23"/>
        <v>0.87546873735389985</v>
      </c>
      <c r="L499">
        <f t="shared" si="21"/>
        <v>1.5491933384829668</v>
      </c>
      <c r="M499">
        <f t="shared" si="22"/>
        <v>1.338865900164339</v>
      </c>
    </row>
    <row r="500" spans="1:13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  <c r="K500">
        <f t="shared" si="23"/>
        <v>1.2809338454620642</v>
      </c>
      <c r="L500">
        <f t="shared" si="21"/>
        <v>1.8973665961010275</v>
      </c>
      <c r="M500">
        <f t="shared" si="22"/>
        <v>1.5326188647871062</v>
      </c>
    </row>
    <row r="501" spans="1:13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  <c r="K501">
        <f t="shared" si="23"/>
        <v>0.91629073187415511</v>
      </c>
      <c r="L501">
        <f t="shared" si="21"/>
        <v>1.5811388300841898</v>
      </c>
      <c r="M501">
        <f t="shared" si="22"/>
        <v>1.3572088082974534</v>
      </c>
    </row>
    <row r="502" spans="1:13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  <c r="K502">
        <f t="shared" si="23"/>
        <v>0.91629073187415511</v>
      </c>
      <c r="L502">
        <f t="shared" si="21"/>
        <v>1.5811388300841898</v>
      </c>
      <c r="M502">
        <f t="shared" si="22"/>
        <v>1.3572088082974534</v>
      </c>
    </row>
    <row r="503" spans="1:13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  <c r="K503">
        <f t="shared" si="23"/>
        <v>0.91629073187415511</v>
      </c>
      <c r="L503">
        <f t="shared" si="21"/>
        <v>1.5811388300841898</v>
      </c>
      <c r="M503">
        <f t="shared" si="22"/>
        <v>1.3572088082974534</v>
      </c>
    </row>
    <row r="504" spans="1:13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  <c r="K504">
        <f t="shared" si="23"/>
        <v>1.2809338454620642</v>
      </c>
      <c r="L504">
        <f t="shared" si="21"/>
        <v>1.8973665961010275</v>
      </c>
      <c r="M504">
        <f t="shared" si="22"/>
        <v>1.5326188647871062</v>
      </c>
    </row>
    <row r="505" spans="1:13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  <c r="K505">
        <f t="shared" si="23"/>
        <v>0.91629073187415511</v>
      </c>
      <c r="L505">
        <f t="shared" si="21"/>
        <v>1.5811388300841898</v>
      </c>
      <c r="M505">
        <f t="shared" si="22"/>
        <v>1.3572088082974534</v>
      </c>
    </row>
    <row r="506" spans="1:13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  <c r="K506">
        <f t="shared" si="23"/>
        <v>0.91629073187415511</v>
      </c>
      <c r="L506">
        <f t="shared" si="21"/>
        <v>1.5811388300841898</v>
      </c>
      <c r="M506">
        <f t="shared" si="22"/>
        <v>1.3572088082974534</v>
      </c>
    </row>
    <row r="507" spans="1:13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  <c r="K507">
        <f t="shared" si="23"/>
        <v>1.2527629684953681</v>
      </c>
      <c r="L507">
        <f t="shared" si="21"/>
        <v>1.8708286933869707</v>
      </c>
      <c r="M507">
        <f t="shared" si="22"/>
        <v>1.5182944859378313</v>
      </c>
    </row>
    <row r="508" spans="1:13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  <c r="K508">
        <f t="shared" si="23"/>
        <v>0.87546873735389985</v>
      </c>
      <c r="L508">
        <f t="shared" si="21"/>
        <v>1.5491933384829668</v>
      </c>
      <c r="M508">
        <f t="shared" si="22"/>
        <v>1.338865900164339</v>
      </c>
    </row>
    <row r="509" spans="1:13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  <c r="K509">
        <f t="shared" si="23"/>
        <v>0.58778666490211906</v>
      </c>
      <c r="L509">
        <f t="shared" si="21"/>
        <v>1.3416407864998738</v>
      </c>
      <c r="M509">
        <f t="shared" si="22"/>
        <v>1.2164403991146799</v>
      </c>
    </row>
    <row r="510" spans="1:13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  <c r="K510">
        <f t="shared" si="23"/>
        <v>0.69314718055994529</v>
      </c>
      <c r="L510">
        <f t="shared" si="21"/>
        <v>1.4142135623730951</v>
      </c>
      <c r="M510">
        <f t="shared" si="22"/>
        <v>1.2599210498948732</v>
      </c>
    </row>
    <row r="511" spans="1:13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  <c r="K511">
        <f t="shared" si="23"/>
        <v>1.0986122886681098</v>
      </c>
      <c r="L511">
        <f t="shared" si="21"/>
        <v>1.7320508075688772</v>
      </c>
      <c r="M511">
        <f t="shared" si="22"/>
        <v>1.4422495703074083</v>
      </c>
    </row>
    <row r="512" spans="1:13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  <c r="K512">
        <f t="shared" si="23"/>
        <v>1.4816045409242156</v>
      </c>
      <c r="L512">
        <f t="shared" si="21"/>
        <v>2.0976176963403033</v>
      </c>
      <c r="M512">
        <f t="shared" si="22"/>
        <v>1.6386425412012917</v>
      </c>
    </row>
    <row r="513" spans="1:13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  <c r="K513">
        <f t="shared" si="23"/>
        <v>1.1631508098056809</v>
      </c>
      <c r="L513">
        <f t="shared" si="21"/>
        <v>1.7888543819998317</v>
      </c>
      <c r="M513">
        <f t="shared" si="22"/>
        <v>1.4736125994561546</v>
      </c>
    </row>
    <row r="514" spans="1:13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  <c r="K514">
        <f t="shared" si="23"/>
        <v>1.4350845252893227</v>
      </c>
      <c r="L514">
        <f t="shared" si="21"/>
        <v>2.0493901531919199</v>
      </c>
      <c r="M514">
        <f t="shared" si="22"/>
        <v>1.6134286460245437</v>
      </c>
    </row>
    <row r="515" spans="1:13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  <c r="K515">
        <f t="shared" si="23"/>
        <v>1.0986122886681098</v>
      </c>
      <c r="L515">
        <f t="shared" ref="L515:L578" si="24">SQRT(A515)</f>
        <v>1.7320508075688772</v>
      </c>
      <c r="M515">
        <f t="shared" ref="M515:M578" si="25">A515^(1/3)</f>
        <v>1.4422495703074083</v>
      </c>
    </row>
    <row r="516" spans="1:13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  <c r="K516">
        <f t="shared" ref="K516:K579" si="26">LN(A516)</f>
        <v>1.4816045409242156</v>
      </c>
      <c r="L516">
        <f t="shared" si="24"/>
        <v>2.0976176963403033</v>
      </c>
      <c r="M516">
        <f t="shared" si="25"/>
        <v>1.6386425412012917</v>
      </c>
    </row>
    <row r="517" spans="1:13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  <c r="K517">
        <f t="shared" si="26"/>
        <v>1.4816045409242156</v>
      </c>
      <c r="L517">
        <f t="shared" si="24"/>
        <v>2.0976176963403033</v>
      </c>
      <c r="M517">
        <f t="shared" si="25"/>
        <v>1.6386425412012917</v>
      </c>
    </row>
    <row r="518" spans="1:13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  <c r="K518">
        <f t="shared" si="26"/>
        <v>1.4816045409242156</v>
      </c>
      <c r="L518">
        <f t="shared" si="24"/>
        <v>2.0976176963403033</v>
      </c>
      <c r="M518">
        <f t="shared" si="25"/>
        <v>1.6386425412012917</v>
      </c>
    </row>
    <row r="519" spans="1:13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  <c r="K519">
        <f t="shared" si="26"/>
        <v>1.4816045409242156</v>
      </c>
      <c r="L519">
        <f t="shared" si="24"/>
        <v>2.0976176963403033</v>
      </c>
      <c r="M519">
        <f t="shared" si="25"/>
        <v>1.6386425412012917</v>
      </c>
    </row>
    <row r="520" spans="1:13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  <c r="K520">
        <f t="shared" si="26"/>
        <v>1.4816045409242156</v>
      </c>
      <c r="L520">
        <f t="shared" si="24"/>
        <v>2.0976176963403033</v>
      </c>
      <c r="M520">
        <f t="shared" si="25"/>
        <v>1.6386425412012917</v>
      </c>
    </row>
    <row r="521" spans="1:13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  <c r="K521">
        <f t="shared" si="26"/>
        <v>1.4816045409242156</v>
      </c>
      <c r="L521">
        <f t="shared" si="24"/>
        <v>2.0976176963403033</v>
      </c>
      <c r="M521">
        <f t="shared" si="25"/>
        <v>1.6386425412012917</v>
      </c>
    </row>
    <row r="522" spans="1:13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  <c r="K522">
        <f t="shared" si="26"/>
        <v>1.791759469228055</v>
      </c>
      <c r="L522">
        <f t="shared" si="24"/>
        <v>2.4494897427831779</v>
      </c>
      <c r="M522">
        <f t="shared" si="25"/>
        <v>1.8171205928321397</v>
      </c>
    </row>
    <row r="523" spans="1:13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  <c r="K523">
        <f t="shared" si="26"/>
        <v>1.3609765531356006</v>
      </c>
      <c r="L523">
        <f t="shared" si="24"/>
        <v>1.9748417658131499</v>
      </c>
      <c r="M523">
        <f t="shared" si="25"/>
        <v>1.5740609166314434</v>
      </c>
    </row>
    <row r="524" spans="1:13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f t="shared" si="26"/>
        <v>1.3609765531356006</v>
      </c>
      <c r="L524">
        <f t="shared" si="24"/>
        <v>1.9748417658131499</v>
      </c>
      <c r="M524">
        <f t="shared" si="25"/>
        <v>1.5740609166314434</v>
      </c>
    </row>
    <row r="525" spans="1:13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  <c r="K525">
        <f t="shared" si="26"/>
        <v>1.5260563034950492</v>
      </c>
      <c r="L525">
        <f t="shared" si="24"/>
        <v>2.1447610589527217</v>
      </c>
      <c r="M525">
        <f t="shared" si="25"/>
        <v>1.6631034988407656</v>
      </c>
    </row>
    <row r="526" spans="1:13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  <c r="K526">
        <f t="shared" si="26"/>
        <v>1.5260563034950492</v>
      </c>
      <c r="L526">
        <f t="shared" si="24"/>
        <v>2.1447610589527217</v>
      </c>
      <c r="M526">
        <f t="shared" si="25"/>
        <v>1.6631034988407656</v>
      </c>
    </row>
    <row r="527" spans="1:13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  <c r="K527">
        <f t="shared" si="26"/>
        <v>1.5260563034950492</v>
      </c>
      <c r="L527">
        <f t="shared" si="24"/>
        <v>2.1447610589527217</v>
      </c>
      <c r="M527">
        <f t="shared" si="25"/>
        <v>1.6631034988407656</v>
      </c>
    </row>
    <row r="528" spans="1:13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  <c r="K528">
        <f t="shared" si="26"/>
        <v>1.5260563034950492</v>
      </c>
      <c r="L528">
        <f t="shared" si="24"/>
        <v>2.1447610589527217</v>
      </c>
      <c r="M528">
        <f t="shared" si="25"/>
        <v>1.6631034988407656</v>
      </c>
    </row>
    <row r="529" spans="1:13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  <c r="K529">
        <f t="shared" si="26"/>
        <v>1.5260563034950492</v>
      </c>
      <c r="L529">
        <f t="shared" si="24"/>
        <v>2.1447610589527217</v>
      </c>
      <c r="M529">
        <f t="shared" si="25"/>
        <v>1.6631034988407656</v>
      </c>
    </row>
    <row r="530" spans="1:13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f t="shared" si="26"/>
        <v>1.2527629684953681</v>
      </c>
      <c r="L530">
        <f t="shared" si="24"/>
        <v>1.8708286933869707</v>
      </c>
      <c r="M530">
        <f t="shared" si="25"/>
        <v>1.5182944859378313</v>
      </c>
    </row>
    <row r="531" spans="1:13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  <c r="K531">
        <f t="shared" si="26"/>
        <v>1.2527629684953681</v>
      </c>
      <c r="L531">
        <f t="shared" si="24"/>
        <v>1.8708286933869707</v>
      </c>
      <c r="M531">
        <f t="shared" si="25"/>
        <v>1.5182944859378313</v>
      </c>
    </row>
    <row r="532" spans="1:13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f t="shared" si="26"/>
        <v>1.3609765531356006</v>
      </c>
      <c r="L532">
        <f t="shared" si="24"/>
        <v>1.9748417658131499</v>
      </c>
      <c r="M532">
        <f t="shared" si="25"/>
        <v>1.5740609166314434</v>
      </c>
    </row>
    <row r="533" spans="1:13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  <c r="K533">
        <f t="shared" si="26"/>
        <v>1.2527629684953681</v>
      </c>
      <c r="L533">
        <f t="shared" si="24"/>
        <v>1.8708286933869707</v>
      </c>
      <c r="M533">
        <f t="shared" si="25"/>
        <v>1.5182944859378313</v>
      </c>
    </row>
    <row r="534" spans="1:13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f t="shared" si="26"/>
        <v>1.7404661748405046</v>
      </c>
      <c r="L534">
        <f t="shared" si="24"/>
        <v>2.3874672772626644</v>
      </c>
      <c r="M534">
        <f t="shared" si="25"/>
        <v>1.7863159877080566</v>
      </c>
    </row>
    <row r="535" spans="1:13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  <c r="K535">
        <f t="shared" si="26"/>
        <v>0.99325177301028345</v>
      </c>
      <c r="L535">
        <f t="shared" si="24"/>
        <v>1.6431676725154984</v>
      </c>
      <c r="M535">
        <f t="shared" si="25"/>
        <v>1.3924766500838337</v>
      </c>
    </row>
    <row r="536" spans="1:13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  <c r="K536">
        <f t="shared" si="26"/>
        <v>1.2527629684953681</v>
      </c>
      <c r="L536">
        <f t="shared" si="24"/>
        <v>1.8708286933869707</v>
      </c>
      <c r="M536">
        <f t="shared" si="25"/>
        <v>1.5182944859378313</v>
      </c>
    </row>
    <row r="537" spans="1:13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  <c r="K537">
        <f t="shared" si="26"/>
        <v>1.7404661748405046</v>
      </c>
      <c r="L537">
        <f t="shared" si="24"/>
        <v>2.3874672772626644</v>
      </c>
      <c r="M537">
        <f t="shared" si="25"/>
        <v>1.7863159877080566</v>
      </c>
    </row>
    <row r="538" spans="1:13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  <c r="K538">
        <f t="shared" si="26"/>
        <v>1.8082887711792655</v>
      </c>
      <c r="L538">
        <f t="shared" si="24"/>
        <v>2.4698178070456938</v>
      </c>
      <c r="M538">
        <f t="shared" si="25"/>
        <v>1.8271601368635204</v>
      </c>
    </row>
    <row r="539" spans="1:13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  <c r="K539">
        <f t="shared" si="26"/>
        <v>0.99325177301028345</v>
      </c>
      <c r="L539">
        <f t="shared" si="24"/>
        <v>1.6431676725154984</v>
      </c>
      <c r="M539">
        <f t="shared" si="25"/>
        <v>1.3924766500838337</v>
      </c>
    </row>
    <row r="540" spans="1:13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  <c r="K540">
        <f t="shared" si="26"/>
        <v>1.2527629684953681</v>
      </c>
      <c r="L540">
        <f t="shared" si="24"/>
        <v>1.8708286933869707</v>
      </c>
      <c r="M540">
        <f t="shared" si="25"/>
        <v>1.5182944859378313</v>
      </c>
    </row>
    <row r="541" spans="1:13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>
        <f t="shared" si="26"/>
        <v>1.7404661748405046</v>
      </c>
      <c r="L541">
        <f t="shared" si="24"/>
        <v>2.3874672772626644</v>
      </c>
      <c r="M541">
        <f t="shared" si="25"/>
        <v>1.7863159877080566</v>
      </c>
    </row>
    <row r="542" spans="1:13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  <c r="K542">
        <f t="shared" si="26"/>
        <v>1.8082887711792655</v>
      </c>
      <c r="L542">
        <f t="shared" si="24"/>
        <v>2.4698178070456938</v>
      </c>
      <c r="M542">
        <f t="shared" si="25"/>
        <v>1.8271601368635204</v>
      </c>
    </row>
    <row r="543" spans="1:13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  <c r="K543">
        <f t="shared" si="26"/>
        <v>1.2527629684953681</v>
      </c>
      <c r="L543">
        <f t="shared" si="24"/>
        <v>1.8708286933869707</v>
      </c>
      <c r="M543">
        <f t="shared" si="25"/>
        <v>1.5182944859378313</v>
      </c>
    </row>
    <row r="544" spans="1:13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  <c r="K544">
        <f t="shared" si="26"/>
        <v>1.7404661748405046</v>
      </c>
      <c r="L544">
        <f t="shared" si="24"/>
        <v>2.3874672772626644</v>
      </c>
      <c r="M544">
        <f t="shared" si="25"/>
        <v>1.7863159877080566</v>
      </c>
    </row>
    <row r="545" spans="1:13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f t="shared" si="26"/>
        <v>1.5260563034950492</v>
      </c>
      <c r="L545">
        <f t="shared" si="24"/>
        <v>2.1447610589527217</v>
      </c>
      <c r="M545">
        <f t="shared" si="25"/>
        <v>1.6631034988407656</v>
      </c>
    </row>
    <row r="546" spans="1:13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  <c r="K546">
        <f t="shared" si="26"/>
        <v>1.2527629684953681</v>
      </c>
      <c r="L546">
        <f t="shared" si="24"/>
        <v>1.8708286933869707</v>
      </c>
      <c r="M546">
        <f t="shared" si="25"/>
        <v>1.5182944859378313</v>
      </c>
    </row>
    <row r="547" spans="1:13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  <c r="K547">
        <f t="shared" si="26"/>
        <v>1.2527629684953681</v>
      </c>
      <c r="L547">
        <f t="shared" si="24"/>
        <v>1.8708286933869707</v>
      </c>
      <c r="M547">
        <f t="shared" si="25"/>
        <v>1.5182944859378313</v>
      </c>
    </row>
    <row r="548" spans="1:13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  <c r="K548">
        <f t="shared" si="26"/>
        <v>1.2527629684953681</v>
      </c>
      <c r="L548">
        <f t="shared" si="24"/>
        <v>1.8708286933869707</v>
      </c>
      <c r="M548">
        <f t="shared" si="25"/>
        <v>1.5182944859378313</v>
      </c>
    </row>
    <row r="549" spans="1:13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  <c r="K549">
        <f t="shared" si="26"/>
        <v>1.2527629684953681</v>
      </c>
      <c r="L549">
        <f t="shared" si="24"/>
        <v>1.8708286933869707</v>
      </c>
      <c r="M549">
        <f t="shared" si="25"/>
        <v>1.5182944859378313</v>
      </c>
    </row>
    <row r="550" spans="1:13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  <c r="K550">
        <f t="shared" si="26"/>
        <v>0.87546873735389985</v>
      </c>
      <c r="L550">
        <f t="shared" si="24"/>
        <v>1.5491933384829668</v>
      </c>
      <c r="M550">
        <f t="shared" si="25"/>
        <v>1.338865900164339</v>
      </c>
    </row>
    <row r="551" spans="1:13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  <c r="K551">
        <f t="shared" si="26"/>
        <v>0.87546873735389985</v>
      </c>
      <c r="L551">
        <f t="shared" si="24"/>
        <v>1.5491933384829668</v>
      </c>
      <c r="M551">
        <f t="shared" si="25"/>
        <v>1.338865900164339</v>
      </c>
    </row>
    <row r="552" spans="1:13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  <c r="K552">
        <f t="shared" si="26"/>
        <v>1.2527629684953681</v>
      </c>
      <c r="L552">
        <f t="shared" si="24"/>
        <v>1.8708286933869707</v>
      </c>
      <c r="M552">
        <f t="shared" si="25"/>
        <v>1.5182944859378313</v>
      </c>
    </row>
    <row r="553" spans="1:13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  <c r="K553">
        <f t="shared" si="26"/>
        <v>1.1939224684724346</v>
      </c>
      <c r="L553">
        <f t="shared" si="24"/>
        <v>1.8165902124584949</v>
      </c>
      <c r="M553">
        <f t="shared" si="25"/>
        <v>1.4888055529538273</v>
      </c>
    </row>
    <row r="554" spans="1:13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  <c r="K554">
        <f t="shared" si="26"/>
        <v>1.33500106673234</v>
      </c>
      <c r="L554">
        <f t="shared" si="24"/>
        <v>1.9493588689617927</v>
      </c>
      <c r="M554">
        <f t="shared" si="25"/>
        <v>1.5604907507078847</v>
      </c>
    </row>
    <row r="555" spans="1:13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  <c r="K555">
        <f t="shared" si="26"/>
        <v>1.33500106673234</v>
      </c>
      <c r="L555">
        <f t="shared" si="24"/>
        <v>1.9493588689617927</v>
      </c>
      <c r="M555">
        <f t="shared" si="25"/>
        <v>1.5604907507078847</v>
      </c>
    </row>
    <row r="556" spans="1:13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  <c r="K556">
        <f t="shared" si="26"/>
        <v>1.5260563034950492</v>
      </c>
      <c r="L556">
        <f t="shared" si="24"/>
        <v>2.1447610589527217</v>
      </c>
      <c r="M556">
        <f t="shared" si="25"/>
        <v>1.6631034988407656</v>
      </c>
    </row>
    <row r="557" spans="1:13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  <c r="K557">
        <f t="shared" si="26"/>
        <v>0.87546873735389985</v>
      </c>
      <c r="L557">
        <f t="shared" si="24"/>
        <v>1.5491933384829668</v>
      </c>
      <c r="M557">
        <f t="shared" si="25"/>
        <v>1.338865900164339</v>
      </c>
    </row>
    <row r="558" spans="1:13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  <c r="K558">
        <f t="shared" si="26"/>
        <v>0.87546873735389985</v>
      </c>
      <c r="L558">
        <f t="shared" si="24"/>
        <v>1.5491933384829668</v>
      </c>
      <c r="M558">
        <f t="shared" si="25"/>
        <v>1.338865900164339</v>
      </c>
    </row>
    <row r="559" spans="1:13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  <c r="K559">
        <f t="shared" si="26"/>
        <v>1.1939224684724346</v>
      </c>
      <c r="L559">
        <f t="shared" si="24"/>
        <v>1.8165902124584949</v>
      </c>
      <c r="M559">
        <f t="shared" si="25"/>
        <v>1.4888055529538273</v>
      </c>
    </row>
    <row r="560" spans="1:13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  <c r="K560">
        <f t="shared" si="26"/>
        <v>1.2527629684953681</v>
      </c>
      <c r="L560">
        <f t="shared" si="24"/>
        <v>1.8708286933869707</v>
      </c>
      <c r="M560">
        <f t="shared" si="25"/>
        <v>1.5182944859378313</v>
      </c>
    </row>
    <row r="561" spans="1:13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  <c r="K561">
        <f t="shared" si="26"/>
        <v>1.2527629684953681</v>
      </c>
      <c r="L561">
        <f t="shared" si="24"/>
        <v>1.8708286933869707</v>
      </c>
      <c r="M561">
        <f t="shared" si="25"/>
        <v>1.5182944859378313</v>
      </c>
    </row>
    <row r="562" spans="1:13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  <c r="K562">
        <f t="shared" si="26"/>
        <v>1.5040773967762742</v>
      </c>
      <c r="L562">
        <f t="shared" si="24"/>
        <v>2.1213203435596424</v>
      </c>
      <c r="M562">
        <f t="shared" si="25"/>
        <v>1.6509636244473134</v>
      </c>
    </row>
    <row r="563" spans="1:13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  <c r="K563">
        <f t="shared" si="26"/>
        <v>1.5040773967762742</v>
      </c>
      <c r="L563">
        <f t="shared" si="24"/>
        <v>2.1213203435596424</v>
      </c>
      <c r="M563">
        <f t="shared" si="25"/>
        <v>1.6509636244473134</v>
      </c>
    </row>
    <row r="564" spans="1:13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  <c r="K564">
        <f t="shared" si="26"/>
        <v>1.6094379124341003</v>
      </c>
      <c r="L564">
        <f t="shared" si="24"/>
        <v>2.2360679774997898</v>
      </c>
      <c r="M564">
        <f t="shared" si="25"/>
        <v>1.7099759466766968</v>
      </c>
    </row>
    <row r="565" spans="1:13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  <c r="K565">
        <f t="shared" si="26"/>
        <v>1.6094379124341003</v>
      </c>
      <c r="L565">
        <f t="shared" si="24"/>
        <v>2.2360679774997898</v>
      </c>
      <c r="M565">
        <f t="shared" si="25"/>
        <v>1.7099759466766968</v>
      </c>
    </row>
    <row r="566" spans="1:13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  <c r="K566">
        <f t="shared" si="26"/>
        <v>1.6094379124341003</v>
      </c>
      <c r="L566">
        <f t="shared" si="24"/>
        <v>2.2360679774997898</v>
      </c>
      <c r="M566">
        <f t="shared" si="25"/>
        <v>1.7099759466766968</v>
      </c>
    </row>
    <row r="567" spans="1:13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f t="shared" si="26"/>
        <v>1.5260563034950492</v>
      </c>
      <c r="L567">
        <f t="shared" si="24"/>
        <v>2.1447610589527217</v>
      </c>
      <c r="M567">
        <f t="shared" si="25"/>
        <v>1.6631034988407656</v>
      </c>
    </row>
    <row r="568" spans="1:13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  <c r="K568">
        <f t="shared" si="26"/>
        <v>1.2527629684953681</v>
      </c>
      <c r="L568">
        <f t="shared" si="24"/>
        <v>1.8708286933869707</v>
      </c>
      <c r="M568">
        <f t="shared" si="25"/>
        <v>1.5182944859378313</v>
      </c>
    </row>
    <row r="569" spans="1:13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  <c r="K569">
        <f t="shared" si="26"/>
        <v>1.2527629684953681</v>
      </c>
      <c r="L569">
        <f t="shared" si="24"/>
        <v>1.8708286933869707</v>
      </c>
      <c r="M569">
        <f t="shared" si="25"/>
        <v>1.5182944859378313</v>
      </c>
    </row>
    <row r="570" spans="1:13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  <c r="K570">
        <f t="shared" si="26"/>
        <v>1.2527629684953681</v>
      </c>
      <c r="L570">
        <f t="shared" si="24"/>
        <v>1.8708286933869707</v>
      </c>
      <c r="M570">
        <f t="shared" si="25"/>
        <v>1.5182944859378313</v>
      </c>
    </row>
    <row r="571" spans="1:13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f t="shared" si="26"/>
        <v>1.5260563034950492</v>
      </c>
      <c r="L571">
        <f t="shared" si="24"/>
        <v>2.1447610589527217</v>
      </c>
      <c r="M571">
        <f t="shared" si="25"/>
        <v>1.6631034988407656</v>
      </c>
    </row>
    <row r="572" spans="1:13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  <c r="K572">
        <f t="shared" si="26"/>
        <v>1.4350845252893227</v>
      </c>
      <c r="L572">
        <f t="shared" si="24"/>
        <v>2.0493901531919199</v>
      </c>
      <c r="M572">
        <f t="shared" si="25"/>
        <v>1.6134286460245437</v>
      </c>
    </row>
    <row r="573" spans="1:13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  <c r="K573">
        <f t="shared" si="26"/>
        <v>1.547562508716013</v>
      </c>
      <c r="L573">
        <f t="shared" si="24"/>
        <v>2.16794833886788</v>
      </c>
      <c r="M573">
        <f t="shared" si="25"/>
        <v>1.6750686836022339</v>
      </c>
    </row>
    <row r="574" spans="1:13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  <c r="K574">
        <f t="shared" si="26"/>
        <v>1.7047480922384253</v>
      </c>
      <c r="L574">
        <f t="shared" si="24"/>
        <v>2.3452078799117149</v>
      </c>
      <c r="M574">
        <f t="shared" si="25"/>
        <v>1.7651741676630315</v>
      </c>
    </row>
    <row r="575" spans="1:13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  <c r="K575">
        <f t="shared" si="26"/>
        <v>1.791759469228055</v>
      </c>
      <c r="L575">
        <f t="shared" si="24"/>
        <v>2.4494897427831779</v>
      </c>
      <c r="M575">
        <f t="shared" si="25"/>
        <v>1.8171205928321397</v>
      </c>
    </row>
    <row r="576" spans="1:13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  <c r="K576">
        <f t="shared" si="26"/>
        <v>1.791759469228055</v>
      </c>
      <c r="L576">
        <f t="shared" si="24"/>
        <v>2.4494897427831779</v>
      </c>
      <c r="M576">
        <f t="shared" si="25"/>
        <v>1.8171205928321397</v>
      </c>
    </row>
    <row r="577" spans="1:13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  <c r="K577">
        <f t="shared" si="26"/>
        <v>1.7047480922384253</v>
      </c>
      <c r="L577">
        <f t="shared" si="24"/>
        <v>2.3452078799117149</v>
      </c>
      <c r="M577">
        <f t="shared" si="25"/>
        <v>1.7651741676630315</v>
      </c>
    </row>
    <row r="578" spans="1:13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  <c r="K578">
        <f t="shared" si="26"/>
        <v>1.7047480922384253</v>
      </c>
      <c r="L578">
        <f t="shared" si="24"/>
        <v>2.3452078799117149</v>
      </c>
      <c r="M578">
        <f t="shared" si="25"/>
        <v>1.7651741676630315</v>
      </c>
    </row>
    <row r="579" spans="1:13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  <c r="K579">
        <f t="shared" si="26"/>
        <v>1.7047480922384253</v>
      </c>
      <c r="L579">
        <f t="shared" ref="L579:L642" si="27">SQRT(A579)</f>
        <v>2.3452078799117149</v>
      </c>
      <c r="M579">
        <f t="shared" ref="M579:M642" si="28">A579^(1/3)</f>
        <v>1.7651741676630315</v>
      </c>
    </row>
    <row r="580" spans="1:13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  <c r="K580">
        <f t="shared" ref="K580:K643" si="29">LN(A580)</f>
        <v>1.8405496333974869</v>
      </c>
      <c r="L580">
        <f t="shared" si="27"/>
        <v>2.5099800796022267</v>
      </c>
      <c r="M580">
        <f t="shared" si="28"/>
        <v>1.8469147504478334</v>
      </c>
    </row>
    <row r="581" spans="1:13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  <c r="K581">
        <f t="shared" si="29"/>
        <v>1.791759469228055</v>
      </c>
      <c r="L581">
        <f t="shared" si="27"/>
        <v>2.4494897427831779</v>
      </c>
      <c r="M581">
        <f t="shared" si="28"/>
        <v>1.8171205928321397</v>
      </c>
    </row>
    <row r="582" spans="1:13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  <c r="K582">
        <f t="shared" si="29"/>
        <v>1.2527629684953681</v>
      </c>
      <c r="L582">
        <f t="shared" si="27"/>
        <v>1.8708286933869707</v>
      </c>
      <c r="M582">
        <f t="shared" si="28"/>
        <v>1.5182944859378313</v>
      </c>
    </row>
    <row r="583" spans="1:13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  <c r="K583">
        <f t="shared" si="29"/>
        <v>1.5686159179138452</v>
      </c>
      <c r="L583">
        <f t="shared" si="27"/>
        <v>2.1908902300206643</v>
      </c>
      <c r="M583">
        <f t="shared" si="28"/>
        <v>1.6868653306034984</v>
      </c>
    </row>
    <row r="584" spans="1:13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  <c r="K584">
        <f t="shared" si="29"/>
        <v>1.5686159179138452</v>
      </c>
      <c r="L584">
        <f t="shared" si="27"/>
        <v>2.1908902300206643</v>
      </c>
      <c r="M584">
        <f t="shared" si="28"/>
        <v>1.6868653306034984</v>
      </c>
    </row>
    <row r="585" spans="1:13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  <c r="K585">
        <f t="shared" si="29"/>
        <v>1.5686159179138452</v>
      </c>
      <c r="L585">
        <f t="shared" si="27"/>
        <v>2.1908902300206643</v>
      </c>
      <c r="M585">
        <f t="shared" si="28"/>
        <v>1.6868653306034984</v>
      </c>
    </row>
    <row r="586" spans="1:13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  <c r="K586">
        <f t="shared" si="29"/>
        <v>1.8870696490323797</v>
      </c>
      <c r="L586">
        <f t="shared" si="27"/>
        <v>2.5690465157330258</v>
      </c>
      <c r="M586">
        <f t="shared" si="28"/>
        <v>1.8757774553669033</v>
      </c>
    </row>
    <row r="587" spans="1:13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  <c r="K587">
        <f t="shared" si="29"/>
        <v>1.9021075263969205</v>
      </c>
      <c r="L587">
        <f t="shared" si="27"/>
        <v>2.5884358211089569</v>
      </c>
      <c r="M587">
        <f t="shared" si="28"/>
        <v>1.8852036310209861</v>
      </c>
    </row>
    <row r="588" spans="1:13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  <c r="K588">
        <f t="shared" si="29"/>
        <v>1.2527629684953681</v>
      </c>
      <c r="L588">
        <f t="shared" si="27"/>
        <v>1.8708286933869707</v>
      </c>
      <c r="M588">
        <f t="shared" si="28"/>
        <v>1.5182944859378313</v>
      </c>
    </row>
    <row r="589" spans="1:13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  <c r="K589">
        <f t="shared" si="29"/>
        <v>0.69314718055994529</v>
      </c>
      <c r="L589">
        <f t="shared" si="27"/>
        <v>1.4142135623730951</v>
      </c>
      <c r="M589">
        <f t="shared" si="28"/>
        <v>1.2599210498948732</v>
      </c>
    </row>
    <row r="590" spans="1:13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  <c r="K590">
        <f t="shared" si="29"/>
        <v>0.69314718055994529</v>
      </c>
      <c r="L590">
        <f t="shared" si="27"/>
        <v>1.4142135623730951</v>
      </c>
      <c r="M590">
        <f t="shared" si="28"/>
        <v>1.2599210498948732</v>
      </c>
    </row>
    <row r="591" spans="1:13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  <c r="K591">
        <f t="shared" si="29"/>
        <v>0.69314718055994529</v>
      </c>
      <c r="L591">
        <f t="shared" si="27"/>
        <v>1.4142135623730951</v>
      </c>
      <c r="M591">
        <f t="shared" si="28"/>
        <v>1.2599210498948732</v>
      </c>
    </row>
    <row r="592" spans="1:13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  <c r="K592">
        <f t="shared" si="29"/>
        <v>0.69314718055994529</v>
      </c>
      <c r="L592">
        <f t="shared" si="27"/>
        <v>1.4142135623730951</v>
      </c>
      <c r="M592">
        <f t="shared" si="28"/>
        <v>1.2599210498948732</v>
      </c>
    </row>
    <row r="593" spans="1:13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  <c r="K593">
        <f t="shared" si="29"/>
        <v>0.69314718055994529</v>
      </c>
      <c r="L593">
        <f t="shared" si="27"/>
        <v>1.4142135623730951</v>
      </c>
      <c r="M593">
        <f t="shared" si="28"/>
        <v>1.2599210498948732</v>
      </c>
    </row>
    <row r="594" spans="1:13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  <c r="K594">
        <f t="shared" si="29"/>
        <v>1.0986122886681098</v>
      </c>
      <c r="L594">
        <f t="shared" si="27"/>
        <v>1.7320508075688772</v>
      </c>
      <c r="M594">
        <f t="shared" si="28"/>
        <v>1.4422495703074083</v>
      </c>
    </row>
    <row r="595" spans="1:13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  <c r="K595">
        <f t="shared" si="29"/>
        <v>1.0986122886681098</v>
      </c>
      <c r="L595">
        <f t="shared" si="27"/>
        <v>1.7320508075688772</v>
      </c>
      <c r="M595">
        <f t="shared" si="28"/>
        <v>1.4422495703074083</v>
      </c>
    </row>
    <row r="596" spans="1:13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  <c r="K596">
        <f t="shared" si="29"/>
        <v>1.0986122886681098</v>
      </c>
      <c r="L596">
        <f t="shared" si="27"/>
        <v>1.7320508075688772</v>
      </c>
      <c r="M596">
        <f t="shared" si="28"/>
        <v>1.4422495703074083</v>
      </c>
    </row>
    <row r="597" spans="1:13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  <c r="K597">
        <f t="shared" si="29"/>
        <v>1.0986122886681098</v>
      </c>
      <c r="L597">
        <f t="shared" si="27"/>
        <v>1.7320508075688772</v>
      </c>
      <c r="M597">
        <f t="shared" si="28"/>
        <v>1.4422495703074083</v>
      </c>
    </row>
    <row r="598" spans="1:13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  <c r="K598">
        <f t="shared" si="29"/>
        <v>1.0986122886681098</v>
      </c>
      <c r="L598">
        <f t="shared" si="27"/>
        <v>1.7320508075688772</v>
      </c>
      <c r="M598">
        <f t="shared" si="28"/>
        <v>1.4422495703074083</v>
      </c>
    </row>
    <row r="599" spans="1:13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  <c r="K599">
        <f t="shared" si="29"/>
        <v>1.2809338454620642</v>
      </c>
      <c r="L599">
        <f t="shared" si="27"/>
        <v>1.8973665961010275</v>
      </c>
      <c r="M599">
        <f t="shared" si="28"/>
        <v>1.5326188647871062</v>
      </c>
    </row>
    <row r="600" spans="1:13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  <c r="K600">
        <f t="shared" si="29"/>
        <v>1.0986122886681098</v>
      </c>
      <c r="L600">
        <f t="shared" si="27"/>
        <v>1.7320508075688772</v>
      </c>
      <c r="M600">
        <f t="shared" si="28"/>
        <v>1.4422495703074083</v>
      </c>
    </row>
    <row r="601" spans="1:13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  <c r="K601">
        <f t="shared" si="29"/>
        <v>1.2809338454620642</v>
      </c>
      <c r="L601">
        <f t="shared" si="27"/>
        <v>1.8973665961010275</v>
      </c>
      <c r="M601">
        <f t="shared" si="28"/>
        <v>1.5326188647871062</v>
      </c>
    </row>
    <row r="602" spans="1:13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  <c r="K602">
        <f t="shared" si="29"/>
        <v>0.69314718055994529</v>
      </c>
      <c r="L602">
        <f t="shared" si="27"/>
        <v>1.4142135623730951</v>
      </c>
      <c r="M602">
        <f t="shared" si="28"/>
        <v>1.2599210498948732</v>
      </c>
    </row>
    <row r="603" spans="1:13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  <c r="K603">
        <f t="shared" si="29"/>
        <v>0.69314718055994529</v>
      </c>
      <c r="L603">
        <f t="shared" si="27"/>
        <v>1.4142135623730951</v>
      </c>
      <c r="M603">
        <f t="shared" si="28"/>
        <v>1.2599210498948732</v>
      </c>
    </row>
    <row r="604" spans="1:13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  <c r="K604">
        <f t="shared" si="29"/>
        <v>0.87546873735389985</v>
      </c>
      <c r="L604">
        <f t="shared" si="27"/>
        <v>1.5491933384829668</v>
      </c>
      <c r="M604">
        <f t="shared" si="28"/>
        <v>1.338865900164339</v>
      </c>
    </row>
    <row r="605" spans="1:13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  <c r="K605">
        <f t="shared" si="29"/>
        <v>0.87546873735389985</v>
      </c>
      <c r="L605">
        <f t="shared" si="27"/>
        <v>1.5491933384829668</v>
      </c>
      <c r="M605">
        <f t="shared" si="28"/>
        <v>1.338865900164339</v>
      </c>
    </row>
    <row r="606" spans="1:13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  <c r="K606">
        <f t="shared" si="29"/>
        <v>0.40546510810816438</v>
      </c>
      <c r="L606">
        <f t="shared" si="27"/>
        <v>1.2247448713915889</v>
      </c>
      <c r="M606">
        <f t="shared" si="28"/>
        <v>1.1447142425533319</v>
      </c>
    </row>
    <row r="607" spans="1:13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  <c r="K607">
        <f t="shared" si="29"/>
        <v>0.40546510810816438</v>
      </c>
      <c r="L607">
        <f t="shared" si="27"/>
        <v>1.2247448713915889</v>
      </c>
      <c r="M607">
        <f t="shared" si="28"/>
        <v>1.1447142425533319</v>
      </c>
    </row>
    <row r="608" spans="1:13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  <c r="K608">
        <f t="shared" si="29"/>
        <v>0.40546510810816438</v>
      </c>
      <c r="L608">
        <f t="shared" si="27"/>
        <v>1.2247448713915889</v>
      </c>
      <c r="M608">
        <f t="shared" si="28"/>
        <v>1.1447142425533319</v>
      </c>
    </row>
    <row r="609" spans="1:13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  <c r="K609">
        <f t="shared" si="29"/>
        <v>0.69314718055994529</v>
      </c>
      <c r="L609">
        <f t="shared" si="27"/>
        <v>1.4142135623730951</v>
      </c>
      <c r="M609">
        <f t="shared" si="28"/>
        <v>1.2599210498948732</v>
      </c>
    </row>
    <row r="610" spans="1:13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  <c r="K610">
        <f t="shared" si="29"/>
        <v>0.69314718055994529</v>
      </c>
      <c r="L610">
        <f t="shared" si="27"/>
        <v>1.4142135623730951</v>
      </c>
      <c r="M610">
        <f t="shared" si="28"/>
        <v>1.2599210498948732</v>
      </c>
    </row>
    <row r="611" spans="1:13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  <c r="K611">
        <f t="shared" si="29"/>
        <v>1.2527629684953681</v>
      </c>
      <c r="L611">
        <f t="shared" si="27"/>
        <v>1.8708286933869707</v>
      </c>
      <c r="M611">
        <f t="shared" si="28"/>
        <v>1.5182944859378313</v>
      </c>
    </row>
    <row r="612" spans="1:13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  <c r="K612">
        <f t="shared" si="29"/>
        <v>1.2527629684953681</v>
      </c>
      <c r="L612">
        <f t="shared" si="27"/>
        <v>1.8708286933869707</v>
      </c>
      <c r="M612">
        <f t="shared" si="28"/>
        <v>1.5182944859378313</v>
      </c>
    </row>
    <row r="613" spans="1:13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  <c r="K613">
        <f t="shared" si="29"/>
        <v>0.47000362924573563</v>
      </c>
      <c r="L613">
        <f t="shared" si="27"/>
        <v>1.2649110640673518</v>
      </c>
      <c r="M613">
        <f t="shared" si="28"/>
        <v>1.1696070952851465</v>
      </c>
    </row>
    <row r="614" spans="1:13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  <c r="K614">
        <f t="shared" si="29"/>
        <v>0.47000362924573563</v>
      </c>
      <c r="L614">
        <f t="shared" si="27"/>
        <v>1.2649110640673518</v>
      </c>
      <c r="M614">
        <f t="shared" si="28"/>
        <v>1.1696070952851465</v>
      </c>
    </row>
    <row r="615" spans="1:13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  <c r="K615">
        <f t="shared" si="29"/>
        <v>0.69314718055994529</v>
      </c>
      <c r="L615">
        <f t="shared" si="27"/>
        <v>1.4142135623730951</v>
      </c>
      <c r="M615">
        <f t="shared" si="28"/>
        <v>1.2599210498948732</v>
      </c>
    </row>
    <row r="616" spans="1:13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  <c r="K616">
        <f t="shared" si="29"/>
        <v>0.69314718055994529</v>
      </c>
      <c r="L616">
        <f t="shared" si="27"/>
        <v>1.4142135623730951</v>
      </c>
      <c r="M616">
        <f t="shared" si="28"/>
        <v>1.2599210498948732</v>
      </c>
    </row>
    <row r="617" spans="1:13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  <c r="K617">
        <f t="shared" si="29"/>
        <v>0.69314718055994529</v>
      </c>
      <c r="L617">
        <f t="shared" si="27"/>
        <v>1.4142135623730951</v>
      </c>
      <c r="M617">
        <f t="shared" si="28"/>
        <v>1.2599210498948732</v>
      </c>
    </row>
    <row r="618" spans="1:13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  <c r="K618">
        <f t="shared" si="29"/>
        <v>0.87546873735389985</v>
      </c>
      <c r="L618">
        <f t="shared" si="27"/>
        <v>1.5491933384829668</v>
      </c>
      <c r="M618">
        <f t="shared" si="28"/>
        <v>1.338865900164339</v>
      </c>
    </row>
    <row r="619" spans="1:13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  <c r="K619">
        <f t="shared" si="29"/>
        <v>0.87546873735389985</v>
      </c>
      <c r="L619">
        <f t="shared" si="27"/>
        <v>1.5491933384829668</v>
      </c>
      <c r="M619">
        <f t="shared" si="28"/>
        <v>1.338865900164339</v>
      </c>
    </row>
    <row r="620" spans="1:13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  <c r="K620">
        <f t="shared" si="29"/>
        <v>0.58778666490211906</v>
      </c>
      <c r="L620">
        <f t="shared" si="27"/>
        <v>1.3416407864998738</v>
      </c>
      <c r="M620">
        <f t="shared" si="28"/>
        <v>1.2164403991146799</v>
      </c>
    </row>
    <row r="621" spans="1:13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  <c r="K621">
        <f t="shared" si="29"/>
        <v>0.58778666490211906</v>
      </c>
      <c r="L621">
        <f t="shared" si="27"/>
        <v>1.3416407864998738</v>
      </c>
      <c r="M621">
        <f t="shared" si="28"/>
        <v>1.2164403991146799</v>
      </c>
    </row>
    <row r="622" spans="1:13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  <c r="K622">
        <f t="shared" si="29"/>
        <v>0.58778666490211906</v>
      </c>
      <c r="L622">
        <f t="shared" si="27"/>
        <v>1.3416407864998738</v>
      </c>
      <c r="M622">
        <f t="shared" si="28"/>
        <v>1.2164403991146799</v>
      </c>
    </row>
    <row r="623" spans="1:13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  <c r="K623">
        <f t="shared" si="29"/>
        <v>0.58778666490211906</v>
      </c>
      <c r="L623">
        <f t="shared" si="27"/>
        <v>1.3416407864998738</v>
      </c>
      <c r="M623">
        <f t="shared" si="28"/>
        <v>1.2164403991146799</v>
      </c>
    </row>
    <row r="624" spans="1:13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  <c r="K624">
        <f t="shared" si="29"/>
        <v>0.87546873735389985</v>
      </c>
      <c r="L624">
        <f t="shared" si="27"/>
        <v>1.5491933384829668</v>
      </c>
      <c r="M624">
        <f t="shared" si="28"/>
        <v>1.338865900164339</v>
      </c>
    </row>
    <row r="625" spans="1:13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  <c r="K625">
        <f t="shared" si="29"/>
        <v>0.87546873735389985</v>
      </c>
      <c r="L625">
        <f t="shared" si="27"/>
        <v>1.5491933384829668</v>
      </c>
      <c r="M625">
        <f t="shared" si="28"/>
        <v>1.338865900164339</v>
      </c>
    </row>
    <row r="626" spans="1:13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  <c r="K626">
        <f t="shared" si="29"/>
        <v>0.87546873735389985</v>
      </c>
      <c r="L626">
        <f t="shared" si="27"/>
        <v>1.5491933384829668</v>
      </c>
      <c r="M626">
        <f t="shared" si="28"/>
        <v>1.338865900164339</v>
      </c>
    </row>
    <row r="627" spans="1:13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  <c r="K627">
        <f t="shared" si="29"/>
        <v>0.69314718055994529</v>
      </c>
      <c r="L627">
        <f t="shared" si="27"/>
        <v>1.4142135623730951</v>
      </c>
      <c r="M627">
        <f t="shared" si="28"/>
        <v>1.2599210498948732</v>
      </c>
    </row>
    <row r="628" spans="1:13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  <c r="K628">
        <f t="shared" si="29"/>
        <v>0.69314718055994529</v>
      </c>
      <c r="L628">
        <f t="shared" si="27"/>
        <v>1.4142135623730951</v>
      </c>
      <c r="M628">
        <f t="shared" si="28"/>
        <v>1.2599210498948732</v>
      </c>
    </row>
    <row r="629" spans="1:13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  <c r="K629">
        <f t="shared" si="29"/>
        <v>0.69314718055994529</v>
      </c>
      <c r="L629">
        <f t="shared" si="27"/>
        <v>1.4142135623730951</v>
      </c>
      <c r="M629">
        <f t="shared" si="28"/>
        <v>1.2599210498948732</v>
      </c>
    </row>
    <row r="630" spans="1:13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  <c r="K630">
        <f t="shared" si="29"/>
        <v>0.69314718055994529</v>
      </c>
      <c r="L630">
        <f t="shared" si="27"/>
        <v>1.4142135623730951</v>
      </c>
      <c r="M630">
        <f t="shared" si="28"/>
        <v>1.2599210498948732</v>
      </c>
    </row>
    <row r="631" spans="1:13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  <c r="K631">
        <f t="shared" si="29"/>
        <v>0.69314718055994529</v>
      </c>
      <c r="L631">
        <f t="shared" si="27"/>
        <v>1.4142135623730951</v>
      </c>
      <c r="M631">
        <f t="shared" si="28"/>
        <v>1.2599210498948732</v>
      </c>
    </row>
    <row r="632" spans="1:13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  <c r="K632">
        <f t="shared" si="29"/>
        <v>0.91629073187415511</v>
      </c>
      <c r="L632">
        <f t="shared" si="27"/>
        <v>1.5811388300841898</v>
      </c>
      <c r="M632">
        <f t="shared" si="28"/>
        <v>1.3572088082974534</v>
      </c>
    </row>
    <row r="633" spans="1:13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  <c r="K633">
        <f t="shared" si="29"/>
        <v>0.91629073187415511</v>
      </c>
      <c r="L633">
        <f t="shared" si="27"/>
        <v>1.5811388300841898</v>
      </c>
      <c r="M633">
        <f t="shared" si="28"/>
        <v>1.3572088082974534</v>
      </c>
    </row>
    <row r="634" spans="1:13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  <c r="K634">
        <f t="shared" si="29"/>
        <v>0.91629073187415511</v>
      </c>
      <c r="L634">
        <f t="shared" si="27"/>
        <v>1.5811388300841898</v>
      </c>
      <c r="M634">
        <f t="shared" si="28"/>
        <v>1.3572088082974534</v>
      </c>
    </row>
    <row r="635" spans="1:13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  <c r="K635">
        <f t="shared" si="29"/>
        <v>0.91629073187415511</v>
      </c>
      <c r="L635">
        <f t="shared" si="27"/>
        <v>1.5811388300841898</v>
      </c>
      <c r="M635">
        <f t="shared" si="28"/>
        <v>1.3572088082974534</v>
      </c>
    </row>
    <row r="636" spans="1:13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  <c r="K636">
        <f t="shared" si="29"/>
        <v>0.91629073187415511</v>
      </c>
      <c r="L636">
        <f t="shared" si="27"/>
        <v>1.5811388300841898</v>
      </c>
      <c r="M636">
        <f t="shared" si="28"/>
        <v>1.3572088082974534</v>
      </c>
    </row>
    <row r="637" spans="1:13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  <c r="K637">
        <f t="shared" si="29"/>
        <v>0.69314718055994529</v>
      </c>
      <c r="L637">
        <f t="shared" si="27"/>
        <v>1.4142135623730951</v>
      </c>
      <c r="M637">
        <f t="shared" si="28"/>
        <v>1.2599210498948732</v>
      </c>
    </row>
    <row r="638" spans="1:13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  <c r="K638">
        <f t="shared" si="29"/>
        <v>0.69314718055994529</v>
      </c>
      <c r="L638">
        <f t="shared" si="27"/>
        <v>1.4142135623730951</v>
      </c>
      <c r="M638">
        <f t="shared" si="28"/>
        <v>1.2599210498948732</v>
      </c>
    </row>
    <row r="639" spans="1:13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  <c r="K639">
        <f t="shared" si="29"/>
        <v>0.69314718055994529</v>
      </c>
      <c r="L639">
        <f t="shared" si="27"/>
        <v>1.4142135623730951</v>
      </c>
      <c r="M639">
        <f t="shared" si="28"/>
        <v>1.2599210498948732</v>
      </c>
    </row>
    <row r="640" spans="1:13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  <c r="K640">
        <f t="shared" si="29"/>
        <v>0.69314718055994529</v>
      </c>
      <c r="L640">
        <f t="shared" si="27"/>
        <v>1.4142135623730951</v>
      </c>
      <c r="M640">
        <f t="shared" si="28"/>
        <v>1.2599210498948732</v>
      </c>
    </row>
    <row r="641" spans="1:13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  <c r="K641">
        <f t="shared" si="29"/>
        <v>0.58778666490211906</v>
      </c>
      <c r="L641">
        <f t="shared" si="27"/>
        <v>1.3416407864998738</v>
      </c>
      <c r="M641">
        <f t="shared" si="28"/>
        <v>1.2164403991146799</v>
      </c>
    </row>
    <row r="642" spans="1:13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  <c r="K642">
        <f t="shared" si="29"/>
        <v>0.58778666490211906</v>
      </c>
      <c r="L642">
        <f t="shared" si="27"/>
        <v>1.3416407864998738</v>
      </c>
      <c r="M642">
        <f t="shared" si="28"/>
        <v>1.2164403991146799</v>
      </c>
    </row>
    <row r="643" spans="1:13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  <c r="K643">
        <f t="shared" si="29"/>
        <v>0.87546873735389985</v>
      </c>
      <c r="L643">
        <f t="shared" ref="L643:L706" si="30">SQRT(A643)</f>
        <v>1.5491933384829668</v>
      </c>
      <c r="M643">
        <f t="shared" ref="M643:M706" si="31">A643^(1/3)</f>
        <v>1.338865900164339</v>
      </c>
    </row>
    <row r="644" spans="1:13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  <c r="K644">
        <f t="shared" ref="K644:K707" si="32">LN(A644)</f>
        <v>0.87546873735389985</v>
      </c>
      <c r="L644">
        <f t="shared" si="30"/>
        <v>1.5491933384829668</v>
      </c>
      <c r="M644">
        <f t="shared" si="31"/>
        <v>1.338865900164339</v>
      </c>
    </row>
    <row r="645" spans="1:13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  <c r="K645">
        <f t="shared" si="32"/>
        <v>0.87546873735389985</v>
      </c>
      <c r="L645">
        <f t="shared" si="30"/>
        <v>1.5491933384829668</v>
      </c>
      <c r="M645">
        <f t="shared" si="31"/>
        <v>1.338865900164339</v>
      </c>
    </row>
    <row r="646" spans="1:13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  <c r="K646">
        <f t="shared" si="32"/>
        <v>0.87546873735389985</v>
      </c>
      <c r="L646">
        <f t="shared" si="30"/>
        <v>1.5491933384829668</v>
      </c>
      <c r="M646">
        <f t="shared" si="31"/>
        <v>1.338865900164339</v>
      </c>
    </row>
    <row r="647" spans="1:13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  <c r="K647">
        <f t="shared" si="32"/>
        <v>0.87546873735389985</v>
      </c>
      <c r="L647">
        <f t="shared" si="30"/>
        <v>1.5491933384829668</v>
      </c>
      <c r="M647">
        <f t="shared" si="31"/>
        <v>1.338865900164339</v>
      </c>
    </row>
    <row r="648" spans="1:13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  <c r="K648">
        <f t="shared" si="32"/>
        <v>0.69314718055994529</v>
      </c>
      <c r="L648">
        <f t="shared" si="30"/>
        <v>1.4142135623730951</v>
      </c>
      <c r="M648">
        <f t="shared" si="31"/>
        <v>1.2599210498948732</v>
      </c>
    </row>
    <row r="649" spans="1:13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  <c r="K649">
        <f t="shared" si="32"/>
        <v>0.69314718055994529</v>
      </c>
      <c r="L649">
        <f t="shared" si="30"/>
        <v>1.4142135623730951</v>
      </c>
      <c r="M649">
        <f t="shared" si="31"/>
        <v>1.2599210498948732</v>
      </c>
    </row>
    <row r="650" spans="1:13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  <c r="K650">
        <f t="shared" si="32"/>
        <v>0.91629073187415511</v>
      </c>
      <c r="L650">
        <f t="shared" si="30"/>
        <v>1.5811388300841898</v>
      </c>
      <c r="M650">
        <f t="shared" si="31"/>
        <v>1.3572088082974534</v>
      </c>
    </row>
    <row r="651" spans="1:13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  <c r="K651">
        <f t="shared" si="32"/>
        <v>0.91629073187415511</v>
      </c>
      <c r="L651">
        <f t="shared" si="30"/>
        <v>1.5811388300841898</v>
      </c>
      <c r="M651">
        <f t="shared" si="31"/>
        <v>1.3572088082974534</v>
      </c>
    </row>
    <row r="652" spans="1:13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  <c r="K652">
        <f t="shared" si="32"/>
        <v>0.91629073187415511</v>
      </c>
      <c r="L652">
        <f t="shared" si="30"/>
        <v>1.5811388300841898</v>
      </c>
      <c r="M652">
        <f t="shared" si="31"/>
        <v>1.3572088082974534</v>
      </c>
    </row>
    <row r="653" spans="1:13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  <c r="K653">
        <f t="shared" si="32"/>
        <v>0.91629073187415511</v>
      </c>
      <c r="L653">
        <f t="shared" si="30"/>
        <v>1.5811388300841898</v>
      </c>
      <c r="M653">
        <f t="shared" si="31"/>
        <v>1.3572088082974534</v>
      </c>
    </row>
    <row r="654" spans="1:13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  <c r="K654">
        <f t="shared" si="32"/>
        <v>0.87546873735389985</v>
      </c>
      <c r="L654">
        <f t="shared" si="30"/>
        <v>1.5491933384829668</v>
      </c>
      <c r="M654">
        <f t="shared" si="31"/>
        <v>1.338865900164339</v>
      </c>
    </row>
    <row r="655" spans="1:13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  <c r="K655">
        <f t="shared" si="32"/>
        <v>0.91629073187415511</v>
      </c>
      <c r="L655">
        <f t="shared" si="30"/>
        <v>1.5811388300841898</v>
      </c>
      <c r="M655">
        <f t="shared" si="31"/>
        <v>1.3572088082974534</v>
      </c>
    </row>
    <row r="656" spans="1:13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  <c r="K656">
        <f t="shared" si="32"/>
        <v>0.91629073187415511</v>
      </c>
      <c r="L656">
        <f t="shared" si="30"/>
        <v>1.5811388300841898</v>
      </c>
      <c r="M656">
        <f t="shared" si="31"/>
        <v>1.3572088082974534</v>
      </c>
    </row>
    <row r="657" spans="1:13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  <c r="K657">
        <f t="shared" si="32"/>
        <v>1.0986122886681098</v>
      </c>
      <c r="L657">
        <f t="shared" si="30"/>
        <v>1.7320508075688772</v>
      </c>
      <c r="M657">
        <f t="shared" si="31"/>
        <v>1.4422495703074083</v>
      </c>
    </row>
    <row r="658" spans="1:13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  <c r="K658">
        <f t="shared" si="32"/>
        <v>1.0986122886681098</v>
      </c>
      <c r="L658">
        <f t="shared" si="30"/>
        <v>1.7320508075688772</v>
      </c>
      <c r="M658">
        <f t="shared" si="31"/>
        <v>1.4422495703074083</v>
      </c>
    </row>
    <row r="659" spans="1:13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  <c r="K659">
        <f t="shared" si="32"/>
        <v>1.0986122886681098</v>
      </c>
      <c r="L659">
        <f t="shared" si="30"/>
        <v>1.7320508075688772</v>
      </c>
      <c r="M659">
        <f t="shared" si="31"/>
        <v>1.4422495703074083</v>
      </c>
    </row>
    <row r="660" spans="1:13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  <c r="K660">
        <f t="shared" si="32"/>
        <v>0.87546873735389985</v>
      </c>
      <c r="L660">
        <f t="shared" si="30"/>
        <v>1.5491933384829668</v>
      </c>
      <c r="M660">
        <f t="shared" si="31"/>
        <v>1.338865900164339</v>
      </c>
    </row>
    <row r="661" spans="1:13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  <c r="K661">
        <f t="shared" si="32"/>
        <v>0.99325177301028345</v>
      </c>
      <c r="L661">
        <f t="shared" si="30"/>
        <v>1.6431676725154984</v>
      </c>
      <c r="M661">
        <f t="shared" si="31"/>
        <v>1.3924766500838337</v>
      </c>
    </row>
    <row r="662" spans="1:13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  <c r="K662">
        <f t="shared" si="32"/>
        <v>0.69314718055994529</v>
      </c>
      <c r="L662">
        <f t="shared" si="30"/>
        <v>1.4142135623730951</v>
      </c>
      <c r="M662">
        <f t="shared" si="31"/>
        <v>1.2599210498948732</v>
      </c>
    </row>
    <row r="663" spans="1:13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  <c r="K663">
        <f t="shared" si="32"/>
        <v>1.1631508098056809</v>
      </c>
      <c r="L663">
        <f t="shared" si="30"/>
        <v>1.7888543819998317</v>
      </c>
      <c r="M663">
        <f t="shared" si="31"/>
        <v>1.4736125994561546</v>
      </c>
    </row>
    <row r="664" spans="1:13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  <c r="K664">
        <f t="shared" si="32"/>
        <v>1.0647107369924282</v>
      </c>
      <c r="L664">
        <f t="shared" si="30"/>
        <v>1.70293863659264</v>
      </c>
      <c r="M664">
        <f t="shared" si="31"/>
        <v>1.4260431471424087</v>
      </c>
    </row>
    <row r="665" spans="1:13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  <c r="K665">
        <f t="shared" si="32"/>
        <v>1.0647107369924282</v>
      </c>
      <c r="L665">
        <f t="shared" si="30"/>
        <v>1.70293863659264</v>
      </c>
      <c r="M665">
        <f t="shared" si="31"/>
        <v>1.4260431471424087</v>
      </c>
    </row>
    <row r="666" spans="1:13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  <c r="K666">
        <f t="shared" si="32"/>
        <v>1.3083328196501789</v>
      </c>
      <c r="L666">
        <f t="shared" si="30"/>
        <v>1.9235384061671346</v>
      </c>
      <c r="M666">
        <f t="shared" si="31"/>
        <v>1.5466803737720356</v>
      </c>
    </row>
    <row r="667" spans="1:13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f t="shared" si="32"/>
        <v>1.6677068205580761</v>
      </c>
      <c r="L667">
        <f t="shared" si="30"/>
        <v>2.3021728866442674</v>
      </c>
      <c r="M667">
        <f t="shared" si="31"/>
        <v>1.7435134012651281</v>
      </c>
    </row>
    <row r="668" spans="1:13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  <c r="K668">
        <f t="shared" si="32"/>
        <v>1.3083328196501789</v>
      </c>
      <c r="L668">
        <f t="shared" si="30"/>
        <v>1.9235384061671346</v>
      </c>
      <c r="M668">
        <f t="shared" si="31"/>
        <v>1.5466803737720356</v>
      </c>
    </row>
    <row r="669" spans="1:13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  <c r="K669">
        <f t="shared" si="32"/>
        <v>1.0647107369924282</v>
      </c>
      <c r="L669">
        <f t="shared" si="30"/>
        <v>1.70293863659264</v>
      </c>
      <c r="M669">
        <f t="shared" si="31"/>
        <v>1.4260431471424087</v>
      </c>
    </row>
    <row r="670" spans="1:13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  <c r="K670">
        <f t="shared" si="32"/>
        <v>1.0647107369924282</v>
      </c>
      <c r="L670">
        <f t="shared" si="30"/>
        <v>1.70293863659264</v>
      </c>
      <c r="M670">
        <f t="shared" si="31"/>
        <v>1.4260431471424087</v>
      </c>
    </row>
    <row r="671" spans="1:13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  <c r="K671">
        <f t="shared" si="32"/>
        <v>1.3083328196501789</v>
      </c>
      <c r="L671">
        <f t="shared" si="30"/>
        <v>1.9235384061671346</v>
      </c>
      <c r="M671">
        <f t="shared" si="31"/>
        <v>1.5466803737720356</v>
      </c>
    </row>
    <row r="672" spans="1:13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f t="shared" si="32"/>
        <v>1.6677068205580761</v>
      </c>
      <c r="L672">
        <f t="shared" si="30"/>
        <v>2.3021728866442674</v>
      </c>
      <c r="M672">
        <f t="shared" si="31"/>
        <v>1.7435134012651281</v>
      </c>
    </row>
    <row r="673" spans="1:13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  <c r="K673">
        <f t="shared" si="32"/>
        <v>0.83290912293510388</v>
      </c>
      <c r="L673">
        <f t="shared" si="30"/>
        <v>1.51657508881031</v>
      </c>
      <c r="M673">
        <f t="shared" si="31"/>
        <v>1.3200061217959123</v>
      </c>
    </row>
    <row r="674" spans="1:13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  <c r="K674">
        <f t="shared" si="32"/>
        <v>0.83290912293510388</v>
      </c>
      <c r="L674">
        <f t="shared" si="30"/>
        <v>1.51657508881031</v>
      </c>
      <c r="M674">
        <f t="shared" si="31"/>
        <v>1.3200061217959123</v>
      </c>
    </row>
    <row r="675" spans="1:13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f t="shared" si="32"/>
        <v>1.3862943611198906</v>
      </c>
      <c r="L675">
        <f t="shared" si="30"/>
        <v>2</v>
      </c>
      <c r="M675">
        <f t="shared" si="31"/>
        <v>1.5874010519681994</v>
      </c>
    </row>
    <row r="676" spans="1:13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f t="shared" si="32"/>
        <v>1.3862943611198906</v>
      </c>
      <c r="L676">
        <f t="shared" si="30"/>
        <v>2</v>
      </c>
      <c r="M676">
        <f t="shared" si="31"/>
        <v>1.5874010519681994</v>
      </c>
    </row>
    <row r="677" spans="1:13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  <c r="K677">
        <f t="shared" si="32"/>
        <v>1.0647107369924282</v>
      </c>
      <c r="L677">
        <f t="shared" si="30"/>
        <v>1.70293863659264</v>
      </c>
      <c r="M677">
        <f t="shared" si="31"/>
        <v>1.4260431471424087</v>
      </c>
    </row>
    <row r="678" spans="1:13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  <c r="K678">
        <f t="shared" si="32"/>
        <v>1.0647107369924282</v>
      </c>
      <c r="L678">
        <f t="shared" si="30"/>
        <v>1.70293863659264</v>
      </c>
      <c r="M678">
        <f t="shared" si="31"/>
        <v>1.4260431471424087</v>
      </c>
    </row>
    <row r="679" spans="1:13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  <c r="K679">
        <f t="shared" si="32"/>
        <v>1.3083328196501789</v>
      </c>
      <c r="L679">
        <f t="shared" si="30"/>
        <v>1.9235384061671346</v>
      </c>
      <c r="M679">
        <f t="shared" si="31"/>
        <v>1.5466803737720356</v>
      </c>
    </row>
    <row r="680" spans="1:13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  <c r="K680">
        <f t="shared" si="32"/>
        <v>1.6677068205580761</v>
      </c>
      <c r="L680">
        <f t="shared" si="30"/>
        <v>2.3021728866442674</v>
      </c>
      <c r="M680">
        <f t="shared" si="31"/>
        <v>1.7435134012651281</v>
      </c>
    </row>
    <row r="681" spans="1:13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  <c r="K681">
        <f t="shared" si="32"/>
        <v>1.3083328196501789</v>
      </c>
      <c r="L681">
        <f t="shared" si="30"/>
        <v>1.9235384061671346</v>
      </c>
      <c r="M681">
        <f t="shared" si="31"/>
        <v>1.5466803737720356</v>
      </c>
    </row>
    <row r="682" spans="1:13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  <c r="K682">
        <f t="shared" si="32"/>
        <v>1.0647107369924282</v>
      </c>
      <c r="L682">
        <f t="shared" si="30"/>
        <v>1.70293863659264</v>
      </c>
      <c r="M682">
        <f t="shared" si="31"/>
        <v>1.4260431471424087</v>
      </c>
    </row>
    <row r="683" spans="1:13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  <c r="K683">
        <f t="shared" si="32"/>
        <v>1.0647107369924282</v>
      </c>
      <c r="L683">
        <f t="shared" si="30"/>
        <v>1.70293863659264</v>
      </c>
      <c r="M683">
        <f t="shared" si="31"/>
        <v>1.4260431471424087</v>
      </c>
    </row>
    <row r="684" spans="1:13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  <c r="K684">
        <f t="shared" si="32"/>
        <v>1.3083328196501789</v>
      </c>
      <c r="L684">
        <f t="shared" si="30"/>
        <v>1.9235384061671346</v>
      </c>
      <c r="M684">
        <f t="shared" si="31"/>
        <v>1.5466803737720356</v>
      </c>
    </row>
    <row r="685" spans="1:13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  <c r="K685">
        <f t="shared" si="32"/>
        <v>1.6677068205580761</v>
      </c>
      <c r="L685">
        <f t="shared" si="30"/>
        <v>2.3021728866442674</v>
      </c>
      <c r="M685">
        <f t="shared" si="31"/>
        <v>1.7435134012651281</v>
      </c>
    </row>
    <row r="686" spans="1:13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  <c r="K686">
        <f t="shared" si="32"/>
        <v>0.91629073187415511</v>
      </c>
      <c r="L686">
        <f t="shared" si="30"/>
        <v>1.5811388300841898</v>
      </c>
      <c r="M686">
        <f t="shared" si="31"/>
        <v>1.3572088082974534</v>
      </c>
    </row>
    <row r="687" spans="1:13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  <c r="K687">
        <f t="shared" si="32"/>
        <v>0.91629073187415511</v>
      </c>
      <c r="L687">
        <f t="shared" si="30"/>
        <v>1.5811388300841898</v>
      </c>
      <c r="M687">
        <f t="shared" si="31"/>
        <v>1.3572088082974534</v>
      </c>
    </row>
    <row r="688" spans="1:13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  <c r="K688">
        <f t="shared" si="32"/>
        <v>1.3862943611198906</v>
      </c>
      <c r="L688">
        <f t="shared" si="30"/>
        <v>2</v>
      </c>
      <c r="M688">
        <f t="shared" si="31"/>
        <v>1.5874010519681994</v>
      </c>
    </row>
    <row r="689" spans="1:13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  <c r="K689">
        <f t="shared" si="32"/>
        <v>1.3862943611198906</v>
      </c>
      <c r="L689">
        <f t="shared" si="30"/>
        <v>2</v>
      </c>
      <c r="M689">
        <f t="shared" si="31"/>
        <v>1.5874010519681994</v>
      </c>
    </row>
    <row r="690" spans="1:13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  <c r="K690">
        <f t="shared" si="32"/>
        <v>0.91629073187415511</v>
      </c>
      <c r="L690">
        <f t="shared" si="30"/>
        <v>1.5811388300841898</v>
      </c>
      <c r="M690">
        <f t="shared" si="31"/>
        <v>1.3572088082974534</v>
      </c>
    </row>
    <row r="691" spans="1:13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  <c r="K691">
        <f t="shared" si="32"/>
        <v>0.91629073187415511</v>
      </c>
      <c r="L691">
        <f t="shared" si="30"/>
        <v>1.5811388300841898</v>
      </c>
      <c r="M691">
        <f t="shared" si="31"/>
        <v>1.3572088082974534</v>
      </c>
    </row>
    <row r="692" spans="1:13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  <c r="K692">
        <f t="shared" si="32"/>
        <v>1.3862943611198906</v>
      </c>
      <c r="L692">
        <f t="shared" si="30"/>
        <v>2</v>
      </c>
      <c r="M692">
        <f t="shared" si="31"/>
        <v>1.5874010519681994</v>
      </c>
    </row>
    <row r="693" spans="1:13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  <c r="K693">
        <f t="shared" si="32"/>
        <v>0.99325177301028345</v>
      </c>
      <c r="L693">
        <f t="shared" si="30"/>
        <v>1.6431676725154984</v>
      </c>
      <c r="M693">
        <f t="shared" si="31"/>
        <v>1.3924766500838337</v>
      </c>
    </row>
    <row r="694" spans="1:13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  <c r="K694">
        <f t="shared" si="32"/>
        <v>0.99325177301028345</v>
      </c>
      <c r="L694">
        <f t="shared" si="30"/>
        <v>1.6431676725154984</v>
      </c>
      <c r="M694">
        <f t="shared" si="31"/>
        <v>1.3924766500838337</v>
      </c>
    </row>
    <row r="695" spans="1:13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  <c r="K695">
        <f t="shared" si="32"/>
        <v>1.3862943611198906</v>
      </c>
      <c r="L695">
        <f t="shared" si="30"/>
        <v>2</v>
      </c>
      <c r="M695">
        <f t="shared" si="31"/>
        <v>1.5874010519681994</v>
      </c>
    </row>
    <row r="696" spans="1:13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  <c r="K696">
        <f t="shared" si="32"/>
        <v>1.3862943611198906</v>
      </c>
      <c r="L696">
        <f t="shared" si="30"/>
        <v>2</v>
      </c>
      <c r="M696">
        <f t="shared" si="31"/>
        <v>1.5874010519681994</v>
      </c>
    </row>
    <row r="697" spans="1:13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  <c r="K697">
        <f t="shared" si="32"/>
        <v>1.0647107369924282</v>
      </c>
      <c r="L697">
        <f t="shared" si="30"/>
        <v>1.70293863659264</v>
      </c>
      <c r="M697">
        <f t="shared" si="31"/>
        <v>1.4260431471424087</v>
      </c>
    </row>
    <row r="698" spans="1:13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  <c r="K698">
        <f t="shared" si="32"/>
        <v>1.0647107369924282</v>
      </c>
      <c r="L698">
        <f t="shared" si="30"/>
        <v>1.70293863659264</v>
      </c>
      <c r="M698">
        <f t="shared" si="31"/>
        <v>1.4260431471424087</v>
      </c>
    </row>
    <row r="699" spans="1:13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  <c r="K699">
        <f t="shared" si="32"/>
        <v>1.3083328196501789</v>
      </c>
      <c r="L699">
        <f t="shared" si="30"/>
        <v>1.9235384061671346</v>
      </c>
      <c r="M699">
        <f t="shared" si="31"/>
        <v>1.5466803737720356</v>
      </c>
    </row>
    <row r="700" spans="1:13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f t="shared" si="32"/>
        <v>1.6677068205580761</v>
      </c>
      <c r="L700">
        <f t="shared" si="30"/>
        <v>2.3021728866442674</v>
      </c>
      <c r="M700">
        <f t="shared" si="31"/>
        <v>1.7435134012651281</v>
      </c>
    </row>
    <row r="701" spans="1:13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  <c r="K701">
        <f t="shared" si="32"/>
        <v>1.3083328196501789</v>
      </c>
      <c r="L701">
        <f t="shared" si="30"/>
        <v>1.9235384061671346</v>
      </c>
      <c r="M701">
        <f t="shared" si="31"/>
        <v>1.5466803737720356</v>
      </c>
    </row>
    <row r="702" spans="1:13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  <c r="K702">
        <f t="shared" si="32"/>
        <v>1.3083328196501789</v>
      </c>
      <c r="L702">
        <f t="shared" si="30"/>
        <v>1.9235384061671346</v>
      </c>
      <c r="M702">
        <f t="shared" si="31"/>
        <v>1.5466803737720356</v>
      </c>
    </row>
    <row r="703" spans="1:13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  <c r="K703">
        <f t="shared" si="32"/>
        <v>1.6677068205580761</v>
      </c>
      <c r="L703">
        <f t="shared" si="30"/>
        <v>2.3021728866442674</v>
      </c>
      <c r="M703">
        <f t="shared" si="31"/>
        <v>1.7435134012651281</v>
      </c>
    </row>
    <row r="704" spans="1:13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  <c r="K704">
        <f t="shared" si="32"/>
        <v>1.3862943611198906</v>
      </c>
      <c r="L704">
        <f t="shared" si="30"/>
        <v>2</v>
      </c>
      <c r="M704">
        <f t="shared" si="31"/>
        <v>1.5874010519681994</v>
      </c>
    </row>
    <row r="705" spans="1:13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f t="shared" si="32"/>
        <v>1.3862943611198906</v>
      </c>
      <c r="L705">
        <f t="shared" si="30"/>
        <v>2</v>
      </c>
      <c r="M705">
        <f t="shared" si="31"/>
        <v>1.5874010519681994</v>
      </c>
    </row>
    <row r="706" spans="1:13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  <c r="K706">
        <f t="shared" si="32"/>
        <v>1.0647107369924282</v>
      </c>
      <c r="L706">
        <f t="shared" si="30"/>
        <v>1.70293863659264</v>
      </c>
      <c r="M706">
        <f t="shared" si="31"/>
        <v>1.4260431471424087</v>
      </c>
    </row>
    <row r="707" spans="1:13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  <c r="K707">
        <f t="shared" si="32"/>
        <v>1.0647107369924282</v>
      </c>
      <c r="L707">
        <f t="shared" ref="L707:L770" si="33">SQRT(A707)</f>
        <v>1.70293863659264</v>
      </c>
      <c r="M707">
        <f t="shared" ref="M707:M770" si="34">A707^(1/3)</f>
        <v>1.4260431471424087</v>
      </c>
    </row>
    <row r="708" spans="1:13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  <c r="K708">
        <f t="shared" ref="K708:K771" si="35">LN(A708)</f>
        <v>1.3083328196501789</v>
      </c>
      <c r="L708">
        <f t="shared" si="33"/>
        <v>1.9235384061671346</v>
      </c>
      <c r="M708">
        <f t="shared" si="34"/>
        <v>1.5466803737720356</v>
      </c>
    </row>
    <row r="709" spans="1:13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>
        <f t="shared" si="35"/>
        <v>1.6677068205580761</v>
      </c>
      <c r="L709">
        <f t="shared" si="33"/>
        <v>2.3021728866442674</v>
      </c>
      <c r="M709">
        <f t="shared" si="34"/>
        <v>1.7435134012651281</v>
      </c>
    </row>
    <row r="710" spans="1:13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  <c r="K710">
        <f t="shared" si="35"/>
        <v>1.3083328196501789</v>
      </c>
      <c r="L710">
        <f t="shared" si="33"/>
        <v>1.9235384061671346</v>
      </c>
      <c r="M710">
        <f t="shared" si="34"/>
        <v>1.5466803737720356</v>
      </c>
    </row>
    <row r="711" spans="1:13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  <c r="K711">
        <f t="shared" si="35"/>
        <v>1.3083328196501789</v>
      </c>
      <c r="L711">
        <f t="shared" si="33"/>
        <v>1.9235384061671346</v>
      </c>
      <c r="M711">
        <f t="shared" si="34"/>
        <v>1.5466803737720356</v>
      </c>
    </row>
    <row r="712" spans="1:13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>
        <f t="shared" si="35"/>
        <v>1.6677068205580761</v>
      </c>
      <c r="L712">
        <f t="shared" si="33"/>
        <v>2.3021728866442674</v>
      </c>
      <c r="M712">
        <f t="shared" si="34"/>
        <v>1.7435134012651281</v>
      </c>
    </row>
    <row r="713" spans="1:13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  <c r="K713">
        <f t="shared" si="35"/>
        <v>1.3862943611198906</v>
      </c>
      <c r="L713">
        <f t="shared" si="33"/>
        <v>2</v>
      </c>
      <c r="M713">
        <f t="shared" si="34"/>
        <v>1.5874010519681994</v>
      </c>
    </row>
    <row r="714" spans="1:13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  <c r="K714">
        <f t="shared" si="35"/>
        <v>1.3862943611198906</v>
      </c>
      <c r="L714">
        <f t="shared" si="33"/>
        <v>2</v>
      </c>
      <c r="M714">
        <f t="shared" si="34"/>
        <v>1.5874010519681994</v>
      </c>
    </row>
    <row r="715" spans="1:13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  <c r="K715">
        <f t="shared" si="35"/>
        <v>1.3862943611198906</v>
      </c>
      <c r="L715">
        <f t="shared" si="33"/>
        <v>2</v>
      </c>
      <c r="M715">
        <f t="shared" si="34"/>
        <v>1.5874010519681994</v>
      </c>
    </row>
    <row r="716" spans="1:13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  <c r="K716">
        <f t="shared" si="35"/>
        <v>0.99325177301028345</v>
      </c>
      <c r="L716">
        <f t="shared" si="33"/>
        <v>1.6431676725154984</v>
      </c>
      <c r="M716">
        <f t="shared" si="34"/>
        <v>1.3924766500838337</v>
      </c>
    </row>
    <row r="717" spans="1:13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  <c r="K717">
        <f t="shared" si="35"/>
        <v>1.3862943611198906</v>
      </c>
      <c r="L717">
        <f t="shared" si="33"/>
        <v>2</v>
      </c>
      <c r="M717">
        <f t="shared" si="34"/>
        <v>1.5874010519681994</v>
      </c>
    </row>
    <row r="718" spans="1:13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  <c r="K718">
        <f t="shared" si="35"/>
        <v>1.3862943611198906</v>
      </c>
      <c r="L718">
        <f t="shared" si="33"/>
        <v>2</v>
      </c>
      <c r="M718">
        <f t="shared" si="34"/>
        <v>1.5874010519681994</v>
      </c>
    </row>
    <row r="719" spans="1:13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  <c r="K719">
        <f t="shared" si="35"/>
        <v>1.4586150226995167</v>
      </c>
      <c r="L719">
        <f t="shared" si="33"/>
        <v>2.0736441353327719</v>
      </c>
      <c r="M719">
        <f t="shared" si="34"/>
        <v>1.6261333316791686</v>
      </c>
    </row>
    <row r="720" spans="1:13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f t="shared" si="35"/>
        <v>1.5686159179138452</v>
      </c>
      <c r="L720">
        <f t="shared" si="33"/>
        <v>2.1908902300206643</v>
      </c>
      <c r="M720">
        <f t="shared" si="34"/>
        <v>1.6868653306034984</v>
      </c>
    </row>
    <row r="721" spans="1:13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  <c r="K721">
        <f t="shared" si="35"/>
        <v>1.6677068205580761</v>
      </c>
      <c r="L721">
        <f t="shared" si="33"/>
        <v>2.3021728866442674</v>
      </c>
      <c r="M721">
        <f t="shared" si="34"/>
        <v>1.7435134012651281</v>
      </c>
    </row>
    <row r="722" spans="1:13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f t="shared" si="35"/>
        <v>1.824549292051046</v>
      </c>
      <c r="L722">
        <f t="shared" si="33"/>
        <v>2.4899799195977463</v>
      </c>
      <c r="M722">
        <f t="shared" si="34"/>
        <v>1.8370905500142276</v>
      </c>
    </row>
    <row r="723" spans="1:13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>
        <f t="shared" si="35"/>
        <v>1.791759469228055</v>
      </c>
      <c r="L723">
        <f t="shared" si="33"/>
        <v>2.4494897427831779</v>
      </c>
      <c r="M723">
        <f t="shared" si="34"/>
        <v>1.8171205928321397</v>
      </c>
    </row>
    <row r="724" spans="1:13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  <c r="K724">
        <f t="shared" si="35"/>
        <v>1.6677068205580761</v>
      </c>
      <c r="L724">
        <f t="shared" si="33"/>
        <v>2.3021728866442674</v>
      </c>
      <c r="M724">
        <f t="shared" si="34"/>
        <v>1.7435134012651281</v>
      </c>
    </row>
    <row r="725" spans="1:13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>
        <f t="shared" si="35"/>
        <v>1.3083328196501789</v>
      </c>
      <c r="L725">
        <f t="shared" si="33"/>
        <v>1.9235384061671346</v>
      </c>
      <c r="M725">
        <f t="shared" si="34"/>
        <v>1.5466803737720356</v>
      </c>
    </row>
    <row r="726" spans="1:13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f t="shared" si="35"/>
        <v>1.547562508716013</v>
      </c>
      <c r="L726">
        <f t="shared" si="33"/>
        <v>2.16794833886788</v>
      </c>
      <c r="M726">
        <f t="shared" si="34"/>
        <v>1.6750686836022339</v>
      </c>
    </row>
    <row r="727" spans="1:13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  <c r="K727">
        <f t="shared" si="35"/>
        <v>1.3083328196501789</v>
      </c>
      <c r="L727">
        <f t="shared" si="33"/>
        <v>1.9235384061671346</v>
      </c>
      <c r="M727">
        <f t="shared" si="34"/>
        <v>1.5466803737720356</v>
      </c>
    </row>
    <row r="728" spans="1:13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f t="shared" si="35"/>
        <v>1.547562508716013</v>
      </c>
      <c r="L728">
        <f t="shared" si="33"/>
        <v>2.16794833886788</v>
      </c>
      <c r="M728">
        <f t="shared" si="34"/>
        <v>1.6750686836022339</v>
      </c>
    </row>
    <row r="729" spans="1:13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>
        <f t="shared" si="35"/>
        <v>1.7404661748405046</v>
      </c>
      <c r="L729">
        <f t="shared" si="33"/>
        <v>2.3874672772626644</v>
      </c>
      <c r="M729">
        <f t="shared" si="34"/>
        <v>1.7863159877080566</v>
      </c>
    </row>
    <row r="730" spans="1:13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f t="shared" si="35"/>
        <v>1.3862943611198906</v>
      </c>
      <c r="L730">
        <f t="shared" si="33"/>
        <v>2</v>
      </c>
      <c r="M730">
        <f t="shared" si="34"/>
        <v>1.5874010519681994</v>
      </c>
    </row>
    <row r="731" spans="1:13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  <c r="K731">
        <f t="shared" si="35"/>
        <v>1.5260563034950492</v>
      </c>
      <c r="L731">
        <f t="shared" si="33"/>
        <v>2.1447610589527217</v>
      </c>
      <c r="M731">
        <f t="shared" si="34"/>
        <v>1.6631034988407656</v>
      </c>
    </row>
    <row r="732" spans="1:13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  <c r="K732">
        <f t="shared" si="35"/>
        <v>1.6863989535702288</v>
      </c>
      <c r="L732">
        <f t="shared" si="33"/>
        <v>2.3237900077244502</v>
      </c>
      <c r="M732">
        <f t="shared" si="34"/>
        <v>1.7544106429277195</v>
      </c>
    </row>
    <row r="733" spans="1:13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  <c r="K733">
        <f t="shared" si="35"/>
        <v>1.5260563034950492</v>
      </c>
      <c r="L733">
        <f t="shared" si="33"/>
        <v>2.1447610589527217</v>
      </c>
      <c r="M733">
        <f t="shared" si="34"/>
        <v>1.6631034988407656</v>
      </c>
    </row>
    <row r="734" spans="1:13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  <c r="K734">
        <f t="shared" si="35"/>
        <v>1.5260563034950492</v>
      </c>
      <c r="L734">
        <f t="shared" si="33"/>
        <v>2.1447610589527217</v>
      </c>
      <c r="M734">
        <f t="shared" si="34"/>
        <v>1.6631034988407656</v>
      </c>
    </row>
    <row r="735" spans="1:13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f t="shared" si="35"/>
        <v>1.4586150226995167</v>
      </c>
      <c r="L735">
        <f t="shared" si="33"/>
        <v>2.0736441353327719</v>
      </c>
      <c r="M735">
        <f t="shared" si="34"/>
        <v>1.6261333316791686</v>
      </c>
    </row>
    <row r="736" spans="1:13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>
        <f t="shared" si="35"/>
        <v>1.5686159179138452</v>
      </c>
      <c r="L736">
        <f t="shared" si="33"/>
        <v>2.1908902300206643</v>
      </c>
      <c r="M736">
        <f t="shared" si="34"/>
        <v>1.6868653306034984</v>
      </c>
    </row>
    <row r="737" spans="1:13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f t="shared" si="35"/>
        <v>1.6677068205580761</v>
      </c>
      <c r="L737">
        <f t="shared" si="33"/>
        <v>2.3021728866442674</v>
      </c>
      <c r="M737">
        <f t="shared" si="34"/>
        <v>1.7435134012651281</v>
      </c>
    </row>
    <row r="738" spans="1:13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f t="shared" si="35"/>
        <v>1.824549292051046</v>
      </c>
      <c r="L738">
        <f t="shared" si="33"/>
        <v>2.4899799195977463</v>
      </c>
      <c r="M738">
        <f t="shared" si="34"/>
        <v>1.8370905500142276</v>
      </c>
    </row>
    <row r="739" spans="1:13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f t="shared" si="35"/>
        <v>1.791759469228055</v>
      </c>
      <c r="L739">
        <f t="shared" si="33"/>
        <v>2.4494897427831779</v>
      </c>
      <c r="M739">
        <f t="shared" si="34"/>
        <v>1.8171205928321397</v>
      </c>
    </row>
    <row r="740" spans="1:13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f t="shared" si="35"/>
        <v>1.6677068205580761</v>
      </c>
      <c r="L740">
        <f t="shared" si="33"/>
        <v>2.3021728866442674</v>
      </c>
      <c r="M740">
        <f t="shared" si="34"/>
        <v>1.7435134012651281</v>
      </c>
    </row>
    <row r="741" spans="1:13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  <c r="K741">
        <f t="shared" si="35"/>
        <v>1.7227665977411035</v>
      </c>
      <c r="L741">
        <f t="shared" si="33"/>
        <v>2.3664319132398464</v>
      </c>
      <c r="M741">
        <f t="shared" si="34"/>
        <v>1.7758080034852013</v>
      </c>
    </row>
    <row r="742" spans="1:13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  <c r="K742">
        <f t="shared" si="35"/>
        <v>1.7227665977411035</v>
      </c>
      <c r="L742">
        <f t="shared" si="33"/>
        <v>2.3664319132398464</v>
      </c>
      <c r="M742">
        <f t="shared" si="34"/>
        <v>1.7758080034852013</v>
      </c>
    </row>
    <row r="743" spans="1:13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  <c r="K743">
        <f t="shared" si="35"/>
        <v>1.3862943611198906</v>
      </c>
      <c r="L743">
        <f t="shared" si="33"/>
        <v>2</v>
      </c>
      <c r="M743">
        <f t="shared" si="34"/>
        <v>1.5874010519681994</v>
      </c>
    </row>
    <row r="744" spans="1:13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  <c r="K744">
        <f t="shared" si="35"/>
        <v>1.5260563034950492</v>
      </c>
      <c r="L744">
        <f t="shared" si="33"/>
        <v>2.1447610589527217</v>
      </c>
      <c r="M744">
        <f t="shared" si="34"/>
        <v>1.6631034988407656</v>
      </c>
    </row>
    <row r="745" spans="1:13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  <c r="K745">
        <f t="shared" si="35"/>
        <v>1.7404661748405046</v>
      </c>
      <c r="L745">
        <f t="shared" si="33"/>
        <v>2.3874672772626644</v>
      </c>
      <c r="M745">
        <f t="shared" si="34"/>
        <v>1.7863159877080566</v>
      </c>
    </row>
    <row r="746" spans="1:13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f t="shared" si="35"/>
        <v>1.4586150226995167</v>
      </c>
      <c r="L746">
        <f t="shared" si="33"/>
        <v>2.0736441353327719</v>
      </c>
      <c r="M746">
        <f t="shared" si="34"/>
        <v>1.6261333316791686</v>
      </c>
    </row>
    <row r="747" spans="1:13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f t="shared" si="35"/>
        <v>1.5686159179138452</v>
      </c>
      <c r="L747">
        <f t="shared" si="33"/>
        <v>2.1908902300206643</v>
      </c>
      <c r="M747">
        <f t="shared" si="34"/>
        <v>1.6868653306034984</v>
      </c>
    </row>
    <row r="748" spans="1:13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f t="shared" si="35"/>
        <v>1.6677068205580761</v>
      </c>
      <c r="L748">
        <f t="shared" si="33"/>
        <v>2.3021728866442674</v>
      </c>
      <c r="M748">
        <f t="shared" si="34"/>
        <v>1.7435134012651281</v>
      </c>
    </row>
    <row r="749" spans="1:13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f t="shared" si="35"/>
        <v>1.824549292051046</v>
      </c>
      <c r="L749">
        <f t="shared" si="33"/>
        <v>2.4899799195977463</v>
      </c>
      <c r="M749">
        <f t="shared" si="34"/>
        <v>1.8370905500142276</v>
      </c>
    </row>
    <row r="750" spans="1:13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f t="shared" si="35"/>
        <v>1.791759469228055</v>
      </c>
      <c r="L750">
        <f t="shared" si="33"/>
        <v>2.4494897427831779</v>
      </c>
      <c r="M750">
        <f t="shared" si="34"/>
        <v>1.8171205928321397</v>
      </c>
    </row>
    <row r="751" spans="1:13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f t="shared" si="35"/>
        <v>1.3083328196501789</v>
      </c>
      <c r="L751">
        <f t="shared" si="33"/>
        <v>1.9235384061671346</v>
      </c>
      <c r="M751">
        <f t="shared" si="34"/>
        <v>1.5466803737720356</v>
      </c>
    </row>
    <row r="752" spans="1:13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>
        <f t="shared" si="35"/>
        <v>1.547562508716013</v>
      </c>
      <c r="L752">
        <f t="shared" si="33"/>
        <v>2.16794833886788</v>
      </c>
      <c r="M752">
        <f t="shared" si="34"/>
        <v>1.6750686836022339</v>
      </c>
    </row>
    <row r="753" spans="1:13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f t="shared" si="35"/>
        <v>1.547562508716013</v>
      </c>
      <c r="L753">
        <f t="shared" si="33"/>
        <v>2.16794833886788</v>
      </c>
      <c r="M753">
        <f t="shared" si="34"/>
        <v>1.6750686836022339</v>
      </c>
    </row>
    <row r="754" spans="1:13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f t="shared" si="35"/>
        <v>1.7404661748405046</v>
      </c>
      <c r="L754">
        <f t="shared" si="33"/>
        <v>2.3874672772626644</v>
      </c>
      <c r="M754">
        <f t="shared" si="34"/>
        <v>1.7863159877080566</v>
      </c>
    </row>
    <row r="755" spans="1:13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f t="shared" si="35"/>
        <v>1.3862943611198906</v>
      </c>
      <c r="L755">
        <f t="shared" si="33"/>
        <v>2</v>
      </c>
      <c r="M755">
        <f t="shared" si="34"/>
        <v>1.5874010519681994</v>
      </c>
    </row>
    <row r="756" spans="1:13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  <c r="K756">
        <f t="shared" si="35"/>
        <v>1.5260563034950492</v>
      </c>
      <c r="L756">
        <f t="shared" si="33"/>
        <v>2.1447610589527217</v>
      </c>
      <c r="M756">
        <f t="shared" si="34"/>
        <v>1.6631034988407656</v>
      </c>
    </row>
    <row r="757" spans="1:13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  <c r="K757">
        <f t="shared" si="35"/>
        <v>1.6863989535702288</v>
      </c>
      <c r="L757">
        <f t="shared" si="33"/>
        <v>2.3237900077244502</v>
      </c>
      <c r="M757">
        <f t="shared" si="34"/>
        <v>1.7544106429277195</v>
      </c>
    </row>
    <row r="758" spans="1:13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  <c r="K758">
        <f t="shared" si="35"/>
        <v>1.5260563034950492</v>
      </c>
      <c r="L758">
        <f t="shared" si="33"/>
        <v>2.1447610589527217</v>
      </c>
      <c r="M758">
        <f t="shared" si="34"/>
        <v>1.6631034988407656</v>
      </c>
    </row>
    <row r="759" spans="1:13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  <c r="K759">
        <f t="shared" si="35"/>
        <v>1.5260563034950492</v>
      </c>
      <c r="L759">
        <f t="shared" si="33"/>
        <v>2.1447610589527217</v>
      </c>
      <c r="M759">
        <f t="shared" si="34"/>
        <v>1.6631034988407656</v>
      </c>
    </row>
    <row r="760" spans="1:13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f t="shared" si="35"/>
        <v>1.4586150226995167</v>
      </c>
      <c r="L760">
        <f t="shared" si="33"/>
        <v>2.0736441353327719</v>
      </c>
      <c r="M760">
        <f t="shared" si="34"/>
        <v>1.6261333316791686</v>
      </c>
    </row>
    <row r="761" spans="1:13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>
        <f t="shared" si="35"/>
        <v>1.5686159179138452</v>
      </c>
      <c r="L761">
        <f t="shared" si="33"/>
        <v>2.1908902300206643</v>
      </c>
      <c r="M761">
        <f t="shared" si="34"/>
        <v>1.6868653306034984</v>
      </c>
    </row>
    <row r="762" spans="1:13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>
        <f t="shared" si="35"/>
        <v>1.6677068205580761</v>
      </c>
      <c r="L762">
        <f t="shared" si="33"/>
        <v>2.3021728866442674</v>
      </c>
      <c r="M762">
        <f t="shared" si="34"/>
        <v>1.7435134012651281</v>
      </c>
    </row>
    <row r="763" spans="1:13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f t="shared" si="35"/>
        <v>1.824549292051046</v>
      </c>
      <c r="L763">
        <f t="shared" si="33"/>
        <v>2.4899799195977463</v>
      </c>
      <c r="M763">
        <f t="shared" si="34"/>
        <v>1.8370905500142276</v>
      </c>
    </row>
    <row r="764" spans="1:13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f t="shared" si="35"/>
        <v>1.791759469228055</v>
      </c>
      <c r="L764">
        <f t="shared" si="33"/>
        <v>2.4494897427831779</v>
      </c>
      <c r="M764">
        <f t="shared" si="34"/>
        <v>1.8171205928321397</v>
      </c>
    </row>
    <row r="765" spans="1:13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f t="shared" si="35"/>
        <v>1.824549292051046</v>
      </c>
      <c r="L765">
        <f t="shared" si="33"/>
        <v>2.4899799195977463</v>
      </c>
      <c r="M765">
        <f t="shared" si="34"/>
        <v>1.8370905500142276</v>
      </c>
    </row>
    <row r="766" spans="1:13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  <c r="K766">
        <f t="shared" si="35"/>
        <v>1.2527629684953681</v>
      </c>
      <c r="L766">
        <f t="shared" si="33"/>
        <v>1.8708286933869707</v>
      </c>
      <c r="M766">
        <f t="shared" si="34"/>
        <v>1.5182944859378313</v>
      </c>
    </row>
    <row r="767" spans="1:13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  <c r="K767">
        <f t="shared" si="35"/>
        <v>1.3083328196501789</v>
      </c>
      <c r="L767">
        <f t="shared" si="33"/>
        <v>1.9235384061671346</v>
      </c>
      <c r="M767">
        <f t="shared" si="34"/>
        <v>1.5466803737720356</v>
      </c>
    </row>
    <row r="768" spans="1:13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  <c r="K768">
        <f t="shared" si="35"/>
        <v>1.3083328196501789</v>
      </c>
      <c r="L768">
        <f t="shared" si="33"/>
        <v>1.9235384061671346</v>
      </c>
      <c r="M768">
        <f t="shared" si="34"/>
        <v>1.5466803737720356</v>
      </c>
    </row>
    <row r="769" spans="1:13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f t="shared" si="35"/>
        <v>1.6677068205580761</v>
      </c>
      <c r="L769">
        <f t="shared" si="33"/>
        <v>2.3021728866442674</v>
      </c>
      <c r="M769">
        <f t="shared" si="34"/>
        <v>1.7435134012651281</v>
      </c>
    </row>
    <row r="770" spans="1:13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  <c r="K770">
        <f t="shared" si="35"/>
        <v>1.7227665977411035</v>
      </c>
      <c r="L770">
        <f t="shared" si="33"/>
        <v>2.3664319132398464</v>
      </c>
      <c r="M770">
        <f t="shared" si="34"/>
        <v>1.7758080034852013</v>
      </c>
    </row>
    <row r="771" spans="1:13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  <c r="K771">
        <f t="shared" si="35"/>
        <v>1.7227665977411035</v>
      </c>
      <c r="L771">
        <f t="shared" ref="L771:L834" si="36">SQRT(A771)</f>
        <v>2.3664319132398464</v>
      </c>
      <c r="M771">
        <f t="shared" ref="M771:M834" si="37">A771^(1/3)</f>
        <v>1.7758080034852013</v>
      </c>
    </row>
    <row r="772" spans="1:13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  <c r="K772">
        <f t="shared" ref="K772:K835" si="38">LN(A772)</f>
        <v>1.5260563034950492</v>
      </c>
      <c r="L772">
        <f t="shared" si="36"/>
        <v>2.1447610589527217</v>
      </c>
      <c r="M772">
        <f t="shared" si="37"/>
        <v>1.6631034988407656</v>
      </c>
    </row>
    <row r="773" spans="1:13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  <c r="K773">
        <f t="shared" si="38"/>
        <v>1.7404661748405046</v>
      </c>
      <c r="L773">
        <f t="shared" si="36"/>
        <v>2.3874672772626644</v>
      </c>
      <c r="M773">
        <f t="shared" si="37"/>
        <v>1.7863159877080566</v>
      </c>
    </row>
    <row r="774" spans="1:13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  <c r="K774">
        <f t="shared" si="38"/>
        <v>1.7404661748405046</v>
      </c>
      <c r="L774">
        <f t="shared" si="36"/>
        <v>2.3874672772626644</v>
      </c>
      <c r="M774">
        <f t="shared" si="37"/>
        <v>1.7863159877080566</v>
      </c>
    </row>
    <row r="775" spans="1:13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f t="shared" si="38"/>
        <v>1.4586150226995167</v>
      </c>
      <c r="L775">
        <f t="shared" si="36"/>
        <v>2.0736441353327719</v>
      </c>
      <c r="M775">
        <f t="shared" si="37"/>
        <v>1.6261333316791686</v>
      </c>
    </row>
    <row r="776" spans="1:13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  <c r="K776">
        <f t="shared" si="38"/>
        <v>1.6677068205580761</v>
      </c>
      <c r="L776">
        <f t="shared" si="36"/>
        <v>2.3021728866442674</v>
      </c>
      <c r="M776">
        <f t="shared" si="37"/>
        <v>1.7435134012651281</v>
      </c>
    </row>
    <row r="777" spans="1:13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  <c r="K777">
        <f t="shared" si="38"/>
        <v>1.6677068205580761</v>
      </c>
      <c r="L777">
        <f t="shared" si="36"/>
        <v>2.3021728866442674</v>
      </c>
      <c r="M777">
        <f t="shared" si="37"/>
        <v>1.7435134012651281</v>
      </c>
    </row>
    <row r="778" spans="1:13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  <c r="K778">
        <f t="shared" si="38"/>
        <v>1.6677068205580761</v>
      </c>
      <c r="L778">
        <f t="shared" si="36"/>
        <v>2.3021728866442674</v>
      </c>
      <c r="M778">
        <f t="shared" si="37"/>
        <v>1.7435134012651281</v>
      </c>
    </row>
    <row r="779" spans="1:13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f t="shared" si="38"/>
        <v>1.6677068205580761</v>
      </c>
      <c r="L779">
        <f t="shared" si="36"/>
        <v>2.3021728866442674</v>
      </c>
      <c r="M779">
        <f t="shared" si="37"/>
        <v>1.7435134012651281</v>
      </c>
    </row>
    <row r="780" spans="1:13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  <c r="K780">
        <f t="shared" si="38"/>
        <v>1.4586150226995167</v>
      </c>
      <c r="L780">
        <f t="shared" si="36"/>
        <v>2.0736441353327719</v>
      </c>
      <c r="M780">
        <f t="shared" si="37"/>
        <v>1.6261333316791686</v>
      </c>
    </row>
    <row r="781" spans="1:13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>
        <f t="shared" si="38"/>
        <v>1.6677068205580761</v>
      </c>
      <c r="L781">
        <f t="shared" si="36"/>
        <v>2.3021728866442674</v>
      </c>
      <c r="M781">
        <f t="shared" si="37"/>
        <v>1.7435134012651281</v>
      </c>
    </row>
    <row r="782" spans="1:13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>
        <f t="shared" si="38"/>
        <v>1.6677068205580761</v>
      </c>
      <c r="L782">
        <f t="shared" si="36"/>
        <v>2.3021728866442674</v>
      </c>
      <c r="M782">
        <f t="shared" si="37"/>
        <v>1.7435134012651281</v>
      </c>
    </row>
    <row r="783" spans="1:13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>
        <f t="shared" si="38"/>
        <v>1.6677068205580761</v>
      </c>
      <c r="L783">
        <f t="shared" si="36"/>
        <v>2.3021728866442674</v>
      </c>
      <c r="M783">
        <f t="shared" si="37"/>
        <v>1.7435134012651281</v>
      </c>
    </row>
    <row r="784" spans="1:13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  <c r="K784">
        <f t="shared" si="38"/>
        <v>1.6677068205580761</v>
      </c>
      <c r="L784">
        <f t="shared" si="36"/>
        <v>2.3021728866442674</v>
      </c>
      <c r="M784">
        <f t="shared" si="37"/>
        <v>1.7435134012651281</v>
      </c>
    </row>
    <row r="785" spans="1:13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  <c r="K785">
        <f t="shared" si="38"/>
        <v>1.6677068205580761</v>
      </c>
      <c r="L785">
        <f t="shared" si="36"/>
        <v>2.3021728866442674</v>
      </c>
      <c r="M785">
        <f t="shared" si="37"/>
        <v>1.7435134012651281</v>
      </c>
    </row>
    <row r="786" spans="1:13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  <c r="K786">
        <f t="shared" si="38"/>
        <v>1.6677068205580761</v>
      </c>
      <c r="L786">
        <f t="shared" si="36"/>
        <v>2.3021728866442674</v>
      </c>
      <c r="M786">
        <f t="shared" si="37"/>
        <v>1.7435134012651281</v>
      </c>
    </row>
    <row r="787" spans="1:13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  <c r="K787">
        <f t="shared" si="38"/>
        <v>1.6677068205580761</v>
      </c>
      <c r="L787">
        <f t="shared" si="36"/>
        <v>2.3021728866442674</v>
      </c>
      <c r="M787">
        <f t="shared" si="37"/>
        <v>1.7435134012651281</v>
      </c>
    </row>
    <row r="788" spans="1:13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>
        <f t="shared" si="38"/>
        <v>1.6677068205580761</v>
      </c>
      <c r="L788">
        <f t="shared" si="36"/>
        <v>2.3021728866442674</v>
      </c>
      <c r="M788">
        <f t="shared" si="37"/>
        <v>1.7435134012651281</v>
      </c>
    </row>
    <row r="789" spans="1:13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  <c r="K789">
        <f t="shared" si="38"/>
        <v>0.69314718055994529</v>
      </c>
      <c r="L789">
        <f t="shared" si="36"/>
        <v>1.4142135623730951</v>
      </c>
      <c r="M789">
        <f t="shared" si="37"/>
        <v>1.2599210498948732</v>
      </c>
    </row>
    <row r="790" spans="1:13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f t="shared" si="38"/>
        <v>1.1939224684724346</v>
      </c>
      <c r="L790">
        <f t="shared" si="36"/>
        <v>1.8165902124584949</v>
      </c>
      <c r="M790">
        <f t="shared" si="37"/>
        <v>1.4888055529538273</v>
      </c>
    </row>
    <row r="791" spans="1:13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f t="shared" si="38"/>
        <v>1.33500106673234</v>
      </c>
      <c r="L791">
        <f t="shared" si="36"/>
        <v>1.9493588689617927</v>
      </c>
      <c r="M791">
        <f t="shared" si="37"/>
        <v>1.5604907507078847</v>
      </c>
    </row>
    <row r="792" spans="1:13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  <c r="K792">
        <f t="shared" si="38"/>
        <v>1.3862943611198906</v>
      </c>
      <c r="L792">
        <f t="shared" si="36"/>
        <v>2</v>
      </c>
      <c r="M792">
        <f t="shared" si="37"/>
        <v>1.5874010519681994</v>
      </c>
    </row>
    <row r="793" spans="1:13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f t="shared" si="38"/>
        <v>1.1939224684724346</v>
      </c>
      <c r="L793">
        <f t="shared" si="36"/>
        <v>1.8165902124584949</v>
      </c>
      <c r="M793">
        <f t="shared" si="37"/>
        <v>1.4888055529538273</v>
      </c>
    </row>
    <row r="794" spans="1:13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f t="shared" si="38"/>
        <v>1.33500106673234</v>
      </c>
      <c r="L794">
        <f t="shared" si="36"/>
        <v>1.9493588689617927</v>
      </c>
      <c r="M794">
        <f t="shared" si="37"/>
        <v>1.5604907507078847</v>
      </c>
    </row>
    <row r="795" spans="1:13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  <c r="K795">
        <f t="shared" si="38"/>
        <v>1.3862943611198906</v>
      </c>
      <c r="L795">
        <f t="shared" si="36"/>
        <v>2</v>
      </c>
      <c r="M795">
        <f t="shared" si="37"/>
        <v>1.5874010519681994</v>
      </c>
    </row>
    <row r="796" spans="1:13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  <c r="K796">
        <f t="shared" si="38"/>
        <v>1.2527629684953681</v>
      </c>
      <c r="L796">
        <f t="shared" si="36"/>
        <v>1.8708286933869707</v>
      </c>
      <c r="M796">
        <f t="shared" si="37"/>
        <v>1.5182944859378313</v>
      </c>
    </row>
    <row r="797" spans="1:13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  <c r="K797">
        <f t="shared" si="38"/>
        <v>1.2527629684953681</v>
      </c>
      <c r="L797">
        <f t="shared" si="36"/>
        <v>1.8708286933869707</v>
      </c>
      <c r="M797">
        <f t="shared" si="37"/>
        <v>1.5182944859378313</v>
      </c>
    </row>
    <row r="798" spans="1:13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  <c r="K798">
        <f t="shared" si="38"/>
        <v>1.33500106673234</v>
      </c>
      <c r="L798">
        <f t="shared" si="36"/>
        <v>1.9493588689617927</v>
      </c>
      <c r="M798">
        <f t="shared" si="37"/>
        <v>1.5604907507078847</v>
      </c>
    </row>
    <row r="799" spans="1:13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  <c r="K799">
        <f t="shared" si="38"/>
        <v>1.33500106673234</v>
      </c>
      <c r="L799">
        <f t="shared" si="36"/>
        <v>1.9493588689617927</v>
      </c>
      <c r="M799">
        <f t="shared" si="37"/>
        <v>1.5604907507078847</v>
      </c>
    </row>
    <row r="800" spans="1:13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  <c r="K800">
        <f t="shared" si="38"/>
        <v>0.83290912293510388</v>
      </c>
      <c r="L800">
        <f t="shared" si="36"/>
        <v>1.51657508881031</v>
      </c>
      <c r="M800">
        <f t="shared" si="37"/>
        <v>1.3200061217959123</v>
      </c>
    </row>
    <row r="801" spans="1:13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  <c r="K801">
        <f t="shared" si="38"/>
        <v>0.83290912293510388</v>
      </c>
      <c r="L801">
        <f t="shared" si="36"/>
        <v>1.51657508881031</v>
      </c>
      <c r="M801">
        <f t="shared" si="37"/>
        <v>1.3200061217959123</v>
      </c>
    </row>
    <row r="802" spans="1:13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  <c r="K802">
        <f t="shared" si="38"/>
        <v>1.2527629684953681</v>
      </c>
      <c r="L802">
        <f t="shared" si="36"/>
        <v>1.8708286933869707</v>
      </c>
      <c r="M802">
        <f t="shared" si="37"/>
        <v>1.5182944859378313</v>
      </c>
    </row>
    <row r="803" spans="1:13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  <c r="K803">
        <f t="shared" si="38"/>
        <v>1.33500106673234</v>
      </c>
      <c r="L803">
        <f t="shared" si="36"/>
        <v>1.9493588689617927</v>
      </c>
      <c r="M803">
        <f t="shared" si="37"/>
        <v>1.5604907507078847</v>
      </c>
    </row>
    <row r="804" spans="1:13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  <c r="K804">
        <f t="shared" si="38"/>
        <v>1.3862943611198906</v>
      </c>
      <c r="L804">
        <f t="shared" si="36"/>
        <v>2</v>
      </c>
      <c r="M804">
        <f t="shared" si="37"/>
        <v>1.5874010519681994</v>
      </c>
    </row>
    <row r="805" spans="1:13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  <c r="K805">
        <f t="shared" si="38"/>
        <v>1.2527629684953681</v>
      </c>
      <c r="L805">
        <f t="shared" si="36"/>
        <v>1.8708286933869707</v>
      </c>
      <c r="M805">
        <f t="shared" si="37"/>
        <v>1.5182944859378313</v>
      </c>
    </row>
    <row r="806" spans="1:13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  <c r="K806">
        <f t="shared" si="38"/>
        <v>0.83290912293510388</v>
      </c>
      <c r="L806">
        <f t="shared" si="36"/>
        <v>1.51657508881031</v>
      </c>
      <c r="M806">
        <f t="shared" si="37"/>
        <v>1.3200061217959123</v>
      </c>
    </row>
    <row r="807" spans="1:13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  <c r="K807">
        <f t="shared" si="38"/>
        <v>1.2809338454620642</v>
      </c>
      <c r="L807">
        <f t="shared" si="36"/>
        <v>1.8973665961010275</v>
      </c>
      <c r="M807">
        <f t="shared" si="37"/>
        <v>1.5326188647871062</v>
      </c>
    </row>
    <row r="808" spans="1:13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f t="shared" si="38"/>
        <v>1.824549292051046</v>
      </c>
      <c r="L808">
        <f t="shared" si="36"/>
        <v>2.4899799195977463</v>
      </c>
      <c r="M808">
        <f t="shared" si="37"/>
        <v>1.8370905500142276</v>
      </c>
    </row>
    <row r="809" spans="1:13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f t="shared" si="38"/>
        <v>1.791759469228055</v>
      </c>
      <c r="L809">
        <f t="shared" si="36"/>
        <v>2.4494897427831779</v>
      </c>
      <c r="M809">
        <f t="shared" si="37"/>
        <v>1.8171205928321397</v>
      </c>
    </row>
    <row r="810" spans="1:13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f t="shared" si="38"/>
        <v>1.824549292051046</v>
      </c>
      <c r="L810">
        <f t="shared" si="36"/>
        <v>2.4899799195977463</v>
      </c>
      <c r="M810">
        <f t="shared" si="37"/>
        <v>1.8370905500142276</v>
      </c>
    </row>
    <row r="811" spans="1:13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  <c r="K811">
        <f t="shared" si="38"/>
        <v>1.0986122886681098</v>
      </c>
      <c r="L811">
        <f t="shared" si="36"/>
        <v>1.7320508075688772</v>
      </c>
      <c r="M811">
        <f t="shared" si="37"/>
        <v>1.4422495703074083</v>
      </c>
    </row>
    <row r="812" spans="1:13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f t="shared" si="38"/>
        <v>1.6677068205580761</v>
      </c>
      <c r="L812">
        <f t="shared" si="36"/>
        <v>2.3021728866442674</v>
      </c>
      <c r="M812">
        <f t="shared" si="37"/>
        <v>1.7435134012651281</v>
      </c>
    </row>
    <row r="813" spans="1:13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f t="shared" si="38"/>
        <v>1.824549292051046</v>
      </c>
      <c r="L813">
        <f t="shared" si="36"/>
        <v>2.4899799195977463</v>
      </c>
      <c r="M813">
        <f t="shared" si="37"/>
        <v>1.8370905500142276</v>
      </c>
    </row>
    <row r="814" spans="1:13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f t="shared" si="38"/>
        <v>1.6677068205580761</v>
      </c>
      <c r="L814">
        <f t="shared" si="36"/>
        <v>2.3021728866442674</v>
      </c>
      <c r="M814">
        <f t="shared" si="37"/>
        <v>1.7435134012651281</v>
      </c>
    </row>
    <row r="815" spans="1:13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f t="shared" si="38"/>
        <v>1.824549292051046</v>
      </c>
      <c r="L815">
        <f t="shared" si="36"/>
        <v>2.4899799195977463</v>
      </c>
      <c r="M815">
        <f t="shared" si="37"/>
        <v>1.8370905500142276</v>
      </c>
    </row>
    <row r="816" spans="1:13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f t="shared" si="38"/>
        <v>1.6677068205580761</v>
      </c>
      <c r="L816">
        <f t="shared" si="36"/>
        <v>2.3021728866442674</v>
      </c>
      <c r="M816">
        <f t="shared" si="37"/>
        <v>1.7435134012651281</v>
      </c>
    </row>
    <row r="817" spans="1:13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f t="shared" si="38"/>
        <v>1.791759469228055</v>
      </c>
      <c r="L817">
        <f t="shared" si="36"/>
        <v>2.4494897427831779</v>
      </c>
      <c r="M817">
        <f t="shared" si="37"/>
        <v>1.8171205928321397</v>
      </c>
    </row>
    <row r="818" spans="1:13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  <c r="K818">
        <f t="shared" si="38"/>
        <v>0.87546873735389985</v>
      </c>
      <c r="L818">
        <f t="shared" si="36"/>
        <v>1.5491933384829668</v>
      </c>
      <c r="M818">
        <f t="shared" si="37"/>
        <v>1.338865900164339</v>
      </c>
    </row>
    <row r="819" spans="1:13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  <c r="K819">
        <f t="shared" si="38"/>
        <v>1.0986122886681098</v>
      </c>
      <c r="L819">
        <f t="shared" si="36"/>
        <v>1.7320508075688772</v>
      </c>
      <c r="M819">
        <f t="shared" si="37"/>
        <v>1.4422495703074083</v>
      </c>
    </row>
    <row r="820" spans="1:13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  <c r="K820">
        <f t="shared" si="38"/>
        <v>0.69314718055994529</v>
      </c>
      <c r="L820">
        <f t="shared" si="36"/>
        <v>1.4142135623730951</v>
      </c>
      <c r="M820">
        <f t="shared" si="37"/>
        <v>1.2599210498948732</v>
      </c>
    </row>
    <row r="821" spans="1:13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  <c r="K821">
        <f t="shared" si="38"/>
        <v>0.69314718055994529</v>
      </c>
      <c r="L821">
        <f t="shared" si="36"/>
        <v>1.4142135623730951</v>
      </c>
      <c r="M821">
        <f t="shared" si="37"/>
        <v>1.2599210498948732</v>
      </c>
    </row>
    <row r="822" spans="1:13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  <c r="K822">
        <f t="shared" si="38"/>
        <v>0.78845736036427028</v>
      </c>
      <c r="L822">
        <f t="shared" si="36"/>
        <v>1.4832396974191326</v>
      </c>
      <c r="M822">
        <f t="shared" si="37"/>
        <v>1.3005914468513871</v>
      </c>
    </row>
    <row r="823" spans="1:13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  <c r="K823">
        <f t="shared" si="38"/>
        <v>0.78845736036427028</v>
      </c>
      <c r="L823">
        <f t="shared" si="36"/>
        <v>1.4832396974191326</v>
      </c>
      <c r="M823">
        <f t="shared" si="37"/>
        <v>1.3005914468513871</v>
      </c>
    </row>
    <row r="824" spans="1:13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  <c r="K824">
        <f t="shared" si="38"/>
        <v>0.87546873735389985</v>
      </c>
      <c r="L824">
        <f t="shared" si="36"/>
        <v>1.5491933384829668</v>
      </c>
      <c r="M824">
        <f t="shared" si="37"/>
        <v>1.338865900164339</v>
      </c>
    </row>
    <row r="825" spans="1:13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  <c r="K825">
        <f t="shared" si="38"/>
        <v>0.87546873735389985</v>
      </c>
      <c r="L825">
        <f t="shared" si="36"/>
        <v>1.5491933384829668</v>
      </c>
      <c r="M825">
        <f t="shared" si="37"/>
        <v>1.338865900164339</v>
      </c>
    </row>
    <row r="826" spans="1:13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  <c r="K826">
        <f t="shared" si="38"/>
        <v>0.78845736036427028</v>
      </c>
      <c r="L826">
        <f t="shared" si="36"/>
        <v>1.4832396974191326</v>
      </c>
      <c r="M826">
        <f t="shared" si="37"/>
        <v>1.3005914468513871</v>
      </c>
    </row>
    <row r="827" spans="1:13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  <c r="K827">
        <f t="shared" si="38"/>
        <v>0.78845736036427028</v>
      </c>
      <c r="L827">
        <f t="shared" si="36"/>
        <v>1.4832396974191326</v>
      </c>
      <c r="M827">
        <f t="shared" si="37"/>
        <v>1.3005914468513871</v>
      </c>
    </row>
    <row r="828" spans="1:13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  <c r="K828">
        <f t="shared" si="38"/>
        <v>0.87546873735389985</v>
      </c>
      <c r="L828">
        <f t="shared" si="36"/>
        <v>1.5491933384829668</v>
      </c>
      <c r="M828">
        <f t="shared" si="37"/>
        <v>1.338865900164339</v>
      </c>
    </row>
    <row r="829" spans="1:13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  <c r="K829">
        <f t="shared" si="38"/>
        <v>0.87546873735389985</v>
      </c>
      <c r="L829">
        <f t="shared" si="36"/>
        <v>1.5491933384829668</v>
      </c>
      <c r="M829">
        <f t="shared" si="37"/>
        <v>1.338865900164339</v>
      </c>
    </row>
    <row r="830" spans="1:13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  <c r="K830">
        <f t="shared" si="38"/>
        <v>1.2809338454620642</v>
      </c>
      <c r="L830">
        <f t="shared" si="36"/>
        <v>1.8973665961010275</v>
      </c>
      <c r="M830">
        <f t="shared" si="37"/>
        <v>1.5326188647871062</v>
      </c>
    </row>
    <row r="831" spans="1:13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  <c r="K831">
        <f t="shared" si="38"/>
        <v>0.87546873735389985</v>
      </c>
      <c r="L831">
        <f t="shared" si="36"/>
        <v>1.5491933384829668</v>
      </c>
      <c r="M831">
        <f t="shared" si="37"/>
        <v>1.338865900164339</v>
      </c>
    </row>
    <row r="832" spans="1:13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  <c r="K832">
        <f t="shared" si="38"/>
        <v>0.87546873735389985</v>
      </c>
      <c r="L832">
        <f t="shared" si="36"/>
        <v>1.5491933384829668</v>
      </c>
      <c r="M832">
        <f t="shared" si="37"/>
        <v>1.338865900164339</v>
      </c>
    </row>
    <row r="833" spans="1:13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  <c r="K833">
        <f t="shared" si="38"/>
        <v>1.2527629684953681</v>
      </c>
      <c r="L833">
        <f t="shared" si="36"/>
        <v>1.8708286933869707</v>
      </c>
      <c r="M833">
        <f t="shared" si="37"/>
        <v>1.5182944859378313</v>
      </c>
    </row>
    <row r="834" spans="1:13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f t="shared" si="38"/>
        <v>1.3083328196501789</v>
      </c>
      <c r="L834">
        <f t="shared" si="36"/>
        <v>1.9235384061671346</v>
      </c>
      <c r="M834">
        <f t="shared" si="37"/>
        <v>1.5466803737720356</v>
      </c>
    </row>
    <row r="835" spans="1:13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  <c r="K835">
        <f t="shared" si="38"/>
        <v>1.3862943611198906</v>
      </c>
      <c r="L835">
        <f t="shared" ref="L835:L898" si="39">SQRT(A835)</f>
        <v>2</v>
      </c>
      <c r="M835">
        <f t="shared" ref="M835:M898" si="40">A835^(1/3)</f>
        <v>1.5874010519681994</v>
      </c>
    </row>
    <row r="836" spans="1:13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  <c r="K836">
        <f t="shared" ref="K836:K899" si="41">LN(A836)</f>
        <v>1.2527629684953681</v>
      </c>
      <c r="L836">
        <f t="shared" si="39"/>
        <v>1.8708286933869707</v>
      </c>
      <c r="M836">
        <f t="shared" si="40"/>
        <v>1.5182944859378313</v>
      </c>
    </row>
    <row r="837" spans="1:13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  <c r="K837">
        <f t="shared" si="41"/>
        <v>0.91629073187415511</v>
      </c>
      <c r="L837">
        <f t="shared" si="39"/>
        <v>1.5811388300841898</v>
      </c>
      <c r="M837">
        <f t="shared" si="40"/>
        <v>1.3572088082974534</v>
      </c>
    </row>
    <row r="838" spans="1:13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  <c r="K838">
        <f t="shared" si="41"/>
        <v>0.91629073187415511</v>
      </c>
      <c r="L838">
        <f t="shared" si="39"/>
        <v>1.5811388300841898</v>
      </c>
      <c r="M838">
        <f t="shared" si="40"/>
        <v>1.3572088082974534</v>
      </c>
    </row>
    <row r="839" spans="1:13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  <c r="K839">
        <f t="shared" si="41"/>
        <v>1.0986122886681098</v>
      </c>
      <c r="L839">
        <f t="shared" si="39"/>
        <v>1.7320508075688772</v>
      </c>
      <c r="M839">
        <f t="shared" si="40"/>
        <v>1.4422495703074083</v>
      </c>
    </row>
    <row r="840" spans="1:13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  <c r="K840">
        <f t="shared" si="41"/>
        <v>0.91629073187415511</v>
      </c>
      <c r="L840">
        <f t="shared" si="39"/>
        <v>1.5811388300841898</v>
      </c>
      <c r="M840">
        <f t="shared" si="40"/>
        <v>1.3572088082974534</v>
      </c>
    </row>
    <row r="841" spans="1:13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  <c r="K841">
        <f t="shared" si="41"/>
        <v>1.6863989535702288</v>
      </c>
      <c r="L841">
        <f t="shared" si="39"/>
        <v>2.3237900077244502</v>
      </c>
      <c r="M841">
        <f t="shared" si="40"/>
        <v>1.7544106429277195</v>
      </c>
    </row>
    <row r="842" spans="1:13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f t="shared" si="41"/>
        <v>1.3862943611198906</v>
      </c>
      <c r="L842">
        <f t="shared" si="39"/>
        <v>2</v>
      </c>
      <c r="M842">
        <f t="shared" si="40"/>
        <v>1.5874010519681994</v>
      </c>
    </row>
    <row r="843" spans="1:13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  <c r="K843">
        <f t="shared" si="41"/>
        <v>1.5260563034950492</v>
      </c>
      <c r="L843">
        <f t="shared" si="39"/>
        <v>2.1447610589527217</v>
      </c>
      <c r="M843">
        <f t="shared" si="40"/>
        <v>1.6631034988407656</v>
      </c>
    </row>
    <row r="844" spans="1:13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  <c r="K844">
        <f t="shared" si="41"/>
        <v>1.2527629684953681</v>
      </c>
      <c r="L844">
        <f t="shared" si="39"/>
        <v>1.8708286933869707</v>
      </c>
      <c r="M844">
        <f t="shared" si="40"/>
        <v>1.5182944859378313</v>
      </c>
    </row>
    <row r="845" spans="1:13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  <c r="K845">
        <f t="shared" si="41"/>
        <v>1.2809338454620642</v>
      </c>
      <c r="L845">
        <f t="shared" si="39"/>
        <v>1.8973665961010275</v>
      </c>
      <c r="M845">
        <f t="shared" si="40"/>
        <v>1.5326188647871062</v>
      </c>
    </row>
    <row r="846" spans="1:13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>
        <f t="shared" si="41"/>
        <v>1.6677068205580761</v>
      </c>
      <c r="L846">
        <f t="shared" si="39"/>
        <v>2.3021728866442674</v>
      </c>
      <c r="M846">
        <f t="shared" si="40"/>
        <v>1.7435134012651281</v>
      </c>
    </row>
    <row r="847" spans="1:13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  <c r="K847">
        <f t="shared" si="41"/>
        <v>1.824549292051046</v>
      </c>
      <c r="L847">
        <f t="shared" si="39"/>
        <v>2.4899799195977463</v>
      </c>
      <c r="M847">
        <f t="shared" si="40"/>
        <v>1.8370905500142276</v>
      </c>
    </row>
    <row r="848" spans="1:13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  <c r="K848">
        <f t="shared" si="41"/>
        <v>1.791759469228055</v>
      </c>
      <c r="L848">
        <f t="shared" si="39"/>
        <v>2.4494897427831779</v>
      </c>
      <c r="M848">
        <f t="shared" si="40"/>
        <v>1.8171205928321397</v>
      </c>
    </row>
    <row r="849" spans="1:13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  <c r="K849">
        <f t="shared" si="41"/>
        <v>1.6677068205580761</v>
      </c>
      <c r="L849">
        <f t="shared" si="39"/>
        <v>2.3021728866442674</v>
      </c>
      <c r="M849">
        <f t="shared" si="40"/>
        <v>1.7435134012651281</v>
      </c>
    </row>
    <row r="850" spans="1:13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  <c r="K850">
        <f t="shared" si="41"/>
        <v>1.824549292051046</v>
      </c>
      <c r="L850">
        <f t="shared" si="39"/>
        <v>2.4899799195977463</v>
      </c>
      <c r="M850">
        <f t="shared" si="40"/>
        <v>1.8370905500142276</v>
      </c>
    </row>
    <row r="851" spans="1:13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  <c r="K851">
        <f t="shared" si="41"/>
        <v>1.824549292051046</v>
      </c>
      <c r="L851">
        <f t="shared" si="39"/>
        <v>2.4899799195977463</v>
      </c>
      <c r="M851">
        <f t="shared" si="40"/>
        <v>1.8370905500142276</v>
      </c>
    </row>
    <row r="852" spans="1:13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  <c r="K852">
        <f t="shared" si="41"/>
        <v>0.87546873735389985</v>
      </c>
      <c r="L852">
        <f t="shared" si="39"/>
        <v>1.5491933384829668</v>
      </c>
      <c r="M852">
        <f t="shared" si="40"/>
        <v>1.338865900164339</v>
      </c>
    </row>
    <row r="853" spans="1:13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  <c r="K853">
        <f t="shared" si="41"/>
        <v>1.0986122886681098</v>
      </c>
      <c r="L853">
        <f t="shared" si="39"/>
        <v>1.7320508075688772</v>
      </c>
      <c r="M853">
        <f t="shared" si="40"/>
        <v>1.4422495703074083</v>
      </c>
    </row>
    <row r="854" spans="1:13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  <c r="K854">
        <f t="shared" si="41"/>
        <v>1.2527629684953681</v>
      </c>
      <c r="L854">
        <f t="shared" si="39"/>
        <v>1.8708286933869707</v>
      </c>
      <c r="M854">
        <f t="shared" si="40"/>
        <v>1.5182944859378313</v>
      </c>
    </row>
    <row r="855" spans="1:13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  <c r="K855">
        <f t="shared" si="41"/>
        <v>0.87546873735389985</v>
      </c>
      <c r="L855">
        <f t="shared" si="39"/>
        <v>1.5491933384829668</v>
      </c>
      <c r="M855">
        <f t="shared" si="40"/>
        <v>1.338865900164339</v>
      </c>
    </row>
    <row r="856" spans="1:13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  <c r="K856">
        <f t="shared" si="41"/>
        <v>0.87546873735389985</v>
      </c>
      <c r="L856">
        <f t="shared" si="39"/>
        <v>1.5491933384829668</v>
      </c>
      <c r="M856">
        <f t="shared" si="40"/>
        <v>1.338865900164339</v>
      </c>
    </row>
    <row r="857" spans="1:13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  <c r="K857">
        <f t="shared" si="41"/>
        <v>0.87546873735389985</v>
      </c>
      <c r="L857">
        <f t="shared" si="39"/>
        <v>1.5491933384829668</v>
      </c>
      <c r="M857">
        <f t="shared" si="40"/>
        <v>1.338865900164339</v>
      </c>
    </row>
    <row r="858" spans="1:13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  <c r="K858">
        <f t="shared" si="41"/>
        <v>1.2527629684953681</v>
      </c>
      <c r="L858">
        <f t="shared" si="39"/>
        <v>1.8708286933869707</v>
      </c>
      <c r="M858">
        <f t="shared" si="40"/>
        <v>1.5182944859378313</v>
      </c>
    </row>
    <row r="859" spans="1:13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  <c r="K859">
        <f t="shared" si="41"/>
        <v>0.87546873735389985</v>
      </c>
      <c r="L859">
        <f t="shared" si="39"/>
        <v>1.5491933384829668</v>
      </c>
      <c r="M859">
        <f t="shared" si="40"/>
        <v>1.338865900164339</v>
      </c>
    </row>
    <row r="860" spans="1:13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  <c r="K860">
        <f t="shared" si="41"/>
        <v>0.87546873735389985</v>
      </c>
      <c r="L860">
        <f t="shared" si="39"/>
        <v>1.5491933384829668</v>
      </c>
      <c r="M860">
        <f t="shared" si="40"/>
        <v>1.338865900164339</v>
      </c>
    </row>
    <row r="861" spans="1:13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  <c r="K861">
        <f t="shared" si="41"/>
        <v>1.2527629684953681</v>
      </c>
      <c r="L861">
        <f t="shared" si="39"/>
        <v>1.8708286933869707</v>
      </c>
      <c r="M861">
        <f t="shared" si="40"/>
        <v>1.5182944859378313</v>
      </c>
    </row>
    <row r="862" spans="1:13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  <c r="K862">
        <f t="shared" si="41"/>
        <v>0.87546873735389985</v>
      </c>
      <c r="L862">
        <f t="shared" si="39"/>
        <v>1.5491933384829668</v>
      </c>
      <c r="M862">
        <f t="shared" si="40"/>
        <v>1.338865900164339</v>
      </c>
    </row>
    <row r="863" spans="1:13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  <c r="K863">
        <f t="shared" si="41"/>
        <v>0.87546873735389985</v>
      </c>
      <c r="L863">
        <f t="shared" si="39"/>
        <v>1.5491933384829668</v>
      </c>
      <c r="M863">
        <f t="shared" si="40"/>
        <v>1.338865900164339</v>
      </c>
    </row>
    <row r="864" spans="1:13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  <c r="K864">
        <f t="shared" si="41"/>
        <v>1.33500106673234</v>
      </c>
      <c r="L864">
        <f t="shared" si="39"/>
        <v>1.9493588689617927</v>
      </c>
      <c r="M864">
        <f t="shared" si="40"/>
        <v>1.5604907507078847</v>
      </c>
    </row>
    <row r="865" spans="1:13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  <c r="K865">
        <f t="shared" si="41"/>
        <v>1.2527629684953681</v>
      </c>
      <c r="L865">
        <f t="shared" si="39"/>
        <v>1.8708286933869707</v>
      </c>
      <c r="M865">
        <f t="shared" si="40"/>
        <v>1.5182944859378313</v>
      </c>
    </row>
    <row r="866" spans="1:13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  <c r="K866">
        <f t="shared" si="41"/>
        <v>1.7227665977411035</v>
      </c>
      <c r="L866">
        <f t="shared" si="39"/>
        <v>2.3664319132398464</v>
      </c>
      <c r="M866">
        <f t="shared" si="40"/>
        <v>1.7758080034852013</v>
      </c>
    </row>
    <row r="867" spans="1:13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>
        <f t="shared" si="41"/>
        <v>1.3083328196501789</v>
      </c>
      <c r="L867">
        <f t="shared" si="39"/>
        <v>1.9235384061671346</v>
      </c>
      <c r="M867">
        <f t="shared" si="40"/>
        <v>1.5466803737720356</v>
      </c>
    </row>
    <row r="868" spans="1:13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  <c r="K868">
        <f t="shared" si="41"/>
        <v>1.7404661748405046</v>
      </c>
      <c r="L868">
        <f t="shared" si="39"/>
        <v>2.3874672772626644</v>
      </c>
      <c r="M868">
        <f t="shared" si="40"/>
        <v>1.7863159877080566</v>
      </c>
    </row>
    <row r="869" spans="1:13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  <c r="K869">
        <f t="shared" si="41"/>
        <v>0.69314718055994529</v>
      </c>
      <c r="L869">
        <f t="shared" si="39"/>
        <v>1.4142135623730951</v>
      </c>
      <c r="M869">
        <f t="shared" si="40"/>
        <v>1.2599210498948732</v>
      </c>
    </row>
    <row r="870" spans="1:13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  <c r="K870">
        <f t="shared" si="41"/>
        <v>0.69314718055994529</v>
      </c>
      <c r="L870">
        <f t="shared" si="39"/>
        <v>1.4142135623730951</v>
      </c>
      <c r="M870">
        <f t="shared" si="40"/>
        <v>1.2599210498948732</v>
      </c>
    </row>
    <row r="871" spans="1:13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  <c r="K871">
        <f t="shared" si="41"/>
        <v>0.87546873735389985</v>
      </c>
      <c r="L871">
        <f t="shared" si="39"/>
        <v>1.5491933384829668</v>
      </c>
      <c r="M871">
        <f t="shared" si="40"/>
        <v>1.338865900164339</v>
      </c>
    </row>
    <row r="872" spans="1:13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  <c r="K872">
        <f t="shared" si="41"/>
        <v>0.87546873735389985</v>
      </c>
      <c r="L872">
        <f t="shared" si="39"/>
        <v>1.5491933384829668</v>
      </c>
      <c r="M872">
        <f t="shared" si="40"/>
        <v>1.338865900164339</v>
      </c>
    </row>
    <row r="873" spans="1:13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  <c r="K873">
        <f t="shared" si="41"/>
        <v>1.3083328196501789</v>
      </c>
      <c r="L873">
        <f t="shared" si="39"/>
        <v>1.9235384061671346</v>
      </c>
      <c r="M873">
        <f t="shared" si="40"/>
        <v>1.5466803737720356</v>
      </c>
    </row>
    <row r="874" spans="1:13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f t="shared" si="41"/>
        <v>1.7404661748405046</v>
      </c>
      <c r="L874">
        <f t="shared" si="39"/>
        <v>2.3874672772626644</v>
      </c>
      <c r="M874">
        <f t="shared" si="40"/>
        <v>1.7863159877080566</v>
      </c>
    </row>
    <row r="875" spans="1:13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  <c r="K875">
        <f t="shared" si="41"/>
        <v>1.3083328196501789</v>
      </c>
      <c r="L875">
        <f t="shared" si="39"/>
        <v>1.9235384061671346</v>
      </c>
      <c r="M875">
        <f t="shared" si="40"/>
        <v>1.5466803737720356</v>
      </c>
    </row>
    <row r="876" spans="1:13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  <c r="K876">
        <f t="shared" si="41"/>
        <v>0.69314718055994529</v>
      </c>
      <c r="L876">
        <f t="shared" si="39"/>
        <v>1.4142135623730951</v>
      </c>
      <c r="M876">
        <f t="shared" si="40"/>
        <v>1.2599210498948732</v>
      </c>
    </row>
    <row r="877" spans="1:13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  <c r="K877">
        <f t="shared" si="41"/>
        <v>0.69314718055994529</v>
      </c>
      <c r="L877">
        <f t="shared" si="39"/>
        <v>1.4142135623730951</v>
      </c>
      <c r="M877">
        <f t="shared" si="40"/>
        <v>1.2599210498948732</v>
      </c>
    </row>
    <row r="878" spans="1:13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  <c r="K878">
        <f t="shared" si="41"/>
        <v>0.87546873735389985</v>
      </c>
      <c r="L878">
        <f t="shared" si="39"/>
        <v>1.5491933384829668</v>
      </c>
      <c r="M878">
        <f t="shared" si="40"/>
        <v>1.338865900164339</v>
      </c>
    </row>
    <row r="879" spans="1:13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  <c r="K879">
        <f t="shared" si="41"/>
        <v>0.87546873735389985</v>
      </c>
      <c r="L879">
        <f t="shared" si="39"/>
        <v>1.5491933384829668</v>
      </c>
      <c r="M879">
        <f t="shared" si="40"/>
        <v>1.338865900164339</v>
      </c>
    </row>
    <row r="880" spans="1:13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  <c r="K880">
        <f t="shared" si="41"/>
        <v>1.33500106673234</v>
      </c>
      <c r="L880">
        <f t="shared" si="39"/>
        <v>1.9493588689617927</v>
      </c>
      <c r="M880">
        <f t="shared" si="40"/>
        <v>1.5604907507078847</v>
      </c>
    </row>
    <row r="881" spans="1:13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  <c r="K881">
        <f t="shared" si="41"/>
        <v>1.33500106673234</v>
      </c>
      <c r="L881">
        <f t="shared" si="39"/>
        <v>1.9493588689617927</v>
      </c>
      <c r="M881">
        <f t="shared" si="40"/>
        <v>1.5604907507078847</v>
      </c>
    </row>
    <row r="882" spans="1:13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  <c r="K882">
        <f t="shared" si="41"/>
        <v>1.5260563034950492</v>
      </c>
      <c r="L882">
        <f t="shared" si="39"/>
        <v>2.1447610589527217</v>
      </c>
      <c r="M882">
        <f t="shared" si="40"/>
        <v>1.6631034988407656</v>
      </c>
    </row>
    <row r="883" spans="1:13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  <c r="K883">
        <f t="shared" si="41"/>
        <v>0.69314718055994529</v>
      </c>
      <c r="L883">
        <f t="shared" si="39"/>
        <v>1.4142135623730951</v>
      </c>
      <c r="M883">
        <f t="shared" si="40"/>
        <v>1.2599210498948732</v>
      </c>
    </row>
    <row r="884" spans="1:13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  <c r="K884">
        <f t="shared" si="41"/>
        <v>0.69314718055994529</v>
      </c>
      <c r="L884">
        <f t="shared" si="39"/>
        <v>1.4142135623730951</v>
      </c>
      <c r="M884">
        <f t="shared" si="40"/>
        <v>1.2599210498948732</v>
      </c>
    </row>
    <row r="885" spans="1:13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  <c r="K885">
        <f t="shared" si="41"/>
        <v>0.99325177301028345</v>
      </c>
      <c r="L885">
        <f t="shared" si="39"/>
        <v>1.6431676725154984</v>
      </c>
      <c r="M885">
        <f t="shared" si="40"/>
        <v>1.3924766500838337</v>
      </c>
    </row>
    <row r="886" spans="1:13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  <c r="K886">
        <f t="shared" si="41"/>
        <v>1.2527629684953681</v>
      </c>
      <c r="L886">
        <f t="shared" si="39"/>
        <v>1.8708286933869707</v>
      </c>
      <c r="M886">
        <f t="shared" si="40"/>
        <v>1.5182944859378313</v>
      </c>
    </row>
    <row r="887" spans="1:13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  <c r="K887">
        <f t="shared" si="41"/>
        <v>1.2527629684953681</v>
      </c>
      <c r="L887">
        <f t="shared" si="39"/>
        <v>1.8708286933869707</v>
      </c>
      <c r="M887">
        <f t="shared" si="40"/>
        <v>1.5182944859378313</v>
      </c>
    </row>
    <row r="888" spans="1:13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  <c r="K888">
        <f t="shared" si="41"/>
        <v>1.2527629684953681</v>
      </c>
      <c r="L888">
        <f t="shared" si="39"/>
        <v>1.8708286933869707</v>
      </c>
      <c r="M888">
        <f t="shared" si="40"/>
        <v>1.5182944859378313</v>
      </c>
    </row>
    <row r="889" spans="1:13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  <c r="K889">
        <f t="shared" si="41"/>
        <v>1.2527629684953681</v>
      </c>
      <c r="L889">
        <f t="shared" si="39"/>
        <v>1.8708286933869707</v>
      </c>
      <c r="M889">
        <f t="shared" si="40"/>
        <v>1.5182944859378313</v>
      </c>
    </row>
    <row r="890" spans="1:13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  <c r="K890">
        <f t="shared" si="41"/>
        <v>1.6863989535702288</v>
      </c>
      <c r="L890">
        <f t="shared" si="39"/>
        <v>2.3237900077244502</v>
      </c>
      <c r="M890">
        <f t="shared" si="40"/>
        <v>1.7544106429277195</v>
      </c>
    </row>
    <row r="891" spans="1:13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  <c r="K891">
        <f t="shared" si="41"/>
        <v>0.83290912293510388</v>
      </c>
      <c r="L891">
        <f t="shared" si="39"/>
        <v>1.51657508881031</v>
      </c>
      <c r="M891">
        <f t="shared" si="40"/>
        <v>1.3200061217959123</v>
      </c>
    </row>
    <row r="892" spans="1:13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  <c r="K892">
        <f t="shared" si="41"/>
        <v>0.91629073187415511</v>
      </c>
      <c r="L892">
        <f t="shared" si="39"/>
        <v>1.5811388300841898</v>
      </c>
      <c r="M892">
        <f t="shared" si="40"/>
        <v>1.3572088082974534</v>
      </c>
    </row>
    <row r="893" spans="1:13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  <c r="K893">
        <f t="shared" si="41"/>
        <v>1.3083328196501789</v>
      </c>
      <c r="L893">
        <f t="shared" si="39"/>
        <v>1.9235384061671346</v>
      </c>
      <c r="M893">
        <f t="shared" si="40"/>
        <v>1.5466803737720356</v>
      </c>
    </row>
    <row r="894" spans="1:13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  <c r="K894">
        <f t="shared" si="41"/>
        <v>0.91629073187415511</v>
      </c>
      <c r="L894">
        <f t="shared" si="39"/>
        <v>1.5811388300841898</v>
      </c>
      <c r="M894">
        <f t="shared" si="40"/>
        <v>1.3572088082974534</v>
      </c>
    </row>
    <row r="895" spans="1:13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  <c r="K895">
        <f t="shared" si="41"/>
        <v>0.91629073187415511</v>
      </c>
      <c r="L895">
        <f t="shared" si="39"/>
        <v>1.5811388300841898</v>
      </c>
      <c r="M895">
        <f t="shared" si="40"/>
        <v>1.3572088082974534</v>
      </c>
    </row>
    <row r="896" spans="1:13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  <c r="K896">
        <f t="shared" si="41"/>
        <v>1.0986122886681098</v>
      </c>
      <c r="L896">
        <f t="shared" si="39"/>
        <v>1.7320508075688772</v>
      </c>
      <c r="M896">
        <f t="shared" si="40"/>
        <v>1.4422495703074083</v>
      </c>
    </row>
    <row r="897" spans="1:13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  <c r="K897">
        <f t="shared" si="41"/>
        <v>0.91629073187415511</v>
      </c>
      <c r="L897">
        <f t="shared" si="39"/>
        <v>1.5811388300841898</v>
      </c>
      <c r="M897">
        <f t="shared" si="40"/>
        <v>1.3572088082974534</v>
      </c>
    </row>
    <row r="898" spans="1:13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  <c r="K898">
        <f t="shared" si="41"/>
        <v>1.2527629684953681</v>
      </c>
      <c r="L898">
        <f t="shared" si="39"/>
        <v>1.8708286933869707</v>
      </c>
      <c r="M898">
        <f t="shared" si="40"/>
        <v>1.5182944859378313</v>
      </c>
    </row>
    <row r="899" spans="1:13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  <c r="K899">
        <f t="shared" si="41"/>
        <v>1.2527629684953681</v>
      </c>
      <c r="L899">
        <f t="shared" ref="L899:L962" si="42">SQRT(A899)</f>
        <v>1.8708286933869707</v>
      </c>
      <c r="M899">
        <f t="shared" ref="M899:M962" si="43">A899^(1/3)</f>
        <v>1.5182944859378313</v>
      </c>
    </row>
    <row r="900" spans="1:13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  <c r="K900">
        <f t="shared" ref="K900:K963" si="44">LN(A900)</f>
        <v>0.91629073187415511</v>
      </c>
      <c r="L900">
        <f t="shared" si="42"/>
        <v>1.5811388300841898</v>
      </c>
      <c r="M900">
        <f t="shared" si="43"/>
        <v>1.3572088082974534</v>
      </c>
    </row>
    <row r="901" spans="1:13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  <c r="K901">
        <f t="shared" si="44"/>
        <v>1.0986122886681098</v>
      </c>
      <c r="L901">
        <f t="shared" si="42"/>
        <v>1.7320508075688772</v>
      </c>
      <c r="M901">
        <f t="shared" si="43"/>
        <v>1.4422495703074083</v>
      </c>
    </row>
    <row r="902" spans="1:13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  <c r="K902">
        <f t="shared" si="44"/>
        <v>0.91629073187415511</v>
      </c>
      <c r="L902">
        <f t="shared" si="42"/>
        <v>1.5811388300841898</v>
      </c>
      <c r="M902">
        <f t="shared" si="43"/>
        <v>1.3572088082974534</v>
      </c>
    </row>
    <row r="903" spans="1:13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f t="shared" si="44"/>
        <v>1.3862943611198906</v>
      </c>
      <c r="L903">
        <f t="shared" si="42"/>
        <v>2</v>
      </c>
      <c r="M903">
        <f t="shared" si="43"/>
        <v>1.5874010519681994</v>
      </c>
    </row>
    <row r="904" spans="1:13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  <c r="K904">
        <f t="shared" si="44"/>
        <v>1.5260563034950492</v>
      </c>
      <c r="L904">
        <f t="shared" si="42"/>
        <v>2.1447610589527217</v>
      </c>
      <c r="M904">
        <f t="shared" si="43"/>
        <v>1.6631034988407656</v>
      </c>
    </row>
    <row r="905" spans="1:13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  <c r="K905">
        <f t="shared" si="44"/>
        <v>0.87546873735389985</v>
      </c>
      <c r="L905">
        <f t="shared" si="42"/>
        <v>1.5491933384829668</v>
      </c>
      <c r="M905">
        <f t="shared" si="43"/>
        <v>1.338865900164339</v>
      </c>
    </row>
    <row r="906" spans="1:13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  <c r="K906">
        <f t="shared" si="44"/>
        <v>1.0986122886681098</v>
      </c>
      <c r="L906">
        <f t="shared" si="42"/>
        <v>1.7320508075688772</v>
      </c>
      <c r="M906">
        <f t="shared" si="43"/>
        <v>1.4422495703074083</v>
      </c>
    </row>
    <row r="907" spans="1:13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  <c r="K907">
        <f t="shared" si="44"/>
        <v>1.33500106673234</v>
      </c>
      <c r="L907">
        <f t="shared" si="42"/>
        <v>1.9493588689617927</v>
      </c>
      <c r="M907">
        <f t="shared" si="43"/>
        <v>1.5604907507078847</v>
      </c>
    </row>
    <row r="908" spans="1:13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  <c r="K908">
        <f t="shared" si="44"/>
        <v>1.7227665977411035</v>
      </c>
      <c r="L908">
        <f t="shared" si="42"/>
        <v>2.3664319132398464</v>
      </c>
      <c r="M908">
        <f t="shared" si="43"/>
        <v>1.7758080034852013</v>
      </c>
    </row>
    <row r="909" spans="1:13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  <c r="K909">
        <f t="shared" si="44"/>
        <v>1.7227665977411035</v>
      </c>
      <c r="L909">
        <f t="shared" si="42"/>
        <v>2.3664319132398464</v>
      </c>
      <c r="M909">
        <f t="shared" si="43"/>
        <v>1.7758080034852013</v>
      </c>
    </row>
    <row r="910" spans="1:13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  <c r="K910">
        <f t="shared" si="44"/>
        <v>1.2527629684953681</v>
      </c>
      <c r="L910">
        <f t="shared" si="42"/>
        <v>1.8708286933869707</v>
      </c>
      <c r="M910">
        <f t="shared" si="43"/>
        <v>1.5182944859378313</v>
      </c>
    </row>
    <row r="911" spans="1:13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  <c r="K911">
        <f t="shared" si="44"/>
        <v>1.3862943611198906</v>
      </c>
      <c r="L911">
        <f t="shared" si="42"/>
        <v>2</v>
      </c>
      <c r="M911">
        <f t="shared" si="43"/>
        <v>1.5874010519681994</v>
      </c>
    </row>
    <row r="912" spans="1:13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  <c r="K912">
        <f t="shared" si="44"/>
        <v>1.3862943611198906</v>
      </c>
      <c r="L912">
        <f t="shared" si="42"/>
        <v>2</v>
      </c>
      <c r="M912">
        <f t="shared" si="43"/>
        <v>1.5874010519681994</v>
      </c>
    </row>
    <row r="913" spans="1:13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  <c r="K913">
        <f t="shared" si="44"/>
        <v>0.91629073187415511</v>
      </c>
      <c r="L913">
        <f t="shared" si="42"/>
        <v>1.5811388300841898</v>
      </c>
      <c r="M913">
        <f t="shared" si="43"/>
        <v>1.3572088082974534</v>
      </c>
    </row>
    <row r="914" spans="1:13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  <c r="K914">
        <f t="shared" si="44"/>
        <v>1.3862943611198906</v>
      </c>
      <c r="L914">
        <f t="shared" si="42"/>
        <v>2</v>
      </c>
      <c r="M914">
        <f t="shared" si="43"/>
        <v>1.5874010519681994</v>
      </c>
    </row>
    <row r="915" spans="1:13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  <c r="K915">
        <f t="shared" si="44"/>
        <v>1.3862943611198906</v>
      </c>
      <c r="L915">
        <f t="shared" si="42"/>
        <v>2</v>
      </c>
      <c r="M915">
        <f t="shared" si="43"/>
        <v>1.5874010519681994</v>
      </c>
    </row>
    <row r="916" spans="1:13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  <c r="K916">
        <f t="shared" si="44"/>
        <v>1.2809338454620642</v>
      </c>
      <c r="L916">
        <f t="shared" si="42"/>
        <v>1.8973665961010275</v>
      </c>
      <c r="M916">
        <f t="shared" si="43"/>
        <v>1.5326188647871062</v>
      </c>
    </row>
    <row r="917" spans="1:13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  <c r="K917">
        <f t="shared" si="44"/>
        <v>0.87546873735389985</v>
      </c>
      <c r="L917">
        <f t="shared" si="42"/>
        <v>1.5491933384829668</v>
      </c>
      <c r="M917">
        <f t="shared" si="43"/>
        <v>1.338865900164339</v>
      </c>
    </row>
    <row r="918" spans="1:13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  <c r="K918">
        <f t="shared" si="44"/>
        <v>1.2809338454620642</v>
      </c>
      <c r="L918">
        <f t="shared" si="42"/>
        <v>1.8973665961010275</v>
      </c>
      <c r="M918">
        <f t="shared" si="43"/>
        <v>1.5326188647871062</v>
      </c>
    </row>
    <row r="919" spans="1:13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  <c r="K919">
        <f t="shared" si="44"/>
        <v>1.2809338454620642</v>
      </c>
      <c r="L919">
        <f t="shared" si="42"/>
        <v>1.8973665961010275</v>
      </c>
      <c r="M919">
        <f t="shared" si="43"/>
        <v>1.5326188647871062</v>
      </c>
    </row>
    <row r="920" spans="1:13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  <c r="K920">
        <f t="shared" si="44"/>
        <v>0.87546873735389985</v>
      </c>
      <c r="L920">
        <f t="shared" si="42"/>
        <v>1.5491933384829668</v>
      </c>
      <c r="M920">
        <f t="shared" si="43"/>
        <v>1.338865900164339</v>
      </c>
    </row>
    <row r="921" spans="1:13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  <c r="K921">
        <f t="shared" si="44"/>
        <v>0.87546873735389985</v>
      </c>
      <c r="L921">
        <f t="shared" si="42"/>
        <v>1.5491933384829668</v>
      </c>
      <c r="M921">
        <f t="shared" si="43"/>
        <v>1.338865900164339</v>
      </c>
    </row>
    <row r="922" spans="1:13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  <c r="K922">
        <f t="shared" si="44"/>
        <v>0.87546873735389985</v>
      </c>
      <c r="L922">
        <f t="shared" si="42"/>
        <v>1.5491933384829668</v>
      </c>
      <c r="M922">
        <f t="shared" si="43"/>
        <v>1.338865900164339</v>
      </c>
    </row>
    <row r="923" spans="1:13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  <c r="K923">
        <f t="shared" si="44"/>
        <v>1.1631508098056809</v>
      </c>
      <c r="L923">
        <f t="shared" si="42"/>
        <v>1.7888543819998317</v>
      </c>
      <c r="M923">
        <f t="shared" si="43"/>
        <v>1.4736125994561546</v>
      </c>
    </row>
    <row r="924" spans="1:13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  <c r="K924">
        <f t="shared" si="44"/>
        <v>0.99325177301028345</v>
      </c>
      <c r="L924">
        <f t="shared" si="42"/>
        <v>1.6431676725154984</v>
      </c>
      <c r="M924">
        <f t="shared" si="43"/>
        <v>1.3924766500838337</v>
      </c>
    </row>
    <row r="925" spans="1:13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  <c r="K925">
        <f t="shared" si="44"/>
        <v>1.3862943611198906</v>
      </c>
      <c r="L925">
        <f t="shared" si="42"/>
        <v>2</v>
      </c>
      <c r="M925">
        <f t="shared" si="43"/>
        <v>1.5874010519681994</v>
      </c>
    </row>
    <row r="926" spans="1:13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  <c r="K926">
        <f t="shared" si="44"/>
        <v>1.3862943611198906</v>
      </c>
      <c r="L926">
        <f t="shared" si="42"/>
        <v>2</v>
      </c>
      <c r="M926">
        <f t="shared" si="43"/>
        <v>1.5874010519681994</v>
      </c>
    </row>
    <row r="927" spans="1:13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  <c r="K927">
        <f t="shared" si="44"/>
        <v>0.99325177301028345</v>
      </c>
      <c r="L927">
        <f t="shared" si="42"/>
        <v>1.6431676725154984</v>
      </c>
      <c r="M927">
        <f t="shared" si="43"/>
        <v>1.3924766500838337</v>
      </c>
    </row>
    <row r="928" spans="1:13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  <c r="K928">
        <f t="shared" si="44"/>
        <v>1.2527629684953681</v>
      </c>
      <c r="L928">
        <f t="shared" si="42"/>
        <v>1.8708286933869707</v>
      </c>
      <c r="M928">
        <f t="shared" si="43"/>
        <v>1.5182944859378313</v>
      </c>
    </row>
    <row r="929" spans="1:13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  <c r="K929">
        <f t="shared" si="44"/>
        <v>0.91629073187415511</v>
      </c>
      <c r="L929">
        <f t="shared" si="42"/>
        <v>1.5811388300841898</v>
      </c>
      <c r="M929">
        <f t="shared" si="43"/>
        <v>1.3572088082974534</v>
      </c>
    </row>
    <row r="930" spans="1:13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  <c r="K930">
        <f t="shared" si="44"/>
        <v>1.2527629684953681</v>
      </c>
      <c r="L930">
        <f t="shared" si="42"/>
        <v>1.8708286933869707</v>
      </c>
      <c r="M930">
        <f t="shared" si="43"/>
        <v>1.5182944859378313</v>
      </c>
    </row>
    <row r="931" spans="1:13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  <c r="K931">
        <f t="shared" si="44"/>
        <v>1.5260563034950492</v>
      </c>
      <c r="L931">
        <f t="shared" si="42"/>
        <v>2.1447610589527217</v>
      </c>
      <c r="M931">
        <f t="shared" si="43"/>
        <v>1.6631034988407656</v>
      </c>
    </row>
    <row r="932" spans="1:13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  <c r="K932">
        <f t="shared" si="44"/>
        <v>1.7404661748405046</v>
      </c>
      <c r="L932">
        <f t="shared" si="42"/>
        <v>2.3874672772626644</v>
      </c>
      <c r="M932">
        <f t="shared" si="43"/>
        <v>1.7863159877080566</v>
      </c>
    </row>
    <row r="933" spans="1:13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  <c r="K933">
        <f t="shared" si="44"/>
        <v>0.99325177301028345</v>
      </c>
      <c r="L933">
        <f t="shared" si="42"/>
        <v>1.6431676725154984</v>
      </c>
      <c r="M933">
        <f t="shared" si="43"/>
        <v>1.3924766500838337</v>
      </c>
    </row>
    <row r="934" spans="1:13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  <c r="K934">
        <f t="shared" si="44"/>
        <v>1.2527629684953681</v>
      </c>
      <c r="L934">
        <f t="shared" si="42"/>
        <v>1.8708286933869707</v>
      </c>
      <c r="M934">
        <f t="shared" si="43"/>
        <v>1.5182944859378313</v>
      </c>
    </row>
    <row r="935" spans="1:13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  <c r="K935">
        <f t="shared" si="44"/>
        <v>0.69314718055994529</v>
      </c>
      <c r="L935">
        <f t="shared" si="42"/>
        <v>1.4142135623730951</v>
      </c>
      <c r="M935">
        <f t="shared" si="43"/>
        <v>1.2599210498948732</v>
      </c>
    </row>
    <row r="936" spans="1:13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  <c r="K936">
        <f t="shared" si="44"/>
        <v>0.69314718055994529</v>
      </c>
      <c r="L936">
        <f t="shared" si="42"/>
        <v>1.4142135623730951</v>
      </c>
      <c r="M936">
        <f t="shared" si="43"/>
        <v>1.2599210498948732</v>
      </c>
    </row>
    <row r="937" spans="1:13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  <c r="K937">
        <f t="shared" si="44"/>
        <v>1.1631508098056809</v>
      </c>
      <c r="L937">
        <f t="shared" si="42"/>
        <v>1.7888543819998317</v>
      </c>
      <c r="M937">
        <f t="shared" si="43"/>
        <v>1.4736125994561546</v>
      </c>
    </row>
    <row r="938" spans="1:13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  <c r="K938">
        <f t="shared" si="44"/>
        <v>1.1631508098056809</v>
      </c>
      <c r="L938">
        <f t="shared" si="42"/>
        <v>1.7888543819998317</v>
      </c>
      <c r="M938">
        <f t="shared" si="43"/>
        <v>1.4736125994561546</v>
      </c>
    </row>
    <row r="939" spans="1:13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  <c r="K939">
        <f t="shared" si="44"/>
        <v>1.2527629684953681</v>
      </c>
      <c r="L939">
        <f t="shared" si="42"/>
        <v>1.8708286933869707</v>
      </c>
      <c r="M939">
        <f t="shared" si="43"/>
        <v>1.5182944859378313</v>
      </c>
    </row>
    <row r="940" spans="1:13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  <c r="K940">
        <f t="shared" si="44"/>
        <v>0.83290912293510388</v>
      </c>
      <c r="L940">
        <f t="shared" si="42"/>
        <v>1.51657508881031</v>
      </c>
      <c r="M940">
        <f t="shared" si="43"/>
        <v>1.3200061217959123</v>
      </c>
    </row>
    <row r="941" spans="1:13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  <c r="K941">
        <f t="shared" si="44"/>
        <v>1.3083328196501789</v>
      </c>
      <c r="L941">
        <f t="shared" si="42"/>
        <v>1.9235384061671346</v>
      </c>
      <c r="M941">
        <f t="shared" si="43"/>
        <v>1.5466803737720356</v>
      </c>
    </row>
    <row r="942" spans="1:13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  <c r="K942">
        <f t="shared" si="44"/>
        <v>1.1631508098056809</v>
      </c>
      <c r="L942">
        <f t="shared" si="42"/>
        <v>1.7888543819998317</v>
      </c>
      <c r="M942">
        <f t="shared" si="43"/>
        <v>1.4736125994561546</v>
      </c>
    </row>
    <row r="943" spans="1:13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  <c r="K943">
        <f t="shared" si="44"/>
        <v>1.0986122886681098</v>
      </c>
      <c r="L943">
        <f t="shared" si="42"/>
        <v>1.7320508075688772</v>
      </c>
      <c r="M943">
        <f t="shared" si="43"/>
        <v>1.4422495703074083</v>
      </c>
    </row>
    <row r="944" spans="1:13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  <c r="K944">
        <f t="shared" si="44"/>
        <v>1.2809338454620642</v>
      </c>
      <c r="L944">
        <f t="shared" si="42"/>
        <v>1.8973665961010275</v>
      </c>
      <c r="M944">
        <f t="shared" si="43"/>
        <v>1.5326188647871062</v>
      </c>
    </row>
    <row r="945" spans="1:13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  <c r="K945">
        <f t="shared" si="44"/>
        <v>1.4350845252893227</v>
      </c>
      <c r="L945">
        <f t="shared" si="42"/>
        <v>2.0493901531919199</v>
      </c>
      <c r="M945">
        <f t="shared" si="43"/>
        <v>1.6134286460245437</v>
      </c>
    </row>
    <row r="946" spans="1:13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  <c r="K946">
        <f t="shared" si="44"/>
        <v>1.4816045409242156</v>
      </c>
      <c r="L946">
        <f t="shared" si="42"/>
        <v>2.0976176963403033</v>
      </c>
      <c r="M946">
        <f t="shared" si="43"/>
        <v>1.6386425412012917</v>
      </c>
    </row>
    <row r="947" spans="1:13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  <c r="K947">
        <f t="shared" si="44"/>
        <v>1.0986122886681098</v>
      </c>
      <c r="L947">
        <f t="shared" si="42"/>
        <v>1.7320508075688772</v>
      </c>
      <c r="M947">
        <f t="shared" si="43"/>
        <v>1.4422495703074083</v>
      </c>
    </row>
    <row r="948" spans="1:13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  <c r="K948">
        <f t="shared" si="44"/>
        <v>1.0986122886681098</v>
      </c>
      <c r="L948">
        <f t="shared" si="42"/>
        <v>1.7320508075688772</v>
      </c>
      <c r="M948">
        <f t="shared" si="43"/>
        <v>1.4422495703074083</v>
      </c>
    </row>
    <row r="949" spans="1:13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  <c r="K949">
        <f t="shared" si="44"/>
        <v>1.0986122886681098</v>
      </c>
      <c r="L949">
        <f t="shared" si="42"/>
        <v>1.7320508075688772</v>
      </c>
      <c r="M949">
        <f t="shared" si="43"/>
        <v>1.4422495703074083</v>
      </c>
    </row>
    <row r="950" spans="1:13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  <c r="K950">
        <f t="shared" si="44"/>
        <v>1.0986122886681098</v>
      </c>
      <c r="L950">
        <f t="shared" si="42"/>
        <v>1.7320508075688772</v>
      </c>
      <c r="M950">
        <f t="shared" si="43"/>
        <v>1.4422495703074083</v>
      </c>
    </row>
    <row r="951" spans="1:13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  <c r="K951">
        <f t="shared" si="44"/>
        <v>1.5686159179138452</v>
      </c>
      <c r="L951">
        <f t="shared" si="42"/>
        <v>2.1908902300206643</v>
      </c>
      <c r="M951">
        <f t="shared" si="43"/>
        <v>1.6868653306034984</v>
      </c>
    </row>
    <row r="952" spans="1:13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  <c r="K952">
        <f t="shared" si="44"/>
        <v>1.4816045409242156</v>
      </c>
      <c r="L952">
        <f t="shared" si="42"/>
        <v>2.0976176963403033</v>
      </c>
      <c r="M952">
        <f t="shared" si="43"/>
        <v>1.6386425412012917</v>
      </c>
    </row>
    <row r="953" spans="1:13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  <c r="K953">
        <f t="shared" si="44"/>
        <v>1.0986122886681098</v>
      </c>
      <c r="L953">
        <f t="shared" si="42"/>
        <v>1.7320508075688772</v>
      </c>
      <c r="M953">
        <f t="shared" si="43"/>
        <v>1.4422495703074083</v>
      </c>
    </row>
    <row r="954" spans="1:13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  <c r="K954">
        <f t="shared" si="44"/>
        <v>1.4816045409242156</v>
      </c>
      <c r="L954">
        <f t="shared" si="42"/>
        <v>2.0976176963403033</v>
      </c>
      <c r="M954">
        <f t="shared" si="43"/>
        <v>1.6386425412012917</v>
      </c>
    </row>
    <row r="955" spans="1:13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  <c r="K955">
        <f t="shared" si="44"/>
        <v>1.4816045409242156</v>
      </c>
      <c r="L955">
        <f t="shared" si="42"/>
        <v>2.0976176963403033</v>
      </c>
      <c r="M955">
        <f t="shared" si="43"/>
        <v>1.6386425412012917</v>
      </c>
    </row>
    <row r="956" spans="1:13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  <c r="K956">
        <f t="shared" si="44"/>
        <v>1.2809338454620642</v>
      </c>
      <c r="L956">
        <f t="shared" si="42"/>
        <v>1.8973665961010275</v>
      </c>
      <c r="M956">
        <f t="shared" si="43"/>
        <v>1.5326188647871062</v>
      </c>
    </row>
    <row r="957" spans="1:13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  <c r="K957">
        <f t="shared" si="44"/>
        <v>1.824549292051046</v>
      </c>
      <c r="L957">
        <f t="shared" si="42"/>
        <v>2.4899799195977463</v>
      </c>
      <c r="M957">
        <f t="shared" si="43"/>
        <v>1.8370905500142276</v>
      </c>
    </row>
    <row r="958" spans="1:13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  <c r="K958">
        <f t="shared" si="44"/>
        <v>1.0296194171811581</v>
      </c>
      <c r="L958">
        <f t="shared" si="42"/>
        <v>1.6733200530681511</v>
      </c>
      <c r="M958">
        <f t="shared" si="43"/>
        <v>1.4094597464129783</v>
      </c>
    </row>
    <row r="959" spans="1:13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  <c r="K959">
        <f t="shared" si="44"/>
        <v>1.0986122886681098</v>
      </c>
      <c r="L959">
        <f t="shared" si="42"/>
        <v>1.7320508075688772</v>
      </c>
      <c r="M959">
        <f t="shared" si="43"/>
        <v>1.4422495703074083</v>
      </c>
    </row>
    <row r="960" spans="1:13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  <c r="K960">
        <f t="shared" si="44"/>
        <v>0.87546873735389985</v>
      </c>
      <c r="L960">
        <f t="shared" si="42"/>
        <v>1.5491933384829668</v>
      </c>
      <c r="M960">
        <f t="shared" si="43"/>
        <v>1.338865900164339</v>
      </c>
    </row>
    <row r="961" spans="1:13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  <c r="K961">
        <f t="shared" si="44"/>
        <v>1.0986122886681098</v>
      </c>
      <c r="L961">
        <f t="shared" si="42"/>
        <v>1.7320508075688772</v>
      </c>
      <c r="M961">
        <f t="shared" si="43"/>
        <v>1.4422495703074083</v>
      </c>
    </row>
    <row r="962" spans="1:13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  <c r="K962">
        <f t="shared" si="44"/>
        <v>1.6677068205580761</v>
      </c>
      <c r="L962">
        <f t="shared" si="42"/>
        <v>2.3021728866442674</v>
      </c>
      <c r="M962">
        <f t="shared" si="43"/>
        <v>1.7435134012651281</v>
      </c>
    </row>
    <row r="963" spans="1:13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  <c r="K963">
        <f t="shared" si="44"/>
        <v>1.791759469228055</v>
      </c>
      <c r="L963">
        <f t="shared" ref="L963:L1026" si="45">SQRT(A963)</f>
        <v>2.4494897427831779</v>
      </c>
      <c r="M963">
        <f t="shared" ref="M963:M1026" si="46">A963^(1/3)</f>
        <v>1.8171205928321397</v>
      </c>
    </row>
    <row r="964" spans="1:13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  <c r="K964">
        <f t="shared" ref="K964:K1027" si="47">LN(A964)</f>
        <v>1.2809338454620642</v>
      </c>
      <c r="L964">
        <f t="shared" si="45"/>
        <v>1.8973665961010275</v>
      </c>
      <c r="M964">
        <f t="shared" si="46"/>
        <v>1.5326188647871062</v>
      </c>
    </row>
    <row r="965" spans="1:13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  <c r="K965">
        <f t="shared" si="47"/>
        <v>1.2527629684953681</v>
      </c>
      <c r="L965">
        <f t="shared" si="45"/>
        <v>1.8708286933869707</v>
      </c>
      <c r="M965">
        <f t="shared" si="46"/>
        <v>1.5182944859378313</v>
      </c>
    </row>
    <row r="966" spans="1:13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  <c r="K966">
        <f t="shared" si="47"/>
        <v>1.3083328196501789</v>
      </c>
      <c r="L966">
        <f t="shared" si="45"/>
        <v>1.9235384061671346</v>
      </c>
      <c r="M966">
        <f t="shared" si="46"/>
        <v>1.5466803737720356</v>
      </c>
    </row>
    <row r="967" spans="1:13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  <c r="K967">
        <f t="shared" si="47"/>
        <v>1.3862943611198906</v>
      </c>
      <c r="L967">
        <f t="shared" si="45"/>
        <v>2</v>
      </c>
      <c r="M967">
        <f t="shared" si="46"/>
        <v>1.5874010519681994</v>
      </c>
    </row>
    <row r="968" spans="1:13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  <c r="K968">
        <f t="shared" si="47"/>
        <v>1.2527629684953681</v>
      </c>
      <c r="L968">
        <f t="shared" si="45"/>
        <v>1.8708286933869707</v>
      </c>
      <c r="M968">
        <f t="shared" si="46"/>
        <v>1.5182944859378313</v>
      </c>
    </row>
    <row r="969" spans="1:13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  <c r="K969">
        <f t="shared" si="47"/>
        <v>0.91629073187415511</v>
      </c>
      <c r="L969">
        <f t="shared" si="45"/>
        <v>1.5811388300841898</v>
      </c>
      <c r="M969">
        <f t="shared" si="46"/>
        <v>1.3572088082974534</v>
      </c>
    </row>
    <row r="970" spans="1:13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  <c r="K970">
        <f t="shared" si="47"/>
        <v>1.0986122886681098</v>
      </c>
      <c r="L970">
        <f t="shared" si="45"/>
        <v>1.7320508075688772</v>
      </c>
      <c r="M970">
        <f t="shared" si="46"/>
        <v>1.4422495703074083</v>
      </c>
    </row>
    <row r="971" spans="1:13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  <c r="K971">
        <f t="shared" si="47"/>
        <v>0.91629073187415511</v>
      </c>
      <c r="L971">
        <f t="shared" si="45"/>
        <v>1.5811388300841898</v>
      </c>
      <c r="M971">
        <f t="shared" si="46"/>
        <v>1.3572088082974534</v>
      </c>
    </row>
    <row r="972" spans="1:13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  <c r="K972">
        <f t="shared" si="47"/>
        <v>1.6863989535702288</v>
      </c>
      <c r="L972">
        <f t="shared" si="45"/>
        <v>2.3237900077244502</v>
      </c>
      <c r="M972">
        <f t="shared" si="46"/>
        <v>1.7544106429277195</v>
      </c>
    </row>
    <row r="973" spans="1:13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f t="shared" si="47"/>
        <v>1.3862943611198906</v>
      </c>
      <c r="L973">
        <f t="shared" si="45"/>
        <v>2</v>
      </c>
      <c r="M973">
        <f t="shared" si="46"/>
        <v>1.5874010519681994</v>
      </c>
    </row>
    <row r="974" spans="1:13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  <c r="K974">
        <f t="shared" si="47"/>
        <v>1.5260563034950492</v>
      </c>
      <c r="L974">
        <f t="shared" si="45"/>
        <v>2.1447610589527217</v>
      </c>
      <c r="M974">
        <f t="shared" si="46"/>
        <v>1.6631034988407656</v>
      </c>
    </row>
    <row r="975" spans="1:13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  <c r="K975">
        <f t="shared" si="47"/>
        <v>1.2527629684953681</v>
      </c>
      <c r="L975">
        <f t="shared" si="45"/>
        <v>1.8708286933869707</v>
      </c>
      <c r="M975">
        <f t="shared" si="46"/>
        <v>1.5182944859378313</v>
      </c>
    </row>
    <row r="976" spans="1:13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  <c r="K976">
        <f t="shared" si="47"/>
        <v>1.2527629684953681</v>
      </c>
      <c r="L976">
        <f t="shared" si="45"/>
        <v>1.8708286933869707</v>
      </c>
      <c r="M976">
        <f t="shared" si="46"/>
        <v>1.5182944859378313</v>
      </c>
    </row>
    <row r="977" spans="1:13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  <c r="K977">
        <f t="shared" si="47"/>
        <v>1.2809338454620642</v>
      </c>
      <c r="L977">
        <f t="shared" si="45"/>
        <v>1.8973665961010275</v>
      </c>
      <c r="M977">
        <f t="shared" si="46"/>
        <v>1.5326188647871062</v>
      </c>
    </row>
    <row r="978" spans="1:13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  <c r="K978">
        <f t="shared" si="47"/>
        <v>1.6677068205580761</v>
      </c>
      <c r="L978">
        <f t="shared" si="45"/>
        <v>2.3021728866442674</v>
      </c>
      <c r="M978">
        <f t="shared" si="46"/>
        <v>1.7435134012651281</v>
      </c>
    </row>
    <row r="979" spans="1:13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  <c r="K979">
        <f t="shared" si="47"/>
        <v>1.791759469228055</v>
      </c>
      <c r="L979">
        <f t="shared" si="45"/>
        <v>2.4494897427831779</v>
      </c>
      <c r="M979">
        <f t="shared" si="46"/>
        <v>1.8171205928321397</v>
      </c>
    </row>
    <row r="980" spans="1:13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  <c r="K980">
        <f t="shared" si="47"/>
        <v>1.824549292051046</v>
      </c>
      <c r="L980">
        <f t="shared" si="45"/>
        <v>2.4899799195977463</v>
      </c>
      <c r="M980">
        <f t="shared" si="46"/>
        <v>1.8370905500142276</v>
      </c>
    </row>
    <row r="981" spans="1:13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  <c r="K981">
        <f t="shared" si="47"/>
        <v>0.87546873735389985</v>
      </c>
      <c r="L981">
        <f t="shared" si="45"/>
        <v>1.5491933384829668</v>
      </c>
      <c r="M981">
        <f t="shared" si="46"/>
        <v>1.338865900164339</v>
      </c>
    </row>
    <row r="982" spans="1:13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  <c r="K982">
        <f t="shared" si="47"/>
        <v>1.0986122886681098</v>
      </c>
      <c r="L982">
        <f t="shared" si="45"/>
        <v>1.7320508075688772</v>
      </c>
      <c r="M982">
        <f t="shared" si="46"/>
        <v>1.4422495703074083</v>
      </c>
    </row>
    <row r="983" spans="1:13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  <c r="K983">
        <f t="shared" si="47"/>
        <v>1.2527629684953681</v>
      </c>
      <c r="L983">
        <f t="shared" si="45"/>
        <v>1.8708286933869707</v>
      </c>
      <c r="M983">
        <f t="shared" si="46"/>
        <v>1.5182944859378313</v>
      </c>
    </row>
    <row r="984" spans="1:13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  <c r="K984">
        <f t="shared" si="47"/>
        <v>0.87546873735389985</v>
      </c>
      <c r="L984">
        <f t="shared" si="45"/>
        <v>1.5491933384829668</v>
      </c>
      <c r="M984">
        <f t="shared" si="46"/>
        <v>1.338865900164339</v>
      </c>
    </row>
    <row r="985" spans="1:13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  <c r="K985">
        <f t="shared" si="47"/>
        <v>0.87546873735389985</v>
      </c>
      <c r="L985">
        <f t="shared" si="45"/>
        <v>1.5491933384829668</v>
      </c>
      <c r="M985">
        <f t="shared" si="46"/>
        <v>1.338865900164339</v>
      </c>
    </row>
    <row r="986" spans="1:13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  <c r="K986">
        <f t="shared" si="47"/>
        <v>0.87546873735389985</v>
      </c>
      <c r="L986">
        <f t="shared" si="45"/>
        <v>1.5491933384829668</v>
      </c>
      <c r="M986">
        <f t="shared" si="46"/>
        <v>1.338865900164339</v>
      </c>
    </row>
    <row r="987" spans="1:13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  <c r="K987">
        <f t="shared" si="47"/>
        <v>1.2527629684953681</v>
      </c>
      <c r="L987">
        <f t="shared" si="45"/>
        <v>1.8708286933869707</v>
      </c>
      <c r="M987">
        <f t="shared" si="46"/>
        <v>1.5182944859378313</v>
      </c>
    </row>
    <row r="988" spans="1:13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  <c r="K988">
        <f t="shared" si="47"/>
        <v>1.3083328196501789</v>
      </c>
      <c r="L988">
        <f t="shared" si="45"/>
        <v>1.9235384061671346</v>
      </c>
      <c r="M988">
        <f t="shared" si="46"/>
        <v>1.5466803737720356</v>
      </c>
    </row>
    <row r="989" spans="1:13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  <c r="K989">
        <f t="shared" si="47"/>
        <v>1.3083328196501789</v>
      </c>
      <c r="L989">
        <f t="shared" si="45"/>
        <v>1.9235384061671346</v>
      </c>
      <c r="M989">
        <f t="shared" si="46"/>
        <v>1.5466803737720356</v>
      </c>
    </row>
    <row r="990" spans="1:13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f t="shared" si="47"/>
        <v>1.6677068205580761</v>
      </c>
      <c r="L990">
        <f t="shared" si="45"/>
        <v>2.3021728866442674</v>
      </c>
      <c r="M990">
        <f t="shared" si="46"/>
        <v>1.7435134012651281</v>
      </c>
    </row>
    <row r="991" spans="1:13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  <c r="K991">
        <f t="shared" si="47"/>
        <v>0.87546873735389985</v>
      </c>
      <c r="L991">
        <f t="shared" si="45"/>
        <v>1.5491933384829668</v>
      </c>
      <c r="M991">
        <f t="shared" si="46"/>
        <v>1.338865900164339</v>
      </c>
    </row>
    <row r="992" spans="1:13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  <c r="K992">
        <f t="shared" si="47"/>
        <v>1.2527629684953681</v>
      </c>
      <c r="L992">
        <f t="shared" si="45"/>
        <v>1.8708286933869707</v>
      </c>
      <c r="M992">
        <f t="shared" si="46"/>
        <v>1.5182944859378313</v>
      </c>
    </row>
    <row r="993" spans="1:13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  <c r="K993">
        <f t="shared" si="47"/>
        <v>0.87546873735389985</v>
      </c>
      <c r="L993">
        <f t="shared" si="45"/>
        <v>1.5491933384829668</v>
      </c>
      <c r="M993">
        <f t="shared" si="46"/>
        <v>1.338865900164339</v>
      </c>
    </row>
    <row r="994" spans="1:13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  <c r="K994">
        <f t="shared" si="47"/>
        <v>0.87546873735389985</v>
      </c>
      <c r="L994">
        <f t="shared" si="45"/>
        <v>1.5491933384829668</v>
      </c>
      <c r="M994">
        <f t="shared" si="46"/>
        <v>1.338865900164339</v>
      </c>
    </row>
    <row r="995" spans="1:13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  <c r="K995">
        <f t="shared" si="47"/>
        <v>1.33500106673234</v>
      </c>
      <c r="L995">
        <f t="shared" si="45"/>
        <v>1.9493588689617927</v>
      </c>
      <c r="M995">
        <f t="shared" si="46"/>
        <v>1.5604907507078847</v>
      </c>
    </row>
    <row r="996" spans="1:13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  <c r="K996">
        <f t="shared" si="47"/>
        <v>1.2527629684953681</v>
      </c>
      <c r="L996">
        <f t="shared" si="45"/>
        <v>1.8708286933869707</v>
      </c>
      <c r="M996">
        <f t="shared" si="46"/>
        <v>1.5182944859378313</v>
      </c>
    </row>
    <row r="997" spans="1:13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  <c r="K997">
        <f t="shared" si="47"/>
        <v>1.6094379124341003</v>
      </c>
      <c r="L997">
        <f t="shared" si="45"/>
        <v>2.2360679774997898</v>
      </c>
      <c r="M997">
        <f t="shared" si="46"/>
        <v>1.7099759466766968</v>
      </c>
    </row>
    <row r="998" spans="1:13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  <c r="K998">
        <f t="shared" si="47"/>
        <v>1.7227665977411035</v>
      </c>
      <c r="L998">
        <f t="shared" si="45"/>
        <v>2.3664319132398464</v>
      </c>
      <c r="M998">
        <f t="shared" si="46"/>
        <v>1.7758080034852013</v>
      </c>
    </row>
    <row r="999" spans="1:13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>
        <f t="shared" si="47"/>
        <v>1.3083328196501789</v>
      </c>
      <c r="L999">
        <f t="shared" si="45"/>
        <v>1.9235384061671346</v>
      </c>
      <c r="M999">
        <f t="shared" si="46"/>
        <v>1.5466803737720356</v>
      </c>
    </row>
    <row r="1000" spans="1:13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f t="shared" si="47"/>
        <v>1.7404661748405046</v>
      </c>
      <c r="L1000">
        <f t="shared" si="45"/>
        <v>2.3874672772626644</v>
      </c>
      <c r="M1000">
        <f t="shared" si="46"/>
        <v>1.7863159877080566</v>
      </c>
    </row>
    <row r="1001" spans="1:13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  <c r="K1001">
        <f t="shared" si="47"/>
        <v>0.87546873735389985</v>
      </c>
      <c r="L1001">
        <f t="shared" si="45"/>
        <v>1.5491933384829668</v>
      </c>
      <c r="M1001">
        <f t="shared" si="46"/>
        <v>1.338865900164339</v>
      </c>
    </row>
    <row r="1002" spans="1:13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  <c r="K1002">
        <f t="shared" si="47"/>
        <v>0.87546873735389985</v>
      </c>
      <c r="L1002">
        <f t="shared" si="45"/>
        <v>1.5491933384829668</v>
      </c>
      <c r="M1002">
        <f t="shared" si="46"/>
        <v>1.338865900164339</v>
      </c>
    </row>
    <row r="1003" spans="1:13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f t="shared" si="47"/>
        <v>1.3083328196501789</v>
      </c>
      <c r="L1003">
        <f t="shared" si="45"/>
        <v>1.9235384061671346</v>
      </c>
      <c r="M1003">
        <f t="shared" si="46"/>
        <v>1.5466803737720356</v>
      </c>
    </row>
    <row r="1004" spans="1:13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f t="shared" si="47"/>
        <v>1.7404661748405046</v>
      </c>
      <c r="L1004">
        <f t="shared" si="45"/>
        <v>2.3874672772626644</v>
      </c>
      <c r="M1004">
        <f t="shared" si="46"/>
        <v>1.7863159877080566</v>
      </c>
    </row>
    <row r="1005" spans="1:13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f t="shared" si="47"/>
        <v>1.8082887711792655</v>
      </c>
      <c r="L1005">
        <f t="shared" si="45"/>
        <v>2.4698178070456938</v>
      </c>
      <c r="M1005">
        <f t="shared" si="46"/>
        <v>1.8271601368635204</v>
      </c>
    </row>
    <row r="1006" spans="1:13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f t="shared" si="47"/>
        <v>1.3083328196501789</v>
      </c>
      <c r="L1006">
        <f t="shared" si="45"/>
        <v>1.9235384061671346</v>
      </c>
      <c r="M1006">
        <f t="shared" si="46"/>
        <v>1.5466803737720356</v>
      </c>
    </row>
    <row r="1007" spans="1:13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  <c r="K1007">
        <f t="shared" si="47"/>
        <v>0.87546873735389985</v>
      </c>
      <c r="L1007">
        <f t="shared" si="45"/>
        <v>1.5491933384829668</v>
      </c>
      <c r="M1007">
        <f t="shared" si="46"/>
        <v>1.338865900164339</v>
      </c>
    </row>
    <row r="1008" spans="1:13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  <c r="K1008">
        <f t="shared" si="47"/>
        <v>0.87546873735389985</v>
      </c>
      <c r="L1008">
        <f t="shared" si="45"/>
        <v>1.5491933384829668</v>
      </c>
      <c r="M1008">
        <f t="shared" si="46"/>
        <v>1.338865900164339</v>
      </c>
    </row>
    <row r="1009" spans="1:13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  <c r="K1009">
        <f t="shared" si="47"/>
        <v>0.87546873735389985</v>
      </c>
      <c r="L1009">
        <f t="shared" si="45"/>
        <v>1.5491933384829668</v>
      </c>
      <c r="M1009">
        <f t="shared" si="46"/>
        <v>1.338865900164339</v>
      </c>
    </row>
    <row r="1010" spans="1:13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f t="shared" si="47"/>
        <v>1.33500106673234</v>
      </c>
      <c r="L1010">
        <f t="shared" si="45"/>
        <v>1.9493588689617927</v>
      </c>
      <c r="M1010">
        <f t="shared" si="46"/>
        <v>1.5604907507078847</v>
      </c>
    </row>
    <row r="1011" spans="1:13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f t="shared" si="47"/>
        <v>1.33500106673234</v>
      </c>
      <c r="L1011">
        <f t="shared" si="45"/>
        <v>1.9493588689617927</v>
      </c>
      <c r="M1011">
        <f t="shared" si="46"/>
        <v>1.5604907507078847</v>
      </c>
    </row>
    <row r="1012" spans="1:13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  <c r="K1012">
        <f t="shared" si="47"/>
        <v>1.33500106673234</v>
      </c>
      <c r="L1012">
        <f t="shared" si="45"/>
        <v>1.9493588689617927</v>
      </c>
      <c r="M1012">
        <f t="shared" si="46"/>
        <v>1.5604907507078847</v>
      </c>
    </row>
    <row r="1013" spans="1:13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  <c r="K1013">
        <f t="shared" si="47"/>
        <v>1.5260563034950492</v>
      </c>
      <c r="L1013">
        <f t="shared" si="45"/>
        <v>2.1447610589527217</v>
      </c>
      <c r="M1013">
        <f t="shared" si="46"/>
        <v>1.6631034988407656</v>
      </c>
    </row>
    <row r="1014" spans="1:13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  <c r="K1014">
        <f t="shared" si="47"/>
        <v>0.69314718055994529</v>
      </c>
      <c r="L1014">
        <f t="shared" si="45"/>
        <v>1.4142135623730951</v>
      </c>
      <c r="M1014">
        <f t="shared" si="46"/>
        <v>1.2599210498948732</v>
      </c>
    </row>
    <row r="1015" spans="1:13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  <c r="K1015">
        <f t="shared" si="47"/>
        <v>0.99325177301028345</v>
      </c>
      <c r="L1015">
        <f t="shared" si="45"/>
        <v>1.6431676725154984</v>
      </c>
      <c r="M1015">
        <f t="shared" si="46"/>
        <v>1.3924766500838337</v>
      </c>
    </row>
    <row r="1016" spans="1:13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  <c r="K1016">
        <f t="shared" si="47"/>
        <v>1.1631508098056809</v>
      </c>
      <c r="L1016">
        <f t="shared" si="45"/>
        <v>1.7888543819998317</v>
      </c>
      <c r="M1016">
        <f t="shared" si="46"/>
        <v>1.4736125994561546</v>
      </c>
    </row>
    <row r="1017" spans="1:13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  <c r="K1017">
        <f t="shared" si="47"/>
        <v>1.6094379124341003</v>
      </c>
      <c r="L1017">
        <f t="shared" si="45"/>
        <v>2.2360679774997898</v>
      </c>
      <c r="M1017">
        <f t="shared" si="46"/>
        <v>1.7099759466766968</v>
      </c>
    </row>
    <row r="1018" spans="1:13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  <c r="K1018">
        <f t="shared" si="47"/>
        <v>1.6094379124341003</v>
      </c>
      <c r="L1018">
        <f t="shared" si="45"/>
        <v>2.2360679774997898</v>
      </c>
      <c r="M1018">
        <f t="shared" si="46"/>
        <v>1.7099759466766968</v>
      </c>
    </row>
    <row r="1019" spans="1:13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  <c r="K1019">
        <f t="shared" si="47"/>
        <v>1.6094379124341003</v>
      </c>
      <c r="L1019">
        <f t="shared" si="45"/>
        <v>2.2360679774997898</v>
      </c>
      <c r="M1019">
        <f t="shared" si="46"/>
        <v>1.7099759466766968</v>
      </c>
    </row>
    <row r="1020" spans="1:13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  <c r="K1020">
        <f t="shared" si="47"/>
        <v>1.6094379124341003</v>
      </c>
      <c r="L1020">
        <f t="shared" si="45"/>
        <v>2.2360679774997898</v>
      </c>
      <c r="M1020">
        <f t="shared" si="46"/>
        <v>1.7099759466766968</v>
      </c>
    </row>
    <row r="1021" spans="1:13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  <c r="K1021">
        <f t="shared" si="47"/>
        <v>1.6094379124341003</v>
      </c>
      <c r="L1021">
        <f t="shared" si="45"/>
        <v>2.2360679774997898</v>
      </c>
      <c r="M1021">
        <f t="shared" si="46"/>
        <v>1.7099759466766968</v>
      </c>
    </row>
    <row r="1022" spans="1:13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  <c r="K1022">
        <f t="shared" si="47"/>
        <v>1.5260563034950492</v>
      </c>
      <c r="L1022">
        <f t="shared" si="45"/>
        <v>2.1447610589527217</v>
      </c>
      <c r="M1022">
        <f t="shared" si="46"/>
        <v>1.6631034988407656</v>
      </c>
    </row>
    <row r="1023" spans="1:13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  <c r="K1023">
        <f t="shared" si="47"/>
        <v>1.7404661748405046</v>
      </c>
      <c r="L1023">
        <f t="shared" si="45"/>
        <v>2.3874672772626644</v>
      </c>
      <c r="M1023">
        <f t="shared" si="46"/>
        <v>1.7863159877080566</v>
      </c>
    </row>
    <row r="1024" spans="1:13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  <c r="K1024">
        <f t="shared" si="47"/>
        <v>1.2527629684953681</v>
      </c>
      <c r="L1024">
        <f t="shared" si="45"/>
        <v>1.8708286933869707</v>
      </c>
      <c r="M1024">
        <f t="shared" si="46"/>
        <v>1.5182944859378313</v>
      </c>
    </row>
    <row r="1025" spans="1:13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  <c r="K1025">
        <f t="shared" si="47"/>
        <v>1.2527629684953681</v>
      </c>
      <c r="L1025">
        <f t="shared" si="45"/>
        <v>1.8708286933869707</v>
      </c>
      <c r="M1025">
        <f t="shared" si="46"/>
        <v>1.5182944859378313</v>
      </c>
    </row>
    <row r="1026" spans="1:13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  <c r="K1026">
        <f t="shared" si="47"/>
        <v>1.2527629684953681</v>
      </c>
      <c r="L1026">
        <f t="shared" si="45"/>
        <v>1.8708286933869707</v>
      </c>
      <c r="M1026">
        <f t="shared" si="46"/>
        <v>1.5182944859378313</v>
      </c>
    </row>
    <row r="1027" spans="1:13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  <c r="K1027">
        <f t="shared" si="47"/>
        <v>1.2527629684953681</v>
      </c>
      <c r="L1027">
        <f t="shared" ref="L1027:L1090" si="48">SQRT(A1027)</f>
        <v>1.8708286933869707</v>
      </c>
      <c r="M1027">
        <f t="shared" ref="M1027:M1090" si="49">A1027^(1/3)</f>
        <v>1.5182944859378313</v>
      </c>
    </row>
    <row r="1028" spans="1:13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  <c r="K1028">
        <f t="shared" ref="K1028:K1091" si="50">LN(A1028)</f>
        <v>1.2527629684953681</v>
      </c>
      <c r="L1028">
        <f t="shared" si="48"/>
        <v>1.8708286933869707</v>
      </c>
      <c r="M1028">
        <f t="shared" si="49"/>
        <v>1.5182944859378313</v>
      </c>
    </row>
    <row r="1029" spans="1:13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  <c r="K1029">
        <f t="shared" si="50"/>
        <v>0.83290912293510388</v>
      </c>
      <c r="L1029">
        <f t="shared" si="48"/>
        <v>1.51657508881031</v>
      </c>
      <c r="M1029">
        <f t="shared" si="49"/>
        <v>1.3200061217959123</v>
      </c>
    </row>
    <row r="1030" spans="1:13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  <c r="K1030">
        <f t="shared" si="50"/>
        <v>1.3083328196501789</v>
      </c>
      <c r="L1030">
        <f t="shared" si="48"/>
        <v>1.9235384061671346</v>
      </c>
      <c r="M1030">
        <f t="shared" si="49"/>
        <v>1.5466803737720356</v>
      </c>
    </row>
    <row r="1031" spans="1:13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  <c r="K1031">
        <f t="shared" si="50"/>
        <v>0.91629073187415511</v>
      </c>
      <c r="L1031">
        <f t="shared" si="48"/>
        <v>1.5811388300841898</v>
      </c>
      <c r="M1031">
        <f t="shared" si="49"/>
        <v>1.3572088082974534</v>
      </c>
    </row>
    <row r="1032" spans="1:13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  <c r="K1032">
        <f t="shared" si="50"/>
        <v>1.0986122886681098</v>
      </c>
      <c r="L1032">
        <f t="shared" si="48"/>
        <v>1.7320508075688772</v>
      </c>
      <c r="M1032">
        <f t="shared" si="49"/>
        <v>1.4422495703074083</v>
      </c>
    </row>
    <row r="1033" spans="1:13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  <c r="K1033">
        <f t="shared" si="50"/>
        <v>0.91629073187415511</v>
      </c>
      <c r="L1033">
        <f t="shared" si="48"/>
        <v>1.5811388300841898</v>
      </c>
      <c r="M1033">
        <f t="shared" si="49"/>
        <v>1.3572088082974534</v>
      </c>
    </row>
    <row r="1034" spans="1:13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  <c r="K1034">
        <f t="shared" si="50"/>
        <v>1.6863989535702288</v>
      </c>
      <c r="L1034">
        <f t="shared" si="48"/>
        <v>2.3237900077244502</v>
      </c>
      <c r="M1034">
        <f t="shared" si="49"/>
        <v>1.7544106429277195</v>
      </c>
    </row>
    <row r="1035" spans="1:13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  <c r="K1035">
        <f t="shared" si="50"/>
        <v>1.7047480922384253</v>
      </c>
      <c r="L1035">
        <f t="shared" si="48"/>
        <v>2.3452078799117149</v>
      </c>
      <c r="M1035">
        <f t="shared" si="49"/>
        <v>1.7651741676630315</v>
      </c>
    </row>
    <row r="1036" spans="1:13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  <c r="K1036">
        <f t="shared" si="50"/>
        <v>1.0986122886681098</v>
      </c>
      <c r="L1036">
        <f t="shared" si="48"/>
        <v>1.7320508075688772</v>
      </c>
      <c r="M1036">
        <f t="shared" si="49"/>
        <v>1.4422495703074083</v>
      </c>
    </row>
    <row r="1037" spans="1:13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  <c r="K1037">
        <f t="shared" si="50"/>
        <v>1.547562508716013</v>
      </c>
      <c r="L1037">
        <f t="shared" si="48"/>
        <v>2.16794833886788</v>
      </c>
      <c r="M1037">
        <f t="shared" si="49"/>
        <v>1.6750686836022339</v>
      </c>
    </row>
    <row r="1038" spans="1:13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  <c r="K1038">
        <f t="shared" si="50"/>
        <v>1.7047480922384253</v>
      </c>
      <c r="L1038">
        <f t="shared" si="48"/>
        <v>2.3452078799117149</v>
      </c>
      <c r="M1038">
        <f t="shared" si="49"/>
        <v>1.7651741676630315</v>
      </c>
    </row>
    <row r="1039" spans="1:13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  <c r="K1039">
        <f t="shared" si="50"/>
        <v>1.2527629684953681</v>
      </c>
      <c r="L1039">
        <f t="shared" si="48"/>
        <v>1.8708286933869707</v>
      </c>
      <c r="M1039">
        <f t="shared" si="49"/>
        <v>1.5182944859378313</v>
      </c>
    </row>
    <row r="1040" spans="1:13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  <c r="K1040">
        <f t="shared" si="50"/>
        <v>1.2527629684953681</v>
      </c>
      <c r="L1040">
        <f t="shared" si="48"/>
        <v>1.8708286933869707</v>
      </c>
      <c r="M1040">
        <f t="shared" si="49"/>
        <v>1.5182944859378313</v>
      </c>
    </row>
    <row r="1041" spans="1:13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  <c r="K1041">
        <f t="shared" si="50"/>
        <v>1.0986122886681098</v>
      </c>
      <c r="L1041">
        <f t="shared" si="48"/>
        <v>1.7320508075688772</v>
      </c>
      <c r="M1041">
        <f t="shared" si="49"/>
        <v>1.4422495703074083</v>
      </c>
    </row>
    <row r="1042" spans="1:13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  <c r="K1042">
        <f t="shared" si="50"/>
        <v>1.7047480922384253</v>
      </c>
      <c r="L1042">
        <f t="shared" si="48"/>
        <v>2.3452078799117149</v>
      </c>
      <c r="M1042">
        <f t="shared" si="49"/>
        <v>1.7651741676630315</v>
      </c>
    </row>
    <row r="1043" spans="1:13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  <c r="K1043">
        <f t="shared" si="50"/>
        <v>1.8405496333974869</v>
      </c>
      <c r="L1043">
        <f t="shared" si="48"/>
        <v>2.5099800796022267</v>
      </c>
      <c r="M1043">
        <f t="shared" si="49"/>
        <v>1.8469147504478334</v>
      </c>
    </row>
    <row r="1044" spans="1:13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  <c r="K1044">
        <f t="shared" si="50"/>
        <v>1.2527629684953681</v>
      </c>
      <c r="L1044">
        <f t="shared" si="48"/>
        <v>1.8708286933869707</v>
      </c>
      <c r="M1044">
        <f t="shared" si="49"/>
        <v>1.5182944859378313</v>
      </c>
    </row>
    <row r="1045" spans="1:13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  <c r="K1045">
        <f t="shared" si="50"/>
        <v>1.2527629684953681</v>
      </c>
      <c r="L1045">
        <f t="shared" si="48"/>
        <v>1.8708286933869707</v>
      </c>
      <c r="M1045">
        <f t="shared" si="49"/>
        <v>1.5182944859378313</v>
      </c>
    </row>
    <row r="1046" spans="1:13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  <c r="K1046">
        <f t="shared" si="50"/>
        <v>1.0986122886681098</v>
      </c>
      <c r="L1046">
        <f t="shared" si="48"/>
        <v>1.7320508075688772</v>
      </c>
      <c r="M1046">
        <f t="shared" si="49"/>
        <v>1.4422495703074083</v>
      </c>
    </row>
    <row r="1047" spans="1:13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  <c r="K1047">
        <f t="shared" si="50"/>
        <v>0.91629073187415511</v>
      </c>
      <c r="L1047">
        <f t="shared" si="48"/>
        <v>1.5811388300841898</v>
      </c>
      <c r="M1047">
        <f t="shared" si="49"/>
        <v>1.3572088082974534</v>
      </c>
    </row>
    <row r="1048" spans="1:13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  <c r="K1048">
        <f t="shared" si="50"/>
        <v>1.0986122886681098</v>
      </c>
      <c r="L1048">
        <f t="shared" si="48"/>
        <v>1.7320508075688772</v>
      </c>
      <c r="M1048">
        <f t="shared" si="49"/>
        <v>1.4422495703074083</v>
      </c>
    </row>
    <row r="1049" spans="1:13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  <c r="K1049">
        <f t="shared" si="50"/>
        <v>0.91629073187415511</v>
      </c>
      <c r="L1049">
        <f t="shared" si="48"/>
        <v>1.5811388300841898</v>
      </c>
      <c r="M1049">
        <f t="shared" si="49"/>
        <v>1.3572088082974534</v>
      </c>
    </row>
    <row r="1050" spans="1:13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f t="shared" si="50"/>
        <v>1.3862943611198906</v>
      </c>
      <c r="L1050">
        <f t="shared" si="48"/>
        <v>2</v>
      </c>
      <c r="M1050">
        <f t="shared" si="49"/>
        <v>1.5874010519681994</v>
      </c>
    </row>
    <row r="1051" spans="1:13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  <c r="K1051">
        <f t="shared" si="50"/>
        <v>1.5260563034950492</v>
      </c>
      <c r="L1051">
        <f t="shared" si="48"/>
        <v>2.1447610589527217</v>
      </c>
      <c r="M1051">
        <f t="shared" si="49"/>
        <v>1.6631034988407656</v>
      </c>
    </row>
    <row r="1052" spans="1:13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  <c r="K1052">
        <f t="shared" si="50"/>
        <v>0.87546873735389985</v>
      </c>
      <c r="L1052">
        <f t="shared" si="48"/>
        <v>1.5491933384829668</v>
      </c>
      <c r="M1052">
        <f t="shared" si="49"/>
        <v>1.338865900164339</v>
      </c>
    </row>
    <row r="1053" spans="1:13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  <c r="K1053">
        <f t="shared" si="50"/>
        <v>1.0986122886681098</v>
      </c>
      <c r="L1053">
        <f t="shared" si="48"/>
        <v>1.7320508075688772</v>
      </c>
      <c r="M1053">
        <f t="shared" si="49"/>
        <v>1.4422495703074083</v>
      </c>
    </row>
    <row r="1054" spans="1:13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  <c r="K1054">
        <f t="shared" si="50"/>
        <v>1.33500106673234</v>
      </c>
      <c r="L1054">
        <f t="shared" si="48"/>
        <v>1.9493588689617927</v>
      </c>
      <c r="M1054">
        <f t="shared" si="49"/>
        <v>1.5604907507078847</v>
      </c>
    </row>
    <row r="1055" spans="1:13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  <c r="K1055">
        <f t="shared" si="50"/>
        <v>1.7227665977411035</v>
      </c>
      <c r="L1055">
        <f t="shared" si="48"/>
        <v>2.3664319132398464</v>
      </c>
      <c r="M1055">
        <f t="shared" si="49"/>
        <v>1.7758080034852013</v>
      </c>
    </row>
    <row r="1056" spans="1:13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  <c r="K1056">
        <f t="shared" si="50"/>
        <v>1.7227665977411035</v>
      </c>
      <c r="L1056">
        <f t="shared" si="48"/>
        <v>2.3664319132398464</v>
      </c>
      <c r="M1056">
        <f t="shared" si="49"/>
        <v>1.7758080034852013</v>
      </c>
    </row>
    <row r="1057" spans="1:13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  <c r="K1057">
        <f t="shared" si="50"/>
        <v>1.2527629684953681</v>
      </c>
      <c r="L1057">
        <f t="shared" si="48"/>
        <v>1.8708286933869707</v>
      </c>
      <c r="M1057">
        <f t="shared" si="49"/>
        <v>1.5182944859378313</v>
      </c>
    </row>
    <row r="1058" spans="1:13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  <c r="K1058">
        <f t="shared" si="50"/>
        <v>1.3862943611198906</v>
      </c>
      <c r="L1058">
        <f t="shared" si="48"/>
        <v>2</v>
      </c>
      <c r="M1058">
        <f t="shared" si="49"/>
        <v>1.5874010519681994</v>
      </c>
    </row>
    <row r="1059" spans="1:13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  <c r="K1059">
        <f t="shared" si="50"/>
        <v>1.7227665977411035</v>
      </c>
      <c r="L1059">
        <f t="shared" si="48"/>
        <v>2.3664319132398464</v>
      </c>
      <c r="M1059">
        <f t="shared" si="49"/>
        <v>1.7758080034852013</v>
      </c>
    </row>
    <row r="1060" spans="1:13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  <c r="K1060">
        <f t="shared" si="50"/>
        <v>0.91629073187415511</v>
      </c>
      <c r="L1060">
        <f t="shared" si="48"/>
        <v>1.5811388300841898</v>
      </c>
      <c r="M1060">
        <f t="shared" si="49"/>
        <v>1.3572088082974534</v>
      </c>
    </row>
    <row r="1061" spans="1:13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  <c r="K1061">
        <f t="shared" si="50"/>
        <v>1.3862943611198906</v>
      </c>
      <c r="L1061">
        <f t="shared" si="48"/>
        <v>2</v>
      </c>
      <c r="M1061">
        <f t="shared" si="49"/>
        <v>1.5874010519681994</v>
      </c>
    </row>
    <row r="1062" spans="1:13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  <c r="K1062">
        <f t="shared" si="50"/>
        <v>1.3862943611198906</v>
      </c>
      <c r="L1062">
        <f t="shared" si="48"/>
        <v>2</v>
      </c>
      <c r="M1062">
        <f t="shared" si="49"/>
        <v>1.5874010519681994</v>
      </c>
    </row>
    <row r="1063" spans="1:13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  <c r="K1063">
        <f t="shared" si="50"/>
        <v>1.2809338454620642</v>
      </c>
      <c r="L1063">
        <f t="shared" si="48"/>
        <v>1.8973665961010275</v>
      </c>
      <c r="M1063">
        <f t="shared" si="49"/>
        <v>1.5326188647871062</v>
      </c>
    </row>
    <row r="1064" spans="1:13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  <c r="K1064">
        <f t="shared" si="50"/>
        <v>1.2809338454620642</v>
      </c>
      <c r="L1064">
        <f t="shared" si="48"/>
        <v>1.8973665961010275</v>
      </c>
      <c r="M1064">
        <f t="shared" si="49"/>
        <v>1.5326188647871062</v>
      </c>
    </row>
    <row r="1065" spans="1:13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  <c r="K1065">
        <f t="shared" si="50"/>
        <v>1.5686159179138452</v>
      </c>
      <c r="L1065">
        <f t="shared" si="48"/>
        <v>2.1908902300206643</v>
      </c>
      <c r="M1065">
        <f t="shared" si="49"/>
        <v>1.6868653306034984</v>
      </c>
    </row>
    <row r="1066" spans="1:13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  <c r="K1066">
        <f t="shared" si="50"/>
        <v>1.5686159179138452</v>
      </c>
      <c r="L1066">
        <f t="shared" si="48"/>
        <v>2.1908902300206643</v>
      </c>
      <c r="M1066">
        <f t="shared" si="49"/>
        <v>1.6868653306034984</v>
      </c>
    </row>
    <row r="1067" spans="1:13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  <c r="K1067">
        <f t="shared" si="50"/>
        <v>1.5686159179138452</v>
      </c>
      <c r="L1067">
        <f t="shared" si="48"/>
        <v>2.1908902300206643</v>
      </c>
      <c r="M1067">
        <f t="shared" si="49"/>
        <v>1.6868653306034984</v>
      </c>
    </row>
    <row r="1068" spans="1:13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  <c r="K1068">
        <f t="shared" si="50"/>
        <v>1.5686159179138452</v>
      </c>
      <c r="L1068">
        <f t="shared" si="48"/>
        <v>2.1908902300206643</v>
      </c>
      <c r="M1068">
        <f t="shared" si="49"/>
        <v>1.6868653306034984</v>
      </c>
    </row>
    <row r="1069" spans="1:13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  <c r="K1069">
        <f t="shared" si="50"/>
        <v>1.5686159179138452</v>
      </c>
      <c r="L1069">
        <f t="shared" si="48"/>
        <v>2.1908902300206643</v>
      </c>
      <c r="M1069">
        <f t="shared" si="49"/>
        <v>1.6868653306034984</v>
      </c>
    </row>
    <row r="1070" spans="1:13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  <c r="K1070">
        <f t="shared" si="50"/>
        <v>1.5686159179138452</v>
      </c>
      <c r="L1070">
        <f t="shared" si="48"/>
        <v>2.1908902300206643</v>
      </c>
      <c r="M1070">
        <f t="shared" si="49"/>
        <v>1.6868653306034984</v>
      </c>
    </row>
    <row r="1071" spans="1:13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  <c r="K1071">
        <f t="shared" si="50"/>
        <v>1.5686159179138452</v>
      </c>
      <c r="L1071">
        <f t="shared" si="48"/>
        <v>2.1908902300206643</v>
      </c>
      <c r="M1071">
        <f t="shared" si="49"/>
        <v>1.6868653306034984</v>
      </c>
    </row>
    <row r="1072" spans="1:13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  <c r="K1072">
        <f t="shared" si="50"/>
        <v>1.2809338454620642</v>
      </c>
      <c r="L1072">
        <f t="shared" si="48"/>
        <v>1.8973665961010275</v>
      </c>
      <c r="M1072">
        <f t="shared" si="49"/>
        <v>1.5326188647871062</v>
      </c>
    </row>
    <row r="1073" spans="1:13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f t="shared" si="50"/>
        <v>1.2527629684953681</v>
      </c>
      <c r="L1073">
        <f t="shared" si="48"/>
        <v>1.8708286933869707</v>
      </c>
      <c r="M1073">
        <f t="shared" si="49"/>
        <v>1.5182944859378313</v>
      </c>
    </row>
    <row r="1074" spans="1:13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  <c r="K1074">
        <f t="shared" si="50"/>
        <v>1.2809338454620642</v>
      </c>
      <c r="L1074">
        <f t="shared" si="48"/>
        <v>1.8973665961010275</v>
      </c>
      <c r="M1074">
        <f t="shared" si="49"/>
        <v>1.5326188647871062</v>
      </c>
    </row>
    <row r="1075" spans="1:13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  <c r="K1075">
        <f t="shared" si="50"/>
        <v>1.2809338454620642</v>
      </c>
      <c r="L1075">
        <f t="shared" si="48"/>
        <v>1.8973665961010275</v>
      </c>
      <c r="M1075">
        <f t="shared" si="49"/>
        <v>1.5326188647871062</v>
      </c>
    </row>
    <row r="1076" spans="1:13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  <c r="K1076">
        <f t="shared" si="50"/>
        <v>0.91629073187415511</v>
      </c>
      <c r="L1076">
        <f t="shared" si="48"/>
        <v>1.5811388300841898</v>
      </c>
      <c r="M1076">
        <f t="shared" si="49"/>
        <v>1.3572088082974534</v>
      </c>
    </row>
    <row r="1077" spans="1:13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  <c r="K1077">
        <f t="shared" si="50"/>
        <v>0.91629073187415511</v>
      </c>
      <c r="L1077">
        <f t="shared" si="48"/>
        <v>1.5811388300841898</v>
      </c>
      <c r="M1077">
        <f t="shared" si="49"/>
        <v>1.3572088082974534</v>
      </c>
    </row>
    <row r="1078" spans="1:13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  <c r="K1078">
        <f t="shared" si="50"/>
        <v>0.91629073187415511</v>
      </c>
      <c r="L1078">
        <f t="shared" si="48"/>
        <v>1.5811388300841898</v>
      </c>
      <c r="M1078">
        <f t="shared" si="49"/>
        <v>1.3572088082974534</v>
      </c>
    </row>
    <row r="1079" spans="1:13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  <c r="K1079">
        <f t="shared" si="50"/>
        <v>0.91629073187415511</v>
      </c>
      <c r="L1079">
        <f t="shared" si="48"/>
        <v>1.5811388300841898</v>
      </c>
      <c r="M1079">
        <f t="shared" si="49"/>
        <v>1.3572088082974534</v>
      </c>
    </row>
    <row r="1080" spans="1:13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  <c r="K1080">
        <f t="shared" si="50"/>
        <v>0.91629073187415511</v>
      </c>
      <c r="L1080">
        <f t="shared" si="48"/>
        <v>1.5811388300841898</v>
      </c>
      <c r="M1080">
        <f t="shared" si="49"/>
        <v>1.3572088082974534</v>
      </c>
    </row>
    <row r="1081" spans="1:13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  <c r="K1081">
        <f t="shared" si="50"/>
        <v>1.2809338454620642</v>
      </c>
      <c r="L1081">
        <f t="shared" si="48"/>
        <v>1.8973665961010275</v>
      </c>
      <c r="M1081">
        <f t="shared" si="49"/>
        <v>1.5326188647871062</v>
      </c>
    </row>
    <row r="1082" spans="1:13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  <c r="K1082">
        <f t="shared" si="50"/>
        <v>1.2809338454620642</v>
      </c>
      <c r="L1082">
        <f t="shared" si="48"/>
        <v>1.8973665961010275</v>
      </c>
      <c r="M1082">
        <f t="shared" si="49"/>
        <v>1.5326188647871062</v>
      </c>
    </row>
    <row r="1083" spans="1:13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  <c r="K1083">
        <f t="shared" si="50"/>
        <v>0.87546873735389985</v>
      </c>
      <c r="L1083">
        <f t="shared" si="48"/>
        <v>1.5491933384829668</v>
      </c>
      <c r="M1083">
        <f t="shared" si="49"/>
        <v>1.338865900164339</v>
      </c>
    </row>
    <row r="1084" spans="1:13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  <c r="K1084">
        <f t="shared" si="50"/>
        <v>0.87546873735389985</v>
      </c>
      <c r="L1084">
        <f t="shared" si="48"/>
        <v>1.5491933384829668</v>
      </c>
      <c r="M1084">
        <f t="shared" si="49"/>
        <v>1.338865900164339</v>
      </c>
    </row>
    <row r="1085" spans="1:13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  <c r="K1085">
        <f t="shared" si="50"/>
        <v>1.1631508098056809</v>
      </c>
      <c r="L1085">
        <f t="shared" si="48"/>
        <v>1.7888543819998317</v>
      </c>
      <c r="M1085">
        <f t="shared" si="49"/>
        <v>1.4736125994561546</v>
      </c>
    </row>
    <row r="1086" spans="1:13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  <c r="K1086">
        <f t="shared" si="50"/>
        <v>1.3862943611198906</v>
      </c>
      <c r="L1086">
        <f t="shared" si="48"/>
        <v>2</v>
      </c>
      <c r="M1086">
        <f t="shared" si="49"/>
        <v>1.5874010519681994</v>
      </c>
    </row>
    <row r="1087" spans="1:13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  <c r="K1087">
        <f t="shared" si="50"/>
        <v>1.3862943611198906</v>
      </c>
      <c r="L1087">
        <f t="shared" si="48"/>
        <v>2</v>
      </c>
      <c r="M1087">
        <f t="shared" si="49"/>
        <v>1.5874010519681994</v>
      </c>
    </row>
    <row r="1088" spans="1:13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  <c r="K1088">
        <f t="shared" si="50"/>
        <v>1.3862943611198906</v>
      </c>
      <c r="L1088">
        <f t="shared" si="48"/>
        <v>2</v>
      </c>
      <c r="M1088">
        <f t="shared" si="49"/>
        <v>1.5874010519681994</v>
      </c>
    </row>
    <row r="1089" spans="1:13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  <c r="K1089">
        <f t="shared" si="50"/>
        <v>1.3862943611198906</v>
      </c>
      <c r="L1089">
        <f t="shared" si="48"/>
        <v>2</v>
      </c>
      <c r="M1089">
        <f t="shared" si="49"/>
        <v>1.5874010519681994</v>
      </c>
    </row>
    <row r="1090" spans="1:13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  <c r="K1090">
        <f t="shared" si="50"/>
        <v>1.2527629684953681</v>
      </c>
      <c r="L1090">
        <f t="shared" si="48"/>
        <v>1.8708286933869707</v>
      </c>
      <c r="M1090">
        <f t="shared" si="49"/>
        <v>1.5182944859378313</v>
      </c>
    </row>
    <row r="1091" spans="1:13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  <c r="K1091">
        <f t="shared" si="50"/>
        <v>1.1939224684724346</v>
      </c>
      <c r="L1091">
        <f t="shared" ref="L1091:L1108" si="51">SQRT(A1091)</f>
        <v>1.8165902124584949</v>
      </c>
      <c r="M1091">
        <f t="shared" ref="M1091:M1108" si="52">A1091^(1/3)</f>
        <v>1.4888055529538273</v>
      </c>
    </row>
    <row r="1092" spans="1:13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  <c r="K1092">
        <f t="shared" ref="K1092:K1108" si="53">LN(A1092)</f>
        <v>1.7404661748405046</v>
      </c>
      <c r="L1092">
        <f t="shared" si="51"/>
        <v>2.3874672772626644</v>
      </c>
      <c r="M1092">
        <f t="shared" si="52"/>
        <v>1.7863159877080566</v>
      </c>
    </row>
    <row r="1093" spans="1:13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  <c r="K1093">
        <f t="shared" si="53"/>
        <v>0.91629073187415511</v>
      </c>
      <c r="L1093">
        <f t="shared" si="51"/>
        <v>1.5811388300841898</v>
      </c>
      <c r="M1093">
        <f t="shared" si="52"/>
        <v>1.3572088082974534</v>
      </c>
    </row>
    <row r="1094" spans="1:13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  <c r="K1094">
        <f t="shared" si="53"/>
        <v>1.2527629684953681</v>
      </c>
      <c r="L1094">
        <f t="shared" si="51"/>
        <v>1.8708286933869707</v>
      </c>
      <c r="M1094">
        <f t="shared" si="52"/>
        <v>1.5182944859378313</v>
      </c>
    </row>
    <row r="1095" spans="1:13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  <c r="K1095">
        <f t="shared" si="53"/>
        <v>1.5260563034950492</v>
      </c>
      <c r="L1095">
        <f t="shared" si="51"/>
        <v>2.1447610589527217</v>
      </c>
      <c r="M1095">
        <f t="shared" si="52"/>
        <v>1.6631034988407656</v>
      </c>
    </row>
    <row r="1096" spans="1:13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  <c r="K1096">
        <f t="shared" si="53"/>
        <v>1.7404661748405046</v>
      </c>
      <c r="L1096">
        <f t="shared" si="51"/>
        <v>2.3874672772626644</v>
      </c>
      <c r="M1096">
        <f t="shared" si="52"/>
        <v>1.7863159877080566</v>
      </c>
    </row>
    <row r="1097" spans="1:13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  <c r="K1097">
        <f t="shared" si="53"/>
        <v>1.7404661748405046</v>
      </c>
      <c r="L1097">
        <f t="shared" si="51"/>
        <v>2.3874672772626644</v>
      </c>
      <c r="M1097">
        <f t="shared" si="52"/>
        <v>1.7863159877080566</v>
      </c>
    </row>
    <row r="1098" spans="1:13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  <c r="K1098">
        <f t="shared" si="53"/>
        <v>0.99325177301028345</v>
      </c>
      <c r="L1098">
        <f t="shared" si="51"/>
        <v>1.6431676725154984</v>
      </c>
      <c r="M1098">
        <f t="shared" si="52"/>
        <v>1.3924766500838337</v>
      </c>
    </row>
    <row r="1099" spans="1:13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  <c r="K1099">
        <f t="shared" si="53"/>
        <v>1.2527629684953681</v>
      </c>
      <c r="L1099">
        <f t="shared" si="51"/>
        <v>1.8708286933869707</v>
      </c>
      <c r="M1099">
        <f t="shared" si="52"/>
        <v>1.5182944859378313</v>
      </c>
    </row>
    <row r="1100" spans="1:13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  <c r="K1100">
        <f t="shared" si="53"/>
        <v>0.69314718055994529</v>
      </c>
      <c r="L1100">
        <f t="shared" si="51"/>
        <v>1.4142135623730951</v>
      </c>
      <c r="M1100">
        <f t="shared" si="52"/>
        <v>1.2599210498948732</v>
      </c>
    </row>
    <row r="1101" spans="1:13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  <c r="K1101">
        <f t="shared" si="53"/>
        <v>1.0986122886681098</v>
      </c>
      <c r="L1101">
        <f t="shared" si="51"/>
        <v>1.7320508075688772</v>
      </c>
      <c r="M1101">
        <f t="shared" si="52"/>
        <v>1.4422495703074083</v>
      </c>
    </row>
    <row r="1102" spans="1:13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  <c r="K1102">
        <f t="shared" si="53"/>
        <v>1.2809338454620642</v>
      </c>
      <c r="L1102">
        <f t="shared" si="51"/>
        <v>1.8973665961010275</v>
      </c>
      <c r="M1102">
        <f t="shared" si="52"/>
        <v>1.5326188647871062</v>
      </c>
    </row>
    <row r="1103" spans="1:13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  <c r="K1103">
        <f t="shared" si="53"/>
        <v>1.0986122886681098</v>
      </c>
      <c r="L1103">
        <f t="shared" si="51"/>
        <v>1.7320508075688772</v>
      </c>
      <c r="M1103">
        <f t="shared" si="52"/>
        <v>1.4422495703074083</v>
      </c>
    </row>
    <row r="1104" spans="1:13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  <c r="K1104">
        <f t="shared" si="53"/>
        <v>1.1631508098056809</v>
      </c>
      <c r="L1104">
        <f t="shared" si="51"/>
        <v>1.7888543819998317</v>
      </c>
      <c r="M1104">
        <f t="shared" si="52"/>
        <v>1.4736125994561546</v>
      </c>
    </row>
    <row r="1105" spans="1:13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  <c r="K1105">
        <f t="shared" si="53"/>
        <v>1.0986122886681098</v>
      </c>
      <c r="L1105">
        <f t="shared" si="51"/>
        <v>1.7320508075688772</v>
      </c>
      <c r="M1105">
        <f t="shared" si="52"/>
        <v>1.4422495703074083</v>
      </c>
    </row>
    <row r="1106" spans="1:13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  <c r="K1106">
        <f t="shared" si="53"/>
        <v>1.1631508098056809</v>
      </c>
      <c r="L1106">
        <f t="shared" si="51"/>
        <v>1.7888543819998317</v>
      </c>
      <c r="M1106">
        <f t="shared" si="52"/>
        <v>1.4736125994561546</v>
      </c>
    </row>
    <row r="1107" spans="1:13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  <c r="K1107">
        <f t="shared" si="53"/>
        <v>1.1631508098056809</v>
      </c>
      <c r="L1107">
        <f t="shared" si="51"/>
        <v>1.7888543819998317</v>
      </c>
      <c r="M1107">
        <f t="shared" si="52"/>
        <v>1.4736125994561546</v>
      </c>
    </row>
    <row r="1108" spans="1:13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  <c r="K1108">
        <f t="shared" si="53"/>
        <v>1.4816045409242156</v>
      </c>
      <c r="L1108">
        <f t="shared" si="51"/>
        <v>2.0976176963403033</v>
      </c>
      <c r="M1108">
        <f t="shared" si="52"/>
        <v>1.6386425412012917</v>
      </c>
    </row>
  </sheetData>
  <mergeCells count="1">
    <mergeCell ref="N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08"/>
  <sheetViews>
    <sheetView workbookViewId="0">
      <selection activeCell="A1110" sqref="A1110:I1110"/>
    </sheetView>
  </sheetViews>
  <sheetFormatPr defaultRowHeight="14.4"/>
  <cols>
    <col min="1" max="1" width="7.77734375" bestFit="1" customWidth="1"/>
    <col min="4" max="6" width="11" customWidth="1"/>
    <col min="7" max="9" width="9.33203125" customWidth="1"/>
    <col min="10" max="10" width="11.33203125" customWidth="1"/>
    <col min="11" max="11" width="12" customWidth="1"/>
    <col min="13" max="13" width="12" customWidth="1"/>
    <col min="14" max="14" width="12" bestFit="1" customWidth="1"/>
  </cols>
  <sheetData>
    <row r="1" spans="1:16" ht="28.8">
      <c r="A1" t="s">
        <v>5</v>
      </c>
      <c r="B1" t="s">
        <v>42</v>
      </c>
      <c r="C1" t="s">
        <v>3</v>
      </c>
      <c r="D1" s="2" t="s">
        <v>43</v>
      </c>
      <c r="E1" s="2" t="s">
        <v>15</v>
      </c>
      <c r="F1" s="2" t="s">
        <v>16</v>
      </c>
      <c r="G1" s="2" t="s">
        <v>44</v>
      </c>
      <c r="H1" s="2" t="s">
        <v>41</v>
      </c>
      <c r="I1" s="2"/>
    </row>
    <row r="2" spans="1:16">
      <c r="A2">
        <v>4.7</v>
      </c>
      <c r="B2">
        <v>28.0198</v>
      </c>
      <c r="C2">
        <f>B2*B2</f>
        <v>785.10919204000004</v>
      </c>
      <c r="D2">
        <f>LN(A2)</f>
        <v>1.547562508716013</v>
      </c>
      <c r="E2">
        <f>D2*D2</f>
        <v>2.3949497183833999</v>
      </c>
      <c r="F2">
        <f>D2*B2</f>
        <v>43.36239198172094</v>
      </c>
      <c r="G2">
        <f>(54.21+(-16.64 *D2))</f>
        <v>28.458559854965543</v>
      </c>
      <c r="H2">
        <f t="shared" ref="H2:H65" si="0">ABS(B2-G2)/(B2)</f>
        <v>1.5658921725549179E-2</v>
      </c>
      <c r="J2" t="s">
        <v>17</v>
      </c>
      <c r="K2">
        <f>SUM(D2:D1108)</f>
        <v>1312.8358392456289</v>
      </c>
    </row>
    <row r="3" spans="1:16">
      <c r="A3">
        <v>4.7</v>
      </c>
      <c r="B3">
        <v>25.609400000000001</v>
      </c>
      <c r="C3">
        <f t="shared" ref="C3:C66" si="1">B3*B3</f>
        <v>655.84136836000005</v>
      </c>
      <c r="D3">
        <f>LN(A3)</f>
        <v>1.547562508716013</v>
      </c>
      <c r="E3">
        <f t="shared" ref="E3:E66" si="2">D3*D3</f>
        <v>2.3949497183833999</v>
      </c>
      <c r="F3">
        <f t="shared" ref="F3:F66" si="3">D3*B3</f>
        <v>39.632147310711865</v>
      </c>
      <c r="G3">
        <f t="shared" ref="G3:G66" si="4">(54.21+(-16.64 *D3))</f>
        <v>28.458559854965543</v>
      </c>
      <c r="H3">
        <f t="shared" si="0"/>
        <v>0.11125445558917983</v>
      </c>
      <c r="J3" t="s">
        <v>18</v>
      </c>
      <c r="K3">
        <f>SUM(B2:B1108)</f>
        <v>38420.083400000003</v>
      </c>
    </row>
    <row r="4" spans="1:16">
      <c r="A4">
        <v>4.2</v>
      </c>
      <c r="B4">
        <v>26.8</v>
      </c>
      <c r="C4">
        <f t="shared" si="1"/>
        <v>718.24</v>
      </c>
      <c r="D4">
        <f t="shared" ref="D4:D67" si="5">LN(A4)</f>
        <v>1.4350845252893227</v>
      </c>
      <c r="E4">
        <f t="shared" si="2"/>
        <v>2.0594675947248806</v>
      </c>
      <c r="F4">
        <f t="shared" si="3"/>
        <v>38.460265277753848</v>
      </c>
      <c r="G4">
        <f t="shared" si="4"/>
        <v>30.330193499185668</v>
      </c>
      <c r="H4">
        <f t="shared" si="0"/>
        <v>0.13172363802931594</v>
      </c>
      <c r="J4" t="s">
        <v>20</v>
      </c>
      <c r="K4">
        <f>SUM(F2:F1108)</f>
        <v>43014.484151534314</v>
      </c>
    </row>
    <row r="5" spans="1:16">
      <c r="A5">
        <v>4.2</v>
      </c>
      <c r="B5">
        <v>25.045100000000001</v>
      </c>
      <c r="C5">
        <f t="shared" si="1"/>
        <v>627.2570340100001</v>
      </c>
      <c r="D5">
        <f t="shared" si="5"/>
        <v>1.4350845252893227</v>
      </c>
      <c r="E5">
        <f t="shared" si="2"/>
        <v>2.0594675947248806</v>
      </c>
      <c r="F5">
        <f t="shared" si="3"/>
        <v>35.941835444323615</v>
      </c>
      <c r="G5">
        <f t="shared" si="4"/>
        <v>30.330193499185668</v>
      </c>
      <c r="H5">
        <f t="shared" si="0"/>
        <v>0.21102305437732996</v>
      </c>
      <c r="J5" t="s">
        <v>22</v>
      </c>
      <c r="K5">
        <f>SUM(E2:E1108)</f>
        <v>1711.9517572669013</v>
      </c>
    </row>
    <row r="6" spans="1:16">
      <c r="A6">
        <v>5.2</v>
      </c>
      <c r="B6">
        <v>24.8</v>
      </c>
      <c r="C6">
        <f t="shared" si="1"/>
        <v>615.04000000000008</v>
      </c>
      <c r="D6">
        <f t="shared" si="5"/>
        <v>1.6486586255873816</v>
      </c>
      <c r="E6">
        <f t="shared" si="2"/>
        <v>2.7180752637236743</v>
      </c>
      <c r="F6">
        <f t="shared" si="3"/>
        <v>40.886733914567067</v>
      </c>
      <c r="G6">
        <f t="shared" si="4"/>
        <v>26.776320470225969</v>
      </c>
      <c r="H6">
        <f t="shared" si="0"/>
        <v>7.9690341541369669E-2</v>
      </c>
      <c r="J6" t="s">
        <v>48</v>
      </c>
      <c r="K6">
        <f>SUM(C2:C1108)</f>
        <v>1395606.0698589429</v>
      </c>
    </row>
    <row r="7" spans="1:16">
      <c r="A7">
        <v>5.2</v>
      </c>
      <c r="B7">
        <v>23.9</v>
      </c>
      <c r="C7">
        <f t="shared" si="1"/>
        <v>571.20999999999992</v>
      </c>
      <c r="D7">
        <f t="shared" si="5"/>
        <v>1.6486586255873816</v>
      </c>
      <c r="E7">
        <f t="shared" si="2"/>
        <v>2.7180752637236743</v>
      </c>
      <c r="F7">
        <f t="shared" si="3"/>
        <v>39.402941151538421</v>
      </c>
      <c r="G7">
        <f t="shared" si="4"/>
        <v>26.776320470225969</v>
      </c>
      <c r="H7">
        <f t="shared" si="0"/>
        <v>0.1203481368295385</v>
      </c>
      <c r="J7" t="s">
        <v>24</v>
      </c>
      <c r="K7">
        <f>K2*K2</f>
        <v>1723537.9408077747</v>
      </c>
    </row>
    <row r="8" spans="1:16">
      <c r="A8">
        <v>2</v>
      </c>
      <c r="B8">
        <v>39.7256</v>
      </c>
      <c r="C8">
        <f t="shared" si="1"/>
        <v>1578.1232953599999</v>
      </c>
      <c r="D8">
        <f t="shared" si="5"/>
        <v>0.69314718055994529</v>
      </c>
      <c r="E8">
        <f t="shared" si="2"/>
        <v>0.48045301391820139</v>
      </c>
      <c r="F8">
        <f t="shared" si="3"/>
        <v>27.535687636052163</v>
      </c>
      <c r="G8">
        <f t="shared" si="4"/>
        <v>42.676030915482514</v>
      </c>
      <c r="H8">
        <f t="shared" si="0"/>
        <v>7.427026691812115E-2</v>
      </c>
      <c r="J8" t="s">
        <v>47</v>
      </c>
      <c r="K8">
        <f>K3*K3</f>
        <v>1476102808.4629557</v>
      </c>
    </row>
    <row r="9" spans="1:16">
      <c r="A9">
        <v>6</v>
      </c>
      <c r="B9">
        <v>24.4</v>
      </c>
      <c r="C9">
        <f t="shared" si="1"/>
        <v>595.3599999999999</v>
      </c>
      <c r="D9">
        <f t="shared" si="5"/>
        <v>1.791759469228055</v>
      </c>
      <c r="E9">
        <f t="shared" si="2"/>
        <v>3.2104019955684011</v>
      </c>
      <c r="F9">
        <f t="shared" si="3"/>
        <v>43.718931049164539</v>
      </c>
      <c r="G9">
        <f t="shared" si="4"/>
        <v>24.395122432045167</v>
      </c>
      <c r="H9">
        <f t="shared" si="0"/>
        <v>1.9990032601770795E-4</v>
      </c>
    </row>
    <row r="10" spans="1:16">
      <c r="A10">
        <v>3</v>
      </c>
      <c r="B10">
        <v>39.710299999999997</v>
      </c>
      <c r="C10">
        <f t="shared" si="1"/>
        <v>1576.9079260899998</v>
      </c>
      <c r="D10">
        <f t="shared" si="5"/>
        <v>1.0986122886681098</v>
      </c>
      <c r="E10">
        <f t="shared" si="2"/>
        <v>1.2069489608125821</v>
      </c>
      <c r="F10">
        <f t="shared" si="3"/>
        <v>43.626223566697234</v>
      </c>
      <c r="G10">
        <f t="shared" si="4"/>
        <v>35.92909151656265</v>
      </c>
      <c r="H10">
        <f t="shared" si="0"/>
        <v>9.5219841790098458E-2</v>
      </c>
    </row>
    <row r="11" spans="1:16">
      <c r="A11">
        <v>3</v>
      </c>
      <c r="B11">
        <v>38.7896</v>
      </c>
      <c r="C11">
        <f t="shared" si="1"/>
        <v>1504.63306816</v>
      </c>
      <c r="D11">
        <f t="shared" si="5"/>
        <v>1.0986122886681098</v>
      </c>
      <c r="E11">
        <f t="shared" si="2"/>
        <v>1.2069489608125821</v>
      </c>
      <c r="F11">
        <f t="shared" si="3"/>
        <v>42.614731232520512</v>
      </c>
      <c r="G11">
        <f t="shared" si="4"/>
        <v>35.92909151656265</v>
      </c>
      <c r="H11">
        <f t="shared" si="0"/>
        <v>7.3744211939214377E-2</v>
      </c>
    </row>
    <row r="12" spans="1:16">
      <c r="A12">
        <v>3</v>
      </c>
      <c r="B12">
        <v>33.629600000000003</v>
      </c>
      <c r="C12">
        <f t="shared" si="1"/>
        <v>1130.9499961600002</v>
      </c>
      <c r="D12">
        <f t="shared" si="5"/>
        <v>1.0986122886681098</v>
      </c>
      <c r="E12">
        <f t="shared" si="2"/>
        <v>1.2069489608125821</v>
      </c>
      <c r="F12">
        <f t="shared" si="3"/>
        <v>36.945891822993069</v>
      </c>
      <c r="G12">
        <f t="shared" si="4"/>
        <v>35.92909151656265</v>
      </c>
      <c r="H12">
        <f t="shared" si="0"/>
        <v>6.8377010626431672E-2</v>
      </c>
    </row>
    <row r="13" spans="1:16">
      <c r="A13">
        <v>3</v>
      </c>
      <c r="B13">
        <v>35.267800000000001</v>
      </c>
      <c r="C13">
        <f t="shared" si="1"/>
        <v>1243.81771684</v>
      </c>
      <c r="D13">
        <f t="shared" si="5"/>
        <v>1.0986122886681098</v>
      </c>
      <c r="E13">
        <f t="shared" si="2"/>
        <v>1.2069489608125821</v>
      </c>
      <c r="F13">
        <f t="shared" si="3"/>
        <v>38.745638474289166</v>
      </c>
      <c r="G13">
        <f t="shared" si="4"/>
        <v>35.92909151656265</v>
      </c>
      <c r="H13">
        <f t="shared" si="0"/>
        <v>1.8750574647770742E-2</v>
      </c>
    </row>
    <row r="14" spans="1:16">
      <c r="A14">
        <v>8</v>
      </c>
      <c r="B14">
        <v>17.8</v>
      </c>
      <c r="C14">
        <f t="shared" si="1"/>
        <v>316.84000000000003</v>
      </c>
      <c r="D14">
        <f t="shared" si="5"/>
        <v>2.0794415416798357</v>
      </c>
      <c r="E14">
        <f t="shared" si="2"/>
        <v>4.3240771252638117</v>
      </c>
      <c r="F14">
        <f t="shared" si="3"/>
        <v>37.014059441901075</v>
      </c>
      <c r="G14">
        <f t="shared" si="4"/>
        <v>19.608092746447532</v>
      </c>
      <c r="H14">
        <f t="shared" si="0"/>
        <v>0.10157824418244558</v>
      </c>
    </row>
    <row r="15" spans="1:16">
      <c r="A15">
        <v>6.2</v>
      </c>
      <c r="B15">
        <v>27.1</v>
      </c>
      <c r="C15">
        <f t="shared" si="1"/>
        <v>734.41000000000008</v>
      </c>
      <c r="D15">
        <f t="shared" si="5"/>
        <v>1.824549292051046</v>
      </c>
      <c r="E15">
        <f t="shared" si="2"/>
        <v>3.328980119123973</v>
      </c>
      <c r="F15">
        <f t="shared" si="3"/>
        <v>49.44528581458335</v>
      </c>
      <c r="G15">
        <f t="shared" si="4"/>
        <v>23.849499780270595</v>
      </c>
      <c r="H15">
        <f t="shared" si="0"/>
        <v>0.11994465755459065</v>
      </c>
      <c r="J15" s="6" t="s">
        <v>38</v>
      </c>
    </row>
    <row r="16" spans="1:16">
      <c r="A16">
        <v>6.2</v>
      </c>
      <c r="B16">
        <v>34.349299999999999</v>
      </c>
      <c r="C16">
        <f t="shared" si="1"/>
        <v>1179.8744104899999</v>
      </c>
      <c r="D16">
        <f t="shared" si="5"/>
        <v>1.824549292051046</v>
      </c>
      <c r="E16">
        <f t="shared" si="2"/>
        <v>3.328980119123973</v>
      </c>
      <c r="F16">
        <f t="shared" si="3"/>
        <v>62.671990997448994</v>
      </c>
      <c r="G16">
        <f t="shared" si="4"/>
        <v>23.849499780270595</v>
      </c>
      <c r="H16">
        <f t="shared" si="0"/>
        <v>0.30567726910677673</v>
      </c>
      <c r="J16" t="s">
        <v>39</v>
      </c>
      <c r="K16" s="6"/>
      <c r="L16" s="6"/>
      <c r="M16" s="6"/>
      <c r="N16" s="6"/>
      <c r="O16" s="6"/>
      <c r="P16" s="5"/>
    </row>
    <row r="17" spans="1:18">
      <c r="A17">
        <v>6.2</v>
      </c>
      <c r="B17">
        <v>35.799999999999997</v>
      </c>
      <c r="C17">
        <f t="shared" si="1"/>
        <v>1281.6399999999999</v>
      </c>
      <c r="D17">
        <f t="shared" si="5"/>
        <v>1.824549292051046</v>
      </c>
      <c r="E17">
        <f t="shared" si="2"/>
        <v>3.328980119123973</v>
      </c>
      <c r="F17">
        <f t="shared" si="3"/>
        <v>65.318864655427447</v>
      </c>
      <c r="G17">
        <f t="shared" si="4"/>
        <v>23.849499780270595</v>
      </c>
      <c r="H17">
        <f t="shared" si="0"/>
        <v>0.333812855299704</v>
      </c>
      <c r="J17" s="4"/>
      <c r="R17" s="5"/>
    </row>
    <row r="18" spans="1:18">
      <c r="A18">
        <v>7</v>
      </c>
      <c r="B18">
        <v>33.700000000000003</v>
      </c>
      <c r="C18">
        <f t="shared" si="1"/>
        <v>1135.6900000000003</v>
      </c>
      <c r="D18">
        <f t="shared" si="5"/>
        <v>1.9459101490553132</v>
      </c>
      <c r="E18">
        <f t="shared" si="2"/>
        <v>3.7865663081964716</v>
      </c>
      <c r="F18">
        <f t="shared" si="3"/>
        <v>65.577172023164067</v>
      </c>
      <c r="G18">
        <f t="shared" si="4"/>
        <v>21.830055119719589</v>
      </c>
      <c r="H18">
        <f t="shared" si="0"/>
        <v>0.35222388368784607</v>
      </c>
      <c r="J18" t="s">
        <v>35</v>
      </c>
      <c r="K18" s="24" t="s">
        <v>40</v>
      </c>
      <c r="L18" s="24"/>
      <c r="M18" s="24"/>
      <c r="N18" s="24"/>
      <c r="O18" s="24"/>
      <c r="P18" s="24"/>
      <c r="Q18" s="24"/>
      <c r="R18" s="24"/>
    </row>
    <row r="19" spans="1:18">
      <c r="A19">
        <v>8.4</v>
      </c>
      <c r="B19">
        <v>30</v>
      </c>
      <c r="C19">
        <f t="shared" si="1"/>
        <v>900</v>
      </c>
      <c r="D19">
        <f t="shared" si="5"/>
        <v>2.1282317058492679</v>
      </c>
      <c r="E19">
        <f t="shared" si="2"/>
        <v>4.5293701937820847</v>
      </c>
      <c r="F19">
        <f t="shared" si="3"/>
        <v>63.84695117547804</v>
      </c>
      <c r="G19">
        <f t="shared" si="4"/>
        <v>18.796224414668181</v>
      </c>
      <c r="H19">
        <f t="shared" si="0"/>
        <v>0.37345918617772728</v>
      </c>
      <c r="J19" t="s">
        <v>123</v>
      </c>
    </row>
    <row r="20" spans="1:18">
      <c r="A20">
        <v>8.4</v>
      </c>
      <c r="B20">
        <v>30</v>
      </c>
      <c r="C20">
        <f t="shared" si="1"/>
        <v>900</v>
      </c>
      <c r="D20">
        <f t="shared" si="5"/>
        <v>2.1282317058492679</v>
      </c>
      <c r="E20">
        <f t="shared" si="2"/>
        <v>4.5293701937820847</v>
      </c>
      <c r="F20">
        <f t="shared" si="3"/>
        <v>63.84695117547804</v>
      </c>
      <c r="G20">
        <f t="shared" si="4"/>
        <v>18.796224414668181</v>
      </c>
      <c r="H20">
        <f t="shared" si="0"/>
        <v>0.37345918617772728</v>
      </c>
      <c r="K20" s="24"/>
      <c r="L20" s="24"/>
      <c r="M20" s="24"/>
      <c r="N20" s="24"/>
      <c r="O20" s="24"/>
      <c r="P20" s="24"/>
      <c r="Q20" s="24"/>
      <c r="R20" s="24"/>
    </row>
    <row r="21" spans="1:18" ht="14.4" customHeight="1">
      <c r="A21">
        <v>4.5</v>
      </c>
      <c r="B21">
        <v>24.349900000000002</v>
      </c>
      <c r="C21">
        <f t="shared" si="1"/>
        <v>592.91763001000004</v>
      </c>
      <c r="D21">
        <f t="shared" si="5"/>
        <v>1.5040773967762742</v>
      </c>
      <c r="E21">
        <f t="shared" si="2"/>
        <v>2.2622488154932938</v>
      </c>
      <c r="F21">
        <f t="shared" si="3"/>
        <v>36.624134203762601</v>
      </c>
      <c r="G21">
        <f t="shared" si="4"/>
        <v>29.182152117642797</v>
      </c>
      <c r="H21">
        <f t="shared" si="0"/>
        <v>0.19845059395080863</v>
      </c>
      <c r="J21" t="s">
        <v>124</v>
      </c>
      <c r="L21" s="16">
        <f>SUM(H2:H1108)/(1107)</f>
        <v>9.5724389507719748E-2</v>
      </c>
      <c r="N21" s="16"/>
    </row>
    <row r="22" spans="1:18">
      <c r="A22">
        <v>5.7</v>
      </c>
      <c r="B22">
        <v>20.99</v>
      </c>
      <c r="C22">
        <f t="shared" si="1"/>
        <v>440.58009999999996</v>
      </c>
      <c r="D22">
        <f t="shared" si="5"/>
        <v>1.7404661748405046</v>
      </c>
      <c r="E22">
        <f t="shared" si="2"/>
        <v>3.0292225057639377</v>
      </c>
      <c r="F22">
        <f t="shared" si="3"/>
        <v>36.532385009902185</v>
      </c>
      <c r="G22">
        <f t="shared" si="4"/>
        <v>25.248642850654004</v>
      </c>
      <c r="H22">
        <f t="shared" si="0"/>
        <v>0.20288913056950958</v>
      </c>
      <c r="K22" s="16"/>
    </row>
    <row r="23" spans="1:18">
      <c r="A23">
        <v>5.7</v>
      </c>
      <c r="B23">
        <v>21.1</v>
      </c>
      <c r="C23">
        <f t="shared" si="1"/>
        <v>445.21000000000004</v>
      </c>
      <c r="D23">
        <f t="shared" si="5"/>
        <v>1.7404661748405046</v>
      </c>
      <c r="E23">
        <f t="shared" si="2"/>
        <v>3.0292225057639377</v>
      </c>
      <c r="F23">
        <f t="shared" si="3"/>
        <v>36.723836289134653</v>
      </c>
      <c r="G23">
        <f t="shared" si="4"/>
        <v>25.248642850654004</v>
      </c>
      <c r="H23">
        <f t="shared" si="0"/>
        <v>0.19661814458075841</v>
      </c>
    </row>
    <row r="24" spans="1:18">
      <c r="A24">
        <v>5.2</v>
      </c>
      <c r="B24">
        <v>25.4</v>
      </c>
      <c r="C24">
        <f t="shared" si="1"/>
        <v>645.16</v>
      </c>
      <c r="D24">
        <f t="shared" si="5"/>
        <v>1.6486586255873816</v>
      </c>
      <c r="E24">
        <f t="shared" si="2"/>
        <v>2.7180752637236743</v>
      </c>
      <c r="F24">
        <f t="shared" si="3"/>
        <v>41.875929089919488</v>
      </c>
      <c r="G24">
        <f t="shared" si="4"/>
        <v>26.776320470225969</v>
      </c>
      <c r="H24">
        <f t="shared" si="0"/>
        <v>5.4185845284487007E-2</v>
      </c>
    </row>
    <row r="25" spans="1:18">
      <c r="A25">
        <v>5.2</v>
      </c>
      <c r="B25">
        <v>24</v>
      </c>
      <c r="C25">
        <f t="shared" si="1"/>
        <v>576</v>
      </c>
      <c r="D25">
        <f t="shared" si="5"/>
        <v>1.6486586255873816</v>
      </c>
      <c r="E25">
        <f t="shared" si="2"/>
        <v>2.7180752637236743</v>
      </c>
      <c r="F25">
        <f t="shared" si="3"/>
        <v>39.567807014097156</v>
      </c>
      <c r="G25">
        <f t="shared" si="4"/>
        <v>26.776320470225969</v>
      </c>
      <c r="H25">
        <f t="shared" si="0"/>
        <v>0.11568001959274869</v>
      </c>
    </row>
    <row r="26" spans="1:18">
      <c r="A26">
        <v>5.2</v>
      </c>
      <c r="B26">
        <v>25.4</v>
      </c>
      <c r="C26">
        <f t="shared" si="1"/>
        <v>645.16</v>
      </c>
      <c r="D26">
        <f t="shared" si="5"/>
        <v>1.6486586255873816</v>
      </c>
      <c r="E26">
        <f t="shared" si="2"/>
        <v>2.7180752637236743</v>
      </c>
      <c r="F26">
        <f t="shared" si="3"/>
        <v>41.875929089919488</v>
      </c>
      <c r="G26">
        <f t="shared" si="4"/>
        <v>26.776320470225969</v>
      </c>
      <c r="H26">
        <f t="shared" si="0"/>
        <v>5.4185845284487007E-2</v>
      </c>
      <c r="J26" t="s">
        <v>55</v>
      </c>
    </row>
    <row r="27" spans="1:18">
      <c r="A27">
        <v>5.2</v>
      </c>
      <c r="B27">
        <v>22.6</v>
      </c>
      <c r="C27">
        <f t="shared" si="1"/>
        <v>510.76000000000005</v>
      </c>
      <c r="D27">
        <f t="shared" si="5"/>
        <v>1.6486586255873816</v>
      </c>
      <c r="E27">
        <f t="shared" si="2"/>
        <v>2.7180752637236743</v>
      </c>
      <c r="F27">
        <f t="shared" si="3"/>
        <v>37.25968493827483</v>
      </c>
      <c r="G27">
        <f t="shared" si="4"/>
        <v>26.776320470225969</v>
      </c>
      <c r="H27">
        <f t="shared" si="0"/>
        <v>0.18479294116044101</v>
      </c>
      <c r="J27" t="s">
        <v>107</v>
      </c>
    </row>
    <row r="28" spans="1:18">
      <c r="A28">
        <v>6.5</v>
      </c>
      <c r="B28">
        <v>17.5</v>
      </c>
      <c r="C28">
        <f t="shared" si="1"/>
        <v>306.25</v>
      </c>
      <c r="D28">
        <f t="shared" si="5"/>
        <v>1.8718021769015913</v>
      </c>
      <c r="E28">
        <f t="shared" si="2"/>
        <v>3.5036433894535364</v>
      </c>
      <c r="F28">
        <f t="shared" si="3"/>
        <v>32.756538095777849</v>
      </c>
      <c r="G28">
        <f t="shared" si="4"/>
        <v>23.06321177635752</v>
      </c>
      <c r="H28">
        <f t="shared" si="0"/>
        <v>0.31789781579185827</v>
      </c>
    </row>
    <row r="29" spans="1:18">
      <c r="A29">
        <v>6.5</v>
      </c>
      <c r="B29">
        <v>19.899999999999999</v>
      </c>
      <c r="C29">
        <f t="shared" si="1"/>
        <v>396.00999999999993</v>
      </c>
      <c r="D29">
        <f t="shared" si="5"/>
        <v>1.8718021769015913</v>
      </c>
      <c r="E29">
        <f t="shared" si="2"/>
        <v>3.5036433894535364</v>
      </c>
      <c r="F29">
        <f t="shared" si="3"/>
        <v>37.248863320341663</v>
      </c>
      <c r="G29">
        <f t="shared" si="4"/>
        <v>23.06321177635752</v>
      </c>
      <c r="H29">
        <f t="shared" si="0"/>
        <v>0.1589553656461066</v>
      </c>
      <c r="J29" s="25"/>
      <c r="K29" s="25"/>
      <c r="L29" s="25"/>
      <c r="M29" s="25"/>
    </row>
    <row r="30" spans="1:18">
      <c r="A30">
        <v>6.5</v>
      </c>
      <c r="B30">
        <v>19.899999999999999</v>
      </c>
      <c r="C30">
        <f t="shared" si="1"/>
        <v>396.00999999999993</v>
      </c>
      <c r="D30">
        <f t="shared" si="5"/>
        <v>1.8718021769015913</v>
      </c>
      <c r="E30">
        <f t="shared" si="2"/>
        <v>3.5036433894535364</v>
      </c>
      <c r="F30">
        <f t="shared" si="3"/>
        <v>37.248863320341663</v>
      </c>
      <c r="G30">
        <f t="shared" si="4"/>
        <v>23.06321177635752</v>
      </c>
      <c r="H30">
        <f t="shared" si="0"/>
        <v>0.1589553656461066</v>
      </c>
    </row>
    <row r="31" spans="1:18">
      <c r="A31">
        <v>6.5</v>
      </c>
      <c r="B31">
        <v>17.5</v>
      </c>
      <c r="C31">
        <f t="shared" si="1"/>
        <v>306.25</v>
      </c>
      <c r="D31">
        <f t="shared" si="5"/>
        <v>1.8718021769015913</v>
      </c>
      <c r="E31">
        <f t="shared" si="2"/>
        <v>3.5036433894535364</v>
      </c>
      <c r="F31">
        <f t="shared" si="3"/>
        <v>32.756538095777849</v>
      </c>
      <c r="G31">
        <f t="shared" si="4"/>
        <v>23.06321177635752</v>
      </c>
      <c r="H31">
        <f t="shared" si="0"/>
        <v>0.31789781579185827</v>
      </c>
    </row>
    <row r="32" spans="1:18">
      <c r="A32">
        <v>6.5</v>
      </c>
      <c r="B32">
        <v>19.899999999999999</v>
      </c>
      <c r="C32">
        <f t="shared" si="1"/>
        <v>396.00999999999993</v>
      </c>
      <c r="D32">
        <f t="shared" si="5"/>
        <v>1.8718021769015913</v>
      </c>
      <c r="E32">
        <f t="shared" si="2"/>
        <v>3.5036433894535364</v>
      </c>
      <c r="F32">
        <f t="shared" si="3"/>
        <v>37.248863320341663</v>
      </c>
      <c r="G32">
        <f t="shared" si="4"/>
        <v>23.06321177635752</v>
      </c>
      <c r="H32">
        <f t="shared" si="0"/>
        <v>0.1589553656461066</v>
      </c>
    </row>
    <row r="33" spans="1:8">
      <c r="A33">
        <v>1.8</v>
      </c>
      <c r="B33">
        <v>37.619999999999997</v>
      </c>
      <c r="C33">
        <f t="shared" si="1"/>
        <v>1415.2643999999998</v>
      </c>
      <c r="D33">
        <f t="shared" si="5"/>
        <v>0.58778666490211906</v>
      </c>
      <c r="E33">
        <f t="shared" si="2"/>
        <v>0.34549316343675601</v>
      </c>
      <c r="F33">
        <f t="shared" si="3"/>
        <v>22.112534333617717</v>
      </c>
      <c r="G33">
        <f t="shared" si="4"/>
        <v>44.429229896028737</v>
      </c>
      <c r="H33">
        <f t="shared" si="0"/>
        <v>0.18100026305233227</v>
      </c>
    </row>
    <row r="34" spans="1:8">
      <c r="A34">
        <v>1.8</v>
      </c>
      <c r="B34">
        <v>37.002800000000001</v>
      </c>
      <c r="C34">
        <f t="shared" si="1"/>
        <v>1369.2072078400001</v>
      </c>
      <c r="D34">
        <f t="shared" si="5"/>
        <v>0.58778666490211906</v>
      </c>
      <c r="E34">
        <f t="shared" si="2"/>
        <v>0.34549316343675601</v>
      </c>
      <c r="F34">
        <f t="shared" si="3"/>
        <v>21.74975240404013</v>
      </c>
      <c r="G34">
        <f t="shared" si="4"/>
        <v>44.429229896028737</v>
      </c>
      <c r="H34">
        <f t="shared" si="0"/>
        <v>0.20069913347175716</v>
      </c>
    </row>
    <row r="35" spans="1:8">
      <c r="A35">
        <v>2</v>
      </c>
      <c r="B35">
        <v>38.995899999999999</v>
      </c>
      <c r="C35">
        <f t="shared" si="1"/>
        <v>1520.6802168099998</v>
      </c>
      <c r="D35">
        <f t="shared" si="5"/>
        <v>0.69314718055994529</v>
      </c>
      <c r="E35">
        <f t="shared" si="2"/>
        <v>0.48045301391820139</v>
      </c>
      <c r="F35">
        <f t="shared" si="3"/>
        <v>27.02989813839757</v>
      </c>
      <c r="G35">
        <f t="shared" si="4"/>
        <v>42.676030915482514</v>
      </c>
      <c r="H35">
        <f t="shared" si="0"/>
        <v>9.4372252351721975E-2</v>
      </c>
    </row>
    <row r="36" spans="1:8">
      <c r="A36">
        <v>2</v>
      </c>
      <c r="B36">
        <v>39</v>
      </c>
      <c r="C36">
        <f t="shared" si="1"/>
        <v>1521</v>
      </c>
      <c r="D36">
        <f t="shared" si="5"/>
        <v>0.69314718055994529</v>
      </c>
      <c r="E36">
        <f t="shared" si="2"/>
        <v>0.48045301391820139</v>
      </c>
      <c r="F36">
        <f t="shared" si="3"/>
        <v>27.032740041837865</v>
      </c>
      <c r="G36">
        <f t="shared" si="4"/>
        <v>42.676030915482514</v>
      </c>
      <c r="H36">
        <f t="shared" si="0"/>
        <v>9.4257202961090095E-2</v>
      </c>
    </row>
    <row r="37" spans="1:8">
      <c r="A37">
        <v>2</v>
      </c>
      <c r="B37">
        <v>38.512</v>
      </c>
      <c r="C37">
        <f t="shared" si="1"/>
        <v>1483.1741440000001</v>
      </c>
      <c r="D37">
        <f t="shared" si="5"/>
        <v>0.69314718055994529</v>
      </c>
      <c r="E37">
        <f t="shared" si="2"/>
        <v>0.48045301391820139</v>
      </c>
      <c r="F37">
        <f t="shared" si="3"/>
        <v>26.694484217724614</v>
      </c>
      <c r="G37">
        <f t="shared" si="4"/>
        <v>42.676030915482514</v>
      </c>
      <c r="H37">
        <f t="shared" si="0"/>
        <v>0.10812294649674162</v>
      </c>
    </row>
    <row r="38" spans="1:8">
      <c r="A38">
        <v>5.5</v>
      </c>
      <c r="B38">
        <v>29.3</v>
      </c>
      <c r="C38">
        <f t="shared" si="1"/>
        <v>858.49</v>
      </c>
      <c r="D38">
        <f t="shared" si="5"/>
        <v>1.7047480922384253</v>
      </c>
      <c r="E38">
        <f t="shared" si="2"/>
        <v>2.9061660579905504</v>
      </c>
      <c r="F38">
        <f t="shared" si="3"/>
        <v>49.949119102585861</v>
      </c>
      <c r="G38">
        <f t="shared" si="4"/>
        <v>25.842991745152602</v>
      </c>
      <c r="H38">
        <f t="shared" si="0"/>
        <v>0.11798662985827298</v>
      </c>
    </row>
    <row r="39" spans="1:8">
      <c r="A39">
        <v>3</v>
      </c>
      <c r="B39">
        <v>35.9</v>
      </c>
      <c r="C39">
        <f t="shared" si="1"/>
        <v>1288.81</v>
      </c>
      <c r="D39">
        <f t="shared" si="5"/>
        <v>1.0986122886681098</v>
      </c>
      <c r="E39">
        <f t="shared" si="2"/>
        <v>1.2069489608125821</v>
      </c>
      <c r="F39">
        <f t="shared" si="3"/>
        <v>39.440181163185137</v>
      </c>
      <c r="G39">
        <f t="shared" si="4"/>
        <v>35.92909151656265</v>
      </c>
      <c r="H39">
        <f t="shared" si="0"/>
        <v>8.1034865077023741E-4</v>
      </c>
    </row>
    <row r="40" spans="1:8">
      <c r="A40">
        <v>3.5</v>
      </c>
      <c r="B40">
        <v>36.200000000000003</v>
      </c>
      <c r="C40">
        <f t="shared" si="1"/>
        <v>1310.4400000000003</v>
      </c>
      <c r="D40">
        <f t="shared" si="5"/>
        <v>1.2527629684953681</v>
      </c>
      <c r="E40">
        <f t="shared" si="2"/>
        <v>1.5694150552333266</v>
      </c>
      <c r="F40">
        <f t="shared" si="3"/>
        <v>45.350019459532326</v>
      </c>
      <c r="G40">
        <f t="shared" si="4"/>
        <v>33.364024204237076</v>
      </c>
      <c r="H40">
        <f t="shared" si="0"/>
        <v>7.8341872811130572E-2</v>
      </c>
    </row>
    <row r="41" spans="1:8">
      <c r="A41">
        <v>3.5</v>
      </c>
      <c r="B41">
        <v>34.5</v>
      </c>
      <c r="C41">
        <f t="shared" si="1"/>
        <v>1190.25</v>
      </c>
      <c r="D41">
        <f t="shared" si="5"/>
        <v>1.2527629684953681</v>
      </c>
      <c r="E41">
        <f t="shared" si="2"/>
        <v>1.5694150552333266</v>
      </c>
      <c r="F41">
        <f t="shared" si="3"/>
        <v>43.220322413090202</v>
      </c>
      <c r="G41">
        <f t="shared" si="4"/>
        <v>33.364024204237076</v>
      </c>
      <c r="H41">
        <f t="shared" si="0"/>
        <v>3.2926834659794901E-2</v>
      </c>
    </row>
    <row r="42" spans="1:8">
      <c r="A42">
        <v>3.5</v>
      </c>
      <c r="B42">
        <v>34.792700000000004</v>
      </c>
      <c r="C42">
        <f t="shared" si="1"/>
        <v>1210.5319732900002</v>
      </c>
      <c r="D42">
        <f t="shared" si="5"/>
        <v>1.2527629684953681</v>
      </c>
      <c r="E42">
        <f t="shared" si="2"/>
        <v>1.5694150552333266</v>
      </c>
      <c r="F42">
        <f t="shared" si="3"/>
        <v>43.587006133968799</v>
      </c>
      <c r="G42">
        <f t="shared" si="4"/>
        <v>33.364024204237076</v>
      </c>
      <c r="H42">
        <f t="shared" si="0"/>
        <v>4.106251586576861E-2</v>
      </c>
    </row>
    <row r="43" spans="1:8">
      <c r="A43">
        <v>5.5</v>
      </c>
      <c r="B43">
        <v>30.8</v>
      </c>
      <c r="C43">
        <f t="shared" si="1"/>
        <v>948.6400000000001</v>
      </c>
      <c r="D43">
        <f t="shared" si="5"/>
        <v>1.7047480922384253</v>
      </c>
      <c r="E43">
        <f t="shared" si="2"/>
        <v>2.9061660579905504</v>
      </c>
      <c r="F43">
        <f t="shared" si="3"/>
        <v>52.506241240943503</v>
      </c>
      <c r="G43">
        <f t="shared" si="4"/>
        <v>25.842991745152602</v>
      </c>
      <c r="H43">
        <f t="shared" si="0"/>
        <v>0.16094182645608435</v>
      </c>
    </row>
    <row r="44" spans="1:8">
      <c r="A44">
        <v>1</v>
      </c>
      <c r="B44">
        <v>57.8</v>
      </c>
      <c r="C44">
        <f t="shared" si="1"/>
        <v>3340.8399999999997</v>
      </c>
      <c r="D44">
        <f t="shared" si="5"/>
        <v>0</v>
      </c>
      <c r="E44">
        <f t="shared" si="2"/>
        <v>0</v>
      </c>
      <c r="F44">
        <f t="shared" si="3"/>
        <v>0</v>
      </c>
      <c r="G44">
        <f t="shared" si="4"/>
        <v>54.21</v>
      </c>
      <c r="H44">
        <f t="shared" si="0"/>
        <v>6.2110726643598554E-2</v>
      </c>
    </row>
    <row r="45" spans="1:8">
      <c r="A45">
        <v>1</v>
      </c>
      <c r="B45">
        <v>57.8</v>
      </c>
      <c r="C45">
        <f t="shared" si="1"/>
        <v>3340.8399999999997</v>
      </c>
      <c r="D45">
        <f t="shared" si="5"/>
        <v>0</v>
      </c>
      <c r="E45">
        <f t="shared" si="2"/>
        <v>0</v>
      </c>
      <c r="F45">
        <f t="shared" si="3"/>
        <v>0</v>
      </c>
      <c r="G45">
        <f t="shared" si="4"/>
        <v>54.21</v>
      </c>
      <c r="H45">
        <f t="shared" si="0"/>
        <v>6.2110726643598554E-2</v>
      </c>
    </row>
    <row r="46" spans="1:8">
      <c r="A46">
        <v>3.7</v>
      </c>
      <c r="B46">
        <v>35.980200000000004</v>
      </c>
      <c r="C46">
        <f t="shared" si="1"/>
        <v>1294.5747920400001</v>
      </c>
      <c r="D46">
        <f t="shared" si="5"/>
        <v>1.3083328196501789</v>
      </c>
      <c r="E46">
        <f t="shared" si="2"/>
        <v>1.7117347669737875</v>
      </c>
      <c r="F46">
        <f t="shared" si="3"/>
        <v>47.074076517577375</v>
      </c>
      <c r="G46">
        <f t="shared" si="4"/>
        <v>32.439341881021022</v>
      </c>
      <c r="H46">
        <f t="shared" si="0"/>
        <v>9.8411296184539865E-2</v>
      </c>
    </row>
    <row r="47" spans="1:8">
      <c r="A47">
        <v>3.7</v>
      </c>
      <c r="B47">
        <v>36.9</v>
      </c>
      <c r="C47">
        <f t="shared" si="1"/>
        <v>1361.61</v>
      </c>
      <c r="D47">
        <f t="shared" si="5"/>
        <v>1.3083328196501789</v>
      </c>
      <c r="E47">
        <f t="shared" si="2"/>
        <v>1.7117347669737875</v>
      </c>
      <c r="F47">
        <f t="shared" si="3"/>
        <v>48.277481045091598</v>
      </c>
      <c r="G47">
        <f t="shared" si="4"/>
        <v>32.439341881021022</v>
      </c>
      <c r="H47">
        <f t="shared" si="0"/>
        <v>0.12088504387476902</v>
      </c>
    </row>
    <row r="48" spans="1:8">
      <c r="A48">
        <v>3.7</v>
      </c>
      <c r="B48">
        <v>34.583199999999998</v>
      </c>
      <c r="C48">
        <f t="shared" si="1"/>
        <v>1195.9977222399998</v>
      </c>
      <c r="D48">
        <f t="shared" si="5"/>
        <v>1.3083328196501789</v>
      </c>
      <c r="E48">
        <f t="shared" si="2"/>
        <v>1.7117347669737875</v>
      </c>
      <c r="F48">
        <f t="shared" si="3"/>
        <v>45.246335568526064</v>
      </c>
      <c r="G48">
        <f t="shared" si="4"/>
        <v>32.439341881021022</v>
      </c>
      <c r="H48">
        <f t="shared" si="0"/>
        <v>6.1991317141819609E-2</v>
      </c>
    </row>
    <row r="49" spans="1:8">
      <c r="A49">
        <v>3.7</v>
      </c>
      <c r="B49">
        <v>34.9</v>
      </c>
      <c r="C49">
        <f t="shared" si="1"/>
        <v>1218.01</v>
      </c>
      <c r="D49">
        <f t="shared" si="5"/>
        <v>1.3083328196501789</v>
      </c>
      <c r="E49">
        <f t="shared" si="2"/>
        <v>1.7117347669737875</v>
      </c>
      <c r="F49">
        <f t="shared" si="3"/>
        <v>45.66081540579124</v>
      </c>
      <c r="G49">
        <f t="shared" si="4"/>
        <v>32.439341881021022</v>
      </c>
      <c r="H49">
        <f t="shared" si="0"/>
        <v>7.0505963294526547E-2</v>
      </c>
    </row>
    <row r="50" spans="1:8">
      <c r="A50">
        <v>2</v>
      </c>
      <c r="B50">
        <v>37.5</v>
      </c>
      <c r="C50">
        <f t="shared" si="1"/>
        <v>1406.25</v>
      </c>
      <c r="D50">
        <f t="shared" si="5"/>
        <v>0.69314718055994529</v>
      </c>
      <c r="E50">
        <f t="shared" si="2"/>
        <v>0.48045301391820139</v>
      </c>
      <c r="F50">
        <f t="shared" si="3"/>
        <v>25.993019270997948</v>
      </c>
      <c r="G50">
        <f t="shared" si="4"/>
        <v>42.676030915482514</v>
      </c>
      <c r="H50">
        <f t="shared" si="0"/>
        <v>0.13802749107953369</v>
      </c>
    </row>
    <row r="51" spans="1:8">
      <c r="A51">
        <v>2</v>
      </c>
      <c r="B51">
        <v>40</v>
      </c>
      <c r="C51">
        <f t="shared" si="1"/>
        <v>1600</v>
      </c>
      <c r="D51">
        <f t="shared" si="5"/>
        <v>0.69314718055994529</v>
      </c>
      <c r="E51">
        <f t="shared" si="2"/>
        <v>0.48045301391820139</v>
      </c>
      <c r="F51">
        <f t="shared" si="3"/>
        <v>27.725887222397812</v>
      </c>
      <c r="G51">
        <f t="shared" si="4"/>
        <v>42.676030915482514</v>
      </c>
      <c r="H51">
        <f t="shared" si="0"/>
        <v>6.6900772887062837E-2</v>
      </c>
    </row>
    <row r="52" spans="1:8">
      <c r="A52">
        <v>2.4</v>
      </c>
      <c r="B52">
        <v>33.6</v>
      </c>
      <c r="C52">
        <f t="shared" si="1"/>
        <v>1128.96</v>
      </c>
      <c r="D52">
        <f t="shared" si="5"/>
        <v>0.87546873735389985</v>
      </c>
      <c r="E52">
        <f t="shared" si="2"/>
        <v>0.76644551008403172</v>
      </c>
      <c r="F52">
        <f t="shared" si="3"/>
        <v>29.415749575091038</v>
      </c>
      <c r="G52">
        <f t="shared" si="4"/>
        <v>39.642200210431106</v>
      </c>
      <c r="H52">
        <f t="shared" si="0"/>
        <v>0.17982738721521144</v>
      </c>
    </row>
    <row r="53" spans="1:8">
      <c r="A53">
        <v>2.4</v>
      </c>
      <c r="B53">
        <v>36.4</v>
      </c>
      <c r="C53">
        <f t="shared" si="1"/>
        <v>1324.9599999999998</v>
      </c>
      <c r="D53">
        <f t="shared" si="5"/>
        <v>0.87546873735389985</v>
      </c>
      <c r="E53">
        <f t="shared" si="2"/>
        <v>0.76644551008403172</v>
      </c>
      <c r="F53">
        <f t="shared" si="3"/>
        <v>31.867062039681954</v>
      </c>
      <c r="G53">
        <f t="shared" si="4"/>
        <v>39.642200210431106</v>
      </c>
      <c r="H53">
        <f t="shared" si="0"/>
        <v>8.9071434352502962E-2</v>
      </c>
    </row>
    <row r="54" spans="1:8">
      <c r="A54">
        <v>3.8</v>
      </c>
      <c r="B54">
        <v>28.5532</v>
      </c>
      <c r="C54">
        <f t="shared" si="1"/>
        <v>815.28523024000003</v>
      </c>
      <c r="D54">
        <f t="shared" si="5"/>
        <v>1.33500106673234</v>
      </c>
      <c r="E54">
        <f t="shared" si="2"/>
        <v>1.7822278481764857</v>
      </c>
      <c r="F54">
        <f t="shared" si="3"/>
        <v>38.118552458621849</v>
      </c>
      <c r="G54">
        <f t="shared" si="4"/>
        <v>31.995582249573864</v>
      </c>
      <c r="H54">
        <f t="shared" si="0"/>
        <v>0.12056029620406343</v>
      </c>
    </row>
    <row r="55" spans="1:8">
      <c r="A55">
        <v>3.8</v>
      </c>
      <c r="B55">
        <v>27.372</v>
      </c>
      <c r="C55">
        <f t="shared" si="1"/>
        <v>749.22638399999994</v>
      </c>
      <c r="D55">
        <f t="shared" si="5"/>
        <v>1.33500106673234</v>
      </c>
      <c r="E55">
        <f t="shared" si="2"/>
        <v>1.7822278481764857</v>
      </c>
      <c r="F55">
        <f t="shared" si="3"/>
        <v>36.541649198597611</v>
      </c>
      <c r="G55">
        <f t="shared" si="4"/>
        <v>31.995582249573864</v>
      </c>
      <c r="H55">
        <f t="shared" si="0"/>
        <v>0.1689164931160991</v>
      </c>
    </row>
    <row r="56" spans="1:8">
      <c r="A56">
        <v>2.9</v>
      </c>
      <c r="B56">
        <v>37.329599999999999</v>
      </c>
      <c r="C56">
        <f t="shared" si="1"/>
        <v>1393.4990361599998</v>
      </c>
      <c r="D56">
        <f t="shared" si="5"/>
        <v>1.0647107369924282</v>
      </c>
      <c r="E56">
        <f t="shared" si="2"/>
        <v>1.1336089534669598</v>
      </c>
      <c r="F56">
        <f t="shared" si="3"/>
        <v>39.745225927632546</v>
      </c>
      <c r="G56">
        <f t="shared" si="4"/>
        <v>36.49321333644599</v>
      </c>
      <c r="H56">
        <f t="shared" si="0"/>
        <v>2.2405454747814312E-2</v>
      </c>
    </row>
    <row r="57" spans="1:8">
      <c r="A57">
        <v>2.9</v>
      </c>
      <c r="B57">
        <v>41.360799999999998</v>
      </c>
      <c r="C57">
        <f t="shared" si="1"/>
        <v>1710.7157766399998</v>
      </c>
      <c r="D57">
        <f t="shared" si="5"/>
        <v>1.0647107369924282</v>
      </c>
      <c r="E57">
        <f t="shared" si="2"/>
        <v>1.1336089534669598</v>
      </c>
      <c r="F57">
        <f t="shared" si="3"/>
        <v>44.037287850596421</v>
      </c>
      <c r="G57">
        <f t="shared" si="4"/>
        <v>36.49321333644599</v>
      </c>
      <c r="H57">
        <f t="shared" si="0"/>
        <v>0.11768598923507301</v>
      </c>
    </row>
    <row r="58" spans="1:8">
      <c r="A58">
        <v>3.4</v>
      </c>
      <c r="B58">
        <v>36.729900000000001</v>
      </c>
      <c r="C58">
        <f t="shared" si="1"/>
        <v>1349.0855540100001</v>
      </c>
      <c r="D58">
        <f t="shared" si="5"/>
        <v>1.2237754316221157</v>
      </c>
      <c r="E58">
        <f t="shared" si="2"/>
        <v>1.4976263070418956</v>
      </c>
      <c r="F58">
        <f t="shared" si="3"/>
        <v>44.949149225937148</v>
      </c>
      <c r="G58">
        <f t="shared" si="4"/>
        <v>33.846376817807993</v>
      </c>
      <c r="H58">
        <f t="shared" si="0"/>
        <v>7.8506153901644365E-2</v>
      </c>
    </row>
    <row r="59" spans="1:8">
      <c r="A59">
        <v>3.4</v>
      </c>
      <c r="B59">
        <v>40.997799999999998</v>
      </c>
      <c r="C59">
        <f t="shared" si="1"/>
        <v>1680.8196048399998</v>
      </c>
      <c r="D59">
        <f t="shared" si="5"/>
        <v>1.2237754316221157</v>
      </c>
      <c r="E59">
        <f t="shared" si="2"/>
        <v>1.4976263070418956</v>
      </c>
      <c r="F59">
        <f t="shared" si="3"/>
        <v>50.172100390557169</v>
      </c>
      <c r="G59">
        <f t="shared" si="4"/>
        <v>33.846376817807993</v>
      </c>
      <c r="H59">
        <f t="shared" si="0"/>
        <v>0.17443431555332251</v>
      </c>
    </row>
    <row r="60" spans="1:8">
      <c r="A60">
        <v>2.9</v>
      </c>
      <c r="B60">
        <v>37.329599999999999</v>
      </c>
      <c r="C60">
        <f t="shared" si="1"/>
        <v>1393.4990361599998</v>
      </c>
      <c r="D60">
        <f t="shared" si="5"/>
        <v>1.0647107369924282</v>
      </c>
      <c r="E60">
        <f t="shared" si="2"/>
        <v>1.1336089534669598</v>
      </c>
      <c r="F60">
        <f t="shared" si="3"/>
        <v>39.745225927632546</v>
      </c>
      <c r="G60">
        <f t="shared" si="4"/>
        <v>36.49321333644599</v>
      </c>
      <c r="H60">
        <f t="shared" si="0"/>
        <v>2.2405454747814312E-2</v>
      </c>
    </row>
    <row r="61" spans="1:8">
      <c r="A61">
        <v>2.9</v>
      </c>
      <c r="B61">
        <v>41.360799999999998</v>
      </c>
      <c r="C61">
        <f t="shared" si="1"/>
        <v>1710.7157766399998</v>
      </c>
      <c r="D61">
        <f t="shared" si="5"/>
        <v>1.0647107369924282</v>
      </c>
      <c r="E61">
        <f t="shared" si="2"/>
        <v>1.1336089534669598</v>
      </c>
      <c r="F61">
        <f t="shared" si="3"/>
        <v>44.037287850596421</v>
      </c>
      <c r="G61">
        <f t="shared" si="4"/>
        <v>36.49321333644599</v>
      </c>
      <c r="H61">
        <f t="shared" si="0"/>
        <v>0.11768598923507301</v>
      </c>
    </row>
    <row r="62" spans="1:8">
      <c r="A62">
        <v>3.4</v>
      </c>
      <c r="B62">
        <v>36.729900000000001</v>
      </c>
      <c r="C62">
        <f t="shared" si="1"/>
        <v>1349.0855540100001</v>
      </c>
      <c r="D62">
        <f t="shared" si="5"/>
        <v>1.2237754316221157</v>
      </c>
      <c r="E62">
        <f t="shared" si="2"/>
        <v>1.4976263070418956</v>
      </c>
      <c r="F62">
        <f t="shared" si="3"/>
        <v>44.949149225937148</v>
      </c>
      <c r="G62">
        <f t="shared" si="4"/>
        <v>33.846376817807993</v>
      </c>
      <c r="H62">
        <f t="shared" si="0"/>
        <v>7.8506153901644365E-2</v>
      </c>
    </row>
    <row r="63" spans="1:8">
      <c r="A63">
        <v>3.4</v>
      </c>
      <c r="B63">
        <v>40.997799999999998</v>
      </c>
      <c r="C63">
        <f t="shared" si="1"/>
        <v>1680.8196048399998</v>
      </c>
      <c r="D63">
        <f t="shared" si="5"/>
        <v>1.2237754316221157</v>
      </c>
      <c r="E63">
        <f t="shared" si="2"/>
        <v>1.4976263070418956</v>
      </c>
      <c r="F63">
        <f t="shared" si="3"/>
        <v>50.172100390557169</v>
      </c>
      <c r="G63">
        <f t="shared" si="4"/>
        <v>33.846376817807993</v>
      </c>
      <c r="H63">
        <f t="shared" si="0"/>
        <v>0.17443431555332251</v>
      </c>
    </row>
    <row r="64" spans="1:8">
      <c r="A64">
        <v>2</v>
      </c>
      <c r="B64">
        <v>37.5</v>
      </c>
      <c r="C64">
        <f t="shared" si="1"/>
        <v>1406.25</v>
      </c>
      <c r="D64">
        <f t="shared" si="5"/>
        <v>0.69314718055994529</v>
      </c>
      <c r="E64">
        <f t="shared" si="2"/>
        <v>0.48045301391820139</v>
      </c>
      <c r="F64">
        <f t="shared" si="3"/>
        <v>25.993019270997948</v>
      </c>
      <c r="G64">
        <f t="shared" si="4"/>
        <v>42.676030915482514</v>
      </c>
      <c r="H64">
        <f t="shared" si="0"/>
        <v>0.13802749107953369</v>
      </c>
    </row>
    <row r="65" spans="1:8">
      <c r="A65">
        <v>2</v>
      </c>
      <c r="B65">
        <v>40</v>
      </c>
      <c r="C65">
        <f t="shared" si="1"/>
        <v>1600</v>
      </c>
      <c r="D65">
        <f t="shared" si="5"/>
        <v>0.69314718055994529</v>
      </c>
      <c r="E65">
        <f t="shared" si="2"/>
        <v>0.48045301391820139</v>
      </c>
      <c r="F65">
        <f t="shared" si="3"/>
        <v>27.725887222397812</v>
      </c>
      <c r="G65">
        <f t="shared" si="4"/>
        <v>42.676030915482514</v>
      </c>
      <c r="H65">
        <f t="shared" si="0"/>
        <v>6.6900772887062837E-2</v>
      </c>
    </row>
    <row r="66" spans="1:8">
      <c r="A66">
        <v>2.4</v>
      </c>
      <c r="B66">
        <v>36.4</v>
      </c>
      <c r="C66">
        <f t="shared" si="1"/>
        <v>1324.9599999999998</v>
      </c>
      <c r="D66">
        <f t="shared" si="5"/>
        <v>0.87546873735389985</v>
      </c>
      <c r="E66">
        <f t="shared" si="2"/>
        <v>0.76644551008403172</v>
      </c>
      <c r="F66">
        <f t="shared" si="3"/>
        <v>31.867062039681954</v>
      </c>
      <c r="G66">
        <f t="shared" si="4"/>
        <v>39.642200210431106</v>
      </c>
      <c r="H66">
        <f t="shared" ref="H66:H129" si="6">ABS(B66-G66)/(B66)</f>
        <v>8.9071434352502962E-2</v>
      </c>
    </row>
    <row r="67" spans="1:8">
      <c r="A67">
        <v>2.4</v>
      </c>
      <c r="B67">
        <v>33.6</v>
      </c>
      <c r="C67">
        <f t="shared" ref="C67:C130" si="7">B67*B67</f>
        <v>1128.96</v>
      </c>
      <c r="D67">
        <f t="shared" si="5"/>
        <v>0.87546873735389985</v>
      </c>
      <c r="E67">
        <f t="shared" ref="E67:E130" si="8">D67*D67</f>
        <v>0.76644551008403172</v>
      </c>
      <c r="F67">
        <f t="shared" ref="F67:F130" si="9">D67*B67</f>
        <v>29.415749575091038</v>
      </c>
      <c r="G67">
        <f t="shared" ref="G67:G130" si="10">(54.21+(-16.64 *D67))</f>
        <v>39.642200210431106</v>
      </c>
      <c r="H67">
        <f t="shared" si="6"/>
        <v>0.17982738721521144</v>
      </c>
    </row>
    <row r="68" spans="1:8">
      <c r="A68">
        <v>4.2</v>
      </c>
      <c r="B68">
        <v>27.471</v>
      </c>
      <c r="C68">
        <f t="shared" si="7"/>
        <v>754.65584100000001</v>
      </c>
      <c r="D68">
        <f t="shared" ref="D68:D131" si="11">LN(A68)</f>
        <v>1.4350845252893227</v>
      </c>
      <c r="E68">
        <f t="shared" si="8"/>
        <v>2.0594675947248806</v>
      </c>
      <c r="F68">
        <f t="shared" si="9"/>
        <v>39.423206994222987</v>
      </c>
      <c r="G68">
        <f t="shared" si="10"/>
        <v>30.330193499185668</v>
      </c>
      <c r="H68">
        <f t="shared" si="6"/>
        <v>0.1040804302422798</v>
      </c>
    </row>
    <row r="69" spans="1:8">
      <c r="A69">
        <v>5.9</v>
      </c>
      <c r="B69">
        <v>23.6523</v>
      </c>
      <c r="C69">
        <f t="shared" si="7"/>
        <v>559.43129528999998</v>
      </c>
      <c r="D69">
        <f t="shared" si="11"/>
        <v>1.7749523509116738</v>
      </c>
      <c r="E69">
        <f t="shared" si="8"/>
        <v>3.1504558480068776</v>
      </c>
      <c r="F69">
        <f t="shared" si="9"/>
        <v>41.981705489468183</v>
      </c>
      <c r="G69">
        <f t="shared" si="10"/>
        <v>24.674792880829749</v>
      </c>
      <c r="H69">
        <f t="shared" si="6"/>
        <v>4.3230167080146473E-2</v>
      </c>
    </row>
    <row r="70" spans="1:8">
      <c r="A70">
        <v>5.9</v>
      </c>
      <c r="B70">
        <v>27.2408</v>
      </c>
      <c r="C70">
        <f t="shared" si="7"/>
        <v>742.06118463999996</v>
      </c>
      <c r="D70">
        <f t="shared" si="11"/>
        <v>1.7749523509116738</v>
      </c>
      <c r="E70">
        <f t="shared" si="8"/>
        <v>3.1504558480068776</v>
      </c>
      <c r="F70">
        <f t="shared" si="9"/>
        <v>48.351122000714724</v>
      </c>
      <c r="G70">
        <f t="shared" si="10"/>
        <v>24.674792880829749</v>
      </c>
      <c r="H70">
        <f t="shared" si="6"/>
        <v>9.4197201226478344E-2</v>
      </c>
    </row>
    <row r="71" spans="1:8">
      <c r="A71">
        <v>5.9</v>
      </c>
      <c r="B71">
        <v>22.925799999999999</v>
      </c>
      <c r="C71">
        <f t="shared" si="7"/>
        <v>525.59230563999995</v>
      </c>
      <c r="D71">
        <f t="shared" si="11"/>
        <v>1.7749523509116738</v>
      </c>
      <c r="E71">
        <f t="shared" si="8"/>
        <v>3.1504558480068776</v>
      </c>
      <c r="F71">
        <f t="shared" si="9"/>
        <v>40.692202606530849</v>
      </c>
      <c r="G71">
        <f t="shared" si="10"/>
        <v>24.674792880829749</v>
      </c>
      <c r="H71">
        <f t="shared" si="6"/>
        <v>7.6289284597691243E-2</v>
      </c>
    </row>
    <row r="72" spans="1:8">
      <c r="A72">
        <v>5.9</v>
      </c>
      <c r="B72">
        <v>24.6983</v>
      </c>
      <c r="C72">
        <f t="shared" si="7"/>
        <v>610.00602288999994</v>
      </c>
      <c r="D72">
        <f t="shared" si="11"/>
        <v>1.7749523509116738</v>
      </c>
      <c r="E72">
        <f t="shared" si="8"/>
        <v>3.1504558480068776</v>
      </c>
      <c r="F72">
        <f t="shared" si="9"/>
        <v>43.838305648521789</v>
      </c>
      <c r="G72">
        <f t="shared" si="10"/>
        <v>24.674792880829749</v>
      </c>
      <c r="H72">
        <f t="shared" si="6"/>
        <v>9.5177073605272203E-4</v>
      </c>
    </row>
    <row r="73" spans="1:8">
      <c r="A73">
        <v>4.3</v>
      </c>
      <c r="B73">
        <v>26.1157</v>
      </c>
      <c r="C73">
        <f t="shared" si="7"/>
        <v>682.02978648999999</v>
      </c>
      <c r="D73">
        <f t="shared" si="11"/>
        <v>1.4586150226995167</v>
      </c>
      <c r="E73">
        <f t="shared" si="8"/>
        <v>2.1275577844447118</v>
      </c>
      <c r="F73">
        <f t="shared" si="9"/>
        <v>38.092752348313766</v>
      </c>
      <c r="G73">
        <f t="shared" si="10"/>
        <v>29.938646022280043</v>
      </c>
      <c r="H73">
        <f t="shared" si="6"/>
        <v>0.14638497234537243</v>
      </c>
    </row>
    <row r="74" spans="1:8">
      <c r="A74">
        <v>5</v>
      </c>
      <c r="B74">
        <v>32.880800000000001</v>
      </c>
      <c r="C74">
        <f t="shared" si="7"/>
        <v>1081.14700864</v>
      </c>
      <c r="D74">
        <f t="shared" si="11"/>
        <v>1.6094379124341003</v>
      </c>
      <c r="E74">
        <f t="shared" si="8"/>
        <v>2.5902903939802346</v>
      </c>
      <c r="F74">
        <f t="shared" si="9"/>
        <v>52.919606111163162</v>
      </c>
      <c r="G74">
        <f t="shared" si="10"/>
        <v>27.42895313709657</v>
      </c>
      <c r="H74">
        <f t="shared" si="6"/>
        <v>0.16580639348505602</v>
      </c>
    </row>
    <row r="75" spans="1:8">
      <c r="A75">
        <v>5</v>
      </c>
      <c r="B75">
        <v>30.337800000000001</v>
      </c>
      <c r="C75">
        <f t="shared" si="7"/>
        <v>920.38210884000011</v>
      </c>
      <c r="D75">
        <f t="shared" si="11"/>
        <v>1.6094379124341003</v>
      </c>
      <c r="E75">
        <f t="shared" si="8"/>
        <v>2.5902903939802346</v>
      </c>
      <c r="F75">
        <f t="shared" si="9"/>
        <v>48.826805499843253</v>
      </c>
      <c r="G75">
        <f t="shared" si="10"/>
        <v>27.42895313709657</v>
      </c>
      <c r="H75">
        <f t="shared" si="6"/>
        <v>9.5881931547555546E-2</v>
      </c>
    </row>
    <row r="76" spans="1:8">
      <c r="A76">
        <v>5</v>
      </c>
      <c r="B76">
        <v>30.802700000000002</v>
      </c>
      <c r="C76">
        <f t="shared" si="7"/>
        <v>948.80632729000013</v>
      </c>
      <c r="D76">
        <f t="shared" si="11"/>
        <v>1.6094379124341003</v>
      </c>
      <c r="E76">
        <f t="shared" si="8"/>
        <v>2.5902903939802346</v>
      </c>
      <c r="F76">
        <f t="shared" si="9"/>
        <v>49.575033185333865</v>
      </c>
      <c r="G76">
        <f t="shared" si="10"/>
        <v>27.42895313709657</v>
      </c>
      <c r="H76">
        <f t="shared" si="6"/>
        <v>0.10952763436008632</v>
      </c>
    </row>
    <row r="77" spans="1:8">
      <c r="A77">
        <v>4.3</v>
      </c>
      <c r="B77">
        <v>31.6</v>
      </c>
      <c r="C77">
        <f t="shared" si="7"/>
        <v>998.56000000000006</v>
      </c>
      <c r="D77">
        <f t="shared" si="11"/>
        <v>1.4586150226995167</v>
      </c>
      <c r="E77">
        <f t="shared" si="8"/>
        <v>2.1275577844447118</v>
      </c>
      <c r="F77">
        <f t="shared" si="9"/>
        <v>46.092234717304727</v>
      </c>
      <c r="G77">
        <f t="shared" si="10"/>
        <v>29.938646022280043</v>
      </c>
      <c r="H77">
        <f t="shared" si="6"/>
        <v>5.2574492965821465E-2</v>
      </c>
    </row>
    <row r="78" spans="1:8">
      <c r="A78">
        <v>3.5</v>
      </c>
      <c r="B78">
        <v>35.5</v>
      </c>
      <c r="C78">
        <f t="shared" si="7"/>
        <v>1260.25</v>
      </c>
      <c r="D78">
        <f t="shared" si="11"/>
        <v>1.2527629684953681</v>
      </c>
      <c r="E78">
        <f t="shared" si="8"/>
        <v>1.5694150552333266</v>
      </c>
      <c r="F78">
        <f t="shared" si="9"/>
        <v>44.473085381585562</v>
      </c>
      <c r="G78">
        <f t="shared" si="10"/>
        <v>33.364024204237076</v>
      </c>
      <c r="H78">
        <f t="shared" si="6"/>
        <v>6.0168332275011949E-2</v>
      </c>
    </row>
    <row r="79" spans="1:8">
      <c r="A79">
        <v>1.6</v>
      </c>
      <c r="B79">
        <v>51.655500000000004</v>
      </c>
      <c r="C79">
        <f t="shared" si="7"/>
        <v>2668.2906802500002</v>
      </c>
      <c r="D79">
        <f t="shared" si="11"/>
        <v>0.47000362924573563</v>
      </c>
      <c r="E79">
        <f t="shared" si="8"/>
        <v>0.22090341150416293</v>
      </c>
      <c r="F79">
        <f t="shared" si="9"/>
        <v>24.278272470503097</v>
      </c>
      <c r="G79">
        <f t="shared" si="10"/>
        <v>46.389139609350963</v>
      </c>
      <c r="H79">
        <f t="shared" si="6"/>
        <v>0.10195159064666957</v>
      </c>
    </row>
    <row r="80" spans="1:8">
      <c r="A80">
        <v>1.6</v>
      </c>
      <c r="B80">
        <v>47.202500000000001</v>
      </c>
      <c r="C80">
        <f t="shared" si="7"/>
        <v>2228.0760062499999</v>
      </c>
      <c r="D80">
        <f t="shared" si="11"/>
        <v>0.47000362924573563</v>
      </c>
      <c r="E80">
        <f t="shared" si="8"/>
        <v>0.22090341150416293</v>
      </c>
      <c r="F80">
        <f t="shared" si="9"/>
        <v>22.185346309471836</v>
      </c>
      <c r="G80">
        <f t="shared" si="10"/>
        <v>46.389139609350963</v>
      </c>
      <c r="H80">
        <f t="shared" si="6"/>
        <v>1.7231298991558452E-2</v>
      </c>
    </row>
    <row r="81" spans="1:8">
      <c r="A81">
        <v>1.6</v>
      </c>
      <c r="B81">
        <v>52</v>
      </c>
      <c r="C81">
        <f t="shared" si="7"/>
        <v>2704</v>
      </c>
      <c r="D81">
        <f t="shared" si="11"/>
        <v>0.47000362924573563</v>
      </c>
      <c r="E81">
        <f t="shared" si="8"/>
        <v>0.22090341150416293</v>
      </c>
      <c r="F81">
        <f t="shared" si="9"/>
        <v>24.440188720778252</v>
      </c>
      <c r="G81">
        <f t="shared" si="10"/>
        <v>46.389139609350963</v>
      </c>
      <c r="H81">
        <f t="shared" si="6"/>
        <v>0.10790116135863534</v>
      </c>
    </row>
    <row r="82" spans="1:8">
      <c r="A82">
        <v>1.6</v>
      </c>
      <c r="B82">
        <v>47.202500000000001</v>
      </c>
      <c r="C82">
        <f t="shared" si="7"/>
        <v>2228.0760062499999</v>
      </c>
      <c r="D82">
        <f t="shared" si="11"/>
        <v>0.47000362924573563</v>
      </c>
      <c r="E82">
        <f t="shared" si="8"/>
        <v>0.22090341150416293</v>
      </c>
      <c r="F82">
        <f t="shared" si="9"/>
        <v>22.185346309471836</v>
      </c>
      <c r="G82">
        <f t="shared" si="10"/>
        <v>46.389139609350963</v>
      </c>
      <c r="H82">
        <f t="shared" si="6"/>
        <v>1.7231298991558452E-2</v>
      </c>
    </row>
    <row r="83" spans="1:8">
      <c r="A83">
        <v>1.6</v>
      </c>
      <c r="B83">
        <v>44.571399999999997</v>
      </c>
      <c r="C83">
        <f t="shared" si="7"/>
        <v>1986.6096979599997</v>
      </c>
      <c r="D83">
        <f t="shared" si="11"/>
        <v>0.47000362924573563</v>
      </c>
      <c r="E83">
        <f t="shared" si="8"/>
        <v>0.22090341150416293</v>
      </c>
      <c r="F83">
        <f t="shared" si="9"/>
        <v>20.948719760563378</v>
      </c>
      <c r="G83">
        <f t="shared" si="10"/>
        <v>46.389139609350963</v>
      </c>
      <c r="H83">
        <f t="shared" si="6"/>
        <v>4.078264558328807E-2</v>
      </c>
    </row>
    <row r="84" spans="1:8">
      <c r="A84">
        <v>1.6</v>
      </c>
      <c r="B84">
        <v>47.7592</v>
      </c>
      <c r="C84">
        <f t="shared" si="7"/>
        <v>2280.9411846399998</v>
      </c>
      <c r="D84">
        <f t="shared" si="11"/>
        <v>0.47000362924573563</v>
      </c>
      <c r="E84">
        <f t="shared" si="8"/>
        <v>0.22090341150416293</v>
      </c>
      <c r="F84">
        <f t="shared" si="9"/>
        <v>22.446997329872936</v>
      </c>
      <c r="G84">
        <f t="shared" si="10"/>
        <v>46.389139609350963</v>
      </c>
      <c r="H84">
        <f t="shared" si="6"/>
        <v>2.8686837104663337E-2</v>
      </c>
    </row>
    <row r="85" spans="1:8">
      <c r="A85">
        <v>1.6</v>
      </c>
      <c r="B85">
        <v>44.571399999999997</v>
      </c>
      <c r="C85">
        <f t="shared" si="7"/>
        <v>1986.6096979599997</v>
      </c>
      <c r="D85">
        <f t="shared" si="11"/>
        <v>0.47000362924573563</v>
      </c>
      <c r="E85">
        <f t="shared" si="8"/>
        <v>0.22090341150416293</v>
      </c>
      <c r="F85">
        <f t="shared" si="9"/>
        <v>20.948719760563378</v>
      </c>
      <c r="G85">
        <f t="shared" si="10"/>
        <v>46.389139609350963</v>
      </c>
      <c r="H85">
        <f t="shared" si="6"/>
        <v>4.078264558328807E-2</v>
      </c>
    </row>
    <row r="86" spans="1:8">
      <c r="A86">
        <v>1.6</v>
      </c>
      <c r="B86">
        <v>47.7592</v>
      </c>
      <c r="C86">
        <f t="shared" si="7"/>
        <v>2280.9411846399998</v>
      </c>
      <c r="D86">
        <f t="shared" si="11"/>
        <v>0.47000362924573563</v>
      </c>
      <c r="E86">
        <f t="shared" si="8"/>
        <v>0.22090341150416293</v>
      </c>
      <c r="F86">
        <f t="shared" si="9"/>
        <v>22.446997329872936</v>
      </c>
      <c r="G86">
        <f t="shared" si="10"/>
        <v>46.389139609350963</v>
      </c>
      <c r="H86">
        <f t="shared" si="6"/>
        <v>2.8686837104663337E-2</v>
      </c>
    </row>
    <row r="87" spans="1:8">
      <c r="A87">
        <v>1.6</v>
      </c>
      <c r="B87">
        <v>46.5047</v>
      </c>
      <c r="C87">
        <f t="shared" si="7"/>
        <v>2162.6871220899998</v>
      </c>
      <c r="D87">
        <f t="shared" si="11"/>
        <v>0.47000362924573563</v>
      </c>
      <c r="E87">
        <f t="shared" si="8"/>
        <v>0.22090341150416293</v>
      </c>
      <c r="F87">
        <f t="shared" si="9"/>
        <v>21.857377776984162</v>
      </c>
      <c r="G87">
        <f t="shared" si="10"/>
        <v>46.389139609350963</v>
      </c>
      <c r="H87">
        <f t="shared" si="6"/>
        <v>2.4849185275689768E-3</v>
      </c>
    </row>
    <row r="88" spans="1:8">
      <c r="A88">
        <v>1.6</v>
      </c>
      <c r="B88">
        <v>46.5047</v>
      </c>
      <c r="C88">
        <f t="shared" si="7"/>
        <v>2162.6871220899998</v>
      </c>
      <c r="D88">
        <f t="shared" si="11"/>
        <v>0.47000362924573563</v>
      </c>
      <c r="E88">
        <f t="shared" si="8"/>
        <v>0.22090341150416293</v>
      </c>
      <c r="F88">
        <f t="shared" si="9"/>
        <v>21.857377776984162</v>
      </c>
      <c r="G88">
        <f t="shared" si="10"/>
        <v>46.389139609350963</v>
      </c>
      <c r="H88">
        <f t="shared" si="6"/>
        <v>2.4849185275689768E-3</v>
      </c>
    </row>
    <row r="89" spans="1:8">
      <c r="A89">
        <v>2.4</v>
      </c>
      <c r="B89">
        <v>36.262799999999999</v>
      </c>
      <c r="C89">
        <f t="shared" si="7"/>
        <v>1314.9906638399998</v>
      </c>
      <c r="D89">
        <f t="shared" si="11"/>
        <v>0.87546873735389985</v>
      </c>
      <c r="E89">
        <f t="shared" si="8"/>
        <v>0.76644551008403172</v>
      </c>
      <c r="F89">
        <f t="shared" si="9"/>
        <v>31.746947728916997</v>
      </c>
      <c r="G89">
        <f t="shared" si="10"/>
        <v>39.642200210431106</v>
      </c>
      <c r="H89">
        <f t="shared" si="6"/>
        <v>9.3191927000427652E-2</v>
      </c>
    </row>
    <row r="90" spans="1:8">
      <c r="A90">
        <v>3.8</v>
      </c>
      <c r="B90">
        <v>33.200000000000003</v>
      </c>
      <c r="C90">
        <f t="shared" si="7"/>
        <v>1102.2400000000002</v>
      </c>
      <c r="D90">
        <f t="shared" si="11"/>
        <v>1.33500106673234</v>
      </c>
      <c r="E90">
        <f t="shared" si="8"/>
        <v>1.7822278481764857</v>
      </c>
      <c r="F90">
        <f t="shared" si="9"/>
        <v>44.322035415513689</v>
      </c>
      <c r="G90">
        <f t="shared" si="10"/>
        <v>31.995582249573864</v>
      </c>
      <c r="H90">
        <f t="shared" si="6"/>
        <v>3.6277643085124649E-2</v>
      </c>
    </row>
    <row r="91" spans="1:8">
      <c r="A91">
        <v>3.6</v>
      </c>
      <c r="B91">
        <v>35.242699999999999</v>
      </c>
      <c r="C91">
        <f t="shared" si="7"/>
        <v>1242.04790329</v>
      </c>
      <c r="D91">
        <f t="shared" si="11"/>
        <v>1.2809338454620642</v>
      </c>
      <c r="E91">
        <f t="shared" si="8"/>
        <v>1.6407915164502314</v>
      </c>
      <c r="F91">
        <f t="shared" si="9"/>
        <v>45.143567235465888</v>
      </c>
      <c r="G91">
        <f t="shared" si="10"/>
        <v>32.89526081151125</v>
      </c>
      <c r="H91">
        <f t="shared" si="6"/>
        <v>6.6607813490134116E-2</v>
      </c>
    </row>
    <row r="92" spans="1:8">
      <c r="A92">
        <v>3.6</v>
      </c>
      <c r="B92">
        <v>37.690800000000003</v>
      </c>
      <c r="C92">
        <f t="shared" si="7"/>
        <v>1420.5964046400002</v>
      </c>
      <c r="D92">
        <f t="shared" si="11"/>
        <v>1.2809338454620642</v>
      </c>
      <c r="E92">
        <f t="shared" si="8"/>
        <v>1.6407915164502314</v>
      </c>
      <c r="F92">
        <f t="shared" si="9"/>
        <v>48.279421382541571</v>
      </c>
      <c r="G92">
        <f t="shared" si="10"/>
        <v>32.89526081151125</v>
      </c>
      <c r="H92">
        <f t="shared" si="6"/>
        <v>0.12723368006221022</v>
      </c>
    </row>
    <row r="93" spans="1:8">
      <c r="A93">
        <v>3.6</v>
      </c>
      <c r="B93">
        <v>34.875399999999999</v>
      </c>
      <c r="C93">
        <f t="shared" si="7"/>
        <v>1216.2935251599999</v>
      </c>
      <c r="D93">
        <f t="shared" si="11"/>
        <v>1.2809338454620642</v>
      </c>
      <c r="E93">
        <f t="shared" si="8"/>
        <v>1.6407915164502314</v>
      </c>
      <c r="F93">
        <f t="shared" si="9"/>
        <v>44.673080234027672</v>
      </c>
      <c r="G93">
        <f t="shared" si="10"/>
        <v>32.89526081151125</v>
      </c>
      <c r="H93">
        <f t="shared" si="6"/>
        <v>5.6777533404312193E-2</v>
      </c>
    </row>
    <row r="94" spans="1:8">
      <c r="A94">
        <v>3.6</v>
      </c>
      <c r="B94">
        <v>36.756300000000003</v>
      </c>
      <c r="C94">
        <f t="shared" si="7"/>
        <v>1351.0255896900003</v>
      </c>
      <c r="D94">
        <f t="shared" si="11"/>
        <v>1.2809338454620642</v>
      </c>
      <c r="E94">
        <f t="shared" si="8"/>
        <v>1.6407915164502314</v>
      </c>
      <c r="F94">
        <f t="shared" si="9"/>
        <v>47.082388703957278</v>
      </c>
      <c r="G94">
        <f t="shared" si="10"/>
        <v>32.89526081151125</v>
      </c>
      <c r="H94">
        <f t="shared" si="6"/>
        <v>0.10504428325181678</v>
      </c>
    </row>
    <row r="95" spans="1:8">
      <c r="A95">
        <v>3.6</v>
      </c>
      <c r="B95">
        <v>34.875399999999999</v>
      </c>
      <c r="C95">
        <f t="shared" si="7"/>
        <v>1216.2935251599999</v>
      </c>
      <c r="D95">
        <f t="shared" si="11"/>
        <v>1.2809338454620642</v>
      </c>
      <c r="E95">
        <f t="shared" si="8"/>
        <v>1.6407915164502314</v>
      </c>
      <c r="F95">
        <f t="shared" si="9"/>
        <v>44.673080234027672</v>
      </c>
      <c r="G95">
        <f t="shared" si="10"/>
        <v>32.89526081151125</v>
      </c>
      <c r="H95">
        <f t="shared" si="6"/>
        <v>5.6777533404312193E-2</v>
      </c>
    </row>
    <row r="96" spans="1:8">
      <c r="A96">
        <v>3.6</v>
      </c>
      <c r="B96">
        <v>36.439500000000002</v>
      </c>
      <c r="C96">
        <f t="shared" si="7"/>
        <v>1327.8371602500001</v>
      </c>
      <c r="D96">
        <f t="shared" si="11"/>
        <v>1.2809338454620642</v>
      </c>
      <c r="E96">
        <f t="shared" si="8"/>
        <v>1.6407915164502314</v>
      </c>
      <c r="F96">
        <f t="shared" si="9"/>
        <v>46.67658886171489</v>
      </c>
      <c r="G96">
        <f t="shared" si="10"/>
        <v>32.89526081151125</v>
      </c>
      <c r="H96">
        <f t="shared" si="6"/>
        <v>9.7263661369907731E-2</v>
      </c>
    </row>
    <row r="97" spans="1:8">
      <c r="A97">
        <v>3.6</v>
      </c>
      <c r="B97">
        <v>34.875399999999999</v>
      </c>
      <c r="C97">
        <f t="shared" si="7"/>
        <v>1216.2935251599999</v>
      </c>
      <c r="D97">
        <f t="shared" si="11"/>
        <v>1.2809338454620642</v>
      </c>
      <c r="E97">
        <f t="shared" si="8"/>
        <v>1.6407915164502314</v>
      </c>
      <c r="F97">
        <f t="shared" si="9"/>
        <v>44.673080234027672</v>
      </c>
      <c r="G97">
        <f t="shared" si="10"/>
        <v>32.89526081151125</v>
      </c>
      <c r="H97">
        <f t="shared" si="6"/>
        <v>5.6777533404312193E-2</v>
      </c>
    </row>
    <row r="98" spans="1:8">
      <c r="A98">
        <v>3.6</v>
      </c>
      <c r="B98">
        <v>36.439500000000002</v>
      </c>
      <c r="C98">
        <f t="shared" si="7"/>
        <v>1327.8371602500001</v>
      </c>
      <c r="D98">
        <f t="shared" si="11"/>
        <v>1.2809338454620642</v>
      </c>
      <c r="E98">
        <f t="shared" si="8"/>
        <v>1.6407915164502314</v>
      </c>
      <c r="F98">
        <f t="shared" si="9"/>
        <v>46.67658886171489</v>
      </c>
      <c r="G98">
        <f t="shared" si="10"/>
        <v>32.89526081151125</v>
      </c>
      <c r="H98">
        <f t="shared" si="6"/>
        <v>9.7263661369907731E-2</v>
      </c>
    </row>
    <row r="99" spans="1:8">
      <c r="A99">
        <v>3.8</v>
      </c>
      <c r="B99">
        <v>34.514800000000001</v>
      </c>
      <c r="C99">
        <f t="shared" si="7"/>
        <v>1191.2714190400002</v>
      </c>
      <c r="D99">
        <f t="shared" si="11"/>
        <v>1.33500106673234</v>
      </c>
      <c r="E99">
        <f t="shared" si="8"/>
        <v>1.7822278481764857</v>
      </c>
      <c r="F99">
        <f t="shared" si="9"/>
        <v>46.077294818053367</v>
      </c>
      <c r="G99">
        <f t="shared" si="10"/>
        <v>31.995582249573864</v>
      </c>
      <c r="H99">
        <f t="shared" si="6"/>
        <v>7.2989492925531557E-2</v>
      </c>
    </row>
    <row r="100" spans="1:8">
      <c r="A100">
        <v>3.8</v>
      </c>
      <c r="B100">
        <v>36.012999999999998</v>
      </c>
      <c r="C100">
        <f t="shared" si="7"/>
        <v>1296.9361689999998</v>
      </c>
      <c r="D100">
        <f t="shared" si="11"/>
        <v>1.33500106673234</v>
      </c>
      <c r="E100">
        <f t="shared" si="8"/>
        <v>1.7822278481764857</v>
      </c>
      <c r="F100">
        <f t="shared" si="9"/>
        <v>48.077393416231757</v>
      </c>
      <c r="G100">
        <f t="shared" si="10"/>
        <v>31.995582249573864</v>
      </c>
      <c r="H100">
        <f t="shared" si="6"/>
        <v>0.11155465388682237</v>
      </c>
    </row>
    <row r="101" spans="1:8">
      <c r="A101">
        <v>3.8</v>
      </c>
      <c r="B101">
        <v>34.514800000000001</v>
      </c>
      <c r="C101">
        <f t="shared" si="7"/>
        <v>1191.2714190400002</v>
      </c>
      <c r="D101">
        <f t="shared" si="11"/>
        <v>1.33500106673234</v>
      </c>
      <c r="E101">
        <f t="shared" si="8"/>
        <v>1.7822278481764857</v>
      </c>
      <c r="F101">
        <f t="shared" si="9"/>
        <v>46.077294818053367</v>
      </c>
      <c r="G101">
        <f t="shared" si="10"/>
        <v>31.995582249573864</v>
      </c>
      <c r="H101">
        <f t="shared" si="6"/>
        <v>7.2989492925531557E-2</v>
      </c>
    </row>
    <row r="102" spans="1:8">
      <c r="A102">
        <v>3.8</v>
      </c>
      <c r="B102">
        <v>37.076900000000002</v>
      </c>
      <c r="C102">
        <f t="shared" si="7"/>
        <v>1374.6965136100002</v>
      </c>
      <c r="D102">
        <f t="shared" si="11"/>
        <v>1.33500106673234</v>
      </c>
      <c r="E102">
        <f t="shared" si="8"/>
        <v>1.7822278481764857</v>
      </c>
      <c r="F102">
        <f t="shared" si="9"/>
        <v>49.497701051128296</v>
      </c>
      <c r="G102">
        <f t="shared" si="10"/>
        <v>31.995582249573864</v>
      </c>
      <c r="H102">
        <f t="shared" si="6"/>
        <v>0.13704807441900851</v>
      </c>
    </row>
    <row r="103" spans="1:8">
      <c r="A103">
        <v>3.8</v>
      </c>
      <c r="B103">
        <v>34.514800000000001</v>
      </c>
      <c r="C103">
        <f t="shared" si="7"/>
        <v>1191.2714190400002</v>
      </c>
      <c r="D103">
        <f t="shared" si="11"/>
        <v>1.33500106673234</v>
      </c>
      <c r="E103">
        <f t="shared" si="8"/>
        <v>1.7822278481764857</v>
      </c>
      <c r="F103">
        <f t="shared" si="9"/>
        <v>46.077294818053367</v>
      </c>
      <c r="G103">
        <f t="shared" si="10"/>
        <v>31.995582249573864</v>
      </c>
      <c r="H103">
        <f t="shared" si="6"/>
        <v>7.2989492925531557E-2</v>
      </c>
    </row>
    <row r="104" spans="1:8">
      <c r="A104">
        <v>3.8</v>
      </c>
      <c r="B104">
        <v>37.076900000000002</v>
      </c>
      <c r="C104">
        <f t="shared" si="7"/>
        <v>1374.6965136100002</v>
      </c>
      <c r="D104">
        <f t="shared" si="11"/>
        <v>1.33500106673234</v>
      </c>
      <c r="E104">
        <f t="shared" si="8"/>
        <v>1.7822278481764857</v>
      </c>
      <c r="F104">
        <f t="shared" si="9"/>
        <v>49.497701051128296</v>
      </c>
      <c r="G104">
        <f t="shared" si="10"/>
        <v>31.995582249573864</v>
      </c>
      <c r="H104">
        <f t="shared" si="6"/>
        <v>0.13704807441900851</v>
      </c>
    </row>
    <row r="105" spans="1:8">
      <c r="A105">
        <v>3.6</v>
      </c>
      <c r="B105">
        <v>35.242699999999999</v>
      </c>
      <c r="C105">
        <f t="shared" si="7"/>
        <v>1242.04790329</v>
      </c>
      <c r="D105">
        <f t="shared" si="11"/>
        <v>1.2809338454620642</v>
      </c>
      <c r="E105">
        <f t="shared" si="8"/>
        <v>1.6407915164502314</v>
      </c>
      <c r="F105">
        <f t="shared" si="9"/>
        <v>45.143567235465888</v>
      </c>
      <c r="G105">
        <f t="shared" si="10"/>
        <v>32.89526081151125</v>
      </c>
      <c r="H105">
        <f t="shared" si="6"/>
        <v>6.6607813490134116E-2</v>
      </c>
    </row>
    <row r="106" spans="1:8">
      <c r="A106">
        <v>3.6</v>
      </c>
      <c r="B106">
        <v>37.690800000000003</v>
      </c>
      <c r="C106">
        <f t="shared" si="7"/>
        <v>1420.5964046400002</v>
      </c>
      <c r="D106">
        <f t="shared" si="11"/>
        <v>1.2809338454620642</v>
      </c>
      <c r="E106">
        <f t="shared" si="8"/>
        <v>1.6407915164502314</v>
      </c>
      <c r="F106">
        <f t="shared" si="9"/>
        <v>48.279421382541571</v>
      </c>
      <c r="G106">
        <f t="shared" si="10"/>
        <v>32.89526081151125</v>
      </c>
      <c r="H106">
        <f t="shared" si="6"/>
        <v>0.12723368006221022</v>
      </c>
    </row>
    <row r="107" spans="1:8">
      <c r="A107">
        <v>3.8</v>
      </c>
      <c r="B107">
        <v>35.359400000000001</v>
      </c>
      <c r="C107">
        <f t="shared" si="7"/>
        <v>1250.2871683600001</v>
      </c>
      <c r="D107">
        <f t="shared" si="11"/>
        <v>1.33500106673234</v>
      </c>
      <c r="E107">
        <f t="shared" si="8"/>
        <v>1.7822278481764857</v>
      </c>
      <c r="F107">
        <f t="shared" si="9"/>
        <v>47.204836719015503</v>
      </c>
      <c r="G107">
        <f t="shared" si="10"/>
        <v>31.995582249573864</v>
      </c>
      <c r="H107">
        <f t="shared" si="6"/>
        <v>9.5132206723703913E-2</v>
      </c>
    </row>
    <row r="108" spans="1:8">
      <c r="A108">
        <v>3.8</v>
      </c>
      <c r="B108">
        <v>36.934699999999999</v>
      </c>
      <c r="C108">
        <f t="shared" si="7"/>
        <v>1364.17206409</v>
      </c>
      <c r="D108">
        <f t="shared" si="11"/>
        <v>1.33500106673234</v>
      </c>
      <c r="E108">
        <f t="shared" si="8"/>
        <v>1.7822278481764857</v>
      </c>
      <c r="F108">
        <f t="shared" si="9"/>
        <v>49.307863899438956</v>
      </c>
      <c r="G108">
        <f t="shared" si="10"/>
        <v>31.995582249573864</v>
      </c>
      <c r="H108">
        <f t="shared" si="6"/>
        <v>0.13372567667873667</v>
      </c>
    </row>
    <row r="109" spans="1:8">
      <c r="A109">
        <v>3.8</v>
      </c>
      <c r="B109">
        <v>36.934699999999999</v>
      </c>
      <c r="C109">
        <f t="shared" si="7"/>
        <v>1364.17206409</v>
      </c>
      <c r="D109">
        <f t="shared" si="11"/>
        <v>1.33500106673234</v>
      </c>
      <c r="E109">
        <f t="shared" si="8"/>
        <v>1.7822278481764857</v>
      </c>
      <c r="F109">
        <f t="shared" si="9"/>
        <v>49.307863899438956</v>
      </c>
      <c r="G109">
        <f t="shared" si="10"/>
        <v>31.995582249573864</v>
      </c>
      <c r="H109">
        <f t="shared" si="6"/>
        <v>0.13372567667873667</v>
      </c>
    </row>
    <row r="110" spans="1:8">
      <c r="A110">
        <v>3.8</v>
      </c>
      <c r="B110">
        <v>35.359400000000001</v>
      </c>
      <c r="C110">
        <f t="shared" si="7"/>
        <v>1250.2871683600001</v>
      </c>
      <c r="D110">
        <f t="shared" si="11"/>
        <v>1.33500106673234</v>
      </c>
      <c r="E110">
        <f t="shared" si="8"/>
        <v>1.7822278481764857</v>
      </c>
      <c r="F110">
        <f t="shared" si="9"/>
        <v>47.204836719015503</v>
      </c>
      <c r="G110">
        <f t="shared" si="10"/>
        <v>31.995582249573864</v>
      </c>
      <c r="H110">
        <f t="shared" si="6"/>
        <v>9.5132206723703913E-2</v>
      </c>
    </row>
    <row r="111" spans="1:8">
      <c r="A111">
        <v>3.8</v>
      </c>
      <c r="B111">
        <v>33.848199999999999</v>
      </c>
      <c r="C111">
        <f t="shared" si="7"/>
        <v>1145.7006432399999</v>
      </c>
      <c r="D111">
        <f t="shared" si="11"/>
        <v>1.33500106673234</v>
      </c>
      <c r="E111">
        <f t="shared" si="8"/>
        <v>1.7822278481764857</v>
      </c>
      <c r="F111">
        <f t="shared" si="9"/>
        <v>45.187383106969591</v>
      </c>
      <c r="G111">
        <f t="shared" si="10"/>
        <v>31.995582249573864</v>
      </c>
      <c r="H111">
        <f t="shared" si="6"/>
        <v>5.4733124669144421E-2</v>
      </c>
    </row>
    <row r="112" spans="1:8">
      <c r="A112">
        <v>3.8</v>
      </c>
      <c r="B112">
        <v>33.164900000000003</v>
      </c>
      <c r="C112">
        <f t="shared" si="7"/>
        <v>1099.9105920100003</v>
      </c>
      <c r="D112">
        <f t="shared" si="11"/>
        <v>1.33500106673234</v>
      </c>
      <c r="E112">
        <f t="shared" si="8"/>
        <v>1.7822278481764857</v>
      </c>
      <c r="F112">
        <f t="shared" si="9"/>
        <v>44.275176878071385</v>
      </c>
      <c r="G112">
        <f t="shared" si="10"/>
        <v>31.995582249573864</v>
      </c>
      <c r="H112">
        <f t="shared" si="6"/>
        <v>3.5257689618426062E-2</v>
      </c>
    </row>
    <row r="113" spans="1:8">
      <c r="A113">
        <v>3.8</v>
      </c>
      <c r="B113">
        <v>34.255000000000003</v>
      </c>
      <c r="C113">
        <f t="shared" si="7"/>
        <v>1173.4050250000003</v>
      </c>
      <c r="D113">
        <f t="shared" si="11"/>
        <v>1.33500106673234</v>
      </c>
      <c r="E113">
        <f t="shared" si="8"/>
        <v>1.7822278481764857</v>
      </c>
      <c r="F113">
        <f t="shared" si="9"/>
        <v>45.730461540916309</v>
      </c>
      <c r="G113">
        <f t="shared" si="10"/>
        <v>31.995582249573864</v>
      </c>
      <c r="H113">
        <f t="shared" si="6"/>
        <v>6.5958772454419445E-2</v>
      </c>
    </row>
    <row r="114" spans="1:8">
      <c r="A114">
        <v>3.8</v>
      </c>
      <c r="B114">
        <v>33.235700000000001</v>
      </c>
      <c r="C114">
        <f t="shared" si="7"/>
        <v>1104.6117544900001</v>
      </c>
      <c r="D114">
        <f t="shared" si="11"/>
        <v>1.33500106673234</v>
      </c>
      <c r="E114">
        <f t="shared" si="8"/>
        <v>1.7822278481764857</v>
      </c>
      <c r="F114">
        <f t="shared" si="9"/>
        <v>44.369694953596031</v>
      </c>
      <c r="G114">
        <f t="shared" si="10"/>
        <v>31.995582249573864</v>
      </c>
      <c r="H114">
        <f t="shared" si="6"/>
        <v>3.7312821767741824E-2</v>
      </c>
    </row>
    <row r="115" spans="1:8">
      <c r="A115">
        <v>3.8</v>
      </c>
      <c r="B115">
        <v>33.848199999999999</v>
      </c>
      <c r="C115">
        <f t="shared" si="7"/>
        <v>1145.7006432399999</v>
      </c>
      <c r="D115">
        <f t="shared" si="11"/>
        <v>1.33500106673234</v>
      </c>
      <c r="E115">
        <f t="shared" si="8"/>
        <v>1.7822278481764857</v>
      </c>
      <c r="F115">
        <f t="shared" si="9"/>
        <v>45.187383106969591</v>
      </c>
      <c r="G115">
        <f t="shared" si="10"/>
        <v>31.995582249573864</v>
      </c>
      <c r="H115">
        <f t="shared" si="6"/>
        <v>5.4733124669144421E-2</v>
      </c>
    </row>
    <row r="116" spans="1:8">
      <c r="A116">
        <v>3.8</v>
      </c>
      <c r="B116">
        <v>34.255000000000003</v>
      </c>
      <c r="C116">
        <f t="shared" si="7"/>
        <v>1173.4050250000003</v>
      </c>
      <c r="D116">
        <f t="shared" si="11"/>
        <v>1.33500106673234</v>
      </c>
      <c r="E116">
        <f t="shared" si="8"/>
        <v>1.7822278481764857</v>
      </c>
      <c r="F116">
        <f t="shared" si="9"/>
        <v>45.730461540916309</v>
      </c>
      <c r="G116">
        <f t="shared" si="10"/>
        <v>31.995582249573864</v>
      </c>
      <c r="H116">
        <f t="shared" si="6"/>
        <v>6.5958772454419445E-2</v>
      </c>
    </row>
    <row r="117" spans="1:8">
      <c r="A117">
        <v>2.5</v>
      </c>
      <c r="B117">
        <v>39.726700000000001</v>
      </c>
      <c r="C117">
        <f t="shared" si="7"/>
        <v>1578.21069289</v>
      </c>
      <c r="D117">
        <f t="shared" si="11"/>
        <v>0.91629073187415511</v>
      </c>
      <c r="E117">
        <f t="shared" si="8"/>
        <v>0.83958870531847485</v>
      </c>
      <c r="F117">
        <f t="shared" si="9"/>
        <v>36.401207017944998</v>
      </c>
      <c r="G117">
        <f t="shared" si="10"/>
        <v>38.962922221614058</v>
      </c>
      <c r="H117">
        <f t="shared" si="6"/>
        <v>1.9225804770744696E-2</v>
      </c>
    </row>
    <row r="118" spans="1:8">
      <c r="A118">
        <v>5.9</v>
      </c>
      <c r="B118">
        <v>26.620799999999999</v>
      </c>
      <c r="C118">
        <f t="shared" si="7"/>
        <v>708.66699263999999</v>
      </c>
      <c r="D118">
        <f t="shared" si="11"/>
        <v>1.7749523509116738</v>
      </c>
      <c r="E118">
        <f t="shared" si="8"/>
        <v>3.1504558480068776</v>
      </c>
      <c r="F118">
        <f t="shared" si="9"/>
        <v>47.250651543149488</v>
      </c>
      <c r="G118">
        <f t="shared" si="10"/>
        <v>24.674792880829749</v>
      </c>
      <c r="H118">
        <f t="shared" si="6"/>
        <v>7.3101000690071319E-2</v>
      </c>
    </row>
    <row r="119" spans="1:8">
      <c r="A119">
        <v>2</v>
      </c>
      <c r="B119">
        <v>42.774299999999997</v>
      </c>
      <c r="C119">
        <f t="shared" si="7"/>
        <v>1829.6407404899996</v>
      </c>
      <c r="D119">
        <f t="shared" si="11"/>
        <v>0.69314718055994529</v>
      </c>
      <c r="E119">
        <f t="shared" si="8"/>
        <v>0.48045301391820139</v>
      </c>
      <c r="F119">
        <f t="shared" si="9"/>
        <v>29.648885445425265</v>
      </c>
      <c r="G119">
        <f t="shared" si="10"/>
        <v>42.676030915482514</v>
      </c>
      <c r="H119">
        <f t="shared" si="6"/>
        <v>2.2973861528413782E-3</v>
      </c>
    </row>
    <row r="120" spans="1:8">
      <c r="A120">
        <v>2</v>
      </c>
      <c r="B120">
        <v>37</v>
      </c>
      <c r="C120">
        <f t="shared" si="7"/>
        <v>1369</v>
      </c>
      <c r="D120">
        <f t="shared" si="11"/>
        <v>0.69314718055994529</v>
      </c>
      <c r="E120">
        <f t="shared" si="8"/>
        <v>0.48045301391820139</v>
      </c>
      <c r="F120">
        <f t="shared" si="9"/>
        <v>25.646445680717974</v>
      </c>
      <c r="G120">
        <f t="shared" si="10"/>
        <v>42.676030915482514</v>
      </c>
      <c r="H120">
        <f t="shared" si="6"/>
        <v>0.15340624095898686</v>
      </c>
    </row>
    <row r="121" spans="1:8">
      <c r="A121">
        <v>2</v>
      </c>
      <c r="B121">
        <v>37.798900000000003</v>
      </c>
      <c r="C121">
        <f t="shared" si="7"/>
        <v>1428.7568412100002</v>
      </c>
      <c r="D121">
        <f t="shared" si="11"/>
        <v>0.69314718055994529</v>
      </c>
      <c r="E121">
        <f t="shared" si="8"/>
        <v>0.48045301391820139</v>
      </c>
      <c r="F121">
        <f t="shared" si="9"/>
        <v>26.200200963267317</v>
      </c>
      <c r="G121">
        <f t="shared" si="10"/>
        <v>42.676030915482514</v>
      </c>
      <c r="H121">
        <f t="shared" si="6"/>
        <v>0.12902838218790785</v>
      </c>
    </row>
    <row r="122" spans="1:8">
      <c r="A122">
        <v>2</v>
      </c>
      <c r="B122">
        <v>42.575000000000003</v>
      </c>
      <c r="C122">
        <f t="shared" si="7"/>
        <v>1812.6306250000002</v>
      </c>
      <c r="D122">
        <f t="shared" si="11"/>
        <v>0.69314718055994529</v>
      </c>
      <c r="E122">
        <f t="shared" si="8"/>
        <v>0.48045301391820139</v>
      </c>
      <c r="F122">
        <f t="shared" si="9"/>
        <v>29.510741212339674</v>
      </c>
      <c r="G122">
        <f t="shared" si="10"/>
        <v>42.676030915482514</v>
      </c>
      <c r="H122">
        <f t="shared" si="6"/>
        <v>2.3730103460366612E-3</v>
      </c>
    </row>
    <row r="123" spans="1:8">
      <c r="A123">
        <v>3.2</v>
      </c>
      <c r="B123">
        <v>36.200000000000003</v>
      </c>
      <c r="C123">
        <f t="shared" si="7"/>
        <v>1310.4400000000003</v>
      </c>
      <c r="D123">
        <f t="shared" si="11"/>
        <v>1.1631508098056809</v>
      </c>
      <c r="E123">
        <f t="shared" si="8"/>
        <v>1.3529198063516112</v>
      </c>
      <c r="F123">
        <f t="shared" si="9"/>
        <v>42.106059314965648</v>
      </c>
      <c r="G123">
        <f t="shared" si="10"/>
        <v>34.855170524833468</v>
      </c>
      <c r="H123">
        <f t="shared" si="6"/>
        <v>3.7149985501837963E-2</v>
      </c>
    </row>
    <row r="124" spans="1:8">
      <c r="A124">
        <v>4.2</v>
      </c>
      <c r="B124">
        <v>31</v>
      </c>
      <c r="C124">
        <f t="shared" si="7"/>
        <v>961</v>
      </c>
      <c r="D124">
        <f t="shared" si="11"/>
        <v>1.4350845252893227</v>
      </c>
      <c r="E124">
        <f t="shared" si="8"/>
        <v>2.0594675947248806</v>
      </c>
      <c r="F124">
        <f t="shared" si="9"/>
        <v>44.487620283969008</v>
      </c>
      <c r="G124">
        <f t="shared" si="10"/>
        <v>30.330193499185668</v>
      </c>
      <c r="H124">
        <f t="shared" si="6"/>
        <v>2.1606661316591346E-2</v>
      </c>
    </row>
    <row r="125" spans="1:8">
      <c r="A125">
        <v>4.2</v>
      </c>
      <c r="B125">
        <v>29.3</v>
      </c>
      <c r="C125">
        <f t="shared" si="7"/>
        <v>858.49</v>
      </c>
      <c r="D125">
        <f t="shared" si="11"/>
        <v>1.4350845252893227</v>
      </c>
      <c r="E125">
        <f t="shared" si="8"/>
        <v>2.0594675947248806</v>
      </c>
      <c r="F125">
        <f t="shared" si="9"/>
        <v>42.047976590977157</v>
      </c>
      <c r="G125">
        <f t="shared" si="10"/>
        <v>30.330193499185668</v>
      </c>
      <c r="H125">
        <f t="shared" si="6"/>
        <v>3.5160187685517666E-2</v>
      </c>
    </row>
    <row r="126" spans="1:8">
      <c r="A126">
        <v>3</v>
      </c>
      <c r="B126">
        <v>34</v>
      </c>
      <c r="C126">
        <f t="shared" si="7"/>
        <v>1156</v>
      </c>
      <c r="D126">
        <f t="shared" si="11"/>
        <v>1.0986122886681098</v>
      </c>
      <c r="E126">
        <f t="shared" si="8"/>
        <v>1.2069489608125821</v>
      </c>
      <c r="F126">
        <f t="shared" si="9"/>
        <v>37.352817814715735</v>
      </c>
      <c r="G126">
        <f t="shared" si="10"/>
        <v>35.92909151656265</v>
      </c>
      <c r="H126">
        <f t="shared" si="6"/>
        <v>5.6737985781254413E-2</v>
      </c>
    </row>
    <row r="127" spans="1:8">
      <c r="A127">
        <v>2</v>
      </c>
      <c r="B127">
        <v>39.7256</v>
      </c>
      <c r="C127">
        <f t="shared" si="7"/>
        <v>1578.1232953599999</v>
      </c>
      <c r="D127">
        <f t="shared" si="11"/>
        <v>0.69314718055994529</v>
      </c>
      <c r="E127">
        <f t="shared" si="8"/>
        <v>0.48045301391820139</v>
      </c>
      <c r="F127">
        <f t="shared" si="9"/>
        <v>27.535687636052163</v>
      </c>
      <c r="G127">
        <f t="shared" si="10"/>
        <v>42.676030915482514</v>
      </c>
      <c r="H127">
        <f t="shared" si="6"/>
        <v>7.427026691812115E-2</v>
      </c>
    </row>
    <row r="128" spans="1:8">
      <c r="A128">
        <v>6</v>
      </c>
      <c r="B128">
        <v>23.2715</v>
      </c>
      <c r="C128">
        <f t="shared" si="7"/>
        <v>541.56271225</v>
      </c>
      <c r="D128">
        <f t="shared" si="11"/>
        <v>1.791759469228055</v>
      </c>
      <c r="E128">
        <f t="shared" si="8"/>
        <v>3.2104019955684011</v>
      </c>
      <c r="F128">
        <f t="shared" si="9"/>
        <v>41.69693048814068</v>
      </c>
      <c r="G128">
        <f t="shared" si="10"/>
        <v>24.395122432045167</v>
      </c>
      <c r="H128">
        <f t="shared" si="6"/>
        <v>4.8283197561187152E-2</v>
      </c>
    </row>
    <row r="129" spans="1:8">
      <c r="A129">
        <v>3</v>
      </c>
      <c r="B129">
        <v>38.169600000000003</v>
      </c>
      <c r="C129">
        <f t="shared" si="7"/>
        <v>1456.9183641600002</v>
      </c>
      <c r="D129">
        <f t="shared" si="11"/>
        <v>1.0986122886681098</v>
      </c>
      <c r="E129">
        <f t="shared" si="8"/>
        <v>1.2069489608125821</v>
      </c>
      <c r="F129">
        <f t="shared" si="9"/>
        <v>41.933591613546284</v>
      </c>
      <c r="G129">
        <f t="shared" si="10"/>
        <v>35.92909151656265</v>
      </c>
      <c r="H129">
        <f t="shared" si="6"/>
        <v>5.8698767695688513E-2</v>
      </c>
    </row>
    <row r="130" spans="1:8">
      <c r="A130">
        <v>3</v>
      </c>
      <c r="B130">
        <v>38.7896</v>
      </c>
      <c r="C130">
        <f t="shared" si="7"/>
        <v>1504.63306816</v>
      </c>
      <c r="D130">
        <f t="shared" si="11"/>
        <v>1.0986122886681098</v>
      </c>
      <c r="E130">
        <f t="shared" si="8"/>
        <v>1.2069489608125821</v>
      </c>
      <c r="F130">
        <f t="shared" si="9"/>
        <v>42.614731232520512</v>
      </c>
      <c r="G130">
        <f t="shared" si="10"/>
        <v>35.92909151656265</v>
      </c>
      <c r="H130">
        <f t="shared" ref="H130:H193" si="12">ABS(B130-G130)/(B130)</f>
        <v>7.3744211939214377E-2</v>
      </c>
    </row>
    <row r="131" spans="1:8">
      <c r="A131">
        <v>3</v>
      </c>
      <c r="B131">
        <v>39.710299999999997</v>
      </c>
      <c r="C131">
        <f t="shared" ref="C131:C194" si="13">B131*B131</f>
        <v>1576.9079260899998</v>
      </c>
      <c r="D131">
        <f t="shared" si="11"/>
        <v>1.0986122886681098</v>
      </c>
      <c r="E131">
        <f t="shared" ref="E131:E194" si="14">D131*D131</f>
        <v>1.2069489608125821</v>
      </c>
      <c r="F131">
        <f t="shared" ref="F131:F194" si="15">D131*B131</f>
        <v>43.626223566697234</v>
      </c>
      <c r="G131">
        <f t="shared" ref="G131:G194" si="16">(54.21+(-16.64 *D131))</f>
        <v>35.92909151656265</v>
      </c>
      <c r="H131">
        <f t="shared" si="12"/>
        <v>9.5219841790098458E-2</v>
      </c>
    </row>
    <row r="132" spans="1:8">
      <c r="A132">
        <v>3</v>
      </c>
      <c r="B132">
        <v>38.7896</v>
      </c>
      <c r="C132">
        <f t="shared" si="13"/>
        <v>1504.63306816</v>
      </c>
      <c r="D132">
        <f t="shared" ref="D132:D195" si="17">LN(A132)</f>
        <v>1.0986122886681098</v>
      </c>
      <c r="E132">
        <f t="shared" si="14"/>
        <v>1.2069489608125821</v>
      </c>
      <c r="F132">
        <f t="shared" si="15"/>
        <v>42.614731232520512</v>
      </c>
      <c r="G132">
        <f t="shared" si="16"/>
        <v>35.92909151656265</v>
      </c>
      <c r="H132">
        <f t="shared" si="12"/>
        <v>7.3744211939214377E-2</v>
      </c>
    </row>
    <row r="133" spans="1:8">
      <c r="A133">
        <v>3</v>
      </c>
      <c r="B133">
        <v>35.5</v>
      </c>
      <c r="C133">
        <f t="shared" si="13"/>
        <v>1260.25</v>
      </c>
      <c r="D133">
        <f t="shared" si="17"/>
        <v>1.0986122886681098</v>
      </c>
      <c r="E133">
        <f t="shared" si="14"/>
        <v>1.2069489608125821</v>
      </c>
      <c r="F133">
        <f t="shared" si="15"/>
        <v>39.000736247717896</v>
      </c>
      <c r="G133">
        <f t="shared" si="16"/>
        <v>35.92909151656265</v>
      </c>
      <c r="H133">
        <f t="shared" si="12"/>
        <v>1.2087084973595777E-2</v>
      </c>
    </row>
    <row r="134" spans="1:8">
      <c r="A134">
        <v>3</v>
      </c>
      <c r="B134">
        <v>35.267800000000001</v>
      </c>
      <c r="C134">
        <f t="shared" si="13"/>
        <v>1243.81771684</v>
      </c>
      <c r="D134">
        <f t="shared" si="17"/>
        <v>1.0986122886681098</v>
      </c>
      <c r="E134">
        <f t="shared" si="14"/>
        <v>1.2069489608125821</v>
      </c>
      <c r="F134">
        <f t="shared" si="15"/>
        <v>38.745638474289166</v>
      </c>
      <c r="G134">
        <f t="shared" si="16"/>
        <v>35.92909151656265</v>
      </c>
      <c r="H134">
        <f t="shared" si="12"/>
        <v>1.8750574647770742E-2</v>
      </c>
    </row>
    <row r="135" spans="1:8">
      <c r="A135">
        <v>3</v>
      </c>
      <c r="B135">
        <v>36.154800000000002</v>
      </c>
      <c r="C135">
        <f t="shared" si="13"/>
        <v>1307.1695630400002</v>
      </c>
      <c r="D135">
        <f t="shared" si="17"/>
        <v>1.0986122886681098</v>
      </c>
      <c r="E135">
        <f t="shared" si="14"/>
        <v>1.2069489608125821</v>
      </c>
      <c r="F135">
        <f t="shared" si="15"/>
        <v>39.720107574337774</v>
      </c>
      <c r="G135">
        <f t="shared" si="16"/>
        <v>35.92909151656265</v>
      </c>
      <c r="H135">
        <f t="shared" si="12"/>
        <v>6.2428359011072248E-3</v>
      </c>
    </row>
    <row r="136" spans="1:8">
      <c r="A136">
        <v>3</v>
      </c>
      <c r="B136">
        <v>35.708100000000002</v>
      </c>
      <c r="C136">
        <f t="shared" si="13"/>
        <v>1275.0684056100001</v>
      </c>
      <c r="D136">
        <f t="shared" si="17"/>
        <v>1.0986122886681098</v>
      </c>
      <c r="E136">
        <f t="shared" si="14"/>
        <v>1.2069489608125821</v>
      </c>
      <c r="F136">
        <f t="shared" si="15"/>
        <v>39.229357464989732</v>
      </c>
      <c r="G136">
        <f t="shared" si="16"/>
        <v>35.92909151656265</v>
      </c>
      <c r="H136">
        <f t="shared" si="12"/>
        <v>6.1888343698670153E-3</v>
      </c>
    </row>
    <row r="137" spans="1:8">
      <c r="A137">
        <v>3</v>
      </c>
      <c r="B137">
        <v>39.710299999999997</v>
      </c>
      <c r="C137">
        <f t="shared" si="13"/>
        <v>1576.9079260899998</v>
      </c>
      <c r="D137">
        <f t="shared" si="17"/>
        <v>1.0986122886681098</v>
      </c>
      <c r="E137">
        <f t="shared" si="14"/>
        <v>1.2069489608125821</v>
      </c>
      <c r="F137">
        <f t="shared" si="15"/>
        <v>43.626223566697234</v>
      </c>
      <c r="G137">
        <f t="shared" si="16"/>
        <v>35.92909151656265</v>
      </c>
      <c r="H137">
        <f t="shared" si="12"/>
        <v>9.5219841790098458E-2</v>
      </c>
    </row>
    <row r="138" spans="1:8">
      <c r="A138">
        <v>3</v>
      </c>
      <c r="B138">
        <v>38.7896</v>
      </c>
      <c r="C138">
        <f t="shared" si="13"/>
        <v>1504.63306816</v>
      </c>
      <c r="D138">
        <f t="shared" si="17"/>
        <v>1.0986122886681098</v>
      </c>
      <c r="E138">
        <f t="shared" si="14"/>
        <v>1.2069489608125821</v>
      </c>
      <c r="F138">
        <f t="shared" si="15"/>
        <v>42.614731232520512</v>
      </c>
      <c r="G138">
        <f t="shared" si="16"/>
        <v>35.92909151656265</v>
      </c>
      <c r="H138">
        <f t="shared" si="12"/>
        <v>7.3744211939214377E-2</v>
      </c>
    </row>
    <row r="139" spans="1:8">
      <c r="A139">
        <v>3</v>
      </c>
      <c r="B139">
        <v>38.169600000000003</v>
      </c>
      <c r="C139">
        <f t="shared" si="13"/>
        <v>1456.9183641600002</v>
      </c>
      <c r="D139">
        <f t="shared" si="17"/>
        <v>1.0986122886681098</v>
      </c>
      <c r="E139">
        <f t="shared" si="14"/>
        <v>1.2069489608125821</v>
      </c>
      <c r="F139">
        <f t="shared" si="15"/>
        <v>41.933591613546284</v>
      </c>
      <c r="G139">
        <f t="shared" si="16"/>
        <v>35.92909151656265</v>
      </c>
      <c r="H139">
        <f t="shared" si="12"/>
        <v>5.8698767695688513E-2</v>
      </c>
    </row>
    <row r="140" spans="1:8">
      <c r="A140">
        <v>3</v>
      </c>
      <c r="B140">
        <v>36.798000000000002</v>
      </c>
      <c r="C140">
        <f t="shared" si="13"/>
        <v>1354.0928040000001</v>
      </c>
      <c r="D140">
        <f t="shared" si="17"/>
        <v>1.0986122886681098</v>
      </c>
      <c r="E140">
        <f t="shared" si="14"/>
        <v>1.2069489608125821</v>
      </c>
      <c r="F140">
        <f t="shared" si="15"/>
        <v>40.426734998409103</v>
      </c>
      <c r="G140">
        <f t="shared" si="16"/>
        <v>35.92909151656265</v>
      </c>
      <c r="H140">
        <f t="shared" si="12"/>
        <v>2.3612926882910803E-2</v>
      </c>
    </row>
    <row r="141" spans="1:8">
      <c r="A141">
        <v>3</v>
      </c>
      <c r="B141">
        <v>35.540399999999998</v>
      </c>
      <c r="C141">
        <f t="shared" si="13"/>
        <v>1263.1200321599999</v>
      </c>
      <c r="D141">
        <f t="shared" si="17"/>
        <v>1.0986122886681098</v>
      </c>
      <c r="E141">
        <f t="shared" si="14"/>
        <v>1.2069489608125821</v>
      </c>
      <c r="F141">
        <f t="shared" si="15"/>
        <v>39.045120184180085</v>
      </c>
      <c r="G141">
        <f t="shared" si="16"/>
        <v>35.92909151656265</v>
      </c>
      <c r="H141">
        <f t="shared" si="12"/>
        <v>1.0936610633607159E-2</v>
      </c>
    </row>
    <row r="142" spans="1:8">
      <c r="A142">
        <v>3</v>
      </c>
      <c r="B142">
        <v>35.460599999999999</v>
      </c>
      <c r="C142">
        <f t="shared" si="13"/>
        <v>1257.4541523599999</v>
      </c>
      <c r="D142">
        <f t="shared" si="17"/>
        <v>1.0986122886681098</v>
      </c>
      <c r="E142">
        <f t="shared" si="14"/>
        <v>1.2069489608125821</v>
      </c>
      <c r="F142">
        <f t="shared" si="15"/>
        <v>38.957450923544371</v>
      </c>
      <c r="G142">
        <f t="shared" si="16"/>
        <v>35.92909151656265</v>
      </c>
      <c r="H142">
        <f t="shared" si="12"/>
        <v>1.321160715167399E-2</v>
      </c>
    </row>
    <row r="143" spans="1:8">
      <c r="A143">
        <v>3</v>
      </c>
      <c r="B143">
        <v>36.154800000000002</v>
      </c>
      <c r="C143">
        <f t="shared" si="13"/>
        <v>1307.1695630400002</v>
      </c>
      <c r="D143">
        <f t="shared" si="17"/>
        <v>1.0986122886681098</v>
      </c>
      <c r="E143">
        <f t="shared" si="14"/>
        <v>1.2069489608125821</v>
      </c>
      <c r="F143">
        <f t="shared" si="15"/>
        <v>39.720107574337774</v>
      </c>
      <c r="G143">
        <f t="shared" si="16"/>
        <v>35.92909151656265</v>
      </c>
      <c r="H143">
        <f t="shared" si="12"/>
        <v>6.2428359011072248E-3</v>
      </c>
    </row>
    <row r="144" spans="1:8">
      <c r="A144">
        <v>3</v>
      </c>
      <c r="B144">
        <v>35.708100000000002</v>
      </c>
      <c r="C144">
        <f t="shared" si="13"/>
        <v>1275.0684056100001</v>
      </c>
      <c r="D144">
        <f t="shared" si="17"/>
        <v>1.0986122886681098</v>
      </c>
      <c r="E144">
        <f t="shared" si="14"/>
        <v>1.2069489608125821</v>
      </c>
      <c r="F144">
        <f t="shared" si="15"/>
        <v>39.229357464989732</v>
      </c>
      <c r="G144">
        <f t="shared" si="16"/>
        <v>35.92909151656265</v>
      </c>
      <c r="H144">
        <f t="shared" si="12"/>
        <v>6.1888343698670153E-3</v>
      </c>
    </row>
    <row r="145" spans="1:8">
      <c r="A145">
        <v>3</v>
      </c>
      <c r="B145">
        <v>36.154800000000002</v>
      </c>
      <c r="C145">
        <f t="shared" si="13"/>
        <v>1307.1695630400002</v>
      </c>
      <c r="D145">
        <f t="shared" si="17"/>
        <v>1.0986122886681098</v>
      </c>
      <c r="E145">
        <f t="shared" si="14"/>
        <v>1.2069489608125821</v>
      </c>
      <c r="F145">
        <f t="shared" si="15"/>
        <v>39.720107574337774</v>
      </c>
      <c r="G145">
        <f t="shared" si="16"/>
        <v>35.92909151656265</v>
      </c>
      <c r="H145">
        <f t="shared" si="12"/>
        <v>6.2428359011072248E-3</v>
      </c>
    </row>
    <row r="146" spans="1:8">
      <c r="A146">
        <v>3</v>
      </c>
      <c r="B146">
        <v>35.708100000000002</v>
      </c>
      <c r="C146">
        <f t="shared" si="13"/>
        <v>1275.0684056100001</v>
      </c>
      <c r="D146">
        <f t="shared" si="17"/>
        <v>1.0986122886681098</v>
      </c>
      <c r="E146">
        <f t="shared" si="14"/>
        <v>1.2069489608125821</v>
      </c>
      <c r="F146">
        <f t="shared" si="15"/>
        <v>39.229357464989732</v>
      </c>
      <c r="G146">
        <f t="shared" si="16"/>
        <v>35.92909151656265</v>
      </c>
      <c r="H146">
        <f t="shared" si="12"/>
        <v>6.1888343698670153E-3</v>
      </c>
    </row>
    <row r="147" spans="1:8">
      <c r="A147">
        <v>3</v>
      </c>
      <c r="B147">
        <v>34.7288</v>
      </c>
      <c r="C147">
        <f t="shared" si="13"/>
        <v>1206.0895494399999</v>
      </c>
      <c r="D147">
        <f t="shared" si="17"/>
        <v>1.0986122886681098</v>
      </c>
      <c r="E147">
        <f t="shared" si="14"/>
        <v>1.2069489608125821</v>
      </c>
      <c r="F147">
        <f t="shared" si="15"/>
        <v>38.153486450697052</v>
      </c>
      <c r="G147">
        <f t="shared" si="16"/>
        <v>35.92909151656265</v>
      </c>
      <c r="H147">
        <f t="shared" si="12"/>
        <v>3.456184828046608E-2</v>
      </c>
    </row>
    <row r="148" spans="1:8">
      <c r="A148">
        <v>3</v>
      </c>
      <c r="B148">
        <v>34.285299999999999</v>
      </c>
      <c r="C148">
        <f t="shared" si="13"/>
        <v>1175.48179609</v>
      </c>
      <c r="D148">
        <f t="shared" si="17"/>
        <v>1.0986122886681098</v>
      </c>
      <c r="E148">
        <f t="shared" si="14"/>
        <v>1.2069489608125821</v>
      </c>
      <c r="F148">
        <f t="shared" si="15"/>
        <v>37.666251900672741</v>
      </c>
      <c r="G148">
        <f t="shared" si="16"/>
        <v>35.92909151656265</v>
      </c>
      <c r="H148">
        <f t="shared" si="12"/>
        <v>4.7944498562434941E-2</v>
      </c>
    </row>
    <row r="149" spans="1:8">
      <c r="A149">
        <v>4.8</v>
      </c>
      <c r="B149">
        <v>30.537500000000001</v>
      </c>
      <c r="C149">
        <f t="shared" si="13"/>
        <v>932.53890625000008</v>
      </c>
      <c r="D149">
        <f t="shared" si="17"/>
        <v>1.5686159179138452</v>
      </c>
      <c r="E149">
        <f t="shared" si="14"/>
        <v>2.4605558979326951</v>
      </c>
      <c r="F149">
        <f t="shared" si="15"/>
        <v>47.90160859329405</v>
      </c>
      <c r="G149">
        <f t="shared" si="16"/>
        <v>28.108231125913616</v>
      </c>
      <c r="H149">
        <f t="shared" si="12"/>
        <v>7.9550351996279522E-2</v>
      </c>
    </row>
    <row r="150" spans="1:8">
      <c r="A150">
        <v>4.8</v>
      </c>
      <c r="B150">
        <v>31.374700000000001</v>
      </c>
      <c r="C150">
        <f t="shared" si="13"/>
        <v>984.37180009000008</v>
      </c>
      <c r="D150">
        <f t="shared" si="17"/>
        <v>1.5686159179138452</v>
      </c>
      <c r="E150">
        <f t="shared" si="14"/>
        <v>2.4605558979326951</v>
      </c>
      <c r="F150">
        <f t="shared" si="15"/>
        <v>49.214853839771521</v>
      </c>
      <c r="G150">
        <f t="shared" si="16"/>
        <v>28.108231125913616</v>
      </c>
      <c r="H150">
        <f t="shared" si="12"/>
        <v>0.10411155721286212</v>
      </c>
    </row>
    <row r="151" spans="1:8">
      <c r="A151">
        <v>4.8</v>
      </c>
      <c r="B151">
        <v>28.8</v>
      </c>
      <c r="C151">
        <f t="shared" si="13"/>
        <v>829.44</v>
      </c>
      <c r="D151">
        <f t="shared" si="17"/>
        <v>1.5686159179138452</v>
      </c>
      <c r="E151">
        <f t="shared" si="14"/>
        <v>2.4605558979326951</v>
      </c>
      <c r="F151">
        <f t="shared" si="15"/>
        <v>45.176138435918745</v>
      </c>
      <c r="G151">
        <f t="shared" si="16"/>
        <v>28.108231125913616</v>
      </c>
      <c r="H151">
        <f t="shared" si="12"/>
        <v>2.4019752572443931E-2</v>
      </c>
    </row>
    <row r="152" spans="1:8">
      <c r="A152">
        <v>4.8</v>
      </c>
      <c r="B152">
        <v>31.8</v>
      </c>
      <c r="C152">
        <f t="shared" si="13"/>
        <v>1011.24</v>
      </c>
      <c r="D152">
        <f t="shared" si="17"/>
        <v>1.5686159179138452</v>
      </c>
      <c r="E152">
        <f t="shared" si="14"/>
        <v>2.4605558979326951</v>
      </c>
      <c r="F152">
        <f t="shared" si="15"/>
        <v>49.881986189660282</v>
      </c>
      <c r="G152">
        <f t="shared" si="16"/>
        <v>28.108231125913616</v>
      </c>
      <c r="H152">
        <f t="shared" si="12"/>
        <v>0.11609336082032658</v>
      </c>
    </row>
    <row r="153" spans="1:8">
      <c r="A153">
        <v>4</v>
      </c>
      <c r="B153">
        <v>27.3704</v>
      </c>
      <c r="C153">
        <f t="shared" si="13"/>
        <v>749.13879615999997</v>
      </c>
      <c r="D153">
        <f t="shared" si="17"/>
        <v>1.3862943611198906</v>
      </c>
      <c r="E153">
        <f t="shared" si="14"/>
        <v>1.9218120556728056</v>
      </c>
      <c r="F153">
        <f t="shared" si="15"/>
        <v>37.943431181595855</v>
      </c>
      <c r="G153">
        <f t="shared" si="16"/>
        <v>31.142061830965019</v>
      </c>
      <c r="H153">
        <f t="shared" si="12"/>
        <v>0.13780075669208414</v>
      </c>
    </row>
    <row r="154" spans="1:8">
      <c r="A154">
        <v>4</v>
      </c>
      <c r="B154">
        <v>27.3</v>
      </c>
      <c r="C154">
        <f t="shared" si="13"/>
        <v>745.29000000000008</v>
      </c>
      <c r="D154">
        <f t="shared" si="17"/>
        <v>1.3862943611198906</v>
      </c>
      <c r="E154">
        <f t="shared" si="14"/>
        <v>1.9218120556728056</v>
      </c>
      <c r="F154">
        <f t="shared" si="15"/>
        <v>37.845836058573013</v>
      </c>
      <c r="G154">
        <f t="shared" si="16"/>
        <v>31.142061830965019</v>
      </c>
      <c r="H154">
        <f t="shared" si="12"/>
        <v>0.14073486560311424</v>
      </c>
    </row>
    <row r="155" spans="1:8">
      <c r="A155">
        <v>4</v>
      </c>
      <c r="B155">
        <v>28.4</v>
      </c>
      <c r="C155">
        <f t="shared" si="13"/>
        <v>806.56</v>
      </c>
      <c r="D155">
        <f t="shared" si="17"/>
        <v>1.3862943611198906</v>
      </c>
      <c r="E155">
        <f t="shared" si="14"/>
        <v>1.9218120556728056</v>
      </c>
      <c r="F155">
        <f t="shared" si="15"/>
        <v>39.370759855804891</v>
      </c>
      <c r="G155">
        <f t="shared" si="16"/>
        <v>31.142061830965019</v>
      </c>
      <c r="H155">
        <f t="shared" si="12"/>
        <v>9.6551472921303561E-2</v>
      </c>
    </row>
    <row r="156" spans="1:8">
      <c r="A156">
        <v>4</v>
      </c>
      <c r="B156">
        <v>27.9711</v>
      </c>
      <c r="C156">
        <f t="shared" si="13"/>
        <v>782.38243521000004</v>
      </c>
      <c r="D156">
        <f t="shared" si="17"/>
        <v>1.3862943611198906</v>
      </c>
      <c r="E156">
        <f t="shared" si="14"/>
        <v>1.9218120556728056</v>
      </c>
      <c r="F156">
        <f t="shared" si="15"/>
        <v>38.776178204320573</v>
      </c>
      <c r="G156">
        <f t="shared" si="16"/>
        <v>31.142061830965019</v>
      </c>
      <c r="H156">
        <f t="shared" si="12"/>
        <v>0.11336564636231752</v>
      </c>
    </row>
    <row r="157" spans="1:8">
      <c r="A157">
        <v>5</v>
      </c>
      <c r="B157">
        <v>23.227</v>
      </c>
      <c r="C157">
        <f t="shared" si="13"/>
        <v>539.49352899999997</v>
      </c>
      <c r="D157">
        <f t="shared" si="17"/>
        <v>1.6094379124341003</v>
      </c>
      <c r="E157">
        <f t="shared" si="14"/>
        <v>2.5902903939802346</v>
      </c>
      <c r="F157">
        <f t="shared" si="15"/>
        <v>37.382414392106845</v>
      </c>
      <c r="G157">
        <f t="shared" si="16"/>
        <v>27.42895313709657</v>
      </c>
      <c r="H157">
        <f t="shared" si="12"/>
        <v>0.18090813006830714</v>
      </c>
    </row>
    <row r="158" spans="1:8">
      <c r="A158">
        <v>5</v>
      </c>
      <c r="B158">
        <v>23.618200000000002</v>
      </c>
      <c r="C158">
        <f t="shared" si="13"/>
        <v>557.81937124000012</v>
      </c>
      <c r="D158">
        <f t="shared" si="17"/>
        <v>1.6094379124341003</v>
      </c>
      <c r="E158">
        <f t="shared" si="14"/>
        <v>2.5902903939802346</v>
      </c>
      <c r="F158">
        <f t="shared" si="15"/>
        <v>38.012026503451068</v>
      </c>
      <c r="G158">
        <f t="shared" si="16"/>
        <v>27.42895313709657</v>
      </c>
      <c r="H158">
        <f t="shared" si="12"/>
        <v>0.16134816104091626</v>
      </c>
    </row>
    <row r="159" spans="1:8">
      <c r="A159">
        <v>5</v>
      </c>
      <c r="B159">
        <v>23.7</v>
      </c>
      <c r="C159">
        <f t="shared" si="13"/>
        <v>561.68999999999994</v>
      </c>
      <c r="D159">
        <f t="shared" si="17"/>
        <v>1.6094379124341003</v>
      </c>
      <c r="E159">
        <f t="shared" si="14"/>
        <v>2.5902903939802346</v>
      </c>
      <c r="F159">
        <f t="shared" si="15"/>
        <v>38.143678524688177</v>
      </c>
      <c r="G159">
        <f t="shared" si="16"/>
        <v>27.42895313709657</v>
      </c>
      <c r="H159">
        <f t="shared" si="12"/>
        <v>0.15733979481420132</v>
      </c>
    </row>
    <row r="160" spans="1:8">
      <c r="A160">
        <v>5</v>
      </c>
      <c r="B160">
        <v>24.0505</v>
      </c>
      <c r="C160">
        <f t="shared" si="13"/>
        <v>578.42655024999999</v>
      </c>
      <c r="D160">
        <f t="shared" si="17"/>
        <v>1.6094379124341003</v>
      </c>
      <c r="E160">
        <f t="shared" si="14"/>
        <v>2.5902903939802346</v>
      </c>
      <c r="F160">
        <f t="shared" si="15"/>
        <v>38.707786512996329</v>
      </c>
      <c r="G160">
        <f t="shared" si="16"/>
        <v>27.42895313709657</v>
      </c>
      <c r="H160">
        <f t="shared" si="12"/>
        <v>0.14047330147383924</v>
      </c>
    </row>
    <row r="161" spans="1:8">
      <c r="A161">
        <v>1.6</v>
      </c>
      <c r="B161">
        <v>47.9</v>
      </c>
      <c r="C161">
        <f t="shared" si="13"/>
        <v>2294.41</v>
      </c>
      <c r="D161">
        <f t="shared" si="17"/>
        <v>0.47000362924573563</v>
      </c>
      <c r="E161">
        <f t="shared" si="14"/>
        <v>0.22090341150416293</v>
      </c>
      <c r="F161">
        <f t="shared" si="15"/>
        <v>22.513173840870735</v>
      </c>
      <c r="G161">
        <f t="shared" si="16"/>
        <v>46.389139609350963</v>
      </c>
      <c r="H161">
        <f t="shared" si="12"/>
        <v>3.1541970577224132E-2</v>
      </c>
    </row>
    <row r="162" spans="1:8">
      <c r="A162">
        <v>1.6</v>
      </c>
      <c r="B162">
        <v>48.9</v>
      </c>
      <c r="C162">
        <f t="shared" si="13"/>
        <v>2391.21</v>
      </c>
      <c r="D162">
        <f t="shared" si="17"/>
        <v>0.47000362924573563</v>
      </c>
      <c r="E162">
        <f t="shared" si="14"/>
        <v>0.22090341150416293</v>
      </c>
      <c r="F162">
        <f t="shared" si="15"/>
        <v>22.983177470116473</v>
      </c>
      <c r="G162">
        <f t="shared" si="16"/>
        <v>46.389139609350963</v>
      </c>
      <c r="H162">
        <f t="shared" si="12"/>
        <v>5.1346838254581514E-2</v>
      </c>
    </row>
    <row r="163" spans="1:8">
      <c r="A163">
        <v>2.2000000000000002</v>
      </c>
      <c r="B163">
        <v>51.9</v>
      </c>
      <c r="C163">
        <f t="shared" si="13"/>
        <v>2693.6099999999997</v>
      </c>
      <c r="D163">
        <f t="shared" si="17"/>
        <v>0.78845736036427028</v>
      </c>
      <c r="E163">
        <f t="shared" si="14"/>
        <v>0.62166500911259281</v>
      </c>
      <c r="F163">
        <f t="shared" si="15"/>
        <v>40.920937002905625</v>
      </c>
      <c r="G163">
        <f t="shared" si="16"/>
        <v>41.090069523538546</v>
      </c>
      <c r="H163">
        <f t="shared" si="12"/>
        <v>0.20828382420927655</v>
      </c>
    </row>
    <row r="164" spans="1:8">
      <c r="A164">
        <v>2.2000000000000002</v>
      </c>
      <c r="B164">
        <v>46.8</v>
      </c>
      <c r="C164">
        <f t="shared" si="13"/>
        <v>2190.2399999999998</v>
      </c>
      <c r="D164">
        <f t="shared" si="17"/>
        <v>0.78845736036427028</v>
      </c>
      <c r="E164">
        <f t="shared" si="14"/>
        <v>0.62166500911259281</v>
      </c>
      <c r="F164">
        <f t="shared" si="15"/>
        <v>36.899804465047843</v>
      </c>
      <c r="G164">
        <f t="shared" si="16"/>
        <v>41.090069523538546</v>
      </c>
      <c r="H164">
        <f t="shared" si="12"/>
        <v>0.12200706146285153</v>
      </c>
    </row>
    <row r="165" spans="1:8">
      <c r="A165">
        <v>2</v>
      </c>
      <c r="B165">
        <v>41.9</v>
      </c>
      <c r="C165">
        <f t="shared" si="13"/>
        <v>1755.61</v>
      </c>
      <c r="D165">
        <f t="shared" si="17"/>
        <v>0.69314718055994529</v>
      </c>
      <c r="E165">
        <f t="shared" si="14"/>
        <v>0.48045301391820139</v>
      </c>
      <c r="F165">
        <f t="shared" si="15"/>
        <v>29.042866865461708</v>
      </c>
      <c r="G165">
        <f t="shared" si="16"/>
        <v>42.676030915482514</v>
      </c>
      <c r="H165">
        <f t="shared" si="12"/>
        <v>1.8521024235859551E-2</v>
      </c>
    </row>
    <row r="166" spans="1:8">
      <c r="A166">
        <v>2.2000000000000002</v>
      </c>
      <c r="B166">
        <v>51.9</v>
      </c>
      <c r="C166">
        <f t="shared" si="13"/>
        <v>2693.6099999999997</v>
      </c>
      <c r="D166">
        <f t="shared" si="17"/>
        <v>0.78845736036427028</v>
      </c>
      <c r="E166">
        <f t="shared" si="14"/>
        <v>0.62166500911259281</v>
      </c>
      <c r="F166">
        <f t="shared" si="15"/>
        <v>40.920937002905625</v>
      </c>
      <c r="G166">
        <f t="shared" si="16"/>
        <v>41.090069523538546</v>
      </c>
      <c r="H166">
        <f t="shared" si="12"/>
        <v>0.20828382420927655</v>
      </c>
    </row>
    <row r="167" spans="1:8">
      <c r="A167">
        <v>4</v>
      </c>
      <c r="B167">
        <v>32.756799999999998</v>
      </c>
      <c r="C167">
        <f t="shared" si="13"/>
        <v>1073.0079462399999</v>
      </c>
      <c r="D167">
        <f t="shared" si="17"/>
        <v>1.3862943611198906</v>
      </c>
      <c r="E167">
        <f t="shared" si="14"/>
        <v>1.9218120556728056</v>
      </c>
      <c r="F167">
        <f t="shared" si="15"/>
        <v>45.410567128332026</v>
      </c>
      <c r="G167">
        <f t="shared" si="16"/>
        <v>31.142061830965019</v>
      </c>
      <c r="H167">
        <f t="shared" si="12"/>
        <v>4.9294747015428214E-2</v>
      </c>
    </row>
    <row r="168" spans="1:8">
      <c r="A168">
        <v>4</v>
      </c>
      <c r="B168">
        <v>36.392600000000002</v>
      </c>
      <c r="C168">
        <f t="shared" si="13"/>
        <v>1324.42133476</v>
      </c>
      <c r="D168">
        <f t="shared" si="17"/>
        <v>1.3862943611198906</v>
      </c>
      <c r="E168">
        <f t="shared" si="14"/>
        <v>1.9218120556728056</v>
      </c>
      <c r="F168">
        <f t="shared" si="15"/>
        <v>50.450856166491732</v>
      </c>
      <c r="G168">
        <f t="shared" si="16"/>
        <v>31.142061830965019</v>
      </c>
      <c r="H168">
        <f t="shared" si="12"/>
        <v>0.14427488470279623</v>
      </c>
    </row>
    <row r="169" spans="1:8">
      <c r="A169">
        <v>4.5999999999999996</v>
      </c>
      <c r="B169">
        <v>32.110900000000001</v>
      </c>
      <c r="C169">
        <f t="shared" si="13"/>
        <v>1031.10989881</v>
      </c>
      <c r="D169">
        <f t="shared" si="17"/>
        <v>1.5260563034950492</v>
      </c>
      <c r="E169">
        <f t="shared" si="14"/>
        <v>2.3288478414369735</v>
      </c>
      <c r="F169">
        <f t="shared" si="15"/>
        <v>49.003041355899178</v>
      </c>
      <c r="G169">
        <f t="shared" si="16"/>
        <v>28.816423109842383</v>
      </c>
      <c r="H169">
        <f t="shared" si="12"/>
        <v>0.10259684064157711</v>
      </c>
    </row>
    <row r="170" spans="1:8">
      <c r="A170">
        <v>4.5999999999999996</v>
      </c>
      <c r="B170">
        <v>33.799999999999997</v>
      </c>
      <c r="C170">
        <f t="shared" si="13"/>
        <v>1142.4399999999998</v>
      </c>
      <c r="D170">
        <f t="shared" si="17"/>
        <v>1.5260563034950492</v>
      </c>
      <c r="E170">
        <f t="shared" si="14"/>
        <v>2.3288478414369735</v>
      </c>
      <c r="F170">
        <f t="shared" si="15"/>
        <v>51.580703058132656</v>
      </c>
      <c r="G170">
        <f t="shared" si="16"/>
        <v>28.816423109842383</v>
      </c>
      <c r="H170">
        <f t="shared" si="12"/>
        <v>0.14744310325910104</v>
      </c>
    </row>
    <row r="171" spans="1:8">
      <c r="A171">
        <v>5.4</v>
      </c>
      <c r="B171">
        <v>30.4</v>
      </c>
      <c r="C171">
        <f t="shared" si="13"/>
        <v>924.16</v>
      </c>
      <c r="D171">
        <f t="shared" si="17"/>
        <v>1.6863989535702288</v>
      </c>
      <c r="E171">
        <f t="shared" si="14"/>
        <v>2.8439414306027628</v>
      </c>
      <c r="F171">
        <f t="shared" si="15"/>
        <v>51.266528188534956</v>
      </c>
      <c r="G171">
        <f t="shared" si="16"/>
        <v>26.148321412591393</v>
      </c>
      <c r="H171">
        <f t="shared" si="12"/>
        <v>0.13985784827001993</v>
      </c>
    </row>
    <row r="172" spans="1:8">
      <c r="A172">
        <v>1.8</v>
      </c>
      <c r="B172">
        <v>50.5</v>
      </c>
      <c r="C172">
        <f t="shared" si="13"/>
        <v>2550.25</v>
      </c>
      <c r="D172">
        <f t="shared" si="17"/>
        <v>0.58778666490211906</v>
      </c>
      <c r="E172">
        <f t="shared" si="14"/>
        <v>0.34549316343675601</v>
      </c>
      <c r="F172">
        <f t="shared" si="15"/>
        <v>29.683226577557011</v>
      </c>
      <c r="G172">
        <f t="shared" si="16"/>
        <v>44.429229896028737</v>
      </c>
      <c r="H172">
        <f t="shared" si="12"/>
        <v>0.12021326938556957</v>
      </c>
    </row>
    <row r="173" spans="1:8">
      <c r="A173">
        <v>1.8</v>
      </c>
      <c r="B173">
        <v>48.6</v>
      </c>
      <c r="C173">
        <f t="shared" si="13"/>
        <v>2361.96</v>
      </c>
      <c r="D173">
        <f t="shared" si="17"/>
        <v>0.58778666490211906</v>
      </c>
      <c r="E173">
        <f t="shared" si="14"/>
        <v>0.34549316343675601</v>
      </c>
      <c r="F173">
        <f t="shared" si="15"/>
        <v>28.566431914242987</v>
      </c>
      <c r="G173">
        <f t="shared" si="16"/>
        <v>44.429229896028737</v>
      </c>
      <c r="H173">
        <f t="shared" si="12"/>
        <v>8.5818314896528081E-2</v>
      </c>
    </row>
    <row r="174" spans="1:8">
      <c r="A174">
        <v>1.8</v>
      </c>
      <c r="B174">
        <v>51.191499999999998</v>
      </c>
      <c r="C174">
        <f t="shared" si="13"/>
        <v>2620.5696722499997</v>
      </c>
      <c r="D174">
        <f t="shared" si="17"/>
        <v>0.58778666490211906</v>
      </c>
      <c r="E174">
        <f t="shared" si="14"/>
        <v>0.34549316343675601</v>
      </c>
      <c r="F174">
        <f t="shared" si="15"/>
        <v>30.089681056336826</v>
      </c>
      <c r="G174">
        <f t="shared" si="16"/>
        <v>44.429229896028737</v>
      </c>
      <c r="H174">
        <f t="shared" si="12"/>
        <v>0.13209751822023696</v>
      </c>
    </row>
    <row r="175" spans="1:8">
      <c r="A175">
        <v>2</v>
      </c>
      <c r="B175">
        <v>40.5</v>
      </c>
      <c r="C175">
        <f t="shared" si="13"/>
        <v>1640.25</v>
      </c>
      <c r="D175">
        <f t="shared" si="17"/>
        <v>0.69314718055994529</v>
      </c>
      <c r="E175">
        <f t="shared" si="14"/>
        <v>0.48045301391820139</v>
      </c>
      <c r="F175">
        <f t="shared" si="15"/>
        <v>28.072460812677782</v>
      </c>
      <c r="G175">
        <f t="shared" si="16"/>
        <v>42.676030915482514</v>
      </c>
      <c r="H175">
        <f t="shared" si="12"/>
        <v>5.3729158406975647E-2</v>
      </c>
    </row>
    <row r="176" spans="1:8">
      <c r="A176">
        <v>2</v>
      </c>
      <c r="B176">
        <v>41.799799999999998</v>
      </c>
      <c r="C176">
        <f t="shared" si="13"/>
        <v>1747.2232800399997</v>
      </c>
      <c r="D176">
        <f t="shared" si="17"/>
        <v>0.69314718055994529</v>
      </c>
      <c r="E176">
        <f t="shared" si="14"/>
        <v>0.48045301391820139</v>
      </c>
      <c r="F176">
        <f t="shared" si="15"/>
        <v>28.9734135179696</v>
      </c>
      <c r="G176">
        <f t="shared" si="16"/>
        <v>42.676030915482514</v>
      </c>
      <c r="H176">
        <f t="shared" si="12"/>
        <v>2.096256239222475E-2</v>
      </c>
    </row>
    <row r="177" spans="1:8">
      <c r="A177">
        <v>2</v>
      </c>
      <c r="B177">
        <v>42</v>
      </c>
      <c r="C177">
        <f t="shared" si="13"/>
        <v>1764</v>
      </c>
      <c r="D177">
        <f t="shared" si="17"/>
        <v>0.69314718055994529</v>
      </c>
      <c r="E177">
        <f t="shared" si="14"/>
        <v>0.48045301391820139</v>
      </c>
      <c r="F177">
        <f t="shared" si="15"/>
        <v>29.112181583517703</v>
      </c>
      <c r="G177">
        <f t="shared" si="16"/>
        <v>42.676030915482514</v>
      </c>
      <c r="H177">
        <f t="shared" si="12"/>
        <v>1.6095974178155087E-2</v>
      </c>
    </row>
    <row r="178" spans="1:8">
      <c r="A178">
        <v>3.8</v>
      </c>
      <c r="B178">
        <v>38.048400000000001</v>
      </c>
      <c r="C178">
        <f t="shared" si="13"/>
        <v>1447.68074256</v>
      </c>
      <c r="D178">
        <f t="shared" si="17"/>
        <v>1.33500106673234</v>
      </c>
      <c r="E178">
        <f t="shared" si="14"/>
        <v>1.7822278481764857</v>
      </c>
      <c r="F178">
        <f t="shared" si="15"/>
        <v>50.794654587458766</v>
      </c>
      <c r="G178">
        <f t="shared" si="16"/>
        <v>31.995582249573864</v>
      </c>
      <c r="H178">
        <f t="shared" si="12"/>
        <v>0.15908205733818337</v>
      </c>
    </row>
    <row r="179" spans="1:8">
      <c r="A179">
        <v>3.8</v>
      </c>
      <c r="B179">
        <v>36.4</v>
      </c>
      <c r="C179">
        <f t="shared" si="13"/>
        <v>1324.9599999999998</v>
      </c>
      <c r="D179">
        <f t="shared" si="17"/>
        <v>1.33500106673234</v>
      </c>
      <c r="E179">
        <f t="shared" si="14"/>
        <v>1.7822278481764857</v>
      </c>
      <c r="F179">
        <f t="shared" si="15"/>
        <v>48.594038829057176</v>
      </c>
      <c r="G179">
        <f t="shared" si="16"/>
        <v>31.995582249573864</v>
      </c>
      <c r="H179">
        <f t="shared" si="12"/>
        <v>0.12100048764906962</v>
      </c>
    </row>
    <row r="180" spans="1:8">
      <c r="A180">
        <v>3.7</v>
      </c>
      <c r="B180">
        <v>32.974800000000002</v>
      </c>
      <c r="C180">
        <f t="shared" si="13"/>
        <v>1087.3374350400002</v>
      </c>
      <c r="D180">
        <f t="shared" si="17"/>
        <v>1.3083328196501789</v>
      </c>
      <c r="E180">
        <f t="shared" si="14"/>
        <v>1.7117347669737875</v>
      </c>
      <c r="F180">
        <f t="shared" si="15"/>
        <v>43.142013061400725</v>
      </c>
      <c r="G180">
        <f t="shared" si="16"/>
        <v>32.439341881021022</v>
      </c>
      <c r="H180">
        <f t="shared" si="12"/>
        <v>1.6238403841084093E-2</v>
      </c>
    </row>
    <row r="181" spans="1:8">
      <c r="A181">
        <v>3.7</v>
      </c>
      <c r="B181">
        <v>35.2288</v>
      </c>
      <c r="C181">
        <f t="shared" si="13"/>
        <v>1241.06834944</v>
      </c>
      <c r="D181">
        <f t="shared" si="17"/>
        <v>1.3083328196501789</v>
      </c>
      <c r="E181">
        <f t="shared" si="14"/>
        <v>1.7117347669737875</v>
      </c>
      <c r="F181">
        <f t="shared" si="15"/>
        <v>46.090995236892219</v>
      </c>
      <c r="G181">
        <f t="shared" si="16"/>
        <v>32.439341881021022</v>
      </c>
      <c r="H181">
        <f t="shared" si="12"/>
        <v>7.9181184683525349E-2</v>
      </c>
    </row>
    <row r="182" spans="1:8">
      <c r="A182">
        <v>3.7</v>
      </c>
      <c r="B182">
        <v>34.730499999999999</v>
      </c>
      <c r="C182">
        <f t="shared" si="13"/>
        <v>1206.20763025</v>
      </c>
      <c r="D182">
        <f t="shared" si="17"/>
        <v>1.3083328196501789</v>
      </c>
      <c r="E182">
        <f t="shared" si="14"/>
        <v>1.7117347669737875</v>
      </c>
      <c r="F182">
        <f t="shared" si="15"/>
        <v>45.439052992860539</v>
      </c>
      <c r="G182">
        <f t="shared" si="16"/>
        <v>32.439341881021022</v>
      </c>
      <c r="H182">
        <f t="shared" si="12"/>
        <v>6.5969626667596981E-2</v>
      </c>
    </row>
    <row r="183" spans="1:8">
      <c r="A183">
        <v>3.7</v>
      </c>
      <c r="B183">
        <v>37.064999999999998</v>
      </c>
      <c r="C183">
        <f t="shared" si="13"/>
        <v>1373.8142249999999</v>
      </c>
      <c r="D183">
        <f t="shared" si="17"/>
        <v>1.3083328196501789</v>
      </c>
      <c r="E183">
        <f t="shared" si="14"/>
        <v>1.7117347669737875</v>
      </c>
      <c r="F183">
        <f t="shared" si="15"/>
        <v>48.493355960333879</v>
      </c>
      <c r="G183">
        <f t="shared" si="16"/>
        <v>32.439341881021022</v>
      </c>
      <c r="H183">
        <f t="shared" si="12"/>
        <v>0.12479854630996833</v>
      </c>
    </row>
    <row r="184" spans="1:8">
      <c r="A184">
        <v>3.7</v>
      </c>
      <c r="B184">
        <v>35.161999999999999</v>
      </c>
      <c r="C184">
        <f t="shared" si="13"/>
        <v>1236.3662439999998</v>
      </c>
      <c r="D184">
        <f t="shared" si="17"/>
        <v>1.3083328196501789</v>
      </c>
      <c r="E184">
        <f t="shared" si="14"/>
        <v>1.7117347669737875</v>
      </c>
      <c r="F184">
        <f t="shared" si="15"/>
        <v>46.00359860453959</v>
      </c>
      <c r="G184">
        <f t="shared" si="16"/>
        <v>32.439341881021022</v>
      </c>
      <c r="H184">
        <f t="shared" si="12"/>
        <v>7.7431833200016412E-2</v>
      </c>
    </row>
    <row r="185" spans="1:8">
      <c r="A185">
        <v>2.5</v>
      </c>
      <c r="B185">
        <v>36.290100000000002</v>
      </c>
      <c r="C185">
        <f t="shared" si="13"/>
        <v>1316.9713580100001</v>
      </c>
      <c r="D185">
        <f t="shared" si="17"/>
        <v>0.91629073187415511</v>
      </c>
      <c r="E185">
        <f t="shared" si="14"/>
        <v>0.83958870531847485</v>
      </c>
      <c r="F185">
        <f t="shared" si="15"/>
        <v>33.252282288786276</v>
      </c>
      <c r="G185">
        <f t="shared" si="16"/>
        <v>38.962922221614058</v>
      </c>
      <c r="H185">
        <f t="shared" si="12"/>
        <v>7.3651552947334262E-2</v>
      </c>
    </row>
    <row r="186" spans="1:8">
      <c r="A186">
        <v>2.5</v>
      </c>
      <c r="B186">
        <v>36.704700000000003</v>
      </c>
      <c r="C186">
        <f t="shared" si="13"/>
        <v>1347.2350020900001</v>
      </c>
      <c r="D186">
        <f t="shared" si="17"/>
        <v>0.91629073187415511</v>
      </c>
      <c r="E186">
        <f t="shared" si="14"/>
        <v>0.83958870531847485</v>
      </c>
      <c r="F186">
        <f t="shared" si="15"/>
        <v>33.632176426221307</v>
      </c>
      <c r="G186">
        <f t="shared" si="16"/>
        <v>38.962922221614058</v>
      </c>
      <c r="H186">
        <f t="shared" si="12"/>
        <v>6.152406154018572E-2</v>
      </c>
    </row>
    <row r="187" spans="1:8">
      <c r="A187">
        <v>2.5</v>
      </c>
      <c r="B187">
        <v>40.8247</v>
      </c>
      <c r="C187">
        <f t="shared" si="13"/>
        <v>1666.65613009</v>
      </c>
      <c r="D187">
        <f t="shared" si="17"/>
        <v>0.91629073187415511</v>
      </c>
      <c r="E187">
        <f t="shared" si="14"/>
        <v>0.83958870531847485</v>
      </c>
      <c r="F187">
        <f t="shared" si="15"/>
        <v>37.407294241542822</v>
      </c>
      <c r="G187">
        <f t="shared" si="16"/>
        <v>38.962922221614058</v>
      </c>
      <c r="H187">
        <f t="shared" si="12"/>
        <v>4.5604199868852495E-2</v>
      </c>
    </row>
    <row r="188" spans="1:8">
      <c r="A188">
        <v>3.5</v>
      </c>
      <c r="B188">
        <v>36.556399999999996</v>
      </c>
      <c r="C188">
        <f t="shared" si="13"/>
        <v>1336.3703809599997</v>
      </c>
      <c r="D188">
        <f t="shared" si="17"/>
        <v>1.2527629684953681</v>
      </c>
      <c r="E188">
        <f t="shared" si="14"/>
        <v>1.5694150552333266</v>
      </c>
      <c r="F188">
        <f t="shared" si="15"/>
        <v>45.796504181504069</v>
      </c>
      <c r="G188">
        <f t="shared" si="16"/>
        <v>33.364024204237076</v>
      </c>
      <c r="H188">
        <f t="shared" si="12"/>
        <v>8.7327411773668109E-2</v>
      </c>
    </row>
    <row r="189" spans="1:8">
      <c r="A189">
        <v>5</v>
      </c>
      <c r="B189">
        <v>32.088799999999999</v>
      </c>
      <c r="C189">
        <f t="shared" si="13"/>
        <v>1029.6910854400001</v>
      </c>
      <c r="D189">
        <f t="shared" si="17"/>
        <v>1.6094379124341003</v>
      </c>
      <c r="E189">
        <f t="shared" si="14"/>
        <v>2.5902903939802346</v>
      </c>
      <c r="F189">
        <f t="shared" si="15"/>
        <v>51.644931284515359</v>
      </c>
      <c r="G189">
        <f t="shared" si="16"/>
        <v>27.42895313709657</v>
      </c>
      <c r="H189">
        <f t="shared" si="12"/>
        <v>0.1452172366340726</v>
      </c>
    </row>
    <row r="190" spans="1:8">
      <c r="A190">
        <v>4.2</v>
      </c>
      <c r="B190">
        <v>26.881699999999999</v>
      </c>
      <c r="C190">
        <f t="shared" si="13"/>
        <v>722.62579488999995</v>
      </c>
      <c r="D190">
        <f t="shared" si="17"/>
        <v>1.4350845252893227</v>
      </c>
      <c r="E190">
        <f t="shared" si="14"/>
        <v>2.0594675947248806</v>
      </c>
      <c r="F190">
        <f t="shared" si="15"/>
        <v>38.577511683469986</v>
      </c>
      <c r="G190">
        <f t="shared" si="16"/>
        <v>30.330193499185668</v>
      </c>
      <c r="H190">
        <f t="shared" si="12"/>
        <v>0.12828405566558923</v>
      </c>
    </row>
    <row r="191" spans="1:8">
      <c r="A191">
        <v>4.7</v>
      </c>
      <c r="B191">
        <v>26.702200000000001</v>
      </c>
      <c r="C191">
        <f t="shared" si="13"/>
        <v>713.00748484000007</v>
      </c>
      <c r="D191">
        <f t="shared" si="17"/>
        <v>1.547562508716013</v>
      </c>
      <c r="E191">
        <f t="shared" si="14"/>
        <v>2.3949497183833999</v>
      </c>
      <c r="F191">
        <f t="shared" si="15"/>
        <v>41.323323620236721</v>
      </c>
      <c r="G191">
        <f t="shared" si="16"/>
        <v>28.458559854965543</v>
      </c>
      <c r="H191">
        <f t="shared" si="12"/>
        <v>6.5775848243423446E-2</v>
      </c>
    </row>
    <row r="192" spans="1:8">
      <c r="A192">
        <v>4.7</v>
      </c>
      <c r="B192">
        <v>26.560400000000001</v>
      </c>
      <c r="C192">
        <f t="shared" si="13"/>
        <v>705.4548481600001</v>
      </c>
      <c r="D192">
        <f t="shared" si="17"/>
        <v>1.547562508716013</v>
      </c>
      <c r="E192">
        <f t="shared" si="14"/>
        <v>2.3949497183833999</v>
      </c>
      <c r="F192">
        <f t="shared" si="15"/>
        <v>41.10387925650079</v>
      </c>
      <c r="G192">
        <f t="shared" si="16"/>
        <v>28.458559854965543</v>
      </c>
      <c r="H192">
        <f t="shared" si="12"/>
        <v>7.1465785717291216E-2</v>
      </c>
    </row>
    <row r="193" spans="1:8">
      <c r="A193">
        <v>1.3</v>
      </c>
      <c r="B193">
        <v>30.2</v>
      </c>
      <c r="C193">
        <f t="shared" si="13"/>
        <v>912.04</v>
      </c>
      <c r="D193">
        <f t="shared" si="17"/>
        <v>0.26236426446749106</v>
      </c>
      <c r="E193">
        <f t="shared" si="14"/>
        <v>6.8835007269567594E-2</v>
      </c>
      <c r="F193">
        <f t="shared" si="15"/>
        <v>7.9234007869182301</v>
      </c>
      <c r="G193">
        <f t="shared" si="16"/>
        <v>49.84425863926095</v>
      </c>
      <c r="H193">
        <f t="shared" si="12"/>
        <v>0.65047214037287915</v>
      </c>
    </row>
    <row r="194" spans="1:8">
      <c r="A194">
        <v>1.3</v>
      </c>
      <c r="B194">
        <v>32.1</v>
      </c>
      <c r="C194">
        <f t="shared" si="13"/>
        <v>1030.4100000000001</v>
      </c>
      <c r="D194">
        <f t="shared" si="17"/>
        <v>0.26236426446749106</v>
      </c>
      <c r="E194">
        <f t="shared" si="14"/>
        <v>6.8835007269567594E-2</v>
      </c>
      <c r="F194">
        <f t="shared" si="15"/>
        <v>8.4218928894064629</v>
      </c>
      <c r="G194">
        <f t="shared" si="16"/>
        <v>49.84425863926095</v>
      </c>
      <c r="H194">
        <f t="shared" ref="H194:H257" si="18">ABS(B194-G194)/(B194)</f>
        <v>0.55278064296763074</v>
      </c>
    </row>
    <row r="195" spans="1:8">
      <c r="A195">
        <v>3.5</v>
      </c>
      <c r="B195">
        <v>36.087600000000002</v>
      </c>
      <c r="C195">
        <f t="shared" ref="C195:C258" si="19">B195*B195</f>
        <v>1302.3148737600002</v>
      </c>
      <c r="D195">
        <f t="shared" si="17"/>
        <v>1.2527629684953681</v>
      </c>
      <c r="E195">
        <f t="shared" ref="E195:E258" si="20">D195*D195</f>
        <v>1.5694150552333266</v>
      </c>
      <c r="F195">
        <f t="shared" ref="F195:F258" si="21">D195*B195</f>
        <v>45.209208901873446</v>
      </c>
      <c r="G195">
        <f t="shared" ref="G195:G258" si="22">(54.21+(-16.64 *D195))</f>
        <v>33.364024204237076</v>
      </c>
      <c r="H195">
        <f t="shared" si="18"/>
        <v>7.5471236540056025E-2</v>
      </c>
    </row>
    <row r="196" spans="1:8">
      <c r="A196">
        <v>5.5</v>
      </c>
      <c r="B196">
        <v>31.7</v>
      </c>
      <c r="C196">
        <f t="shared" si="19"/>
        <v>1004.89</v>
      </c>
      <c r="D196">
        <f t="shared" ref="D196:D259" si="23">LN(A196)</f>
        <v>1.7047480922384253</v>
      </c>
      <c r="E196">
        <f t="shared" si="20"/>
        <v>2.9061660579905504</v>
      </c>
      <c r="F196">
        <f t="shared" si="21"/>
        <v>54.04051452395808</v>
      </c>
      <c r="G196">
        <f t="shared" si="22"/>
        <v>25.842991745152602</v>
      </c>
      <c r="H196">
        <f t="shared" si="18"/>
        <v>0.18476366734534375</v>
      </c>
    </row>
    <row r="197" spans="1:8">
      <c r="A197">
        <v>1.6</v>
      </c>
      <c r="B197">
        <v>51.655500000000004</v>
      </c>
      <c r="C197">
        <f t="shared" si="19"/>
        <v>2668.2906802500002</v>
      </c>
      <c r="D197">
        <f t="shared" si="23"/>
        <v>0.47000362924573563</v>
      </c>
      <c r="E197">
        <f t="shared" si="20"/>
        <v>0.22090341150416293</v>
      </c>
      <c r="F197">
        <f t="shared" si="21"/>
        <v>24.278272470503097</v>
      </c>
      <c r="G197">
        <f t="shared" si="22"/>
        <v>46.389139609350963</v>
      </c>
      <c r="H197">
        <f t="shared" si="18"/>
        <v>0.10195159064666957</v>
      </c>
    </row>
    <row r="198" spans="1:8">
      <c r="A198">
        <v>1.6</v>
      </c>
      <c r="B198">
        <v>47.202500000000001</v>
      </c>
      <c r="C198">
        <f t="shared" si="19"/>
        <v>2228.0760062499999</v>
      </c>
      <c r="D198">
        <f t="shared" si="23"/>
        <v>0.47000362924573563</v>
      </c>
      <c r="E198">
        <f t="shared" si="20"/>
        <v>0.22090341150416293</v>
      </c>
      <c r="F198">
        <f t="shared" si="21"/>
        <v>22.185346309471836</v>
      </c>
      <c r="G198">
        <f t="shared" si="22"/>
        <v>46.389139609350963</v>
      </c>
      <c r="H198">
        <f t="shared" si="18"/>
        <v>1.7231298991558452E-2</v>
      </c>
    </row>
    <row r="199" spans="1:8">
      <c r="A199">
        <v>1.6</v>
      </c>
      <c r="B199">
        <v>44.571399999999997</v>
      </c>
      <c r="C199">
        <f t="shared" si="19"/>
        <v>1986.6096979599997</v>
      </c>
      <c r="D199">
        <f t="shared" si="23"/>
        <v>0.47000362924573563</v>
      </c>
      <c r="E199">
        <f t="shared" si="20"/>
        <v>0.22090341150416293</v>
      </c>
      <c r="F199">
        <f t="shared" si="21"/>
        <v>20.948719760563378</v>
      </c>
      <c r="G199">
        <f t="shared" si="22"/>
        <v>46.389139609350963</v>
      </c>
      <c r="H199">
        <f t="shared" si="18"/>
        <v>4.078264558328807E-2</v>
      </c>
    </row>
    <row r="200" spans="1:8">
      <c r="A200">
        <v>1.6</v>
      </c>
      <c r="B200">
        <v>47.7592</v>
      </c>
      <c r="C200">
        <f t="shared" si="19"/>
        <v>2280.9411846399998</v>
      </c>
      <c r="D200">
        <f t="shared" si="23"/>
        <v>0.47000362924573563</v>
      </c>
      <c r="E200">
        <f t="shared" si="20"/>
        <v>0.22090341150416293</v>
      </c>
      <c r="F200">
        <f t="shared" si="21"/>
        <v>22.446997329872936</v>
      </c>
      <c r="G200">
        <f t="shared" si="22"/>
        <v>46.389139609350963</v>
      </c>
      <c r="H200">
        <f t="shared" si="18"/>
        <v>2.8686837104663337E-2</v>
      </c>
    </row>
    <row r="201" spans="1:8">
      <c r="A201">
        <v>1.6</v>
      </c>
      <c r="B201">
        <v>46.5047</v>
      </c>
      <c r="C201">
        <f t="shared" si="19"/>
        <v>2162.6871220899998</v>
      </c>
      <c r="D201">
        <f t="shared" si="23"/>
        <v>0.47000362924573563</v>
      </c>
      <c r="E201">
        <f t="shared" si="20"/>
        <v>0.22090341150416293</v>
      </c>
      <c r="F201">
        <f t="shared" si="21"/>
        <v>21.857377776984162</v>
      </c>
      <c r="G201">
        <f t="shared" si="22"/>
        <v>46.389139609350963</v>
      </c>
      <c r="H201">
        <f t="shared" si="18"/>
        <v>2.4849185275689768E-3</v>
      </c>
    </row>
    <row r="202" spans="1:8">
      <c r="A202">
        <v>2.4</v>
      </c>
      <c r="B202">
        <v>38.599499999999999</v>
      </c>
      <c r="C202">
        <f t="shared" si="19"/>
        <v>1489.92140025</v>
      </c>
      <c r="D202">
        <f t="shared" si="23"/>
        <v>0.87546873735389985</v>
      </c>
      <c r="E202">
        <f t="shared" si="20"/>
        <v>0.76644551008403172</v>
      </c>
      <c r="F202">
        <f t="shared" si="21"/>
        <v>33.79265552749186</v>
      </c>
      <c r="G202">
        <f t="shared" si="22"/>
        <v>39.642200210431106</v>
      </c>
      <c r="H202">
        <f t="shared" si="18"/>
        <v>2.7013308732784291E-2</v>
      </c>
    </row>
    <row r="203" spans="1:8">
      <c r="A203">
        <v>2.4</v>
      </c>
      <c r="B203">
        <v>37.490200000000002</v>
      </c>
      <c r="C203">
        <f t="shared" si="19"/>
        <v>1405.5150960400001</v>
      </c>
      <c r="D203">
        <f t="shared" si="23"/>
        <v>0.87546873735389985</v>
      </c>
      <c r="E203">
        <f t="shared" si="20"/>
        <v>0.76644551008403172</v>
      </c>
      <c r="F203">
        <f t="shared" si="21"/>
        <v>32.821498057145178</v>
      </c>
      <c r="G203">
        <f t="shared" si="22"/>
        <v>39.642200210431106</v>
      </c>
      <c r="H203">
        <f t="shared" si="18"/>
        <v>5.7401673248771802E-2</v>
      </c>
    </row>
    <row r="204" spans="1:8">
      <c r="A204">
        <v>3.8</v>
      </c>
      <c r="B204">
        <v>34.6</v>
      </c>
      <c r="C204">
        <f t="shared" si="19"/>
        <v>1197.1600000000001</v>
      </c>
      <c r="D204">
        <f t="shared" si="23"/>
        <v>1.33500106673234</v>
      </c>
      <c r="E204">
        <f t="shared" si="20"/>
        <v>1.7822278481764857</v>
      </c>
      <c r="F204">
        <f t="shared" si="21"/>
        <v>46.191036908938962</v>
      </c>
      <c r="G204">
        <f t="shared" si="22"/>
        <v>31.995582249573864</v>
      </c>
      <c r="H204">
        <f t="shared" si="18"/>
        <v>7.5272189318674479E-2</v>
      </c>
    </row>
    <row r="205" spans="1:8">
      <c r="A205">
        <v>3.8</v>
      </c>
      <c r="B205">
        <v>33.200000000000003</v>
      </c>
      <c r="C205">
        <f t="shared" si="19"/>
        <v>1102.2400000000002</v>
      </c>
      <c r="D205">
        <f t="shared" si="23"/>
        <v>1.33500106673234</v>
      </c>
      <c r="E205">
        <f t="shared" si="20"/>
        <v>1.7822278481764857</v>
      </c>
      <c r="F205">
        <f t="shared" si="21"/>
        <v>44.322035415513689</v>
      </c>
      <c r="G205">
        <f t="shared" si="22"/>
        <v>31.995582249573864</v>
      </c>
      <c r="H205">
        <f t="shared" si="18"/>
        <v>3.6277643085124649E-2</v>
      </c>
    </row>
    <row r="206" spans="1:8">
      <c r="A206">
        <v>2.5</v>
      </c>
      <c r="B206">
        <v>44.736499999999999</v>
      </c>
      <c r="C206">
        <f t="shared" si="19"/>
        <v>2001.3544322499999</v>
      </c>
      <c r="D206">
        <f t="shared" si="23"/>
        <v>0.91629073187415511</v>
      </c>
      <c r="E206">
        <f t="shared" si="20"/>
        <v>0.83958870531847485</v>
      </c>
      <c r="F206">
        <f t="shared" si="21"/>
        <v>40.991640326488138</v>
      </c>
      <c r="G206">
        <f t="shared" si="22"/>
        <v>38.962922221614058</v>
      </c>
      <c r="H206">
        <f t="shared" si="18"/>
        <v>0.12905743136780798</v>
      </c>
    </row>
    <row r="207" spans="1:8">
      <c r="A207">
        <v>2.5</v>
      </c>
      <c r="B207">
        <v>43.8</v>
      </c>
      <c r="C207">
        <f t="shared" si="19"/>
        <v>1918.4399999999998</v>
      </c>
      <c r="D207">
        <f t="shared" si="23"/>
        <v>0.91629073187415511</v>
      </c>
      <c r="E207">
        <f t="shared" si="20"/>
        <v>0.83958870531847485</v>
      </c>
      <c r="F207">
        <f t="shared" si="21"/>
        <v>40.133534056087989</v>
      </c>
      <c r="G207">
        <f t="shared" si="22"/>
        <v>38.962922221614058</v>
      </c>
      <c r="H207">
        <f t="shared" si="18"/>
        <v>0.11043556571657397</v>
      </c>
    </row>
    <row r="208" spans="1:8">
      <c r="A208">
        <v>3.5</v>
      </c>
      <c r="B208">
        <v>37.962800000000001</v>
      </c>
      <c r="C208">
        <f t="shared" si="19"/>
        <v>1441.1741838400001</v>
      </c>
      <c r="D208">
        <f t="shared" si="23"/>
        <v>1.2527629684953681</v>
      </c>
      <c r="E208">
        <f t="shared" si="20"/>
        <v>1.5694150552333266</v>
      </c>
      <c r="F208">
        <f t="shared" si="21"/>
        <v>47.558390020395962</v>
      </c>
      <c r="G208">
        <f t="shared" si="22"/>
        <v>33.364024204237076</v>
      </c>
      <c r="H208">
        <f t="shared" si="18"/>
        <v>0.12113900438753004</v>
      </c>
    </row>
    <row r="209" spans="1:8">
      <c r="A209">
        <v>3.5</v>
      </c>
      <c r="B209">
        <v>38.0169</v>
      </c>
      <c r="C209">
        <f t="shared" si="19"/>
        <v>1445.28468561</v>
      </c>
      <c r="D209">
        <f t="shared" si="23"/>
        <v>1.2527629684953681</v>
      </c>
      <c r="E209">
        <f t="shared" si="20"/>
        <v>1.5694150552333266</v>
      </c>
      <c r="F209">
        <f t="shared" si="21"/>
        <v>47.626164496991557</v>
      </c>
      <c r="G209">
        <f t="shared" si="22"/>
        <v>33.364024204237076</v>
      </c>
      <c r="H209">
        <f t="shared" si="18"/>
        <v>0.12238966869373684</v>
      </c>
    </row>
    <row r="210" spans="1:8">
      <c r="A210">
        <v>3.8</v>
      </c>
      <c r="B210">
        <v>29.0307</v>
      </c>
      <c r="C210">
        <f t="shared" si="19"/>
        <v>842.78154248999999</v>
      </c>
      <c r="D210">
        <f t="shared" si="23"/>
        <v>1.33500106673234</v>
      </c>
      <c r="E210">
        <f t="shared" si="20"/>
        <v>1.7822278481764857</v>
      </c>
      <c r="F210">
        <f t="shared" si="21"/>
        <v>38.756015467986543</v>
      </c>
      <c r="G210">
        <f t="shared" si="22"/>
        <v>31.995582249573864</v>
      </c>
      <c r="H210">
        <f t="shared" si="18"/>
        <v>0.10212920286365347</v>
      </c>
    </row>
    <row r="211" spans="1:8">
      <c r="A211">
        <v>2.2000000000000002</v>
      </c>
      <c r="B211">
        <v>51.9</v>
      </c>
      <c r="C211">
        <f t="shared" si="19"/>
        <v>2693.6099999999997</v>
      </c>
      <c r="D211">
        <f t="shared" si="23"/>
        <v>0.78845736036427028</v>
      </c>
      <c r="E211">
        <f t="shared" si="20"/>
        <v>0.62166500911259281</v>
      </c>
      <c r="F211">
        <f t="shared" si="21"/>
        <v>40.920937002905625</v>
      </c>
      <c r="G211">
        <f t="shared" si="22"/>
        <v>41.090069523538546</v>
      </c>
      <c r="H211">
        <f t="shared" si="18"/>
        <v>0.20828382420927655</v>
      </c>
    </row>
    <row r="212" spans="1:8">
      <c r="A212">
        <v>2.2000000000000002</v>
      </c>
      <c r="B212">
        <v>46.8</v>
      </c>
      <c r="C212">
        <f t="shared" si="19"/>
        <v>2190.2399999999998</v>
      </c>
      <c r="D212">
        <f t="shared" si="23"/>
        <v>0.78845736036427028</v>
      </c>
      <c r="E212">
        <f t="shared" si="20"/>
        <v>0.62166500911259281</v>
      </c>
      <c r="F212">
        <f t="shared" si="21"/>
        <v>36.899804465047843</v>
      </c>
      <c r="G212">
        <f t="shared" si="22"/>
        <v>41.090069523538546</v>
      </c>
      <c r="H212">
        <f t="shared" si="18"/>
        <v>0.12200706146285153</v>
      </c>
    </row>
    <row r="213" spans="1:8">
      <c r="A213">
        <v>2.2000000000000002</v>
      </c>
      <c r="B213">
        <v>46.8</v>
      </c>
      <c r="C213">
        <f t="shared" si="19"/>
        <v>2190.2399999999998</v>
      </c>
      <c r="D213">
        <f t="shared" si="23"/>
        <v>0.78845736036427028</v>
      </c>
      <c r="E213">
        <f t="shared" si="20"/>
        <v>0.62166500911259281</v>
      </c>
      <c r="F213">
        <f t="shared" si="21"/>
        <v>36.899804465047843</v>
      </c>
      <c r="G213">
        <f t="shared" si="22"/>
        <v>41.090069523538546</v>
      </c>
      <c r="H213">
        <f t="shared" si="18"/>
        <v>0.12200706146285153</v>
      </c>
    </row>
    <row r="214" spans="1:8">
      <c r="A214">
        <v>2.2000000000000002</v>
      </c>
      <c r="B214">
        <v>51.9</v>
      </c>
      <c r="C214">
        <f t="shared" si="19"/>
        <v>2693.6099999999997</v>
      </c>
      <c r="D214">
        <f t="shared" si="23"/>
        <v>0.78845736036427028</v>
      </c>
      <c r="E214">
        <f t="shared" si="20"/>
        <v>0.62166500911259281</v>
      </c>
      <c r="F214">
        <f t="shared" si="21"/>
        <v>40.920937002905625</v>
      </c>
      <c r="G214">
        <f t="shared" si="22"/>
        <v>41.090069523538546</v>
      </c>
      <c r="H214">
        <f t="shared" si="18"/>
        <v>0.20828382420927655</v>
      </c>
    </row>
    <row r="215" spans="1:8">
      <c r="A215">
        <v>2.2000000000000002</v>
      </c>
      <c r="B215">
        <v>51.9</v>
      </c>
      <c r="C215">
        <f t="shared" si="19"/>
        <v>2693.6099999999997</v>
      </c>
      <c r="D215">
        <f t="shared" si="23"/>
        <v>0.78845736036427028</v>
      </c>
      <c r="E215">
        <f t="shared" si="20"/>
        <v>0.62166500911259281</v>
      </c>
      <c r="F215">
        <f t="shared" si="21"/>
        <v>40.920937002905625</v>
      </c>
      <c r="G215">
        <f t="shared" si="22"/>
        <v>41.090069523538546</v>
      </c>
      <c r="H215">
        <f t="shared" si="18"/>
        <v>0.20828382420927655</v>
      </c>
    </row>
    <row r="216" spans="1:8">
      <c r="A216">
        <v>4.5999999999999996</v>
      </c>
      <c r="B216">
        <v>29.14</v>
      </c>
      <c r="C216">
        <f t="shared" si="19"/>
        <v>849.13960000000009</v>
      </c>
      <c r="D216">
        <f t="shared" si="23"/>
        <v>1.5260563034950492</v>
      </c>
      <c r="E216">
        <f t="shared" si="20"/>
        <v>2.3288478414369735</v>
      </c>
      <c r="F216">
        <f t="shared" si="21"/>
        <v>44.469280683845732</v>
      </c>
      <c r="G216">
        <f t="shared" si="22"/>
        <v>28.816423109842383</v>
      </c>
      <c r="H216">
        <f t="shared" si="18"/>
        <v>1.1104217232588124E-2</v>
      </c>
    </row>
    <row r="217" spans="1:8">
      <c r="A217">
        <v>4.5999999999999996</v>
      </c>
      <c r="B217">
        <v>31.61</v>
      </c>
      <c r="C217">
        <f t="shared" si="19"/>
        <v>999.19209999999998</v>
      </c>
      <c r="D217">
        <f t="shared" si="23"/>
        <v>1.5260563034950492</v>
      </c>
      <c r="E217">
        <f t="shared" si="20"/>
        <v>2.3288478414369735</v>
      </c>
      <c r="F217">
        <f t="shared" si="21"/>
        <v>48.238639753478502</v>
      </c>
      <c r="G217">
        <f t="shared" si="22"/>
        <v>28.816423109842383</v>
      </c>
      <c r="H217">
        <f t="shared" si="18"/>
        <v>8.837636476297428E-2</v>
      </c>
    </row>
    <row r="218" spans="1:8">
      <c r="A218">
        <v>2</v>
      </c>
      <c r="B218">
        <v>41.2</v>
      </c>
      <c r="C218">
        <f t="shared" si="19"/>
        <v>1697.4400000000003</v>
      </c>
      <c r="D218">
        <f t="shared" si="23"/>
        <v>0.69314718055994529</v>
      </c>
      <c r="E218">
        <f t="shared" si="20"/>
        <v>0.48045301391820139</v>
      </c>
      <c r="F218">
        <f t="shared" si="21"/>
        <v>28.557663839069747</v>
      </c>
      <c r="G218">
        <f t="shared" si="22"/>
        <v>42.676030915482514</v>
      </c>
      <c r="H218">
        <f t="shared" si="18"/>
        <v>3.5825993094235696E-2</v>
      </c>
    </row>
    <row r="219" spans="1:8">
      <c r="A219">
        <v>2</v>
      </c>
      <c r="B219">
        <v>37.5</v>
      </c>
      <c r="C219">
        <f t="shared" si="19"/>
        <v>1406.25</v>
      </c>
      <c r="D219">
        <f t="shared" si="23"/>
        <v>0.69314718055994529</v>
      </c>
      <c r="E219">
        <f t="shared" si="20"/>
        <v>0.48045301391820139</v>
      </c>
      <c r="F219">
        <f t="shared" si="21"/>
        <v>25.993019270997948</v>
      </c>
      <c r="G219">
        <f t="shared" si="22"/>
        <v>42.676030915482514</v>
      </c>
      <c r="H219">
        <f t="shared" si="18"/>
        <v>0.13802749107953369</v>
      </c>
    </row>
    <row r="220" spans="1:8">
      <c r="A220">
        <v>1.6</v>
      </c>
      <c r="B220">
        <v>48.9</v>
      </c>
      <c r="C220">
        <f t="shared" si="19"/>
        <v>2391.21</v>
      </c>
      <c r="D220">
        <f t="shared" si="23"/>
        <v>0.47000362924573563</v>
      </c>
      <c r="E220">
        <f t="shared" si="20"/>
        <v>0.22090341150416293</v>
      </c>
      <c r="F220">
        <f t="shared" si="21"/>
        <v>22.983177470116473</v>
      </c>
      <c r="G220">
        <f t="shared" si="22"/>
        <v>46.389139609350963</v>
      </c>
      <c r="H220">
        <f t="shared" si="18"/>
        <v>5.1346838254581514E-2</v>
      </c>
    </row>
    <row r="221" spans="1:8">
      <c r="A221">
        <v>1.6</v>
      </c>
      <c r="B221">
        <v>42.1</v>
      </c>
      <c r="C221">
        <f t="shared" si="19"/>
        <v>1772.41</v>
      </c>
      <c r="D221">
        <f t="shared" si="23"/>
        <v>0.47000362924573563</v>
      </c>
      <c r="E221">
        <f t="shared" si="20"/>
        <v>0.22090341150416293</v>
      </c>
      <c r="F221">
        <f t="shared" si="21"/>
        <v>19.787152791245472</v>
      </c>
      <c r="G221">
        <f t="shared" si="22"/>
        <v>46.389139609350963</v>
      </c>
      <c r="H221">
        <f t="shared" si="18"/>
        <v>0.10187980069717248</v>
      </c>
    </row>
    <row r="222" spans="1:8">
      <c r="A222">
        <v>2.4</v>
      </c>
      <c r="B222">
        <v>40.200000000000003</v>
      </c>
      <c r="C222">
        <f t="shared" si="19"/>
        <v>1616.0400000000002</v>
      </c>
      <c r="D222">
        <f t="shared" si="23"/>
        <v>0.87546873735389985</v>
      </c>
      <c r="E222">
        <f t="shared" si="20"/>
        <v>0.76644551008403172</v>
      </c>
      <c r="F222">
        <f t="shared" si="21"/>
        <v>35.193843241626773</v>
      </c>
      <c r="G222">
        <f t="shared" si="22"/>
        <v>39.642200210431106</v>
      </c>
      <c r="H222">
        <f t="shared" si="18"/>
        <v>1.3875616655942702E-2</v>
      </c>
    </row>
    <row r="223" spans="1:8">
      <c r="A223">
        <v>2.4</v>
      </c>
      <c r="B223">
        <v>38.200000000000003</v>
      </c>
      <c r="C223">
        <f t="shared" si="19"/>
        <v>1459.2400000000002</v>
      </c>
      <c r="D223">
        <f t="shared" si="23"/>
        <v>0.87546873735389985</v>
      </c>
      <c r="E223">
        <f t="shared" si="20"/>
        <v>0.76644551008403172</v>
      </c>
      <c r="F223">
        <f t="shared" si="21"/>
        <v>33.442905766918976</v>
      </c>
      <c r="G223">
        <f t="shared" si="22"/>
        <v>39.642200210431106</v>
      </c>
      <c r="H223">
        <f t="shared" si="18"/>
        <v>3.7753932210238303E-2</v>
      </c>
    </row>
    <row r="224" spans="1:8">
      <c r="A224">
        <v>1.8</v>
      </c>
      <c r="B224">
        <v>47.2</v>
      </c>
      <c r="C224">
        <f t="shared" si="19"/>
        <v>2227.84</v>
      </c>
      <c r="D224">
        <f t="shared" si="23"/>
        <v>0.58778666490211906</v>
      </c>
      <c r="E224">
        <f t="shared" si="20"/>
        <v>0.34549316343675601</v>
      </c>
      <c r="F224">
        <f t="shared" si="21"/>
        <v>27.743530583380021</v>
      </c>
      <c r="G224">
        <f t="shared" si="22"/>
        <v>44.429229896028737</v>
      </c>
      <c r="H224">
        <f t="shared" si="18"/>
        <v>5.8702756440069191E-2</v>
      </c>
    </row>
    <row r="225" spans="1:8">
      <c r="A225">
        <v>1.8</v>
      </c>
      <c r="B225">
        <v>46.9</v>
      </c>
      <c r="C225">
        <f t="shared" si="19"/>
        <v>2199.6099999999997</v>
      </c>
      <c r="D225">
        <f t="shared" si="23"/>
        <v>0.58778666490211906</v>
      </c>
      <c r="E225">
        <f t="shared" si="20"/>
        <v>0.34549316343675601</v>
      </c>
      <c r="F225">
        <f t="shared" si="21"/>
        <v>27.567194583909384</v>
      </c>
      <c r="G225">
        <f t="shared" si="22"/>
        <v>44.429229896028737</v>
      </c>
      <c r="H225">
        <f t="shared" si="18"/>
        <v>5.2681665329877649E-2</v>
      </c>
    </row>
    <row r="226" spans="1:8">
      <c r="A226">
        <v>1.5</v>
      </c>
      <c r="B226">
        <v>48.862200000000001</v>
      </c>
      <c r="C226">
        <f t="shared" si="19"/>
        <v>2387.5145888400002</v>
      </c>
      <c r="D226">
        <f t="shared" si="23"/>
        <v>0.40546510810816438</v>
      </c>
      <c r="E226">
        <f t="shared" si="20"/>
        <v>0.16440195389316542</v>
      </c>
      <c r="F226">
        <f t="shared" si="21"/>
        <v>19.81191720540275</v>
      </c>
      <c r="G226">
        <f t="shared" si="22"/>
        <v>47.463060601080144</v>
      </c>
      <c r="H226">
        <f t="shared" si="18"/>
        <v>2.8634392207470334E-2</v>
      </c>
    </row>
    <row r="227" spans="1:8">
      <c r="A227">
        <v>1.5</v>
      </c>
      <c r="B227">
        <v>50.672499999999999</v>
      </c>
      <c r="C227">
        <f t="shared" si="19"/>
        <v>2567.7022562500001</v>
      </c>
      <c r="D227">
        <f t="shared" si="23"/>
        <v>0.40546510810816438</v>
      </c>
      <c r="E227">
        <f t="shared" si="20"/>
        <v>0.16440195389316542</v>
      </c>
      <c r="F227">
        <f t="shared" si="21"/>
        <v>20.545930690610959</v>
      </c>
      <c r="G227">
        <f t="shared" si="22"/>
        <v>47.463060601080144</v>
      </c>
      <c r="H227">
        <f t="shared" si="18"/>
        <v>6.3336906584831126E-2</v>
      </c>
    </row>
    <row r="228" spans="1:8">
      <c r="A228">
        <v>2</v>
      </c>
      <c r="B228">
        <v>41.521000000000001</v>
      </c>
      <c r="C228">
        <f t="shared" si="19"/>
        <v>1723.9934410000001</v>
      </c>
      <c r="D228">
        <f t="shared" si="23"/>
        <v>0.69314718055994529</v>
      </c>
      <c r="E228">
        <f t="shared" si="20"/>
        <v>0.48045301391820139</v>
      </c>
      <c r="F228">
        <f t="shared" si="21"/>
        <v>28.78016408402949</v>
      </c>
      <c r="G228">
        <f t="shared" si="22"/>
        <v>42.676030915482514</v>
      </c>
      <c r="H228">
        <f t="shared" si="18"/>
        <v>2.7817993677476768E-2</v>
      </c>
    </row>
    <row r="229" spans="1:8">
      <c r="A229">
        <v>2</v>
      </c>
      <c r="B229">
        <v>41.315600000000003</v>
      </c>
      <c r="C229">
        <f t="shared" si="19"/>
        <v>1706.9788033600003</v>
      </c>
      <c r="D229">
        <f t="shared" si="23"/>
        <v>0.69314718055994529</v>
      </c>
      <c r="E229">
        <f t="shared" si="20"/>
        <v>0.48045301391820139</v>
      </c>
      <c r="F229">
        <f t="shared" si="21"/>
        <v>28.637791653142479</v>
      </c>
      <c r="G229">
        <f t="shared" si="22"/>
        <v>42.676030915482514</v>
      </c>
      <c r="H229">
        <f t="shared" si="18"/>
        <v>3.2927778260088442E-2</v>
      </c>
    </row>
    <row r="230" spans="1:8">
      <c r="A230">
        <v>2.5</v>
      </c>
      <c r="B230">
        <v>40.799999999999997</v>
      </c>
      <c r="C230">
        <f t="shared" si="19"/>
        <v>1664.6399999999999</v>
      </c>
      <c r="D230">
        <f t="shared" si="23"/>
        <v>0.91629073187415511</v>
      </c>
      <c r="E230">
        <f t="shared" si="20"/>
        <v>0.83958870531847485</v>
      </c>
      <c r="F230">
        <f t="shared" si="21"/>
        <v>37.384661860465528</v>
      </c>
      <c r="G230">
        <f t="shared" si="22"/>
        <v>38.962922221614058</v>
      </c>
      <c r="H230">
        <f t="shared" si="18"/>
        <v>4.5026416136910288E-2</v>
      </c>
    </row>
    <row r="231" spans="1:8">
      <c r="A231">
        <v>2.5</v>
      </c>
      <c r="B231">
        <v>39.375300000000003</v>
      </c>
      <c r="C231">
        <f t="shared" si="19"/>
        <v>1550.4142500900002</v>
      </c>
      <c r="D231">
        <f t="shared" si="23"/>
        <v>0.91629073187415511</v>
      </c>
      <c r="E231">
        <f t="shared" si="20"/>
        <v>0.83958870531847485</v>
      </c>
      <c r="F231">
        <f t="shared" si="21"/>
        <v>36.07922245476442</v>
      </c>
      <c r="G231">
        <f t="shared" si="22"/>
        <v>38.962922221614058</v>
      </c>
      <c r="H231">
        <f t="shared" si="18"/>
        <v>1.0473006640862297E-2</v>
      </c>
    </row>
    <row r="232" spans="1:8">
      <c r="A232">
        <v>2.5</v>
      </c>
      <c r="B232">
        <v>38.4</v>
      </c>
      <c r="C232">
        <f t="shared" si="19"/>
        <v>1474.56</v>
      </c>
      <c r="D232">
        <f t="shared" si="23"/>
        <v>0.91629073187415511</v>
      </c>
      <c r="E232">
        <f t="shared" si="20"/>
        <v>0.83958870531847485</v>
      </c>
      <c r="F232">
        <f t="shared" si="21"/>
        <v>35.185564103967558</v>
      </c>
      <c r="G232">
        <f t="shared" si="22"/>
        <v>38.962922221614058</v>
      </c>
      <c r="H232">
        <f t="shared" si="18"/>
        <v>1.4659432854532788E-2</v>
      </c>
    </row>
    <row r="233" spans="1:8">
      <c r="A233">
        <v>2.5</v>
      </c>
      <c r="B233">
        <v>38.6</v>
      </c>
      <c r="C233">
        <f t="shared" si="19"/>
        <v>1489.96</v>
      </c>
      <c r="D233">
        <f t="shared" si="23"/>
        <v>0.91629073187415511</v>
      </c>
      <c r="E233">
        <f t="shared" si="20"/>
        <v>0.83958870531847485</v>
      </c>
      <c r="F233">
        <f t="shared" si="21"/>
        <v>35.36882225034239</v>
      </c>
      <c r="G233">
        <f t="shared" si="22"/>
        <v>38.962922221614058</v>
      </c>
      <c r="H233">
        <f t="shared" si="18"/>
        <v>9.4021300936283983E-3</v>
      </c>
    </row>
    <row r="234" spans="1:8">
      <c r="A234">
        <v>2.4</v>
      </c>
      <c r="B234">
        <v>39.299999999999997</v>
      </c>
      <c r="C234">
        <f t="shared" si="19"/>
        <v>1544.4899999999998</v>
      </c>
      <c r="D234">
        <f t="shared" si="23"/>
        <v>0.87546873735389985</v>
      </c>
      <c r="E234">
        <f t="shared" si="20"/>
        <v>0.76644551008403172</v>
      </c>
      <c r="F234">
        <f t="shared" si="21"/>
        <v>34.405921378008259</v>
      </c>
      <c r="G234">
        <f t="shared" si="22"/>
        <v>39.642200210431106</v>
      </c>
      <c r="H234">
        <f t="shared" si="18"/>
        <v>8.7073844893411981E-3</v>
      </c>
    </row>
    <row r="235" spans="1:8">
      <c r="A235">
        <v>2.4</v>
      </c>
      <c r="B235">
        <v>42.3</v>
      </c>
      <c r="C235">
        <f t="shared" si="19"/>
        <v>1789.2899999999997</v>
      </c>
      <c r="D235">
        <f t="shared" si="23"/>
        <v>0.87546873735389985</v>
      </c>
      <c r="E235">
        <f t="shared" si="20"/>
        <v>0.76644551008403172</v>
      </c>
      <c r="F235">
        <f t="shared" si="21"/>
        <v>37.032327590069961</v>
      </c>
      <c r="G235">
        <f t="shared" si="22"/>
        <v>39.642200210431106</v>
      </c>
      <c r="H235">
        <f t="shared" si="18"/>
        <v>6.2832146325505697E-2</v>
      </c>
    </row>
    <row r="236" spans="1:8">
      <c r="A236">
        <v>3.5</v>
      </c>
      <c r="B236">
        <v>37.6</v>
      </c>
      <c r="C236">
        <f t="shared" si="19"/>
        <v>1413.7600000000002</v>
      </c>
      <c r="D236">
        <f t="shared" si="23"/>
        <v>1.2527629684953681</v>
      </c>
      <c r="E236">
        <f t="shared" si="20"/>
        <v>1.5694150552333266</v>
      </c>
      <c r="F236">
        <f t="shared" si="21"/>
        <v>47.10388761542584</v>
      </c>
      <c r="G236">
        <f t="shared" si="22"/>
        <v>33.364024204237076</v>
      </c>
      <c r="H236">
        <f t="shared" si="18"/>
        <v>0.11265893073837567</v>
      </c>
    </row>
    <row r="237" spans="1:8">
      <c r="A237">
        <v>2</v>
      </c>
      <c r="B237">
        <v>42.774299999999997</v>
      </c>
      <c r="C237">
        <f t="shared" si="19"/>
        <v>1829.6407404899996</v>
      </c>
      <c r="D237">
        <f t="shared" si="23"/>
        <v>0.69314718055994529</v>
      </c>
      <c r="E237">
        <f t="shared" si="20"/>
        <v>0.48045301391820139</v>
      </c>
      <c r="F237">
        <f t="shared" si="21"/>
        <v>29.648885445425265</v>
      </c>
      <c r="G237">
        <f t="shared" si="22"/>
        <v>42.676030915482514</v>
      </c>
      <c r="H237">
        <f t="shared" si="18"/>
        <v>2.2973861528413782E-3</v>
      </c>
    </row>
    <row r="238" spans="1:8">
      <c r="A238">
        <v>2</v>
      </c>
      <c r="B238">
        <v>37.798900000000003</v>
      </c>
      <c r="C238">
        <f t="shared" si="19"/>
        <v>1428.7568412100002</v>
      </c>
      <c r="D238">
        <f t="shared" si="23"/>
        <v>0.69314718055994529</v>
      </c>
      <c r="E238">
        <f t="shared" si="20"/>
        <v>0.48045301391820139</v>
      </c>
      <c r="F238">
        <f t="shared" si="21"/>
        <v>26.200200963267317</v>
      </c>
      <c r="G238">
        <f t="shared" si="22"/>
        <v>42.676030915482514</v>
      </c>
      <c r="H238">
        <f t="shared" si="18"/>
        <v>0.12902838218790785</v>
      </c>
    </row>
    <row r="239" spans="1:8">
      <c r="A239">
        <v>2</v>
      </c>
      <c r="B239">
        <v>42.575000000000003</v>
      </c>
      <c r="C239">
        <f t="shared" si="19"/>
        <v>1812.6306250000002</v>
      </c>
      <c r="D239">
        <f t="shared" si="23"/>
        <v>0.69314718055994529</v>
      </c>
      <c r="E239">
        <f t="shared" si="20"/>
        <v>0.48045301391820139</v>
      </c>
      <c r="F239">
        <f t="shared" si="21"/>
        <v>29.510741212339674</v>
      </c>
      <c r="G239">
        <f t="shared" si="22"/>
        <v>42.676030915482514</v>
      </c>
      <c r="H239">
        <f t="shared" si="18"/>
        <v>2.3730103460366612E-3</v>
      </c>
    </row>
    <row r="240" spans="1:8">
      <c r="A240">
        <v>3</v>
      </c>
      <c r="B240">
        <v>34.1</v>
      </c>
      <c r="C240">
        <f t="shared" si="19"/>
        <v>1162.8100000000002</v>
      </c>
      <c r="D240">
        <f t="shared" si="23"/>
        <v>1.0986122886681098</v>
      </c>
      <c r="E240">
        <f t="shared" si="20"/>
        <v>1.2069489608125821</v>
      </c>
      <c r="F240">
        <f t="shared" si="21"/>
        <v>37.462679043582547</v>
      </c>
      <c r="G240">
        <f t="shared" si="22"/>
        <v>35.92909151656265</v>
      </c>
      <c r="H240">
        <f t="shared" si="18"/>
        <v>5.3639047406529285E-2</v>
      </c>
    </row>
    <row r="241" spans="1:8">
      <c r="A241">
        <v>3</v>
      </c>
      <c r="B241">
        <v>35</v>
      </c>
      <c r="C241">
        <f t="shared" si="19"/>
        <v>1225</v>
      </c>
      <c r="D241">
        <f t="shared" si="23"/>
        <v>1.0986122886681098</v>
      </c>
      <c r="E241">
        <f t="shared" si="20"/>
        <v>1.2069489608125821</v>
      </c>
      <c r="F241">
        <f t="shared" si="21"/>
        <v>38.451430103383842</v>
      </c>
      <c r="G241">
        <f t="shared" si="22"/>
        <v>35.92909151656265</v>
      </c>
      <c r="H241">
        <f t="shared" si="18"/>
        <v>2.6545471901790001E-2</v>
      </c>
    </row>
    <row r="242" spans="1:8">
      <c r="A242">
        <v>6.8</v>
      </c>
      <c r="B242">
        <v>21.006</v>
      </c>
      <c r="C242">
        <f t="shared" si="19"/>
        <v>441.25203600000003</v>
      </c>
      <c r="D242">
        <f t="shared" si="23"/>
        <v>1.9169226121820611</v>
      </c>
      <c r="E242">
        <f t="shared" si="20"/>
        <v>3.6745923010948967</v>
      </c>
      <c r="F242">
        <f t="shared" si="21"/>
        <v>40.266876391496375</v>
      </c>
      <c r="G242">
        <f t="shared" si="22"/>
        <v>22.312407733290502</v>
      </c>
      <c r="H242">
        <f t="shared" si="18"/>
        <v>6.2192122883485773E-2</v>
      </c>
    </row>
    <row r="243" spans="1:8">
      <c r="A243">
        <v>6.8</v>
      </c>
      <c r="B243">
        <v>21.006</v>
      </c>
      <c r="C243">
        <f t="shared" si="19"/>
        <v>441.25203600000003</v>
      </c>
      <c r="D243">
        <f t="shared" si="23"/>
        <v>1.9169226121820611</v>
      </c>
      <c r="E243">
        <f t="shared" si="20"/>
        <v>3.6745923010948967</v>
      </c>
      <c r="F243">
        <f t="shared" si="21"/>
        <v>40.266876391496375</v>
      </c>
      <c r="G243">
        <f t="shared" si="22"/>
        <v>22.312407733290502</v>
      </c>
      <c r="H243">
        <f t="shared" si="18"/>
        <v>6.2192122883485773E-2</v>
      </c>
    </row>
    <row r="244" spans="1:8">
      <c r="A244">
        <v>6</v>
      </c>
      <c r="B244">
        <v>23.8</v>
      </c>
      <c r="C244">
        <f t="shared" si="19"/>
        <v>566.44000000000005</v>
      </c>
      <c r="D244">
        <f t="shared" si="23"/>
        <v>1.791759469228055</v>
      </c>
      <c r="E244">
        <f t="shared" si="20"/>
        <v>3.2104019955684011</v>
      </c>
      <c r="F244">
        <f t="shared" si="21"/>
        <v>42.643875367627707</v>
      </c>
      <c r="G244">
        <f t="shared" si="22"/>
        <v>24.395122432045167</v>
      </c>
      <c r="H244">
        <f t="shared" si="18"/>
        <v>2.5005144203578394E-2</v>
      </c>
    </row>
    <row r="245" spans="1:8">
      <c r="A245">
        <v>3</v>
      </c>
      <c r="B245">
        <v>39.710299999999997</v>
      </c>
      <c r="C245">
        <f t="shared" si="19"/>
        <v>1576.9079260899998</v>
      </c>
      <c r="D245">
        <f t="shared" si="23"/>
        <v>1.0986122886681098</v>
      </c>
      <c r="E245">
        <f t="shared" si="20"/>
        <v>1.2069489608125821</v>
      </c>
      <c r="F245">
        <f t="shared" si="21"/>
        <v>43.626223566697234</v>
      </c>
      <c r="G245">
        <f t="shared" si="22"/>
        <v>35.92909151656265</v>
      </c>
      <c r="H245">
        <f t="shared" si="18"/>
        <v>9.5219841790098458E-2</v>
      </c>
    </row>
    <row r="246" spans="1:8">
      <c r="A246">
        <v>3</v>
      </c>
      <c r="B246">
        <v>38.7896</v>
      </c>
      <c r="C246">
        <f t="shared" si="19"/>
        <v>1504.63306816</v>
      </c>
      <c r="D246">
        <f t="shared" si="23"/>
        <v>1.0986122886681098</v>
      </c>
      <c r="E246">
        <f t="shared" si="20"/>
        <v>1.2069489608125821</v>
      </c>
      <c r="F246">
        <f t="shared" si="21"/>
        <v>42.614731232520512</v>
      </c>
      <c r="G246">
        <f t="shared" si="22"/>
        <v>35.92909151656265</v>
      </c>
      <c r="H246">
        <f t="shared" si="18"/>
        <v>7.3744211939214377E-2</v>
      </c>
    </row>
    <row r="247" spans="1:8">
      <c r="A247">
        <v>3</v>
      </c>
      <c r="B247">
        <v>35.540399999999998</v>
      </c>
      <c r="C247">
        <f t="shared" si="19"/>
        <v>1263.1200321599999</v>
      </c>
      <c r="D247">
        <f t="shared" si="23"/>
        <v>1.0986122886681098</v>
      </c>
      <c r="E247">
        <f t="shared" si="20"/>
        <v>1.2069489608125821</v>
      </c>
      <c r="F247">
        <f t="shared" si="21"/>
        <v>39.045120184180085</v>
      </c>
      <c r="G247">
        <f t="shared" si="22"/>
        <v>35.92909151656265</v>
      </c>
      <c r="H247">
        <f t="shared" si="18"/>
        <v>1.0936610633607159E-2</v>
      </c>
    </row>
    <row r="248" spans="1:8">
      <c r="A248">
        <v>3</v>
      </c>
      <c r="B248">
        <v>35.460599999999999</v>
      </c>
      <c r="C248">
        <f t="shared" si="19"/>
        <v>1257.4541523599999</v>
      </c>
      <c r="D248">
        <f t="shared" si="23"/>
        <v>1.0986122886681098</v>
      </c>
      <c r="E248">
        <f t="shared" si="20"/>
        <v>1.2069489608125821</v>
      </c>
      <c r="F248">
        <f t="shared" si="21"/>
        <v>38.957450923544371</v>
      </c>
      <c r="G248">
        <f t="shared" si="22"/>
        <v>35.92909151656265</v>
      </c>
      <c r="H248">
        <f t="shared" si="18"/>
        <v>1.321160715167399E-2</v>
      </c>
    </row>
    <row r="249" spans="1:8">
      <c r="A249">
        <v>3</v>
      </c>
      <c r="B249">
        <v>51.1</v>
      </c>
      <c r="C249">
        <f t="shared" si="19"/>
        <v>2611.21</v>
      </c>
      <c r="D249">
        <f t="shared" si="23"/>
        <v>1.0986122886681098</v>
      </c>
      <c r="E249">
        <f t="shared" si="20"/>
        <v>1.2069489608125821</v>
      </c>
      <c r="F249">
        <f t="shared" si="21"/>
        <v>56.139087950940414</v>
      </c>
      <c r="G249">
        <f t="shared" si="22"/>
        <v>35.92909151656265</v>
      </c>
      <c r="H249">
        <f t="shared" si="18"/>
        <v>0.29688666308096578</v>
      </c>
    </row>
    <row r="250" spans="1:8">
      <c r="A250">
        <v>3</v>
      </c>
      <c r="B250">
        <v>36.154800000000002</v>
      </c>
      <c r="C250">
        <f t="shared" si="19"/>
        <v>1307.1695630400002</v>
      </c>
      <c r="D250">
        <f t="shared" si="23"/>
        <v>1.0986122886681098</v>
      </c>
      <c r="E250">
        <f t="shared" si="20"/>
        <v>1.2069489608125821</v>
      </c>
      <c r="F250">
        <f t="shared" si="21"/>
        <v>39.720107574337774</v>
      </c>
      <c r="G250">
        <f t="shared" si="22"/>
        <v>35.92909151656265</v>
      </c>
      <c r="H250">
        <f t="shared" si="18"/>
        <v>6.2428359011072248E-3</v>
      </c>
    </row>
    <row r="251" spans="1:8">
      <c r="A251">
        <v>3</v>
      </c>
      <c r="B251">
        <v>35.708100000000002</v>
      </c>
      <c r="C251">
        <f t="shared" si="19"/>
        <v>1275.0684056100001</v>
      </c>
      <c r="D251">
        <f t="shared" si="23"/>
        <v>1.0986122886681098</v>
      </c>
      <c r="E251">
        <f t="shared" si="20"/>
        <v>1.2069489608125821</v>
      </c>
      <c r="F251">
        <f t="shared" si="21"/>
        <v>39.229357464989732</v>
      </c>
      <c r="G251">
        <f t="shared" si="22"/>
        <v>35.92909151656265</v>
      </c>
      <c r="H251">
        <f t="shared" si="18"/>
        <v>6.1888343698670153E-3</v>
      </c>
    </row>
    <row r="252" spans="1:8">
      <c r="A252">
        <v>3</v>
      </c>
      <c r="B252">
        <v>34.7288</v>
      </c>
      <c r="C252">
        <f t="shared" si="19"/>
        <v>1206.0895494399999</v>
      </c>
      <c r="D252">
        <f t="shared" si="23"/>
        <v>1.0986122886681098</v>
      </c>
      <c r="E252">
        <f t="shared" si="20"/>
        <v>1.2069489608125821</v>
      </c>
      <c r="F252">
        <f t="shared" si="21"/>
        <v>38.153486450697052</v>
      </c>
      <c r="G252">
        <f t="shared" si="22"/>
        <v>35.92909151656265</v>
      </c>
      <c r="H252">
        <f t="shared" si="18"/>
        <v>3.456184828046608E-2</v>
      </c>
    </row>
    <row r="253" spans="1:8">
      <c r="A253">
        <v>3</v>
      </c>
      <c r="B253">
        <v>34.285299999999999</v>
      </c>
      <c r="C253">
        <f t="shared" si="19"/>
        <v>1175.48179609</v>
      </c>
      <c r="D253">
        <f t="shared" si="23"/>
        <v>1.0986122886681098</v>
      </c>
      <c r="E253">
        <f t="shared" si="20"/>
        <v>1.2069489608125821</v>
      </c>
      <c r="F253">
        <f t="shared" si="21"/>
        <v>37.666251900672741</v>
      </c>
      <c r="G253">
        <f t="shared" si="22"/>
        <v>35.92909151656265</v>
      </c>
      <c r="H253">
        <f t="shared" si="18"/>
        <v>4.7944498562434941E-2</v>
      </c>
    </row>
    <row r="254" spans="1:8">
      <c r="A254">
        <v>4</v>
      </c>
      <c r="B254">
        <v>28.4</v>
      </c>
      <c r="C254">
        <f t="shared" si="19"/>
        <v>806.56</v>
      </c>
      <c r="D254">
        <f t="shared" si="23"/>
        <v>1.3862943611198906</v>
      </c>
      <c r="E254">
        <f t="shared" si="20"/>
        <v>1.9218120556728056</v>
      </c>
      <c r="F254">
        <f t="shared" si="21"/>
        <v>39.370759855804891</v>
      </c>
      <c r="G254">
        <f t="shared" si="22"/>
        <v>31.142061830965019</v>
      </c>
      <c r="H254">
        <f t="shared" si="18"/>
        <v>9.6551472921303561E-2</v>
      </c>
    </row>
    <row r="255" spans="1:8">
      <c r="A255">
        <v>4</v>
      </c>
      <c r="B255">
        <v>27.9711</v>
      </c>
      <c r="C255">
        <f t="shared" si="19"/>
        <v>782.38243521000004</v>
      </c>
      <c r="D255">
        <f t="shared" si="23"/>
        <v>1.3862943611198906</v>
      </c>
      <c r="E255">
        <f t="shared" si="20"/>
        <v>1.9218120556728056</v>
      </c>
      <c r="F255">
        <f t="shared" si="21"/>
        <v>38.776178204320573</v>
      </c>
      <c r="G255">
        <f t="shared" si="22"/>
        <v>31.142061830965019</v>
      </c>
      <c r="H255">
        <f t="shared" si="18"/>
        <v>0.11336564636231752</v>
      </c>
    </row>
    <row r="256" spans="1:8">
      <c r="A256">
        <v>1.6</v>
      </c>
      <c r="B256">
        <v>47.9</v>
      </c>
      <c r="C256">
        <f t="shared" si="19"/>
        <v>2294.41</v>
      </c>
      <c r="D256">
        <f t="shared" si="23"/>
        <v>0.47000362924573563</v>
      </c>
      <c r="E256">
        <f t="shared" si="20"/>
        <v>0.22090341150416293</v>
      </c>
      <c r="F256">
        <f t="shared" si="21"/>
        <v>22.513173840870735</v>
      </c>
      <c r="G256">
        <f t="shared" si="22"/>
        <v>46.389139609350963</v>
      </c>
      <c r="H256">
        <f t="shared" si="18"/>
        <v>3.1541970577224132E-2</v>
      </c>
    </row>
    <row r="257" spans="1:8">
      <c r="A257">
        <v>1.6</v>
      </c>
      <c r="B257">
        <v>48.9</v>
      </c>
      <c r="C257">
        <f t="shared" si="19"/>
        <v>2391.21</v>
      </c>
      <c r="D257">
        <f t="shared" si="23"/>
        <v>0.47000362924573563</v>
      </c>
      <c r="E257">
        <f t="shared" si="20"/>
        <v>0.22090341150416293</v>
      </c>
      <c r="F257">
        <f t="shared" si="21"/>
        <v>22.983177470116473</v>
      </c>
      <c r="G257">
        <f t="shared" si="22"/>
        <v>46.389139609350963</v>
      </c>
      <c r="H257">
        <f t="shared" si="18"/>
        <v>5.1346838254581514E-2</v>
      </c>
    </row>
    <row r="258" spans="1:8">
      <c r="A258">
        <v>3.6</v>
      </c>
      <c r="B258">
        <v>40.4</v>
      </c>
      <c r="C258">
        <f t="shared" si="19"/>
        <v>1632.1599999999999</v>
      </c>
      <c r="D258">
        <f t="shared" si="23"/>
        <v>1.2809338454620642</v>
      </c>
      <c r="E258">
        <f t="shared" si="20"/>
        <v>1.6407915164502314</v>
      </c>
      <c r="F258">
        <f t="shared" si="21"/>
        <v>51.749727356667393</v>
      </c>
      <c r="G258">
        <f t="shared" si="22"/>
        <v>32.89526081151125</v>
      </c>
      <c r="H258">
        <f t="shared" ref="H258:H321" si="24">ABS(B258-G258)/(B258)</f>
        <v>0.18576087100219676</v>
      </c>
    </row>
    <row r="259" spans="1:8">
      <c r="A259">
        <v>3.6</v>
      </c>
      <c r="B259">
        <v>40</v>
      </c>
      <c r="C259">
        <f t="shared" ref="C259:C322" si="25">B259*B259</f>
        <v>1600</v>
      </c>
      <c r="D259">
        <f t="shared" si="23"/>
        <v>1.2809338454620642</v>
      </c>
      <c r="E259">
        <f t="shared" ref="E259:E322" si="26">D259*D259</f>
        <v>1.6407915164502314</v>
      </c>
      <c r="F259">
        <f t="shared" ref="F259:F322" si="27">D259*B259</f>
        <v>51.237353818482568</v>
      </c>
      <c r="G259">
        <f t="shared" ref="G259:G322" si="28">(54.21+(-16.64 *D259))</f>
        <v>32.89526081151125</v>
      </c>
      <c r="H259">
        <f t="shared" si="24"/>
        <v>0.17761847971221875</v>
      </c>
    </row>
    <row r="260" spans="1:8">
      <c r="A260">
        <v>6.2</v>
      </c>
      <c r="B260">
        <v>33.799999999999997</v>
      </c>
      <c r="C260">
        <f t="shared" si="25"/>
        <v>1142.4399999999998</v>
      </c>
      <c r="D260">
        <f t="shared" ref="D260:D323" si="29">LN(A260)</f>
        <v>1.824549292051046</v>
      </c>
      <c r="E260">
        <f t="shared" si="26"/>
        <v>3.328980119123973</v>
      </c>
      <c r="F260">
        <f t="shared" si="27"/>
        <v>61.669766071325348</v>
      </c>
      <c r="G260">
        <f t="shared" si="28"/>
        <v>23.849499780270595</v>
      </c>
      <c r="H260">
        <f t="shared" si="24"/>
        <v>0.29439349762513028</v>
      </c>
    </row>
    <row r="261" spans="1:8">
      <c r="A261">
        <v>6.2</v>
      </c>
      <c r="B261">
        <v>35.200000000000003</v>
      </c>
      <c r="C261">
        <f t="shared" si="25"/>
        <v>1239.0400000000002</v>
      </c>
      <c r="D261">
        <f t="shared" si="29"/>
        <v>1.824549292051046</v>
      </c>
      <c r="E261">
        <f t="shared" si="26"/>
        <v>3.328980119123973</v>
      </c>
      <c r="F261">
        <f t="shared" si="27"/>
        <v>64.224135080196831</v>
      </c>
      <c r="G261">
        <f t="shared" si="28"/>
        <v>23.849499780270595</v>
      </c>
      <c r="H261">
        <f t="shared" si="24"/>
        <v>0.32245739260594908</v>
      </c>
    </row>
    <row r="262" spans="1:8">
      <c r="A262">
        <v>2.2000000000000002</v>
      </c>
      <c r="B262">
        <v>51.9</v>
      </c>
      <c r="C262">
        <f t="shared" si="25"/>
        <v>2693.6099999999997</v>
      </c>
      <c r="D262">
        <f t="shared" si="29"/>
        <v>0.78845736036427028</v>
      </c>
      <c r="E262">
        <f t="shared" si="26"/>
        <v>0.62166500911259281</v>
      </c>
      <c r="F262">
        <f t="shared" si="27"/>
        <v>40.920937002905625</v>
      </c>
      <c r="G262">
        <f t="shared" si="28"/>
        <v>41.090069523538546</v>
      </c>
      <c r="H262">
        <f t="shared" si="24"/>
        <v>0.20828382420927655</v>
      </c>
    </row>
    <row r="263" spans="1:8">
      <c r="A263">
        <v>2.2000000000000002</v>
      </c>
      <c r="B263">
        <v>46.8</v>
      </c>
      <c r="C263">
        <f t="shared" si="25"/>
        <v>2190.2399999999998</v>
      </c>
      <c r="D263">
        <f t="shared" si="29"/>
        <v>0.78845736036427028</v>
      </c>
      <c r="E263">
        <f t="shared" si="26"/>
        <v>0.62166500911259281</v>
      </c>
      <c r="F263">
        <f t="shared" si="27"/>
        <v>36.899804465047843</v>
      </c>
      <c r="G263">
        <f t="shared" si="28"/>
        <v>41.090069523538546</v>
      </c>
      <c r="H263">
        <f t="shared" si="24"/>
        <v>0.12200706146285153</v>
      </c>
    </row>
    <row r="264" spans="1:8">
      <c r="A264">
        <v>2.2000000000000002</v>
      </c>
      <c r="B264">
        <v>51.9</v>
      </c>
      <c r="C264">
        <f t="shared" si="25"/>
        <v>2693.6099999999997</v>
      </c>
      <c r="D264">
        <f t="shared" si="29"/>
        <v>0.78845736036427028</v>
      </c>
      <c r="E264">
        <f t="shared" si="26"/>
        <v>0.62166500911259281</v>
      </c>
      <c r="F264">
        <f t="shared" si="27"/>
        <v>40.920937002905625</v>
      </c>
      <c r="G264">
        <f t="shared" si="28"/>
        <v>41.090069523538546</v>
      </c>
      <c r="H264">
        <f t="shared" si="24"/>
        <v>0.20828382420927655</v>
      </c>
    </row>
    <row r="265" spans="1:8">
      <c r="A265">
        <v>2.4</v>
      </c>
      <c r="B265">
        <v>40.1</v>
      </c>
      <c r="C265">
        <f t="shared" si="25"/>
        <v>1608.0100000000002</v>
      </c>
      <c r="D265">
        <f t="shared" si="29"/>
        <v>0.87546873735389985</v>
      </c>
      <c r="E265">
        <f t="shared" si="26"/>
        <v>0.76644551008403172</v>
      </c>
      <c r="F265">
        <f t="shared" si="27"/>
        <v>35.106296367891382</v>
      </c>
      <c r="G265">
        <f t="shared" si="28"/>
        <v>39.642200210431106</v>
      </c>
      <c r="H265">
        <f t="shared" si="24"/>
        <v>1.1416453605209357E-2</v>
      </c>
    </row>
    <row r="266" spans="1:8">
      <c r="A266">
        <v>2.7</v>
      </c>
      <c r="B266">
        <v>36.5</v>
      </c>
      <c r="C266">
        <f t="shared" si="25"/>
        <v>1332.25</v>
      </c>
      <c r="D266">
        <f t="shared" si="29"/>
        <v>0.99325177301028345</v>
      </c>
      <c r="E266">
        <f t="shared" si="26"/>
        <v>0.98654908458807167</v>
      </c>
      <c r="F266">
        <f t="shared" si="27"/>
        <v>36.253689714875343</v>
      </c>
      <c r="G266">
        <f t="shared" si="28"/>
        <v>37.68229049710888</v>
      </c>
      <c r="H266">
        <f t="shared" si="24"/>
        <v>3.2391520468736446E-2</v>
      </c>
    </row>
    <row r="267" spans="1:8">
      <c r="A267">
        <v>3.5</v>
      </c>
      <c r="B267">
        <v>37.6</v>
      </c>
      <c r="C267">
        <f t="shared" si="25"/>
        <v>1413.7600000000002</v>
      </c>
      <c r="D267">
        <f t="shared" si="29"/>
        <v>1.2527629684953681</v>
      </c>
      <c r="E267">
        <f t="shared" si="26"/>
        <v>1.5694150552333266</v>
      </c>
      <c r="F267">
        <f t="shared" si="27"/>
        <v>47.10388761542584</v>
      </c>
      <c r="G267">
        <f t="shared" si="28"/>
        <v>33.364024204237076</v>
      </c>
      <c r="H267">
        <f t="shared" si="24"/>
        <v>0.11265893073837567</v>
      </c>
    </row>
    <row r="268" spans="1:8">
      <c r="A268">
        <v>3.5</v>
      </c>
      <c r="B268">
        <v>34.700000000000003</v>
      </c>
      <c r="C268">
        <f t="shared" si="25"/>
        <v>1204.0900000000001</v>
      </c>
      <c r="D268">
        <f t="shared" si="29"/>
        <v>1.2527629684953681</v>
      </c>
      <c r="E268">
        <f t="shared" si="26"/>
        <v>1.5694150552333266</v>
      </c>
      <c r="F268">
        <f t="shared" si="27"/>
        <v>43.470875006789278</v>
      </c>
      <c r="G268">
        <f t="shared" si="28"/>
        <v>33.364024204237076</v>
      </c>
      <c r="H268">
        <f t="shared" si="24"/>
        <v>3.8500743393744291E-2</v>
      </c>
    </row>
    <row r="269" spans="1:8">
      <c r="A269">
        <v>5.7</v>
      </c>
      <c r="B269">
        <v>34.5</v>
      </c>
      <c r="C269">
        <f t="shared" si="25"/>
        <v>1190.25</v>
      </c>
      <c r="D269">
        <f t="shared" si="29"/>
        <v>1.7404661748405046</v>
      </c>
      <c r="E269">
        <f t="shared" si="26"/>
        <v>3.0292225057639377</v>
      </c>
      <c r="F269">
        <f t="shared" si="27"/>
        <v>60.046083031997405</v>
      </c>
      <c r="G269">
        <f t="shared" si="28"/>
        <v>25.248642850654004</v>
      </c>
      <c r="H269">
        <f t="shared" si="24"/>
        <v>0.2681552796911883</v>
      </c>
    </row>
    <row r="270" spans="1:8">
      <c r="A270">
        <v>5.7</v>
      </c>
      <c r="B270">
        <v>33.6</v>
      </c>
      <c r="C270">
        <f t="shared" si="25"/>
        <v>1128.96</v>
      </c>
      <c r="D270">
        <f t="shared" si="29"/>
        <v>1.7404661748405046</v>
      </c>
      <c r="E270">
        <f t="shared" si="26"/>
        <v>3.0292225057639377</v>
      </c>
      <c r="F270">
        <f t="shared" si="27"/>
        <v>58.479663474640958</v>
      </c>
      <c r="G270">
        <f t="shared" si="28"/>
        <v>25.248642850654004</v>
      </c>
      <c r="H270">
        <f t="shared" si="24"/>
        <v>0.24855229611148799</v>
      </c>
    </row>
    <row r="271" spans="1:8">
      <c r="A271">
        <v>6.1</v>
      </c>
      <c r="B271">
        <v>30.1</v>
      </c>
      <c r="C271">
        <f t="shared" si="25"/>
        <v>906.0100000000001</v>
      </c>
      <c r="D271">
        <f t="shared" si="29"/>
        <v>1.8082887711792655</v>
      </c>
      <c r="E271">
        <f t="shared" si="26"/>
        <v>3.2699082799730177</v>
      </c>
      <c r="F271">
        <f t="shared" si="27"/>
        <v>54.429492012495892</v>
      </c>
      <c r="G271">
        <f t="shared" si="28"/>
        <v>24.120074847577023</v>
      </c>
      <c r="H271">
        <f t="shared" si="24"/>
        <v>0.19866860971504913</v>
      </c>
    </row>
    <row r="272" spans="1:8">
      <c r="A272">
        <v>6.1</v>
      </c>
      <c r="B272">
        <v>26</v>
      </c>
      <c r="C272">
        <f t="shared" si="25"/>
        <v>676</v>
      </c>
      <c r="D272">
        <f t="shared" si="29"/>
        <v>1.8082887711792655</v>
      </c>
      <c r="E272">
        <f t="shared" si="26"/>
        <v>3.2699082799730177</v>
      </c>
      <c r="F272">
        <f t="shared" si="27"/>
        <v>47.015508050660898</v>
      </c>
      <c r="G272">
        <f t="shared" si="28"/>
        <v>24.120074847577023</v>
      </c>
      <c r="H272">
        <f t="shared" si="24"/>
        <v>7.2304813554729896E-2</v>
      </c>
    </row>
    <row r="273" spans="1:8">
      <c r="A273">
        <v>2</v>
      </c>
      <c r="B273">
        <v>47.327800000000003</v>
      </c>
      <c r="C273">
        <f t="shared" si="25"/>
        <v>2239.9206528400005</v>
      </c>
      <c r="D273">
        <f t="shared" si="29"/>
        <v>0.69314718055994529</v>
      </c>
      <c r="E273">
        <f t="shared" si="26"/>
        <v>0.48045301391820139</v>
      </c>
      <c r="F273">
        <f t="shared" si="27"/>
        <v>32.805131132104982</v>
      </c>
      <c r="G273">
        <f t="shared" si="28"/>
        <v>42.676030915482514</v>
      </c>
      <c r="H273">
        <f t="shared" si="24"/>
        <v>9.8288301685636972E-2</v>
      </c>
    </row>
    <row r="274" spans="1:8">
      <c r="A274">
        <v>2</v>
      </c>
      <c r="B274">
        <v>49.3</v>
      </c>
      <c r="C274">
        <f t="shared" si="25"/>
        <v>2430.4899999999998</v>
      </c>
      <c r="D274">
        <f t="shared" si="29"/>
        <v>0.69314718055994529</v>
      </c>
      <c r="E274">
        <f t="shared" si="26"/>
        <v>0.48045301391820139</v>
      </c>
      <c r="F274">
        <f t="shared" si="27"/>
        <v>34.172156001605302</v>
      </c>
      <c r="G274">
        <f t="shared" si="28"/>
        <v>42.676030915482514</v>
      </c>
      <c r="H274">
        <f t="shared" si="24"/>
        <v>0.13436042767783943</v>
      </c>
    </row>
    <row r="275" spans="1:8">
      <c r="A275">
        <v>2.4</v>
      </c>
      <c r="B275">
        <v>43.5</v>
      </c>
      <c r="C275">
        <f t="shared" si="25"/>
        <v>1892.25</v>
      </c>
      <c r="D275">
        <f t="shared" si="29"/>
        <v>0.87546873735389985</v>
      </c>
      <c r="E275">
        <f t="shared" si="26"/>
        <v>0.76644551008403172</v>
      </c>
      <c r="F275">
        <f t="shared" si="27"/>
        <v>38.082890074894642</v>
      </c>
      <c r="G275">
        <f t="shared" si="28"/>
        <v>39.642200210431106</v>
      </c>
      <c r="H275">
        <f t="shared" si="24"/>
        <v>8.8685052633767678E-2</v>
      </c>
    </row>
    <row r="276" spans="1:8">
      <c r="A276">
        <v>2.4</v>
      </c>
      <c r="B276">
        <v>43.3</v>
      </c>
      <c r="C276">
        <f t="shared" si="25"/>
        <v>1874.8899999999996</v>
      </c>
      <c r="D276">
        <f t="shared" si="29"/>
        <v>0.87546873735389985</v>
      </c>
      <c r="E276">
        <f t="shared" si="26"/>
        <v>0.76644551008403172</v>
      </c>
      <c r="F276">
        <f t="shared" si="27"/>
        <v>37.90779632742386</v>
      </c>
      <c r="G276">
        <f t="shared" si="28"/>
        <v>39.642200210431106</v>
      </c>
      <c r="H276">
        <f t="shared" si="24"/>
        <v>8.4475745717526349E-2</v>
      </c>
    </row>
    <row r="277" spans="1:8">
      <c r="A277">
        <v>3.5</v>
      </c>
      <c r="B277">
        <v>35.5</v>
      </c>
      <c r="C277">
        <f t="shared" si="25"/>
        <v>1260.25</v>
      </c>
      <c r="D277">
        <f t="shared" si="29"/>
        <v>1.2527629684953681</v>
      </c>
      <c r="E277">
        <f t="shared" si="26"/>
        <v>1.5694150552333266</v>
      </c>
      <c r="F277">
        <f t="shared" si="27"/>
        <v>44.473085381585562</v>
      </c>
      <c r="G277">
        <f t="shared" si="28"/>
        <v>33.364024204237076</v>
      </c>
      <c r="H277">
        <f t="shared" si="24"/>
        <v>6.0168332275011949E-2</v>
      </c>
    </row>
    <row r="278" spans="1:8">
      <c r="A278">
        <v>3.5</v>
      </c>
      <c r="B278">
        <v>39.9</v>
      </c>
      <c r="C278">
        <f t="shared" si="25"/>
        <v>1592.01</v>
      </c>
      <c r="D278">
        <f t="shared" si="29"/>
        <v>1.2527629684953681</v>
      </c>
      <c r="E278">
        <f t="shared" si="26"/>
        <v>1.5694150552333266</v>
      </c>
      <c r="F278">
        <f t="shared" si="27"/>
        <v>49.98524244296518</v>
      </c>
      <c r="G278">
        <f t="shared" si="28"/>
        <v>33.364024204237076</v>
      </c>
      <c r="H278">
        <f t="shared" si="24"/>
        <v>0.16380891718704069</v>
      </c>
    </row>
    <row r="279" spans="1:8">
      <c r="A279">
        <v>1.3</v>
      </c>
      <c r="B279">
        <v>65</v>
      </c>
      <c r="C279">
        <f t="shared" si="25"/>
        <v>4225</v>
      </c>
      <c r="D279">
        <f t="shared" si="29"/>
        <v>0.26236426446749106</v>
      </c>
      <c r="E279">
        <f t="shared" si="26"/>
        <v>6.8835007269567594E-2</v>
      </c>
      <c r="F279">
        <f t="shared" si="27"/>
        <v>17.053677190386917</v>
      </c>
      <c r="G279">
        <f t="shared" si="28"/>
        <v>49.84425863926095</v>
      </c>
      <c r="H279">
        <f t="shared" si="24"/>
        <v>0.23316525170367769</v>
      </c>
    </row>
    <row r="280" spans="1:8">
      <c r="A280">
        <v>1.3</v>
      </c>
      <c r="B280">
        <v>62.267400000000002</v>
      </c>
      <c r="C280">
        <f t="shared" si="25"/>
        <v>3877.2291027600004</v>
      </c>
      <c r="D280">
        <f t="shared" si="29"/>
        <v>0.26236426446749106</v>
      </c>
      <c r="E280">
        <f t="shared" si="26"/>
        <v>6.8835007269567594E-2</v>
      </c>
      <c r="F280">
        <f t="shared" si="27"/>
        <v>16.336740601303053</v>
      </c>
      <c r="G280">
        <f t="shared" si="28"/>
        <v>49.84425863926095</v>
      </c>
      <c r="H280">
        <f t="shared" si="24"/>
        <v>0.19951276849104108</v>
      </c>
    </row>
    <row r="281" spans="1:8">
      <c r="A281">
        <v>1.3</v>
      </c>
      <c r="B281">
        <v>61.2</v>
      </c>
      <c r="C281">
        <f t="shared" si="25"/>
        <v>3745.4400000000005</v>
      </c>
      <c r="D281">
        <f t="shared" si="29"/>
        <v>0.26236426446749106</v>
      </c>
      <c r="E281">
        <f t="shared" si="26"/>
        <v>6.8835007269567594E-2</v>
      </c>
      <c r="F281">
        <f t="shared" si="27"/>
        <v>16.056692985410454</v>
      </c>
      <c r="G281">
        <f t="shared" si="28"/>
        <v>49.84425863926095</v>
      </c>
      <c r="H281">
        <f t="shared" si="24"/>
        <v>0.18555132942384073</v>
      </c>
    </row>
    <row r="282" spans="1:8">
      <c r="A282">
        <v>1.6</v>
      </c>
      <c r="B282">
        <v>50.4</v>
      </c>
      <c r="C282">
        <f t="shared" si="25"/>
        <v>2540.16</v>
      </c>
      <c r="D282">
        <f t="shared" si="29"/>
        <v>0.47000362924573563</v>
      </c>
      <c r="E282">
        <f t="shared" si="26"/>
        <v>0.22090341150416293</v>
      </c>
      <c r="F282">
        <f t="shared" si="27"/>
        <v>23.688182913985074</v>
      </c>
      <c r="G282">
        <f t="shared" si="28"/>
        <v>46.389139609350963</v>
      </c>
      <c r="H282">
        <f t="shared" si="24"/>
        <v>7.958056330652849E-2</v>
      </c>
    </row>
    <row r="283" spans="1:8">
      <c r="A283">
        <v>1.6</v>
      </c>
      <c r="B283">
        <v>48.2</v>
      </c>
      <c r="C283">
        <f t="shared" si="25"/>
        <v>2323.2400000000002</v>
      </c>
      <c r="D283">
        <f t="shared" si="29"/>
        <v>0.47000362924573563</v>
      </c>
      <c r="E283">
        <f t="shared" si="26"/>
        <v>0.22090341150416293</v>
      </c>
      <c r="F283">
        <f t="shared" si="27"/>
        <v>22.654174929644459</v>
      </c>
      <c r="G283">
        <f t="shared" si="28"/>
        <v>46.389139609350963</v>
      </c>
      <c r="H283">
        <f t="shared" si="24"/>
        <v>3.756971764832033E-2</v>
      </c>
    </row>
    <row r="284" spans="1:8">
      <c r="A284">
        <v>1.6</v>
      </c>
      <c r="B284">
        <v>50.820500000000003</v>
      </c>
      <c r="C284">
        <f t="shared" si="25"/>
        <v>2582.7232202500004</v>
      </c>
      <c r="D284">
        <f t="shared" si="29"/>
        <v>0.47000362924573563</v>
      </c>
      <c r="E284">
        <f t="shared" si="26"/>
        <v>0.22090341150416293</v>
      </c>
      <c r="F284">
        <f t="shared" si="27"/>
        <v>23.885819440082908</v>
      </c>
      <c r="G284">
        <f t="shared" si="28"/>
        <v>46.389139609350963</v>
      </c>
      <c r="H284">
        <f t="shared" si="24"/>
        <v>8.7196316263103271E-2</v>
      </c>
    </row>
    <row r="285" spans="1:8">
      <c r="A285">
        <v>2</v>
      </c>
      <c r="B285">
        <v>47.296399999999998</v>
      </c>
      <c r="C285">
        <f t="shared" si="25"/>
        <v>2236.9494529599997</v>
      </c>
      <c r="D285">
        <f t="shared" si="29"/>
        <v>0.69314718055994529</v>
      </c>
      <c r="E285">
        <f t="shared" si="26"/>
        <v>0.48045301391820139</v>
      </c>
      <c r="F285">
        <f t="shared" si="27"/>
        <v>32.783366310635394</v>
      </c>
      <c r="G285">
        <f t="shared" si="28"/>
        <v>42.676030915482514</v>
      </c>
      <c r="H285">
        <f t="shared" si="24"/>
        <v>9.7689656813573236E-2</v>
      </c>
    </row>
    <row r="286" spans="1:8">
      <c r="A286">
        <v>2</v>
      </c>
      <c r="B286">
        <v>50.9</v>
      </c>
      <c r="C286">
        <f t="shared" si="25"/>
        <v>2590.81</v>
      </c>
      <c r="D286">
        <f t="shared" si="29"/>
        <v>0.69314718055994529</v>
      </c>
      <c r="E286">
        <f t="shared" si="26"/>
        <v>0.48045301391820139</v>
      </c>
      <c r="F286">
        <f t="shared" si="27"/>
        <v>35.281191490501215</v>
      </c>
      <c r="G286">
        <f t="shared" si="28"/>
        <v>42.676030915482514</v>
      </c>
      <c r="H286">
        <f t="shared" si="24"/>
        <v>0.16157110185692505</v>
      </c>
    </row>
    <row r="287" spans="1:8">
      <c r="A287">
        <v>2</v>
      </c>
      <c r="B287">
        <v>47.4</v>
      </c>
      <c r="C287">
        <f t="shared" si="25"/>
        <v>2246.7599999999998</v>
      </c>
      <c r="D287">
        <f t="shared" si="29"/>
        <v>0.69314718055994529</v>
      </c>
      <c r="E287">
        <f t="shared" si="26"/>
        <v>0.48045301391820139</v>
      </c>
      <c r="F287">
        <f t="shared" si="27"/>
        <v>32.855176358541407</v>
      </c>
      <c r="G287">
        <f t="shared" si="28"/>
        <v>42.676030915482514</v>
      </c>
      <c r="H287">
        <f t="shared" si="24"/>
        <v>9.9661795032014458E-2</v>
      </c>
    </row>
    <row r="288" spans="1:8">
      <c r="A288">
        <v>2.4</v>
      </c>
      <c r="B288">
        <v>44.344000000000001</v>
      </c>
      <c r="C288">
        <f t="shared" si="25"/>
        <v>1966.3903360000002</v>
      </c>
      <c r="D288">
        <f t="shared" si="29"/>
        <v>0.87546873735389985</v>
      </c>
      <c r="E288">
        <f t="shared" si="26"/>
        <v>0.76644551008403172</v>
      </c>
      <c r="F288">
        <f t="shared" si="27"/>
        <v>38.821785689221336</v>
      </c>
      <c r="G288">
        <f t="shared" si="28"/>
        <v>39.642200210431106</v>
      </c>
      <c r="H288">
        <f t="shared" si="24"/>
        <v>0.1060301233440577</v>
      </c>
    </row>
    <row r="289" spans="1:8">
      <c r="A289">
        <v>2.4</v>
      </c>
      <c r="B289">
        <v>44.6</v>
      </c>
      <c r="C289">
        <f t="shared" si="25"/>
        <v>1989.16</v>
      </c>
      <c r="D289">
        <f t="shared" si="29"/>
        <v>0.87546873735389985</v>
      </c>
      <c r="E289">
        <f t="shared" si="26"/>
        <v>0.76644551008403172</v>
      </c>
      <c r="F289">
        <f t="shared" si="27"/>
        <v>39.045905685983932</v>
      </c>
      <c r="G289">
        <f t="shared" si="28"/>
        <v>39.642200210431106</v>
      </c>
      <c r="H289">
        <f t="shared" si="24"/>
        <v>0.11116143025939226</v>
      </c>
    </row>
    <row r="290" spans="1:8">
      <c r="A290">
        <v>1.6</v>
      </c>
      <c r="B290">
        <v>50.2669</v>
      </c>
      <c r="C290">
        <f t="shared" si="25"/>
        <v>2526.7612356099999</v>
      </c>
      <c r="D290">
        <f t="shared" si="29"/>
        <v>0.47000362924573563</v>
      </c>
      <c r="E290">
        <f t="shared" si="26"/>
        <v>0.22090341150416293</v>
      </c>
      <c r="F290">
        <f t="shared" si="27"/>
        <v>23.62562543093247</v>
      </c>
      <c r="G290">
        <f t="shared" si="28"/>
        <v>46.389139609350963</v>
      </c>
      <c r="H290">
        <f t="shared" si="24"/>
        <v>7.7143416257000871E-2</v>
      </c>
    </row>
    <row r="291" spans="1:8">
      <c r="A291">
        <v>1.6</v>
      </c>
      <c r="B291">
        <v>48.318800000000003</v>
      </c>
      <c r="C291">
        <f t="shared" si="25"/>
        <v>2334.7064334400002</v>
      </c>
      <c r="D291">
        <f t="shared" si="29"/>
        <v>0.47000362924573563</v>
      </c>
      <c r="E291">
        <f t="shared" si="26"/>
        <v>0.22090341150416293</v>
      </c>
      <c r="F291">
        <f t="shared" si="27"/>
        <v>22.710011360798852</v>
      </c>
      <c r="G291">
        <f t="shared" si="28"/>
        <v>46.389139609350963</v>
      </c>
      <c r="H291">
        <f t="shared" si="24"/>
        <v>3.9936016429403053E-2</v>
      </c>
    </row>
    <row r="292" spans="1:8">
      <c r="A292">
        <v>3.5</v>
      </c>
      <c r="B292">
        <v>35.349400000000003</v>
      </c>
      <c r="C292">
        <f t="shared" si="25"/>
        <v>1249.5800803600002</v>
      </c>
      <c r="D292">
        <f t="shared" si="29"/>
        <v>1.2527629684953681</v>
      </c>
      <c r="E292">
        <f t="shared" si="26"/>
        <v>1.5694150552333266</v>
      </c>
      <c r="F292">
        <f t="shared" si="27"/>
        <v>44.284419278530166</v>
      </c>
      <c r="G292">
        <f t="shared" si="28"/>
        <v>33.364024204237076</v>
      </c>
      <c r="H292">
        <f t="shared" si="24"/>
        <v>5.6164342132056747E-2</v>
      </c>
    </row>
    <row r="293" spans="1:8">
      <c r="A293">
        <v>2.4</v>
      </c>
      <c r="B293">
        <v>47.408099999999997</v>
      </c>
      <c r="C293">
        <f t="shared" si="25"/>
        <v>2247.5279456099997</v>
      </c>
      <c r="D293">
        <f t="shared" si="29"/>
        <v>0.87546873735389985</v>
      </c>
      <c r="E293">
        <f t="shared" si="26"/>
        <v>0.76644551008403172</v>
      </c>
      <c r="F293">
        <f t="shared" si="27"/>
        <v>41.504309447347417</v>
      </c>
      <c r="G293">
        <f t="shared" si="28"/>
        <v>39.642200210431106</v>
      </c>
      <c r="H293">
        <f t="shared" si="24"/>
        <v>0.16380955553099347</v>
      </c>
    </row>
    <row r="294" spans="1:8">
      <c r="A294">
        <v>2</v>
      </c>
      <c r="B294">
        <v>46.624000000000002</v>
      </c>
      <c r="C294">
        <f t="shared" si="25"/>
        <v>2173.7973760000004</v>
      </c>
      <c r="D294">
        <f t="shared" si="29"/>
        <v>0.69314718055994529</v>
      </c>
      <c r="E294">
        <f t="shared" si="26"/>
        <v>0.48045301391820139</v>
      </c>
      <c r="F294">
        <f t="shared" si="27"/>
        <v>32.317294146426889</v>
      </c>
      <c r="G294">
        <f t="shared" si="28"/>
        <v>42.676030915482514</v>
      </c>
      <c r="H294">
        <f t="shared" si="24"/>
        <v>8.467675627396809E-2</v>
      </c>
    </row>
    <row r="295" spans="1:8">
      <c r="A295">
        <v>2</v>
      </c>
      <c r="B295">
        <v>46.438699999999997</v>
      </c>
      <c r="C295">
        <f t="shared" si="25"/>
        <v>2156.5528576899997</v>
      </c>
      <c r="D295">
        <f t="shared" si="29"/>
        <v>0.69314718055994529</v>
      </c>
      <c r="E295">
        <f t="shared" si="26"/>
        <v>0.48045301391820139</v>
      </c>
      <c r="F295">
        <f t="shared" si="27"/>
        <v>32.188853973869129</v>
      </c>
      <c r="G295">
        <f t="shared" si="28"/>
        <v>42.676030915482514</v>
      </c>
      <c r="H295">
        <f t="shared" si="24"/>
        <v>8.1024427568331669E-2</v>
      </c>
    </row>
    <row r="296" spans="1:8">
      <c r="A296">
        <v>2.5</v>
      </c>
      <c r="B296">
        <v>40.187600000000003</v>
      </c>
      <c r="C296">
        <f t="shared" si="25"/>
        <v>1615.0431937600003</v>
      </c>
      <c r="D296">
        <f t="shared" si="29"/>
        <v>0.91629073187415511</v>
      </c>
      <c r="E296">
        <f t="shared" si="26"/>
        <v>0.83958870531847485</v>
      </c>
      <c r="F296">
        <f t="shared" si="27"/>
        <v>36.823525416265802</v>
      </c>
      <c r="G296">
        <f t="shared" si="28"/>
        <v>38.962922221614058</v>
      </c>
      <c r="H296">
        <f t="shared" si="24"/>
        <v>3.0474021299752799E-2</v>
      </c>
    </row>
    <row r="297" spans="1:8">
      <c r="A297">
        <v>2.5</v>
      </c>
      <c r="B297">
        <v>40.887300000000003</v>
      </c>
      <c r="C297">
        <f t="shared" si="25"/>
        <v>1671.7713012900003</v>
      </c>
      <c r="D297">
        <f t="shared" si="29"/>
        <v>0.91629073187415511</v>
      </c>
      <c r="E297">
        <f t="shared" si="26"/>
        <v>0.83958870531847485</v>
      </c>
      <c r="F297">
        <f t="shared" si="27"/>
        <v>37.464654041358145</v>
      </c>
      <c r="G297">
        <f t="shared" si="28"/>
        <v>38.962922221614058</v>
      </c>
      <c r="H297">
        <f t="shared" si="24"/>
        <v>4.7065415872066522E-2</v>
      </c>
    </row>
    <row r="298" spans="1:8">
      <c r="A298">
        <v>3</v>
      </c>
      <c r="B298">
        <v>35.799999999999997</v>
      </c>
      <c r="C298">
        <f t="shared" si="25"/>
        <v>1281.6399999999999</v>
      </c>
      <c r="D298">
        <f t="shared" si="29"/>
        <v>1.0986122886681098</v>
      </c>
      <c r="E298">
        <f t="shared" si="26"/>
        <v>1.2069489608125821</v>
      </c>
      <c r="F298">
        <f t="shared" si="27"/>
        <v>39.330319934318325</v>
      </c>
      <c r="G298">
        <f t="shared" si="28"/>
        <v>35.92909151656265</v>
      </c>
      <c r="H298">
        <f t="shared" si="24"/>
        <v>3.6059082838729873E-3</v>
      </c>
    </row>
    <row r="299" spans="1:8">
      <c r="A299">
        <v>3</v>
      </c>
      <c r="B299">
        <v>35.731099999999998</v>
      </c>
      <c r="C299">
        <f t="shared" si="25"/>
        <v>1276.7115072099998</v>
      </c>
      <c r="D299">
        <f t="shared" si="29"/>
        <v>1.0986122886681098</v>
      </c>
      <c r="E299">
        <f t="shared" si="26"/>
        <v>1.2069489608125821</v>
      </c>
      <c r="F299">
        <f t="shared" si="27"/>
        <v>39.254625547629097</v>
      </c>
      <c r="G299">
        <f t="shared" si="28"/>
        <v>35.92909151656265</v>
      </c>
      <c r="H299">
        <f t="shared" si="24"/>
        <v>5.5411536885976711E-3</v>
      </c>
    </row>
    <row r="300" spans="1:8">
      <c r="A300">
        <v>3.5</v>
      </c>
      <c r="B300">
        <v>35.9</v>
      </c>
      <c r="C300">
        <f t="shared" si="25"/>
        <v>1288.81</v>
      </c>
      <c r="D300">
        <f t="shared" si="29"/>
        <v>1.2527629684953681</v>
      </c>
      <c r="E300">
        <f t="shared" si="26"/>
        <v>1.5694150552333266</v>
      </c>
      <c r="F300">
        <f t="shared" si="27"/>
        <v>44.974190568983708</v>
      </c>
      <c r="G300">
        <f t="shared" si="28"/>
        <v>33.364024204237076</v>
      </c>
      <c r="H300">
        <f t="shared" si="24"/>
        <v>7.063999431094492E-2</v>
      </c>
    </row>
    <row r="301" spans="1:8">
      <c r="A301">
        <v>3</v>
      </c>
      <c r="B301">
        <v>34.9</v>
      </c>
      <c r="C301">
        <f t="shared" si="25"/>
        <v>1218.01</v>
      </c>
      <c r="D301">
        <f t="shared" si="29"/>
        <v>1.0986122886681098</v>
      </c>
      <c r="E301">
        <f t="shared" si="26"/>
        <v>1.2069489608125821</v>
      </c>
      <c r="F301">
        <f t="shared" si="27"/>
        <v>38.34156887451703</v>
      </c>
      <c r="G301">
        <f t="shared" si="28"/>
        <v>35.92909151656265</v>
      </c>
      <c r="H301">
        <f t="shared" si="24"/>
        <v>2.9486862938757925E-2</v>
      </c>
    </row>
    <row r="302" spans="1:8">
      <c r="A302">
        <v>3.5</v>
      </c>
      <c r="B302">
        <v>33.9</v>
      </c>
      <c r="C302">
        <f t="shared" si="25"/>
        <v>1149.2099999999998</v>
      </c>
      <c r="D302">
        <f t="shared" si="29"/>
        <v>1.2527629684953681</v>
      </c>
      <c r="E302">
        <f t="shared" si="26"/>
        <v>1.5694150552333266</v>
      </c>
      <c r="F302">
        <f t="shared" si="27"/>
        <v>42.468664631992972</v>
      </c>
      <c r="G302">
        <f t="shared" si="28"/>
        <v>33.364024204237076</v>
      </c>
      <c r="H302">
        <f t="shared" si="24"/>
        <v>1.5810495450233709E-2</v>
      </c>
    </row>
    <row r="303" spans="1:8">
      <c r="A303">
        <v>3.5</v>
      </c>
      <c r="B303">
        <v>34.6</v>
      </c>
      <c r="C303">
        <f t="shared" si="25"/>
        <v>1197.1600000000001</v>
      </c>
      <c r="D303">
        <f t="shared" si="29"/>
        <v>1.2527629684953681</v>
      </c>
      <c r="E303">
        <f t="shared" si="26"/>
        <v>1.5694150552333266</v>
      </c>
      <c r="F303">
        <f t="shared" si="27"/>
        <v>43.345598709939736</v>
      </c>
      <c r="G303">
        <f t="shared" si="28"/>
        <v>33.364024204237076</v>
      </c>
      <c r="H303">
        <f t="shared" si="24"/>
        <v>3.5721843808177042E-2</v>
      </c>
    </row>
    <row r="304" spans="1:8">
      <c r="A304">
        <v>6.3</v>
      </c>
      <c r="B304">
        <v>26.6722</v>
      </c>
      <c r="C304">
        <f t="shared" si="25"/>
        <v>711.40625283999998</v>
      </c>
      <c r="D304">
        <f t="shared" si="29"/>
        <v>1.8405496333974869</v>
      </c>
      <c r="E304">
        <f t="shared" si="26"/>
        <v>3.3876229529996236</v>
      </c>
      <c r="F304">
        <f t="shared" si="27"/>
        <v>49.091507931904452</v>
      </c>
      <c r="G304">
        <f t="shared" si="28"/>
        <v>23.583254100265819</v>
      </c>
      <c r="H304">
        <f t="shared" si="24"/>
        <v>0.11581144036615582</v>
      </c>
    </row>
    <row r="305" spans="1:8">
      <c r="A305">
        <v>5.5</v>
      </c>
      <c r="B305">
        <v>29.2</v>
      </c>
      <c r="C305">
        <f t="shared" si="25"/>
        <v>852.64</v>
      </c>
      <c r="D305">
        <f t="shared" si="29"/>
        <v>1.7047480922384253</v>
      </c>
      <c r="E305">
        <f t="shared" si="26"/>
        <v>2.9061660579905504</v>
      </c>
      <c r="F305">
        <f t="shared" si="27"/>
        <v>49.778644293362014</v>
      </c>
      <c r="G305">
        <f t="shared" si="28"/>
        <v>25.842991745152602</v>
      </c>
      <c r="H305">
        <f t="shared" si="24"/>
        <v>0.11496603612491085</v>
      </c>
    </row>
    <row r="306" spans="1:8">
      <c r="A306">
        <v>5.5</v>
      </c>
      <c r="B306">
        <v>23.9</v>
      </c>
      <c r="C306">
        <f t="shared" si="25"/>
        <v>571.20999999999992</v>
      </c>
      <c r="D306">
        <f t="shared" si="29"/>
        <v>1.7047480922384253</v>
      </c>
      <c r="E306">
        <f t="shared" si="26"/>
        <v>2.9061660579905504</v>
      </c>
      <c r="F306">
        <f t="shared" si="27"/>
        <v>40.743479404498359</v>
      </c>
      <c r="G306">
        <f t="shared" si="28"/>
        <v>25.842991745152602</v>
      </c>
      <c r="H306">
        <f t="shared" si="24"/>
        <v>8.1296725738602679E-2</v>
      </c>
    </row>
    <row r="307" spans="1:8">
      <c r="A307">
        <v>6.3</v>
      </c>
      <c r="B307">
        <v>24.7</v>
      </c>
      <c r="C307">
        <f t="shared" si="25"/>
        <v>610.08999999999992</v>
      </c>
      <c r="D307">
        <f t="shared" si="29"/>
        <v>1.8405496333974869</v>
      </c>
      <c r="E307">
        <f t="shared" si="26"/>
        <v>3.3876229529996236</v>
      </c>
      <c r="F307">
        <f t="shared" si="27"/>
        <v>45.461575944917925</v>
      </c>
      <c r="G307">
        <f t="shared" si="28"/>
        <v>23.583254100265819</v>
      </c>
      <c r="H307">
        <f t="shared" si="24"/>
        <v>4.5212384604622687E-2</v>
      </c>
    </row>
    <row r="308" spans="1:8">
      <c r="A308">
        <v>6</v>
      </c>
      <c r="B308">
        <v>23.4</v>
      </c>
      <c r="C308">
        <f t="shared" si="25"/>
        <v>547.55999999999995</v>
      </c>
      <c r="D308">
        <f t="shared" si="29"/>
        <v>1.791759469228055</v>
      </c>
      <c r="E308">
        <f t="shared" si="26"/>
        <v>3.2104019955684011</v>
      </c>
      <c r="F308">
        <f t="shared" si="27"/>
        <v>41.927171579936484</v>
      </c>
      <c r="G308">
        <f t="shared" si="28"/>
        <v>24.395122432045167</v>
      </c>
      <c r="H308">
        <f t="shared" si="24"/>
        <v>4.2526599660049916E-2</v>
      </c>
    </row>
    <row r="309" spans="1:8">
      <c r="A309">
        <v>5.5</v>
      </c>
      <c r="B309">
        <v>29</v>
      </c>
      <c r="C309">
        <f t="shared" si="25"/>
        <v>841</v>
      </c>
      <c r="D309">
        <f t="shared" si="29"/>
        <v>1.7047480922384253</v>
      </c>
      <c r="E309">
        <f t="shared" si="26"/>
        <v>2.9061660579905504</v>
      </c>
      <c r="F309">
        <f t="shared" si="27"/>
        <v>49.437694674914333</v>
      </c>
      <c r="G309">
        <f t="shared" si="28"/>
        <v>25.842991745152602</v>
      </c>
      <c r="H309">
        <f t="shared" si="24"/>
        <v>0.10886235361542751</v>
      </c>
    </row>
    <row r="310" spans="1:8">
      <c r="A310">
        <v>6.3</v>
      </c>
      <c r="B310">
        <v>24.8202</v>
      </c>
      <c r="C310">
        <f t="shared" si="25"/>
        <v>616.04232804000003</v>
      </c>
      <c r="D310">
        <f t="shared" si="29"/>
        <v>1.8405496333974869</v>
      </c>
      <c r="E310">
        <f t="shared" si="26"/>
        <v>3.3876229529996236</v>
      </c>
      <c r="F310">
        <f t="shared" si="27"/>
        <v>45.682810010852307</v>
      </c>
      <c r="G310">
        <f t="shared" si="28"/>
        <v>23.583254100265819</v>
      </c>
      <c r="H310">
        <f t="shared" si="24"/>
        <v>4.9836258359488676E-2</v>
      </c>
    </row>
    <row r="311" spans="1:8">
      <c r="A311">
        <v>2</v>
      </c>
      <c r="B311">
        <v>42.936300000000003</v>
      </c>
      <c r="C311">
        <f t="shared" si="25"/>
        <v>1843.5258576900003</v>
      </c>
      <c r="D311">
        <f t="shared" si="29"/>
        <v>0.69314718055994529</v>
      </c>
      <c r="E311">
        <f t="shared" si="26"/>
        <v>0.48045301391820139</v>
      </c>
      <c r="F311">
        <f t="shared" si="27"/>
        <v>29.761175288675982</v>
      </c>
      <c r="G311">
        <f t="shared" si="28"/>
        <v>42.676030915482514</v>
      </c>
      <c r="H311">
        <f t="shared" si="24"/>
        <v>6.0617492545349521E-3</v>
      </c>
    </row>
    <row r="312" spans="1:8">
      <c r="A312">
        <v>2</v>
      </c>
      <c r="B312">
        <v>42.457900000000002</v>
      </c>
      <c r="C312">
        <f t="shared" si="25"/>
        <v>1802.6732724100002</v>
      </c>
      <c r="D312">
        <f t="shared" si="29"/>
        <v>0.69314718055994529</v>
      </c>
      <c r="E312">
        <f t="shared" si="26"/>
        <v>0.48045301391820139</v>
      </c>
      <c r="F312">
        <f t="shared" si="27"/>
        <v>29.429573677496101</v>
      </c>
      <c r="G312">
        <f t="shared" si="28"/>
        <v>42.676030915482514</v>
      </c>
      <c r="H312">
        <f t="shared" si="24"/>
        <v>5.1375813566500346E-3</v>
      </c>
    </row>
    <row r="313" spans="1:8">
      <c r="A313">
        <v>2</v>
      </c>
      <c r="B313">
        <v>34.9</v>
      </c>
      <c r="C313">
        <f t="shared" si="25"/>
        <v>1218.01</v>
      </c>
      <c r="D313">
        <f t="shared" si="29"/>
        <v>0.69314718055994529</v>
      </c>
      <c r="E313">
        <f t="shared" si="26"/>
        <v>0.48045301391820139</v>
      </c>
      <c r="F313">
        <f t="shared" si="27"/>
        <v>24.190836601542088</v>
      </c>
      <c r="G313">
        <f t="shared" si="28"/>
        <v>42.676030915482514</v>
      </c>
      <c r="H313">
        <f t="shared" si="24"/>
        <v>0.22280890875308068</v>
      </c>
    </row>
    <row r="314" spans="1:8">
      <c r="A314">
        <v>2.4</v>
      </c>
      <c r="B314">
        <v>38.876899999999999</v>
      </c>
      <c r="C314">
        <f t="shared" si="25"/>
        <v>1511.4133536099998</v>
      </c>
      <c r="D314">
        <f t="shared" si="29"/>
        <v>0.87546873735389985</v>
      </c>
      <c r="E314">
        <f t="shared" si="26"/>
        <v>0.76644551008403172</v>
      </c>
      <c r="F314">
        <f t="shared" si="27"/>
        <v>34.035510555233827</v>
      </c>
      <c r="G314">
        <f t="shared" si="28"/>
        <v>39.642200210431106</v>
      </c>
      <c r="H314">
        <f t="shared" si="24"/>
        <v>1.9685216939393499E-2</v>
      </c>
    </row>
    <row r="315" spans="1:8">
      <c r="A315">
        <v>2.4</v>
      </c>
      <c r="B315">
        <v>40.370600000000003</v>
      </c>
      <c r="C315">
        <f t="shared" si="25"/>
        <v>1629.7853443600002</v>
      </c>
      <c r="D315">
        <f t="shared" si="29"/>
        <v>0.87546873735389985</v>
      </c>
      <c r="E315">
        <f t="shared" si="26"/>
        <v>0.76644551008403172</v>
      </c>
      <c r="F315">
        <f t="shared" si="27"/>
        <v>35.343198208219349</v>
      </c>
      <c r="G315">
        <f t="shared" si="28"/>
        <v>39.642200210431106</v>
      </c>
      <c r="H315">
        <f t="shared" si="24"/>
        <v>1.8042827938373394E-2</v>
      </c>
    </row>
    <row r="316" spans="1:8">
      <c r="A316">
        <v>2</v>
      </c>
      <c r="B316">
        <v>30.6</v>
      </c>
      <c r="C316">
        <f t="shared" si="25"/>
        <v>936.36000000000013</v>
      </c>
      <c r="D316">
        <f t="shared" si="29"/>
        <v>0.69314718055994529</v>
      </c>
      <c r="E316">
        <f t="shared" si="26"/>
        <v>0.48045301391820139</v>
      </c>
      <c r="F316">
        <f t="shared" si="27"/>
        <v>21.210303725134327</v>
      </c>
      <c r="G316">
        <f t="shared" si="28"/>
        <v>42.676030915482514</v>
      </c>
      <c r="H316">
        <f t="shared" si="24"/>
        <v>0.394641533185703</v>
      </c>
    </row>
    <row r="317" spans="1:8">
      <c r="A317">
        <v>2</v>
      </c>
      <c r="B317">
        <v>31.1</v>
      </c>
      <c r="C317">
        <f t="shared" si="25"/>
        <v>967.21</v>
      </c>
      <c r="D317">
        <f t="shared" si="29"/>
        <v>0.69314718055994529</v>
      </c>
      <c r="E317">
        <f t="shared" si="26"/>
        <v>0.48045301391820139</v>
      </c>
      <c r="F317">
        <f t="shared" si="27"/>
        <v>21.556877315414301</v>
      </c>
      <c r="G317">
        <f t="shared" si="28"/>
        <v>42.676030915482514</v>
      </c>
      <c r="H317">
        <f t="shared" si="24"/>
        <v>0.37221964358464665</v>
      </c>
    </row>
    <row r="318" spans="1:8">
      <c r="A318">
        <v>1.6</v>
      </c>
      <c r="B318">
        <v>47.9</v>
      </c>
      <c r="C318">
        <f t="shared" si="25"/>
        <v>2294.41</v>
      </c>
      <c r="D318">
        <f t="shared" si="29"/>
        <v>0.47000362924573563</v>
      </c>
      <c r="E318">
        <f t="shared" si="26"/>
        <v>0.22090341150416293</v>
      </c>
      <c r="F318">
        <f t="shared" si="27"/>
        <v>22.513173840870735</v>
      </c>
      <c r="G318">
        <f t="shared" si="28"/>
        <v>46.389139609350963</v>
      </c>
      <c r="H318">
        <f t="shared" si="24"/>
        <v>3.1541970577224132E-2</v>
      </c>
    </row>
    <row r="319" spans="1:8">
      <c r="A319">
        <v>1.6</v>
      </c>
      <c r="B319">
        <v>48.9</v>
      </c>
      <c r="C319">
        <f t="shared" si="25"/>
        <v>2391.21</v>
      </c>
      <c r="D319">
        <f t="shared" si="29"/>
        <v>0.47000362924573563</v>
      </c>
      <c r="E319">
        <f t="shared" si="26"/>
        <v>0.22090341150416293</v>
      </c>
      <c r="F319">
        <f t="shared" si="27"/>
        <v>22.983177470116473</v>
      </c>
      <c r="G319">
        <f t="shared" si="28"/>
        <v>46.389139609350963</v>
      </c>
      <c r="H319">
        <f t="shared" si="24"/>
        <v>5.1346838254581514E-2</v>
      </c>
    </row>
    <row r="320" spans="1:8">
      <c r="A320">
        <v>2.4</v>
      </c>
      <c r="B320">
        <v>42.8</v>
      </c>
      <c r="C320">
        <f t="shared" si="25"/>
        <v>1831.8399999999997</v>
      </c>
      <c r="D320">
        <f t="shared" si="29"/>
        <v>0.87546873735389985</v>
      </c>
      <c r="E320">
        <f t="shared" si="26"/>
        <v>0.76644551008403172</v>
      </c>
      <c r="F320">
        <f t="shared" si="27"/>
        <v>37.470061958746911</v>
      </c>
      <c r="G320">
        <f t="shared" si="28"/>
        <v>39.642200210431106</v>
      </c>
      <c r="H320">
        <f t="shared" si="24"/>
        <v>7.3780368915161015E-2</v>
      </c>
    </row>
    <row r="321" spans="1:8">
      <c r="A321">
        <v>2.4</v>
      </c>
      <c r="B321">
        <v>46.9</v>
      </c>
      <c r="C321">
        <f t="shared" si="25"/>
        <v>2199.6099999999997</v>
      </c>
      <c r="D321">
        <f t="shared" si="29"/>
        <v>0.87546873735389985</v>
      </c>
      <c r="E321">
        <f t="shared" si="26"/>
        <v>0.76644551008403172</v>
      </c>
      <c r="F321">
        <f t="shared" si="27"/>
        <v>41.059483781897903</v>
      </c>
      <c r="G321">
        <f t="shared" si="28"/>
        <v>39.642200210431106</v>
      </c>
      <c r="H321">
        <f t="shared" si="24"/>
        <v>0.15475052856223651</v>
      </c>
    </row>
    <row r="322" spans="1:8">
      <c r="A322">
        <v>2.4</v>
      </c>
      <c r="B322">
        <v>42.6</v>
      </c>
      <c r="C322">
        <f t="shared" si="25"/>
        <v>1814.7600000000002</v>
      </c>
      <c r="D322">
        <f t="shared" si="29"/>
        <v>0.87546873735389985</v>
      </c>
      <c r="E322">
        <f t="shared" si="26"/>
        <v>0.76644551008403172</v>
      </c>
      <c r="F322">
        <f t="shared" si="27"/>
        <v>37.294968211276135</v>
      </c>
      <c r="G322">
        <f t="shared" si="28"/>
        <v>39.642200210431106</v>
      </c>
      <c r="H322">
        <f t="shared" ref="H322:H385" si="30">ABS(B322-G322)/(B322)</f>
        <v>6.9431919942931811E-2</v>
      </c>
    </row>
    <row r="323" spans="1:8">
      <c r="A323">
        <v>2.4</v>
      </c>
      <c r="B323">
        <v>46.8</v>
      </c>
      <c r="C323">
        <f t="shared" ref="C323:C386" si="31">B323*B323</f>
        <v>2190.2399999999998</v>
      </c>
      <c r="D323">
        <f t="shared" si="29"/>
        <v>0.87546873735389985</v>
      </c>
      <c r="E323">
        <f t="shared" ref="E323:E386" si="32">D323*D323</f>
        <v>0.76644551008403172</v>
      </c>
      <c r="F323">
        <f t="shared" ref="F323:F386" si="33">D323*B323</f>
        <v>40.971936908162512</v>
      </c>
      <c r="G323">
        <f t="shared" ref="G323:G386" si="34">(54.21+(-16.64 *D323))</f>
        <v>39.642200210431106</v>
      </c>
      <c r="H323">
        <f t="shared" si="30"/>
        <v>0.15294443994805323</v>
      </c>
    </row>
    <row r="324" spans="1:8">
      <c r="A324">
        <v>3.5</v>
      </c>
      <c r="B324">
        <v>40.299999999999997</v>
      </c>
      <c r="C324">
        <f t="shared" si="31"/>
        <v>1624.0899999999997</v>
      </c>
      <c r="D324">
        <f t="shared" ref="D324:D387" si="35">LN(A324)</f>
        <v>1.2527629684953681</v>
      </c>
      <c r="E324">
        <f t="shared" si="32"/>
        <v>1.5694150552333266</v>
      </c>
      <c r="F324">
        <f t="shared" si="33"/>
        <v>50.486347630363326</v>
      </c>
      <c r="G324">
        <f t="shared" si="34"/>
        <v>33.364024204237076</v>
      </c>
      <c r="H324">
        <f t="shared" si="30"/>
        <v>0.17210858054002287</v>
      </c>
    </row>
    <row r="325" spans="1:8">
      <c r="A325">
        <v>3.5</v>
      </c>
      <c r="B325">
        <v>41.2</v>
      </c>
      <c r="C325">
        <f t="shared" si="31"/>
        <v>1697.4400000000003</v>
      </c>
      <c r="D325">
        <f t="shared" si="35"/>
        <v>1.2527629684953681</v>
      </c>
      <c r="E325">
        <f t="shared" si="32"/>
        <v>1.5694150552333266</v>
      </c>
      <c r="F325">
        <f t="shared" si="33"/>
        <v>51.613834302009167</v>
      </c>
      <c r="G325">
        <f t="shared" si="34"/>
        <v>33.364024204237076</v>
      </c>
      <c r="H325">
        <f t="shared" si="30"/>
        <v>0.19019358727579919</v>
      </c>
    </row>
    <row r="326" spans="1:8">
      <c r="A326">
        <v>3.6</v>
      </c>
      <c r="B326">
        <v>35.6</v>
      </c>
      <c r="C326">
        <f t="shared" si="31"/>
        <v>1267.3600000000001</v>
      </c>
      <c r="D326">
        <f t="shared" si="35"/>
        <v>1.2809338454620642</v>
      </c>
      <c r="E326">
        <f t="shared" si="32"/>
        <v>1.6407915164502314</v>
      </c>
      <c r="F326">
        <f t="shared" si="33"/>
        <v>45.601244898449487</v>
      </c>
      <c r="G326">
        <f t="shared" si="34"/>
        <v>32.89526081151125</v>
      </c>
      <c r="H326">
        <f t="shared" si="30"/>
        <v>7.5975819901369424E-2</v>
      </c>
    </row>
    <row r="327" spans="1:8">
      <c r="A327">
        <v>3.6</v>
      </c>
      <c r="B327">
        <v>31</v>
      </c>
      <c r="C327">
        <f t="shared" si="31"/>
        <v>961</v>
      </c>
      <c r="D327">
        <f t="shared" si="35"/>
        <v>1.2809338454620642</v>
      </c>
      <c r="E327">
        <f t="shared" si="32"/>
        <v>1.6407915164502314</v>
      </c>
      <c r="F327">
        <f t="shared" si="33"/>
        <v>39.70894920932399</v>
      </c>
      <c r="G327">
        <f t="shared" si="34"/>
        <v>32.89526081151125</v>
      </c>
      <c r="H327">
        <f t="shared" si="30"/>
        <v>6.113744553262096E-2</v>
      </c>
    </row>
    <row r="328" spans="1:8">
      <c r="A328">
        <v>6.7</v>
      </c>
      <c r="B328">
        <v>24.2</v>
      </c>
      <c r="C328">
        <f t="shared" si="31"/>
        <v>585.64</v>
      </c>
      <c r="D328">
        <f t="shared" si="35"/>
        <v>1.9021075263969205</v>
      </c>
      <c r="E328">
        <f t="shared" si="32"/>
        <v>3.6180130419758116</v>
      </c>
      <c r="F328">
        <f t="shared" si="33"/>
        <v>46.031002138805476</v>
      </c>
      <c r="G328">
        <f t="shared" si="34"/>
        <v>22.558930760755242</v>
      </c>
      <c r="H328">
        <f t="shared" si="30"/>
        <v>6.7812778481188316E-2</v>
      </c>
    </row>
    <row r="329" spans="1:8">
      <c r="A329">
        <v>6.7</v>
      </c>
      <c r="B329">
        <v>24.2</v>
      </c>
      <c r="C329">
        <f t="shared" si="31"/>
        <v>585.64</v>
      </c>
      <c r="D329">
        <f t="shared" si="35"/>
        <v>1.9021075263969205</v>
      </c>
      <c r="E329">
        <f t="shared" si="32"/>
        <v>3.6180130419758116</v>
      </c>
      <c r="F329">
        <f t="shared" si="33"/>
        <v>46.031002138805476</v>
      </c>
      <c r="G329">
        <f t="shared" si="34"/>
        <v>22.558930760755242</v>
      </c>
      <c r="H329">
        <f t="shared" si="30"/>
        <v>6.7812778481188316E-2</v>
      </c>
    </row>
    <row r="330" spans="1:8">
      <c r="A330">
        <v>2</v>
      </c>
      <c r="B330">
        <v>37.1</v>
      </c>
      <c r="C330">
        <f t="shared" si="31"/>
        <v>1376.41</v>
      </c>
      <c r="D330">
        <f t="shared" si="35"/>
        <v>0.69314718055994529</v>
      </c>
      <c r="E330">
        <f t="shared" si="32"/>
        <v>0.48045301391820139</v>
      </c>
      <c r="F330">
        <f t="shared" si="33"/>
        <v>25.71576039877397</v>
      </c>
      <c r="G330">
        <f t="shared" si="34"/>
        <v>42.676030915482514</v>
      </c>
      <c r="H330">
        <f t="shared" si="30"/>
        <v>0.15029732925828873</v>
      </c>
    </row>
    <row r="331" spans="1:8">
      <c r="A331">
        <v>2</v>
      </c>
      <c r="B331">
        <v>41.113199999999999</v>
      </c>
      <c r="C331">
        <f t="shared" si="31"/>
        <v>1690.29521424</v>
      </c>
      <c r="D331">
        <f t="shared" si="35"/>
        <v>0.69314718055994529</v>
      </c>
      <c r="E331">
        <f t="shared" si="32"/>
        <v>0.48045301391820139</v>
      </c>
      <c r="F331">
        <f t="shared" si="33"/>
        <v>28.497498663797142</v>
      </c>
      <c r="G331">
        <f t="shared" si="34"/>
        <v>42.676030915482514</v>
      </c>
      <c r="H331">
        <f t="shared" si="30"/>
        <v>3.8012874587298351E-2</v>
      </c>
    </row>
    <row r="332" spans="1:8">
      <c r="A332">
        <v>2</v>
      </c>
      <c r="B332">
        <v>38.462699999999998</v>
      </c>
      <c r="C332">
        <f t="shared" si="31"/>
        <v>1479.3792912899999</v>
      </c>
      <c r="D332">
        <f t="shared" si="35"/>
        <v>0.69314718055994529</v>
      </c>
      <c r="E332">
        <f t="shared" si="32"/>
        <v>0.48045301391820139</v>
      </c>
      <c r="F332">
        <f t="shared" si="33"/>
        <v>26.660312061723005</v>
      </c>
      <c r="G332">
        <f t="shared" si="34"/>
        <v>42.676030915482514</v>
      </c>
      <c r="H332">
        <f t="shared" si="30"/>
        <v>0.10954329559501844</v>
      </c>
    </row>
    <row r="333" spans="1:8">
      <c r="A333">
        <v>2</v>
      </c>
      <c r="B333">
        <v>43.1</v>
      </c>
      <c r="C333">
        <f t="shared" si="31"/>
        <v>1857.6100000000001</v>
      </c>
      <c r="D333">
        <f t="shared" si="35"/>
        <v>0.69314718055994529</v>
      </c>
      <c r="E333">
        <f t="shared" si="32"/>
        <v>0.48045301391820139</v>
      </c>
      <c r="F333">
        <f t="shared" si="33"/>
        <v>29.874643482133642</v>
      </c>
      <c r="G333">
        <f t="shared" si="34"/>
        <v>42.676030915482514</v>
      </c>
      <c r="H333">
        <f t="shared" si="30"/>
        <v>9.836869710382546E-3</v>
      </c>
    </row>
    <row r="334" spans="1:8">
      <c r="A334">
        <v>2</v>
      </c>
      <c r="B334">
        <v>38.499699999999997</v>
      </c>
      <c r="C334">
        <f t="shared" si="31"/>
        <v>1482.2269000899998</v>
      </c>
      <c r="D334">
        <f t="shared" si="35"/>
        <v>0.69314718055994529</v>
      </c>
      <c r="E334">
        <f t="shared" si="32"/>
        <v>0.48045301391820139</v>
      </c>
      <c r="F334">
        <f t="shared" si="33"/>
        <v>26.685958507403722</v>
      </c>
      <c r="G334">
        <f t="shared" si="34"/>
        <v>42.676030915482514</v>
      </c>
      <c r="H334">
        <f t="shared" si="30"/>
        <v>0.10847697294998447</v>
      </c>
    </row>
    <row r="335" spans="1:8">
      <c r="A335">
        <v>2.5</v>
      </c>
      <c r="B335">
        <v>37.070999999999998</v>
      </c>
      <c r="C335">
        <f t="shared" si="31"/>
        <v>1374.2590409999998</v>
      </c>
      <c r="D335">
        <f t="shared" si="35"/>
        <v>0.91629073187415511</v>
      </c>
      <c r="E335">
        <f t="shared" si="32"/>
        <v>0.83958870531847485</v>
      </c>
      <c r="F335">
        <f t="shared" si="33"/>
        <v>33.967813721306804</v>
      </c>
      <c r="G335">
        <f t="shared" si="34"/>
        <v>38.962922221614058</v>
      </c>
      <c r="H335">
        <f t="shared" si="30"/>
        <v>5.1035100796149542E-2</v>
      </c>
    </row>
    <row r="336" spans="1:8">
      <c r="A336">
        <v>2.5</v>
      </c>
      <c r="B336">
        <v>35.922600000000003</v>
      </c>
      <c r="C336">
        <f t="shared" si="31"/>
        <v>1290.4331907600001</v>
      </c>
      <c r="D336">
        <f t="shared" si="35"/>
        <v>0.91629073187415511</v>
      </c>
      <c r="E336">
        <f t="shared" si="32"/>
        <v>0.83958870531847485</v>
      </c>
      <c r="F336">
        <f t="shared" si="33"/>
        <v>32.915545444822527</v>
      </c>
      <c r="G336">
        <f t="shared" si="34"/>
        <v>38.962922221614058</v>
      </c>
      <c r="H336">
        <f t="shared" si="30"/>
        <v>8.4635361071137796E-2</v>
      </c>
    </row>
    <row r="337" spans="1:8">
      <c r="A337">
        <v>2.5</v>
      </c>
      <c r="B337">
        <v>34.143500000000003</v>
      </c>
      <c r="C337">
        <f t="shared" si="31"/>
        <v>1165.7785922500002</v>
      </c>
      <c r="D337">
        <f t="shared" si="35"/>
        <v>0.91629073187415511</v>
      </c>
      <c r="E337">
        <f t="shared" si="32"/>
        <v>0.83958870531847485</v>
      </c>
      <c r="F337">
        <f t="shared" si="33"/>
        <v>31.285372603745216</v>
      </c>
      <c r="G337">
        <f t="shared" si="34"/>
        <v>38.962922221614058</v>
      </c>
      <c r="H337">
        <f t="shared" si="30"/>
        <v>0.14115196806461125</v>
      </c>
    </row>
    <row r="338" spans="1:8">
      <c r="A338">
        <v>2.5</v>
      </c>
      <c r="B338">
        <v>32.910299999999999</v>
      </c>
      <c r="C338">
        <f t="shared" si="31"/>
        <v>1083.0878460899999</v>
      </c>
      <c r="D338">
        <f t="shared" si="35"/>
        <v>0.91629073187415511</v>
      </c>
      <c r="E338">
        <f t="shared" si="32"/>
        <v>0.83958870531847485</v>
      </c>
      <c r="F338">
        <f t="shared" si="33"/>
        <v>30.155402873198007</v>
      </c>
      <c r="G338">
        <f t="shared" si="34"/>
        <v>38.962922221614058</v>
      </c>
      <c r="H338">
        <f t="shared" si="30"/>
        <v>0.18391270275913796</v>
      </c>
    </row>
    <row r="339" spans="1:8">
      <c r="A339">
        <v>2.4</v>
      </c>
      <c r="B339">
        <v>42.3947</v>
      </c>
      <c r="C339">
        <f t="shared" si="31"/>
        <v>1797.31058809</v>
      </c>
      <c r="D339">
        <f t="shared" si="35"/>
        <v>0.87546873735389985</v>
      </c>
      <c r="E339">
        <f t="shared" si="32"/>
        <v>0.76644551008403172</v>
      </c>
      <c r="F339">
        <f t="shared" si="33"/>
        <v>37.115234479497381</v>
      </c>
      <c r="G339">
        <f t="shared" si="34"/>
        <v>39.642200210431106</v>
      </c>
      <c r="H339">
        <f t="shared" si="30"/>
        <v>6.4925563562636221E-2</v>
      </c>
    </row>
    <row r="340" spans="1:8">
      <c r="A340">
        <v>2.4</v>
      </c>
      <c r="B340">
        <v>41.395899999999997</v>
      </c>
      <c r="C340">
        <f t="shared" si="31"/>
        <v>1713.6205368099997</v>
      </c>
      <c r="D340">
        <f t="shared" si="35"/>
        <v>0.87546873735389985</v>
      </c>
      <c r="E340">
        <f t="shared" si="32"/>
        <v>0.76644551008403172</v>
      </c>
      <c r="F340">
        <f t="shared" si="33"/>
        <v>36.240816304628304</v>
      </c>
      <c r="G340">
        <f t="shared" si="34"/>
        <v>39.642200210431106</v>
      </c>
      <c r="H340">
        <f t="shared" si="30"/>
        <v>4.2364093776651589E-2</v>
      </c>
    </row>
    <row r="341" spans="1:8">
      <c r="A341">
        <v>2.4</v>
      </c>
      <c r="B341">
        <v>40.832099999999997</v>
      </c>
      <c r="C341">
        <f t="shared" si="31"/>
        <v>1667.2603904099997</v>
      </c>
      <c r="D341">
        <f t="shared" si="35"/>
        <v>0.87546873735389985</v>
      </c>
      <c r="E341">
        <f t="shared" si="32"/>
        <v>0.76644551008403172</v>
      </c>
      <c r="F341">
        <f t="shared" si="33"/>
        <v>35.747227030508171</v>
      </c>
      <c r="G341">
        <f t="shared" si="34"/>
        <v>39.642200210431106</v>
      </c>
      <c r="H341">
        <f t="shared" si="30"/>
        <v>2.9141283195546906E-2</v>
      </c>
    </row>
    <row r="342" spans="1:8">
      <c r="A342">
        <v>2.4</v>
      </c>
      <c r="B342">
        <v>44.081800000000001</v>
      </c>
      <c r="C342">
        <f t="shared" si="31"/>
        <v>1943.20509124</v>
      </c>
      <c r="D342">
        <f t="shared" si="35"/>
        <v>0.87546873735389985</v>
      </c>
      <c r="E342">
        <f t="shared" si="32"/>
        <v>0.76644551008403172</v>
      </c>
      <c r="F342">
        <f t="shared" si="33"/>
        <v>38.592237786287143</v>
      </c>
      <c r="G342">
        <f t="shared" si="34"/>
        <v>39.642200210431106</v>
      </c>
      <c r="H342">
        <f t="shared" si="30"/>
        <v>0.10071276103899784</v>
      </c>
    </row>
    <row r="343" spans="1:8">
      <c r="A343">
        <v>2.4</v>
      </c>
      <c r="B343">
        <v>43.003500000000003</v>
      </c>
      <c r="C343">
        <f t="shared" si="31"/>
        <v>1849.3010122500002</v>
      </c>
      <c r="D343">
        <f t="shared" si="35"/>
        <v>0.87546873735389985</v>
      </c>
      <c r="E343">
        <f t="shared" si="32"/>
        <v>0.76644551008403172</v>
      </c>
      <c r="F343">
        <f t="shared" si="33"/>
        <v>37.648219846798433</v>
      </c>
      <c r="G343">
        <f t="shared" si="34"/>
        <v>39.642200210431106</v>
      </c>
      <c r="H343">
        <f t="shared" si="30"/>
        <v>7.8163400410871123E-2</v>
      </c>
    </row>
    <row r="344" spans="1:8">
      <c r="A344">
        <v>2.4</v>
      </c>
      <c r="B344">
        <v>41.585799999999999</v>
      </c>
      <c r="C344">
        <f t="shared" si="31"/>
        <v>1729.37876164</v>
      </c>
      <c r="D344">
        <f t="shared" si="35"/>
        <v>0.87546873735389985</v>
      </c>
      <c r="E344">
        <f t="shared" si="32"/>
        <v>0.76644551008403172</v>
      </c>
      <c r="F344">
        <f t="shared" si="33"/>
        <v>36.407067817851811</v>
      </c>
      <c r="G344">
        <f t="shared" si="34"/>
        <v>39.642200210431106</v>
      </c>
      <c r="H344">
        <f t="shared" si="30"/>
        <v>4.6737102317831875E-2</v>
      </c>
    </row>
    <row r="345" spans="1:8">
      <c r="A345">
        <v>2</v>
      </c>
      <c r="B345">
        <v>46.362900000000003</v>
      </c>
      <c r="C345">
        <f t="shared" si="31"/>
        <v>2149.5184964100004</v>
      </c>
      <c r="D345">
        <f t="shared" si="35"/>
        <v>0.69314718055994529</v>
      </c>
      <c r="E345">
        <f t="shared" si="32"/>
        <v>0.48045301391820139</v>
      </c>
      <c r="F345">
        <f t="shared" si="33"/>
        <v>32.136313417582691</v>
      </c>
      <c r="G345">
        <f t="shared" si="34"/>
        <v>42.676030915482514</v>
      </c>
      <c r="H345">
        <f t="shared" si="30"/>
        <v>7.9521968740468976E-2</v>
      </c>
    </row>
    <row r="346" spans="1:8">
      <c r="A346">
        <v>2</v>
      </c>
      <c r="B346">
        <v>45.190100000000001</v>
      </c>
      <c r="C346">
        <f t="shared" si="31"/>
        <v>2042.14513801</v>
      </c>
      <c r="D346">
        <f t="shared" si="35"/>
        <v>0.69314718055994529</v>
      </c>
      <c r="E346">
        <f t="shared" si="32"/>
        <v>0.48045301391820139</v>
      </c>
      <c r="F346">
        <f t="shared" si="33"/>
        <v>31.323390404221986</v>
      </c>
      <c r="G346">
        <f t="shared" si="34"/>
        <v>42.676030915482514</v>
      </c>
      <c r="H346">
        <f t="shared" si="30"/>
        <v>5.5633182589051304E-2</v>
      </c>
    </row>
    <row r="347" spans="1:8">
      <c r="A347">
        <v>2</v>
      </c>
      <c r="B347">
        <v>44.707999999999998</v>
      </c>
      <c r="C347">
        <f t="shared" si="31"/>
        <v>1998.8052639999999</v>
      </c>
      <c r="D347">
        <f t="shared" si="35"/>
        <v>0.69314718055994529</v>
      </c>
      <c r="E347">
        <f t="shared" si="32"/>
        <v>0.48045301391820139</v>
      </c>
      <c r="F347">
        <f t="shared" si="33"/>
        <v>30.989224148474033</v>
      </c>
      <c r="G347">
        <f t="shared" si="34"/>
        <v>42.676030915482514</v>
      </c>
      <c r="H347">
        <f t="shared" si="30"/>
        <v>4.5449787163762294E-2</v>
      </c>
    </row>
    <row r="348" spans="1:8">
      <c r="A348">
        <v>2</v>
      </c>
      <c r="B348">
        <v>41.566099999999999</v>
      </c>
      <c r="C348">
        <f t="shared" si="31"/>
        <v>1727.7406692099999</v>
      </c>
      <c r="D348">
        <f t="shared" si="35"/>
        <v>0.69314718055994529</v>
      </c>
      <c r="E348">
        <f t="shared" si="32"/>
        <v>0.48045301391820139</v>
      </c>
      <c r="F348">
        <f t="shared" si="33"/>
        <v>28.81142502187274</v>
      </c>
      <c r="G348">
        <f t="shared" si="34"/>
        <v>42.676030915482514</v>
      </c>
      <c r="H348">
        <f t="shared" si="30"/>
        <v>2.6702791829941105E-2</v>
      </c>
    </row>
    <row r="349" spans="1:8">
      <c r="A349">
        <v>1.8</v>
      </c>
      <c r="B349">
        <v>48.4</v>
      </c>
      <c r="C349">
        <f t="shared" si="31"/>
        <v>2342.56</v>
      </c>
      <c r="D349">
        <f t="shared" si="35"/>
        <v>0.58778666490211906</v>
      </c>
      <c r="E349">
        <f t="shared" si="32"/>
        <v>0.34549316343675601</v>
      </c>
      <c r="F349">
        <f t="shared" si="33"/>
        <v>28.448874581262562</v>
      </c>
      <c r="G349">
        <f t="shared" si="34"/>
        <v>44.429229896028737</v>
      </c>
      <c r="H349">
        <f t="shared" si="30"/>
        <v>8.2040704627505415E-2</v>
      </c>
    </row>
    <row r="350" spans="1:8">
      <c r="A350">
        <v>1.8</v>
      </c>
      <c r="B350">
        <v>50</v>
      </c>
      <c r="C350">
        <f t="shared" si="31"/>
        <v>2500</v>
      </c>
      <c r="D350">
        <f t="shared" si="35"/>
        <v>0.58778666490211906</v>
      </c>
      <c r="E350">
        <f t="shared" si="32"/>
        <v>0.34549316343675601</v>
      </c>
      <c r="F350">
        <f t="shared" si="33"/>
        <v>29.389333245105952</v>
      </c>
      <c r="G350">
        <f t="shared" si="34"/>
        <v>44.429229896028737</v>
      </c>
      <c r="H350">
        <f t="shared" si="30"/>
        <v>0.11141540207942527</v>
      </c>
    </row>
    <row r="351" spans="1:8">
      <c r="A351">
        <v>2.4</v>
      </c>
      <c r="B351">
        <v>42.2</v>
      </c>
      <c r="C351">
        <f t="shared" si="31"/>
        <v>1780.8400000000001</v>
      </c>
      <c r="D351">
        <f t="shared" si="35"/>
        <v>0.87546873735389985</v>
      </c>
      <c r="E351">
        <f t="shared" si="32"/>
        <v>0.76644551008403172</v>
      </c>
      <c r="F351">
        <f t="shared" si="33"/>
        <v>36.944780716334577</v>
      </c>
      <c r="G351">
        <f t="shared" si="34"/>
        <v>39.642200210431106</v>
      </c>
      <c r="H351">
        <f t="shared" si="30"/>
        <v>6.0611369421063897E-2</v>
      </c>
    </row>
    <row r="352" spans="1:8">
      <c r="A352">
        <v>2.4</v>
      </c>
      <c r="B352">
        <v>42.6</v>
      </c>
      <c r="C352">
        <f t="shared" si="31"/>
        <v>1814.7600000000002</v>
      </c>
      <c r="D352">
        <f t="shared" si="35"/>
        <v>0.87546873735389985</v>
      </c>
      <c r="E352">
        <f t="shared" si="32"/>
        <v>0.76644551008403172</v>
      </c>
      <c r="F352">
        <f t="shared" si="33"/>
        <v>37.294968211276135</v>
      </c>
      <c r="G352">
        <f t="shared" si="34"/>
        <v>39.642200210431106</v>
      </c>
      <c r="H352">
        <f t="shared" si="30"/>
        <v>6.9431919942931811E-2</v>
      </c>
    </row>
    <row r="353" spans="1:8">
      <c r="A353">
        <v>2</v>
      </c>
      <c r="B353">
        <v>42</v>
      </c>
      <c r="C353">
        <f t="shared" si="31"/>
        <v>1764</v>
      </c>
      <c r="D353">
        <f t="shared" si="35"/>
        <v>0.69314718055994529</v>
      </c>
      <c r="E353">
        <f t="shared" si="32"/>
        <v>0.48045301391820139</v>
      </c>
      <c r="F353">
        <f t="shared" si="33"/>
        <v>29.112181583517703</v>
      </c>
      <c r="G353">
        <f t="shared" si="34"/>
        <v>42.676030915482514</v>
      </c>
      <c r="H353">
        <f t="shared" si="30"/>
        <v>1.6095974178155087E-2</v>
      </c>
    </row>
    <row r="354" spans="1:8">
      <c r="A354">
        <v>2</v>
      </c>
      <c r="B354">
        <v>41.521000000000001</v>
      </c>
      <c r="C354">
        <f t="shared" si="31"/>
        <v>1723.9934410000001</v>
      </c>
      <c r="D354">
        <f t="shared" si="35"/>
        <v>0.69314718055994529</v>
      </c>
      <c r="E354">
        <f t="shared" si="32"/>
        <v>0.48045301391820139</v>
      </c>
      <c r="F354">
        <f t="shared" si="33"/>
        <v>28.78016408402949</v>
      </c>
      <c r="G354">
        <f t="shared" si="34"/>
        <v>42.676030915482514</v>
      </c>
      <c r="H354">
        <f t="shared" si="30"/>
        <v>2.7817993677476768E-2</v>
      </c>
    </row>
    <row r="355" spans="1:8">
      <c r="A355">
        <v>3.6</v>
      </c>
      <c r="B355">
        <v>35.1</v>
      </c>
      <c r="C355">
        <f t="shared" si="31"/>
        <v>1232.01</v>
      </c>
      <c r="D355">
        <f t="shared" si="35"/>
        <v>1.2809338454620642</v>
      </c>
      <c r="E355">
        <f t="shared" si="32"/>
        <v>1.6407915164502314</v>
      </c>
      <c r="F355">
        <f t="shared" si="33"/>
        <v>44.960777975718457</v>
      </c>
      <c r="G355">
        <f t="shared" si="34"/>
        <v>32.89526081151125</v>
      </c>
      <c r="H355">
        <f t="shared" si="30"/>
        <v>6.2813082293126821E-2</v>
      </c>
    </row>
    <row r="356" spans="1:8">
      <c r="A356">
        <v>3.6</v>
      </c>
      <c r="B356">
        <v>33.5</v>
      </c>
      <c r="C356">
        <f t="shared" si="31"/>
        <v>1122.25</v>
      </c>
      <c r="D356">
        <f t="shared" si="35"/>
        <v>1.2809338454620642</v>
      </c>
      <c r="E356">
        <f t="shared" si="32"/>
        <v>1.6407915164502314</v>
      </c>
      <c r="F356">
        <f t="shared" si="33"/>
        <v>42.911283822979151</v>
      </c>
      <c r="G356">
        <f t="shared" si="34"/>
        <v>32.89526081151125</v>
      </c>
      <c r="H356">
        <f t="shared" si="30"/>
        <v>1.8051916074291054E-2</v>
      </c>
    </row>
    <row r="357" spans="1:8">
      <c r="A357">
        <v>2</v>
      </c>
      <c r="B357">
        <v>60.1</v>
      </c>
      <c r="C357">
        <f t="shared" si="31"/>
        <v>3612.01</v>
      </c>
      <c r="D357">
        <f t="shared" si="35"/>
        <v>0.69314718055994529</v>
      </c>
      <c r="E357">
        <f t="shared" si="32"/>
        <v>0.48045301391820139</v>
      </c>
      <c r="F357">
        <f t="shared" si="33"/>
        <v>41.658145551652716</v>
      </c>
      <c r="G357">
        <f t="shared" si="34"/>
        <v>42.676030915482514</v>
      </c>
      <c r="H357">
        <f t="shared" si="30"/>
        <v>0.28991629092375187</v>
      </c>
    </row>
    <row r="358" spans="1:8">
      <c r="A358">
        <v>2</v>
      </c>
      <c r="B358">
        <v>58.534999999999997</v>
      </c>
      <c r="C358">
        <f t="shared" si="31"/>
        <v>3426.3462249999998</v>
      </c>
      <c r="D358">
        <f t="shared" si="35"/>
        <v>0.69314718055994529</v>
      </c>
      <c r="E358">
        <f t="shared" si="32"/>
        <v>0.48045301391820139</v>
      </c>
      <c r="F358">
        <f t="shared" si="33"/>
        <v>40.573370214076398</v>
      </c>
      <c r="G358">
        <f t="shared" si="34"/>
        <v>42.676030915482514</v>
      </c>
      <c r="H358">
        <f t="shared" si="30"/>
        <v>0.27093139291906526</v>
      </c>
    </row>
    <row r="359" spans="1:8">
      <c r="A359">
        <v>2.5</v>
      </c>
      <c r="B359">
        <v>39.614699999999999</v>
      </c>
      <c r="C359">
        <f t="shared" si="31"/>
        <v>1569.32445609</v>
      </c>
      <c r="D359">
        <f t="shared" si="35"/>
        <v>0.91629073187415511</v>
      </c>
      <c r="E359">
        <f t="shared" si="32"/>
        <v>0.83958870531847485</v>
      </c>
      <c r="F359">
        <f t="shared" si="33"/>
        <v>36.298582455975094</v>
      </c>
      <c r="G359">
        <f t="shared" si="34"/>
        <v>38.962922221614058</v>
      </c>
      <c r="H359">
        <f t="shared" si="30"/>
        <v>1.6452927281689411E-2</v>
      </c>
    </row>
    <row r="360" spans="1:8">
      <c r="A360">
        <v>2.5</v>
      </c>
      <c r="B360">
        <v>40.240900000000003</v>
      </c>
      <c r="C360">
        <f t="shared" si="31"/>
        <v>1619.3300328100004</v>
      </c>
      <c r="D360">
        <f t="shared" si="35"/>
        <v>0.91629073187415511</v>
      </c>
      <c r="E360">
        <f t="shared" si="32"/>
        <v>0.83958870531847485</v>
      </c>
      <c r="F360">
        <f t="shared" si="33"/>
        <v>36.872363712274691</v>
      </c>
      <c r="G360">
        <f t="shared" si="34"/>
        <v>38.962922221614058</v>
      </c>
      <c r="H360">
        <f t="shared" si="30"/>
        <v>3.1758180815686175E-2</v>
      </c>
    </row>
    <row r="361" spans="1:8">
      <c r="A361">
        <v>2</v>
      </c>
      <c r="B361">
        <v>43.541400000000003</v>
      </c>
      <c r="C361">
        <f t="shared" si="31"/>
        <v>1895.8535139600003</v>
      </c>
      <c r="D361">
        <f t="shared" si="35"/>
        <v>0.69314718055994529</v>
      </c>
      <c r="E361">
        <f t="shared" si="32"/>
        <v>0.48045301391820139</v>
      </c>
      <c r="F361">
        <f t="shared" si="33"/>
        <v>30.180598647632802</v>
      </c>
      <c r="G361">
        <f t="shared" si="34"/>
        <v>42.676030915482514</v>
      </c>
      <c r="H361">
        <f t="shared" si="30"/>
        <v>1.9874627010557519E-2</v>
      </c>
    </row>
    <row r="362" spans="1:8">
      <c r="A362">
        <v>2</v>
      </c>
      <c r="B362">
        <v>41.521000000000001</v>
      </c>
      <c r="C362">
        <f t="shared" si="31"/>
        <v>1723.9934410000001</v>
      </c>
      <c r="D362">
        <f t="shared" si="35"/>
        <v>0.69314718055994529</v>
      </c>
      <c r="E362">
        <f t="shared" si="32"/>
        <v>0.48045301391820139</v>
      </c>
      <c r="F362">
        <f t="shared" si="33"/>
        <v>28.78016408402949</v>
      </c>
      <c r="G362">
        <f t="shared" si="34"/>
        <v>42.676030915482514</v>
      </c>
      <c r="H362">
        <f t="shared" si="30"/>
        <v>2.7817993677476768E-2</v>
      </c>
    </row>
    <row r="363" spans="1:8">
      <c r="A363">
        <v>2</v>
      </c>
      <c r="B363">
        <v>43.541400000000003</v>
      </c>
      <c r="C363">
        <f t="shared" si="31"/>
        <v>1895.8535139600003</v>
      </c>
      <c r="D363">
        <f t="shared" si="35"/>
        <v>0.69314718055994529</v>
      </c>
      <c r="E363">
        <f t="shared" si="32"/>
        <v>0.48045301391820139</v>
      </c>
      <c r="F363">
        <f t="shared" si="33"/>
        <v>30.180598647632802</v>
      </c>
      <c r="G363">
        <f t="shared" si="34"/>
        <v>42.676030915482514</v>
      </c>
      <c r="H363">
        <f t="shared" si="30"/>
        <v>1.9874627010557519E-2</v>
      </c>
    </row>
    <row r="364" spans="1:8">
      <c r="A364">
        <v>2</v>
      </c>
      <c r="B364">
        <v>41.521000000000001</v>
      </c>
      <c r="C364">
        <f t="shared" si="31"/>
        <v>1723.9934410000001</v>
      </c>
      <c r="D364">
        <f t="shared" si="35"/>
        <v>0.69314718055994529</v>
      </c>
      <c r="E364">
        <f t="shared" si="32"/>
        <v>0.48045301391820139</v>
      </c>
      <c r="F364">
        <f t="shared" si="33"/>
        <v>28.78016408402949</v>
      </c>
      <c r="G364">
        <f t="shared" si="34"/>
        <v>42.676030915482514</v>
      </c>
      <c r="H364">
        <f t="shared" si="30"/>
        <v>2.7817993677476768E-2</v>
      </c>
    </row>
    <row r="365" spans="1:8">
      <c r="A365">
        <v>2</v>
      </c>
      <c r="B365">
        <v>60.1</v>
      </c>
      <c r="C365">
        <f t="shared" si="31"/>
        <v>3612.01</v>
      </c>
      <c r="D365">
        <f t="shared" si="35"/>
        <v>0.69314718055994529</v>
      </c>
      <c r="E365">
        <f t="shared" si="32"/>
        <v>0.48045301391820139</v>
      </c>
      <c r="F365">
        <f t="shared" si="33"/>
        <v>41.658145551652716</v>
      </c>
      <c r="G365">
        <f t="shared" si="34"/>
        <v>42.676030915482514</v>
      </c>
      <c r="H365">
        <f t="shared" si="30"/>
        <v>0.28991629092375187</v>
      </c>
    </row>
    <row r="366" spans="1:8">
      <c r="A366">
        <v>2</v>
      </c>
      <c r="B366">
        <v>58.534999999999997</v>
      </c>
      <c r="C366">
        <f t="shared" si="31"/>
        <v>3426.3462249999998</v>
      </c>
      <c r="D366">
        <f t="shared" si="35"/>
        <v>0.69314718055994529</v>
      </c>
      <c r="E366">
        <f t="shared" si="32"/>
        <v>0.48045301391820139</v>
      </c>
      <c r="F366">
        <f t="shared" si="33"/>
        <v>40.573370214076398</v>
      </c>
      <c r="G366">
        <f t="shared" si="34"/>
        <v>42.676030915482514</v>
      </c>
      <c r="H366">
        <f t="shared" si="30"/>
        <v>0.27093139291906526</v>
      </c>
    </row>
    <row r="367" spans="1:8">
      <c r="A367">
        <v>2.5</v>
      </c>
      <c r="B367">
        <v>39.571399999999997</v>
      </c>
      <c r="C367">
        <f t="shared" si="31"/>
        <v>1565.8956979599998</v>
      </c>
      <c r="D367">
        <f t="shared" si="35"/>
        <v>0.91629073187415511</v>
      </c>
      <c r="E367">
        <f t="shared" si="32"/>
        <v>0.83958870531847485</v>
      </c>
      <c r="F367">
        <f t="shared" si="33"/>
        <v>36.258907067284937</v>
      </c>
      <c r="G367">
        <f t="shared" si="34"/>
        <v>38.962922221614058</v>
      </c>
      <c r="H367">
        <f t="shared" si="30"/>
        <v>1.5376705862970212E-2</v>
      </c>
    </row>
    <row r="368" spans="1:8">
      <c r="A368">
        <v>2.5</v>
      </c>
      <c r="B368">
        <v>40.0169</v>
      </c>
      <c r="C368">
        <f t="shared" si="31"/>
        <v>1601.3522856100001</v>
      </c>
      <c r="D368">
        <f t="shared" si="35"/>
        <v>0.91629073187415511</v>
      </c>
      <c r="E368">
        <f t="shared" si="32"/>
        <v>0.83958870531847485</v>
      </c>
      <c r="F368">
        <f t="shared" si="33"/>
        <v>36.667114588334876</v>
      </c>
      <c r="G368">
        <f t="shared" si="34"/>
        <v>38.962922221614058</v>
      </c>
      <c r="H368">
        <f t="shared" si="30"/>
        <v>2.6338316520918465E-2</v>
      </c>
    </row>
    <row r="369" spans="1:8">
      <c r="A369">
        <v>2.4</v>
      </c>
      <c r="B369">
        <v>39.347999999999999</v>
      </c>
      <c r="C369">
        <f t="shared" si="31"/>
        <v>1548.2651039999998</v>
      </c>
      <c r="D369">
        <f t="shared" si="35"/>
        <v>0.87546873735389985</v>
      </c>
      <c r="E369">
        <f t="shared" si="32"/>
        <v>0.76644551008403172</v>
      </c>
      <c r="F369">
        <f t="shared" si="33"/>
        <v>34.447943877401251</v>
      </c>
      <c r="G369">
        <f t="shared" si="34"/>
        <v>39.642200210431106</v>
      </c>
      <c r="H369">
        <f t="shared" si="30"/>
        <v>7.4768783783446995E-3</v>
      </c>
    </row>
    <row r="370" spans="1:8">
      <c r="A370">
        <v>2.4</v>
      </c>
      <c r="B370">
        <v>39.299999999999997</v>
      </c>
      <c r="C370">
        <f t="shared" si="31"/>
        <v>1544.4899999999998</v>
      </c>
      <c r="D370">
        <f t="shared" si="35"/>
        <v>0.87546873735389985</v>
      </c>
      <c r="E370">
        <f t="shared" si="32"/>
        <v>0.76644551008403172</v>
      </c>
      <c r="F370">
        <f t="shared" si="33"/>
        <v>34.405921378008259</v>
      </c>
      <c r="G370">
        <f t="shared" si="34"/>
        <v>39.642200210431106</v>
      </c>
      <c r="H370">
        <f t="shared" si="30"/>
        <v>8.7073844893411981E-3</v>
      </c>
    </row>
    <row r="371" spans="1:8">
      <c r="A371">
        <v>2.5</v>
      </c>
      <c r="B371">
        <v>40.6</v>
      </c>
      <c r="C371">
        <f t="shared" si="31"/>
        <v>1648.3600000000001</v>
      </c>
      <c r="D371">
        <f t="shared" si="35"/>
        <v>0.91629073187415511</v>
      </c>
      <c r="E371">
        <f t="shared" si="32"/>
        <v>0.83958870531847485</v>
      </c>
      <c r="F371">
        <f t="shared" si="33"/>
        <v>37.201403714090702</v>
      </c>
      <c r="G371">
        <f t="shared" si="34"/>
        <v>38.962922221614058</v>
      </c>
      <c r="H371">
        <f t="shared" si="30"/>
        <v>4.0322112768126694E-2</v>
      </c>
    </row>
    <row r="372" spans="1:8">
      <c r="A372">
        <v>2.5</v>
      </c>
      <c r="B372">
        <v>40.4</v>
      </c>
      <c r="C372">
        <f t="shared" si="31"/>
        <v>1632.1599999999999</v>
      </c>
      <c r="D372">
        <f t="shared" si="35"/>
        <v>0.91629073187415511</v>
      </c>
      <c r="E372">
        <f t="shared" si="32"/>
        <v>0.83958870531847485</v>
      </c>
      <c r="F372">
        <f t="shared" si="33"/>
        <v>37.018145567715862</v>
      </c>
      <c r="G372">
        <f t="shared" si="34"/>
        <v>38.962922221614058</v>
      </c>
      <c r="H372">
        <f t="shared" si="30"/>
        <v>3.5571232138265865E-2</v>
      </c>
    </row>
    <row r="373" spans="1:8">
      <c r="A373">
        <v>2.5</v>
      </c>
      <c r="B373">
        <v>37.799999999999997</v>
      </c>
      <c r="C373">
        <f t="shared" si="31"/>
        <v>1428.8399999999997</v>
      </c>
      <c r="D373">
        <f t="shared" si="35"/>
        <v>0.91629073187415511</v>
      </c>
      <c r="E373">
        <f t="shared" si="32"/>
        <v>0.83958870531847485</v>
      </c>
      <c r="F373">
        <f t="shared" si="33"/>
        <v>34.63578966484306</v>
      </c>
      <c r="G373">
        <f t="shared" si="34"/>
        <v>38.962922221614058</v>
      </c>
      <c r="H373">
        <f t="shared" si="30"/>
        <v>3.076513813793811E-2</v>
      </c>
    </row>
    <row r="374" spans="1:8">
      <c r="A374">
        <v>2.5</v>
      </c>
      <c r="B374">
        <v>37.799999999999997</v>
      </c>
      <c r="C374">
        <f t="shared" si="31"/>
        <v>1428.8399999999997</v>
      </c>
      <c r="D374">
        <f t="shared" si="35"/>
        <v>0.91629073187415511</v>
      </c>
      <c r="E374">
        <f t="shared" si="32"/>
        <v>0.83958870531847485</v>
      </c>
      <c r="F374">
        <f t="shared" si="33"/>
        <v>34.63578966484306</v>
      </c>
      <c r="G374">
        <f t="shared" si="34"/>
        <v>38.962922221614058</v>
      </c>
      <c r="H374">
        <f t="shared" si="30"/>
        <v>3.076513813793811E-2</v>
      </c>
    </row>
    <row r="375" spans="1:8">
      <c r="A375">
        <v>2.4</v>
      </c>
      <c r="B375">
        <v>39.347999999999999</v>
      </c>
      <c r="C375">
        <f t="shared" si="31"/>
        <v>1548.2651039999998</v>
      </c>
      <c r="D375">
        <f t="shared" si="35"/>
        <v>0.87546873735389985</v>
      </c>
      <c r="E375">
        <f t="shared" si="32"/>
        <v>0.76644551008403172</v>
      </c>
      <c r="F375">
        <f t="shared" si="33"/>
        <v>34.447943877401251</v>
      </c>
      <c r="G375">
        <f t="shared" si="34"/>
        <v>39.642200210431106</v>
      </c>
      <c r="H375">
        <f t="shared" si="30"/>
        <v>7.4768783783446995E-3</v>
      </c>
    </row>
    <row r="376" spans="1:8">
      <c r="A376">
        <v>2.4</v>
      </c>
      <c r="B376">
        <v>39.299999999999997</v>
      </c>
      <c r="C376">
        <f t="shared" si="31"/>
        <v>1544.4899999999998</v>
      </c>
      <c r="D376">
        <f t="shared" si="35"/>
        <v>0.87546873735389985</v>
      </c>
      <c r="E376">
        <f t="shared" si="32"/>
        <v>0.76644551008403172</v>
      </c>
      <c r="F376">
        <f t="shared" si="33"/>
        <v>34.405921378008259</v>
      </c>
      <c r="G376">
        <f t="shared" si="34"/>
        <v>39.642200210431106</v>
      </c>
      <c r="H376">
        <f t="shared" si="30"/>
        <v>8.7073844893411981E-3</v>
      </c>
    </row>
    <row r="377" spans="1:8">
      <c r="A377">
        <v>2.5</v>
      </c>
      <c r="B377">
        <v>40.6</v>
      </c>
      <c r="C377">
        <f t="shared" si="31"/>
        <v>1648.3600000000001</v>
      </c>
      <c r="D377">
        <f t="shared" si="35"/>
        <v>0.91629073187415511</v>
      </c>
      <c r="E377">
        <f t="shared" si="32"/>
        <v>0.83958870531847485</v>
      </c>
      <c r="F377">
        <f t="shared" si="33"/>
        <v>37.201403714090702</v>
      </c>
      <c r="G377">
        <f t="shared" si="34"/>
        <v>38.962922221614058</v>
      </c>
      <c r="H377">
        <f t="shared" si="30"/>
        <v>4.0322112768126694E-2</v>
      </c>
    </row>
    <row r="378" spans="1:8">
      <c r="A378">
        <v>2.5</v>
      </c>
      <c r="B378">
        <v>40.4</v>
      </c>
      <c r="C378">
        <f t="shared" si="31"/>
        <v>1632.1599999999999</v>
      </c>
      <c r="D378">
        <f t="shared" si="35"/>
        <v>0.91629073187415511</v>
      </c>
      <c r="E378">
        <f t="shared" si="32"/>
        <v>0.83958870531847485</v>
      </c>
      <c r="F378">
        <f t="shared" si="33"/>
        <v>37.018145567715862</v>
      </c>
      <c r="G378">
        <f t="shared" si="34"/>
        <v>38.962922221614058</v>
      </c>
      <c r="H378">
        <f t="shared" si="30"/>
        <v>3.5571232138265865E-2</v>
      </c>
    </row>
    <row r="379" spans="1:8">
      <c r="A379">
        <v>3.7</v>
      </c>
      <c r="B379">
        <v>30.9</v>
      </c>
      <c r="C379">
        <f t="shared" si="31"/>
        <v>954.81</v>
      </c>
      <c r="D379">
        <f t="shared" si="35"/>
        <v>1.3083328196501789</v>
      </c>
      <c r="E379">
        <f t="shared" si="32"/>
        <v>1.7117347669737875</v>
      </c>
      <c r="F379">
        <f t="shared" si="33"/>
        <v>40.427484127190525</v>
      </c>
      <c r="G379">
        <f t="shared" si="34"/>
        <v>32.439341881021022</v>
      </c>
      <c r="H379">
        <f t="shared" si="30"/>
        <v>4.9816889353431183E-2</v>
      </c>
    </row>
    <row r="380" spans="1:8">
      <c r="A380">
        <v>3.5</v>
      </c>
      <c r="B380">
        <v>36.799999999999997</v>
      </c>
      <c r="C380">
        <f t="shared" si="31"/>
        <v>1354.2399999999998</v>
      </c>
      <c r="D380">
        <f t="shared" si="35"/>
        <v>1.2527629684953681</v>
      </c>
      <c r="E380">
        <f t="shared" si="32"/>
        <v>1.5694150552333266</v>
      </c>
      <c r="F380">
        <f t="shared" si="33"/>
        <v>46.101677240629542</v>
      </c>
      <c r="G380">
        <f t="shared" si="34"/>
        <v>33.364024204237076</v>
      </c>
      <c r="H380">
        <f t="shared" si="30"/>
        <v>9.3368907493557654E-2</v>
      </c>
    </row>
    <row r="381" spans="1:8">
      <c r="A381">
        <v>3.7</v>
      </c>
      <c r="B381">
        <v>34.299999999999997</v>
      </c>
      <c r="C381">
        <f t="shared" si="31"/>
        <v>1176.4899999999998</v>
      </c>
      <c r="D381">
        <f t="shared" si="35"/>
        <v>1.3083328196501789</v>
      </c>
      <c r="E381">
        <f t="shared" si="32"/>
        <v>1.7117347669737875</v>
      </c>
      <c r="F381">
        <f t="shared" si="33"/>
        <v>44.875815714001135</v>
      </c>
      <c r="G381">
        <f t="shared" si="34"/>
        <v>32.439341881021022</v>
      </c>
      <c r="H381">
        <f t="shared" si="30"/>
        <v>5.4246592390057587E-2</v>
      </c>
    </row>
    <row r="382" spans="1:8">
      <c r="A382">
        <v>3.7</v>
      </c>
      <c r="B382">
        <v>34.4</v>
      </c>
      <c r="C382">
        <f t="shared" si="31"/>
        <v>1183.3599999999999</v>
      </c>
      <c r="D382">
        <f t="shared" si="35"/>
        <v>1.3083328196501789</v>
      </c>
      <c r="E382">
        <f t="shared" si="32"/>
        <v>1.7117347669737875</v>
      </c>
      <c r="F382">
        <f t="shared" si="33"/>
        <v>45.006648995966152</v>
      </c>
      <c r="G382">
        <f t="shared" si="34"/>
        <v>32.439341881021022</v>
      </c>
      <c r="H382">
        <f t="shared" si="30"/>
        <v>5.6995875551714432E-2</v>
      </c>
    </row>
    <row r="383" spans="1:8">
      <c r="A383">
        <v>3.2</v>
      </c>
      <c r="B383">
        <v>38.9</v>
      </c>
      <c r="C383">
        <f t="shared" si="31"/>
        <v>1513.2099999999998</v>
      </c>
      <c r="D383">
        <f t="shared" si="35"/>
        <v>1.1631508098056809</v>
      </c>
      <c r="E383">
        <f t="shared" si="32"/>
        <v>1.3529198063516112</v>
      </c>
      <c r="F383">
        <f t="shared" si="33"/>
        <v>45.246566501440981</v>
      </c>
      <c r="G383">
        <f t="shared" si="34"/>
        <v>34.855170524833468</v>
      </c>
      <c r="H383">
        <f t="shared" si="30"/>
        <v>0.10398019216366401</v>
      </c>
    </row>
    <row r="384" spans="1:8">
      <c r="A384">
        <v>3</v>
      </c>
      <c r="B384">
        <v>34.7286</v>
      </c>
      <c r="C384">
        <f t="shared" si="31"/>
        <v>1206.0756579599999</v>
      </c>
      <c r="D384">
        <f t="shared" si="35"/>
        <v>1.0986122886681098</v>
      </c>
      <c r="E384">
        <f t="shared" si="32"/>
        <v>1.2069489608125821</v>
      </c>
      <c r="F384">
        <f t="shared" si="33"/>
        <v>38.153266728239316</v>
      </c>
      <c r="G384">
        <f t="shared" si="34"/>
        <v>35.92909151656265</v>
      </c>
      <c r="H384">
        <f t="shared" si="30"/>
        <v>3.4567806262350051E-2</v>
      </c>
    </row>
    <row r="385" spans="1:8">
      <c r="A385">
        <v>4.2</v>
      </c>
      <c r="B385">
        <v>31.5002</v>
      </c>
      <c r="C385">
        <f t="shared" si="31"/>
        <v>992.26260003999994</v>
      </c>
      <c r="D385">
        <f t="shared" si="35"/>
        <v>1.4350845252893227</v>
      </c>
      <c r="E385">
        <f t="shared" si="32"/>
        <v>2.0594675947248806</v>
      </c>
      <c r="F385">
        <f t="shared" si="33"/>
        <v>45.205449563518727</v>
      </c>
      <c r="G385">
        <f t="shared" si="34"/>
        <v>30.330193499185668</v>
      </c>
      <c r="H385">
        <f t="shared" si="30"/>
        <v>3.7142827690437877E-2</v>
      </c>
    </row>
    <row r="386" spans="1:8">
      <c r="A386">
        <v>4.2</v>
      </c>
      <c r="B386">
        <v>31.5002</v>
      </c>
      <c r="C386">
        <f t="shared" si="31"/>
        <v>992.26260003999994</v>
      </c>
      <c r="D386">
        <f t="shared" si="35"/>
        <v>1.4350845252893227</v>
      </c>
      <c r="E386">
        <f t="shared" si="32"/>
        <v>2.0594675947248806</v>
      </c>
      <c r="F386">
        <f t="shared" si="33"/>
        <v>45.205449563518727</v>
      </c>
      <c r="G386">
        <f t="shared" si="34"/>
        <v>30.330193499185668</v>
      </c>
      <c r="H386">
        <f t="shared" ref="H386:H449" si="36">ABS(B386-G386)/(B386)</f>
        <v>3.7142827690437877E-2</v>
      </c>
    </row>
    <row r="387" spans="1:8">
      <c r="A387">
        <v>5.2</v>
      </c>
      <c r="B387">
        <v>26.7</v>
      </c>
      <c r="C387">
        <f t="shared" ref="C387:C450" si="37">B387*B387</f>
        <v>712.89</v>
      </c>
      <c r="D387">
        <f t="shared" si="35"/>
        <v>1.6486586255873816</v>
      </c>
      <c r="E387">
        <f t="shared" ref="E387:E450" si="38">D387*D387</f>
        <v>2.7180752637236743</v>
      </c>
      <c r="F387">
        <f t="shared" ref="F387:F450" si="39">D387*B387</f>
        <v>44.019185303183086</v>
      </c>
      <c r="G387">
        <f t="shared" ref="G387:G450" si="40">(54.21+(-16.64 *D387))</f>
        <v>26.776320470225969</v>
      </c>
      <c r="H387">
        <f t="shared" si="36"/>
        <v>2.8584445777516563E-3</v>
      </c>
    </row>
    <row r="388" spans="1:8">
      <c r="A388">
        <v>6</v>
      </c>
      <c r="B388">
        <v>23.2715</v>
      </c>
      <c r="C388">
        <f t="shared" si="37"/>
        <v>541.56271225</v>
      </c>
      <c r="D388">
        <f t="shared" ref="D388:D451" si="41">LN(A388)</f>
        <v>1.791759469228055</v>
      </c>
      <c r="E388">
        <f t="shared" si="38"/>
        <v>3.2104019955684011</v>
      </c>
      <c r="F388">
        <f t="shared" si="39"/>
        <v>41.69693048814068</v>
      </c>
      <c r="G388">
        <f t="shared" si="40"/>
        <v>24.395122432045167</v>
      </c>
      <c r="H388">
        <f t="shared" si="36"/>
        <v>4.8283197561187152E-2</v>
      </c>
    </row>
    <row r="389" spans="1:8">
      <c r="A389">
        <v>3</v>
      </c>
      <c r="B389">
        <v>38.169600000000003</v>
      </c>
      <c r="C389">
        <f t="shared" si="37"/>
        <v>1456.9183641600002</v>
      </c>
      <c r="D389">
        <f t="shared" si="41"/>
        <v>1.0986122886681098</v>
      </c>
      <c r="E389">
        <f t="shared" si="38"/>
        <v>1.2069489608125821</v>
      </c>
      <c r="F389">
        <f t="shared" si="39"/>
        <v>41.933591613546284</v>
      </c>
      <c r="G389">
        <f t="shared" si="40"/>
        <v>35.92909151656265</v>
      </c>
      <c r="H389">
        <f t="shared" si="36"/>
        <v>5.8698767695688513E-2</v>
      </c>
    </row>
    <row r="390" spans="1:8">
      <c r="A390">
        <v>3</v>
      </c>
      <c r="B390">
        <v>38.7896</v>
      </c>
      <c r="C390">
        <f t="shared" si="37"/>
        <v>1504.63306816</v>
      </c>
      <c r="D390">
        <f t="shared" si="41"/>
        <v>1.0986122886681098</v>
      </c>
      <c r="E390">
        <f t="shared" si="38"/>
        <v>1.2069489608125821</v>
      </c>
      <c r="F390">
        <f t="shared" si="39"/>
        <v>42.614731232520512</v>
      </c>
      <c r="G390">
        <f t="shared" si="40"/>
        <v>35.92909151656265</v>
      </c>
      <c r="H390">
        <f t="shared" si="36"/>
        <v>7.3744211939214377E-2</v>
      </c>
    </row>
    <row r="391" spans="1:8">
      <c r="A391">
        <v>3</v>
      </c>
      <c r="B391">
        <v>34.781799999999997</v>
      </c>
      <c r="C391">
        <f t="shared" si="37"/>
        <v>1209.7736112399998</v>
      </c>
      <c r="D391">
        <f t="shared" si="41"/>
        <v>1.0986122886681098</v>
      </c>
      <c r="E391">
        <f t="shared" si="38"/>
        <v>1.2069489608125821</v>
      </c>
      <c r="F391">
        <f t="shared" si="39"/>
        <v>38.211712901996457</v>
      </c>
      <c r="G391">
        <f t="shared" si="40"/>
        <v>35.92909151656265</v>
      </c>
      <c r="H391">
        <f t="shared" si="36"/>
        <v>3.2985398011680052E-2</v>
      </c>
    </row>
    <row r="392" spans="1:8">
      <c r="A392">
        <v>3</v>
      </c>
      <c r="B392">
        <v>35.460599999999999</v>
      </c>
      <c r="C392">
        <f t="shared" si="37"/>
        <v>1257.4541523599999</v>
      </c>
      <c r="D392">
        <f t="shared" si="41"/>
        <v>1.0986122886681098</v>
      </c>
      <c r="E392">
        <f t="shared" si="38"/>
        <v>1.2069489608125821</v>
      </c>
      <c r="F392">
        <f t="shared" si="39"/>
        <v>38.957450923544371</v>
      </c>
      <c r="G392">
        <f t="shared" si="40"/>
        <v>35.92909151656265</v>
      </c>
      <c r="H392">
        <f t="shared" si="36"/>
        <v>1.321160715167399E-2</v>
      </c>
    </row>
    <row r="393" spans="1:8">
      <c r="A393">
        <v>3</v>
      </c>
      <c r="B393">
        <v>35.883099999999999</v>
      </c>
      <c r="C393">
        <f t="shared" si="37"/>
        <v>1287.5968656099999</v>
      </c>
      <c r="D393">
        <f t="shared" si="41"/>
        <v>1.0986122886681098</v>
      </c>
      <c r="E393">
        <f t="shared" si="38"/>
        <v>1.2069489608125821</v>
      </c>
      <c r="F393">
        <f t="shared" si="39"/>
        <v>39.421614615506648</v>
      </c>
      <c r="G393">
        <f t="shared" si="40"/>
        <v>35.92909151656265</v>
      </c>
      <c r="H393">
        <f t="shared" si="36"/>
        <v>1.2817041047917047E-3</v>
      </c>
    </row>
    <row r="394" spans="1:8">
      <c r="A394">
        <v>3</v>
      </c>
      <c r="B394">
        <v>35.708100000000002</v>
      </c>
      <c r="C394">
        <f t="shared" si="37"/>
        <v>1275.0684056100001</v>
      </c>
      <c r="D394">
        <f t="shared" si="41"/>
        <v>1.0986122886681098</v>
      </c>
      <c r="E394">
        <f t="shared" si="38"/>
        <v>1.2069489608125821</v>
      </c>
      <c r="F394">
        <f t="shared" si="39"/>
        <v>39.229357464989732</v>
      </c>
      <c r="G394">
        <f t="shared" si="40"/>
        <v>35.92909151656265</v>
      </c>
      <c r="H394">
        <f t="shared" si="36"/>
        <v>6.1888343698670153E-3</v>
      </c>
    </row>
    <row r="395" spans="1:8">
      <c r="A395">
        <v>3</v>
      </c>
      <c r="B395">
        <v>34.7288</v>
      </c>
      <c r="C395">
        <f t="shared" si="37"/>
        <v>1206.0895494399999</v>
      </c>
      <c r="D395">
        <f t="shared" si="41"/>
        <v>1.0986122886681098</v>
      </c>
      <c r="E395">
        <f t="shared" si="38"/>
        <v>1.2069489608125821</v>
      </c>
      <c r="F395">
        <f t="shared" si="39"/>
        <v>38.153486450697052</v>
      </c>
      <c r="G395">
        <f t="shared" si="40"/>
        <v>35.92909151656265</v>
      </c>
      <c r="H395">
        <f t="shared" si="36"/>
        <v>3.456184828046608E-2</v>
      </c>
    </row>
    <row r="396" spans="1:8">
      <c r="A396">
        <v>3</v>
      </c>
      <c r="B396">
        <v>34.285299999999999</v>
      </c>
      <c r="C396">
        <f t="shared" si="37"/>
        <v>1175.48179609</v>
      </c>
      <c r="D396">
        <f t="shared" si="41"/>
        <v>1.0986122886681098</v>
      </c>
      <c r="E396">
        <f t="shared" si="38"/>
        <v>1.2069489608125821</v>
      </c>
      <c r="F396">
        <f t="shared" si="39"/>
        <v>37.666251900672741</v>
      </c>
      <c r="G396">
        <f t="shared" si="40"/>
        <v>35.92909151656265</v>
      </c>
      <c r="H396">
        <f t="shared" si="36"/>
        <v>4.7944498562434941E-2</v>
      </c>
    </row>
    <row r="397" spans="1:8">
      <c r="A397">
        <v>4.8</v>
      </c>
      <c r="B397">
        <v>30.537500000000001</v>
      </c>
      <c r="C397">
        <f t="shared" si="37"/>
        <v>932.53890625000008</v>
      </c>
      <c r="D397">
        <f t="shared" si="41"/>
        <v>1.5686159179138452</v>
      </c>
      <c r="E397">
        <f t="shared" si="38"/>
        <v>2.4605558979326951</v>
      </c>
      <c r="F397">
        <f t="shared" si="39"/>
        <v>47.90160859329405</v>
      </c>
      <c r="G397">
        <f t="shared" si="40"/>
        <v>28.108231125913616</v>
      </c>
      <c r="H397">
        <f t="shared" si="36"/>
        <v>7.9550351996279522E-2</v>
      </c>
    </row>
    <row r="398" spans="1:8">
      <c r="A398">
        <v>4.8</v>
      </c>
      <c r="B398">
        <v>31.374700000000001</v>
      </c>
      <c r="C398">
        <f t="shared" si="37"/>
        <v>984.37180009000008</v>
      </c>
      <c r="D398">
        <f t="shared" si="41"/>
        <v>1.5686159179138452</v>
      </c>
      <c r="E398">
        <f t="shared" si="38"/>
        <v>2.4605558979326951</v>
      </c>
      <c r="F398">
        <f t="shared" si="39"/>
        <v>49.214853839771521</v>
      </c>
      <c r="G398">
        <f t="shared" si="40"/>
        <v>28.108231125913616</v>
      </c>
      <c r="H398">
        <f t="shared" si="36"/>
        <v>0.10411155721286212</v>
      </c>
    </row>
    <row r="399" spans="1:8">
      <c r="A399">
        <v>5</v>
      </c>
      <c r="B399">
        <v>23.227</v>
      </c>
      <c r="C399">
        <f t="shared" si="37"/>
        <v>539.49352899999997</v>
      </c>
      <c r="D399">
        <f t="shared" si="41"/>
        <v>1.6094379124341003</v>
      </c>
      <c r="E399">
        <f t="shared" si="38"/>
        <v>2.5902903939802346</v>
      </c>
      <c r="F399">
        <f t="shared" si="39"/>
        <v>37.382414392106845</v>
      </c>
      <c r="G399">
        <f t="shared" si="40"/>
        <v>27.42895313709657</v>
      </c>
      <c r="H399">
        <f t="shared" si="36"/>
        <v>0.18090813006830714</v>
      </c>
    </row>
    <row r="400" spans="1:8">
      <c r="A400">
        <v>5</v>
      </c>
      <c r="B400">
        <v>23.618200000000002</v>
      </c>
      <c r="C400">
        <f t="shared" si="37"/>
        <v>557.81937124000012</v>
      </c>
      <c r="D400">
        <f t="shared" si="41"/>
        <v>1.6094379124341003</v>
      </c>
      <c r="E400">
        <f t="shared" si="38"/>
        <v>2.5902903939802346</v>
      </c>
      <c r="F400">
        <f t="shared" si="39"/>
        <v>38.012026503451068</v>
      </c>
      <c r="G400">
        <f t="shared" si="40"/>
        <v>27.42895313709657</v>
      </c>
      <c r="H400">
        <f t="shared" si="36"/>
        <v>0.16134816104091626</v>
      </c>
    </row>
    <row r="401" spans="1:8">
      <c r="A401">
        <v>2.4</v>
      </c>
      <c r="B401">
        <v>41.695999999999998</v>
      </c>
      <c r="C401">
        <f t="shared" si="37"/>
        <v>1738.5564159999999</v>
      </c>
      <c r="D401">
        <f t="shared" si="41"/>
        <v>0.87546873735389985</v>
      </c>
      <c r="E401">
        <f t="shared" si="38"/>
        <v>0.76644551008403172</v>
      </c>
      <c r="F401">
        <f t="shared" si="39"/>
        <v>36.503544472708207</v>
      </c>
      <c r="G401">
        <f t="shared" si="40"/>
        <v>39.642200210431106</v>
      </c>
      <c r="H401">
        <f t="shared" si="36"/>
        <v>4.9256518360727454E-2</v>
      </c>
    </row>
    <row r="402" spans="1:8">
      <c r="A402">
        <v>3</v>
      </c>
      <c r="B402">
        <v>36.1</v>
      </c>
      <c r="C402">
        <f t="shared" si="37"/>
        <v>1303.21</v>
      </c>
      <c r="D402">
        <f t="shared" si="41"/>
        <v>1.0986122886681098</v>
      </c>
      <c r="E402">
        <f t="shared" si="38"/>
        <v>1.2069489608125821</v>
      </c>
      <c r="F402">
        <f t="shared" si="39"/>
        <v>39.659903620918762</v>
      </c>
      <c r="G402">
        <f t="shared" si="40"/>
        <v>35.92909151656265</v>
      </c>
      <c r="H402">
        <f t="shared" si="36"/>
        <v>4.7343070204252441E-3</v>
      </c>
    </row>
    <row r="403" spans="1:8">
      <c r="A403">
        <v>3.6</v>
      </c>
      <c r="B403">
        <v>38.1</v>
      </c>
      <c r="C403">
        <f t="shared" si="37"/>
        <v>1451.6100000000001</v>
      </c>
      <c r="D403">
        <f t="shared" si="41"/>
        <v>1.2809338454620642</v>
      </c>
      <c r="E403">
        <f t="shared" si="38"/>
        <v>1.6407915164502314</v>
      </c>
      <c r="F403">
        <f t="shared" si="39"/>
        <v>48.803579512104648</v>
      </c>
      <c r="G403">
        <f t="shared" si="40"/>
        <v>32.89526081151125</v>
      </c>
      <c r="H403">
        <f t="shared" si="36"/>
        <v>0.136607327781857</v>
      </c>
    </row>
    <row r="404" spans="1:8">
      <c r="A404">
        <v>3</v>
      </c>
      <c r="B404">
        <v>34.4</v>
      </c>
      <c r="C404">
        <f t="shared" si="37"/>
        <v>1183.3599999999999</v>
      </c>
      <c r="D404">
        <f t="shared" si="41"/>
        <v>1.0986122886681098</v>
      </c>
      <c r="E404">
        <f t="shared" si="38"/>
        <v>1.2069489608125821</v>
      </c>
      <c r="F404">
        <f t="shared" si="39"/>
        <v>37.792262730182976</v>
      </c>
      <c r="G404">
        <f t="shared" si="40"/>
        <v>35.92909151656265</v>
      </c>
      <c r="H404">
        <f t="shared" si="36"/>
        <v>4.4450334783798014E-2</v>
      </c>
    </row>
    <row r="405" spans="1:8">
      <c r="A405">
        <v>3</v>
      </c>
      <c r="B405">
        <v>38.299999999999997</v>
      </c>
      <c r="C405">
        <f t="shared" si="37"/>
        <v>1466.8899999999999</v>
      </c>
      <c r="D405">
        <f t="shared" si="41"/>
        <v>1.0986122886681098</v>
      </c>
      <c r="E405">
        <f t="shared" si="38"/>
        <v>1.2069489608125821</v>
      </c>
      <c r="F405">
        <f t="shared" si="39"/>
        <v>42.076850655988601</v>
      </c>
      <c r="G405">
        <f t="shared" si="40"/>
        <v>35.92909151656265</v>
      </c>
      <c r="H405">
        <f t="shared" si="36"/>
        <v>6.1903615755544317E-2</v>
      </c>
    </row>
    <row r="406" spans="1:8">
      <c r="A406">
        <v>3</v>
      </c>
      <c r="B406">
        <v>36</v>
      </c>
      <c r="C406">
        <f t="shared" si="37"/>
        <v>1296</v>
      </c>
      <c r="D406">
        <f t="shared" si="41"/>
        <v>1.0986122886681098</v>
      </c>
      <c r="E406">
        <f t="shared" si="38"/>
        <v>1.2069489608125821</v>
      </c>
      <c r="F406">
        <f t="shared" si="39"/>
        <v>39.550042392051949</v>
      </c>
      <c r="G406">
        <f t="shared" si="40"/>
        <v>35.92909151656265</v>
      </c>
      <c r="H406">
        <f t="shared" si="36"/>
        <v>1.9696800954819415E-3</v>
      </c>
    </row>
    <row r="407" spans="1:8">
      <c r="A407">
        <v>3.6</v>
      </c>
      <c r="B407">
        <v>34.9</v>
      </c>
      <c r="C407">
        <f t="shared" si="37"/>
        <v>1218.01</v>
      </c>
      <c r="D407">
        <f t="shared" si="41"/>
        <v>1.2809338454620642</v>
      </c>
      <c r="E407">
        <f t="shared" si="38"/>
        <v>1.6407915164502314</v>
      </c>
      <c r="F407">
        <f t="shared" si="39"/>
        <v>44.704591206626041</v>
      </c>
      <c r="G407">
        <f t="shared" si="40"/>
        <v>32.89526081151125</v>
      </c>
      <c r="H407">
        <f t="shared" si="36"/>
        <v>5.7442383624319457E-2</v>
      </c>
    </row>
    <row r="408" spans="1:8">
      <c r="A408">
        <v>3.6</v>
      </c>
      <c r="B408">
        <v>40</v>
      </c>
      <c r="C408">
        <f t="shared" si="37"/>
        <v>1600</v>
      </c>
      <c r="D408">
        <f t="shared" si="41"/>
        <v>1.2809338454620642</v>
      </c>
      <c r="E408">
        <f t="shared" si="38"/>
        <v>1.6407915164502314</v>
      </c>
      <c r="F408">
        <f t="shared" si="39"/>
        <v>51.237353818482568</v>
      </c>
      <c r="G408">
        <f t="shared" si="40"/>
        <v>32.89526081151125</v>
      </c>
      <c r="H408">
        <f t="shared" si="36"/>
        <v>0.17761847971221875</v>
      </c>
    </row>
    <row r="409" spans="1:8">
      <c r="A409">
        <v>6.2</v>
      </c>
      <c r="B409">
        <v>24.9754</v>
      </c>
      <c r="C409">
        <f t="shared" si="37"/>
        <v>623.77060516000006</v>
      </c>
      <c r="D409">
        <f t="shared" si="41"/>
        <v>1.824549292051046</v>
      </c>
      <c r="E409">
        <f t="shared" si="38"/>
        <v>3.328980119123973</v>
      </c>
      <c r="F409">
        <f t="shared" si="39"/>
        <v>45.568848388691698</v>
      </c>
      <c r="G409">
        <f t="shared" si="40"/>
        <v>23.849499780270595</v>
      </c>
      <c r="H409">
        <f t="shared" si="36"/>
        <v>4.5080367871161459E-2</v>
      </c>
    </row>
    <row r="410" spans="1:8">
      <c r="A410">
        <v>6.2</v>
      </c>
      <c r="B410">
        <v>26.299900000000001</v>
      </c>
      <c r="C410">
        <f t="shared" si="37"/>
        <v>691.68474001000004</v>
      </c>
      <c r="D410">
        <f t="shared" si="41"/>
        <v>1.824549292051046</v>
      </c>
      <c r="E410">
        <f t="shared" si="38"/>
        <v>3.328980119123973</v>
      </c>
      <c r="F410">
        <f t="shared" si="39"/>
        <v>47.985463926013303</v>
      </c>
      <c r="G410">
        <f t="shared" si="40"/>
        <v>23.849499780270595</v>
      </c>
      <c r="H410">
        <f t="shared" si="36"/>
        <v>9.317146528045378E-2</v>
      </c>
    </row>
    <row r="411" spans="1:8">
      <c r="A411">
        <v>3</v>
      </c>
      <c r="B411">
        <v>36.1</v>
      </c>
      <c r="C411">
        <f t="shared" si="37"/>
        <v>1303.21</v>
      </c>
      <c r="D411">
        <f t="shared" si="41"/>
        <v>1.0986122886681098</v>
      </c>
      <c r="E411">
        <f t="shared" si="38"/>
        <v>1.2069489608125821</v>
      </c>
      <c r="F411">
        <f t="shared" si="39"/>
        <v>39.659903620918762</v>
      </c>
      <c r="G411">
        <f t="shared" si="40"/>
        <v>35.92909151656265</v>
      </c>
      <c r="H411">
        <f t="shared" si="36"/>
        <v>4.7343070204252441E-3</v>
      </c>
    </row>
    <row r="412" spans="1:8">
      <c r="A412">
        <v>3.6</v>
      </c>
      <c r="B412">
        <v>37.200000000000003</v>
      </c>
      <c r="C412">
        <f t="shared" si="37"/>
        <v>1383.8400000000001</v>
      </c>
      <c r="D412">
        <f t="shared" si="41"/>
        <v>1.2809338454620642</v>
      </c>
      <c r="E412">
        <f t="shared" si="38"/>
        <v>1.6407915164502314</v>
      </c>
      <c r="F412">
        <f t="shared" si="39"/>
        <v>47.650739051188793</v>
      </c>
      <c r="G412">
        <f t="shared" si="40"/>
        <v>32.89526081151125</v>
      </c>
      <c r="H412">
        <f t="shared" si="36"/>
        <v>0.1157187953894826</v>
      </c>
    </row>
    <row r="413" spans="1:8">
      <c r="A413">
        <v>3.6</v>
      </c>
      <c r="B413">
        <v>40</v>
      </c>
      <c r="C413">
        <f t="shared" si="37"/>
        <v>1600</v>
      </c>
      <c r="D413">
        <f t="shared" si="41"/>
        <v>1.2809338454620642</v>
      </c>
      <c r="E413">
        <f t="shared" si="38"/>
        <v>1.6407915164502314</v>
      </c>
      <c r="F413">
        <f t="shared" si="39"/>
        <v>51.237353818482568</v>
      </c>
      <c r="G413">
        <f t="shared" si="40"/>
        <v>32.89526081151125</v>
      </c>
      <c r="H413">
        <f t="shared" si="36"/>
        <v>0.17761847971221875</v>
      </c>
    </row>
    <row r="414" spans="1:8">
      <c r="A414">
        <v>4.5999999999999996</v>
      </c>
      <c r="B414">
        <v>34.1</v>
      </c>
      <c r="C414">
        <f t="shared" si="37"/>
        <v>1162.8100000000002</v>
      </c>
      <c r="D414">
        <f t="shared" si="41"/>
        <v>1.5260563034950492</v>
      </c>
      <c r="E414">
        <f t="shared" si="38"/>
        <v>2.3288478414369735</v>
      </c>
      <c r="F414">
        <f t="shared" si="39"/>
        <v>52.038519949181179</v>
      </c>
      <c r="G414">
        <f t="shared" si="40"/>
        <v>28.816423109842383</v>
      </c>
      <c r="H414">
        <f t="shared" si="36"/>
        <v>0.15494360381693897</v>
      </c>
    </row>
    <row r="415" spans="1:8">
      <c r="A415">
        <v>3.6</v>
      </c>
      <c r="B415">
        <v>37.200000000000003</v>
      </c>
      <c r="C415">
        <f t="shared" si="37"/>
        <v>1383.8400000000001</v>
      </c>
      <c r="D415">
        <f t="shared" si="41"/>
        <v>1.2809338454620642</v>
      </c>
      <c r="E415">
        <f t="shared" si="38"/>
        <v>1.6407915164502314</v>
      </c>
      <c r="F415">
        <f t="shared" si="39"/>
        <v>47.650739051188793</v>
      </c>
      <c r="G415">
        <f t="shared" si="40"/>
        <v>32.89526081151125</v>
      </c>
      <c r="H415">
        <f t="shared" si="36"/>
        <v>0.1157187953894826</v>
      </c>
    </row>
    <row r="416" spans="1:8">
      <c r="A416">
        <v>4.5999999999999996</v>
      </c>
      <c r="B416">
        <v>30.299900000000001</v>
      </c>
      <c r="C416">
        <f t="shared" si="37"/>
        <v>918.08394001000011</v>
      </c>
      <c r="D416">
        <f t="shared" si="41"/>
        <v>1.5260563034950492</v>
      </c>
      <c r="E416">
        <f t="shared" si="38"/>
        <v>2.3288478414369735</v>
      </c>
      <c r="F416">
        <f t="shared" si="39"/>
        <v>46.239353390269642</v>
      </c>
      <c r="G416">
        <f t="shared" si="40"/>
        <v>28.816423109842383</v>
      </c>
      <c r="H416">
        <f t="shared" si="36"/>
        <v>4.8959794922016846E-2</v>
      </c>
    </row>
    <row r="417" spans="1:8">
      <c r="A417">
        <v>2.4</v>
      </c>
      <c r="B417">
        <v>42.8</v>
      </c>
      <c r="C417">
        <f t="shared" si="37"/>
        <v>1831.8399999999997</v>
      </c>
      <c r="D417">
        <f t="shared" si="41"/>
        <v>0.87546873735389985</v>
      </c>
      <c r="E417">
        <f t="shared" si="38"/>
        <v>0.76644551008403172</v>
      </c>
      <c r="F417">
        <f t="shared" si="39"/>
        <v>37.470061958746911</v>
      </c>
      <c r="G417">
        <f t="shared" si="40"/>
        <v>39.642200210431106</v>
      </c>
      <c r="H417">
        <f t="shared" si="36"/>
        <v>7.3780368915161015E-2</v>
      </c>
    </row>
    <row r="418" spans="1:8">
      <c r="A418">
        <v>2.4</v>
      </c>
      <c r="B418">
        <v>46.9</v>
      </c>
      <c r="C418">
        <f t="shared" si="37"/>
        <v>2199.6099999999997</v>
      </c>
      <c r="D418">
        <f t="shared" si="41"/>
        <v>0.87546873735389985</v>
      </c>
      <c r="E418">
        <f t="shared" si="38"/>
        <v>0.76644551008403172</v>
      </c>
      <c r="F418">
        <f t="shared" si="39"/>
        <v>41.059483781897903</v>
      </c>
      <c r="G418">
        <f t="shared" si="40"/>
        <v>39.642200210431106</v>
      </c>
      <c r="H418">
        <f t="shared" si="36"/>
        <v>0.15475052856223651</v>
      </c>
    </row>
    <row r="419" spans="1:8">
      <c r="A419">
        <v>2.4</v>
      </c>
      <c r="B419">
        <v>42.6</v>
      </c>
      <c r="C419">
        <f t="shared" si="37"/>
        <v>1814.7600000000002</v>
      </c>
      <c r="D419">
        <f t="shared" si="41"/>
        <v>0.87546873735389985</v>
      </c>
      <c r="E419">
        <f t="shared" si="38"/>
        <v>0.76644551008403172</v>
      </c>
      <c r="F419">
        <f t="shared" si="39"/>
        <v>37.294968211276135</v>
      </c>
      <c r="G419">
        <f t="shared" si="40"/>
        <v>39.642200210431106</v>
      </c>
      <c r="H419">
        <f t="shared" si="36"/>
        <v>6.9431919942931811E-2</v>
      </c>
    </row>
    <row r="420" spans="1:8">
      <c r="A420">
        <v>2.4</v>
      </c>
      <c r="B420">
        <v>46.8</v>
      </c>
      <c r="C420">
        <f t="shared" si="37"/>
        <v>2190.2399999999998</v>
      </c>
      <c r="D420">
        <f t="shared" si="41"/>
        <v>0.87546873735389985</v>
      </c>
      <c r="E420">
        <f t="shared" si="38"/>
        <v>0.76644551008403172</v>
      </c>
      <c r="F420">
        <f t="shared" si="39"/>
        <v>40.971936908162512</v>
      </c>
      <c r="G420">
        <f t="shared" si="40"/>
        <v>39.642200210431106</v>
      </c>
      <c r="H420">
        <f t="shared" si="36"/>
        <v>0.15294443994805323</v>
      </c>
    </row>
    <row r="421" spans="1:8">
      <c r="A421">
        <v>3.5</v>
      </c>
      <c r="B421">
        <v>40.299999999999997</v>
      </c>
      <c r="C421">
        <f t="shared" si="37"/>
        <v>1624.0899999999997</v>
      </c>
      <c r="D421">
        <f t="shared" si="41"/>
        <v>1.2527629684953681</v>
      </c>
      <c r="E421">
        <f t="shared" si="38"/>
        <v>1.5694150552333266</v>
      </c>
      <c r="F421">
        <f t="shared" si="39"/>
        <v>50.486347630363326</v>
      </c>
      <c r="G421">
        <f t="shared" si="40"/>
        <v>33.364024204237076</v>
      </c>
      <c r="H421">
        <f t="shared" si="36"/>
        <v>0.17210858054002287</v>
      </c>
    </row>
    <row r="422" spans="1:8">
      <c r="A422">
        <v>3.5</v>
      </c>
      <c r="B422">
        <v>41.2</v>
      </c>
      <c r="C422">
        <f t="shared" si="37"/>
        <v>1697.4400000000003</v>
      </c>
      <c r="D422">
        <f t="shared" si="41"/>
        <v>1.2527629684953681</v>
      </c>
      <c r="E422">
        <f t="shared" si="38"/>
        <v>1.5694150552333266</v>
      </c>
      <c r="F422">
        <f t="shared" si="39"/>
        <v>51.613834302009167</v>
      </c>
      <c r="G422">
        <f t="shared" si="40"/>
        <v>33.364024204237076</v>
      </c>
      <c r="H422">
        <f t="shared" si="36"/>
        <v>0.19019358727579919</v>
      </c>
    </row>
    <row r="423" spans="1:8">
      <c r="A423">
        <v>3.6</v>
      </c>
      <c r="B423">
        <v>35.6</v>
      </c>
      <c r="C423">
        <f t="shared" si="37"/>
        <v>1267.3600000000001</v>
      </c>
      <c r="D423">
        <f t="shared" si="41"/>
        <v>1.2809338454620642</v>
      </c>
      <c r="E423">
        <f t="shared" si="38"/>
        <v>1.6407915164502314</v>
      </c>
      <c r="F423">
        <f t="shared" si="39"/>
        <v>45.601244898449487</v>
      </c>
      <c r="G423">
        <f t="shared" si="40"/>
        <v>32.89526081151125</v>
      </c>
      <c r="H423">
        <f t="shared" si="36"/>
        <v>7.5975819901369424E-2</v>
      </c>
    </row>
    <row r="424" spans="1:8">
      <c r="A424">
        <v>2.4</v>
      </c>
      <c r="B424">
        <v>48.1</v>
      </c>
      <c r="C424">
        <f t="shared" si="37"/>
        <v>2313.61</v>
      </c>
      <c r="D424">
        <f t="shared" si="41"/>
        <v>0.87546873735389985</v>
      </c>
      <c r="E424">
        <f t="shared" si="38"/>
        <v>0.76644551008403172</v>
      </c>
      <c r="F424">
        <f t="shared" si="39"/>
        <v>42.110046266722584</v>
      </c>
      <c r="G424">
        <f t="shared" si="40"/>
        <v>39.642200210431106</v>
      </c>
      <c r="H424">
        <f t="shared" si="36"/>
        <v>0.1758378334629708</v>
      </c>
    </row>
    <row r="425" spans="1:8">
      <c r="A425">
        <v>2.4</v>
      </c>
      <c r="B425">
        <v>41.699800000000003</v>
      </c>
      <c r="C425">
        <f t="shared" si="37"/>
        <v>1738.8733200400002</v>
      </c>
      <c r="D425">
        <f t="shared" si="41"/>
        <v>0.87546873735389985</v>
      </c>
      <c r="E425">
        <f t="shared" si="38"/>
        <v>0.76644551008403172</v>
      </c>
      <c r="F425">
        <f t="shared" si="39"/>
        <v>36.506871253910155</v>
      </c>
      <c r="G425">
        <f t="shared" si="40"/>
        <v>39.642200210431106</v>
      </c>
      <c r="H425">
        <f t="shared" si="36"/>
        <v>4.9343157270991637E-2</v>
      </c>
    </row>
    <row r="426" spans="1:8">
      <c r="A426">
        <v>2.7</v>
      </c>
      <c r="B426">
        <v>38.299999999999997</v>
      </c>
      <c r="C426">
        <f t="shared" si="37"/>
        <v>1466.8899999999999</v>
      </c>
      <c r="D426">
        <f t="shared" si="41"/>
        <v>0.99325177301028345</v>
      </c>
      <c r="E426">
        <f t="shared" si="38"/>
        <v>0.98654908458807167</v>
      </c>
      <c r="F426">
        <f t="shared" si="39"/>
        <v>38.041542906293856</v>
      </c>
      <c r="G426">
        <f t="shared" si="40"/>
        <v>37.68229049710888</v>
      </c>
      <c r="H426">
        <f t="shared" si="36"/>
        <v>1.6128185454076158E-2</v>
      </c>
    </row>
    <row r="427" spans="1:8">
      <c r="A427">
        <v>3.5</v>
      </c>
      <c r="B427">
        <v>37.6</v>
      </c>
      <c r="C427">
        <f t="shared" si="37"/>
        <v>1413.7600000000002</v>
      </c>
      <c r="D427">
        <f t="shared" si="41"/>
        <v>1.2527629684953681</v>
      </c>
      <c r="E427">
        <f t="shared" si="38"/>
        <v>1.5694150552333266</v>
      </c>
      <c r="F427">
        <f t="shared" si="39"/>
        <v>47.10388761542584</v>
      </c>
      <c r="G427">
        <f t="shared" si="40"/>
        <v>33.364024204237076</v>
      </c>
      <c r="H427">
        <f t="shared" si="36"/>
        <v>0.11265893073837567</v>
      </c>
    </row>
    <row r="428" spans="1:8">
      <c r="A428">
        <v>2.4</v>
      </c>
      <c r="B428">
        <v>41.699800000000003</v>
      </c>
      <c r="C428">
        <f t="shared" si="37"/>
        <v>1738.8733200400002</v>
      </c>
      <c r="D428">
        <f t="shared" si="41"/>
        <v>0.87546873735389985</v>
      </c>
      <c r="E428">
        <f t="shared" si="38"/>
        <v>0.76644551008403172</v>
      </c>
      <c r="F428">
        <f t="shared" si="39"/>
        <v>36.506871253910155</v>
      </c>
      <c r="G428">
        <f t="shared" si="40"/>
        <v>39.642200210431106</v>
      </c>
      <c r="H428">
        <f t="shared" si="36"/>
        <v>4.9343157270991637E-2</v>
      </c>
    </row>
    <row r="429" spans="1:8">
      <c r="A429">
        <v>2.7</v>
      </c>
      <c r="B429">
        <v>38.299999999999997</v>
      </c>
      <c r="C429">
        <f t="shared" si="37"/>
        <v>1466.8899999999999</v>
      </c>
      <c r="D429">
        <f t="shared" si="41"/>
        <v>0.99325177301028345</v>
      </c>
      <c r="E429">
        <f t="shared" si="38"/>
        <v>0.98654908458807167</v>
      </c>
      <c r="F429">
        <f t="shared" si="39"/>
        <v>38.041542906293856</v>
      </c>
      <c r="G429">
        <f t="shared" si="40"/>
        <v>37.68229049710888</v>
      </c>
      <c r="H429">
        <f t="shared" si="36"/>
        <v>1.6128185454076158E-2</v>
      </c>
    </row>
    <row r="430" spans="1:8">
      <c r="A430">
        <v>3.5</v>
      </c>
      <c r="B430">
        <v>37.6</v>
      </c>
      <c r="C430">
        <f t="shared" si="37"/>
        <v>1413.7600000000002</v>
      </c>
      <c r="D430">
        <f t="shared" si="41"/>
        <v>1.2527629684953681</v>
      </c>
      <c r="E430">
        <f t="shared" si="38"/>
        <v>1.5694150552333266</v>
      </c>
      <c r="F430">
        <f t="shared" si="39"/>
        <v>47.10388761542584</v>
      </c>
      <c r="G430">
        <f t="shared" si="40"/>
        <v>33.364024204237076</v>
      </c>
      <c r="H430">
        <f t="shared" si="36"/>
        <v>0.11265893073837567</v>
      </c>
    </row>
    <row r="431" spans="1:8">
      <c r="A431">
        <v>5.7</v>
      </c>
      <c r="B431">
        <v>21.7</v>
      </c>
      <c r="C431">
        <f t="shared" si="37"/>
        <v>470.89</v>
      </c>
      <c r="D431">
        <f t="shared" si="41"/>
        <v>1.7404661748405046</v>
      </c>
      <c r="E431">
        <f t="shared" si="38"/>
        <v>3.0292225057639377</v>
      </c>
      <c r="F431">
        <f t="shared" si="39"/>
        <v>37.768115994038951</v>
      </c>
      <c r="G431">
        <f t="shared" si="40"/>
        <v>25.248642850654004</v>
      </c>
      <c r="H431">
        <f t="shared" si="36"/>
        <v>0.16353192860156707</v>
      </c>
    </row>
    <row r="432" spans="1:8">
      <c r="A432">
        <v>5.7</v>
      </c>
      <c r="B432">
        <v>21.3</v>
      </c>
      <c r="C432">
        <f t="shared" si="37"/>
        <v>453.69000000000005</v>
      </c>
      <c r="D432">
        <f t="shared" si="41"/>
        <v>1.7404661748405046</v>
      </c>
      <c r="E432">
        <f t="shared" si="38"/>
        <v>3.0292225057639377</v>
      </c>
      <c r="F432">
        <f t="shared" si="39"/>
        <v>37.07192952410275</v>
      </c>
      <c r="G432">
        <f t="shared" si="40"/>
        <v>25.248642850654004</v>
      </c>
      <c r="H432">
        <f t="shared" si="36"/>
        <v>0.18538229345793444</v>
      </c>
    </row>
    <row r="433" spans="1:8">
      <c r="A433">
        <v>3.5</v>
      </c>
      <c r="B433">
        <v>33.5</v>
      </c>
      <c r="C433">
        <f t="shared" si="37"/>
        <v>1122.25</v>
      </c>
      <c r="D433">
        <f t="shared" si="41"/>
        <v>1.2527629684953681</v>
      </c>
      <c r="E433">
        <f t="shared" si="38"/>
        <v>1.5694150552333266</v>
      </c>
      <c r="F433">
        <f t="shared" si="39"/>
        <v>41.967559444594826</v>
      </c>
      <c r="G433">
        <f t="shared" si="40"/>
        <v>33.364024204237076</v>
      </c>
      <c r="H433">
        <f t="shared" si="36"/>
        <v>4.058978977997737E-3</v>
      </c>
    </row>
    <row r="434" spans="1:8">
      <c r="A434">
        <v>3</v>
      </c>
      <c r="B434">
        <v>35.465499999999999</v>
      </c>
      <c r="C434">
        <f t="shared" si="37"/>
        <v>1257.8016902499999</v>
      </c>
      <c r="D434">
        <f t="shared" si="41"/>
        <v>1.0986122886681098</v>
      </c>
      <c r="E434">
        <f t="shared" si="38"/>
        <v>1.2069489608125821</v>
      </c>
      <c r="F434">
        <f t="shared" si="39"/>
        <v>38.962834123758846</v>
      </c>
      <c r="G434">
        <f t="shared" si="40"/>
        <v>35.92909151656265</v>
      </c>
      <c r="H434">
        <f t="shared" si="36"/>
        <v>1.3071619364245574E-2</v>
      </c>
    </row>
    <row r="435" spans="1:8">
      <c r="A435">
        <v>2.5</v>
      </c>
      <c r="B435">
        <v>42.908000000000001</v>
      </c>
      <c r="C435">
        <f t="shared" si="37"/>
        <v>1841.0964640000002</v>
      </c>
      <c r="D435">
        <f t="shared" si="41"/>
        <v>0.91629073187415511</v>
      </c>
      <c r="E435">
        <f t="shared" si="38"/>
        <v>0.83958870531847485</v>
      </c>
      <c r="F435">
        <f t="shared" si="39"/>
        <v>39.316202723256247</v>
      </c>
      <c r="G435">
        <f t="shared" si="40"/>
        <v>38.962922221614058</v>
      </c>
      <c r="H435">
        <f t="shared" si="36"/>
        <v>9.1942709480421922E-2</v>
      </c>
    </row>
    <row r="436" spans="1:8">
      <c r="A436">
        <v>2.5</v>
      </c>
      <c r="B436">
        <v>40.200000000000003</v>
      </c>
      <c r="C436">
        <f t="shared" si="37"/>
        <v>1616.0400000000002</v>
      </c>
      <c r="D436">
        <f t="shared" si="41"/>
        <v>0.91629073187415511</v>
      </c>
      <c r="E436">
        <f t="shared" si="38"/>
        <v>0.83958870531847485</v>
      </c>
      <c r="F436">
        <f t="shared" si="39"/>
        <v>36.834887421341037</v>
      </c>
      <c r="G436">
        <f t="shared" si="40"/>
        <v>38.962922221614058</v>
      </c>
      <c r="H436">
        <f t="shared" si="36"/>
        <v>3.0773079064326993E-2</v>
      </c>
    </row>
    <row r="437" spans="1:8">
      <c r="A437">
        <v>3</v>
      </c>
      <c r="B437">
        <v>37.9</v>
      </c>
      <c r="C437">
        <f t="shared" si="37"/>
        <v>1436.4099999999999</v>
      </c>
      <c r="D437">
        <f t="shared" si="41"/>
        <v>1.0986122886681098</v>
      </c>
      <c r="E437">
        <f t="shared" si="38"/>
        <v>1.2069489608125821</v>
      </c>
      <c r="F437">
        <f t="shared" si="39"/>
        <v>41.637405740521359</v>
      </c>
      <c r="G437">
        <f t="shared" si="40"/>
        <v>35.92909151656265</v>
      </c>
      <c r="H437">
        <f t="shared" si="36"/>
        <v>5.20028623598245E-2</v>
      </c>
    </row>
    <row r="438" spans="1:8">
      <c r="A438">
        <v>3.5</v>
      </c>
      <c r="B438">
        <v>37.4</v>
      </c>
      <c r="C438">
        <f t="shared" si="37"/>
        <v>1398.76</v>
      </c>
      <c r="D438">
        <f t="shared" si="41"/>
        <v>1.2527629684953681</v>
      </c>
      <c r="E438">
        <f t="shared" si="38"/>
        <v>1.5694150552333266</v>
      </c>
      <c r="F438">
        <f t="shared" si="39"/>
        <v>46.853335021726764</v>
      </c>
      <c r="G438">
        <f t="shared" si="40"/>
        <v>33.364024204237076</v>
      </c>
      <c r="H438">
        <f t="shared" si="36"/>
        <v>0.10791379133055944</v>
      </c>
    </row>
    <row r="439" spans="1:8">
      <c r="A439">
        <v>2.5</v>
      </c>
      <c r="B439">
        <v>51.6</v>
      </c>
      <c r="C439">
        <f t="shared" si="37"/>
        <v>2662.56</v>
      </c>
      <c r="D439">
        <f t="shared" si="41"/>
        <v>0.91629073187415511</v>
      </c>
      <c r="E439">
        <f t="shared" si="38"/>
        <v>0.83958870531847485</v>
      </c>
      <c r="F439">
        <f t="shared" si="39"/>
        <v>47.280601764706404</v>
      </c>
      <c r="G439">
        <f t="shared" si="40"/>
        <v>38.962922221614058</v>
      </c>
      <c r="H439">
        <f t="shared" si="36"/>
        <v>0.24490460810825471</v>
      </c>
    </row>
    <row r="440" spans="1:8">
      <c r="A440">
        <v>2.5</v>
      </c>
      <c r="B440">
        <v>44.2</v>
      </c>
      <c r="C440">
        <f t="shared" si="37"/>
        <v>1953.6400000000003</v>
      </c>
      <c r="D440">
        <f t="shared" si="41"/>
        <v>0.91629073187415511</v>
      </c>
      <c r="E440">
        <f t="shared" si="38"/>
        <v>0.83958870531847485</v>
      </c>
      <c r="F440">
        <f t="shared" si="39"/>
        <v>40.500050348837661</v>
      </c>
      <c r="G440">
        <f t="shared" si="40"/>
        <v>38.962922221614058</v>
      </c>
      <c r="H440">
        <f t="shared" si="36"/>
        <v>0.11848592258791731</v>
      </c>
    </row>
    <row r="441" spans="1:8">
      <c r="A441">
        <v>2.5</v>
      </c>
      <c r="B441">
        <v>47.649299999999997</v>
      </c>
      <c r="C441">
        <f t="shared" si="37"/>
        <v>2270.4557904899998</v>
      </c>
      <c r="D441">
        <f t="shared" si="41"/>
        <v>0.91629073187415511</v>
      </c>
      <c r="E441">
        <f t="shared" si="38"/>
        <v>0.83958870531847485</v>
      </c>
      <c r="F441">
        <f t="shared" si="39"/>
        <v>43.660611970291178</v>
      </c>
      <c r="G441">
        <f t="shared" si="40"/>
        <v>38.962922221614058</v>
      </c>
      <c r="H441">
        <f t="shared" si="36"/>
        <v>0.18229811935088111</v>
      </c>
    </row>
    <row r="442" spans="1:8">
      <c r="A442">
        <v>2</v>
      </c>
      <c r="B442">
        <v>47.7</v>
      </c>
      <c r="C442">
        <f t="shared" si="37"/>
        <v>2275.2900000000004</v>
      </c>
      <c r="D442">
        <f t="shared" si="41"/>
        <v>0.69314718055994529</v>
      </c>
      <c r="E442">
        <f t="shared" si="38"/>
        <v>0.48045301391820139</v>
      </c>
      <c r="F442">
        <f t="shared" si="39"/>
        <v>33.063120512709389</v>
      </c>
      <c r="G442">
        <f t="shared" si="40"/>
        <v>42.676030915482514</v>
      </c>
      <c r="H442">
        <f t="shared" si="36"/>
        <v>0.10532429946577544</v>
      </c>
    </row>
    <row r="443" spans="1:8">
      <c r="A443">
        <v>2</v>
      </c>
      <c r="B443">
        <v>48.2</v>
      </c>
      <c r="C443">
        <f t="shared" si="37"/>
        <v>2323.2400000000002</v>
      </c>
      <c r="D443">
        <f t="shared" si="41"/>
        <v>0.69314718055994529</v>
      </c>
      <c r="E443">
        <f t="shared" si="38"/>
        <v>0.48045301391820139</v>
      </c>
      <c r="F443">
        <f t="shared" si="39"/>
        <v>33.409694102989363</v>
      </c>
      <c r="G443">
        <f t="shared" si="40"/>
        <v>42.676030915482514</v>
      </c>
      <c r="H443">
        <f t="shared" si="36"/>
        <v>0.11460516772857861</v>
      </c>
    </row>
    <row r="444" spans="1:8">
      <c r="A444">
        <v>2</v>
      </c>
      <c r="B444">
        <v>49.216999999999999</v>
      </c>
      <c r="C444">
        <f t="shared" si="37"/>
        <v>2422.3130889999998</v>
      </c>
      <c r="D444">
        <f t="shared" si="41"/>
        <v>0.69314718055994529</v>
      </c>
      <c r="E444">
        <f t="shared" si="38"/>
        <v>0.48045301391820139</v>
      </c>
      <c r="F444">
        <f t="shared" si="39"/>
        <v>34.11462478561883</v>
      </c>
      <c r="G444">
        <f t="shared" si="40"/>
        <v>42.676030915482514</v>
      </c>
      <c r="H444">
        <f t="shared" si="36"/>
        <v>0.13290060516726915</v>
      </c>
    </row>
    <row r="445" spans="1:8">
      <c r="A445">
        <v>3.7</v>
      </c>
      <c r="B445">
        <v>34.730499999999999</v>
      </c>
      <c r="C445">
        <f t="shared" si="37"/>
        <v>1206.20763025</v>
      </c>
      <c r="D445">
        <f t="shared" si="41"/>
        <v>1.3083328196501789</v>
      </c>
      <c r="E445">
        <f t="shared" si="38"/>
        <v>1.7117347669737875</v>
      </c>
      <c r="F445">
        <f t="shared" si="39"/>
        <v>45.439052992860539</v>
      </c>
      <c r="G445">
        <f t="shared" si="40"/>
        <v>32.439341881021022</v>
      </c>
      <c r="H445">
        <f t="shared" si="36"/>
        <v>6.5969626667596981E-2</v>
      </c>
    </row>
    <row r="446" spans="1:8">
      <c r="A446">
        <v>3.7</v>
      </c>
      <c r="B446">
        <v>37.064999999999998</v>
      </c>
      <c r="C446">
        <f t="shared" si="37"/>
        <v>1373.8142249999999</v>
      </c>
      <c r="D446">
        <f t="shared" si="41"/>
        <v>1.3083328196501789</v>
      </c>
      <c r="E446">
        <f t="shared" si="38"/>
        <v>1.7117347669737875</v>
      </c>
      <c r="F446">
        <f t="shared" si="39"/>
        <v>48.493355960333879</v>
      </c>
      <c r="G446">
        <f t="shared" si="40"/>
        <v>32.439341881021022</v>
      </c>
      <c r="H446">
        <f t="shared" si="36"/>
        <v>0.12479854630996833</v>
      </c>
    </row>
    <row r="447" spans="1:8">
      <c r="A447">
        <v>3.7</v>
      </c>
      <c r="B447">
        <v>35.161999999999999</v>
      </c>
      <c r="C447">
        <f t="shared" si="37"/>
        <v>1236.3662439999998</v>
      </c>
      <c r="D447">
        <f t="shared" si="41"/>
        <v>1.3083328196501789</v>
      </c>
      <c r="E447">
        <f t="shared" si="38"/>
        <v>1.7117347669737875</v>
      </c>
      <c r="F447">
        <f t="shared" si="39"/>
        <v>46.00359860453959</v>
      </c>
      <c r="G447">
        <f t="shared" si="40"/>
        <v>32.439341881021022</v>
      </c>
      <c r="H447">
        <f t="shared" si="36"/>
        <v>7.7431833200016412E-2</v>
      </c>
    </row>
    <row r="448" spans="1:8">
      <c r="A448">
        <v>4.2</v>
      </c>
      <c r="B448">
        <v>34.485500000000002</v>
      </c>
      <c r="C448">
        <f t="shared" si="37"/>
        <v>1189.2497102500001</v>
      </c>
      <c r="D448">
        <f t="shared" si="41"/>
        <v>1.4350845252893227</v>
      </c>
      <c r="E448">
        <f t="shared" si="38"/>
        <v>2.0594675947248806</v>
      </c>
      <c r="F448">
        <f t="shared" si="39"/>
        <v>49.48960739686494</v>
      </c>
      <c r="G448">
        <f t="shared" si="40"/>
        <v>30.330193499185668</v>
      </c>
      <c r="H448">
        <f t="shared" si="36"/>
        <v>0.1204943092260322</v>
      </c>
    </row>
    <row r="449" spans="1:8">
      <c r="A449">
        <v>5</v>
      </c>
      <c r="B449">
        <v>29.7559</v>
      </c>
      <c r="C449">
        <f t="shared" si="37"/>
        <v>885.41358480999997</v>
      </c>
      <c r="D449">
        <f t="shared" si="41"/>
        <v>1.6094379124341003</v>
      </c>
      <c r="E449">
        <f t="shared" si="38"/>
        <v>2.5902903939802346</v>
      </c>
      <c r="F449">
        <f t="shared" si="39"/>
        <v>47.890273578597842</v>
      </c>
      <c r="G449">
        <f t="shared" si="40"/>
        <v>27.42895313709657</v>
      </c>
      <c r="H449">
        <f t="shared" si="36"/>
        <v>7.8201192466147221E-2</v>
      </c>
    </row>
    <row r="450" spans="1:8">
      <c r="A450">
        <v>5</v>
      </c>
      <c r="B450">
        <v>32.670099999999998</v>
      </c>
      <c r="C450">
        <f t="shared" si="37"/>
        <v>1067.33543401</v>
      </c>
      <c r="D450">
        <f t="shared" si="41"/>
        <v>1.6094379124341003</v>
      </c>
      <c r="E450">
        <f t="shared" si="38"/>
        <v>2.5902903939802346</v>
      </c>
      <c r="F450">
        <f t="shared" si="39"/>
        <v>52.580497543013294</v>
      </c>
      <c r="G450">
        <f t="shared" si="40"/>
        <v>27.42895313709657</v>
      </c>
      <c r="H450">
        <f t="shared" ref="H450:H513" si="42">ABS(B450-G450)/(B450)</f>
        <v>0.16042641017026052</v>
      </c>
    </row>
    <row r="451" spans="1:8">
      <c r="A451">
        <v>2.4</v>
      </c>
      <c r="B451">
        <v>44.6</v>
      </c>
      <c r="C451">
        <f t="shared" ref="C451:C514" si="43">B451*B451</f>
        <v>1989.16</v>
      </c>
      <c r="D451">
        <f t="shared" si="41"/>
        <v>0.87546873735389985</v>
      </c>
      <c r="E451">
        <f t="shared" ref="E451:E514" si="44">D451*D451</f>
        <v>0.76644551008403172</v>
      </c>
      <c r="F451">
        <f t="shared" ref="F451:F514" si="45">D451*B451</f>
        <v>39.045905685983932</v>
      </c>
      <c r="G451">
        <f t="shared" ref="G451:G514" si="46">(54.21+(-16.64 *D451))</f>
        <v>39.642200210431106</v>
      </c>
      <c r="H451">
        <f t="shared" si="42"/>
        <v>0.11116143025939226</v>
      </c>
    </row>
    <row r="452" spans="1:8">
      <c r="A452">
        <v>2.4</v>
      </c>
      <c r="B452">
        <v>44.6</v>
      </c>
      <c r="C452">
        <f t="shared" si="43"/>
        <v>1989.16</v>
      </c>
      <c r="D452">
        <f t="shared" ref="D452:D515" si="47">LN(A452)</f>
        <v>0.87546873735389985</v>
      </c>
      <c r="E452">
        <f t="shared" si="44"/>
        <v>0.76644551008403172</v>
      </c>
      <c r="F452">
        <f t="shared" si="45"/>
        <v>39.045905685983932</v>
      </c>
      <c r="G452">
        <f t="shared" si="46"/>
        <v>39.642200210431106</v>
      </c>
      <c r="H452">
        <f t="shared" si="42"/>
        <v>0.11116143025939226</v>
      </c>
    </row>
    <row r="453" spans="1:8">
      <c r="A453">
        <v>2.7</v>
      </c>
      <c r="B453">
        <v>39.799999999999997</v>
      </c>
      <c r="C453">
        <f t="shared" si="43"/>
        <v>1584.0399999999997</v>
      </c>
      <c r="D453">
        <f t="shared" si="47"/>
        <v>0.99325177301028345</v>
      </c>
      <c r="E453">
        <f t="shared" si="44"/>
        <v>0.98654908458807167</v>
      </c>
      <c r="F453">
        <f t="shared" si="45"/>
        <v>39.531420565809277</v>
      </c>
      <c r="G453">
        <f t="shared" si="46"/>
        <v>37.68229049710888</v>
      </c>
      <c r="H453">
        <f t="shared" si="42"/>
        <v>5.3208781479676302E-2</v>
      </c>
    </row>
    <row r="454" spans="1:8">
      <c r="A454">
        <v>3.5</v>
      </c>
      <c r="B454">
        <v>38.299999999999997</v>
      </c>
      <c r="C454">
        <f t="shared" si="43"/>
        <v>1466.8899999999999</v>
      </c>
      <c r="D454">
        <f t="shared" si="47"/>
        <v>1.2527629684953681</v>
      </c>
      <c r="E454">
        <f t="shared" si="44"/>
        <v>1.5694150552333266</v>
      </c>
      <c r="F454">
        <f t="shared" si="45"/>
        <v>47.98082169337259</v>
      </c>
      <c r="G454">
        <f t="shared" si="46"/>
        <v>33.364024204237076</v>
      </c>
      <c r="H454">
        <f t="shared" si="42"/>
        <v>0.12887665263088569</v>
      </c>
    </row>
    <row r="455" spans="1:8">
      <c r="A455">
        <v>3.5</v>
      </c>
      <c r="B455">
        <v>36.556399999999996</v>
      </c>
      <c r="C455">
        <f t="shared" si="43"/>
        <v>1336.3703809599997</v>
      </c>
      <c r="D455">
        <f t="shared" si="47"/>
        <v>1.2527629684953681</v>
      </c>
      <c r="E455">
        <f t="shared" si="44"/>
        <v>1.5694150552333266</v>
      </c>
      <c r="F455">
        <f t="shared" si="45"/>
        <v>45.796504181504069</v>
      </c>
      <c r="G455">
        <f t="shared" si="46"/>
        <v>33.364024204237076</v>
      </c>
      <c r="H455">
        <f t="shared" si="42"/>
        <v>8.7327411773668109E-2</v>
      </c>
    </row>
    <row r="456" spans="1:8">
      <c r="A456">
        <v>3.5</v>
      </c>
      <c r="B456">
        <v>34.749400000000001</v>
      </c>
      <c r="C456">
        <f t="shared" si="43"/>
        <v>1207.5208003600001</v>
      </c>
      <c r="D456">
        <f t="shared" si="47"/>
        <v>1.2527629684953681</v>
      </c>
      <c r="E456">
        <f t="shared" si="44"/>
        <v>1.5694150552333266</v>
      </c>
      <c r="F456">
        <f t="shared" si="45"/>
        <v>43.532761497432944</v>
      </c>
      <c r="G456">
        <f t="shared" si="46"/>
        <v>33.364024204237076</v>
      </c>
      <c r="H456">
        <f t="shared" si="42"/>
        <v>3.9867617736217761E-2</v>
      </c>
    </row>
    <row r="457" spans="1:8">
      <c r="A457">
        <v>4.5999999999999996</v>
      </c>
      <c r="B457">
        <v>34.049900000000001</v>
      </c>
      <c r="C457">
        <f t="shared" si="43"/>
        <v>1159.39569001</v>
      </c>
      <c r="D457">
        <f t="shared" si="47"/>
        <v>1.5260563034950492</v>
      </c>
      <c r="E457">
        <f t="shared" si="44"/>
        <v>2.3288478414369735</v>
      </c>
      <c r="F457">
        <f t="shared" si="45"/>
        <v>51.962064528376075</v>
      </c>
      <c r="G457">
        <f t="shared" si="46"/>
        <v>28.816423109842383</v>
      </c>
      <c r="H457">
        <f t="shared" si="42"/>
        <v>0.15370021322111424</v>
      </c>
    </row>
    <row r="458" spans="1:8">
      <c r="A458">
        <v>4.5999999999999996</v>
      </c>
      <c r="B458">
        <v>33.550899999999999</v>
      </c>
      <c r="C458">
        <f t="shared" si="43"/>
        <v>1125.6628908099999</v>
      </c>
      <c r="D458">
        <f t="shared" si="47"/>
        <v>1.5260563034950492</v>
      </c>
      <c r="E458">
        <f t="shared" si="44"/>
        <v>2.3288478414369735</v>
      </c>
      <c r="F458">
        <f t="shared" si="45"/>
        <v>51.200562432932045</v>
      </c>
      <c r="G458">
        <f t="shared" si="46"/>
        <v>28.816423109842383</v>
      </c>
      <c r="H458">
        <f t="shared" si="42"/>
        <v>0.14111326045374689</v>
      </c>
    </row>
    <row r="459" spans="1:8">
      <c r="A459">
        <v>4.5999999999999996</v>
      </c>
      <c r="B459">
        <v>32.149900000000002</v>
      </c>
      <c r="C459">
        <f t="shared" si="43"/>
        <v>1033.6160700100002</v>
      </c>
      <c r="D459">
        <f t="shared" si="47"/>
        <v>1.5260563034950492</v>
      </c>
      <c r="E459">
        <f t="shared" si="44"/>
        <v>2.3288478414369735</v>
      </c>
      <c r="F459">
        <f t="shared" si="45"/>
        <v>49.062557551735487</v>
      </c>
      <c r="G459">
        <f t="shared" si="46"/>
        <v>28.816423109842383</v>
      </c>
      <c r="H459">
        <f t="shared" si="42"/>
        <v>0.10368545128157847</v>
      </c>
    </row>
    <row r="460" spans="1:8">
      <c r="A460">
        <v>4.5999999999999996</v>
      </c>
      <c r="B460">
        <v>33.550899999999999</v>
      </c>
      <c r="C460">
        <f t="shared" si="43"/>
        <v>1125.6628908099999</v>
      </c>
      <c r="D460">
        <f t="shared" si="47"/>
        <v>1.5260563034950492</v>
      </c>
      <c r="E460">
        <f t="shared" si="44"/>
        <v>2.3288478414369735</v>
      </c>
      <c r="F460">
        <f t="shared" si="45"/>
        <v>51.200562432932045</v>
      </c>
      <c r="G460">
        <f t="shared" si="46"/>
        <v>28.816423109842383</v>
      </c>
      <c r="H460">
        <f t="shared" si="42"/>
        <v>0.14111326045374689</v>
      </c>
    </row>
    <row r="461" spans="1:8">
      <c r="A461">
        <v>4.5999999999999996</v>
      </c>
      <c r="B461">
        <v>32.149900000000002</v>
      </c>
      <c r="C461">
        <f t="shared" si="43"/>
        <v>1033.6160700100002</v>
      </c>
      <c r="D461">
        <f t="shared" si="47"/>
        <v>1.5260563034950492</v>
      </c>
      <c r="E461">
        <f t="shared" si="44"/>
        <v>2.3288478414369735</v>
      </c>
      <c r="F461">
        <f t="shared" si="45"/>
        <v>49.062557551735487</v>
      </c>
      <c r="G461">
        <f t="shared" si="46"/>
        <v>28.816423109842383</v>
      </c>
      <c r="H461">
        <f t="shared" si="42"/>
        <v>0.10368545128157847</v>
      </c>
    </row>
    <row r="462" spans="1:8">
      <c r="A462">
        <v>5</v>
      </c>
      <c r="B462">
        <v>30.3</v>
      </c>
      <c r="C462">
        <f t="shared" si="43"/>
        <v>918.09</v>
      </c>
      <c r="D462">
        <f t="shared" si="47"/>
        <v>1.6094379124341003</v>
      </c>
      <c r="E462">
        <f t="shared" si="44"/>
        <v>2.5902903939802346</v>
      </c>
      <c r="F462">
        <f t="shared" si="45"/>
        <v>48.765968746753238</v>
      </c>
      <c r="G462">
        <f t="shared" si="46"/>
        <v>27.42895313709657</v>
      </c>
      <c r="H462">
        <f t="shared" si="42"/>
        <v>9.4754021878000999E-2</v>
      </c>
    </row>
    <row r="463" spans="1:8">
      <c r="A463">
        <v>3</v>
      </c>
      <c r="B463">
        <v>35.465499999999999</v>
      </c>
      <c r="C463">
        <f t="shared" si="43"/>
        <v>1257.8016902499999</v>
      </c>
      <c r="D463">
        <f t="shared" si="47"/>
        <v>1.0986122886681098</v>
      </c>
      <c r="E463">
        <f t="shared" si="44"/>
        <v>1.2069489608125821</v>
      </c>
      <c r="F463">
        <f t="shared" si="45"/>
        <v>38.962834123758846</v>
      </c>
      <c r="G463">
        <f t="shared" si="46"/>
        <v>35.92909151656265</v>
      </c>
      <c r="H463">
        <f t="shared" si="42"/>
        <v>1.3071619364245574E-2</v>
      </c>
    </row>
    <row r="464" spans="1:8">
      <c r="A464">
        <v>2.5</v>
      </c>
      <c r="B464">
        <v>42.908000000000001</v>
      </c>
      <c r="C464">
        <f t="shared" si="43"/>
        <v>1841.0964640000002</v>
      </c>
      <c r="D464">
        <f t="shared" si="47"/>
        <v>0.91629073187415511</v>
      </c>
      <c r="E464">
        <f t="shared" si="44"/>
        <v>0.83958870531847485</v>
      </c>
      <c r="F464">
        <f t="shared" si="45"/>
        <v>39.316202723256247</v>
      </c>
      <c r="G464">
        <f t="shared" si="46"/>
        <v>38.962922221614058</v>
      </c>
      <c r="H464">
        <f t="shared" si="42"/>
        <v>9.1942709480421922E-2</v>
      </c>
    </row>
    <row r="465" spans="1:8">
      <c r="A465">
        <v>2.5</v>
      </c>
      <c r="B465">
        <v>40.200000000000003</v>
      </c>
      <c r="C465">
        <f t="shared" si="43"/>
        <v>1616.0400000000002</v>
      </c>
      <c r="D465">
        <f t="shared" si="47"/>
        <v>0.91629073187415511</v>
      </c>
      <c r="E465">
        <f t="shared" si="44"/>
        <v>0.83958870531847485</v>
      </c>
      <c r="F465">
        <f t="shared" si="45"/>
        <v>36.834887421341037</v>
      </c>
      <c r="G465">
        <f t="shared" si="46"/>
        <v>38.962922221614058</v>
      </c>
      <c r="H465">
        <f t="shared" si="42"/>
        <v>3.0773079064326993E-2</v>
      </c>
    </row>
    <row r="466" spans="1:8">
      <c r="A466">
        <v>3</v>
      </c>
      <c r="B466">
        <v>37.9</v>
      </c>
      <c r="C466">
        <f t="shared" si="43"/>
        <v>1436.4099999999999</v>
      </c>
      <c r="D466">
        <f t="shared" si="47"/>
        <v>1.0986122886681098</v>
      </c>
      <c r="E466">
        <f t="shared" si="44"/>
        <v>1.2069489608125821</v>
      </c>
      <c r="F466">
        <f t="shared" si="45"/>
        <v>41.637405740521359</v>
      </c>
      <c r="G466">
        <f t="shared" si="46"/>
        <v>35.92909151656265</v>
      </c>
      <c r="H466">
        <f t="shared" si="42"/>
        <v>5.20028623598245E-2</v>
      </c>
    </row>
    <row r="467" spans="1:8">
      <c r="A467">
        <v>2.5</v>
      </c>
      <c r="B467">
        <v>51.6</v>
      </c>
      <c r="C467">
        <f t="shared" si="43"/>
        <v>2662.56</v>
      </c>
      <c r="D467">
        <f t="shared" si="47"/>
        <v>0.91629073187415511</v>
      </c>
      <c r="E467">
        <f t="shared" si="44"/>
        <v>0.83958870531847485</v>
      </c>
      <c r="F467">
        <f t="shared" si="45"/>
        <v>47.280601764706404</v>
      </c>
      <c r="G467">
        <f t="shared" si="46"/>
        <v>38.962922221614058</v>
      </c>
      <c r="H467">
        <f t="shared" si="42"/>
        <v>0.24490460810825471</v>
      </c>
    </row>
    <row r="468" spans="1:8">
      <c r="A468">
        <v>2.5</v>
      </c>
      <c r="B468">
        <v>47.649299999999997</v>
      </c>
      <c r="C468">
        <f t="shared" si="43"/>
        <v>2270.4557904899998</v>
      </c>
      <c r="D468">
        <f t="shared" si="47"/>
        <v>0.91629073187415511</v>
      </c>
      <c r="E468">
        <f t="shared" si="44"/>
        <v>0.83958870531847485</v>
      </c>
      <c r="F468">
        <f t="shared" si="45"/>
        <v>43.660611970291178</v>
      </c>
      <c r="G468">
        <f t="shared" si="46"/>
        <v>38.962922221614058</v>
      </c>
      <c r="H468">
        <f t="shared" si="42"/>
        <v>0.18229811935088111</v>
      </c>
    </row>
    <row r="469" spans="1:8">
      <c r="A469">
        <v>2.5</v>
      </c>
      <c r="B469">
        <v>44.2</v>
      </c>
      <c r="C469">
        <f t="shared" si="43"/>
        <v>1953.6400000000003</v>
      </c>
      <c r="D469">
        <f t="shared" si="47"/>
        <v>0.91629073187415511</v>
      </c>
      <c r="E469">
        <f t="shared" si="44"/>
        <v>0.83958870531847485</v>
      </c>
      <c r="F469">
        <f t="shared" si="45"/>
        <v>40.500050348837661</v>
      </c>
      <c r="G469">
        <f t="shared" si="46"/>
        <v>38.962922221614058</v>
      </c>
      <c r="H469">
        <f t="shared" si="42"/>
        <v>0.11848592258791731</v>
      </c>
    </row>
    <row r="470" spans="1:8">
      <c r="A470">
        <v>3.5</v>
      </c>
      <c r="B470">
        <v>33.5</v>
      </c>
      <c r="C470">
        <f t="shared" si="43"/>
        <v>1122.25</v>
      </c>
      <c r="D470">
        <f t="shared" si="47"/>
        <v>1.2527629684953681</v>
      </c>
      <c r="E470">
        <f t="shared" si="44"/>
        <v>1.5694150552333266</v>
      </c>
      <c r="F470">
        <f t="shared" si="45"/>
        <v>41.967559444594826</v>
      </c>
      <c r="G470">
        <f t="shared" si="46"/>
        <v>33.364024204237076</v>
      </c>
      <c r="H470">
        <f t="shared" si="42"/>
        <v>4.058978977997737E-3</v>
      </c>
    </row>
    <row r="471" spans="1:8">
      <c r="A471">
        <v>3.5</v>
      </c>
      <c r="B471">
        <v>37.4</v>
      </c>
      <c r="C471">
        <f t="shared" si="43"/>
        <v>1398.76</v>
      </c>
      <c r="D471">
        <f t="shared" si="47"/>
        <v>1.2527629684953681</v>
      </c>
      <c r="E471">
        <f t="shared" si="44"/>
        <v>1.5694150552333266</v>
      </c>
      <c r="F471">
        <f t="shared" si="45"/>
        <v>46.853335021726764</v>
      </c>
      <c r="G471">
        <f t="shared" si="46"/>
        <v>33.364024204237076</v>
      </c>
      <c r="H471">
        <f t="shared" si="42"/>
        <v>0.10791379133055944</v>
      </c>
    </row>
    <row r="472" spans="1:8">
      <c r="A472">
        <v>2.5</v>
      </c>
      <c r="B472">
        <v>40.193100000000001</v>
      </c>
      <c r="C472">
        <f t="shared" si="43"/>
        <v>1615.4852876100001</v>
      </c>
      <c r="D472">
        <f t="shared" si="47"/>
        <v>0.91629073187415511</v>
      </c>
      <c r="E472">
        <f t="shared" si="44"/>
        <v>0.83958870531847485</v>
      </c>
      <c r="F472">
        <f t="shared" si="45"/>
        <v>36.828565015291105</v>
      </c>
      <c r="G472">
        <f t="shared" si="46"/>
        <v>38.962922221614058</v>
      </c>
      <c r="H472">
        <f t="shared" si="42"/>
        <v>3.0606690660485096E-2</v>
      </c>
    </row>
    <row r="473" spans="1:8">
      <c r="A473">
        <v>2.5</v>
      </c>
      <c r="B473">
        <v>41.664200000000001</v>
      </c>
      <c r="C473">
        <f t="shared" si="43"/>
        <v>1735.9055616400001</v>
      </c>
      <c r="D473">
        <f t="shared" si="47"/>
        <v>0.91629073187415511</v>
      </c>
      <c r="E473">
        <f t="shared" si="44"/>
        <v>0.83958870531847485</v>
      </c>
      <c r="F473">
        <f t="shared" si="45"/>
        <v>38.176520310951176</v>
      </c>
      <c r="G473">
        <f t="shared" si="46"/>
        <v>38.962922221614058</v>
      </c>
      <c r="H473">
        <f t="shared" si="42"/>
        <v>6.4834504883951774E-2</v>
      </c>
    </row>
    <row r="474" spans="1:8">
      <c r="A474">
        <v>3.7</v>
      </c>
      <c r="B474">
        <v>34.823500000000003</v>
      </c>
      <c r="C474">
        <f t="shared" si="43"/>
        <v>1212.6761522500001</v>
      </c>
      <c r="D474">
        <f t="shared" si="47"/>
        <v>1.3083328196501789</v>
      </c>
      <c r="E474">
        <f t="shared" si="44"/>
        <v>1.7117347669737875</v>
      </c>
      <c r="F474">
        <f t="shared" si="45"/>
        <v>45.560727945088011</v>
      </c>
      <c r="G474">
        <f t="shared" si="46"/>
        <v>32.439341881021022</v>
      </c>
      <c r="H474">
        <f t="shared" si="42"/>
        <v>6.8464057862620942E-2</v>
      </c>
    </row>
    <row r="475" spans="1:8">
      <c r="A475">
        <v>2.2999999999999998</v>
      </c>
      <c r="B475">
        <v>34.700000000000003</v>
      </c>
      <c r="C475">
        <f t="shared" si="43"/>
        <v>1204.0900000000001</v>
      </c>
      <c r="D475">
        <f t="shared" si="47"/>
        <v>0.83290912293510388</v>
      </c>
      <c r="E475">
        <f t="shared" si="44"/>
        <v>0.69373760706852394</v>
      </c>
      <c r="F475">
        <f t="shared" si="45"/>
        <v>28.901946565848107</v>
      </c>
      <c r="G475">
        <f t="shared" si="46"/>
        <v>40.35039219435987</v>
      </c>
      <c r="H475">
        <f t="shared" si="42"/>
        <v>0.16283550992391546</v>
      </c>
    </row>
    <row r="476" spans="1:8">
      <c r="A476">
        <v>3.5</v>
      </c>
      <c r="B476">
        <v>36.200000000000003</v>
      </c>
      <c r="C476">
        <f t="shared" si="43"/>
        <v>1310.4400000000003</v>
      </c>
      <c r="D476">
        <f t="shared" si="47"/>
        <v>1.2527629684953681</v>
      </c>
      <c r="E476">
        <f t="shared" si="44"/>
        <v>1.5694150552333266</v>
      </c>
      <c r="F476">
        <f t="shared" si="45"/>
        <v>45.350019459532326</v>
      </c>
      <c r="G476">
        <f t="shared" si="46"/>
        <v>33.364024204237076</v>
      </c>
      <c r="H476">
        <f t="shared" si="42"/>
        <v>7.8341872811130572E-2</v>
      </c>
    </row>
    <row r="477" spans="1:8">
      <c r="A477">
        <v>3.5</v>
      </c>
      <c r="B477">
        <v>33.200000000000003</v>
      </c>
      <c r="C477">
        <f t="shared" si="43"/>
        <v>1102.2400000000002</v>
      </c>
      <c r="D477">
        <f t="shared" si="47"/>
        <v>1.2527629684953681</v>
      </c>
      <c r="E477">
        <f t="shared" si="44"/>
        <v>1.5694150552333266</v>
      </c>
      <c r="F477">
        <f t="shared" si="45"/>
        <v>41.591730554046222</v>
      </c>
      <c r="G477">
        <f t="shared" si="46"/>
        <v>33.364024204237076</v>
      </c>
      <c r="H477">
        <f t="shared" si="42"/>
        <v>4.9404880794299087E-3</v>
      </c>
    </row>
    <row r="478" spans="1:8">
      <c r="A478">
        <v>5.5</v>
      </c>
      <c r="B478">
        <v>33</v>
      </c>
      <c r="C478">
        <f t="shared" si="43"/>
        <v>1089</v>
      </c>
      <c r="D478">
        <f t="shared" si="47"/>
        <v>1.7047480922384253</v>
      </c>
      <c r="E478">
        <f t="shared" si="44"/>
        <v>2.9061660579905504</v>
      </c>
      <c r="F478">
        <f t="shared" si="45"/>
        <v>56.256687043868034</v>
      </c>
      <c r="G478">
        <f t="shared" si="46"/>
        <v>25.842991745152602</v>
      </c>
      <c r="H478">
        <f t="shared" si="42"/>
        <v>0.21687903802567871</v>
      </c>
    </row>
    <row r="479" spans="1:8">
      <c r="A479">
        <v>5.5</v>
      </c>
      <c r="B479">
        <v>32.299999999999997</v>
      </c>
      <c r="C479">
        <f t="shared" si="43"/>
        <v>1043.2899999999997</v>
      </c>
      <c r="D479">
        <f t="shared" si="47"/>
        <v>1.7047480922384253</v>
      </c>
      <c r="E479">
        <f t="shared" si="44"/>
        <v>2.9061660579905504</v>
      </c>
      <c r="F479">
        <f t="shared" si="45"/>
        <v>55.06336337930113</v>
      </c>
      <c r="G479">
        <f t="shared" si="46"/>
        <v>25.842991745152602</v>
      </c>
      <c r="H479">
        <f t="shared" si="42"/>
        <v>0.19990737631106487</v>
      </c>
    </row>
    <row r="480" spans="1:8">
      <c r="A480">
        <v>6.3</v>
      </c>
      <c r="B480">
        <v>27.1158</v>
      </c>
      <c r="C480">
        <f t="shared" si="43"/>
        <v>735.26660963999996</v>
      </c>
      <c r="D480">
        <f t="shared" si="47"/>
        <v>1.8405496333974869</v>
      </c>
      <c r="E480">
        <f t="shared" si="44"/>
        <v>3.3876229529996236</v>
      </c>
      <c r="F480">
        <f t="shared" si="45"/>
        <v>49.907975749279572</v>
      </c>
      <c r="G480">
        <f t="shared" si="46"/>
        <v>23.583254100265819</v>
      </c>
      <c r="H480">
        <f t="shared" si="42"/>
        <v>0.13027629277890312</v>
      </c>
    </row>
    <row r="481" spans="1:8">
      <c r="A481">
        <v>2.4</v>
      </c>
      <c r="B481">
        <v>42.214599999999997</v>
      </c>
      <c r="C481">
        <f t="shared" si="43"/>
        <v>1782.0724531599997</v>
      </c>
      <c r="D481">
        <f t="shared" si="47"/>
        <v>0.87546873735389985</v>
      </c>
      <c r="E481">
        <f t="shared" si="44"/>
        <v>0.76644551008403172</v>
      </c>
      <c r="F481">
        <f t="shared" si="45"/>
        <v>36.957562559899941</v>
      </c>
      <c r="G481">
        <f t="shared" si="46"/>
        <v>39.642200210431106</v>
      </c>
      <c r="H481">
        <f t="shared" si="42"/>
        <v>6.0936258772294208E-2</v>
      </c>
    </row>
    <row r="482" spans="1:8">
      <c r="A482">
        <v>2.5</v>
      </c>
      <c r="B482">
        <v>45.672899999999998</v>
      </c>
      <c r="C482">
        <f t="shared" si="43"/>
        <v>2086.0137944099997</v>
      </c>
      <c r="D482">
        <f t="shared" si="47"/>
        <v>0.91629073187415511</v>
      </c>
      <c r="E482">
        <f t="shared" si="44"/>
        <v>0.83958870531847485</v>
      </c>
      <c r="F482">
        <f t="shared" si="45"/>
        <v>41.849654967815098</v>
      </c>
      <c r="G482">
        <f t="shared" si="46"/>
        <v>38.962922221614058</v>
      </c>
      <c r="H482">
        <f t="shared" si="42"/>
        <v>0.14691376677167295</v>
      </c>
    </row>
    <row r="483" spans="1:8">
      <c r="A483">
        <v>3.5</v>
      </c>
      <c r="B483">
        <v>37.9499</v>
      </c>
      <c r="C483">
        <f t="shared" si="43"/>
        <v>1440.1949100100001</v>
      </c>
      <c r="D483">
        <f t="shared" si="47"/>
        <v>1.2527629684953681</v>
      </c>
      <c r="E483">
        <f t="shared" si="44"/>
        <v>1.5694150552333266</v>
      </c>
      <c r="F483">
        <f t="shared" si="45"/>
        <v>47.54222937810237</v>
      </c>
      <c r="G483">
        <f t="shared" si="46"/>
        <v>33.364024204237076</v>
      </c>
      <c r="H483">
        <f t="shared" si="42"/>
        <v>0.12084026033699492</v>
      </c>
    </row>
    <row r="484" spans="1:8">
      <c r="A484">
        <v>3.5</v>
      </c>
      <c r="B484">
        <v>38.034700000000001</v>
      </c>
      <c r="C484">
        <f t="shared" si="43"/>
        <v>1446.63840409</v>
      </c>
      <c r="D484">
        <f t="shared" si="47"/>
        <v>1.2527629684953681</v>
      </c>
      <c r="E484">
        <f t="shared" si="44"/>
        <v>1.5694150552333266</v>
      </c>
      <c r="F484">
        <f t="shared" si="45"/>
        <v>47.648463677830776</v>
      </c>
      <c r="G484">
        <f t="shared" si="46"/>
        <v>33.364024204237076</v>
      </c>
      <c r="H484">
        <f t="shared" si="42"/>
        <v>0.12280038480027251</v>
      </c>
    </row>
    <row r="485" spans="1:8">
      <c r="A485">
        <v>2.5</v>
      </c>
      <c r="B485">
        <v>46.6</v>
      </c>
      <c r="C485">
        <f t="shared" si="43"/>
        <v>2171.56</v>
      </c>
      <c r="D485">
        <f t="shared" si="47"/>
        <v>0.91629073187415511</v>
      </c>
      <c r="E485">
        <f t="shared" si="44"/>
        <v>0.83958870531847485</v>
      </c>
      <c r="F485">
        <f t="shared" si="45"/>
        <v>42.699148105335631</v>
      </c>
      <c r="G485">
        <f t="shared" si="46"/>
        <v>38.962922221614058</v>
      </c>
      <c r="H485">
        <f t="shared" si="42"/>
        <v>0.16388578923574987</v>
      </c>
    </row>
    <row r="486" spans="1:8">
      <c r="A486">
        <v>3.5</v>
      </c>
      <c r="B486">
        <v>36.410200000000003</v>
      </c>
      <c r="C486">
        <f t="shared" si="43"/>
        <v>1325.7026640400002</v>
      </c>
      <c r="D486">
        <f t="shared" si="47"/>
        <v>1.2527629684953681</v>
      </c>
      <c r="E486">
        <f t="shared" si="44"/>
        <v>1.5694150552333266</v>
      </c>
      <c r="F486">
        <f t="shared" si="45"/>
        <v>45.613350235510055</v>
      </c>
      <c r="G486">
        <f t="shared" si="46"/>
        <v>33.364024204237076</v>
      </c>
      <c r="H486">
        <f t="shared" si="42"/>
        <v>8.3662704290636339E-2</v>
      </c>
    </row>
    <row r="487" spans="1:8">
      <c r="A487">
        <v>2</v>
      </c>
      <c r="B487">
        <v>43</v>
      </c>
      <c r="C487">
        <f t="shared" si="43"/>
        <v>1849</v>
      </c>
      <c r="D487">
        <f t="shared" si="47"/>
        <v>0.69314718055994529</v>
      </c>
      <c r="E487">
        <f t="shared" si="44"/>
        <v>0.48045301391820139</v>
      </c>
      <c r="F487">
        <f t="shared" si="45"/>
        <v>29.805328764077647</v>
      </c>
      <c r="G487">
        <f t="shared" si="46"/>
        <v>42.676030915482514</v>
      </c>
      <c r="H487">
        <f t="shared" si="42"/>
        <v>7.5341647562206116E-3</v>
      </c>
    </row>
    <row r="488" spans="1:8">
      <c r="A488">
        <v>2</v>
      </c>
      <c r="B488">
        <v>47.512900000000002</v>
      </c>
      <c r="C488">
        <f t="shared" si="43"/>
        <v>2257.47566641</v>
      </c>
      <c r="D488">
        <f t="shared" si="47"/>
        <v>0.69314718055994529</v>
      </c>
      <c r="E488">
        <f t="shared" si="44"/>
        <v>0.48045301391820139</v>
      </c>
      <c r="F488">
        <f t="shared" si="45"/>
        <v>32.933432675226626</v>
      </c>
      <c r="G488">
        <f t="shared" si="46"/>
        <v>42.676030915482514</v>
      </c>
      <c r="H488">
        <f t="shared" si="42"/>
        <v>0.10180117577578907</v>
      </c>
    </row>
    <row r="489" spans="1:8">
      <c r="A489">
        <v>2.5</v>
      </c>
      <c r="B489">
        <v>39.6</v>
      </c>
      <c r="C489">
        <f t="shared" si="43"/>
        <v>1568.16</v>
      </c>
      <c r="D489">
        <f t="shared" si="47"/>
        <v>0.91629073187415511</v>
      </c>
      <c r="E489">
        <f t="shared" si="44"/>
        <v>0.83958870531847485</v>
      </c>
      <c r="F489">
        <f t="shared" si="45"/>
        <v>36.285112982216546</v>
      </c>
      <c r="G489">
        <f t="shared" si="46"/>
        <v>38.962922221614058</v>
      </c>
      <c r="H489">
        <f t="shared" si="42"/>
        <v>1.6087822686513733E-2</v>
      </c>
    </row>
    <row r="490" spans="1:8">
      <c r="A490">
        <v>2.5</v>
      </c>
      <c r="B490">
        <v>42.699800000000003</v>
      </c>
      <c r="C490">
        <f t="shared" si="43"/>
        <v>1823.2729200400004</v>
      </c>
      <c r="D490">
        <f t="shared" si="47"/>
        <v>0.91629073187415511</v>
      </c>
      <c r="E490">
        <f t="shared" si="44"/>
        <v>0.83958870531847485</v>
      </c>
      <c r="F490">
        <f t="shared" si="45"/>
        <v>39.125430992880048</v>
      </c>
      <c r="G490">
        <f t="shared" si="46"/>
        <v>38.962922221614058</v>
      </c>
      <c r="H490">
        <f t="shared" si="42"/>
        <v>8.7515111976776125E-2</v>
      </c>
    </row>
    <row r="491" spans="1:8">
      <c r="A491">
        <v>1.6</v>
      </c>
      <c r="B491">
        <v>46.5</v>
      </c>
      <c r="C491">
        <f t="shared" si="43"/>
        <v>2162.25</v>
      </c>
      <c r="D491">
        <f t="shared" si="47"/>
        <v>0.47000362924573563</v>
      </c>
      <c r="E491">
        <f t="shared" si="44"/>
        <v>0.22090341150416293</v>
      </c>
      <c r="F491">
        <f t="shared" si="45"/>
        <v>21.855168759926705</v>
      </c>
      <c r="G491">
        <f t="shared" si="46"/>
        <v>46.389139609350963</v>
      </c>
      <c r="H491">
        <f t="shared" si="42"/>
        <v>2.3840944225599421E-3</v>
      </c>
    </row>
    <row r="492" spans="1:8">
      <c r="A492">
        <v>1.6</v>
      </c>
      <c r="B492">
        <v>47.3</v>
      </c>
      <c r="C492">
        <f t="shared" si="43"/>
        <v>2237.2899999999995</v>
      </c>
      <c r="D492">
        <f t="shared" si="47"/>
        <v>0.47000362924573563</v>
      </c>
      <c r="E492">
        <f t="shared" si="44"/>
        <v>0.22090341150416293</v>
      </c>
      <c r="F492">
        <f t="shared" si="45"/>
        <v>22.231171663323295</v>
      </c>
      <c r="G492">
        <f t="shared" si="46"/>
        <v>46.389139609350963</v>
      </c>
      <c r="H492">
        <f t="shared" si="42"/>
        <v>1.9257090711396078E-2</v>
      </c>
    </row>
    <row r="493" spans="1:8">
      <c r="A493">
        <v>1.8</v>
      </c>
      <c r="B493">
        <v>47.5</v>
      </c>
      <c r="C493">
        <f t="shared" si="43"/>
        <v>2256.25</v>
      </c>
      <c r="D493">
        <f t="shared" si="47"/>
        <v>0.58778666490211906</v>
      </c>
      <c r="E493">
        <f t="shared" si="44"/>
        <v>0.34549316343675601</v>
      </c>
      <c r="F493">
        <f t="shared" si="45"/>
        <v>27.919866582850656</v>
      </c>
      <c r="G493">
        <f t="shared" si="46"/>
        <v>44.429229896028737</v>
      </c>
      <c r="H493">
        <f t="shared" si="42"/>
        <v>6.4647791662552911E-2</v>
      </c>
    </row>
    <row r="494" spans="1:8">
      <c r="A494">
        <v>1.8</v>
      </c>
      <c r="B494">
        <v>44.9</v>
      </c>
      <c r="C494">
        <f t="shared" si="43"/>
        <v>2016.0099999999998</v>
      </c>
      <c r="D494">
        <f t="shared" si="47"/>
        <v>0.58778666490211906</v>
      </c>
      <c r="E494">
        <f t="shared" si="44"/>
        <v>0.34549316343675601</v>
      </c>
      <c r="F494">
        <f t="shared" si="45"/>
        <v>26.391621254105146</v>
      </c>
      <c r="G494">
        <f t="shared" si="46"/>
        <v>44.429229896028737</v>
      </c>
      <c r="H494">
        <f t="shared" si="42"/>
        <v>1.0484857549471309E-2</v>
      </c>
    </row>
    <row r="495" spans="1:8">
      <c r="A495">
        <v>1.8</v>
      </c>
      <c r="B495">
        <v>44.2</v>
      </c>
      <c r="C495">
        <f t="shared" si="43"/>
        <v>1953.6400000000003</v>
      </c>
      <c r="D495">
        <f t="shared" si="47"/>
        <v>0.58778666490211906</v>
      </c>
      <c r="E495">
        <f t="shared" si="44"/>
        <v>0.34549316343675601</v>
      </c>
      <c r="F495">
        <f t="shared" si="45"/>
        <v>25.980170588673666</v>
      </c>
      <c r="G495">
        <f t="shared" si="46"/>
        <v>44.429229896028737</v>
      </c>
      <c r="H495">
        <f t="shared" si="42"/>
        <v>5.1861967427315383E-3</v>
      </c>
    </row>
    <row r="496" spans="1:8">
      <c r="A496">
        <v>6.7</v>
      </c>
      <c r="B496">
        <v>24.2</v>
      </c>
      <c r="C496">
        <f t="shared" si="43"/>
        <v>585.64</v>
      </c>
      <c r="D496">
        <f t="shared" si="47"/>
        <v>1.9021075263969205</v>
      </c>
      <c r="E496">
        <f t="shared" si="44"/>
        <v>3.6180130419758116</v>
      </c>
      <c r="F496">
        <f t="shared" si="45"/>
        <v>46.031002138805476</v>
      </c>
      <c r="G496">
        <f t="shared" si="46"/>
        <v>22.558930760755242</v>
      </c>
      <c r="H496">
        <f t="shared" si="42"/>
        <v>6.7812778481188316E-2</v>
      </c>
    </row>
    <row r="497" spans="1:8">
      <c r="A497">
        <v>2.8</v>
      </c>
      <c r="B497">
        <v>37.118499999999997</v>
      </c>
      <c r="C497">
        <f t="shared" si="43"/>
        <v>1377.7830422499999</v>
      </c>
      <c r="D497">
        <f t="shared" si="47"/>
        <v>1.0296194171811581</v>
      </c>
      <c r="E497">
        <f t="shared" si="44"/>
        <v>1.0601161442364677</v>
      </c>
      <c r="F497">
        <f t="shared" si="45"/>
        <v>38.217928336638813</v>
      </c>
      <c r="G497">
        <f t="shared" si="46"/>
        <v>37.077132898105532</v>
      </c>
      <c r="H497">
        <f t="shared" si="42"/>
        <v>1.1144604952911747E-3</v>
      </c>
    </row>
    <row r="498" spans="1:8">
      <c r="A498">
        <v>2.4</v>
      </c>
      <c r="B498">
        <v>46.9</v>
      </c>
      <c r="C498">
        <f t="shared" si="43"/>
        <v>2199.6099999999997</v>
      </c>
      <c r="D498">
        <f t="shared" si="47"/>
        <v>0.87546873735389985</v>
      </c>
      <c r="E498">
        <f t="shared" si="44"/>
        <v>0.76644551008403172</v>
      </c>
      <c r="F498">
        <f t="shared" si="45"/>
        <v>41.059483781897903</v>
      </c>
      <c r="G498">
        <f t="shared" si="46"/>
        <v>39.642200210431106</v>
      </c>
      <c r="H498">
        <f t="shared" si="42"/>
        <v>0.15475052856223651</v>
      </c>
    </row>
    <row r="499" spans="1:8">
      <c r="A499">
        <v>2.4</v>
      </c>
      <c r="B499">
        <v>46.8</v>
      </c>
      <c r="C499">
        <f t="shared" si="43"/>
        <v>2190.2399999999998</v>
      </c>
      <c r="D499">
        <f t="shared" si="47"/>
        <v>0.87546873735389985</v>
      </c>
      <c r="E499">
        <f t="shared" si="44"/>
        <v>0.76644551008403172</v>
      </c>
      <c r="F499">
        <f t="shared" si="45"/>
        <v>40.971936908162512</v>
      </c>
      <c r="G499">
        <f t="shared" si="46"/>
        <v>39.642200210431106</v>
      </c>
      <c r="H499">
        <f t="shared" si="42"/>
        <v>0.15294443994805323</v>
      </c>
    </row>
    <row r="500" spans="1:8">
      <c r="A500">
        <v>3.6</v>
      </c>
      <c r="B500">
        <v>35.6</v>
      </c>
      <c r="C500">
        <f t="shared" si="43"/>
        <v>1267.3600000000001</v>
      </c>
      <c r="D500">
        <f t="shared" si="47"/>
        <v>1.2809338454620642</v>
      </c>
      <c r="E500">
        <f t="shared" si="44"/>
        <v>1.6407915164502314</v>
      </c>
      <c r="F500">
        <f t="shared" si="45"/>
        <v>45.601244898449487</v>
      </c>
      <c r="G500">
        <f t="shared" si="46"/>
        <v>32.89526081151125</v>
      </c>
      <c r="H500">
        <f t="shared" si="42"/>
        <v>7.5975819901369424E-2</v>
      </c>
    </row>
    <row r="501" spans="1:8">
      <c r="A501">
        <v>2.5</v>
      </c>
      <c r="B501">
        <v>37.057400000000001</v>
      </c>
      <c r="C501">
        <f t="shared" si="43"/>
        <v>1373.2508947600002</v>
      </c>
      <c r="D501">
        <f t="shared" si="47"/>
        <v>0.91629073187415511</v>
      </c>
      <c r="E501">
        <f t="shared" si="44"/>
        <v>0.83958870531847485</v>
      </c>
      <c r="F501">
        <f t="shared" si="45"/>
        <v>33.955352167353318</v>
      </c>
      <c r="G501">
        <f t="shared" si="46"/>
        <v>38.962922221614058</v>
      </c>
      <c r="H501">
        <f t="shared" si="42"/>
        <v>5.1420828811898737E-2</v>
      </c>
    </row>
    <row r="502" spans="1:8">
      <c r="A502">
        <v>2.5</v>
      </c>
      <c r="B502">
        <v>34.6</v>
      </c>
      <c r="C502">
        <f t="shared" si="43"/>
        <v>1197.1600000000001</v>
      </c>
      <c r="D502">
        <f t="shared" si="47"/>
        <v>0.91629073187415511</v>
      </c>
      <c r="E502">
        <f t="shared" si="44"/>
        <v>0.83958870531847485</v>
      </c>
      <c r="F502">
        <f t="shared" si="45"/>
        <v>31.70365932284577</v>
      </c>
      <c r="G502">
        <f t="shared" si="46"/>
        <v>38.962922221614058</v>
      </c>
      <c r="H502">
        <f t="shared" si="42"/>
        <v>0.12609601796572417</v>
      </c>
    </row>
    <row r="503" spans="1:8">
      <c r="A503">
        <v>2.5</v>
      </c>
      <c r="B503">
        <v>42.921500000000002</v>
      </c>
      <c r="C503">
        <f t="shared" si="43"/>
        <v>1842.2551622500002</v>
      </c>
      <c r="D503">
        <f t="shared" si="47"/>
        <v>0.91629073187415511</v>
      </c>
      <c r="E503">
        <f t="shared" si="44"/>
        <v>0.83958870531847485</v>
      </c>
      <c r="F503">
        <f t="shared" si="45"/>
        <v>39.32857264813655</v>
      </c>
      <c r="G503">
        <f t="shared" si="46"/>
        <v>38.962922221614058</v>
      </c>
      <c r="H503">
        <f t="shared" si="42"/>
        <v>9.2228318637185183E-2</v>
      </c>
    </row>
    <row r="504" spans="1:8">
      <c r="A504">
        <v>3.6</v>
      </c>
      <c r="B504">
        <v>34.270800000000001</v>
      </c>
      <c r="C504">
        <f t="shared" si="43"/>
        <v>1174.4877326400001</v>
      </c>
      <c r="D504">
        <f t="shared" si="47"/>
        <v>1.2809338454620642</v>
      </c>
      <c r="E504">
        <f t="shared" si="44"/>
        <v>1.6407915164502314</v>
      </c>
      <c r="F504">
        <f t="shared" si="45"/>
        <v>43.898627631061309</v>
      </c>
      <c r="G504">
        <f t="shared" si="46"/>
        <v>32.89526081151125</v>
      </c>
      <c r="H504">
        <f t="shared" si="42"/>
        <v>4.0137352746033111E-2</v>
      </c>
    </row>
    <row r="505" spans="1:8">
      <c r="A505">
        <v>2.5</v>
      </c>
      <c r="B505">
        <v>46.8</v>
      </c>
      <c r="C505">
        <f t="shared" si="43"/>
        <v>2190.2399999999998</v>
      </c>
      <c r="D505">
        <f t="shared" si="47"/>
        <v>0.91629073187415511</v>
      </c>
      <c r="E505">
        <f t="shared" si="44"/>
        <v>0.83958870531847485</v>
      </c>
      <c r="F505">
        <f t="shared" si="45"/>
        <v>42.882406251710457</v>
      </c>
      <c r="G505">
        <f t="shared" si="46"/>
        <v>38.962922221614058</v>
      </c>
      <c r="H505">
        <f t="shared" si="42"/>
        <v>0.16745892688858846</v>
      </c>
    </row>
    <row r="506" spans="1:8">
      <c r="A506">
        <v>2.5</v>
      </c>
      <c r="B506">
        <v>45.056600000000003</v>
      </c>
      <c r="C506">
        <f t="shared" si="43"/>
        <v>2030.0972035600003</v>
      </c>
      <c r="D506">
        <f t="shared" si="47"/>
        <v>0.91629073187415511</v>
      </c>
      <c r="E506">
        <f t="shared" si="44"/>
        <v>0.83958870531847485</v>
      </c>
      <c r="F506">
        <f t="shared" si="45"/>
        <v>41.284944989761058</v>
      </c>
      <c r="G506">
        <f t="shared" si="46"/>
        <v>38.962922221614058</v>
      </c>
      <c r="H506">
        <f t="shared" si="42"/>
        <v>0.13524495364465905</v>
      </c>
    </row>
    <row r="507" spans="1:8">
      <c r="A507">
        <v>3.5</v>
      </c>
      <c r="B507">
        <v>39.799999999999997</v>
      </c>
      <c r="C507">
        <f t="shared" si="43"/>
        <v>1584.0399999999997</v>
      </c>
      <c r="D507">
        <f t="shared" si="47"/>
        <v>1.2527629684953681</v>
      </c>
      <c r="E507">
        <f t="shared" si="44"/>
        <v>1.5694150552333266</v>
      </c>
      <c r="F507">
        <f t="shared" si="45"/>
        <v>49.859966146115646</v>
      </c>
      <c r="G507">
        <f t="shared" si="46"/>
        <v>33.364024204237076</v>
      </c>
      <c r="H507">
        <f t="shared" si="42"/>
        <v>0.16170793456690757</v>
      </c>
    </row>
    <row r="508" spans="1:8">
      <c r="A508">
        <v>2.4</v>
      </c>
      <c r="B508">
        <v>48.2</v>
      </c>
      <c r="C508">
        <f t="shared" si="43"/>
        <v>2323.2400000000002</v>
      </c>
      <c r="D508">
        <f t="shared" si="47"/>
        <v>0.87546873735389985</v>
      </c>
      <c r="E508">
        <f t="shared" si="44"/>
        <v>0.76644551008403172</v>
      </c>
      <c r="F508">
        <f t="shared" si="45"/>
        <v>42.197593140457975</v>
      </c>
      <c r="G508">
        <f t="shared" si="46"/>
        <v>39.642200210431106</v>
      </c>
      <c r="H508">
        <f t="shared" si="42"/>
        <v>0.17754771347653311</v>
      </c>
    </row>
    <row r="509" spans="1:8">
      <c r="A509">
        <v>1.8</v>
      </c>
      <c r="B509">
        <v>69.6404</v>
      </c>
      <c r="C509">
        <f t="shared" si="43"/>
        <v>4849.7853121600001</v>
      </c>
      <c r="D509">
        <f t="shared" si="47"/>
        <v>0.58778666490211906</v>
      </c>
      <c r="E509">
        <f t="shared" si="44"/>
        <v>0.34549316343675601</v>
      </c>
      <c r="F509">
        <f t="shared" si="45"/>
        <v>40.933698458449534</v>
      </c>
      <c r="G509">
        <f t="shared" si="46"/>
        <v>44.429229896028737</v>
      </c>
      <c r="H509">
        <f t="shared" si="42"/>
        <v>0.36201931786680236</v>
      </c>
    </row>
    <row r="510" spans="1:8">
      <c r="A510">
        <v>2</v>
      </c>
      <c r="B510">
        <v>42</v>
      </c>
      <c r="C510">
        <f t="shared" si="43"/>
        <v>1764</v>
      </c>
      <c r="D510">
        <f t="shared" si="47"/>
        <v>0.69314718055994529</v>
      </c>
      <c r="E510">
        <f t="shared" si="44"/>
        <v>0.48045301391820139</v>
      </c>
      <c r="F510">
        <f t="shared" si="45"/>
        <v>29.112181583517703</v>
      </c>
      <c r="G510">
        <f t="shared" si="46"/>
        <v>42.676030915482514</v>
      </c>
      <c r="H510">
        <f t="shared" si="42"/>
        <v>1.6095974178155087E-2</v>
      </c>
    </row>
    <row r="511" spans="1:8">
      <c r="A511">
        <v>3</v>
      </c>
      <c r="B511">
        <v>32</v>
      </c>
      <c r="C511">
        <f t="shared" si="43"/>
        <v>1024</v>
      </c>
      <c r="D511">
        <f t="shared" si="47"/>
        <v>1.0986122886681098</v>
      </c>
      <c r="E511">
        <f t="shared" si="44"/>
        <v>1.2069489608125821</v>
      </c>
      <c r="F511">
        <f t="shared" si="45"/>
        <v>35.155593237379513</v>
      </c>
      <c r="G511">
        <f t="shared" si="46"/>
        <v>35.92909151656265</v>
      </c>
      <c r="H511">
        <f t="shared" si="42"/>
        <v>0.12278410989258282</v>
      </c>
    </row>
    <row r="512" spans="1:8">
      <c r="A512">
        <v>4.4000000000000004</v>
      </c>
      <c r="B512">
        <v>30.8</v>
      </c>
      <c r="C512">
        <f t="shared" si="43"/>
        <v>948.6400000000001</v>
      </c>
      <c r="D512">
        <f t="shared" si="47"/>
        <v>1.4816045409242156</v>
      </c>
      <c r="E512">
        <f t="shared" si="44"/>
        <v>2.1951520156872557</v>
      </c>
      <c r="F512">
        <f t="shared" si="45"/>
        <v>45.633419860465843</v>
      </c>
      <c r="G512">
        <f t="shared" si="46"/>
        <v>29.556100439021051</v>
      </c>
      <c r="H512">
        <f t="shared" si="42"/>
        <v>4.038634938243342E-2</v>
      </c>
    </row>
    <row r="513" spans="1:8">
      <c r="A513">
        <v>3.2</v>
      </c>
      <c r="B513">
        <v>36.4</v>
      </c>
      <c r="C513">
        <f t="shared" si="43"/>
        <v>1324.9599999999998</v>
      </c>
      <c r="D513">
        <f t="shared" si="47"/>
        <v>1.1631508098056809</v>
      </c>
      <c r="E513">
        <f t="shared" si="44"/>
        <v>1.3529198063516112</v>
      </c>
      <c r="F513">
        <f t="shared" si="45"/>
        <v>42.338689476926781</v>
      </c>
      <c r="G513">
        <f t="shared" si="46"/>
        <v>34.855170524833468</v>
      </c>
      <c r="H513">
        <f t="shared" si="42"/>
        <v>4.2440370196882696E-2</v>
      </c>
    </row>
    <row r="514" spans="1:8">
      <c r="A514">
        <v>4.2</v>
      </c>
      <c r="B514">
        <v>31.5002</v>
      </c>
      <c r="C514">
        <f t="shared" si="43"/>
        <v>992.26260003999994</v>
      </c>
      <c r="D514">
        <f t="shared" si="47"/>
        <v>1.4350845252893227</v>
      </c>
      <c r="E514">
        <f t="shared" si="44"/>
        <v>2.0594675947248806</v>
      </c>
      <c r="F514">
        <f t="shared" si="45"/>
        <v>45.205449563518727</v>
      </c>
      <c r="G514">
        <f t="shared" si="46"/>
        <v>30.330193499185668</v>
      </c>
      <c r="H514">
        <f t="shared" ref="H514:H577" si="48">ABS(B514-G514)/(B514)</f>
        <v>3.7142827690437877E-2</v>
      </c>
    </row>
    <row r="515" spans="1:8">
      <c r="A515">
        <v>3</v>
      </c>
      <c r="B515">
        <v>39.493699999999997</v>
      </c>
      <c r="C515">
        <f t="shared" ref="C515:C578" si="49">B515*B515</f>
        <v>1559.7523396899996</v>
      </c>
      <c r="D515">
        <f t="shared" si="47"/>
        <v>1.0986122886681098</v>
      </c>
      <c r="E515">
        <f t="shared" ref="E515:E578" si="50">D515*D515</f>
        <v>1.2069489608125821</v>
      </c>
      <c r="F515">
        <f t="shared" ref="F515:F578" si="51">D515*B515</f>
        <v>43.388264144971721</v>
      </c>
      <c r="G515">
        <f t="shared" ref="G515:G578" si="52">(54.21+(-16.64 *D515))</f>
        <v>35.92909151656265</v>
      </c>
      <c r="H515">
        <f t="shared" si="48"/>
        <v>9.0257648268897248E-2</v>
      </c>
    </row>
    <row r="516" spans="1:8">
      <c r="A516">
        <v>4.4000000000000004</v>
      </c>
      <c r="B516">
        <v>30.953700000000001</v>
      </c>
      <c r="C516">
        <f t="shared" si="49"/>
        <v>958.13154369000006</v>
      </c>
      <c r="D516">
        <f t="shared" ref="D516:D579" si="53">LN(A516)</f>
        <v>1.4816045409242156</v>
      </c>
      <c r="E516">
        <f t="shared" si="50"/>
        <v>2.1951520156872557</v>
      </c>
      <c r="F516">
        <f t="shared" si="51"/>
        <v>45.861142478405895</v>
      </c>
      <c r="G516">
        <f t="shared" si="52"/>
        <v>29.556100439021051</v>
      </c>
      <c r="H516">
        <f t="shared" si="48"/>
        <v>4.5151292445780311E-2</v>
      </c>
    </row>
    <row r="517" spans="1:8">
      <c r="A517">
        <v>4.4000000000000004</v>
      </c>
      <c r="B517">
        <v>30.562000000000001</v>
      </c>
      <c r="C517">
        <f t="shared" si="49"/>
        <v>934.03584400000011</v>
      </c>
      <c r="D517">
        <f t="shared" si="53"/>
        <v>1.4816045409242156</v>
      </c>
      <c r="E517">
        <f t="shared" si="50"/>
        <v>2.1951520156872557</v>
      </c>
      <c r="F517">
        <f t="shared" si="51"/>
        <v>45.280797979725875</v>
      </c>
      <c r="G517">
        <f t="shared" si="52"/>
        <v>29.556100439021051</v>
      </c>
      <c r="H517">
        <f t="shared" si="48"/>
        <v>3.2913407531540796E-2</v>
      </c>
    </row>
    <row r="518" spans="1:8">
      <c r="A518">
        <v>4.4000000000000004</v>
      </c>
      <c r="B518">
        <v>30.172599999999999</v>
      </c>
      <c r="C518">
        <f t="shared" si="49"/>
        <v>910.38579075999996</v>
      </c>
      <c r="D518">
        <f t="shared" si="53"/>
        <v>1.4816045409242156</v>
      </c>
      <c r="E518">
        <f t="shared" si="50"/>
        <v>2.1951520156872557</v>
      </c>
      <c r="F518">
        <f t="shared" si="51"/>
        <v>44.703861171489983</v>
      </c>
      <c r="G518">
        <f t="shared" si="52"/>
        <v>29.556100439021051</v>
      </c>
      <c r="H518">
        <f t="shared" si="48"/>
        <v>2.0432430780872309E-2</v>
      </c>
    </row>
    <row r="519" spans="1:8">
      <c r="A519">
        <v>4.4000000000000004</v>
      </c>
      <c r="B519">
        <v>27.7</v>
      </c>
      <c r="C519">
        <f t="shared" si="49"/>
        <v>767.29</v>
      </c>
      <c r="D519">
        <f t="shared" si="53"/>
        <v>1.4816045409242156</v>
      </c>
      <c r="E519">
        <f t="shared" si="50"/>
        <v>2.1951520156872557</v>
      </c>
      <c r="F519">
        <f t="shared" si="51"/>
        <v>41.040445783600767</v>
      </c>
      <c r="G519">
        <f t="shared" si="52"/>
        <v>29.556100439021051</v>
      </c>
      <c r="H519">
        <f t="shared" si="48"/>
        <v>6.7007236065741951E-2</v>
      </c>
    </row>
    <row r="520" spans="1:8">
      <c r="A520">
        <v>4.4000000000000004</v>
      </c>
      <c r="B520">
        <v>29.452100000000002</v>
      </c>
      <c r="C520">
        <f t="shared" si="49"/>
        <v>867.42619441000011</v>
      </c>
      <c r="D520">
        <f t="shared" si="53"/>
        <v>1.4816045409242156</v>
      </c>
      <c r="E520">
        <f t="shared" si="50"/>
        <v>2.1951520156872557</v>
      </c>
      <c r="F520">
        <f t="shared" si="51"/>
        <v>43.636365099754094</v>
      </c>
      <c r="G520">
        <f t="shared" si="52"/>
        <v>29.556100439021051</v>
      </c>
      <c r="H520">
        <f t="shared" si="48"/>
        <v>3.531172277054941E-3</v>
      </c>
    </row>
    <row r="521" spans="1:8">
      <c r="A521">
        <v>4.4000000000000004</v>
      </c>
      <c r="B521">
        <v>27.7</v>
      </c>
      <c r="C521">
        <f t="shared" si="49"/>
        <v>767.29</v>
      </c>
      <c r="D521">
        <f t="shared" si="53"/>
        <v>1.4816045409242156</v>
      </c>
      <c r="E521">
        <f t="shared" si="50"/>
        <v>2.1951520156872557</v>
      </c>
      <c r="F521">
        <f t="shared" si="51"/>
        <v>41.040445783600767</v>
      </c>
      <c r="G521">
        <f t="shared" si="52"/>
        <v>29.556100439021051</v>
      </c>
      <c r="H521">
        <f t="shared" si="48"/>
        <v>6.7007236065741951E-2</v>
      </c>
    </row>
    <row r="522" spans="1:8">
      <c r="A522">
        <v>6</v>
      </c>
      <c r="B522">
        <v>26.749500000000001</v>
      </c>
      <c r="C522">
        <f t="shared" si="49"/>
        <v>715.53575025000009</v>
      </c>
      <c r="D522">
        <f t="shared" si="53"/>
        <v>1.791759469228055</v>
      </c>
      <c r="E522">
        <f t="shared" si="50"/>
        <v>3.2104019955684011</v>
      </c>
      <c r="F522">
        <f t="shared" si="51"/>
        <v>47.928669922115859</v>
      </c>
      <c r="G522">
        <f t="shared" si="52"/>
        <v>24.395122432045167</v>
      </c>
      <c r="H522">
        <f t="shared" si="48"/>
        <v>8.801575984428997E-2</v>
      </c>
    </row>
    <row r="523" spans="1:8">
      <c r="A523">
        <v>3.9</v>
      </c>
      <c r="B523">
        <v>37.299999999999997</v>
      </c>
      <c r="C523">
        <f t="shared" si="49"/>
        <v>1391.2899999999997</v>
      </c>
      <c r="D523">
        <f t="shared" si="53"/>
        <v>1.3609765531356006</v>
      </c>
      <c r="E523">
        <f t="shared" si="50"/>
        <v>1.8522571781848602</v>
      </c>
      <c r="F523">
        <f t="shared" si="51"/>
        <v>50.764425431957896</v>
      </c>
      <c r="G523">
        <f t="shared" si="52"/>
        <v>31.563350155823606</v>
      </c>
      <c r="H523">
        <f t="shared" si="48"/>
        <v>0.15379758295379065</v>
      </c>
    </row>
    <row r="524" spans="1:8">
      <c r="A524">
        <v>3.9</v>
      </c>
      <c r="B524">
        <v>36.6</v>
      </c>
      <c r="C524">
        <f t="shared" si="49"/>
        <v>1339.5600000000002</v>
      </c>
      <c r="D524">
        <f t="shared" si="53"/>
        <v>1.3609765531356006</v>
      </c>
      <c r="E524">
        <f t="shared" si="50"/>
        <v>1.8522571781848602</v>
      </c>
      <c r="F524">
        <f t="shared" si="51"/>
        <v>49.811741844762984</v>
      </c>
      <c r="G524">
        <f t="shared" si="52"/>
        <v>31.563350155823606</v>
      </c>
      <c r="H524">
        <f t="shared" si="48"/>
        <v>0.13761338372066653</v>
      </c>
    </row>
    <row r="525" spans="1:8">
      <c r="A525">
        <v>4.5999999999999996</v>
      </c>
      <c r="B525">
        <v>31.9</v>
      </c>
      <c r="C525">
        <f t="shared" si="49"/>
        <v>1017.6099999999999</v>
      </c>
      <c r="D525">
        <f t="shared" si="53"/>
        <v>1.5260563034950492</v>
      </c>
      <c r="E525">
        <f t="shared" si="50"/>
        <v>2.3288478414369735</v>
      </c>
      <c r="F525">
        <f t="shared" si="51"/>
        <v>48.681196081492068</v>
      </c>
      <c r="G525">
        <f t="shared" si="52"/>
        <v>28.816423109842383</v>
      </c>
      <c r="H525">
        <f t="shared" si="48"/>
        <v>9.6663852356038124E-2</v>
      </c>
    </row>
    <row r="526" spans="1:8">
      <c r="A526">
        <v>4.5999999999999996</v>
      </c>
      <c r="B526">
        <v>31.9</v>
      </c>
      <c r="C526">
        <f t="shared" si="49"/>
        <v>1017.6099999999999</v>
      </c>
      <c r="D526">
        <f t="shared" si="53"/>
        <v>1.5260563034950492</v>
      </c>
      <c r="E526">
        <f t="shared" si="50"/>
        <v>2.3288478414369735</v>
      </c>
      <c r="F526">
        <f t="shared" si="51"/>
        <v>48.681196081492068</v>
      </c>
      <c r="G526">
        <f t="shared" si="52"/>
        <v>28.816423109842383</v>
      </c>
      <c r="H526">
        <f t="shared" si="48"/>
        <v>9.6663852356038124E-2</v>
      </c>
    </row>
    <row r="527" spans="1:8">
      <c r="A527">
        <v>4.5999999999999996</v>
      </c>
      <c r="B527">
        <v>31.9</v>
      </c>
      <c r="C527">
        <f t="shared" si="49"/>
        <v>1017.6099999999999</v>
      </c>
      <c r="D527">
        <f t="shared" si="53"/>
        <v>1.5260563034950492</v>
      </c>
      <c r="E527">
        <f t="shared" si="50"/>
        <v>2.3288478414369735</v>
      </c>
      <c r="F527">
        <f t="shared" si="51"/>
        <v>48.681196081492068</v>
      </c>
      <c r="G527">
        <f t="shared" si="52"/>
        <v>28.816423109842383</v>
      </c>
      <c r="H527">
        <f t="shared" si="48"/>
        <v>9.6663852356038124E-2</v>
      </c>
    </row>
    <row r="528" spans="1:8">
      <c r="A528">
        <v>4.5999999999999996</v>
      </c>
      <c r="B528">
        <v>22.7</v>
      </c>
      <c r="C528">
        <f t="shared" si="49"/>
        <v>515.29</v>
      </c>
      <c r="D528">
        <f t="shared" si="53"/>
        <v>1.5260563034950492</v>
      </c>
      <c r="E528">
        <f t="shared" si="50"/>
        <v>2.3288478414369735</v>
      </c>
      <c r="F528">
        <f t="shared" si="51"/>
        <v>34.641478089337618</v>
      </c>
      <c r="G528">
        <f t="shared" si="52"/>
        <v>28.816423109842383</v>
      </c>
      <c r="H528">
        <f t="shared" si="48"/>
        <v>0.26944595197543542</v>
      </c>
    </row>
    <row r="529" spans="1:8">
      <c r="A529">
        <v>4.5999999999999996</v>
      </c>
      <c r="B529">
        <v>24.5</v>
      </c>
      <c r="C529">
        <f t="shared" si="49"/>
        <v>600.25</v>
      </c>
      <c r="D529">
        <f t="shared" si="53"/>
        <v>1.5260563034950492</v>
      </c>
      <c r="E529">
        <f t="shared" si="50"/>
        <v>2.3288478414369735</v>
      </c>
      <c r="F529">
        <f t="shared" si="51"/>
        <v>37.388379435628707</v>
      </c>
      <c r="G529">
        <f t="shared" si="52"/>
        <v>28.816423109842383</v>
      </c>
      <c r="H529">
        <f t="shared" si="48"/>
        <v>0.17618053509560747</v>
      </c>
    </row>
    <row r="530" spans="1:8">
      <c r="A530">
        <v>3.5</v>
      </c>
      <c r="B530">
        <v>40.299999999999997</v>
      </c>
      <c r="C530">
        <f t="shared" si="49"/>
        <v>1624.0899999999997</v>
      </c>
      <c r="D530">
        <f t="shared" si="53"/>
        <v>1.2527629684953681</v>
      </c>
      <c r="E530">
        <f t="shared" si="50"/>
        <v>1.5694150552333266</v>
      </c>
      <c r="F530">
        <f t="shared" si="51"/>
        <v>50.486347630363326</v>
      </c>
      <c r="G530">
        <f t="shared" si="52"/>
        <v>33.364024204237076</v>
      </c>
      <c r="H530">
        <f t="shared" si="48"/>
        <v>0.17210858054002287</v>
      </c>
    </row>
    <row r="531" spans="1:8">
      <c r="A531">
        <v>3.5</v>
      </c>
      <c r="B531">
        <v>41.2</v>
      </c>
      <c r="C531">
        <f t="shared" si="49"/>
        <v>1697.4400000000003</v>
      </c>
      <c r="D531">
        <f t="shared" si="53"/>
        <v>1.2527629684953681</v>
      </c>
      <c r="E531">
        <f t="shared" si="50"/>
        <v>1.5694150552333266</v>
      </c>
      <c r="F531">
        <f t="shared" si="51"/>
        <v>51.613834302009167</v>
      </c>
      <c r="G531">
        <f t="shared" si="52"/>
        <v>33.364024204237076</v>
      </c>
      <c r="H531">
        <f t="shared" si="48"/>
        <v>0.19019358727579919</v>
      </c>
    </row>
    <row r="532" spans="1:8">
      <c r="A532">
        <v>3.9</v>
      </c>
      <c r="B532">
        <v>37.299999999999997</v>
      </c>
      <c r="C532">
        <f t="shared" si="49"/>
        <v>1391.2899999999997</v>
      </c>
      <c r="D532">
        <f t="shared" si="53"/>
        <v>1.3609765531356006</v>
      </c>
      <c r="E532">
        <f t="shared" si="50"/>
        <v>1.8522571781848602</v>
      </c>
      <c r="F532">
        <f t="shared" si="51"/>
        <v>50.764425431957896</v>
      </c>
      <c r="G532">
        <f t="shared" si="52"/>
        <v>31.563350155823606</v>
      </c>
      <c r="H532">
        <f t="shared" si="48"/>
        <v>0.15379758295379065</v>
      </c>
    </row>
    <row r="533" spans="1:8">
      <c r="A533">
        <v>3.5</v>
      </c>
      <c r="B533">
        <v>32.1</v>
      </c>
      <c r="C533">
        <f t="shared" si="49"/>
        <v>1030.4100000000001</v>
      </c>
      <c r="D533">
        <f t="shared" si="53"/>
        <v>1.2527629684953681</v>
      </c>
      <c r="E533">
        <f t="shared" si="50"/>
        <v>1.5694150552333266</v>
      </c>
      <c r="F533">
        <f t="shared" si="51"/>
        <v>40.21369128870132</v>
      </c>
      <c r="G533">
        <f t="shared" si="52"/>
        <v>33.364024204237076</v>
      </c>
      <c r="H533">
        <f t="shared" si="48"/>
        <v>3.9377701066575524E-2</v>
      </c>
    </row>
    <row r="534" spans="1:8">
      <c r="A534">
        <v>5.7</v>
      </c>
      <c r="B534">
        <v>31.9</v>
      </c>
      <c r="C534">
        <f t="shared" si="49"/>
        <v>1017.6099999999999</v>
      </c>
      <c r="D534">
        <f t="shared" si="53"/>
        <v>1.7404661748405046</v>
      </c>
      <c r="E534">
        <f t="shared" si="50"/>
        <v>3.0292225057639377</v>
      </c>
      <c r="F534">
        <f t="shared" si="51"/>
        <v>55.520870977412095</v>
      </c>
      <c r="G534">
        <f t="shared" si="52"/>
        <v>25.248642850654004</v>
      </c>
      <c r="H534">
        <f t="shared" si="48"/>
        <v>0.20850649370990579</v>
      </c>
    </row>
    <row r="535" spans="1:8">
      <c r="A535">
        <v>2.7</v>
      </c>
      <c r="B535">
        <v>35.700000000000003</v>
      </c>
      <c r="C535">
        <f t="shared" si="49"/>
        <v>1274.4900000000002</v>
      </c>
      <c r="D535">
        <f t="shared" si="53"/>
        <v>0.99325177301028345</v>
      </c>
      <c r="E535">
        <f t="shared" si="50"/>
        <v>0.98654908458807167</v>
      </c>
      <c r="F535">
        <f t="shared" si="51"/>
        <v>35.459088296467122</v>
      </c>
      <c r="G535">
        <f t="shared" si="52"/>
        <v>37.68229049710888</v>
      </c>
      <c r="H535">
        <f t="shared" si="48"/>
        <v>5.55263444568313E-2</v>
      </c>
    </row>
    <row r="536" spans="1:8">
      <c r="A536">
        <v>3.5</v>
      </c>
      <c r="B536">
        <v>34.200000000000003</v>
      </c>
      <c r="C536">
        <f t="shared" si="49"/>
        <v>1169.6400000000001</v>
      </c>
      <c r="D536">
        <f t="shared" si="53"/>
        <v>1.2527629684953681</v>
      </c>
      <c r="E536">
        <f t="shared" si="50"/>
        <v>1.5694150552333266</v>
      </c>
      <c r="F536">
        <f t="shared" si="51"/>
        <v>42.84449352254159</v>
      </c>
      <c r="G536">
        <f t="shared" si="52"/>
        <v>33.364024204237076</v>
      </c>
      <c r="H536">
        <f t="shared" si="48"/>
        <v>2.4443736718214239E-2</v>
      </c>
    </row>
    <row r="537" spans="1:8">
      <c r="A537">
        <v>5.7</v>
      </c>
      <c r="B537">
        <v>34.5</v>
      </c>
      <c r="C537">
        <f t="shared" si="49"/>
        <v>1190.25</v>
      </c>
      <c r="D537">
        <f t="shared" si="53"/>
        <v>1.7404661748405046</v>
      </c>
      <c r="E537">
        <f t="shared" si="50"/>
        <v>3.0292225057639377</v>
      </c>
      <c r="F537">
        <f t="shared" si="51"/>
        <v>60.046083031997405</v>
      </c>
      <c r="G537">
        <f t="shared" si="52"/>
        <v>25.248642850654004</v>
      </c>
      <c r="H537">
        <f t="shared" si="48"/>
        <v>0.2681552796911883</v>
      </c>
    </row>
    <row r="538" spans="1:8">
      <c r="A538">
        <v>6.1</v>
      </c>
      <c r="B538">
        <v>26</v>
      </c>
      <c r="C538">
        <f t="shared" si="49"/>
        <v>676</v>
      </c>
      <c r="D538">
        <f t="shared" si="53"/>
        <v>1.8082887711792655</v>
      </c>
      <c r="E538">
        <f t="shared" si="50"/>
        <v>3.2699082799730177</v>
      </c>
      <c r="F538">
        <f t="shared" si="51"/>
        <v>47.015508050660898</v>
      </c>
      <c r="G538">
        <f t="shared" si="52"/>
        <v>24.120074847577023</v>
      </c>
      <c r="H538">
        <f t="shared" si="48"/>
        <v>7.2304813554729896E-2</v>
      </c>
    </row>
    <row r="539" spans="1:8">
      <c r="A539">
        <v>2.7</v>
      </c>
      <c r="B539">
        <v>35.700000000000003</v>
      </c>
      <c r="C539">
        <f t="shared" si="49"/>
        <v>1274.4900000000002</v>
      </c>
      <c r="D539">
        <f t="shared" si="53"/>
        <v>0.99325177301028345</v>
      </c>
      <c r="E539">
        <f t="shared" si="50"/>
        <v>0.98654908458807167</v>
      </c>
      <c r="F539">
        <f t="shared" si="51"/>
        <v>35.459088296467122</v>
      </c>
      <c r="G539">
        <f t="shared" si="52"/>
        <v>37.68229049710888</v>
      </c>
      <c r="H539">
        <f t="shared" si="48"/>
        <v>5.55263444568313E-2</v>
      </c>
    </row>
    <row r="540" spans="1:8">
      <c r="A540">
        <v>3.5</v>
      </c>
      <c r="B540">
        <v>34.200000000000003</v>
      </c>
      <c r="C540">
        <f t="shared" si="49"/>
        <v>1169.6400000000001</v>
      </c>
      <c r="D540">
        <f t="shared" si="53"/>
        <v>1.2527629684953681</v>
      </c>
      <c r="E540">
        <f t="shared" si="50"/>
        <v>1.5694150552333266</v>
      </c>
      <c r="F540">
        <f t="shared" si="51"/>
        <v>42.84449352254159</v>
      </c>
      <c r="G540">
        <f t="shared" si="52"/>
        <v>33.364024204237076</v>
      </c>
      <c r="H540">
        <f t="shared" si="48"/>
        <v>2.4443736718214239E-2</v>
      </c>
    </row>
    <row r="541" spans="1:8">
      <c r="A541">
        <v>5.7</v>
      </c>
      <c r="B541">
        <v>34.5</v>
      </c>
      <c r="C541">
        <f t="shared" si="49"/>
        <v>1190.25</v>
      </c>
      <c r="D541">
        <f t="shared" si="53"/>
        <v>1.7404661748405046</v>
      </c>
      <c r="E541">
        <f t="shared" si="50"/>
        <v>3.0292225057639377</v>
      </c>
      <c r="F541">
        <f t="shared" si="51"/>
        <v>60.046083031997405</v>
      </c>
      <c r="G541">
        <f t="shared" si="52"/>
        <v>25.248642850654004</v>
      </c>
      <c r="H541">
        <f t="shared" si="48"/>
        <v>0.2681552796911883</v>
      </c>
    </row>
    <row r="542" spans="1:8">
      <c r="A542">
        <v>6.1</v>
      </c>
      <c r="B542">
        <v>26</v>
      </c>
      <c r="C542">
        <f t="shared" si="49"/>
        <v>676</v>
      </c>
      <c r="D542">
        <f t="shared" si="53"/>
        <v>1.8082887711792655</v>
      </c>
      <c r="E542">
        <f t="shared" si="50"/>
        <v>3.2699082799730177</v>
      </c>
      <c r="F542">
        <f t="shared" si="51"/>
        <v>47.015508050660898</v>
      </c>
      <c r="G542">
        <f t="shared" si="52"/>
        <v>24.120074847577023</v>
      </c>
      <c r="H542">
        <f t="shared" si="48"/>
        <v>7.2304813554729896E-2</v>
      </c>
    </row>
    <row r="543" spans="1:8">
      <c r="A543">
        <v>3.5</v>
      </c>
      <c r="B543">
        <v>32.1</v>
      </c>
      <c r="C543">
        <f t="shared" si="49"/>
        <v>1030.4100000000001</v>
      </c>
      <c r="D543">
        <f t="shared" si="53"/>
        <v>1.2527629684953681</v>
      </c>
      <c r="E543">
        <f t="shared" si="50"/>
        <v>1.5694150552333266</v>
      </c>
      <c r="F543">
        <f t="shared" si="51"/>
        <v>40.21369128870132</v>
      </c>
      <c r="G543">
        <f t="shared" si="52"/>
        <v>33.364024204237076</v>
      </c>
      <c r="H543">
        <f t="shared" si="48"/>
        <v>3.9377701066575524E-2</v>
      </c>
    </row>
    <row r="544" spans="1:8">
      <c r="A544">
        <v>5.7</v>
      </c>
      <c r="B544">
        <v>31.9</v>
      </c>
      <c r="C544">
        <f t="shared" si="49"/>
        <v>1017.6099999999999</v>
      </c>
      <c r="D544">
        <f t="shared" si="53"/>
        <v>1.7404661748405046</v>
      </c>
      <c r="E544">
        <f t="shared" si="50"/>
        <v>3.0292225057639377</v>
      </c>
      <c r="F544">
        <f t="shared" si="51"/>
        <v>55.520870977412095</v>
      </c>
      <c r="G544">
        <f t="shared" si="52"/>
        <v>25.248642850654004</v>
      </c>
      <c r="H544">
        <f t="shared" si="48"/>
        <v>0.20850649370990579</v>
      </c>
    </row>
    <row r="545" spans="1:8">
      <c r="A545">
        <v>4.5999999999999996</v>
      </c>
      <c r="B545">
        <v>33.305199999999999</v>
      </c>
      <c r="C545">
        <f t="shared" si="49"/>
        <v>1109.2363470400001</v>
      </c>
      <c r="D545">
        <f t="shared" si="53"/>
        <v>1.5260563034950492</v>
      </c>
      <c r="E545">
        <f t="shared" si="50"/>
        <v>2.3288478414369735</v>
      </c>
      <c r="F545">
        <f t="shared" si="51"/>
        <v>50.82561039916331</v>
      </c>
      <c r="G545">
        <f t="shared" si="52"/>
        <v>28.816423109842383</v>
      </c>
      <c r="H545">
        <f t="shared" si="48"/>
        <v>0.13477705854213806</v>
      </c>
    </row>
    <row r="546" spans="1:8">
      <c r="A546">
        <v>3.5</v>
      </c>
      <c r="B546">
        <v>34.9</v>
      </c>
      <c r="C546">
        <f t="shared" si="49"/>
        <v>1218.01</v>
      </c>
      <c r="D546">
        <f t="shared" si="53"/>
        <v>1.2527629684953681</v>
      </c>
      <c r="E546">
        <f t="shared" si="50"/>
        <v>1.5694150552333266</v>
      </c>
      <c r="F546">
        <f t="shared" si="51"/>
        <v>43.72142760048834</v>
      </c>
      <c r="G546">
        <f t="shared" si="52"/>
        <v>33.364024204237076</v>
      </c>
      <c r="H546">
        <f t="shared" si="48"/>
        <v>4.4010767786903229E-2</v>
      </c>
    </row>
    <row r="547" spans="1:8">
      <c r="A547">
        <v>3.5</v>
      </c>
      <c r="B547">
        <v>34.700000000000003</v>
      </c>
      <c r="C547">
        <f t="shared" si="49"/>
        <v>1204.0900000000001</v>
      </c>
      <c r="D547">
        <f t="shared" si="53"/>
        <v>1.2527629684953681</v>
      </c>
      <c r="E547">
        <f t="shared" si="50"/>
        <v>1.5694150552333266</v>
      </c>
      <c r="F547">
        <f t="shared" si="51"/>
        <v>43.470875006789278</v>
      </c>
      <c r="G547">
        <f t="shared" si="52"/>
        <v>33.364024204237076</v>
      </c>
      <c r="H547">
        <f t="shared" si="48"/>
        <v>3.8500743393744291E-2</v>
      </c>
    </row>
    <row r="548" spans="1:8">
      <c r="A548">
        <v>3.5</v>
      </c>
      <c r="B548">
        <v>37.4</v>
      </c>
      <c r="C548">
        <f t="shared" si="49"/>
        <v>1398.76</v>
      </c>
      <c r="D548">
        <f t="shared" si="53"/>
        <v>1.2527629684953681</v>
      </c>
      <c r="E548">
        <f t="shared" si="50"/>
        <v>1.5694150552333266</v>
      </c>
      <c r="F548">
        <f t="shared" si="51"/>
        <v>46.853335021726764</v>
      </c>
      <c r="G548">
        <f t="shared" si="52"/>
        <v>33.364024204237076</v>
      </c>
      <c r="H548">
        <f t="shared" si="48"/>
        <v>0.10791379133055944</v>
      </c>
    </row>
    <row r="549" spans="1:8">
      <c r="A549">
        <v>3.5</v>
      </c>
      <c r="B549">
        <v>27.8</v>
      </c>
      <c r="C549">
        <f t="shared" si="49"/>
        <v>772.84</v>
      </c>
      <c r="D549">
        <f t="shared" si="53"/>
        <v>1.2527629684953681</v>
      </c>
      <c r="E549">
        <f t="shared" si="50"/>
        <v>1.5694150552333266</v>
      </c>
      <c r="F549">
        <f t="shared" si="51"/>
        <v>34.826810524171236</v>
      </c>
      <c r="G549">
        <f t="shared" si="52"/>
        <v>33.364024204237076</v>
      </c>
      <c r="H549">
        <f t="shared" si="48"/>
        <v>0.20014475554809621</v>
      </c>
    </row>
    <row r="550" spans="1:8">
      <c r="A550">
        <v>2.4</v>
      </c>
      <c r="B550">
        <v>43.104300000000002</v>
      </c>
      <c r="C550">
        <f t="shared" si="49"/>
        <v>1857.9806784900002</v>
      </c>
      <c r="D550">
        <f t="shared" si="53"/>
        <v>0.87546873735389985</v>
      </c>
      <c r="E550">
        <f t="shared" si="50"/>
        <v>0.76644551008403172</v>
      </c>
      <c r="F550">
        <f t="shared" si="51"/>
        <v>37.736467095523707</v>
      </c>
      <c r="G550">
        <f t="shared" si="52"/>
        <v>39.642200210431106</v>
      </c>
      <c r="H550">
        <f t="shared" si="48"/>
        <v>8.0319128012028868E-2</v>
      </c>
    </row>
    <row r="551" spans="1:8">
      <c r="A551">
        <v>2.4</v>
      </c>
      <c r="B551">
        <v>43.291600000000003</v>
      </c>
      <c r="C551">
        <f t="shared" si="49"/>
        <v>1874.1626305600003</v>
      </c>
      <c r="D551">
        <f t="shared" si="53"/>
        <v>0.87546873735389985</v>
      </c>
      <c r="E551">
        <f t="shared" si="50"/>
        <v>0.76644551008403172</v>
      </c>
      <c r="F551">
        <f t="shared" si="51"/>
        <v>37.900442390030094</v>
      </c>
      <c r="G551">
        <f t="shared" si="52"/>
        <v>39.642200210431106</v>
      </c>
      <c r="H551">
        <f t="shared" si="48"/>
        <v>8.4298103779229597E-2</v>
      </c>
    </row>
    <row r="552" spans="1:8">
      <c r="A552">
        <v>3.5</v>
      </c>
      <c r="B552">
        <v>41.2</v>
      </c>
      <c r="C552">
        <f t="shared" si="49"/>
        <v>1697.4400000000003</v>
      </c>
      <c r="D552">
        <f t="shared" si="53"/>
        <v>1.2527629684953681</v>
      </c>
      <c r="E552">
        <f t="shared" si="50"/>
        <v>1.5694150552333266</v>
      </c>
      <c r="F552">
        <f t="shared" si="51"/>
        <v>51.613834302009167</v>
      </c>
      <c r="G552">
        <f t="shared" si="52"/>
        <v>33.364024204237076</v>
      </c>
      <c r="H552">
        <f t="shared" si="48"/>
        <v>0.19019358727579919</v>
      </c>
    </row>
    <row r="553" spans="1:8">
      <c r="A553">
        <v>3.3</v>
      </c>
      <c r="B553">
        <v>36.200000000000003</v>
      </c>
      <c r="C553">
        <f t="shared" si="49"/>
        <v>1310.4400000000003</v>
      </c>
      <c r="D553">
        <f t="shared" si="53"/>
        <v>1.1939224684724346</v>
      </c>
      <c r="E553">
        <f t="shared" si="50"/>
        <v>1.4254508607233114</v>
      </c>
      <c r="F553">
        <f t="shared" si="51"/>
        <v>43.219993358702133</v>
      </c>
      <c r="G553">
        <f t="shared" si="52"/>
        <v>34.343130124618689</v>
      </c>
      <c r="H553">
        <f t="shared" si="48"/>
        <v>5.1294747938710319E-2</v>
      </c>
    </row>
    <row r="554" spans="1:8">
      <c r="A554">
        <v>3.8</v>
      </c>
      <c r="B554">
        <v>35.6</v>
      </c>
      <c r="C554">
        <f t="shared" si="49"/>
        <v>1267.3600000000001</v>
      </c>
      <c r="D554">
        <f t="shared" si="53"/>
        <v>1.33500106673234</v>
      </c>
      <c r="E554">
        <f t="shared" si="50"/>
        <v>1.7822278481764857</v>
      </c>
      <c r="F554">
        <f t="shared" si="51"/>
        <v>47.526037975671308</v>
      </c>
      <c r="G554">
        <f t="shared" si="52"/>
        <v>31.995582249573864</v>
      </c>
      <c r="H554">
        <f t="shared" si="48"/>
        <v>0.10124768961871171</v>
      </c>
    </row>
    <row r="555" spans="1:8">
      <c r="A555">
        <v>3.8</v>
      </c>
      <c r="B555">
        <v>38.299999999999997</v>
      </c>
      <c r="C555">
        <f t="shared" si="49"/>
        <v>1466.8899999999999</v>
      </c>
      <c r="D555">
        <f t="shared" si="53"/>
        <v>1.33500106673234</v>
      </c>
      <c r="E555">
        <f t="shared" si="50"/>
        <v>1.7822278481764857</v>
      </c>
      <c r="F555">
        <f t="shared" si="51"/>
        <v>51.130540855848615</v>
      </c>
      <c r="G555">
        <f t="shared" si="52"/>
        <v>31.995582249573864</v>
      </c>
      <c r="H555">
        <f t="shared" si="48"/>
        <v>0.16460620758292777</v>
      </c>
    </row>
    <row r="556" spans="1:8">
      <c r="A556">
        <v>4.5999999999999996</v>
      </c>
      <c r="B556">
        <v>34.200000000000003</v>
      </c>
      <c r="C556">
        <f t="shared" si="49"/>
        <v>1169.6400000000001</v>
      </c>
      <c r="D556">
        <f t="shared" si="53"/>
        <v>1.5260563034950492</v>
      </c>
      <c r="E556">
        <f t="shared" si="50"/>
        <v>2.3288478414369735</v>
      </c>
      <c r="F556">
        <f t="shared" si="51"/>
        <v>52.191125579530684</v>
      </c>
      <c r="G556">
        <f t="shared" si="52"/>
        <v>28.816423109842383</v>
      </c>
      <c r="H556">
        <f t="shared" si="48"/>
        <v>0.15741452895197719</v>
      </c>
    </row>
    <row r="557" spans="1:8">
      <c r="A557">
        <v>2.4</v>
      </c>
      <c r="B557">
        <v>44.4</v>
      </c>
      <c r="C557">
        <f t="shared" si="49"/>
        <v>1971.36</v>
      </c>
      <c r="D557">
        <f t="shared" si="53"/>
        <v>0.87546873735389985</v>
      </c>
      <c r="E557">
        <f t="shared" si="50"/>
        <v>0.76644551008403172</v>
      </c>
      <c r="F557">
        <f t="shared" si="51"/>
        <v>38.87081193851315</v>
      </c>
      <c r="G557">
        <f t="shared" si="52"/>
        <v>39.642200210431106</v>
      </c>
      <c r="H557">
        <f t="shared" si="48"/>
        <v>0.1071576529182183</v>
      </c>
    </row>
    <row r="558" spans="1:8">
      <c r="A558">
        <v>2.4</v>
      </c>
      <c r="B558">
        <v>44.8</v>
      </c>
      <c r="C558">
        <f t="shared" si="49"/>
        <v>2007.0399999999997</v>
      </c>
      <c r="D558">
        <f t="shared" si="53"/>
        <v>0.87546873735389985</v>
      </c>
      <c r="E558">
        <f t="shared" si="50"/>
        <v>0.76644551008403172</v>
      </c>
      <c r="F558">
        <f t="shared" si="51"/>
        <v>39.220999433454708</v>
      </c>
      <c r="G558">
        <f t="shared" si="52"/>
        <v>39.642200210431106</v>
      </c>
      <c r="H558">
        <f t="shared" si="48"/>
        <v>0.11512945958859132</v>
      </c>
    </row>
    <row r="559" spans="1:8">
      <c r="A559">
        <v>3.3</v>
      </c>
      <c r="B559">
        <v>40.1</v>
      </c>
      <c r="C559">
        <f t="shared" si="49"/>
        <v>1608.0100000000002</v>
      </c>
      <c r="D559">
        <f t="shared" si="53"/>
        <v>1.1939224684724346</v>
      </c>
      <c r="E559">
        <f t="shared" si="50"/>
        <v>1.4254508607233114</v>
      </c>
      <c r="F559">
        <f t="shared" si="51"/>
        <v>47.876290985744625</v>
      </c>
      <c r="G559">
        <f t="shared" si="52"/>
        <v>34.343130124618689</v>
      </c>
      <c r="H559">
        <f t="shared" si="48"/>
        <v>0.14356283978507012</v>
      </c>
    </row>
    <row r="560" spans="1:8">
      <c r="A560">
        <v>3.5</v>
      </c>
      <c r="B560">
        <v>34.1997</v>
      </c>
      <c r="C560">
        <f t="shared" si="49"/>
        <v>1169.61948009</v>
      </c>
      <c r="D560">
        <f t="shared" si="53"/>
        <v>1.2527629684953681</v>
      </c>
      <c r="E560">
        <f t="shared" si="50"/>
        <v>1.5694150552333266</v>
      </c>
      <c r="F560">
        <f t="shared" si="51"/>
        <v>42.844117693651036</v>
      </c>
      <c r="G560">
        <f t="shared" si="52"/>
        <v>33.364024204237076</v>
      </c>
      <c r="H560">
        <f t="shared" si="48"/>
        <v>2.4435179132066193E-2</v>
      </c>
    </row>
    <row r="561" spans="1:8">
      <c r="A561">
        <v>3.5</v>
      </c>
      <c r="B561">
        <v>30.549900000000001</v>
      </c>
      <c r="C561">
        <f t="shared" si="49"/>
        <v>933.2963900100001</v>
      </c>
      <c r="D561">
        <f t="shared" si="53"/>
        <v>1.2527629684953681</v>
      </c>
      <c r="E561">
        <f t="shared" si="50"/>
        <v>1.5694150552333266</v>
      </c>
      <c r="F561">
        <f t="shared" si="51"/>
        <v>38.271783411236648</v>
      </c>
      <c r="G561">
        <f t="shared" si="52"/>
        <v>33.364024204237076</v>
      </c>
      <c r="H561">
        <f t="shared" si="48"/>
        <v>9.2115660091753981E-2</v>
      </c>
    </row>
    <row r="562" spans="1:8">
      <c r="A562">
        <v>4.5</v>
      </c>
      <c r="B562">
        <v>29.6</v>
      </c>
      <c r="C562">
        <f t="shared" si="49"/>
        <v>876.16000000000008</v>
      </c>
      <c r="D562">
        <f t="shared" si="53"/>
        <v>1.5040773967762742</v>
      </c>
      <c r="E562">
        <f t="shared" si="50"/>
        <v>2.2622488154932938</v>
      </c>
      <c r="F562">
        <f t="shared" si="51"/>
        <v>44.520690944577716</v>
      </c>
      <c r="G562">
        <f t="shared" si="52"/>
        <v>29.182152117642797</v>
      </c>
      <c r="H562">
        <f t="shared" si="48"/>
        <v>1.4116482512067711E-2</v>
      </c>
    </row>
    <row r="563" spans="1:8">
      <c r="A563">
        <v>4.5</v>
      </c>
      <c r="B563">
        <v>27.2</v>
      </c>
      <c r="C563">
        <f t="shared" si="49"/>
        <v>739.83999999999992</v>
      </c>
      <c r="D563">
        <f t="shared" si="53"/>
        <v>1.5040773967762742</v>
      </c>
      <c r="E563">
        <f t="shared" si="50"/>
        <v>2.2622488154932938</v>
      </c>
      <c r="F563">
        <f t="shared" si="51"/>
        <v>40.910905192314658</v>
      </c>
      <c r="G563">
        <f t="shared" si="52"/>
        <v>29.182152117642797</v>
      </c>
      <c r="H563">
        <f t="shared" si="48"/>
        <v>7.2873239619220515E-2</v>
      </c>
    </row>
    <row r="564" spans="1:8">
      <c r="A564">
        <v>5</v>
      </c>
      <c r="B564">
        <v>29.7559</v>
      </c>
      <c r="C564">
        <f t="shared" si="49"/>
        <v>885.41358480999997</v>
      </c>
      <c r="D564">
        <f t="shared" si="53"/>
        <v>1.6094379124341003</v>
      </c>
      <c r="E564">
        <f t="shared" si="50"/>
        <v>2.5902903939802346</v>
      </c>
      <c r="F564">
        <f t="shared" si="51"/>
        <v>47.890273578597842</v>
      </c>
      <c r="G564">
        <f t="shared" si="52"/>
        <v>27.42895313709657</v>
      </c>
      <c r="H564">
        <f t="shared" si="48"/>
        <v>7.8201192466147221E-2</v>
      </c>
    </row>
    <row r="565" spans="1:8">
      <c r="A565">
        <v>5</v>
      </c>
      <c r="B565">
        <v>32.670099999999998</v>
      </c>
      <c r="C565">
        <f t="shared" si="49"/>
        <v>1067.33543401</v>
      </c>
      <c r="D565">
        <f t="shared" si="53"/>
        <v>1.6094379124341003</v>
      </c>
      <c r="E565">
        <f t="shared" si="50"/>
        <v>2.5902903939802346</v>
      </c>
      <c r="F565">
        <f t="shared" si="51"/>
        <v>52.580497543013294</v>
      </c>
      <c r="G565">
        <f t="shared" si="52"/>
        <v>27.42895313709657</v>
      </c>
      <c r="H565">
        <f t="shared" si="48"/>
        <v>0.16042641017026052</v>
      </c>
    </row>
    <row r="566" spans="1:8">
      <c r="A566">
        <v>5</v>
      </c>
      <c r="B566">
        <v>31.073599999999999</v>
      </c>
      <c r="C566">
        <f t="shared" si="49"/>
        <v>965.56861695999999</v>
      </c>
      <c r="D566">
        <f t="shared" si="53"/>
        <v>1.6094379124341003</v>
      </c>
      <c r="E566">
        <f t="shared" si="50"/>
        <v>2.5902903939802346</v>
      </c>
      <c r="F566">
        <f t="shared" si="51"/>
        <v>50.011029915812259</v>
      </c>
      <c r="G566">
        <f t="shared" si="52"/>
        <v>27.42895313709657</v>
      </c>
      <c r="H566">
        <f t="shared" si="48"/>
        <v>0.1172907826226581</v>
      </c>
    </row>
    <row r="567" spans="1:8">
      <c r="A567">
        <v>4.5999999999999996</v>
      </c>
      <c r="B567">
        <v>33.305199999999999</v>
      </c>
      <c r="C567">
        <f t="shared" si="49"/>
        <v>1109.2363470400001</v>
      </c>
      <c r="D567">
        <f t="shared" si="53"/>
        <v>1.5260563034950492</v>
      </c>
      <c r="E567">
        <f t="shared" si="50"/>
        <v>2.3288478414369735</v>
      </c>
      <c r="F567">
        <f t="shared" si="51"/>
        <v>50.82561039916331</v>
      </c>
      <c r="G567">
        <f t="shared" si="52"/>
        <v>28.816423109842383</v>
      </c>
      <c r="H567">
        <f t="shared" si="48"/>
        <v>0.13477705854213806</v>
      </c>
    </row>
    <row r="568" spans="1:8">
      <c r="A568">
        <v>3.5</v>
      </c>
      <c r="B568">
        <v>31.5</v>
      </c>
      <c r="C568">
        <f t="shared" si="49"/>
        <v>992.25</v>
      </c>
      <c r="D568">
        <f t="shared" si="53"/>
        <v>1.2527629684953681</v>
      </c>
      <c r="E568">
        <f t="shared" si="50"/>
        <v>1.5694150552333266</v>
      </c>
      <c r="F568">
        <f t="shared" si="51"/>
        <v>39.46203350760409</v>
      </c>
      <c r="G568">
        <f t="shared" si="52"/>
        <v>33.364024204237076</v>
      </c>
      <c r="H568">
        <f t="shared" si="48"/>
        <v>5.9175371563081773E-2</v>
      </c>
    </row>
    <row r="569" spans="1:8">
      <c r="A569">
        <v>3.5</v>
      </c>
      <c r="B569">
        <v>34.700000000000003</v>
      </c>
      <c r="C569">
        <f t="shared" si="49"/>
        <v>1204.0900000000001</v>
      </c>
      <c r="D569">
        <f t="shared" si="53"/>
        <v>1.2527629684953681</v>
      </c>
      <c r="E569">
        <f t="shared" si="50"/>
        <v>1.5694150552333266</v>
      </c>
      <c r="F569">
        <f t="shared" si="51"/>
        <v>43.470875006789278</v>
      </c>
      <c r="G569">
        <f t="shared" si="52"/>
        <v>33.364024204237076</v>
      </c>
      <c r="H569">
        <f t="shared" si="48"/>
        <v>3.8500743393744291E-2</v>
      </c>
    </row>
    <row r="570" spans="1:8">
      <c r="A570">
        <v>3.5</v>
      </c>
      <c r="B570">
        <v>33</v>
      </c>
      <c r="C570">
        <f t="shared" si="49"/>
        <v>1089</v>
      </c>
      <c r="D570">
        <f t="shared" si="53"/>
        <v>1.2527629684953681</v>
      </c>
      <c r="E570">
        <f t="shared" si="50"/>
        <v>1.5694150552333266</v>
      </c>
      <c r="F570">
        <f t="shared" si="51"/>
        <v>41.341177960347146</v>
      </c>
      <c r="G570">
        <f t="shared" si="52"/>
        <v>33.364024204237076</v>
      </c>
      <c r="H570">
        <f t="shared" si="48"/>
        <v>1.1031036492032601E-2</v>
      </c>
    </row>
    <row r="571" spans="1:8">
      <c r="A571">
        <v>4.5999999999999996</v>
      </c>
      <c r="B571">
        <v>33.305199999999999</v>
      </c>
      <c r="C571">
        <f t="shared" si="49"/>
        <v>1109.2363470400001</v>
      </c>
      <c r="D571">
        <f t="shared" si="53"/>
        <v>1.5260563034950492</v>
      </c>
      <c r="E571">
        <f t="shared" si="50"/>
        <v>2.3288478414369735</v>
      </c>
      <c r="F571">
        <f t="shared" si="51"/>
        <v>50.82561039916331</v>
      </c>
      <c r="G571">
        <f t="shared" si="52"/>
        <v>28.816423109842383</v>
      </c>
      <c r="H571">
        <f t="shared" si="48"/>
        <v>0.13477705854213806</v>
      </c>
    </row>
    <row r="572" spans="1:8">
      <c r="A572">
        <v>4.2</v>
      </c>
      <c r="B572">
        <v>24.183700000000002</v>
      </c>
      <c r="C572">
        <f t="shared" si="49"/>
        <v>584.85134569000013</v>
      </c>
      <c r="D572">
        <f t="shared" si="53"/>
        <v>1.4350845252893227</v>
      </c>
      <c r="E572">
        <f t="shared" si="50"/>
        <v>2.0594675947248806</v>
      </c>
      <c r="F572">
        <f t="shared" si="51"/>
        <v>34.705653634239397</v>
      </c>
      <c r="G572">
        <f t="shared" si="52"/>
        <v>30.330193499185668</v>
      </c>
      <c r="H572">
        <f t="shared" si="48"/>
        <v>0.25415852409621631</v>
      </c>
    </row>
    <row r="573" spans="1:8">
      <c r="A573">
        <v>4.7</v>
      </c>
      <c r="B573">
        <v>25.510200000000001</v>
      </c>
      <c r="C573">
        <f t="shared" si="49"/>
        <v>650.77030404000004</v>
      </c>
      <c r="D573">
        <f t="shared" si="53"/>
        <v>1.547562508716013</v>
      </c>
      <c r="E573">
        <f t="shared" si="50"/>
        <v>2.3949497183833999</v>
      </c>
      <c r="F573">
        <f t="shared" si="51"/>
        <v>39.478629109847233</v>
      </c>
      <c r="G573">
        <f t="shared" si="52"/>
        <v>28.458559854965543</v>
      </c>
      <c r="H573">
        <f t="shared" si="48"/>
        <v>0.1155757248067652</v>
      </c>
    </row>
    <row r="574" spans="1:8">
      <c r="A574">
        <v>5.5</v>
      </c>
      <c r="B574">
        <v>21.4</v>
      </c>
      <c r="C574">
        <f t="shared" si="49"/>
        <v>457.95999999999992</v>
      </c>
      <c r="D574">
        <f t="shared" si="53"/>
        <v>1.7047480922384253</v>
      </c>
      <c r="E574">
        <f t="shared" si="50"/>
        <v>2.9061660579905504</v>
      </c>
      <c r="F574">
        <f t="shared" si="51"/>
        <v>36.481609173902299</v>
      </c>
      <c r="G574">
        <f t="shared" si="52"/>
        <v>25.842991745152602</v>
      </c>
      <c r="H574">
        <f t="shared" si="48"/>
        <v>0.20761643668937402</v>
      </c>
    </row>
    <row r="575" spans="1:8">
      <c r="A575">
        <v>6</v>
      </c>
      <c r="B575">
        <v>21.4</v>
      </c>
      <c r="C575">
        <f t="shared" si="49"/>
        <v>457.95999999999992</v>
      </c>
      <c r="D575">
        <f t="shared" si="53"/>
        <v>1.791759469228055</v>
      </c>
      <c r="E575">
        <f t="shared" si="50"/>
        <v>3.2104019955684011</v>
      </c>
      <c r="F575">
        <f t="shared" si="51"/>
        <v>38.343652641480375</v>
      </c>
      <c r="G575">
        <f t="shared" si="52"/>
        <v>24.395122432045167</v>
      </c>
      <c r="H575">
        <f t="shared" si="48"/>
        <v>0.13995899215164337</v>
      </c>
    </row>
    <row r="576" spans="1:8">
      <c r="A576">
        <v>6</v>
      </c>
      <c r="B576">
        <v>21.7</v>
      </c>
      <c r="C576">
        <f t="shared" si="49"/>
        <v>470.89</v>
      </c>
      <c r="D576">
        <f t="shared" si="53"/>
        <v>1.791759469228055</v>
      </c>
      <c r="E576">
        <f t="shared" si="50"/>
        <v>3.2104019955684011</v>
      </c>
      <c r="F576">
        <f t="shared" si="51"/>
        <v>38.881180482248794</v>
      </c>
      <c r="G576">
        <f t="shared" si="52"/>
        <v>24.395122432045167</v>
      </c>
      <c r="H576">
        <f t="shared" si="48"/>
        <v>0.12419919041682799</v>
      </c>
    </row>
    <row r="577" spans="1:8">
      <c r="A577">
        <v>5.5</v>
      </c>
      <c r="B577">
        <v>32</v>
      </c>
      <c r="C577">
        <f t="shared" si="49"/>
        <v>1024</v>
      </c>
      <c r="D577">
        <f t="shared" si="53"/>
        <v>1.7047480922384253</v>
      </c>
      <c r="E577">
        <f t="shared" si="50"/>
        <v>2.9061660579905504</v>
      </c>
      <c r="F577">
        <f t="shared" si="51"/>
        <v>54.551938951629609</v>
      </c>
      <c r="G577">
        <f t="shared" si="52"/>
        <v>25.842991745152602</v>
      </c>
      <c r="H577">
        <f t="shared" si="48"/>
        <v>0.19240650796398118</v>
      </c>
    </row>
    <row r="578" spans="1:8">
      <c r="A578">
        <v>5.5</v>
      </c>
      <c r="B578">
        <v>29.8</v>
      </c>
      <c r="C578">
        <f t="shared" si="49"/>
        <v>888.04000000000008</v>
      </c>
      <c r="D578">
        <f t="shared" si="53"/>
        <v>1.7047480922384253</v>
      </c>
      <c r="E578">
        <f t="shared" si="50"/>
        <v>2.9061660579905504</v>
      </c>
      <c r="F578">
        <f t="shared" si="51"/>
        <v>50.801493148705077</v>
      </c>
      <c r="G578">
        <f t="shared" si="52"/>
        <v>25.842991745152602</v>
      </c>
      <c r="H578">
        <f t="shared" ref="H578:H641" si="54">ABS(B578-G578)/(B578)</f>
        <v>0.13278551190763083</v>
      </c>
    </row>
    <row r="579" spans="1:8">
      <c r="A579">
        <v>5.5</v>
      </c>
      <c r="B579">
        <v>23.9</v>
      </c>
      <c r="C579">
        <f t="shared" ref="C579:C642" si="55">B579*B579</f>
        <v>571.20999999999992</v>
      </c>
      <c r="D579">
        <f t="shared" si="53"/>
        <v>1.7047480922384253</v>
      </c>
      <c r="E579">
        <f t="shared" ref="E579:E642" si="56">D579*D579</f>
        <v>2.9061660579905504</v>
      </c>
      <c r="F579">
        <f t="shared" ref="F579:F642" si="57">D579*B579</f>
        <v>40.743479404498359</v>
      </c>
      <c r="G579">
        <f t="shared" ref="G579:G642" si="58">(54.21+(-16.64 *D579))</f>
        <v>25.842991745152602</v>
      </c>
      <c r="H579">
        <f t="shared" si="54"/>
        <v>8.1296725738602679E-2</v>
      </c>
    </row>
    <row r="580" spans="1:8">
      <c r="A580">
        <v>6.3</v>
      </c>
      <c r="B580">
        <v>24.6</v>
      </c>
      <c r="C580">
        <f t="shared" si="55"/>
        <v>605.16000000000008</v>
      </c>
      <c r="D580">
        <f t="shared" ref="D580:D643" si="59">LN(A580)</f>
        <v>1.8405496333974869</v>
      </c>
      <c r="E580">
        <f t="shared" si="56"/>
        <v>3.3876229529996236</v>
      </c>
      <c r="F580">
        <f t="shared" si="57"/>
        <v>45.277520981578178</v>
      </c>
      <c r="G580">
        <f t="shared" si="58"/>
        <v>23.583254100265819</v>
      </c>
      <c r="H580">
        <f t="shared" si="54"/>
        <v>4.1331134135535873E-2</v>
      </c>
    </row>
    <row r="581" spans="1:8">
      <c r="A581">
        <v>6</v>
      </c>
      <c r="B581">
        <v>23.1</v>
      </c>
      <c r="C581">
        <f t="shared" si="55"/>
        <v>533.61</v>
      </c>
      <c r="D581">
        <f t="shared" si="59"/>
        <v>1.791759469228055</v>
      </c>
      <c r="E581">
        <f t="shared" si="56"/>
        <v>3.2104019955684011</v>
      </c>
      <c r="F581">
        <f t="shared" si="57"/>
        <v>41.389643739168072</v>
      </c>
      <c r="G581">
        <f t="shared" si="58"/>
        <v>24.395122432045167</v>
      </c>
      <c r="H581">
        <f t="shared" si="54"/>
        <v>5.6065906149141344E-2</v>
      </c>
    </row>
    <row r="582" spans="1:8">
      <c r="A582">
        <v>3.5</v>
      </c>
      <c r="B582">
        <v>35</v>
      </c>
      <c r="C582">
        <f t="shared" si="55"/>
        <v>1225</v>
      </c>
      <c r="D582">
        <f t="shared" si="59"/>
        <v>1.2527629684953681</v>
      </c>
      <c r="E582">
        <f t="shared" si="56"/>
        <v>1.5694150552333266</v>
      </c>
      <c r="F582">
        <f t="shared" si="57"/>
        <v>43.846703897337882</v>
      </c>
      <c r="G582">
        <f t="shared" si="58"/>
        <v>33.364024204237076</v>
      </c>
      <c r="H582">
        <f t="shared" si="54"/>
        <v>4.6742165593226408E-2</v>
      </c>
    </row>
    <row r="583" spans="1:8">
      <c r="A583">
        <v>4.8</v>
      </c>
      <c r="B583">
        <v>33.260300000000001</v>
      </c>
      <c r="C583">
        <f t="shared" si="55"/>
        <v>1106.24755609</v>
      </c>
      <c r="D583">
        <f t="shared" si="59"/>
        <v>1.5686159179138452</v>
      </c>
      <c r="E583">
        <f t="shared" si="56"/>
        <v>2.4605558979326951</v>
      </c>
      <c r="F583">
        <f t="shared" si="57"/>
        <v>52.17263601458987</v>
      </c>
      <c r="G583">
        <f t="shared" si="58"/>
        <v>28.108231125913616</v>
      </c>
      <c r="H583">
        <f t="shared" si="54"/>
        <v>0.15490145531117835</v>
      </c>
    </row>
    <row r="584" spans="1:8">
      <c r="A584">
        <v>4.8</v>
      </c>
      <c r="B584">
        <v>33.260300000000001</v>
      </c>
      <c r="C584">
        <f t="shared" si="55"/>
        <v>1106.24755609</v>
      </c>
      <c r="D584">
        <f t="shared" si="59"/>
        <v>1.5686159179138452</v>
      </c>
      <c r="E584">
        <f t="shared" si="56"/>
        <v>2.4605558979326951</v>
      </c>
      <c r="F584">
        <f t="shared" si="57"/>
        <v>52.17263601458987</v>
      </c>
      <c r="G584">
        <f t="shared" si="58"/>
        <v>28.108231125913616</v>
      </c>
      <c r="H584">
        <f t="shared" si="54"/>
        <v>0.15490145531117835</v>
      </c>
    </row>
    <row r="585" spans="1:8">
      <c r="A585">
        <v>4.8</v>
      </c>
      <c r="B585">
        <v>32.026299999999999</v>
      </c>
      <c r="C585">
        <f t="shared" si="55"/>
        <v>1025.6838916899999</v>
      </c>
      <c r="D585">
        <f t="shared" si="59"/>
        <v>1.5686159179138452</v>
      </c>
      <c r="E585">
        <f t="shared" si="56"/>
        <v>2.4605558979326951</v>
      </c>
      <c r="F585">
        <f t="shared" si="57"/>
        <v>50.23696397188418</v>
      </c>
      <c r="G585">
        <f t="shared" si="58"/>
        <v>28.108231125913616</v>
      </c>
      <c r="H585">
        <f t="shared" si="54"/>
        <v>0.12233910486338989</v>
      </c>
    </row>
    <row r="586" spans="1:8">
      <c r="A586">
        <v>6.6</v>
      </c>
      <c r="B586">
        <v>27.3</v>
      </c>
      <c r="C586">
        <f t="shared" si="55"/>
        <v>745.29000000000008</v>
      </c>
      <c r="D586">
        <f t="shared" si="59"/>
        <v>1.8870696490323797</v>
      </c>
      <c r="E586">
        <f t="shared" si="56"/>
        <v>3.5610318602991886</v>
      </c>
      <c r="F586">
        <f t="shared" si="57"/>
        <v>51.517001418583966</v>
      </c>
      <c r="G586">
        <f t="shared" si="58"/>
        <v>22.809161040101202</v>
      </c>
      <c r="H586">
        <f t="shared" si="54"/>
        <v>0.16449959560068861</v>
      </c>
    </row>
    <row r="587" spans="1:8">
      <c r="A587">
        <v>6.7</v>
      </c>
      <c r="B587">
        <v>24.2</v>
      </c>
      <c r="C587">
        <f t="shared" si="55"/>
        <v>585.64</v>
      </c>
      <c r="D587">
        <f t="shared" si="59"/>
        <v>1.9021075263969205</v>
      </c>
      <c r="E587">
        <f t="shared" si="56"/>
        <v>3.6180130419758116</v>
      </c>
      <c r="F587">
        <f t="shared" si="57"/>
        <v>46.031002138805476</v>
      </c>
      <c r="G587">
        <f t="shared" si="58"/>
        <v>22.558930760755242</v>
      </c>
      <c r="H587">
        <f t="shared" si="54"/>
        <v>6.7812778481188316E-2</v>
      </c>
    </row>
    <row r="588" spans="1:8">
      <c r="A588">
        <v>3.5</v>
      </c>
      <c r="B588">
        <v>39.799999999999997</v>
      </c>
      <c r="C588">
        <f t="shared" si="55"/>
        <v>1584.0399999999997</v>
      </c>
      <c r="D588">
        <f t="shared" si="59"/>
        <v>1.2527629684953681</v>
      </c>
      <c r="E588">
        <f t="shared" si="56"/>
        <v>1.5694150552333266</v>
      </c>
      <c r="F588">
        <f t="shared" si="57"/>
        <v>49.859966146115646</v>
      </c>
      <c r="G588">
        <f t="shared" si="58"/>
        <v>33.364024204237076</v>
      </c>
      <c r="H588">
        <f t="shared" si="54"/>
        <v>0.16170793456690757</v>
      </c>
    </row>
    <row r="589" spans="1:8">
      <c r="A589">
        <v>2</v>
      </c>
      <c r="B589">
        <v>40.400300000000001</v>
      </c>
      <c r="C589">
        <f t="shared" si="55"/>
        <v>1632.18424009</v>
      </c>
      <c r="D589">
        <f t="shared" si="59"/>
        <v>0.69314718055994529</v>
      </c>
      <c r="E589">
        <f t="shared" si="56"/>
        <v>0.48045301391820139</v>
      </c>
      <c r="F589">
        <f t="shared" si="57"/>
        <v>28.00335403877596</v>
      </c>
      <c r="G589">
        <f t="shared" si="58"/>
        <v>42.676030915482514</v>
      </c>
      <c r="H589">
        <f t="shared" si="54"/>
        <v>5.6329554866733966E-2</v>
      </c>
    </row>
    <row r="590" spans="1:8">
      <c r="A590">
        <v>2</v>
      </c>
      <c r="B590">
        <v>38.870199999999997</v>
      </c>
      <c r="C590">
        <f t="shared" si="55"/>
        <v>1510.8924480399999</v>
      </c>
      <c r="D590">
        <f t="shared" si="59"/>
        <v>0.69314718055994529</v>
      </c>
      <c r="E590">
        <f t="shared" si="56"/>
        <v>0.48045301391820139</v>
      </c>
      <c r="F590">
        <f t="shared" si="57"/>
        <v>26.942769537801183</v>
      </c>
      <c r="G590">
        <f t="shared" si="58"/>
        <v>42.676030915482514</v>
      </c>
      <c r="H590">
        <f t="shared" si="54"/>
        <v>9.7911276903193636E-2</v>
      </c>
    </row>
    <row r="591" spans="1:8">
      <c r="A591">
        <v>2</v>
      </c>
      <c r="B591">
        <v>60.1</v>
      </c>
      <c r="C591">
        <f t="shared" si="55"/>
        <v>3612.01</v>
      </c>
      <c r="D591">
        <f t="shared" si="59"/>
        <v>0.69314718055994529</v>
      </c>
      <c r="E591">
        <f t="shared" si="56"/>
        <v>0.48045301391820139</v>
      </c>
      <c r="F591">
        <f t="shared" si="57"/>
        <v>41.658145551652716</v>
      </c>
      <c r="G591">
        <f t="shared" si="58"/>
        <v>42.676030915482514</v>
      </c>
      <c r="H591">
        <f t="shared" si="54"/>
        <v>0.28991629092375187</v>
      </c>
    </row>
    <row r="592" spans="1:8">
      <c r="A592">
        <v>2</v>
      </c>
      <c r="B592">
        <v>37.1</v>
      </c>
      <c r="C592">
        <f t="shared" si="55"/>
        <v>1376.41</v>
      </c>
      <c r="D592">
        <f t="shared" si="59"/>
        <v>0.69314718055994529</v>
      </c>
      <c r="E592">
        <f t="shared" si="56"/>
        <v>0.48045301391820139</v>
      </c>
      <c r="F592">
        <f t="shared" si="57"/>
        <v>25.71576039877397</v>
      </c>
      <c r="G592">
        <f t="shared" si="58"/>
        <v>42.676030915482514</v>
      </c>
      <c r="H592">
        <f t="shared" si="54"/>
        <v>0.15029732925828873</v>
      </c>
    </row>
    <row r="593" spans="1:8">
      <c r="A593">
        <v>2</v>
      </c>
      <c r="B593">
        <v>37.798900000000003</v>
      </c>
      <c r="C593">
        <f t="shared" si="55"/>
        <v>1428.7568412100002</v>
      </c>
      <c r="D593">
        <f t="shared" si="59"/>
        <v>0.69314718055994529</v>
      </c>
      <c r="E593">
        <f t="shared" si="56"/>
        <v>0.48045301391820139</v>
      </c>
      <c r="F593">
        <f t="shared" si="57"/>
        <v>26.200200963267317</v>
      </c>
      <c r="G593">
        <f t="shared" si="58"/>
        <v>42.676030915482514</v>
      </c>
      <c r="H593">
        <f t="shared" si="54"/>
        <v>0.12902838218790785</v>
      </c>
    </row>
    <row r="594" spans="1:8">
      <c r="A594">
        <v>3</v>
      </c>
      <c r="B594">
        <v>38.169600000000003</v>
      </c>
      <c r="C594">
        <f t="shared" si="55"/>
        <v>1456.9183641600002</v>
      </c>
      <c r="D594">
        <f t="shared" si="59"/>
        <v>1.0986122886681098</v>
      </c>
      <c r="E594">
        <f t="shared" si="56"/>
        <v>1.2069489608125821</v>
      </c>
      <c r="F594">
        <f t="shared" si="57"/>
        <v>41.933591613546284</v>
      </c>
      <c r="G594">
        <f t="shared" si="58"/>
        <v>35.92909151656265</v>
      </c>
      <c r="H594">
        <f t="shared" si="54"/>
        <v>5.8698767695688513E-2</v>
      </c>
    </row>
    <row r="595" spans="1:8">
      <c r="A595">
        <v>3</v>
      </c>
      <c r="B595">
        <v>36.798000000000002</v>
      </c>
      <c r="C595">
        <f t="shared" si="55"/>
        <v>1354.0928040000001</v>
      </c>
      <c r="D595">
        <f t="shared" si="59"/>
        <v>1.0986122886681098</v>
      </c>
      <c r="E595">
        <f t="shared" si="56"/>
        <v>1.2069489608125821</v>
      </c>
      <c r="F595">
        <f t="shared" si="57"/>
        <v>40.426734998409103</v>
      </c>
      <c r="G595">
        <f t="shared" si="58"/>
        <v>35.92909151656265</v>
      </c>
      <c r="H595">
        <f t="shared" si="54"/>
        <v>2.3612926882910803E-2</v>
      </c>
    </row>
    <row r="596" spans="1:8">
      <c r="A596">
        <v>3</v>
      </c>
      <c r="B596">
        <v>35.540399999999998</v>
      </c>
      <c r="C596">
        <f t="shared" si="55"/>
        <v>1263.1200321599999</v>
      </c>
      <c r="D596">
        <f t="shared" si="59"/>
        <v>1.0986122886681098</v>
      </c>
      <c r="E596">
        <f t="shared" si="56"/>
        <v>1.2069489608125821</v>
      </c>
      <c r="F596">
        <f t="shared" si="57"/>
        <v>39.045120184180085</v>
      </c>
      <c r="G596">
        <f t="shared" si="58"/>
        <v>35.92909151656265</v>
      </c>
      <c r="H596">
        <f t="shared" si="54"/>
        <v>1.0936610633607159E-2</v>
      </c>
    </row>
    <row r="597" spans="1:8">
      <c r="A597">
        <v>3</v>
      </c>
      <c r="B597">
        <v>35.460599999999999</v>
      </c>
      <c r="C597">
        <f t="shared" si="55"/>
        <v>1257.4541523599999</v>
      </c>
      <c r="D597">
        <f t="shared" si="59"/>
        <v>1.0986122886681098</v>
      </c>
      <c r="E597">
        <f t="shared" si="56"/>
        <v>1.2069489608125821</v>
      </c>
      <c r="F597">
        <f t="shared" si="57"/>
        <v>38.957450923544371</v>
      </c>
      <c r="G597">
        <f t="shared" si="58"/>
        <v>35.92909151656265</v>
      </c>
      <c r="H597">
        <f t="shared" si="54"/>
        <v>1.321160715167399E-2</v>
      </c>
    </row>
    <row r="598" spans="1:8">
      <c r="A598">
        <v>3</v>
      </c>
      <c r="B598">
        <v>38.299999999999997</v>
      </c>
      <c r="C598">
        <f t="shared" si="55"/>
        <v>1466.8899999999999</v>
      </c>
      <c r="D598">
        <f t="shared" si="59"/>
        <v>1.0986122886681098</v>
      </c>
      <c r="E598">
        <f t="shared" si="56"/>
        <v>1.2069489608125821</v>
      </c>
      <c r="F598">
        <f t="shared" si="57"/>
        <v>42.076850655988601</v>
      </c>
      <c r="G598">
        <f t="shared" si="58"/>
        <v>35.92909151656265</v>
      </c>
      <c r="H598">
        <f t="shared" si="54"/>
        <v>6.1903615755544317E-2</v>
      </c>
    </row>
    <row r="599" spans="1:8">
      <c r="A599">
        <v>3.6</v>
      </c>
      <c r="B599">
        <v>37</v>
      </c>
      <c r="C599">
        <f t="shared" si="55"/>
        <v>1369</v>
      </c>
      <c r="D599">
        <f t="shared" si="59"/>
        <v>1.2809338454620642</v>
      </c>
      <c r="E599">
        <f t="shared" si="56"/>
        <v>1.6407915164502314</v>
      </c>
      <c r="F599">
        <f t="shared" si="57"/>
        <v>47.394552282096377</v>
      </c>
      <c r="G599">
        <f t="shared" si="58"/>
        <v>32.89526081151125</v>
      </c>
      <c r="H599">
        <f t="shared" si="54"/>
        <v>0.11093889698618244</v>
      </c>
    </row>
    <row r="600" spans="1:8">
      <c r="A600">
        <v>3</v>
      </c>
      <c r="B600">
        <v>36.1</v>
      </c>
      <c r="C600">
        <f t="shared" si="55"/>
        <v>1303.21</v>
      </c>
      <c r="D600">
        <f t="shared" si="59"/>
        <v>1.0986122886681098</v>
      </c>
      <c r="E600">
        <f t="shared" si="56"/>
        <v>1.2069489608125821</v>
      </c>
      <c r="F600">
        <f t="shared" si="57"/>
        <v>39.659903620918762</v>
      </c>
      <c r="G600">
        <f t="shared" si="58"/>
        <v>35.92909151656265</v>
      </c>
      <c r="H600">
        <f t="shared" si="54"/>
        <v>4.7343070204252441E-3</v>
      </c>
    </row>
    <row r="601" spans="1:8">
      <c r="A601">
        <v>3.6</v>
      </c>
      <c r="B601">
        <v>37.200000000000003</v>
      </c>
      <c r="C601">
        <f t="shared" si="55"/>
        <v>1383.8400000000001</v>
      </c>
      <c r="D601">
        <f t="shared" si="59"/>
        <v>1.2809338454620642</v>
      </c>
      <c r="E601">
        <f t="shared" si="56"/>
        <v>1.6407915164502314</v>
      </c>
      <c r="F601">
        <f t="shared" si="57"/>
        <v>47.650739051188793</v>
      </c>
      <c r="G601">
        <f t="shared" si="58"/>
        <v>32.89526081151125</v>
      </c>
      <c r="H601">
        <f t="shared" si="54"/>
        <v>0.1157187953894826</v>
      </c>
    </row>
    <row r="602" spans="1:8">
      <c r="A602">
        <v>2</v>
      </c>
      <c r="B602">
        <v>43.9</v>
      </c>
      <c r="C602">
        <f t="shared" si="55"/>
        <v>1927.2099999999998</v>
      </c>
      <c r="D602">
        <f t="shared" si="59"/>
        <v>0.69314718055994529</v>
      </c>
      <c r="E602">
        <f t="shared" si="56"/>
        <v>0.48045301391820139</v>
      </c>
      <c r="F602">
        <f t="shared" si="57"/>
        <v>30.429161226581598</v>
      </c>
      <c r="G602">
        <f t="shared" si="58"/>
        <v>42.676030915482514</v>
      </c>
      <c r="H602">
        <f t="shared" si="54"/>
        <v>2.7880844749828812E-2</v>
      </c>
    </row>
    <row r="603" spans="1:8">
      <c r="A603">
        <v>2</v>
      </c>
      <c r="B603">
        <v>38</v>
      </c>
      <c r="C603">
        <f t="shared" si="55"/>
        <v>1444</v>
      </c>
      <c r="D603">
        <f t="shared" si="59"/>
        <v>0.69314718055994529</v>
      </c>
      <c r="E603">
        <f t="shared" si="56"/>
        <v>0.48045301391820139</v>
      </c>
      <c r="F603">
        <f t="shared" si="57"/>
        <v>26.339592861277922</v>
      </c>
      <c r="G603">
        <f t="shared" si="58"/>
        <v>42.676030915482514</v>
      </c>
      <c r="H603">
        <f t="shared" si="54"/>
        <v>0.12305344514427667</v>
      </c>
    </row>
    <row r="604" spans="1:8">
      <c r="A604">
        <v>2.4</v>
      </c>
      <c r="B604">
        <v>35.299999999999997</v>
      </c>
      <c r="C604">
        <f t="shared" si="55"/>
        <v>1246.0899999999997</v>
      </c>
      <c r="D604">
        <f t="shared" si="59"/>
        <v>0.87546873735389985</v>
      </c>
      <c r="E604">
        <f t="shared" si="56"/>
        <v>0.76644551008403172</v>
      </c>
      <c r="F604">
        <f t="shared" si="57"/>
        <v>30.904046428592661</v>
      </c>
      <c r="G604">
        <f t="shared" si="58"/>
        <v>39.642200210431106</v>
      </c>
      <c r="H604">
        <f t="shared" si="54"/>
        <v>0.12300850454479063</v>
      </c>
    </row>
    <row r="605" spans="1:8">
      <c r="A605">
        <v>2.4</v>
      </c>
      <c r="B605">
        <v>40.1</v>
      </c>
      <c r="C605">
        <f t="shared" si="55"/>
        <v>1608.0100000000002</v>
      </c>
      <c r="D605">
        <f t="shared" si="59"/>
        <v>0.87546873735389985</v>
      </c>
      <c r="E605">
        <f t="shared" si="56"/>
        <v>0.76644551008403172</v>
      </c>
      <c r="F605">
        <f t="shared" si="57"/>
        <v>35.106296367891382</v>
      </c>
      <c r="G605">
        <f t="shared" si="58"/>
        <v>39.642200210431106</v>
      </c>
      <c r="H605">
        <f t="shared" si="54"/>
        <v>1.1416453605209357E-2</v>
      </c>
    </row>
    <row r="606" spans="1:8">
      <c r="A606">
        <v>1.5</v>
      </c>
      <c r="B606">
        <v>46.2622</v>
      </c>
      <c r="C606">
        <f t="shared" si="55"/>
        <v>2140.1911488400001</v>
      </c>
      <c r="D606">
        <f t="shared" si="59"/>
        <v>0.40546510810816438</v>
      </c>
      <c r="E606">
        <f t="shared" si="56"/>
        <v>0.16440195389316542</v>
      </c>
      <c r="F606">
        <f t="shared" si="57"/>
        <v>18.757707924321522</v>
      </c>
      <c r="G606">
        <f t="shared" si="58"/>
        <v>47.463060601080144</v>
      </c>
      <c r="H606">
        <f t="shared" si="54"/>
        <v>2.5957706314877899E-2</v>
      </c>
    </row>
    <row r="607" spans="1:8">
      <c r="A607">
        <v>1.5</v>
      </c>
      <c r="B607">
        <v>49.3</v>
      </c>
      <c r="C607">
        <f t="shared" si="55"/>
        <v>2430.4899999999998</v>
      </c>
      <c r="D607">
        <f t="shared" si="59"/>
        <v>0.40546510810816438</v>
      </c>
      <c r="E607">
        <f t="shared" si="56"/>
        <v>0.16440195389316542</v>
      </c>
      <c r="F607">
        <f t="shared" si="57"/>
        <v>19.989429829732504</v>
      </c>
      <c r="G607">
        <f t="shared" si="58"/>
        <v>47.463060601080144</v>
      </c>
      <c r="H607">
        <f t="shared" si="54"/>
        <v>3.7260434055169434E-2</v>
      </c>
    </row>
    <row r="608" spans="1:8">
      <c r="A608">
        <v>1.5</v>
      </c>
      <c r="B608">
        <v>47.4</v>
      </c>
      <c r="C608">
        <f t="shared" si="55"/>
        <v>2246.7599999999998</v>
      </c>
      <c r="D608">
        <f t="shared" si="59"/>
        <v>0.40546510810816438</v>
      </c>
      <c r="E608">
        <f t="shared" si="56"/>
        <v>0.16440195389316542</v>
      </c>
      <c r="F608">
        <f t="shared" si="57"/>
        <v>19.21904612432699</v>
      </c>
      <c r="G608">
        <f t="shared" si="58"/>
        <v>47.463060601080144</v>
      </c>
      <c r="H608">
        <f t="shared" si="54"/>
        <v>1.3303924278511767E-3</v>
      </c>
    </row>
    <row r="609" spans="1:8">
      <c r="A609">
        <v>2</v>
      </c>
      <c r="B609">
        <v>42.6</v>
      </c>
      <c r="C609">
        <f t="shared" si="55"/>
        <v>1814.7600000000002</v>
      </c>
      <c r="D609">
        <f t="shared" si="59"/>
        <v>0.69314718055994529</v>
      </c>
      <c r="E609">
        <f t="shared" si="56"/>
        <v>0.48045301391820139</v>
      </c>
      <c r="F609">
        <f t="shared" si="57"/>
        <v>29.528069891853669</v>
      </c>
      <c r="G609">
        <f t="shared" si="58"/>
        <v>42.676030915482514</v>
      </c>
      <c r="H609">
        <f t="shared" si="54"/>
        <v>1.7847632742373776E-3</v>
      </c>
    </row>
    <row r="610" spans="1:8">
      <c r="A610">
        <v>2</v>
      </c>
      <c r="B610">
        <v>43.5</v>
      </c>
      <c r="C610">
        <f t="shared" si="55"/>
        <v>1892.25</v>
      </c>
      <c r="D610">
        <f t="shared" si="59"/>
        <v>0.69314718055994529</v>
      </c>
      <c r="E610">
        <f t="shared" si="56"/>
        <v>0.48045301391820139</v>
      </c>
      <c r="F610">
        <f t="shared" si="57"/>
        <v>30.15190235435762</v>
      </c>
      <c r="G610">
        <f t="shared" si="58"/>
        <v>42.676030915482514</v>
      </c>
      <c r="H610">
        <f t="shared" si="54"/>
        <v>1.8941818034884744E-2</v>
      </c>
    </row>
    <row r="611" spans="1:8">
      <c r="A611">
        <v>3.5</v>
      </c>
      <c r="B611">
        <v>33.299999999999997</v>
      </c>
      <c r="C611">
        <f t="shared" si="55"/>
        <v>1108.8899999999999</v>
      </c>
      <c r="D611">
        <f t="shared" si="59"/>
        <v>1.2527629684953681</v>
      </c>
      <c r="E611">
        <f t="shared" si="56"/>
        <v>1.5694150552333266</v>
      </c>
      <c r="F611">
        <f t="shared" si="57"/>
        <v>41.71700685089575</v>
      </c>
      <c r="G611">
        <f t="shared" si="58"/>
        <v>33.364024204237076</v>
      </c>
      <c r="H611">
        <f t="shared" si="54"/>
        <v>1.9226487758882483E-3</v>
      </c>
    </row>
    <row r="612" spans="1:8">
      <c r="A612">
        <v>3.5</v>
      </c>
      <c r="B612">
        <v>32.348999999999997</v>
      </c>
      <c r="C612">
        <f t="shared" si="55"/>
        <v>1046.4578009999998</v>
      </c>
      <c r="D612">
        <f t="shared" si="59"/>
        <v>1.2527629684953681</v>
      </c>
      <c r="E612">
        <f t="shared" si="56"/>
        <v>1.5694150552333266</v>
      </c>
      <c r="F612">
        <f t="shared" si="57"/>
        <v>40.525629267856658</v>
      </c>
      <c r="G612">
        <f t="shared" si="58"/>
        <v>33.364024204237076</v>
      </c>
      <c r="H612">
        <f t="shared" si="54"/>
        <v>3.1377297729051262E-2</v>
      </c>
    </row>
    <row r="613" spans="1:8">
      <c r="A613">
        <v>1.6</v>
      </c>
      <c r="B613">
        <v>43.5</v>
      </c>
      <c r="C613">
        <f t="shared" si="55"/>
        <v>1892.25</v>
      </c>
      <c r="D613">
        <f t="shared" si="59"/>
        <v>0.47000362924573563</v>
      </c>
      <c r="E613">
        <f t="shared" si="56"/>
        <v>0.22090341150416293</v>
      </c>
      <c r="F613">
        <f t="shared" si="57"/>
        <v>20.445157872189501</v>
      </c>
      <c r="G613">
        <f t="shared" si="58"/>
        <v>46.389139609350963</v>
      </c>
      <c r="H613">
        <f t="shared" si="54"/>
        <v>6.6417002513815229E-2</v>
      </c>
    </row>
    <row r="614" spans="1:8">
      <c r="A614">
        <v>1.6</v>
      </c>
      <c r="B614">
        <v>44.2</v>
      </c>
      <c r="C614">
        <f t="shared" si="55"/>
        <v>1953.6400000000003</v>
      </c>
      <c r="D614">
        <f t="shared" si="59"/>
        <v>0.47000362924573563</v>
      </c>
      <c r="E614">
        <f t="shared" si="56"/>
        <v>0.22090341150416293</v>
      </c>
      <c r="F614">
        <f t="shared" si="57"/>
        <v>20.774160412661516</v>
      </c>
      <c r="G614">
        <f t="shared" si="58"/>
        <v>46.389139609350963</v>
      </c>
      <c r="H614">
        <f t="shared" si="54"/>
        <v>4.9528045460428952E-2</v>
      </c>
    </row>
    <row r="615" spans="1:8">
      <c r="A615">
        <v>2</v>
      </c>
      <c r="B615">
        <v>41.8</v>
      </c>
      <c r="C615">
        <f t="shared" si="55"/>
        <v>1747.2399999999998</v>
      </c>
      <c r="D615">
        <f t="shared" si="59"/>
        <v>0.69314718055994529</v>
      </c>
      <c r="E615">
        <f t="shared" si="56"/>
        <v>0.48045301391820139</v>
      </c>
      <c r="F615">
        <f t="shared" si="57"/>
        <v>28.973552147405712</v>
      </c>
      <c r="G615">
        <f t="shared" si="58"/>
        <v>42.676030915482514</v>
      </c>
      <c r="H615">
        <f t="shared" si="54"/>
        <v>2.0957677403887959E-2</v>
      </c>
    </row>
    <row r="616" spans="1:8">
      <c r="A616">
        <v>2</v>
      </c>
      <c r="B616">
        <v>42.8</v>
      </c>
      <c r="C616">
        <f t="shared" si="55"/>
        <v>1831.8399999999997</v>
      </c>
      <c r="D616">
        <f t="shared" si="59"/>
        <v>0.69314718055994529</v>
      </c>
      <c r="E616">
        <f t="shared" si="56"/>
        <v>0.48045301391820139</v>
      </c>
      <c r="F616">
        <f t="shared" si="57"/>
        <v>29.666699327965656</v>
      </c>
      <c r="G616">
        <f t="shared" si="58"/>
        <v>42.676030915482514</v>
      </c>
      <c r="H616">
        <f t="shared" si="54"/>
        <v>2.8964739373243801E-3</v>
      </c>
    </row>
    <row r="617" spans="1:8">
      <c r="A617">
        <v>2</v>
      </c>
      <c r="B617">
        <v>34.700000000000003</v>
      </c>
      <c r="C617">
        <f t="shared" si="55"/>
        <v>1204.0900000000001</v>
      </c>
      <c r="D617">
        <f t="shared" si="59"/>
        <v>0.69314718055994529</v>
      </c>
      <c r="E617">
        <f t="shared" si="56"/>
        <v>0.48045301391820139</v>
      </c>
      <c r="F617">
        <f t="shared" si="57"/>
        <v>24.052207165430104</v>
      </c>
      <c r="G617">
        <f t="shared" si="58"/>
        <v>42.676030915482514</v>
      </c>
      <c r="H617">
        <f t="shared" si="54"/>
        <v>0.22985679871707523</v>
      </c>
    </row>
    <row r="618" spans="1:8">
      <c r="A618">
        <v>2.4</v>
      </c>
      <c r="B618">
        <v>37.221800000000002</v>
      </c>
      <c r="C618">
        <f t="shared" si="55"/>
        <v>1385.4623952400002</v>
      </c>
      <c r="D618">
        <f t="shared" si="59"/>
        <v>0.87546873735389985</v>
      </c>
      <c r="E618">
        <f t="shared" si="56"/>
        <v>0.76644551008403172</v>
      </c>
      <c r="F618">
        <f t="shared" si="57"/>
        <v>32.586522248039394</v>
      </c>
      <c r="G618">
        <f t="shared" si="58"/>
        <v>39.642200210431106</v>
      </c>
      <c r="H618">
        <f t="shared" si="54"/>
        <v>6.5026414908228622E-2</v>
      </c>
    </row>
    <row r="619" spans="1:8">
      <c r="A619">
        <v>2.4</v>
      </c>
      <c r="B619">
        <v>37.491100000000003</v>
      </c>
      <c r="C619">
        <f t="shared" si="55"/>
        <v>1405.5825792100002</v>
      </c>
      <c r="D619">
        <f t="shared" si="59"/>
        <v>0.87546873735389985</v>
      </c>
      <c r="E619">
        <f t="shared" si="56"/>
        <v>0.76644551008403172</v>
      </c>
      <c r="F619">
        <f t="shared" si="57"/>
        <v>32.822285979008797</v>
      </c>
      <c r="G619">
        <f t="shared" si="58"/>
        <v>39.642200210431106</v>
      </c>
      <c r="H619">
        <f t="shared" si="54"/>
        <v>5.7376289584224069E-2</v>
      </c>
    </row>
    <row r="620" spans="1:8">
      <c r="A620">
        <v>1.8</v>
      </c>
      <c r="B620">
        <v>41.798999999999999</v>
      </c>
      <c r="C620">
        <f t="shared" si="55"/>
        <v>1747.156401</v>
      </c>
      <c r="D620">
        <f t="shared" si="59"/>
        <v>0.58778666490211906</v>
      </c>
      <c r="E620">
        <f t="shared" si="56"/>
        <v>0.34549316343675601</v>
      </c>
      <c r="F620">
        <f t="shared" si="57"/>
        <v>24.568894806243673</v>
      </c>
      <c r="G620">
        <f t="shared" si="58"/>
        <v>44.429229896028737</v>
      </c>
      <c r="H620">
        <f t="shared" si="54"/>
        <v>6.2925665590773394E-2</v>
      </c>
    </row>
    <row r="621" spans="1:8">
      <c r="A621">
        <v>1.8</v>
      </c>
      <c r="B621">
        <v>43.260899999999999</v>
      </c>
      <c r="C621">
        <f t="shared" si="55"/>
        <v>1871.5054688099999</v>
      </c>
      <c r="D621">
        <f t="shared" si="59"/>
        <v>0.58778666490211906</v>
      </c>
      <c r="E621">
        <f t="shared" si="56"/>
        <v>0.34549316343675601</v>
      </c>
      <c r="F621">
        <f t="shared" si="57"/>
        <v>25.428180131664082</v>
      </c>
      <c r="G621">
        <f t="shared" si="58"/>
        <v>44.429229896028737</v>
      </c>
      <c r="H621">
        <f t="shared" si="54"/>
        <v>2.7006601712602774E-2</v>
      </c>
    </row>
    <row r="622" spans="1:8">
      <c r="A622">
        <v>1.8</v>
      </c>
      <c r="B622">
        <v>43.7</v>
      </c>
      <c r="C622">
        <f t="shared" si="55"/>
        <v>1909.6900000000003</v>
      </c>
      <c r="D622">
        <f t="shared" si="59"/>
        <v>0.58778666490211906</v>
      </c>
      <c r="E622">
        <f t="shared" si="56"/>
        <v>0.34549316343675601</v>
      </c>
      <c r="F622">
        <f t="shared" si="57"/>
        <v>25.686277256222606</v>
      </c>
      <c r="G622">
        <f t="shared" si="58"/>
        <v>44.429229896028737</v>
      </c>
      <c r="H622">
        <f t="shared" si="54"/>
        <v>1.6687182975485902E-2</v>
      </c>
    </row>
    <row r="623" spans="1:8">
      <c r="A623">
        <v>1.8</v>
      </c>
      <c r="B623">
        <v>44.8</v>
      </c>
      <c r="C623">
        <f t="shared" si="55"/>
        <v>2007.0399999999997</v>
      </c>
      <c r="D623">
        <f t="shared" si="59"/>
        <v>0.58778666490211906</v>
      </c>
      <c r="E623">
        <f t="shared" si="56"/>
        <v>0.34549316343675601</v>
      </c>
      <c r="F623">
        <f t="shared" si="57"/>
        <v>26.332842587614934</v>
      </c>
      <c r="G623">
        <f t="shared" si="58"/>
        <v>44.429229896028737</v>
      </c>
      <c r="H623">
        <f t="shared" si="54"/>
        <v>8.2761183922156322E-3</v>
      </c>
    </row>
    <row r="624" spans="1:8">
      <c r="A624">
        <v>2.4</v>
      </c>
      <c r="B624">
        <v>40</v>
      </c>
      <c r="C624">
        <f t="shared" si="55"/>
        <v>1600</v>
      </c>
      <c r="D624">
        <f t="shared" si="59"/>
        <v>0.87546873735389985</v>
      </c>
      <c r="E624">
        <f t="shared" si="56"/>
        <v>0.76644551008403172</v>
      </c>
      <c r="F624">
        <f t="shared" si="57"/>
        <v>35.018749494155998</v>
      </c>
      <c r="G624">
        <f t="shared" si="58"/>
        <v>39.642200210431106</v>
      </c>
      <c r="H624">
        <f t="shared" si="54"/>
        <v>8.9449947392223443E-3</v>
      </c>
    </row>
    <row r="625" spans="1:8">
      <c r="A625">
        <v>2.4</v>
      </c>
      <c r="B625">
        <v>38.6</v>
      </c>
      <c r="C625">
        <f t="shared" si="55"/>
        <v>1489.96</v>
      </c>
      <c r="D625">
        <f t="shared" si="59"/>
        <v>0.87546873735389985</v>
      </c>
      <c r="E625">
        <f t="shared" si="56"/>
        <v>0.76644551008403172</v>
      </c>
      <c r="F625">
        <f t="shared" si="57"/>
        <v>33.793093261860534</v>
      </c>
      <c r="G625">
        <f t="shared" si="58"/>
        <v>39.642200210431106</v>
      </c>
      <c r="H625">
        <f t="shared" si="54"/>
        <v>2.7000005451583025E-2</v>
      </c>
    </row>
    <row r="626" spans="1:8">
      <c r="A626">
        <v>2.4</v>
      </c>
      <c r="B626">
        <v>35.587699999999998</v>
      </c>
      <c r="C626">
        <f t="shared" si="55"/>
        <v>1266.4843912899998</v>
      </c>
      <c r="D626">
        <f t="shared" si="59"/>
        <v>0.87546873735389985</v>
      </c>
      <c r="E626">
        <f t="shared" si="56"/>
        <v>0.76644551008403172</v>
      </c>
      <c r="F626">
        <f t="shared" si="57"/>
        <v>31.15591878432938</v>
      </c>
      <c r="G626">
        <f t="shared" si="58"/>
        <v>39.642200210431106</v>
      </c>
      <c r="H626">
        <f t="shared" si="54"/>
        <v>0.11392981874161882</v>
      </c>
    </row>
    <row r="627" spans="1:8">
      <c r="A627">
        <v>2</v>
      </c>
      <c r="B627">
        <v>37.5</v>
      </c>
      <c r="C627">
        <f t="shared" si="55"/>
        <v>1406.25</v>
      </c>
      <c r="D627">
        <f t="shared" si="59"/>
        <v>0.69314718055994529</v>
      </c>
      <c r="E627">
        <f t="shared" si="56"/>
        <v>0.48045301391820139</v>
      </c>
      <c r="F627">
        <f t="shared" si="57"/>
        <v>25.993019270997948</v>
      </c>
      <c r="G627">
        <f t="shared" si="58"/>
        <v>42.676030915482514</v>
      </c>
      <c r="H627">
        <f t="shared" si="54"/>
        <v>0.13802749107953369</v>
      </c>
    </row>
    <row r="628" spans="1:8">
      <c r="A628">
        <v>2</v>
      </c>
      <c r="B628">
        <v>43.1</v>
      </c>
      <c r="C628">
        <f t="shared" si="55"/>
        <v>1857.6100000000001</v>
      </c>
      <c r="D628">
        <f t="shared" si="59"/>
        <v>0.69314718055994529</v>
      </c>
      <c r="E628">
        <f t="shared" si="56"/>
        <v>0.48045301391820139</v>
      </c>
      <c r="F628">
        <f t="shared" si="57"/>
        <v>29.874643482133642</v>
      </c>
      <c r="G628">
        <f t="shared" si="58"/>
        <v>42.676030915482514</v>
      </c>
      <c r="H628">
        <f t="shared" si="54"/>
        <v>9.836869710382546E-3</v>
      </c>
    </row>
    <row r="629" spans="1:8">
      <c r="A629">
        <v>2</v>
      </c>
      <c r="B629">
        <v>41.0456</v>
      </c>
      <c r="C629">
        <f t="shared" si="55"/>
        <v>1684.7412793600001</v>
      </c>
      <c r="D629">
        <f t="shared" si="59"/>
        <v>0.69314718055994529</v>
      </c>
      <c r="E629">
        <f t="shared" si="56"/>
        <v>0.48045301391820139</v>
      </c>
      <c r="F629">
        <f t="shared" si="57"/>
        <v>28.450641914391291</v>
      </c>
      <c r="G629">
        <f t="shared" si="58"/>
        <v>42.676030915482514</v>
      </c>
      <c r="H629">
        <f t="shared" si="54"/>
        <v>3.9722428603370726E-2</v>
      </c>
    </row>
    <row r="630" spans="1:8">
      <c r="A630">
        <v>2</v>
      </c>
      <c r="B630">
        <v>38.462699999999998</v>
      </c>
      <c r="C630">
        <f t="shared" si="55"/>
        <v>1479.3792912899999</v>
      </c>
      <c r="D630">
        <f t="shared" si="59"/>
        <v>0.69314718055994529</v>
      </c>
      <c r="E630">
        <f t="shared" si="56"/>
        <v>0.48045301391820139</v>
      </c>
      <c r="F630">
        <f t="shared" si="57"/>
        <v>26.660312061723005</v>
      </c>
      <c r="G630">
        <f t="shared" si="58"/>
        <v>42.676030915482514</v>
      </c>
      <c r="H630">
        <f t="shared" si="54"/>
        <v>0.10954329559501844</v>
      </c>
    </row>
    <row r="631" spans="1:8">
      <c r="A631">
        <v>2</v>
      </c>
      <c r="B631">
        <v>38.200000000000003</v>
      </c>
      <c r="C631">
        <f t="shared" si="55"/>
        <v>1459.2400000000002</v>
      </c>
      <c r="D631">
        <f t="shared" si="59"/>
        <v>0.69314718055994529</v>
      </c>
      <c r="E631">
        <f t="shared" si="56"/>
        <v>0.48045301391820139</v>
      </c>
      <c r="F631">
        <f t="shared" si="57"/>
        <v>26.478222297389912</v>
      </c>
      <c r="G631">
        <f t="shared" si="58"/>
        <v>42.676030915482514</v>
      </c>
      <c r="H631">
        <f t="shared" si="54"/>
        <v>0.11717358417493483</v>
      </c>
    </row>
    <row r="632" spans="1:8">
      <c r="A632">
        <v>2.5</v>
      </c>
      <c r="B632">
        <v>37.070999999999998</v>
      </c>
      <c r="C632">
        <f t="shared" si="55"/>
        <v>1374.2590409999998</v>
      </c>
      <c r="D632">
        <f t="shared" si="59"/>
        <v>0.91629073187415511</v>
      </c>
      <c r="E632">
        <f t="shared" si="56"/>
        <v>0.83958870531847485</v>
      </c>
      <c r="F632">
        <f t="shared" si="57"/>
        <v>33.967813721306804</v>
      </c>
      <c r="G632">
        <f t="shared" si="58"/>
        <v>38.962922221614058</v>
      </c>
      <c r="H632">
        <f t="shared" si="54"/>
        <v>5.1035100796149542E-2</v>
      </c>
    </row>
    <row r="633" spans="1:8">
      <c r="A633">
        <v>2.5</v>
      </c>
      <c r="B633">
        <v>35.922600000000003</v>
      </c>
      <c r="C633">
        <f t="shared" si="55"/>
        <v>1290.4331907600001</v>
      </c>
      <c r="D633">
        <f t="shared" si="59"/>
        <v>0.91629073187415511</v>
      </c>
      <c r="E633">
        <f t="shared" si="56"/>
        <v>0.83958870531847485</v>
      </c>
      <c r="F633">
        <f t="shared" si="57"/>
        <v>32.915545444822527</v>
      </c>
      <c r="G633">
        <f t="shared" si="58"/>
        <v>38.962922221614058</v>
      </c>
      <c r="H633">
        <f t="shared" si="54"/>
        <v>8.4635361071137796E-2</v>
      </c>
    </row>
    <row r="634" spans="1:8">
      <c r="A634">
        <v>2.5</v>
      </c>
      <c r="B634">
        <v>34.143500000000003</v>
      </c>
      <c r="C634">
        <f t="shared" si="55"/>
        <v>1165.7785922500002</v>
      </c>
      <c r="D634">
        <f t="shared" si="59"/>
        <v>0.91629073187415511</v>
      </c>
      <c r="E634">
        <f t="shared" si="56"/>
        <v>0.83958870531847485</v>
      </c>
      <c r="F634">
        <f t="shared" si="57"/>
        <v>31.285372603745216</v>
      </c>
      <c r="G634">
        <f t="shared" si="58"/>
        <v>38.962922221614058</v>
      </c>
      <c r="H634">
        <f t="shared" si="54"/>
        <v>0.14115196806461125</v>
      </c>
    </row>
    <row r="635" spans="1:8">
      <c r="A635">
        <v>2.5</v>
      </c>
      <c r="B635">
        <v>32.910299999999999</v>
      </c>
      <c r="C635">
        <f t="shared" si="55"/>
        <v>1083.0878460899999</v>
      </c>
      <c r="D635">
        <f t="shared" si="59"/>
        <v>0.91629073187415511</v>
      </c>
      <c r="E635">
        <f t="shared" si="56"/>
        <v>0.83958870531847485</v>
      </c>
      <c r="F635">
        <f t="shared" si="57"/>
        <v>30.155402873198007</v>
      </c>
      <c r="G635">
        <f t="shared" si="58"/>
        <v>38.962922221614058</v>
      </c>
      <c r="H635">
        <f t="shared" si="54"/>
        <v>0.18391270275913796</v>
      </c>
    </row>
    <row r="636" spans="1:8">
      <c r="A636">
        <v>2.5</v>
      </c>
      <c r="B636">
        <v>31.8</v>
      </c>
      <c r="C636">
        <f t="shared" si="55"/>
        <v>1011.24</v>
      </c>
      <c r="D636">
        <f t="shared" si="59"/>
        <v>0.91629073187415511</v>
      </c>
      <c r="E636">
        <f t="shared" si="56"/>
        <v>0.83958870531847485</v>
      </c>
      <c r="F636">
        <f t="shared" si="57"/>
        <v>29.138045273598134</v>
      </c>
      <c r="G636">
        <f t="shared" si="58"/>
        <v>38.962922221614058</v>
      </c>
      <c r="H636">
        <f t="shared" si="54"/>
        <v>0.22524912646585085</v>
      </c>
    </row>
    <row r="637" spans="1:8">
      <c r="A637">
        <v>2</v>
      </c>
      <c r="B637">
        <v>42.3461</v>
      </c>
      <c r="C637">
        <f t="shared" si="55"/>
        <v>1793.1921852099999</v>
      </c>
      <c r="D637">
        <f t="shared" si="59"/>
        <v>0.69314718055994529</v>
      </c>
      <c r="E637">
        <f t="shared" si="56"/>
        <v>0.48045301391820139</v>
      </c>
      <c r="F637">
        <f t="shared" si="57"/>
        <v>29.352079822709499</v>
      </c>
      <c r="G637">
        <f t="shared" si="58"/>
        <v>42.676030915482514</v>
      </c>
      <c r="H637">
        <f t="shared" si="54"/>
        <v>7.791294014856477E-3</v>
      </c>
    </row>
    <row r="638" spans="1:8">
      <c r="A638">
        <v>2</v>
      </c>
      <c r="B638">
        <v>41.566099999999999</v>
      </c>
      <c r="C638">
        <f t="shared" si="55"/>
        <v>1727.7406692099999</v>
      </c>
      <c r="D638">
        <f t="shared" si="59"/>
        <v>0.69314718055994529</v>
      </c>
      <c r="E638">
        <f t="shared" si="56"/>
        <v>0.48045301391820139</v>
      </c>
      <c r="F638">
        <f t="shared" si="57"/>
        <v>28.81142502187274</v>
      </c>
      <c r="G638">
        <f t="shared" si="58"/>
        <v>42.676030915482514</v>
      </c>
      <c r="H638">
        <f t="shared" si="54"/>
        <v>2.6702791829941105E-2</v>
      </c>
    </row>
    <row r="639" spans="1:8">
      <c r="A639">
        <v>2</v>
      </c>
      <c r="B639">
        <v>41.707799999999999</v>
      </c>
      <c r="C639">
        <f t="shared" si="55"/>
        <v>1739.5405808399998</v>
      </c>
      <c r="D639">
        <f t="shared" si="59"/>
        <v>0.69314718055994529</v>
      </c>
      <c r="E639">
        <f t="shared" si="56"/>
        <v>0.48045301391820139</v>
      </c>
      <c r="F639">
        <f t="shared" si="57"/>
        <v>28.909643977358087</v>
      </c>
      <c r="G639">
        <f t="shared" si="58"/>
        <v>42.676030915482514</v>
      </c>
      <c r="H639">
        <f t="shared" si="54"/>
        <v>2.3214624494279603E-2</v>
      </c>
    </row>
    <row r="640" spans="1:8">
      <c r="A640">
        <v>2</v>
      </c>
      <c r="B640">
        <v>40.234499999999997</v>
      </c>
      <c r="C640">
        <f t="shared" si="55"/>
        <v>1618.8149902499997</v>
      </c>
      <c r="D640">
        <f t="shared" si="59"/>
        <v>0.69314718055994529</v>
      </c>
      <c r="E640">
        <f t="shared" si="56"/>
        <v>0.48045301391820139</v>
      </c>
      <c r="F640">
        <f t="shared" si="57"/>
        <v>27.888430236239117</v>
      </c>
      <c r="G640">
        <f t="shared" si="58"/>
        <v>42.676030915482514</v>
      </c>
      <c r="H640">
        <f t="shared" si="54"/>
        <v>6.0682521604158539E-2</v>
      </c>
    </row>
    <row r="641" spans="1:8">
      <c r="A641">
        <v>1.8</v>
      </c>
      <c r="B641">
        <v>43.628999999999998</v>
      </c>
      <c r="C641">
        <f t="shared" si="55"/>
        <v>1903.4896409999999</v>
      </c>
      <c r="D641">
        <f t="shared" si="59"/>
        <v>0.58778666490211906</v>
      </c>
      <c r="E641">
        <f t="shared" si="56"/>
        <v>0.34549316343675601</v>
      </c>
      <c r="F641">
        <f t="shared" si="57"/>
        <v>25.64454440301455</v>
      </c>
      <c r="G641">
        <f t="shared" si="58"/>
        <v>44.429229896028737</v>
      </c>
      <c r="H641">
        <f t="shared" si="54"/>
        <v>1.8341696945351465E-2</v>
      </c>
    </row>
    <row r="642" spans="1:8">
      <c r="A642">
        <v>1.8</v>
      </c>
      <c r="B642">
        <v>44.7393</v>
      </c>
      <c r="C642">
        <f t="shared" si="55"/>
        <v>2001.6049644899999</v>
      </c>
      <c r="D642">
        <f t="shared" si="59"/>
        <v>0.58778666490211906</v>
      </c>
      <c r="E642">
        <f t="shared" si="56"/>
        <v>0.34549316343675601</v>
      </c>
      <c r="F642">
        <f t="shared" si="57"/>
        <v>26.297163937055377</v>
      </c>
      <c r="G642">
        <f t="shared" si="58"/>
        <v>44.429229896028737</v>
      </c>
      <c r="H642">
        <f t="shared" ref="H642:H705" si="60">ABS(B642-G642)/(B642)</f>
        <v>6.930598019442933E-3</v>
      </c>
    </row>
    <row r="643" spans="1:8">
      <c r="A643">
        <v>2.4</v>
      </c>
      <c r="B643">
        <v>36.159599999999998</v>
      </c>
      <c r="C643">
        <f t="shared" ref="C643:C706" si="61">B643*B643</f>
        <v>1307.5166721599999</v>
      </c>
      <c r="D643">
        <f t="shared" si="59"/>
        <v>0.87546873735389985</v>
      </c>
      <c r="E643">
        <f t="shared" ref="E643:E706" si="62">D643*D643</f>
        <v>0.76644551008403172</v>
      </c>
      <c r="F643">
        <f t="shared" ref="F643:F706" si="63">D643*B643</f>
        <v>31.656599355222074</v>
      </c>
      <c r="G643">
        <f t="shared" ref="G643:G706" si="64">(54.21+(-16.64 *D643))</f>
        <v>39.642200210431106</v>
      </c>
      <c r="H643">
        <f t="shared" si="60"/>
        <v>9.6311911924664789E-2</v>
      </c>
    </row>
    <row r="644" spans="1:8">
      <c r="A644">
        <v>2.4</v>
      </c>
      <c r="B644">
        <v>38.957500000000003</v>
      </c>
      <c r="C644">
        <f t="shared" si="61"/>
        <v>1517.6868062500002</v>
      </c>
      <c r="D644">
        <f t="shared" ref="D644:D707" si="65">LN(A644)</f>
        <v>0.87546873735389985</v>
      </c>
      <c r="E644">
        <f t="shared" si="62"/>
        <v>0.76644551008403172</v>
      </c>
      <c r="F644">
        <f t="shared" si="63"/>
        <v>34.106073335464558</v>
      </c>
      <c r="G644">
        <f t="shared" si="64"/>
        <v>39.642200210431106</v>
      </c>
      <c r="H644">
        <f t="shared" si="60"/>
        <v>1.7575568515205107E-2</v>
      </c>
    </row>
    <row r="645" spans="1:8">
      <c r="A645">
        <v>2.4</v>
      </c>
      <c r="B645">
        <v>40.279600000000002</v>
      </c>
      <c r="C645">
        <f t="shared" si="61"/>
        <v>1622.4461761600003</v>
      </c>
      <c r="D645">
        <f t="shared" si="65"/>
        <v>0.87546873735389985</v>
      </c>
      <c r="E645">
        <f t="shared" si="62"/>
        <v>0.76644551008403172</v>
      </c>
      <c r="F645">
        <f t="shared" si="63"/>
        <v>35.263530553120148</v>
      </c>
      <c r="G645">
        <f t="shared" si="64"/>
        <v>39.642200210431106</v>
      </c>
      <c r="H645">
        <f t="shared" si="60"/>
        <v>1.5824382306897186E-2</v>
      </c>
    </row>
    <row r="646" spans="1:8">
      <c r="A646">
        <v>2.4</v>
      </c>
      <c r="B646">
        <v>38.700000000000003</v>
      </c>
      <c r="C646">
        <f t="shared" si="61"/>
        <v>1497.6900000000003</v>
      </c>
      <c r="D646">
        <f t="shared" si="65"/>
        <v>0.87546873735389985</v>
      </c>
      <c r="E646">
        <f t="shared" si="62"/>
        <v>0.76644551008403172</v>
      </c>
      <c r="F646">
        <f t="shared" si="63"/>
        <v>33.880640135595925</v>
      </c>
      <c r="G646">
        <f t="shared" si="64"/>
        <v>39.642200210431106</v>
      </c>
      <c r="H646">
        <f t="shared" si="60"/>
        <v>2.434625866747037E-2</v>
      </c>
    </row>
    <row r="647" spans="1:8">
      <c r="A647">
        <v>2.4</v>
      </c>
      <c r="B647">
        <v>38.700000000000003</v>
      </c>
      <c r="C647">
        <f t="shared" si="61"/>
        <v>1497.6900000000003</v>
      </c>
      <c r="D647">
        <f t="shared" si="65"/>
        <v>0.87546873735389985</v>
      </c>
      <c r="E647">
        <f t="shared" si="62"/>
        <v>0.76644551008403172</v>
      </c>
      <c r="F647">
        <f t="shared" si="63"/>
        <v>33.880640135595925</v>
      </c>
      <c r="G647">
        <f t="shared" si="64"/>
        <v>39.642200210431106</v>
      </c>
      <c r="H647">
        <f t="shared" si="60"/>
        <v>2.434625866747037E-2</v>
      </c>
    </row>
    <row r="648" spans="1:8">
      <c r="A648">
        <v>2</v>
      </c>
      <c r="B648">
        <v>60.1</v>
      </c>
      <c r="C648">
        <f t="shared" si="61"/>
        <v>3612.01</v>
      </c>
      <c r="D648">
        <f t="shared" si="65"/>
        <v>0.69314718055994529</v>
      </c>
      <c r="E648">
        <f t="shared" si="62"/>
        <v>0.48045301391820139</v>
      </c>
      <c r="F648">
        <f t="shared" si="63"/>
        <v>41.658145551652716</v>
      </c>
      <c r="G648">
        <f t="shared" si="64"/>
        <v>42.676030915482514</v>
      </c>
      <c r="H648">
        <f t="shared" si="60"/>
        <v>0.28991629092375187</v>
      </c>
    </row>
    <row r="649" spans="1:8">
      <c r="A649">
        <v>2</v>
      </c>
      <c r="B649">
        <v>58.534999999999997</v>
      </c>
      <c r="C649">
        <f t="shared" si="61"/>
        <v>3426.3462249999998</v>
      </c>
      <c r="D649">
        <f t="shared" si="65"/>
        <v>0.69314718055994529</v>
      </c>
      <c r="E649">
        <f t="shared" si="62"/>
        <v>0.48045301391820139</v>
      </c>
      <c r="F649">
        <f t="shared" si="63"/>
        <v>40.573370214076398</v>
      </c>
      <c r="G649">
        <f t="shared" si="64"/>
        <v>42.676030915482514</v>
      </c>
      <c r="H649">
        <f t="shared" si="60"/>
        <v>0.27093139291906526</v>
      </c>
    </row>
    <row r="650" spans="1:8">
      <c r="A650">
        <v>2.5</v>
      </c>
      <c r="B650">
        <v>39.571399999999997</v>
      </c>
      <c r="C650">
        <f t="shared" si="61"/>
        <v>1565.8956979599998</v>
      </c>
      <c r="D650">
        <f t="shared" si="65"/>
        <v>0.91629073187415511</v>
      </c>
      <c r="E650">
        <f t="shared" si="62"/>
        <v>0.83958870531847485</v>
      </c>
      <c r="F650">
        <f t="shared" si="63"/>
        <v>36.258907067284937</v>
      </c>
      <c r="G650">
        <f t="shared" si="64"/>
        <v>38.962922221614058</v>
      </c>
      <c r="H650">
        <f t="shared" si="60"/>
        <v>1.5376705862970212E-2</v>
      </c>
    </row>
    <row r="651" spans="1:8">
      <c r="A651">
        <v>2.5</v>
      </c>
      <c r="B651">
        <v>40.0169</v>
      </c>
      <c r="C651">
        <f t="shared" si="61"/>
        <v>1601.3522856100001</v>
      </c>
      <c r="D651">
        <f t="shared" si="65"/>
        <v>0.91629073187415511</v>
      </c>
      <c r="E651">
        <f t="shared" si="62"/>
        <v>0.83958870531847485</v>
      </c>
      <c r="F651">
        <f t="shared" si="63"/>
        <v>36.667114588334876</v>
      </c>
      <c r="G651">
        <f t="shared" si="64"/>
        <v>38.962922221614058</v>
      </c>
      <c r="H651">
        <f t="shared" si="60"/>
        <v>2.6338316520918465E-2</v>
      </c>
    </row>
    <row r="652" spans="1:8">
      <c r="A652">
        <v>2.5</v>
      </c>
      <c r="B652">
        <v>37.6</v>
      </c>
      <c r="C652">
        <f t="shared" si="61"/>
        <v>1413.7600000000002</v>
      </c>
      <c r="D652">
        <f t="shared" si="65"/>
        <v>0.91629073187415511</v>
      </c>
      <c r="E652">
        <f t="shared" si="62"/>
        <v>0.83958870531847485</v>
      </c>
      <c r="F652">
        <f t="shared" si="63"/>
        <v>34.452531518468234</v>
      </c>
      <c r="G652">
        <f t="shared" si="64"/>
        <v>38.962922221614058</v>
      </c>
      <c r="H652">
        <f t="shared" si="60"/>
        <v>3.6247931425905745E-2</v>
      </c>
    </row>
    <row r="653" spans="1:8">
      <c r="A653">
        <v>2.5</v>
      </c>
      <c r="B653">
        <v>37.5</v>
      </c>
      <c r="C653">
        <f t="shared" si="61"/>
        <v>1406.25</v>
      </c>
      <c r="D653">
        <f t="shared" si="65"/>
        <v>0.91629073187415511</v>
      </c>
      <c r="E653">
        <f t="shared" si="62"/>
        <v>0.83958870531847485</v>
      </c>
      <c r="F653">
        <f t="shared" si="63"/>
        <v>34.360902445280814</v>
      </c>
      <c r="G653">
        <f t="shared" si="64"/>
        <v>38.962922221614058</v>
      </c>
      <c r="H653">
        <f t="shared" si="60"/>
        <v>3.9011259243041538E-2</v>
      </c>
    </row>
    <row r="654" spans="1:8">
      <c r="A654">
        <v>2.4</v>
      </c>
      <c r="B654">
        <v>39.347999999999999</v>
      </c>
      <c r="C654">
        <f t="shared" si="61"/>
        <v>1548.2651039999998</v>
      </c>
      <c r="D654">
        <f t="shared" si="65"/>
        <v>0.87546873735389985</v>
      </c>
      <c r="E654">
        <f t="shared" si="62"/>
        <v>0.76644551008403172</v>
      </c>
      <c r="F654">
        <f t="shared" si="63"/>
        <v>34.447943877401251</v>
      </c>
      <c r="G654">
        <f t="shared" si="64"/>
        <v>39.642200210431106</v>
      </c>
      <c r="H654">
        <f t="shared" si="60"/>
        <v>7.4768783783446995E-3</v>
      </c>
    </row>
    <row r="655" spans="1:8">
      <c r="A655">
        <v>2.5</v>
      </c>
      <c r="B655">
        <v>40.4</v>
      </c>
      <c r="C655">
        <f t="shared" si="61"/>
        <v>1632.1599999999999</v>
      </c>
      <c r="D655">
        <f t="shared" si="65"/>
        <v>0.91629073187415511</v>
      </c>
      <c r="E655">
        <f t="shared" si="62"/>
        <v>0.83958870531847485</v>
      </c>
      <c r="F655">
        <f t="shared" si="63"/>
        <v>37.018145567715862</v>
      </c>
      <c r="G655">
        <f t="shared" si="64"/>
        <v>38.962922221614058</v>
      </c>
      <c r="H655">
        <f t="shared" si="60"/>
        <v>3.5571232138265865E-2</v>
      </c>
    </row>
    <row r="656" spans="1:8">
      <c r="A656">
        <v>2.5</v>
      </c>
      <c r="B656">
        <v>40.6</v>
      </c>
      <c r="C656">
        <f t="shared" si="61"/>
        <v>1648.3600000000001</v>
      </c>
      <c r="D656">
        <f t="shared" si="65"/>
        <v>0.91629073187415511</v>
      </c>
      <c r="E656">
        <f t="shared" si="62"/>
        <v>0.83958870531847485</v>
      </c>
      <c r="F656">
        <f t="shared" si="63"/>
        <v>37.201403714090702</v>
      </c>
      <c r="G656">
        <f t="shared" si="64"/>
        <v>38.962922221614058</v>
      </c>
      <c r="H656">
        <f t="shared" si="60"/>
        <v>4.0322112768126694E-2</v>
      </c>
    </row>
    <row r="657" spans="1:8">
      <c r="A657">
        <v>3</v>
      </c>
      <c r="B657">
        <v>34.7286</v>
      </c>
      <c r="C657">
        <f t="shared" si="61"/>
        <v>1206.0756579599999</v>
      </c>
      <c r="D657">
        <f t="shared" si="65"/>
        <v>1.0986122886681098</v>
      </c>
      <c r="E657">
        <f t="shared" si="62"/>
        <v>1.2069489608125821</v>
      </c>
      <c r="F657">
        <f t="shared" si="63"/>
        <v>38.153266728239316</v>
      </c>
      <c r="G657">
        <f t="shared" si="64"/>
        <v>35.92909151656265</v>
      </c>
      <c r="H657">
        <f t="shared" si="60"/>
        <v>3.4567806262350051E-2</v>
      </c>
    </row>
    <row r="658" spans="1:8">
      <c r="A658">
        <v>3</v>
      </c>
      <c r="B658">
        <v>32.5289</v>
      </c>
      <c r="C658">
        <f t="shared" si="61"/>
        <v>1058.1293352099999</v>
      </c>
      <c r="D658">
        <f t="shared" si="65"/>
        <v>1.0986122886681098</v>
      </c>
      <c r="E658">
        <f t="shared" si="62"/>
        <v>1.2069489608125821</v>
      </c>
      <c r="F658">
        <f t="shared" si="63"/>
        <v>35.736649276856078</v>
      </c>
      <c r="G658">
        <f t="shared" si="64"/>
        <v>35.92909151656265</v>
      </c>
      <c r="H658">
        <f t="shared" si="60"/>
        <v>0.10452832762751429</v>
      </c>
    </row>
    <row r="659" spans="1:8">
      <c r="A659">
        <v>3</v>
      </c>
      <c r="B659">
        <v>33.722900000000003</v>
      </c>
      <c r="C659">
        <f t="shared" si="61"/>
        <v>1137.2339844100002</v>
      </c>
      <c r="D659">
        <f t="shared" si="65"/>
        <v>1.0986122886681098</v>
      </c>
      <c r="E659">
        <f t="shared" si="62"/>
        <v>1.2069489608125821</v>
      </c>
      <c r="F659">
        <f t="shared" si="63"/>
        <v>37.048392349525805</v>
      </c>
      <c r="G659">
        <f t="shared" si="64"/>
        <v>35.92909151656265</v>
      </c>
      <c r="H659">
        <f t="shared" si="60"/>
        <v>6.5421168302923147E-2</v>
      </c>
    </row>
    <row r="660" spans="1:8">
      <c r="A660">
        <v>2.4</v>
      </c>
      <c r="B660">
        <v>37.071100000000001</v>
      </c>
      <c r="C660">
        <f t="shared" si="61"/>
        <v>1374.26645521</v>
      </c>
      <c r="D660">
        <f t="shared" si="65"/>
        <v>0.87546873735389985</v>
      </c>
      <c r="E660">
        <f t="shared" si="62"/>
        <v>0.76644551008403172</v>
      </c>
      <c r="F660">
        <f t="shared" si="63"/>
        <v>32.45458910932016</v>
      </c>
      <c r="G660">
        <f t="shared" si="64"/>
        <v>39.642200210431106</v>
      </c>
      <c r="H660">
        <f t="shared" si="60"/>
        <v>6.9355919042896078E-2</v>
      </c>
    </row>
    <row r="661" spans="1:8">
      <c r="A661">
        <v>2.7</v>
      </c>
      <c r="B661">
        <v>35.9</v>
      </c>
      <c r="C661">
        <f t="shared" si="61"/>
        <v>1288.81</v>
      </c>
      <c r="D661">
        <f t="shared" si="65"/>
        <v>0.99325177301028345</v>
      </c>
      <c r="E661">
        <f t="shared" si="62"/>
        <v>0.98654908458807167</v>
      </c>
      <c r="F661">
        <f t="shared" si="63"/>
        <v>35.657738651069174</v>
      </c>
      <c r="G661">
        <f t="shared" si="64"/>
        <v>37.68229049710888</v>
      </c>
      <c r="H661">
        <f t="shared" si="60"/>
        <v>4.9645974849829577E-2</v>
      </c>
    </row>
    <row r="662" spans="1:8">
      <c r="A662">
        <v>2</v>
      </c>
      <c r="B662">
        <v>42</v>
      </c>
      <c r="C662">
        <f t="shared" si="61"/>
        <v>1764</v>
      </c>
      <c r="D662">
        <f t="shared" si="65"/>
        <v>0.69314718055994529</v>
      </c>
      <c r="E662">
        <f t="shared" si="62"/>
        <v>0.48045301391820139</v>
      </c>
      <c r="F662">
        <f t="shared" si="63"/>
        <v>29.112181583517703</v>
      </c>
      <c r="G662">
        <f t="shared" si="64"/>
        <v>42.676030915482514</v>
      </c>
      <c r="H662">
        <f t="shared" si="60"/>
        <v>1.6095974178155087E-2</v>
      </c>
    </row>
    <row r="663" spans="1:8">
      <c r="A663">
        <v>3.2</v>
      </c>
      <c r="B663">
        <v>36.4</v>
      </c>
      <c r="C663">
        <f t="shared" si="61"/>
        <v>1324.9599999999998</v>
      </c>
      <c r="D663">
        <f t="shared" si="65"/>
        <v>1.1631508098056809</v>
      </c>
      <c r="E663">
        <f t="shared" si="62"/>
        <v>1.3529198063516112</v>
      </c>
      <c r="F663">
        <f t="shared" si="63"/>
        <v>42.338689476926781</v>
      </c>
      <c r="G663">
        <f t="shared" si="64"/>
        <v>34.855170524833468</v>
      </c>
      <c r="H663">
        <f t="shared" si="60"/>
        <v>4.2440370196882696E-2</v>
      </c>
    </row>
    <row r="664" spans="1:8">
      <c r="A664">
        <v>2.9</v>
      </c>
      <c r="B664">
        <v>34.151400000000002</v>
      </c>
      <c r="C664">
        <f t="shared" si="61"/>
        <v>1166.3181219600001</v>
      </c>
      <c r="D664">
        <f t="shared" si="65"/>
        <v>1.0647107369924282</v>
      </c>
      <c r="E664">
        <f t="shared" si="62"/>
        <v>1.1336089534669598</v>
      </c>
      <c r="F664">
        <f t="shared" si="63"/>
        <v>36.361362263323215</v>
      </c>
      <c r="G664">
        <f t="shared" si="64"/>
        <v>36.49321333644599</v>
      </c>
      <c r="H664">
        <f t="shared" si="60"/>
        <v>6.8571517901052009E-2</v>
      </c>
    </row>
    <row r="665" spans="1:8">
      <c r="A665">
        <v>2.9</v>
      </c>
      <c r="B665">
        <v>35.323700000000002</v>
      </c>
      <c r="C665">
        <f t="shared" si="61"/>
        <v>1247.7637816900001</v>
      </c>
      <c r="D665">
        <f t="shared" si="65"/>
        <v>1.0647107369924282</v>
      </c>
      <c r="E665">
        <f t="shared" si="62"/>
        <v>1.1336089534669598</v>
      </c>
      <c r="F665">
        <f t="shared" si="63"/>
        <v>37.60952266029944</v>
      </c>
      <c r="G665">
        <f t="shared" si="64"/>
        <v>36.49321333644599</v>
      </c>
      <c r="H665">
        <f t="shared" si="60"/>
        <v>3.3108460791083261E-2</v>
      </c>
    </row>
    <row r="666" spans="1:8">
      <c r="A666">
        <v>3.7</v>
      </c>
      <c r="B666">
        <v>31.8217</v>
      </c>
      <c r="C666">
        <f t="shared" si="61"/>
        <v>1012.62059089</v>
      </c>
      <c r="D666">
        <f t="shared" si="65"/>
        <v>1.3083328196501789</v>
      </c>
      <c r="E666">
        <f t="shared" si="62"/>
        <v>1.7117347669737875</v>
      </c>
      <c r="F666">
        <f t="shared" si="63"/>
        <v>41.633374487062099</v>
      </c>
      <c r="G666">
        <f t="shared" si="64"/>
        <v>32.439341881021022</v>
      </c>
      <c r="H666">
        <f t="shared" si="60"/>
        <v>1.9409455843685985E-2</v>
      </c>
    </row>
    <row r="667" spans="1:8">
      <c r="A667">
        <v>5.3</v>
      </c>
      <c r="B667">
        <v>27.9</v>
      </c>
      <c r="C667">
        <f t="shared" si="61"/>
        <v>778.41</v>
      </c>
      <c r="D667">
        <f t="shared" si="65"/>
        <v>1.6677068205580761</v>
      </c>
      <c r="E667">
        <f t="shared" si="62"/>
        <v>2.7812460393359268</v>
      </c>
      <c r="F667">
        <f t="shared" si="63"/>
        <v>46.529020293570319</v>
      </c>
      <c r="G667">
        <f t="shared" si="64"/>
        <v>26.459358505913613</v>
      </c>
      <c r="H667">
        <f t="shared" si="60"/>
        <v>5.1635895845390162E-2</v>
      </c>
    </row>
    <row r="668" spans="1:8">
      <c r="A668">
        <v>3.7</v>
      </c>
      <c r="B668">
        <v>27</v>
      </c>
      <c r="C668">
        <f t="shared" si="61"/>
        <v>729</v>
      </c>
      <c r="D668">
        <f t="shared" si="65"/>
        <v>1.3083328196501789</v>
      </c>
      <c r="E668">
        <f t="shared" si="62"/>
        <v>1.7117347669737875</v>
      </c>
      <c r="F668">
        <f t="shared" si="63"/>
        <v>35.324986130554834</v>
      </c>
      <c r="G668">
        <f t="shared" si="64"/>
        <v>32.439341881021022</v>
      </c>
      <c r="H668">
        <f t="shared" si="60"/>
        <v>0.2014571067044823</v>
      </c>
    </row>
    <row r="669" spans="1:8">
      <c r="A669">
        <v>2.9</v>
      </c>
      <c r="B669">
        <v>34.299999999999997</v>
      </c>
      <c r="C669">
        <f t="shared" si="61"/>
        <v>1176.4899999999998</v>
      </c>
      <c r="D669">
        <f t="shared" si="65"/>
        <v>1.0647107369924282</v>
      </c>
      <c r="E669">
        <f t="shared" si="62"/>
        <v>1.1336089534669598</v>
      </c>
      <c r="F669">
        <f t="shared" si="63"/>
        <v>36.519578278840285</v>
      </c>
      <c r="G669">
        <f t="shared" si="64"/>
        <v>36.49321333644599</v>
      </c>
      <c r="H669">
        <f t="shared" si="60"/>
        <v>6.394207977976657E-2</v>
      </c>
    </row>
    <row r="670" spans="1:8">
      <c r="A670">
        <v>2.9</v>
      </c>
      <c r="B670">
        <v>35.5</v>
      </c>
      <c r="C670">
        <f t="shared" si="61"/>
        <v>1260.25</v>
      </c>
      <c r="D670">
        <f t="shared" si="65"/>
        <v>1.0647107369924282</v>
      </c>
      <c r="E670">
        <f t="shared" si="62"/>
        <v>1.1336089534669598</v>
      </c>
      <c r="F670">
        <f t="shared" si="63"/>
        <v>37.797231163231203</v>
      </c>
      <c r="G670">
        <f t="shared" si="64"/>
        <v>36.49321333644599</v>
      </c>
      <c r="H670">
        <f t="shared" si="60"/>
        <v>2.7977840463267328E-2</v>
      </c>
    </row>
    <row r="671" spans="1:8">
      <c r="A671">
        <v>3.7</v>
      </c>
      <c r="B671">
        <v>31.6</v>
      </c>
      <c r="C671">
        <f t="shared" si="61"/>
        <v>998.56000000000006</v>
      </c>
      <c r="D671">
        <f t="shared" si="65"/>
        <v>1.3083328196501789</v>
      </c>
      <c r="E671">
        <f t="shared" si="62"/>
        <v>1.7117347669737875</v>
      </c>
      <c r="F671">
        <f t="shared" si="63"/>
        <v>41.343317100945654</v>
      </c>
      <c r="G671">
        <f t="shared" si="64"/>
        <v>32.439341881021022</v>
      </c>
      <c r="H671">
        <f t="shared" si="60"/>
        <v>2.6561451931044956E-2</v>
      </c>
    </row>
    <row r="672" spans="1:8">
      <c r="A672">
        <v>5.3</v>
      </c>
      <c r="B672">
        <v>27.9</v>
      </c>
      <c r="C672">
        <f t="shared" si="61"/>
        <v>778.41</v>
      </c>
      <c r="D672">
        <f t="shared" si="65"/>
        <v>1.6677068205580761</v>
      </c>
      <c r="E672">
        <f t="shared" si="62"/>
        <v>2.7812460393359268</v>
      </c>
      <c r="F672">
        <f t="shared" si="63"/>
        <v>46.529020293570319</v>
      </c>
      <c r="G672">
        <f t="shared" si="64"/>
        <v>26.459358505913613</v>
      </c>
      <c r="H672">
        <f t="shared" si="60"/>
        <v>5.1635895845390162E-2</v>
      </c>
    </row>
    <row r="673" spans="1:8">
      <c r="A673">
        <v>2.2999999999999998</v>
      </c>
      <c r="B673">
        <v>32.8232</v>
      </c>
      <c r="C673">
        <f t="shared" si="61"/>
        <v>1077.36245824</v>
      </c>
      <c r="D673">
        <f t="shared" si="65"/>
        <v>0.83290912293510388</v>
      </c>
      <c r="E673">
        <f t="shared" si="62"/>
        <v>0.69373760706852394</v>
      </c>
      <c r="F673">
        <f t="shared" si="63"/>
        <v>27.338742723923502</v>
      </c>
      <c r="G673">
        <f t="shared" si="64"/>
        <v>40.35039219435987</v>
      </c>
      <c r="H673">
        <f t="shared" si="60"/>
        <v>0.22932536115795749</v>
      </c>
    </row>
    <row r="674" spans="1:8">
      <c r="A674">
        <v>2.2999999999999998</v>
      </c>
      <c r="B674">
        <v>37.700000000000003</v>
      </c>
      <c r="C674">
        <f t="shared" si="61"/>
        <v>1421.2900000000002</v>
      </c>
      <c r="D674">
        <f t="shared" si="65"/>
        <v>0.83290912293510388</v>
      </c>
      <c r="E674">
        <f t="shared" si="62"/>
        <v>0.69373760706852394</v>
      </c>
      <c r="F674">
        <f t="shared" si="63"/>
        <v>31.400673934653419</v>
      </c>
      <c r="G674">
        <f t="shared" si="64"/>
        <v>40.35039219435987</v>
      </c>
      <c r="H674">
        <f t="shared" si="60"/>
        <v>7.0302180221747126E-2</v>
      </c>
    </row>
    <row r="675" spans="1:8">
      <c r="A675">
        <v>4</v>
      </c>
      <c r="B675">
        <v>28.6</v>
      </c>
      <c r="C675">
        <f t="shared" si="61"/>
        <v>817.96</v>
      </c>
      <c r="D675">
        <f t="shared" si="65"/>
        <v>1.3862943611198906</v>
      </c>
      <c r="E675">
        <f t="shared" si="62"/>
        <v>1.9218120556728056</v>
      </c>
      <c r="F675">
        <f t="shared" si="63"/>
        <v>39.648018728028873</v>
      </c>
      <c r="G675">
        <f t="shared" si="64"/>
        <v>31.142061830965019</v>
      </c>
      <c r="H675">
        <f t="shared" si="60"/>
        <v>8.8883280802972656E-2</v>
      </c>
    </row>
    <row r="676" spans="1:8">
      <c r="A676">
        <v>4</v>
      </c>
      <c r="B676">
        <v>28.5</v>
      </c>
      <c r="C676">
        <f t="shared" si="61"/>
        <v>812.25</v>
      </c>
      <c r="D676">
        <f t="shared" si="65"/>
        <v>1.3862943611198906</v>
      </c>
      <c r="E676">
        <f t="shared" si="62"/>
        <v>1.9218120556728056</v>
      </c>
      <c r="F676">
        <f t="shared" si="63"/>
        <v>39.509389291916882</v>
      </c>
      <c r="G676">
        <f t="shared" si="64"/>
        <v>31.142061830965019</v>
      </c>
      <c r="H676">
        <f t="shared" si="60"/>
        <v>9.2703923893509455E-2</v>
      </c>
    </row>
    <row r="677" spans="1:8">
      <c r="A677">
        <v>2.9</v>
      </c>
      <c r="B677">
        <v>34.179600000000001</v>
      </c>
      <c r="C677">
        <f t="shared" si="61"/>
        <v>1168.2450561600001</v>
      </c>
      <c r="D677">
        <f t="shared" si="65"/>
        <v>1.0647107369924282</v>
      </c>
      <c r="E677">
        <f t="shared" si="62"/>
        <v>1.1336089534669598</v>
      </c>
      <c r="F677">
        <f t="shared" si="63"/>
        <v>36.3913871061064</v>
      </c>
      <c r="G677">
        <f t="shared" si="64"/>
        <v>36.49321333644599</v>
      </c>
      <c r="H677">
        <f t="shared" si="60"/>
        <v>6.7689889186707555E-2</v>
      </c>
    </row>
    <row r="678" spans="1:8">
      <c r="A678">
        <v>2.9</v>
      </c>
      <c r="B678">
        <v>35.258200000000002</v>
      </c>
      <c r="C678">
        <f t="shared" si="61"/>
        <v>1243.1406672400001</v>
      </c>
      <c r="D678">
        <f t="shared" si="65"/>
        <v>1.0647107369924282</v>
      </c>
      <c r="E678">
        <f t="shared" si="62"/>
        <v>1.1336089534669598</v>
      </c>
      <c r="F678">
        <f t="shared" si="63"/>
        <v>37.539784107026435</v>
      </c>
      <c r="G678">
        <f t="shared" si="64"/>
        <v>36.49321333644599</v>
      </c>
      <c r="H678">
        <f t="shared" si="60"/>
        <v>3.5027691046224364E-2</v>
      </c>
    </row>
    <row r="679" spans="1:8">
      <c r="A679">
        <v>3.7</v>
      </c>
      <c r="B679">
        <v>31.846699999999998</v>
      </c>
      <c r="C679">
        <f t="shared" si="61"/>
        <v>1014.2123008899999</v>
      </c>
      <c r="D679">
        <f t="shared" si="65"/>
        <v>1.3083328196501789</v>
      </c>
      <c r="E679">
        <f t="shared" si="62"/>
        <v>1.7117347669737875</v>
      </c>
      <c r="F679">
        <f t="shared" si="63"/>
        <v>41.666082807553352</v>
      </c>
      <c r="G679">
        <f t="shared" si="64"/>
        <v>32.439341881021022</v>
      </c>
      <c r="H679">
        <f t="shared" si="60"/>
        <v>1.8609208521480205E-2</v>
      </c>
    </row>
    <row r="680" spans="1:8">
      <c r="A680">
        <v>5.3</v>
      </c>
      <c r="B680">
        <v>27.9</v>
      </c>
      <c r="C680">
        <f t="shared" si="61"/>
        <v>778.41</v>
      </c>
      <c r="D680">
        <f t="shared" si="65"/>
        <v>1.6677068205580761</v>
      </c>
      <c r="E680">
        <f t="shared" si="62"/>
        <v>2.7812460393359268</v>
      </c>
      <c r="F680">
        <f t="shared" si="63"/>
        <v>46.529020293570319</v>
      </c>
      <c r="G680">
        <f t="shared" si="64"/>
        <v>26.459358505913613</v>
      </c>
      <c r="H680">
        <f t="shared" si="60"/>
        <v>5.1635895845390162E-2</v>
      </c>
    </row>
    <row r="681" spans="1:8">
      <c r="A681">
        <v>3.7</v>
      </c>
      <c r="B681">
        <v>27</v>
      </c>
      <c r="C681">
        <f t="shared" si="61"/>
        <v>729</v>
      </c>
      <c r="D681">
        <f t="shared" si="65"/>
        <v>1.3083328196501789</v>
      </c>
      <c r="E681">
        <f t="shared" si="62"/>
        <v>1.7117347669737875</v>
      </c>
      <c r="F681">
        <f t="shared" si="63"/>
        <v>35.324986130554834</v>
      </c>
      <c r="G681">
        <f t="shared" si="64"/>
        <v>32.439341881021022</v>
      </c>
      <c r="H681">
        <f t="shared" si="60"/>
        <v>0.2014571067044823</v>
      </c>
    </row>
    <row r="682" spans="1:8">
      <c r="A682">
        <v>2.9</v>
      </c>
      <c r="B682">
        <v>34.299999999999997</v>
      </c>
      <c r="C682">
        <f t="shared" si="61"/>
        <v>1176.4899999999998</v>
      </c>
      <c r="D682">
        <f t="shared" si="65"/>
        <v>1.0647107369924282</v>
      </c>
      <c r="E682">
        <f t="shared" si="62"/>
        <v>1.1336089534669598</v>
      </c>
      <c r="F682">
        <f t="shared" si="63"/>
        <v>36.519578278840285</v>
      </c>
      <c r="G682">
        <f t="shared" si="64"/>
        <v>36.49321333644599</v>
      </c>
      <c r="H682">
        <f t="shared" si="60"/>
        <v>6.394207977976657E-2</v>
      </c>
    </row>
    <row r="683" spans="1:8">
      <c r="A683">
        <v>2.9</v>
      </c>
      <c r="B683">
        <v>35.5</v>
      </c>
      <c r="C683">
        <f t="shared" si="61"/>
        <v>1260.25</v>
      </c>
      <c r="D683">
        <f t="shared" si="65"/>
        <v>1.0647107369924282</v>
      </c>
      <c r="E683">
        <f t="shared" si="62"/>
        <v>1.1336089534669598</v>
      </c>
      <c r="F683">
        <f t="shared" si="63"/>
        <v>37.797231163231203</v>
      </c>
      <c r="G683">
        <f t="shared" si="64"/>
        <v>36.49321333644599</v>
      </c>
      <c r="H683">
        <f t="shared" si="60"/>
        <v>2.7977840463267328E-2</v>
      </c>
    </row>
    <row r="684" spans="1:8">
      <c r="A684">
        <v>3.7</v>
      </c>
      <c r="B684">
        <v>31.6</v>
      </c>
      <c r="C684">
        <f t="shared" si="61"/>
        <v>998.56000000000006</v>
      </c>
      <c r="D684">
        <f t="shared" si="65"/>
        <v>1.3083328196501789</v>
      </c>
      <c r="E684">
        <f t="shared" si="62"/>
        <v>1.7117347669737875</v>
      </c>
      <c r="F684">
        <f t="shared" si="63"/>
        <v>41.343317100945654</v>
      </c>
      <c r="G684">
        <f t="shared" si="64"/>
        <v>32.439341881021022</v>
      </c>
      <c r="H684">
        <f t="shared" si="60"/>
        <v>2.6561451931044956E-2</v>
      </c>
    </row>
    <row r="685" spans="1:8">
      <c r="A685">
        <v>5.3</v>
      </c>
      <c r="B685">
        <v>27.9</v>
      </c>
      <c r="C685">
        <f t="shared" si="61"/>
        <v>778.41</v>
      </c>
      <c r="D685">
        <f t="shared" si="65"/>
        <v>1.6677068205580761</v>
      </c>
      <c r="E685">
        <f t="shared" si="62"/>
        <v>2.7812460393359268</v>
      </c>
      <c r="F685">
        <f t="shared" si="63"/>
        <v>46.529020293570319</v>
      </c>
      <c r="G685">
        <f t="shared" si="64"/>
        <v>26.459358505913613</v>
      </c>
      <c r="H685">
        <f t="shared" si="60"/>
        <v>5.1635895845390162E-2</v>
      </c>
    </row>
    <row r="686" spans="1:8">
      <c r="A686">
        <v>2.5</v>
      </c>
      <c r="B686">
        <v>30.168800000000001</v>
      </c>
      <c r="C686">
        <f t="shared" si="61"/>
        <v>910.15649344000008</v>
      </c>
      <c r="D686">
        <f t="shared" si="65"/>
        <v>0.91629073187415511</v>
      </c>
      <c r="E686">
        <f t="shared" si="62"/>
        <v>0.83958870531847485</v>
      </c>
      <c r="F686">
        <f t="shared" si="63"/>
        <v>27.643391831765012</v>
      </c>
      <c r="G686">
        <f t="shared" si="64"/>
        <v>38.962922221614058</v>
      </c>
      <c r="H686">
        <f t="shared" si="60"/>
        <v>0.29149724952978096</v>
      </c>
    </row>
    <row r="687" spans="1:8">
      <c r="A687">
        <v>2.5</v>
      </c>
      <c r="B687">
        <v>31.7</v>
      </c>
      <c r="C687">
        <f t="shared" si="61"/>
        <v>1004.89</v>
      </c>
      <c r="D687">
        <f t="shared" si="65"/>
        <v>0.91629073187415511</v>
      </c>
      <c r="E687">
        <f t="shared" si="62"/>
        <v>0.83958870531847485</v>
      </c>
      <c r="F687">
        <f t="shared" si="63"/>
        <v>29.046416200410714</v>
      </c>
      <c r="G687">
        <f t="shared" si="64"/>
        <v>38.962922221614058</v>
      </c>
      <c r="H687">
        <f t="shared" si="60"/>
        <v>0.22911426566605864</v>
      </c>
    </row>
    <row r="688" spans="1:8">
      <c r="A688">
        <v>4</v>
      </c>
      <c r="B688">
        <v>27.736599999999999</v>
      </c>
      <c r="C688">
        <f t="shared" si="61"/>
        <v>769.31897956</v>
      </c>
      <c r="D688">
        <f t="shared" si="65"/>
        <v>1.3862943611198906</v>
      </c>
      <c r="E688">
        <f t="shared" si="62"/>
        <v>1.9218120556728056</v>
      </c>
      <c r="F688">
        <f t="shared" si="63"/>
        <v>38.451092176637957</v>
      </c>
      <c r="G688">
        <f t="shared" si="64"/>
        <v>31.142061830965019</v>
      </c>
      <c r="H688">
        <f t="shared" si="60"/>
        <v>0.122778632960241</v>
      </c>
    </row>
    <row r="689" spans="1:8">
      <c r="A689">
        <v>4</v>
      </c>
      <c r="B689">
        <v>27.589400000000001</v>
      </c>
      <c r="C689">
        <f t="shared" si="61"/>
        <v>761.17499236000003</v>
      </c>
      <c r="D689">
        <f t="shared" si="65"/>
        <v>1.3862943611198906</v>
      </c>
      <c r="E689">
        <f t="shared" si="62"/>
        <v>1.9218120556728056</v>
      </c>
      <c r="F689">
        <f t="shared" si="63"/>
        <v>38.247029646681113</v>
      </c>
      <c r="G689">
        <f t="shared" si="64"/>
        <v>31.142061830965019</v>
      </c>
      <c r="H689">
        <f t="shared" si="60"/>
        <v>0.12876908635073681</v>
      </c>
    </row>
    <row r="690" spans="1:8">
      <c r="A690">
        <v>2.5</v>
      </c>
      <c r="B690">
        <v>30.2</v>
      </c>
      <c r="C690">
        <f t="shared" si="61"/>
        <v>912.04</v>
      </c>
      <c r="D690">
        <f t="shared" si="65"/>
        <v>0.91629073187415511</v>
      </c>
      <c r="E690">
        <f t="shared" si="62"/>
        <v>0.83958870531847485</v>
      </c>
      <c r="F690">
        <f t="shared" si="63"/>
        <v>27.671980102599484</v>
      </c>
      <c r="G690">
        <f t="shared" si="64"/>
        <v>38.962922221614058</v>
      </c>
      <c r="H690">
        <f t="shared" si="60"/>
        <v>0.29016298747066421</v>
      </c>
    </row>
    <row r="691" spans="1:8">
      <c r="A691">
        <v>2.5</v>
      </c>
      <c r="B691">
        <v>31.8</v>
      </c>
      <c r="C691">
        <f t="shared" si="61"/>
        <v>1011.24</v>
      </c>
      <c r="D691">
        <f t="shared" si="65"/>
        <v>0.91629073187415511</v>
      </c>
      <c r="E691">
        <f t="shared" si="62"/>
        <v>0.83958870531847485</v>
      </c>
      <c r="F691">
        <f t="shared" si="63"/>
        <v>29.138045273598134</v>
      </c>
      <c r="G691">
        <f t="shared" si="64"/>
        <v>38.962922221614058</v>
      </c>
      <c r="H691">
        <f t="shared" si="60"/>
        <v>0.22524912646585085</v>
      </c>
    </row>
    <row r="692" spans="1:8">
      <c r="A692">
        <v>4</v>
      </c>
      <c r="B692">
        <v>27.785699999999999</v>
      </c>
      <c r="C692">
        <f t="shared" si="61"/>
        <v>772.04512448999992</v>
      </c>
      <c r="D692">
        <f t="shared" si="65"/>
        <v>1.3862943611198906</v>
      </c>
      <c r="E692">
        <f t="shared" si="62"/>
        <v>1.9218120556728056</v>
      </c>
      <c r="F692">
        <f t="shared" si="63"/>
        <v>38.519159229768938</v>
      </c>
      <c r="G692">
        <f t="shared" si="64"/>
        <v>31.142061830965019</v>
      </c>
      <c r="H692">
        <f t="shared" si="60"/>
        <v>0.12079457530186467</v>
      </c>
    </row>
    <row r="693" spans="1:8">
      <c r="A693">
        <v>2.7</v>
      </c>
      <c r="B693">
        <v>35.429099999999998</v>
      </c>
      <c r="C693">
        <f t="shared" si="61"/>
        <v>1255.22112681</v>
      </c>
      <c r="D693">
        <f t="shared" si="65"/>
        <v>0.99325177301028345</v>
      </c>
      <c r="E693">
        <f t="shared" si="62"/>
        <v>0.98654908458807167</v>
      </c>
      <c r="F693">
        <f t="shared" si="63"/>
        <v>35.190016391158629</v>
      </c>
      <c r="G693">
        <f t="shared" si="64"/>
        <v>37.68229049710888</v>
      </c>
      <c r="H693">
        <f t="shared" si="60"/>
        <v>6.3597170041262183E-2</v>
      </c>
    </row>
    <row r="694" spans="1:8">
      <c r="A694">
        <v>2.7</v>
      </c>
      <c r="B694">
        <v>36.146299999999997</v>
      </c>
      <c r="C694">
        <f t="shared" si="61"/>
        <v>1306.5550036899997</v>
      </c>
      <c r="D694">
        <f t="shared" si="65"/>
        <v>0.99325177301028345</v>
      </c>
      <c r="E694">
        <f t="shared" si="62"/>
        <v>0.98654908458807167</v>
      </c>
      <c r="F694">
        <f t="shared" si="63"/>
        <v>35.902376562761603</v>
      </c>
      <c r="G694">
        <f t="shared" si="64"/>
        <v>37.68229049710888</v>
      </c>
      <c r="H694">
        <f t="shared" si="60"/>
        <v>4.2493712969484676E-2</v>
      </c>
    </row>
    <row r="695" spans="1:8">
      <c r="A695">
        <v>4</v>
      </c>
      <c r="B695">
        <v>29.2</v>
      </c>
      <c r="C695">
        <f t="shared" si="61"/>
        <v>852.64</v>
      </c>
      <c r="D695">
        <f t="shared" si="65"/>
        <v>1.3862943611198906</v>
      </c>
      <c r="E695">
        <f t="shared" si="62"/>
        <v>1.9218120556728056</v>
      </c>
      <c r="F695">
        <f t="shared" si="63"/>
        <v>40.479795344700804</v>
      </c>
      <c r="G695">
        <f t="shared" si="64"/>
        <v>31.142061830965019</v>
      </c>
      <c r="H695">
        <f t="shared" si="60"/>
        <v>6.6508966813870557E-2</v>
      </c>
    </row>
    <row r="696" spans="1:8">
      <c r="A696">
        <v>4</v>
      </c>
      <c r="B696">
        <v>25.3</v>
      </c>
      <c r="C696">
        <f t="shared" si="61"/>
        <v>640.09</v>
      </c>
      <c r="D696">
        <f t="shared" si="65"/>
        <v>1.3862943611198906</v>
      </c>
      <c r="E696">
        <f t="shared" si="62"/>
        <v>1.9218120556728056</v>
      </c>
      <c r="F696">
        <f t="shared" si="63"/>
        <v>35.073247336333232</v>
      </c>
      <c r="G696">
        <f t="shared" si="64"/>
        <v>31.142061830965019</v>
      </c>
      <c r="H696">
        <f t="shared" si="60"/>
        <v>0.23091153482075172</v>
      </c>
    </row>
    <row r="697" spans="1:8">
      <c r="A697">
        <v>2.9</v>
      </c>
      <c r="B697">
        <v>32.4</v>
      </c>
      <c r="C697">
        <f t="shared" si="61"/>
        <v>1049.76</v>
      </c>
      <c r="D697">
        <f t="shared" si="65"/>
        <v>1.0647107369924282</v>
      </c>
      <c r="E697">
        <f t="shared" si="62"/>
        <v>1.1336089534669598</v>
      </c>
      <c r="F697">
        <f t="shared" si="63"/>
        <v>34.496627878554676</v>
      </c>
      <c r="G697">
        <f t="shared" si="64"/>
        <v>36.49321333644599</v>
      </c>
      <c r="H697">
        <f t="shared" si="60"/>
        <v>0.12633374495203678</v>
      </c>
    </row>
    <row r="698" spans="1:8">
      <c r="A698">
        <v>2.9</v>
      </c>
      <c r="B698">
        <v>34.1</v>
      </c>
      <c r="C698">
        <f t="shared" si="61"/>
        <v>1162.8100000000002</v>
      </c>
      <c r="D698">
        <f t="shared" si="65"/>
        <v>1.0647107369924282</v>
      </c>
      <c r="E698">
        <f t="shared" si="62"/>
        <v>1.1336089534669598</v>
      </c>
      <c r="F698">
        <f t="shared" si="63"/>
        <v>36.306636131441806</v>
      </c>
      <c r="G698">
        <f t="shared" si="64"/>
        <v>36.49321333644599</v>
      </c>
      <c r="H698">
        <f t="shared" si="60"/>
        <v>7.018220927994101E-2</v>
      </c>
    </row>
    <row r="699" spans="1:8">
      <c r="A699">
        <v>3.7</v>
      </c>
      <c r="B699">
        <v>31.411200000000001</v>
      </c>
      <c r="C699">
        <f t="shared" si="61"/>
        <v>986.66348544000004</v>
      </c>
      <c r="D699">
        <f t="shared" si="65"/>
        <v>1.3083328196501789</v>
      </c>
      <c r="E699">
        <f t="shared" si="62"/>
        <v>1.7117347669737875</v>
      </c>
      <c r="F699">
        <f t="shared" si="63"/>
        <v>41.096303864595697</v>
      </c>
      <c r="G699">
        <f t="shared" si="64"/>
        <v>32.439341881021022</v>
      </c>
      <c r="H699">
        <f t="shared" si="60"/>
        <v>3.2731697006832636E-2</v>
      </c>
    </row>
    <row r="700" spans="1:8">
      <c r="A700">
        <v>5.3</v>
      </c>
      <c r="B700">
        <v>26.6</v>
      </c>
      <c r="C700">
        <f t="shared" si="61"/>
        <v>707.56000000000006</v>
      </c>
      <c r="D700">
        <f t="shared" si="65"/>
        <v>1.6677068205580761</v>
      </c>
      <c r="E700">
        <f t="shared" si="62"/>
        <v>2.7812460393359268</v>
      </c>
      <c r="F700">
        <f t="shared" si="63"/>
        <v>44.361001426844823</v>
      </c>
      <c r="G700">
        <f t="shared" si="64"/>
        <v>26.459358505913613</v>
      </c>
      <c r="H700">
        <f t="shared" si="60"/>
        <v>5.2872742137739948E-3</v>
      </c>
    </row>
    <row r="701" spans="1:8">
      <c r="A701">
        <v>3.7</v>
      </c>
      <c r="B701">
        <v>29.799900000000001</v>
      </c>
      <c r="C701">
        <f t="shared" si="61"/>
        <v>888.03404001000001</v>
      </c>
      <c r="D701">
        <f t="shared" si="65"/>
        <v>1.3083328196501789</v>
      </c>
      <c r="E701">
        <f t="shared" si="62"/>
        <v>1.7117347669737875</v>
      </c>
      <c r="F701">
        <f t="shared" si="63"/>
        <v>38.988187192293367</v>
      </c>
      <c r="G701">
        <f t="shared" si="64"/>
        <v>32.439341881021022</v>
      </c>
      <c r="H701">
        <f t="shared" si="60"/>
        <v>8.8572172424102799E-2</v>
      </c>
    </row>
    <row r="702" spans="1:8">
      <c r="A702">
        <v>3.7</v>
      </c>
      <c r="B702">
        <v>29.799900000000001</v>
      </c>
      <c r="C702">
        <f t="shared" si="61"/>
        <v>888.03404001000001</v>
      </c>
      <c r="D702">
        <f t="shared" si="65"/>
        <v>1.3083328196501789</v>
      </c>
      <c r="E702">
        <f t="shared" si="62"/>
        <v>1.7117347669737875</v>
      </c>
      <c r="F702">
        <f t="shared" si="63"/>
        <v>38.988187192293367</v>
      </c>
      <c r="G702">
        <f t="shared" si="64"/>
        <v>32.439341881021022</v>
      </c>
      <c r="H702">
        <f t="shared" si="60"/>
        <v>8.8572172424102799E-2</v>
      </c>
    </row>
    <row r="703" spans="1:8">
      <c r="A703">
        <v>5.3</v>
      </c>
      <c r="B703">
        <v>26.6</v>
      </c>
      <c r="C703">
        <f t="shared" si="61"/>
        <v>707.56000000000006</v>
      </c>
      <c r="D703">
        <f t="shared" si="65"/>
        <v>1.6677068205580761</v>
      </c>
      <c r="E703">
        <f t="shared" si="62"/>
        <v>2.7812460393359268</v>
      </c>
      <c r="F703">
        <f t="shared" si="63"/>
        <v>44.361001426844823</v>
      </c>
      <c r="G703">
        <f t="shared" si="64"/>
        <v>26.459358505913613</v>
      </c>
      <c r="H703">
        <f t="shared" si="60"/>
        <v>5.2872742137739948E-3</v>
      </c>
    </row>
    <row r="704" spans="1:8">
      <c r="A704">
        <v>4</v>
      </c>
      <c r="B704">
        <v>26.2</v>
      </c>
      <c r="C704">
        <f t="shared" si="61"/>
        <v>686.43999999999994</v>
      </c>
      <c r="D704">
        <f t="shared" si="65"/>
        <v>1.3862943611198906</v>
      </c>
      <c r="E704">
        <f t="shared" si="62"/>
        <v>1.9218120556728056</v>
      </c>
      <c r="F704">
        <f t="shared" si="63"/>
        <v>36.320912261341135</v>
      </c>
      <c r="G704">
        <f t="shared" si="64"/>
        <v>31.142061830965019</v>
      </c>
      <c r="H704">
        <f t="shared" si="60"/>
        <v>0.18862831415897025</v>
      </c>
    </row>
    <row r="705" spans="1:8">
      <c r="A705">
        <v>4</v>
      </c>
      <c r="B705">
        <v>24.6648</v>
      </c>
      <c r="C705">
        <f t="shared" si="61"/>
        <v>608.35235904000001</v>
      </c>
      <c r="D705">
        <f t="shared" si="65"/>
        <v>1.3862943611198906</v>
      </c>
      <c r="E705">
        <f t="shared" si="62"/>
        <v>1.9218120556728056</v>
      </c>
      <c r="F705">
        <f t="shared" si="63"/>
        <v>34.19267315814988</v>
      </c>
      <c r="G705">
        <f t="shared" si="64"/>
        <v>31.142061830965019</v>
      </c>
      <c r="H705">
        <f t="shared" si="60"/>
        <v>0.26261156915786948</v>
      </c>
    </row>
    <row r="706" spans="1:8">
      <c r="A706">
        <v>2.9</v>
      </c>
      <c r="B706">
        <v>32.4</v>
      </c>
      <c r="C706">
        <f t="shared" si="61"/>
        <v>1049.76</v>
      </c>
      <c r="D706">
        <f t="shared" si="65"/>
        <v>1.0647107369924282</v>
      </c>
      <c r="E706">
        <f t="shared" si="62"/>
        <v>1.1336089534669598</v>
      </c>
      <c r="F706">
        <f t="shared" si="63"/>
        <v>34.496627878554676</v>
      </c>
      <c r="G706">
        <f t="shared" si="64"/>
        <v>36.49321333644599</v>
      </c>
      <c r="H706">
        <f t="shared" ref="H706:H769" si="66">ABS(B706-G706)/(B706)</f>
        <v>0.12633374495203678</v>
      </c>
    </row>
    <row r="707" spans="1:8">
      <c r="A707">
        <v>2.9</v>
      </c>
      <c r="B707">
        <v>34.1</v>
      </c>
      <c r="C707">
        <f t="shared" ref="C707:C770" si="67">B707*B707</f>
        <v>1162.8100000000002</v>
      </c>
      <c r="D707">
        <f t="shared" si="65"/>
        <v>1.0647107369924282</v>
      </c>
      <c r="E707">
        <f t="shared" ref="E707:E770" si="68">D707*D707</f>
        <v>1.1336089534669598</v>
      </c>
      <c r="F707">
        <f t="shared" ref="F707:F770" si="69">D707*B707</f>
        <v>36.306636131441806</v>
      </c>
      <c r="G707">
        <f t="shared" ref="G707:G770" si="70">(54.21+(-16.64 *D707))</f>
        <v>36.49321333644599</v>
      </c>
      <c r="H707">
        <f t="shared" si="66"/>
        <v>7.018220927994101E-2</v>
      </c>
    </row>
    <row r="708" spans="1:8">
      <c r="A708">
        <v>3.7</v>
      </c>
      <c r="B708">
        <v>31.3858</v>
      </c>
      <c r="C708">
        <f t="shared" si="67"/>
        <v>985.06844163999995</v>
      </c>
      <c r="D708">
        <f t="shared" ref="D708:D771" si="71">LN(A708)</f>
        <v>1.3083328196501789</v>
      </c>
      <c r="E708">
        <f t="shared" si="68"/>
        <v>1.7117347669737875</v>
      </c>
      <c r="F708">
        <f t="shared" si="69"/>
        <v>41.063072210976586</v>
      </c>
      <c r="G708">
        <f t="shared" si="70"/>
        <v>32.439341881021022</v>
      </c>
      <c r="H708">
        <f t="shared" si="66"/>
        <v>3.3567469397658256E-2</v>
      </c>
    </row>
    <row r="709" spans="1:8">
      <c r="A709">
        <v>5.3</v>
      </c>
      <c r="B709">
        <v>26.6</v>
      </c>
      <c r="C709">
        <f t="shared" si="67"/>
        <v>707.56000000000006</v>
      </c>
      <c r="D709">
        <f t="shared" si="71"/>
        <v>1.6677068205580761</v>
      </c>
      <c r="E709">
        <f t="shared" si="68"/>
        <v>2.7812460393359268</v>
      </c>
      <c r="F709">
        <f t="shared" si="69"/>
        <v>44.361001426844823</v>
      </c>
      <c r="G709">
        <f t="shared" si="70"/>
        <v>26.459358505913613</v>
      </c>
      <c r="H709">
        <f t="shared" si="66"/>
        <v>5.2872742137739948E-3</v>
      </c>
    </row>
    <row r="710" spans="1:8">
      <c r="A710">
        <v>3.7</v>
      </c>
      <c r="B710">
        <v>29.799900000000001</v>
      </c>
      <c r="C710">
        <f t="shared" si="67"/>
        <v>888.03404001000001</v>
      </c>
      <c r="D710">
        <f t="shared" si="71"/>
        <v>1.3083328196501789</v>
      </c>
      <c r="E710">
        <f t="shared" si="68"/>
        <v>1.7117347669737875</v>
      </c>
      <c r="F710">
        <f t="shared" si="69"/>
        <v>38.988187192293367</v>
      </c>
      <c r="G710">
        <f t="shared" si="70"/>
        <v>32.439341881021022</v>
      </c>
      <c r="H710">
        <f t="shared" si="66"/>
        <v>8.8572172424102799E-2</v>
      </c>
    </row>
    <row r="711" spans="1:8">
      <c r="A711">
        <v>3.7</v>
      </c>
      <c r="B711">
        <v>29.799900000000001</v>
      </c>
      <c r="C711">
        <f t="shared" si="67"/>
        <v>888.03404001000001</v>
      </c>
      <c r="D711">
        <f t="shared" si="71"/>
        <v>1.3083328196501789</v>
      </c>
      <c r="E711">
        <f t="shared" si="68"/>
        <v>1.7117347669737875</v>
      </c>
      <c r="F711">
        <f t="shared" si="69"/>
        <v>38.988187192293367</v>
      </c>
      <c r="G711">
        <f t="shared" si="70"/>
        <v>32.439341881021022</v>
      </c>
      <c r="H711">
        <f t="shared" si="66"/>
        <v>8.8572172424102799E-2</v>
      </c>
    </row>
    <row r="712" spans="1:8">
      <c r="A712">
        <v>5.3</v>
      </c>
      <c r="B712">
        <v>26.6</v>
      </c>
      <c r="C712">
        <f t="shared" si="67"/>
        <v>707.56000000000006</v>
      </c>
      <c r="D712">
        <f t="shared" si="71"/>
        <v>1.6677068205580761</v>
      </c>
      <c r="E712">
        <f t="shared" si="68"/>
        <v>2.7812460393359268</v>
      </c>
      <c r="F712">
        <f t="shared" si="69"/>
        <v>44.361001426844823</v>
      </c>
      <c r="G712">
        <f t="shared" si="70"/>
        <v>26.459358505913613</v>
      </c>
      <c r="H712">
        <f t="shared" si="66"/>
        <v>5.2872742137739948E-3</v>
      </c>
    </row>
    <row r="713" spans="1:8">
      <c r="A713">
        <v>4</v>
      </c>
      <c r="B713">
        <v>26.82</v>
      </c>
      <c r="C713">
        <f t="shared" si="67"/>
        <v>719.31240000000003</v>
      </c>
      <c r="D713">
        <f t="shared" si="71"/>
        <v>1.3862943611198906</v>
      </c>
      <c r="E713">
        <f t="shared" si="68"/>
        <v>1.9218120556728056</v>
      </c>
      <c r="F713">
        <f t="shared" si="69"/>
        <v>37.180414765235469</v>
      </c>
      <c r="G713">
        <f t="shared" si="70"/>
        <v>31.142061830965019</v>
      </c>
      <c r="H713">
        <f t="shared" si="66"/>
        <v>0.16115070212397536</v>
      </c>
    </row>
    <row r="714" spans="1:8">
      <c r="A714">
        <v>4</v>
      </c>
      <c r="B714">
        <v>26.6538</v>
      </c>
      <c r="C714">
        <f t="shared" si="67"/>
        <v>710.42505444000005</v>
      </c>
      <c r="D714">
        <f t="shared" si="71"/>
        <v>1.3862943611198906</v>
      </c>
      <c r="E714">
        <f t="shared" si="68"/>
        <v>1.9218120556728056</v>
      </c>
      <c r="F714">
        <f t="shared" si="69"/>
        <v>36.950012642417342</v>
      </c>
      <c r="G714">
        <f t="shared" si="70"/>
        <v>31.142061830965019</v>
      </c>
      <c r="H714">
        <f t="shared" si="66"/>
        <v>0.16839106735118517</v>
      </c>
    </row>
    <row r="715" spans="1:8">
      <c r="A715">
        <v>4</v>
      </c>
      <c r="B715">
        <v>26.384599999999999</v>
      </c>
      <c r="C715">
        <f t="shared" si="67"/>
        <v>696.14711715999999</v>
      </c>
      <c r="D715">
        <f t="shared" si="71"/>
        <v>1.3862943611198906</v>
      </c>
      <c r="E715">
        <f t="shared" si="68"/>
        <v>1.9218120556728056</v>
      </c>
      <c r="F715">
        <f t="shared" si="69"/>
        <v>36.576822200403861</v>
      </c>
      <c r="G715">
        <f t="shared" si="70"/>
        <v>31.142061830965019</v>
      </c>
      <c r="H715">
        <f t="shared" si="66"/>
        <v>0.18031206957714049</v>
      </c>
    </row>
    <row r="716" spans="1:8">
      <c r="A716">
        <v>2.7</v>
      </c>
      <c r="B716">
        <v>30.3</v>
      </c>
      <c r="C716">
        <f t="shared" si="67"/>
        <v>918.09</v>
      </c>
      <c r="D716">
        <f t="shared" si="71"/>
        <v>0.99325177301028345</v>
      </c>
      <c r="E716">
        <f t="shared" si="68"/>
        <v>0.98654908458807167</v>
      </c>
      <c r="F716">
        <f t="shared" si="69"/>
        <v>30.09552872221159</v>
      </c>
      <c r="G716">
        <f t="shared" si="70"/>
        <v>37.68229049710888</v>
      </c>
      <c r="H716">
        <f t="shared" si="66"/>
        <v>0.24363995039963299</v>
      </c>
    </row>
    <row r="717" spans="1:8">
      <c r="A717">
        <v>4</v>
      </c>
      <c r="B717">
        <v>28.3</v>
      </c>
      <c r="C717">
        <f t="shared" si="67"/>
        <v>800.89</v>
      </c>
      <c r="D717">
        <f t="shared" si="71"/>
        <v>1.3862943611198906</v>
      </c>
      <c r="E717">
        <f t="shared" si="68"/>
        <v>1.9218120556728056</v>
      </c>
      <c r="F717">
        <f t="shared" si="69"/>
        <v>39.232130419692908</v>
      </c>
      <c r="G717">
        <f t="shared" si="70"/>
        <v>31.142061830965019</v>
      </c>
      <c r="H717">
        <f t="shared" si="66"/>
        <v>0.10042621310830455</v>
      </c>
    </row>
    <row r="718" spans="1:8">
      <c r="A718">
        <v>4</v>
      </c>
      <c r="B718">
        <v>24.4</v>
      </c>
      <c r="C718">
        <f t="shared" si="67"/>
        <v>595.3599999999999</v>
      </c>
      <c r="D718">
        <f t="shared" si="71"/>
        <v>1.3862943611198906</v>
      </c>
      <c r="E718">
        <f t="shared" si="68"/>
        <v>1.9218120556728056</v>
      </c>
      <c r="F718">
        <f t="shared" si="69"/>
        <v>33.825582411325328</v>
      </c>
      <c r="G718">
        <f t="shared" si="70"/>
        <v>31.142061830965019</v>
      </c>
      <c r="H718">
        <f t="shared" si="66"/>
        <v>0.27631400946577955</v>
      </c>
    </row>
    <row r="719" spans="1:8">
      <c r="A719">
        <v>4.3</v>
      </c>
      <c r="B719">
        <v>27.805499999999999</v>
      </c>
      <c r="C719">
        <f t="shared" si="67"/>
        <v>773.1458302499999</v>
      </c>
      <c r="D719">
        <f t="shared" si="71"/>
        <v>1.4586150226995167</v>
      </c>
      <c r="E719">
        <f t="shared" si="68"/>
        <v>2.1275577844447118</v>
      </c>
      <c r="F719">
        <f t="shared" si="69"/>
        <v>40.557520013671407</v>
      </c>
      <c r="G719">
        <f t="shared" si="70"/>
        <v>29.938646022280043</v>
      </c>
      <c r="H719">
        <f t="shared" si="66"/>
        <v>7.6716693541926756E-2</v>
      </c>
    </row>
    <row r="720" spans="1:8">
      <c r="A720">
        <v>4.8</v>
      </c>
      <c r="B720">
        <v>26.228300000000001</v>
      </c>
      <c r="C720">
        <f t="shared" si="67"/>
        <v>687.92372089000003</v>
      </c>
      <c r="D720">
        <f t="shared" si="71"/>
        <v>1.5686159179138452</v>
      </c>
      <c r="E720">
        <f t="shared" si="68"/>
        <v>2.4605558979326951</v>
      </c>
      <c r="F720">
        <f t="shared" si="69"/>
        <v>41.142128879819708</v>
      </c>
      <c r="G720">
        <f t="shared" si="70"/>
        <v>28.108231125913616</v>
      </c>
      <c r="H720">
        <f t="shared" si="66"/>
        <v>7.1675675736270164E-2</v>
      </c>
    </row>
    <row r="721" spans="1:8">
      <c r="A721">
        <v>5.3</v>
      </c>
      <c r="B721">
        <v>29.370799999999999</v>
      </c>
      <c r="C721">
        <f t="shared" si="67"/>
        <v>862.64389263999999</v>
      </c>
      <c r="D721">
        <f t="shared" si="71"/>
        <v>1.6677068205580761</v>
      </c>
      <c r="E721">
        <f t="shared" si="68"/>
        <v>2.7812460393359268</v>
      </c>
      <c r="F721">
        <f t="shared" si="69"/>
        <v>48.981883485247138</v>
      </c>
      <c r="G721">
        <f t="shared" si="70"/>
        <v>26.459358505913613</v>
      </c>
      <c r="H721">
        <f t="shared" si="66"/>
        <v>9.9127074988981781E-2</v>
      </c>
    </row>
    <row r="722" spans="1:8">
      <c r="A722">
        <v>6.2</v>
      </c>
      <c r="B722">
        <v>26.1</v>
      </c>
      <c r="C722">
        <f t="shared" si="67"/>
        <v>681.21</v>
      </c>
      <c r="D722">
        <f t="shared" si="71"/>
        <v>1.824549292051046</v>
      </c>
      <c r="E722">
        <f t="shared" si="68"/>
        <v>3.328980119123973</v>
      </c>
      <c r="F722">
        <f t="shared" si="69"/>
        <v>47.620736522532304</v>
      </c>
      <c r="G722">
        <f t="shared" si="70"/>
        <v>23.849499780270595</v>
      </c>
      <c r="H722">
        <f t="shared" si="66"/>
        <v>8.6226062058597952E-2</v>
      </c>
    </row>
    <row r="723" spans="1:8">
      <c r="A723">
        <v>6</v>
      </c>
      <c r="B723">
        <v>30.5</v>
      </c>
      <c r="C723">
        <f t="shared" si="67"/>
        <v>930.25</v>
      </c>
      <c r="D723">
        <f t="shared" si="71"/>
        <v>1.791759469228055</v>
      </c>
      <c r="E723">
        <f t="shared" si="68"/>
        <v>3.2104019955684011</v>
      </c>
      <c r="F723">
        <f t="shared" si="69"/>
        <v>54.648663811455677</v>
      </c>
      <c r="G723">
        <f t="shared" si="70"/>
        <v>24.395122432045167</v>
      </c>
      <c r="H723">
        <f t="shared" si="66"/>
        <v>0.20015992026081422</v>
      </c>
    </row>
    <row r="724" spans="1:8">
      <c r="A724">
        <v>5.3</v>
      </c>
      <c r="B724">
        <v>30.4</v>
      </c>
      <c r="C724">
        <f t="shared" si="67"/>
        <v>924.16</v>
      </c>
      <c r="D724">
        <f t="shared" si="71"/>
        <v>1.6677068205580761</v>
      </c>
      <c r="E724">
        <f t="shared" si="68"/>
        <v>2.7812460393359268</v>
      </c>
      <c r="F724">
        <f t="shared" si="69"/>
        <v>50.698287344965507</v>
      </c>
      <c r="G724">
        <f t="shared" si="70"/>
        <v>26.459358505913613</v>
      </c>
      <c r="H724">
        <f t="shared" si="66"/>
        <v>0.12962636493705215</v>
      </c>
    </row>
    <row r="725" spans="1:8">
      <c r="A725">
        <v>3.7</v>
      </c>
      <c r="B725">
        <v>28.1</v>
      </c>
      <c r="C725">
        <f t="shared" si="67"/>
        <v>789.61000000000013</v>
      </c>
      <c r="D725">
        <f t="shared" si="71"/>
        <v>1.3083328196501789</v>
      </c>
      <c r="E725">
        <f t="shared" si="68"/>
        <v>1.7117347669737875</v>
      </c>
      <c r="F725">
        <f t="shared" si="69"/>
        <v>36.764152232170026</v>
      </c>
      <c r="G725">
        <f t="shared" si="70"/>
        <v>32.439341881021022</v>
      </c>
      <c r="H725">
        <f t="shared" si="66"/>
        <v>0.1544249779722783</v>
      </c>
    </row>
    <row r="726" spans="1:8">
      <c r="A726">
        <v>4.7</v>
      </c>
      <c r="B726">
        <v>25.6</v>
      </c>
      <c r="C726">
        <f t="shared" si="67"/>
        <v>655.36000000000013</v>
      </c>
      <c r="D726">
        <f t="shared" si="71"/>
        <v>1.547562508716013</v>
      </c>
      <c r="E726">
        <f t="shared" si="68"/>
        <v>2.3949497183833999</v>
      </c>
      <c r="F726">
        <f t="shared" si="69"/>
        <v>39.617600223129934</v>
      </c>
      <c r="G726">
        <f t="shared" si="70"/>
        <v>28.458559854965543</v>
      </c>
      <c r="H726">
        <f t="shared" si="66"/>
        <v>0.11166249433459147</v>
      </c>
    </row>
    <row r="727" spans="1:8">
      <c r="A727">
        <v>3.7</v>
      </c>
      <c r="B727">
        <v>27.8</v>
      </c>
      <c r="C727">
        <f t="shared" si="67"/>
        <v>772.84</v>
      </c>
      <c r="D727">
        <f t="shared" si="71"/>
        <v>1.3083328196501789</v>
      </c>
      <c r="E727">
        <f t="shared" si="68"/>
        <v>1.7117347669737875</v>
      </c>
      <c r="F727">
        <f t="shared" si="69"/>
        <v>36.371652386274974</v>
      </c>
      <c r="G727">
        <f t="shared" si="70"/>
        <v>32.439341881021022</v>
      </c>
      <c r="H727">
        <f t="shared" si="66"/>
        <v>0.1668828014755763</v>
      </c>
    </row>
    <row r="728" spans="1:8">
      <c r="A728">
        <v>4.7</v>
      </c>
      <c r="B728">
        <v>25.6</v>
      </c>
      <c r="C728">
        <f t="shared" si="67"/>
        <v>655.36000000000013</v>
      </c>
      <c r="D728">
        <f t="shared" si="71"/>
        <v>1.547562508716013</v>
      </c>
      <c r="E728">
        <f t="shared" si="68"/>
        <v>2.3949497183833999</v>
      </c>
      <c r="F728">
        <f t="shared" si="69"/>
        <v>39.617600223129934</v>
      </c>
      <c r="G728">
        <f t="shared" si="70"/>
        <v>28.458559854965543</v>
      </c>
      <c r="H728">
        <f t="shared" si="66"/>
        <v>0.11166249433459147</v>
      </c>
    </row>
    <row r="729" spans="1:8">
      <c r="A729">
        <v>5.7</v>
      </c>
      <c r="B729">
        <v>27.1</v>
      </c>
      <c r="C729">
        <f t="shared" si="67"/>
        <v>734.41000000000008</v>
      </c>
      <c r="D729">
        <f t="shared" si="71"/>
        <v>1.7404661748405046</v>
      </c>
      <c r="E729">
        <f t="shared" si="68"/>
        <v>3.0292225057639377</v>
      </c>
      <c r="F729">
        <f t="shared" si="69"/>
        <v>47.166633338177675</v>
      </c>
      <c r="G729">
        <f t="shared" si="70"/>
        <v>25.248642850654004</v>
      </c>
      <c r="H729">
        <f t="shared" si="66"/>
        <v>6.8315761968486974E-2</v>
      </c>
    </row>
    <row r="730" spans="1:8">
      <c r="A730">
        <v>4</v>
      </c>
      <c r="B730">
        <v>27.8</v>
      </c>
      <c r="C730">
        <f t="shared" si="67"/>
        <v>772.84</v>
      </c>
      <c r="D730">
        <f t="shared" si="71"/>
        <v>1.3862943611198906</v>
      </c>
      <c r="E730">
        <f t="shared" si="68"/>
        <v>1.9218120556728056</v>
      </c>
      <c r="F730">
        <f t="shared" si="69"/>
        <v>38.538983239132961</v>
      </c>
      <c r="G730">
        <f t="shared" si="70"/>
        <v>31.142061830965019</v>
      </c>
      <c r="H730">
        <f t="shared" si="66"/>
        <v>0.12021805147356182</v>
      </c>
    </row>
    <row r="731" spans="1:8">
      <c r="A731">
        <v>4.5999999999999996</v>
      </c>
      <c r="B731">
        <v>29</v>
      </c>
      <c r="C731">
        <f t="shared" si="67"/>
        <v>841</v>
      </c>
      <c r="D731">
        <f t="shared" si="71"/>
        <v>1.5260563034950492</v>
      </c>
      <c r="E731">
        <f t="shared" si="68"/>
        <v>2.3288478414369735</v>
      </c>
      <c r="F731">
        <f t="shared" si="69"/>
        <v>44.255632801356427</v>
      </c>
      <c r="G731">
        <f t="shared" si="70"/>
        <v>28.816423109842383</v>
      </c>
      <c r="H731">
        <f t="shared" si="66"/>
        <v>6.3302375916419774E-3</v>
      </c>
    </row>
    <row r="732" spans="1:8">
      <c r="A732">
        <v>5.4</v>
      </c>
      <c r="B732">
        <v>27.0426</v>
      </c>
      <c r="C732">
        <f t="shared" si="67"/>
        <v>731.30221475999997</v>
      </c>
      <c r="D732">
        <f t="shared" si="71"/>
        <v>1.6863989535702288</v>
      </c>
      <c r="E732">
        <f t="shared" si="68"/>
        <v>2.8439414306027628</v>
      </c>
      <c r="F732">
        <f t="shared" si="69"/>
        <v>45.604612341818267</v>
      </c>
      <c r="G732">
        <f t="shared" si="70"/>
        <v>26.148321412591393</v>
      </c>
      <c r="H732">
        <f t="shared" si="66"/>
        <v>3.3069253230407096E-2</v>
      </c>
    </row>
    <row r="733" spans="1:8">
      <c r="A733">
        <v>4.5999999999999996</v>
      </c>
      <c r="B733">
        <v>26.782900000000001</v>
      </c>
      <c r="C733">
        <f t="shared" si="67"/>
        <v>717.32373241000005</v>
      </c>
      <c r="D733">
        <f t="shared" si="71"/>
        <v>1.5260563034950492</v>
      </c>
      <c r="E733">
        <f t="shared" si="68"/>
        <v>2.3288478414369735</v>
      </c>
      <c r="F733">
        <f t="shared" si="69"/>
        <v>40.872213370877553</v>
      </c>
      <c r="G733">
        <f t="shared" si="70"/>
        <v>28.816423109842383</v>
      </c>
      <c r="H733">
        <f t="shared" si="66"/>
        <v>7.5926173410735251E-2</v>
      </c>
    </row>
    <row r="734" spans="1:8">
      <c r="A734">
        <v>4.5999999999999996</v>
      </c>
      <c r="B734">
        <v>28.4633</v>
      </c>
      <c r="C734">
        <f t="shared" si="67"/>
        <v>810.15944689000003</v>
      </c>
      <c r="D734">
        <f t="shared" si="71"/>
        <v>1.5260563034950492</v>
      </c>
      <c r="E734">
        <f t="shared" si="68"/>
        <v>2.3288478414369735</v>
      </c>
      <c r="F734">
        <f t="shared" si="69"/>
        <v>43.436598383270635</v>
      </c>
      <c r="G734">
        <f t="shared" si="70"/>
        <v>28.816423109842383</v>
      </c>
      <c r="H734">
        <f t="shared" si="66"/>
        <v>1.240626033672773E-2</v>
      </c>
    </row>
    <row r="735" spans="1:8">
      <c r="A735">
        <v>4.3</v>
      </c>
      <c r="B735">
        <v>27.8522</v>
      </c>
      <c r="C735">
        <f t="shared" si="67"/>
        <v>775.74504483999999</v>
      </c>
      <c r="D735">
        <f t="shared" si="71"/>
        <v>1.4586150226995167</v>
      </c>
      <c r="E735">
        <f t="shared" si="68"/>
        <v>2.1275577844447118</v>
      </c>
      <c r="F735">
        <f t="shared" si="69"/>
        <v>40.625637335231481</v>
      </c>
      <c r="G735">
        <f t="shared" si="70"/>
        <v>29.938646022280043</v>
      </c>
      <c r="H735">
        <f t="shared" si="66"/>
        <v>7.4911354301636604E-2</v>
      </c>
    </row>
    <row r="736" spans="1:8">
      <c r="A736">
        <v>4.8</v>
      </c>
      <c r="B736">
        <v>26.212499999999999</v>
      </c>
      <c r="C736">
        <f t="shared" si="67"/>
        <v>687.09515624999995</v>
      </c>
      <c r="D736">
        <f t="shared" si="71"/>
        <v>1.5686159179138452</v>
      </c>
      <c r="E736">
        <f t="shared" si="68"/>
        <v>2.4605558979326951</v>
      </c>
      <c r="F736">
        <f t="shared" si="69"/>
        <v>41.117344748316668</v>
      </c>
      <c r="G736">
        <f t="shared" si="70"/>
        <v>28.108231125913616</v>
      </c>
      <c r="H736">
        <f t="shared" si="66"/>
        <v>7.2321645242293453E-2</v>
      </c>
    </row>
    <row r="737" spans="1:8">
      <c r="A737">
        <v>5.3</v>
      </c>
      <c r="B737">
        <v>29.3645</v>
      </c>
      <c r="C737">
        <f t="shared" si="67"/>
        <v>862.27386024999998</v>
      </c>
      <c r="D737">
        <f t="shared" si="71"/>
        <v>1.6677068205580761</v>
      </c>
      <c r="E737">
        <f t="shared" si="68"/>
        <v>2.7812460393359268</v>
      </c>
      <c r="F737">
        <f t="shared" si="69"/>
        <v>48.971376932277622</v>
      </c>
      <c r="G737">
        <f t="shared" si="70"/>
        <v>26.459358505913613</v>
      </c>
      <c r="H737">
        <f t="shared" si="66"/>
        <v>9.8933797411377228E-2</v>
      </c>
    </row>
    <row r="738" spans="1:8">
      <c r="A738">
        <v>6.2</v>
      </c>
      <c r="B738">
        <v>26.1</v>
      </c>
      <c r="C738">
        <f t="shared" si="67"/>
        <v>681.21</v>
      </c>
      <c r="D738">
        <f t="shared" si="71"/>
        <v>1.824549292051046</v>
      </c>
      <c r="E738">
        <f t="shared" si="68"/>
        <v>3.328980119123973</v>
      </c>
      <c r="F738">
        <f t="shared" si="69"/>
        <v>47.620736522532304</v>
      </c>
      <c r="G738">
        <f t="shared" si="70"/>
        <v>23.849499780270595</v>
      </c>
      <c r="H738">
        <f t="shared" si="66"/>
        <v>8.6226062058597952E-2</v>
      </c>
    </row>
    <row r="739" spans="1:8">
      <c r="A739">
        <v>6</v>
      </c>
      <c r="B739">
        <v>30.5</v>
      </c>
      <c r="C739">
        <f t="shared" si="67"/>
        <v>930.25</v>
      </c>
      <c r="D739">
        <f t="shared" si="71"/>
        <v>1.791759469228055</v>
      </c>
      <c r="E739">
        <f t="shared" si="68"/>
        <v>3.2104019955684011</v>
      </c>
      <c r="F739">
        <f t="shared" si="69"/>
        <v>54.648663811455677</v>
      </c>
      <c r="G739">
        <f t="shared" si="70"/>
        <v>24.395122432045167</v>
      </c>
      <c r="H739">
        <f t="shared" si="66"/>
        <v>0.20015992026081422</v>
      </c>
    </row>
    <row r="740" spans="1:8">
      <c r="A740">
        <v>5.3</v>
      </c>
      <c r="B740">
        <v>30.4</v>
      </c>
      <c r="C740">
        <f t="shared" si="67"/>
        <v>924.16</v>
      </c>
      <c r="D740">
        <f t="shared" si="71"/>
        <v>1.6677068205580761</v>
      </c>
      <c r="E740">
        <f t="shared" si="68"/>
        <v>2.7812460393359268</v>
      </c>
      <c r="F740">
        <f t="shared" si="69"/>
        <v>50.698287344965507</v>
      </c>
      <c r="G740">
        <f t="shared" si="70"/>
        <v>26.459358505913613</v>
      </c>
      <c r="H740">
        <f t="shared" si="66"/>
        <v>0.12962636493705215</v>
      </c>
    </row>
    <row r="741" spans="1:8">
      <c r="A741">
        <v>5.6</v>
      </c>
      <c r="B741">
        <v>24.9815</v>
      </c>
      <c r="C741">
        <f t="shared" si="67"/>
        <v>624.07534225000006</v>
      </c>
      <c r="D741">
        <f t="shared" si="71"/>
        <v>1.7227665977411035</v>
      </c>
      <c r="E741">
        <f t="shared" si="68"/>
        <v>2.9679247502924571</v>
      </c>
      <c r="F741">
        <f t="shared" si="69"/>
        <v>43.037293761469378</v>
      </c>
      <c r="G741">
        <f t="shared" si="70"/>
        <v>25.543163813588038</v>
      </c>
      <c r="H741">
        <f t="shared" si="66"/>
        <v>2.2483190104198594E-2</v>
      </c>
    </row>
    <row r="742" spans="1:8">
      <c r="A742">
        <v>5.6</v>
      </c>
      <c r="B742">
        <v>25.008900000000001</v>
      </c>
      <c r="C742">
        <f t="shared" si="67"/>
        <v>625.44507921000002</v>
      </c>
      <c r="D742">
        <f t="shared" si="71"/>
        <v>1.7227665977411035</v>
      </c>
      <c r="E742">
        <f t="shared" si="68"/>
        <v>2.9679247502924571</v>
      </c>
      <c r="F742">
        <f t="shared" si="69"/>
        <v>43.084497566247485</v>
      </c>
      <c r="G742">
        <f t="shared" si="70"/>
        <v>25.543163813588038</v>
      </c>
      <c r="H742">
        <f t="shared" si="66"/>
        <v>2.1362947334270483E-2</v>
      </c>
    </row>
    <row r="743" spans="1:8">
      <c r="A743">
        <v>4</v>
      </c>
      <c r="B743">
        <v>25.7499</v>
      </c>
      <c r="C743">
        <f t="shared" si="67"/>
        <v>663.05735001000005</v>
      </c>
      <c r="D743">
        <f t="shared" si="71"/>
        <v>1.3862943611198906</v>
      </c>
      <c r="E743">
        <f t="shared" si="68"/>
        <v>1.9218120556728056</v>
      </c>
      <c r="F743">
        <f t="shared" si="69"/>
        <v>35.696941169401072</v>
      </c>
      <c r="G743">
        <f t="shared" si="70"/>
        <v>31.142061830965019</v>
      </c>
      <c r="H743">
        <f t="shared" si="66"/>
        <v>0.20940515617400529</v>
      </c>
    </row>
    <row r="744" spans="1:8">
      <c r="A744">
        <v>4.5999999999999996</v>
      </c>
      <c r="B744">
        <v>28.0212</v>
      </c>
      <c r="C744">
        <f t="shared" si="67"/>
        <v>785.18764943999997</v>
      </c>
      <c r="D744">
        <f t="shared" si="71"/>
        <v>1.5260563034950492</v>
      </c>
      <c r="E744">
        <f t="shared" si="68"/>
        <v>2.3288478414369735</v>
      </c>
      <c r="F744">
        <f t="shared" si="69"/>
        <v>42.761928891495472</v>
      </c>
      <c r="G744">
        <f t="shared" si="70"/>
        <v>28.816423109842383</v>
      </c>
      <c r="H744">
        <f t="shared" si="66"/>
        <v>2.8379338138351758E-2</v>
      </c>
    </row>
    <row r="745" spans="1:8">
      <c r="A745">
        <v>5.7</v>
      </c>
      <c r="B745">
        <v>25.555099999999999</v>
      </c>
      <c r="C745">
        <f t="shared" si="67"/>
        <v>653.06313600999999</v>
      </c>
      <c r="D745">
        <f t="shared" si="71"/>
        <v>1.7404661748405046</v>
      </c>
      <c r="E745">
        <f t="shared" si="68"/>
        <v>3.0292225057639377</v>
      </c>
      <c r="F745">
        <f t="shared" si="69"/>
        <v>44.477787144666578</v>
      </c>
      <c r="G745">
        <f t="shared" si="70"/>
        <v>25.248642850654004</v>
      </c>
      <c r="H745">
        <f t="shared" si="66"/>
        <v>1.1992015266854566E-2</v>
      </c>
    </row>
    <row r="746" spans="1:8">
      <c r="A746">
        <v>4.3</v>
      </c>
      <c r="B746">
        <v>24.1937</v>
      </c>
      <c r="C746">
        <f t="shared" si="67"/>
        <v>585.33511968999994</v>
      </c>
      <c r="D746">
        <f t="shared" si="71"/>
        <v>1.4586150226995167</v>
      </c>
      <c r="E746">
        <f t="shared" si="68"/>
        <v>2.1275577844447118</v>
      </c>
      <c r="F746">
        <f t="shared" si="69"/>
        <v>35.289294274685297</v>
      </c>
      <c r="G746">
        <f t="shared" si="70"/>
        <v>29.938646022280043</v>
      </c>
      <c r="H746">
        <f t="shared" si="66"/>
        <v>0.23745628086154838</v>
      </c>
    </row>
    <row r="747" spans="1:8">
      <c r="A747">
        <v>4.8</v>
      </c>
      <c r="B747">
        <v>24.1496</v>
      </c>
      <c r="C747">
        <f t="shared" si="67"/>
        <v>583.20318015999999</v>
      </c>
      <c r="D747">
        <f t="shared" si="71"/>
        <v>1.5686159179138452</v>
      </c>
      <c r="E747">
        <f t="shared" si="68"/>
        <v>2.4605558979326951</v>
      </c>
      <c r="F747">
        <f t="shared" si="69"/>
        <v>37.881446971252196</v>
      </c>
      <c r="G747">
        <f t="shared" si="70"/>
        <v>28.108231125913616</v>
      </c>
      <c r="H747">
        <f t="shared" si="66"/>
        <v>0.1639211881734528</v>
      </c>
    </row>
    <row r="748" spans="1:8">
      <c r="A748">
        <v>5.3</v>
      </c>
      <c r="B748">
        <v>29.020499999999998</v>
      </c>
      <c r="C748">
        <f t="shared" si="67"/>
        <v>842.1894202499999</v>
      </c>
      <c r="D748">
        <f t="shared" si="71"/>
        <v>1.6677068205580761</v>
      </c>
      <c r="E748">
        <f t="shared" si="68"/>
        <v>2.7812460393359268</v>
      </c>
      <c r="F748">
        <f t="shared" si="69"/>
        <v>48.397685786005646</v>
      </c>
      <c r="G748">
        <f t="shared" si="70"/>
        <v>26.459358505913613</v>
      </c>
      <c r="H748">
        <f t="shared" si="66"/>
        <v>8.8252838306934256E-2</v>
      </c>
    </row>
    <row r="749" spans="1:8">
      <c r="A749">
        <v>6.2</v>
      </c>
      <c r="B749">
        <v>25.799900000000001</v>
      </c>
      <c r="C749">
        <f t="shared" si="67"/>
        <v>665.63484001000006</v>
      </c>
      <c r="D749">
        <f t="shared" si="71"/>
        <v>1.824549292051046</v>
      </c>
      <c r="E749">
        <f t="shared" si="68"/>
        <v>3.328980119123973</v>
      </c>
      <c r="F749">
        <f t="shared" si="69"/>
        <v>47.07318927998778</v>
      </c>
      <c r="G749">
        <f t="shared" si="70"/>
        <v>23.849499780270595</v>
      </c>
      <c r="H749">
        <f t="shared" si="66"/>
        <v>7.5597200753855884E-2</v>
      </c>
    </row>
    <row r="750" spans="1:8">
      <c r="A750">
        <v>6</v>
      </c>
      <c r="B750">
        <v>30.299900000000001</v>
      </c>
      <c r="C750">
        <f t="shared" si="67"/>
        <v>918.08394001000011</v>
      </c>
      <c r="D750">
        <f t="shared" si="71"/>
        <v>1.791759469228055</v>
      </c>
      <c r="E750">
        <f t="shared" si="68"/>
        <v>3.2104019955684011</v>
      </c>
      <c r="F750">
        <f t="shared" si="69"/>
        <v>54.290132741663143</v>
      </c>
      <c r="G750">
        <f t="shared" si="70"/>
        <v>24.395122432045167</v>
      </c>
      <c r="H750">
        <f t="shared" si="66"/>
        <v>0.19487779061828039</v>
      </c>
    </row>
    <row r="751" spans="1:8">
      <c r="A751">
        <v>3.7</v>
      </c>
      <c r="B751">
        <v>24.4</v>
      </c>
      <c r="C751">
        <f t="shared" si="67"/>
        <v>595.3599999999999</v>
      </c>
      <c r="D751">
        <f t="shared" si="71"/>
        <v>1.3083328196501789</v>
      </c>
      <c r="E751">
        <f t="shared" si="68"/>
        <v>1.7117347669737875</v>
      </c>
      <c r="F751">
        <f t="shared" si="69"/>
        <v>31.923320799464364</v>
      </c>
      <c r="G751">
        <f t="shared" si="70"/>
        <v>32.439341881021022</v>
      </c>
      <c r="H751">
        <f t="shared" si="66"/>
        <v>0.32948122463200918</v>
      </c>
    </row>
    <row r="752" spans="1:8">
      <c r="A752">
        <v>4.7</v>
      </c>
      <c r="B752">
        <v>25.6</v>
      </c>
      <c r="C752">
        <f t="shared" si="67"/>
        <v>655.36000000000013</v>
      </c>
      <c r="D752">
        <f t="shared" si="71"/>
        <v>1.547562508716013</v>
      </c>
      <c r="E752">
        <f t="shared" si="68"/>
        <v>2.3949497183833999</v>
      </c>
      <c r="F752">
        <f t="shared" si="69"/>
        <v>39.617600223129934</v>
      </c>
      <c r="G752">
        <f t="shared" si="70"/>
        <v>28.458559854965543</v>
      </c>
      <c r="H752">
        <f t="shared" si="66"/>
        <v>0.11166249433459147</v>
      </c>
    </row>
    <row r="753" spans="1:8">
      <c r="A753">
        <v>4.7</v>
      </c>
      <c r="B753">
        <v>24.5</v>
      </c>
      <c r="C753">
        <f t="shared" si="67"/>
        <v>600.25</v>
      </c>
      <c r="D753">
        <f t="shared" si="71"/>
        <v>1.547562508716013</v>
      </c>
      <c r="E753">
        <f t="shared" si="68"/>
        <v>2.3949497183833999</v>
      </c>
      <c r="F753">
        <f t="shared" si="69"/>
        <v>37.915281463542321</v>
      </c>
      <c r="G753">
        <f t="shared" si="70"/>
        <v>28.458559854965543</v>
      </c>
      <c r="H753">
        <f t="shared" si="66"/>
        <v>0.16157387163124665</v>
      </c>
    </row>
    <row r="754" spans="1:8">
      <c r="A754">
        <v>5.7</v>
      </c>
      <c r="B754">
        <v>25.4</v>
      </c>
      <c r="C754">
        <f t="shared" si="67"/>
        <v>645.16</v>
      </c>
      <c r="D754">
        <f t="shared" si="71"/>
        <v>1.7404661748405046</v>
      </c>
      <c r="E754">
        <f t="shared" si="68"/>
        <v>3.0292225057639377</v>
      </c>
      <c r="F754">
        <f t="shared" si="69"/>
        <v>44.207840840948812</v>
      </c>
      <c r="G754">
        <f t="shared" si="70"/>
        <v>25.248642850654004</v>
      </c>
      <c r="H754">
        <f t="shared" si="66"/>
        <v>5.9589428876375677E-3</v>
      </c>
    </row>
    <row r="755" spans="1:8">
      <c r="A755">
        <v>4</v>
      </c>
      <c r="B755">
        <v>25.753499999999999</v>
      </c>
      <c r="C755">
        <f t="shared" si="67"/>
        <v>663.24276224999994</v>
      </c>
      <c r="D755">
        <f t="shared" si="71"/>
        <v>1.3862943611198906</v>
      </c>
      <c r="E755">
        <f t="shared" si="68"/>
        <v>1.9218120556728056</v>
      </c>
      <c r="F755">
        <f t="shared" si="69"/>
        <v>35.701931829101099</v>
      </c>
      <c r="G755">
        <f t="shared" si="70"/>
        <v>31.142061830965019</v>
      </c>
      <c r="H755">
        <f t="shared" si="66"/>
        <v>0.20923609726697423</v>
      </c>
    </row>
    <row r="756" spans="1:8">
      <c r="A756">
        <v>4.5999999999999996</v>
      </c>
      <c r="B756">
        <v>26.662199999999999</v>
      </c>
      <c r="C756">
        <f t="shared" si="67"/>
        <v>710.87290883999992</v>
      </c>
      <c r="D756">
        <f t="shared" si="71"/>
        <v>1.5260563034950492</v>
      </c>
      <c r="E756">
        <f t="shared" si="68"/>
        <v>2.3288478414369735</v>
      </c>
      <c r="F756">
        <f t="shared" si="69"/>
        <v>40.688018375045701</v>
      </c>
      <c r="G756">
        <f t="shared" si="70"/>
        <v>28.816423109842383</v>
      </c>
      <c r="H756">
        <f t="shared" si="66"/>
        <v>8.0796900099856128E-2</v>
      </c>
    </row>
    <row r="757" spans="1:8">
      <c r="A757">
        <v>5.4</v>
      </c>
      <c r="B757">
        <v>24.793900000000001</v>
      </c>
      <c r="C757">
        <f t="shared" si="67"/>
        <v>614.73747721000007</v>
      </c>
      <c r="D757">
        <f t="shared" si="71"/>
        <v>1.6863989535702288</v>
      </c>
      <c r="E757">
        <f t="shared" si="68"/>
        <v>2.8439414306027628</v>
      </c>
      <c r="F757">
        <f t="shared" si="69"/>
        <v>41.812407014924901</v>
      </c>
      <c r="G757">
        <f t="shared" si="70"/>
        <v>26.148321412591393</v>
      </c>
      <c r="H757">
        <f t="shared" si="66"/>
        <v>5.4627203166560827E-2</v>
      </c>
    </row>
    <row r="758" spans="1:8">
      <c r="A758">
        <v>4.5999999999999996</v>
      </c>
      <c r="B758">
        <v>27.106100000000001</v>
      </c>
      <c r="C758">
        <f t="shared" si="67"/>
        <v>734.74065721000011</v>
      </c>
      <c r="D758">
        <f t="shared" si="71"/>
        <v>1.5260563034950492</v>
      </c>
      <c r="E758">
        <f t="shared" si="68"/>
        <v>2.3288478414369735</v>
      </c>
      <c r="F758">
        <f t="shared" si="69"/>
        <v>41.365434768167155</v>
      </c>
      <c r="G758">
        <f t="shared" si="70"/>
        <v>28.816423109842383</v>
      </c>
      <c r="H758">
        <f t="shared" si="66"/>
        <v>6.3097351143926311E-2</v>
      </c>
    </row>
    <row r="759" spans="1:8">
      <c r="A759">
        <v>4.5999999999999996</v>
      </c>
      <c r="B759">
        <v>25.229800000000001</v>
      </c>
      <c r="C759">
        <f t="shared" si="67"/>
        <v>636.54280804000007</v>
      </c>
      <c r="D759">
        <f t="shared" si="71"/>
        <v>1.5260563034950492</v>
      </c>
      <c r="E759">
        <f t="shared" si="68"/>
        <v>2.3288478414369735</v>
      </c>
      <c r="F759">
        <f t="shared" si="69"/>
        <v>38.502095325919392</v>
      </c>
      <c r="G759">
        <f t="shared" si="70"/>
        <v>28.816423109842383</v>
      </c>
      <c r="H759">
        <f t="shared" si="66"/>
        <v>0.14215820616264821</v>
      </c>
    </row>
    <row r="760" spans="1:8">
      <c r="A760">
        <v>4.3</v>
      </c>
      <c r="B760">
        <v>24.1937</v>
      </c>
      <c r="C760">
        <f t="shared" si="67"/>
        <v>585.33511968999994</v>
      </c>
      <c r="D760">
        <f t="shared" si="71"/>
        <v>1.4586150226995167</v>
      </c>
      <c r="E760">
        <f t="shared" si="68"/>
        <v>2.1275577844447118</v>
      </c>
      <c r="F760">
        <f t="shared" si="69"/>
        <v>35.289294274685297</v>
      </c>
      <c r="G760">
        <f t="shared" si="70"/>
        <v>29.938646022280043</v>
      </c>
      <c r="H760">
        <f t="shared" si="66"/>
        <v>0.23745628086154838</v>
      </c>
    </row>
    <row r="761" spans="1:8">
      <c r="A761">
        <v>4.8</v>
      </c>
      <c r="B761">
        <v>24.153400000000001</v>
      </c>
      <c r="C761">
        <f t="shared" si="67"/>
        <v>583.38673156000004</v>
      </c>
      <c r="D761">
        <f t="shared" si="71"/>
        <v>1.5686159179138452</v>
      </c>
      <c r="E761">
        <f t="shared" si="68"/>
        <v>2.4605558979326951</v>
      </c>
      <c r="F761">
        <f t="shared" si="69"/>
        <v>37.887407711740273</v>
      </c>
      <c r="G761">
        <f t="shared" si="70"/>
        <v>28.108231125913616</v>
      </c>
      <c r="H761">
        <f t="shared" si="66"/>
        <v>0.16373807107544339</v>
      </c>
    </row>
    <row r="762" spans="1:8">
      <c r="A762">
        <v>5.3</v>
      </c>
      <c r="B762">
        <v>29.0185</v>
      </c>
      <c r="C762">
        <f t="shared" si="67"/>
        <v>842.07334225</v>
      </c>
      <c r="D762">
        <f t="shared" si="71"/>
        <v>1.6677068205580761</v>
      </c>
      <c r="E762">
        <f t="shared" si="68"/>
        <v>2.7812460393359268</v>
      </c>
      <c r="F762">
        <f t="shared" si="69"/>
        <v>48.394350372364528</v>
      </c>
      <c r="G762">
        <f t="shared" si="70"/>
        <v>26.459358505913613</v>
      </c>
      <c r="H762">
        <f t="shared" si="66"/>
        <v>8.8189999279300671E-2</v>
      </c>
    </row>
    <row r="763" spans="1:8">
      <c r="A763">
        <v>6.2</v>
      </c>
      <c r="B763">
        <v>25.802600000000002</v>
      </c>
      <c r="C763">
        <f t="shared" si="67"/>
        <v>665.77416676000007</v>
      </c>
      <c r="D763">
        <f t="shared" si="71"/>
        <v>1.824549292051046</v>
      </c>
      <c r="E763">
        <f t="shared" si="68"/>
        <v>3.328980119123973</v>
      </c>
      <c r="F763">
        <f t="shared" si="69"/>
        <v>47.078115563076324</v>
      </c>
      <c r="G763">
        <f t="shared" si="70"/>
        <v>23.849499780270595</v>
      </c>
      <c r="H763">
        <f t="shared" si="66"/>
        <v>7.5693930833691456E-2</v>
      </c>
    </row>
    <row r="764" spans="1:8">
      <c r="A764">
        <v>6</v>
      </c>
      <c r="B764">
        <v>30.299900000000001</v>
      </c>
      <c r="C764">
        <f t="shared" si="67"/>
        <v>918.08394001000011</v>
      </c>
      <c r="D764">
        <f t="shared" si="71"/>
        <v>1.791759469228055</v>
      </c>
      <c r="E764">
        <f t="shared" si="68"/>
        <v>3.2104019955684011</v>
      </c>
      <c r="F764">
        <f t="shared" si="69"/>
        <v>54.290132741663143</v>
      </c>
      <c r="G764">
        <f t="shared" si="70"/>
        <v>24.395122432045167</v>
      </c>
      <c r="H764">
        <f t="shared" si="66"/>
        <v>0.19487779061828039</v>
      </c>
    </row>
    <row r="765" spans="1:8">
      <c r="A765">
        <v>6.2</v>
      </c>
      <c r="B765">
        <v>25.799900000000001</v>
      </c>
      <c r="C765">
        <f t="shared" si="67"/>
        <v>665.63484001000006</v>
      </c>
      <c r="D765">
        <f t="shared" si="71"/>
        <v>1.824549292051046</v>
      </c>
      <c r="E765">
        <f t="shared" si="68"/>
        <v>3.328980119123973</v>
      </c>
      <c r="F765">
        <f t="shared" si="69"/>
        <v>47.07318927998778</v>
      </c>
      <c r="G765">
        <f t="shared" si="70"/>
        <v>23.849499780270595</v>
      </c>
      <c r="H765">
        <f t="shared" si="66"/>
        <v>7.5597200753855884E-2</v>
      </c>
    </row>
    <row r="766" spans="1:8">
      <c r="A766">
        <v>3.5</v>
      </c>
      <c r="B766">
        <v>28.2</v>
      </c>
      <c r="C766">
        <f t="shared" si="67"/>
        <v>795.24</v>
      </c>
      <c r="D766">
        <f t="shared" si="71"/>
        <v>1.2527629684953681</v>
      </c>
      <c r="E766">
        <f t="shared" si="68"/>
        <v>1.5694150552333266</v>
      </c>
      <c r="F766">
        <f t="shared" si="69"/>
        <v>35.327915711569375</v>
      </c>
      <c r="G766">
        <f t="shared" si="70"/>
        <v>33.364024204237076</v>
      </c>
      <c r="H766">
        <f t="shared" si="66"/>
        <v>0.18312142568216583</v>
      </c>
    </row>
    <row r="767" spans="1:8">
      <c r="A767">
        <v>3.7</v>
      </c>
      <c r="B767">
        <v>25.2</v>
      </c>
      <c r="C767">
        <f t="shared" si="67"/>
        <v>635.04</v>
      </c>
      <c r="D767">
        <f t="shared" si="71"/>
        <v>1.3083328196501789</v>
      </c>
      <c r="E767">
        <f t="shared" si="68"/>
        <v>1.7117347669737875</v>
      </c>
      <c r="F767">
        <f t="shared" si="69"/>
        <v>32.969987055184504</v>
      </c>
      <c r="G767">
        <f t="shared" si="70"/>
        <v>32.439341881021022</v>
      </c>
      <c r="H767">
        <f t="shared" si="66"/>
        <v>0.28727547146908822</v>
      </c>
    </row>
    <row r="768" spans="1:8">
      <c r="A768">
        <v>3.7</v>
      </c>
      <c r="B768">
        <v>25.1</v>
      </c>
      <c r="C768">
        <f t="shared" si="67"/>
        <v>630.0100000000001</v>
      </c>
      <c r="D768">
        <f t="shared" si="71"/>
        <v>1.3083328196501789</v>
      </c>
      <c r="E768">
        <f t="shared" si="68"/>
        <v>1.7117347669737875</v>
      </c>
      <c r="F768">
        <f t="shared" si="69"/>
        <v>32.839153773219493</v>
      </c>
      <c r="G768">
        <f t="shared" si="70"/>
        <v>32.439341881021022</v>
      </c>
      <c r="H768">
        <f t="shared" si="66"/>
        <v>0.29240405900482153</v>
      </c>
    </row>
    <row r="769" spans="1:8">
      <c r="A769">
        <v>5.3</v>
      </c>
      <c r="B769">
        <v>22.299900000000001</v>
      </c>
      <c r="C769">
        <f t="shared" si="67"/>
        <v>497.28554001000003</v>
      </c>
      <c r="D769">
        <f t="shared" si="71"/>
        <v>1.6677068205580761</v>
      </c>
      <c r="E769">
        <f t="shared" si="68"/>
        <v>2.7812460393359268</v>
      </c>
      <c r="F769">
        <f t="shared" si="69"/>
        <v>37.18969532776304</v>
      </c>
      <c r="G769">
        <f t="shared" si="70"/>
        <v>26.459358505913613</v>
      </c>
      <c r="H769">
        <f t="shared" si="66"/>
        <v>0.18652363938464353</v>
      </c>
    </row>
    <row r="770" spans="1:8">
      <c r="A770">
        <v>5.6</v>
      </c>
      <c r="B770">
        <v>23.061</v>
      </c>
      <c r="C770">
        <f t="shared" si="67"/>
        <v>531.80972099999997</v>
      </c>
      <c r="D770">
        <f t="shared" si="71"/>
        <v>1.7227665977411035</v>
      </c>
      <c r="E770">
        <f t="shared" si="68"/>
        <v>2.9679247502924571</v>
      </c>
      <c r="F770">
        <f t="shared" si="69"/>
        <v>39.728720510507586</v>
      </c>
      <c r="G770">
        <f t="shared" si="70"/>
        <v>25.543163813588038</v>
      </c>
      <c r="H770">
        <f t="shared" ref="H770:H833" si="72">ABS(B770-G770)/(B770)</f>
        <v>0.10763469986505519</v>
      </c>
    </row>
    <row r="771" spans="1:8">
      <c r="A771">
        <v>5.6</v>
      </c>
      <c r="B771">
        <v>23.110900000000001</v>
      </c>
      <c r="C771">
        <f t="shared" ref="C771:C834" si="73">B771*B771</f>
        <v>534.11369881000007</v>
      </c>
      <c r="D771">
        <f t="shared" si="71"/>
        <v>1.7227665977411035</v>
      </c>
      <c r="E771">
        <f t="shared" ref="E771:E834" si="74">D771*D771</f>
        <v>2.9679247502924571</v>
      </c>
      <c r="F771">
        <f t="shared" ref="F771:F834" si="75">D771*B771</f>
        <v>39.814686563734874</v>
      </c>
      <c r="G771">
        <f t="shared" ref="G771:G834" si="76">(54.21+(-16.64 *D771))</f>
        <v>25.543163813588038</v>
      </c>
      <c r="H771">
        <f t="shared" si="72"/>
        <v>0.10524314559744695</v>
      </c>
    </row>
    <row r="772" spans="1:8">
      <c r="A772">
        <v>4.5999999999999996</v>
      </c>
      <c r="B772">
        <v>26.229500000000002</v>
      </c>
      <c r="C772">
        <f t="shared" si="73"/>
        <v>687.98667025000009</v>
      </c>
      <c r="D772">
        <f t="shared" ref="D772:D835" si="77">LN(A772)</f>
        <v>1.5260563034950492</v>
      </c>
      <c r="E772">
        <f t="shared" si="74"/>
        <v>2.3288478414369735</v>
      </c>
      <c r="F772">
        <f t="shared" si="75"/>
        <v>40.027693812523395</v>
      </c>
      <c r="G772">
        <f t="shared" si="76"/>
        <v>28.816423109842383</v>
      </c>
      <c r="H772">
        <f t="shared" si="72"/>
        <v>9.8626474383514018E-2</v>
      </c>
    </row>
    <row r="773" spans="1:8">
      <c r="A773">
        <v>5.7</v>
      </c>
      <c r="B773">
        <v>23.431799999999999</v>
      </c>
      <c r="C773">
        <f t="shared" si="73"/>
        <v>549.04925123999999</v>
      </c>
      <c r="D773">
        <f t="shared" si="77"/>
        <v>1.7404661748405046</v>
      </c>
      <c r="E773">
        <f t="shared" si="74"/>
        <v>3.0292225057639377</v>
      </c>
      <c r="F773">
        <f t="shared" si="75"/>
        <v>40.782255315627737</v>
      </c>
      <c r="G773">
        <f t="shared" si="76"/>
        <v>25.248642850654004</v>
      </c>
      <c r="H773">
        <f t="shared" si="72"/>
        <v>7.7537485411022858E-2</v>
      </c>
    </row>
    <row r="774" spans="1:8">
      <c r="A774">
        <v>5.7</v>
      </c>
      <c r="B774">
        <v>23.999300000000002</v>
      </c>
      <c r="C774">
        <f t="shared" si="73"/>
        <v>575.96640049000007</v>
      </c>
      <c r="D774">
        <f t="shared" si="77"/>
        <v>1.7404661748405046</v>
      </c>
      <c r="E774">
        <f t="shared" si="74"/>
        <v>3.0292225057639377</v>
      </c>
      <c r="F774">
        <f t="shared" si="75"/>
        <v>41.769969869849724</v>
      </c>
      <c r="G774">
        <f t="shared" si="76"/>
        <v>25.248642850654004</v>
      </c>
      <c r="H774">
        <f t="shared" si="72"/>
        <v>5.2057470453471671E-2</v>
      </c>
    </row>
    <row r="775" spans="1:8">
      <c r="A775">
        <v>4.3</v>
      </c>
      <c r="B775">
        <v>27.6</v>
      </c>
      <c r="C775">
        <f t="shared" si="73"/>
        <v>761.7600000000001</v>
      </c>
      <c r="D775">
        <f t="shared" si="77"/>
        <v>1.4586150226995167</v>
      </c>
      <c r="E775">
        <f t="shared" si="74"/>
        <v>2.1275577844447118</v>
      </c>
      <c r="F775">
        <f t="shared" si="75"/>
        <v>40.257774626506666</v>
      </c>
      <c r="G775">
        <f t="shared" si="76"/>
        <v>29.938646022280043</v>
      </c>
      <c r="H775">
        <f t="shared" si="72"/>
        <v>8.4733551531885554E-2</v>
      </c>
    </row>
    <row r="776" spans="1:8">
      <c r="A776">
        <v>5.3</v>
      </c>
      <c r="B776">
        <v>24.299900000000001</v>
      </c>
      <c r="C776">
        <f t="shared" si="73"/>
        <v>590.48514001000001</v>
      </c>
      <c r="D776">
        <f t="shared" si="77"/>
        <v>1.6677068205580761</v>
      </c>
      <c r="E776">
        <f t="shared" si="74"/>
        <v>2.7812460393359268</v>
      </c>
      <c r="F776">
        <f t="shared" si="75"/>
        <v>40.525108968879195</v>
      </c>
      <c r="G776">
        <f t="shared" si="76"/>
        <v>26.459358505913613</v>
      </c>
      <c r="H776">
        <f t="shared" si="72"/>
        <v>8.8866970889329266E-2</v>
      </c>
    </row>
    <row r="777" spans="1:8">
      <c r="A777">
        <v>5.3</v>
      </c>
      <c r="B777">
        <v>23.299900000000001</v>
      </c>
      <c r="C777">
        <f t="shared" si="73"/>
        <v>542.88534001000005</v>
      </c>
      <c r="D777">
        <f t="shared" si="77"/>
        <v>1.6677068205580761</v>
      </c>
      <c r="E777">
        <f t="shared" si="74"/>
        <v>2.7812460393359268</v>
      </c>
      <c r="F777">
        <f t="shared" si="75"/>
        <v>38.857402148321121</v>
      </c>
      <c r="G777">
        <f t="shared" si="76"/>
        <v>26.459358505913613</v>
      </c>
      <c r="H777">
        <f t="shared" si="72"/>
        <v>0.13559965947980945</v>
      </c>
    </row>
    <row r="778" spans="1:8">
      <c r="A778">
        <v>5.3</v>
      </c>
      <c r="B778">
        <v>22.761900000000001</v>
      </c>
      <c r="C778">
        <f t="shared" si="73"/>
        <v>518.10409161000007</v>
      </c>
      <c r="D778">
        <f t="shared" si="77"/>
        <v>1.6677068205580761</v>
      </c>
      <c r="E778">
        <f t="shared" si="74"/>
        <v>2.7812460393359268</v>
      </c>
      <c r="F778">
        <f t="shared" si="75"/>
        <v>37.960175878860873</v>
      </c>
      <c r="G778">
        <f t="shared" si="76"/>
        <v>26.459358505913613</v>
      </c>
      <c r="H778">
        <f t="shared" si="72"/>
        <v>0.16244067964069839</v>
      </c>
    </row>
    <row r="779" spans="1:8">
      <c r="A779">
        <v>5.3</v>
      </c>
      <c r="B779">
        <v>22.9</v>
      </c>
      <c r="C779">
        <f t="shared" si="73"/>
        <v>524.41</v>
      </c>
      <c r="D779">
        <f t="shared" si="77"/>
        <v>1.6677068205580761</v>
      </c>
      <c r="E779">
        <f t="shared" si="74"/>
        <v>2.7812460393359268</v>
      </c>
      <c r="F779">
        <f t="shared" si="75"/>
        <v>38.190486190779943</v>
      </c>
      <c r="G779">
        <f t="shared" si="76"/>
        <v>26.459358505913613</v>
      </c>
      <c r="H779">
        <f t="shared" si="72"/>
        <v>0.15543050244164255</v>
      </c>
    </row>
    <row r="780" spans="1:8">
      <c r="A780">
        <v>4.3</v>
      </c>
      <c r="B780">
        <v>27.6</v>
      </c>
      <c r="C780">
        <f t="shared" si="73"/>
        <v>761.7600000000001</v>
      </c>
      <c r="D780">
        <f t="shared" si="77"/>
        <v>1.4586150226995167</v>
      </c>
      <c r="E780">
        <f t="shared" si="74"/>
        <v>2.1275577844447118</v>
      </c>
      <c r="F780">
        <f t="shared" si="75"/>
        <v>40.257774626506666</v>
      </c>
      <c r="G780">
        <f t="shared" si="76"/>
        <v>29.938646022280043</v>
      </c>
      <c r="H780">
        <f t="shared" si="72"/>
        <v>8.4733551531885554E-2</v>
      </c>
    </row>
    <row r="781" spans="1:8">
      <c r="A781">
        <v>5.3</v>
      </c>
      <c r="B781">
        <v>24.299900000000001</v>
      </c>
      <c r="C781">
        <f t="shared" si="73"/>
        <v>590.48514001000001</v>
      </c>
      <c r="D781">
        <f t="shared" si="77"/>
        <v>1.6677068205580761</v>
      </c>
      <c r="E781">
        <f t="shared" si="74"/>
        <v>2.7812460393359268</v>
      </c>
      <c r="F781">
        <f t="shared" si="75"/>
        <v>40.525108968879195</v>
      </c>
      <c r="G781">
        <f t="shared" si="76"/>
        <v>26.459358505913613</v>
      </c>
      <c r="H781">
        <f t="shared" si="72"/>
        <v>8.8866970889329266E-2</v>
      </c>
    </row>
    <row r="782" spans="1:8">
      <c r="A782">
        <v>5.3</v>
      </c>
      <c r="B782">
        <v>23.299900000000001</v>
      </c>
      <c r="C782">
        <f t="shared" si="73"/>
        <v>542.88534001000005</v>
      </c>
      <c r="D782">
        <f t="shared" si="77"/>
        <v>1.6677068205580761</v>
      </c>
      <c r="E782">
        <f t="shared" si="74"/>
        <v>2.7812460393359268</v>
      </c>
      <c r="F782">
        <f t="shared" si="75"/>
        <v>38.857402148321121</v>
      </c>
      <c r="G782">
        <f t="shared" si="76"/>
        <v>26.459358505913613</v>
      </c>
      <c r="H782">
        <f t="shared" si="72"/>
        <v>0.13559965947980945</v>
      </c>
    </row>
    <row r="783" spans="1:8">
      <c r="A783">
        <v>5.3</v>
      </c>
      <c r="B783">
        <v>22.761900000000001</v>
      </c>
      <c r="C783">
        <f t="shared" si="73"/>
        <v>518.10409161000007</v>
      </c>
      <c r="D783">
        <f t="shared" si="77"/>
        <v>1.6677068205580761</v>
      </c>
      <c r="E783">
        <f t="shared" si="74"/>
        <v>2.7812460393359268</v>
      </c>
      <c r="F783">
        <f t="shared" si="75"/>
        <v>37.960175878860873</v>
      </c>
      <c r="G783">
        <f t="shared" si="76"/>
        <v>26.459358505913613</v>
      </c>
      <c r="H783">
        <f t="shared" si="72"/>
        <v>0.16244067964069839</v>
      </c>
    </row>
    <row r="784" spans="1:8">
      <c r="A784">
        <v>5.3</v>
      </c>
      <c r="B784">
        <v>22.9</v>
      </c>
      <c r="C784">
        <f t="shared" si="73"/>
        <v>524.41</v>
      </c>
      <c r="D784">
        <f t="shared" si="77"/>
        <v>1.6677068205580761</v>
      </c>
      <c r="E784">
        <f t="shared" si="74"/>
        <v>2.7812460393359268</v>
      </c>
      <c r="F784">
        <f t="shared" si="75"/>
        <v>38.190486190779943</v>
      </c>
      <c r="G784">
        <f t="shared" si="76"/>
        <v>26.459358505913613</v>
      </c>
      <c r="H784">
        <f t="shared" si="72"/>
        <v>0.15543050244164255</v>
      </c>
    </row>
    <row r="785" spans="1:8">
      <c r="A785">
        <v>5.3</v>
      </c>
      <c r="B785">
        <v>23.299900000000001</v>
      </c>
      <c r="C785">
        <f t="shared" si="73"/>
        <v>542.88534001000005</v>
      </c>
      <c r="D785">
        <f t="shared" si="77"/>
        <v>1.6677068205580761</v>
      </c>
      <c r="E785">
        <f t="shared" si="74"/>
        <v>2.7812460393359268</v>
      </c>
      <c r="F785">
        <f t="shared" si="75"/>
        <v>38.857402148321121</v>
      </c>
      <c r="G785">
        <f t="shared" si="76"/>
        <v>26.459358505913613</v>
      </c>
      <c r="H785">
        <f t="shared" si="72"/>
        <v>0.13559965947980945</v>
      </c>
    </row>
    <row r="786" spans="1:8">
      <c r="A786">
        <v>5.3</v>
      </c>
      <c r="B786">
        <v>22.9</v>
      </c>
      <c r="C786">
        <f t="shared" si="73"/>
        <v>524.41</v>
      </c>
      <c r="D786">
        <f t="shared" si="77"/>
        <v>1.6677068205580761</v>
      </c>
      <c r="E786">
        <f t="shared" si="74"/>
        <v>2.7812460393359268</v>
      </c>
      <c r="F786">
        <f t="shared" si="75"/>
        <v>38.190486190779943</v>
      </c>
      <c r="G786">
        <f t="shared" si="76"/>
        <v>26.459358505913613</v>
      </c>
      <c r="H786">
        <f t="shared" si="72"/>
        <v>0.15543050244164255</v>
      </c>
    </row>
    <row r="787" spans="1:8">
      <c r="A787">
        <v>5.3</v>
      </c>
      <c r="B787">
        <v>23.299900000000001</v>
      </c>
      <c r="C787">
        <f t="shared" si="73"/>
        <v>542.88534001000005</v>
      </c>
      <c r="D787">
        <f t="shared" si="77"/>
        <v>1.6677068205580761</v>
      </c>
      <c r="E787">
        <f t="shared" si="74"/>
        <v>2.7812460393359268</v>
      </c>
      <c r="F787">
        <f t="shared" si="75"/>
        <v>38.857402148321121</v>
      </c>
      <c r="G787">
        <f t="shared" si="76"/>
        <v>26.459358505913613</v>
      </c>
      <c r="H787">
        <f t="shared" si="72"/>
        <v>0.13559965947980945</v>
      </c>
    </row>
    <row r="788" spans="1:8">
      <c r="A788">
        <v>5.3</v>
      </c>
      <c r="B788">
        <v>22.9</v>
      </c>
      <c r="C788">
        <f t="shared" si="73"/>
        <v>524.41</v>
      </c>
      <c r="D788">
        <f t="shared" si="77"/>
        <v>1.6677068205580761</v>
      </c>
      <c r="E788">
        <f t="shared" si="74"/>
        <v>2.7812460393359268</v>
      </c>
      <c r="F788">
        <f t="shared" si="75"/>
        <v>38.190486190779943</v>
      </c>
      <c r="G788">
        <f t="shared" si="76"/>
        <v>26.459358505913613</v>
      </c>
      <c r="H788">
        <f t="shared" si="72"/>
        <v>0.15543050244164255</v>
      </c>
    </row>
    <row r="789" spans="1:8">
      <c r="A789">
        <v>2</v>
      </c>
      <c r="B789">
        <v>35</v>
      </c>
      <c r="C789">
        <f t="shared" si="73"/>
        <v>1225</v>
      </c>
      <c r="D789">
        <f t="shared" si="77"/>
        <v>0.69314718055994529</v>
      </c>
      <c r="E789">
        <f t="shared" si="74"/>
        <v>0.48045301391820139</v>
      </c>
      <c r="F789">
        <f t="shared" si="75"/>
        <v>24.260151319598084</v>
      </c>
      <c r="G789">
        <f t="shared" si="76"/>
        <v>42.676030915482514</v>
      </c>
      <c r="H789">
        <f t="shared" si="72"/>
        <v>0.21931516901378612</v>
      </c>
    </row>
    <row r="790" spans="1:8">
      <c r="A790">
        <v>3.3</v>
      </c>
      <c r="B790">
        <v>33.098799999999997</v>
      </c>
      <c r="C790">
        <f t="shared" si="73"/>
        <v>1095.5305614399997</v>
      </c>
      <c r="D790">
        <f t="shared" si="77"/>
        <v>1.1939224684724346</v>
      </c>
      <c r="E790">
        <f t="shared" si="74"/>
        <v>1.4254508607233114</v>
      </c>
      <c r="F790">
        <f t="shared" si="75"/>
        <v>39.517400999475413</v>
      </c>
      <c r="G790">
        <f t="shared" si="76"/>
        <v>34.343130124618689</v>
      </c>
      <c r="H790">
        <f t="shared" si="72"/>
        <v>3.7594418064059484E-2</v>
      </c>
    </row>
    <row r="791" spans="1:8">
      <c r="A791">
        <v>3.8</v>
      </c>
      <c r="B791">
        <v>31.9</v>
      </c>
      <c r="C791">
        <f t="shared" si="73"/>
        <v>1017.6099999999999</v>
      </c>
      <c r="D791">
        <f t="shared" si="77"/>
        <v>1.33500106673234</v>
      </c>
      <c r="E791">
        <f t="shared" si="74"/>
        <v>1.7822278481764857</v>
      </c>
      <c r="F791">
        <f t="shared" si="75"/>
        <v>42.586534028761641</v>
      </c>
      <c r="G791">
        <f t="shared" si="76"/>
        <v>31.995582249573864</v>
      </c>
      <c r="H791">
        <f t="shared" si="72"/>
        <v>2.99630876407103E-3</v>
      </c>
    </row>
    <row r="792" spans="1:8">
      <c r="A792">
        <v>4</v>
      </c>
      <c r="B792">
        <v>35.200000000000003</v>
      </c>
      <c r="C792">
        <f t="shared" si="73"/>
        <v>1239.0400000000002</v>
      </c>
      <c r="D792">
        <f t="shared" si="77"/>
        <v>1.3862943611198906</v>
      </c>
      <c r="E792">
        <f t="shared" si="74"/>
        <v>1.9218120556728056</v>
      </c>
      <c r="F792">
        <f t="shared" si="75"/>
        <v>48.797561511420149</v>
      </c>
      <c r="G792">
        <f t="shared" si="76"/>
        <v>31.142061830965019</v>
      </c>
      <c r="H792">
        <f t="shared" si="72"/>
        <v>0.11528233434758475</v>
      </c>
    </row>
    <row r="793" spans="1:8">
      <c r="A793">
        <v>3.3</v>
      </c>
      <c r="B793">
        <v>33.098799999999997</v>
      </c>
      <c r="C793">
        <f t="shared" si="73"/>
        <v>1095.5305614399997</v>
      </c>
      <c r="D793">
        <f t="shared" si="77"/>
        <v>1.1939224684724346</v>
      </c>
      <c r="E793">
        <f t="shared" si="74"/>
        <v>1.4254508607233114</v>
      </c>
      <c r="F793">
        <f t="shared" si="75"/>
        <v>39.517400999475413</v>
      </c>
      <c r="G793">
        <f t="shared" si="76"/>
        <v>34.343130124618689</v>
      </c>
      <c r="H793">
        <f t="shared" si="72"/>
        <v>3.7594418064059484E-2</v>
      </c>
    </row>
    <row r="794" spans="1:8">
      <c r="A794">
        <v>3.8</v>
      </c>
      <c r="B794">
        <v>31.9</v>
      </c>
      <c r="C794">
        <f t="shared" si="73"/>
        <v>1017.6099999999999</v>
      </c>
      <c r="D794">
        <f t="shared" si="77"/>
        <v>1.33500106673234</v>
      </c>
      <c r="E794">
        <f t="shared" si="74"/>
        <v>1.7822278481764857</v>
      </c>
      <c r="F794">
        <f t="shared" si="75"/>
        <v>42.586534028761641</v>
      </c>
      <c r="G794">
        <f t="shared" si="76"/>
        <v>31.995582249573864</v>
      </c>
      <c r="H794">
        <f t="shared" si="72"/>
        <v>2.99630876407103E-3</v>
      </c>
    </row>
    <row r="795" spans="1:8">
      <c r="A795">
        <v>4</v>
      </c>
      <c r="B795">
        <v>35.200000000000003</v>
      </c>
      <c r="C795">
        <f t="shared" si="73"/>
        <v>1239.0400000000002</v>
      </c>
      <c r="D795">
        <f t="shared" si="77"/>
        <v>1.3862943611198906</v>
      </c>
      <c r="E795">
        <f t="shared" si="74"/>
        <v>1.9218120556728056</v>
      </c>
      <c r="F795">
        <f t="shared" si="75"/>
        <v>48.797561511420149</v>
      </c>
      <c r="G795">
        <f t="shared" si="76"/>
        <v>31.142061830965019</v>
      </c>
      <c r="H795">
        <f t="shared" si="72"/>
        <v>0.11528233434758475</v>
      </c>
    </row>
    <row r="796" spans="1:8">
      <c r="A796">
        <v>3.5</v>
      </c>
      <c r="B796">
        <v>35.5</v>
      </c>
      <c r="C796">
        <f t="shared" si="73"/>
        <v>1260.25</v>
      </c>
      <c r="D796">
        <f t="shared" si="77"/>
        <v>1.2527629684953681</v>
      </c>
      <c r="E796">
        <f t="shared" si="74"/>
        <v>1.5694150552333266</v>
      </c>
      <c r="F796">
        <f t="shared" si="75"/>
        <v>44.473085381585562</v>
      </c>
      <c r="G796">
        <f t="shared" si="76"/>
        <v>33.364024204237076</v>
      </c>
      <c r="H796">
        <f t="shared" si="72"/>
        <v>6.0168332275011949E-2</v>
      </c>
    </row>
    <row r="797" spans="1:8">
      <c r="A797">
        <v>3.5</v>
      </c>
      <c r="B797">
        <v>32.4</v>
      </c>
      <c r="C797">
        <f t="shared" si="73"/>
        <v>1049.76</v>
      </c>
      <c r="D797">
        <f t="shared" si="77"/>
        <v>1.2527629684953681</v>
      </c>
      <c r="E797">
        <f t="shared" si="74"/>
        <v>1.5694150552333266</v>
      </c>
      <c r="F797">
        <f t="shared" si="75"/>
        <v>40.589520179249924</v>
      </c>
      <c r="G797">
        <f t="shared" si="76"/>
        <v>33.364024204237076</v>
      </c>
      <c r="H797">
        <f t="shared" si="72"/>
        <v>2.9753833464107322E-2</v>
      </c>
    </row>
    <row r="798" spans="1:8">
      <c r="A798">
        <v>3.8</v>
      </c>
      <c r="B798">
        <v>32.4</v>
      </c>
      <c r="C798">
        <f t="shared" si="73"/>
        <v>1049.76</v>
      </c>
      <c r="D798">
        <f t="shared" si="77"/>
        <v>1.33500106673234</v>
      </c>
      <c r="E798">
        <f t="shared" si="74"/>
        <v>1.7822278481764857</v>
      </c>
      <c r="F798">
        <f t="shared" si="75"/>
        <v>43.254034562127814</v>
      </c>
      <c r="G798">
        <f t="shared" si="76"/>
        <v>31.995582249573864</v>
      </c>
      <c r="H798">
        <f t="shared" si="72"/>
        <v>1.2482029334139944E-2</v>
      </c>
    </row>
    <row r="799" spans="1:8">
      <c r="A799">
        <v>3.8</v>
      </c>
      <c r="B799">
        <v>32.4</v>
      </c>
      <c r="C799">
        <f t="shared" si="73"/>
        <v>1049.76</v>
      </c>
      <c r="D799">
        <f t="shared" si="77"/>
        <v>1.33500106673234</v>
      </c>
      <c r="E799">
        <f t="shared" si="74"/>
        <v>1.7822278481764857</v>
      </c>
      <c r="F799">
        <f t="shared" si="75"/>
        <v>43.254034562127814</v>
      </c>
      <c r="G799">
        <f t="shared" si="76"/>
        <v>31.995582249573864</v>
      </c>
      <c r="H799">
        <f t="shared" si="72"/>
        <v>1.2482029334139944E-2</v>
      </c>
    </row>
    <row r="800" spans="1:8">
      <c r="A800">
        <v>2.2999999999999998</v>
      </c>
      <c r="B800">
        <v>39.200000000000003</v>
      </c>
      <c r="C800">
        <f t="shared" si="73"/>
        <v>1536.6400000000003</v>
      </c>
      <c r="D800">
        <f t="shared" si="77"/>
        <v>0.83290912293510388</v>
      </c>
      <c r="E800">
        <f t="shared" si="74"/>
        <v>0.69373760706852394</v>
      </c>
      <c r="F800">
        <f t="shared" si="75"/>
        <v>32.650037619056071</v>
      </c>
      <c r="G800">
        <f t="shared" si="76"/>
        <v>40.35039219435987</v>
      </c>
      <c r="H800">
        <f t="shared" si="72"/>
        <v>2.9346739652037421E-2</v>
      </c>
    </row>
    <row r="801" spans="1:8">
      <c r="A801">
        <v>2.2999999999999998</v>
      </c>
      <c r="B801">
        <v>38.1</v>
      </c>
      <c r="C801">
        <f t="shared" si="73"/>
        <v>1451.6100000000001</v>
      </c>
      <c r="D801">
        <f t="shared" si="77"/>
        <v>0.83290912293510388</v>
      </c>
      <c r="E801">
        <f t="shared" si="74"/>
        <v>0.69373760706852394</v>
      </c>
      <c r="F801">
        <f t="shared" si="75"/>
        <v>31.733837583827459</v>
      </c>
      <c r="G801">
        <f t="shared" si="76"/>
        <v>40.35039219435987</v>
      </c>
      <c r="H801">
        <f t="shared" si="72"/>
        <v>5.9065411925455863E-2</v>
      </c>
    </row>
    <row r="802" spans="1:8">
      <c r="A802">
        <v>3.5</v>
      </c>
      <c r="B802">
        <v>34</v>
      </c>
      <c r="C802">
        <f t="shared" si="73"/>
        <v>1156</v>
      </c>
      <c r="D802">
        <f t="shared" si="77"/>
        <v>1.2527629684953681</v>
      </c>
      <c r="E802">
        <f t="shared" si="74"/>
        <v>1.5694150552333266</v>
      </c>
      <c r="F802">
        <f t="shared" si="75"/>
        <v>42.593940928842514</v>
      </c>
      <c r="G802">
        <f t="shared" si="76"/>
        <v>33.364024204237076</v>
      </c>
      <c r="H802">
        <f t="shared" si="72"/>
        <v>1.8705170463615417E-2</v>
      </c>
    </row>
    <row r="803" spans="1:8">
      <c r="A803">
        <v>3.8</v>
      </c>
      <c r="B803">
        <v>31.9</v>
      </c>
      <c r="C803">
        <f t="shared" si="73"/>
        <v>1017.6099999999999</v>
      </c>
      <c r="D803">
        <f t="shared" si="77"/>
        <v>1.33500106673234</v>
      </c>
      <c r="E803">
        <f t="shared" si="74"/>
        <v>1.7822278481764857</v>
      </c>
      <c r="F803">
        <f t="shared" si="75"/>
        <v>42.586534028761641</v>
      </c>
      <c r="G803">
        <f t="shared" si="76"/>
        <v>31.995582249573864</v>
      </c>
      <c r="H803">
        <f t="shared" si="72"/>
        <v>2.99630876407103E-3</v>
      </c>
    </row>
    <row r="804" spans="1:8">
      <c r="A804">
        <v>4</v>
      </c>
      <c r="B804">
        <v>35.200000000000003</v>
      </c>
      <c r="C804">
        <f t="shared" si="73"/>
        <v>1239.0400000000002</v>
      </c>
      <c r="D804">
        <f t="shared" si="77"/>
        <v>1.3862943611198906</v>
      </c>
      <c r="E804">
        <f t="shared" si="74"/>
        <v>1.9218120556728056</v>
      </c>
      <c r="F804">
        <f t="shared" si="75"/>
        <v>48.797561511420149</v>
      </c>
      <c r="G804">
        <f t="shared" si="76"/>
        <v>31.142061830965019</v>
      </c>
      <c r="H804">
        <f t="shared" si="72"/>
        <v>0.11528233434758475</v>
      </c>
    </row>
    <row r="805" spans="1:8">
      <c r="A805">
        <v>3.5</v>
      </c>
      <c r="B805">
        <v>29.2</v>
      </c>
      <c r="C805">
        <f t="shared" si="73"/>
        <v>852.64</v>
      </c>
      <c r="D805">
        <f t="shared" si="77"/>
        <v>1.2527629684953681</v>
      </c>
      <c r="E805">
        <f t="shared" si="74"/>
        <v>1.5694150552333266</v>
      </c>
      <c r="F805">
        <f t="shared" si="75"/>
        <v>36.580678680064743</v>
      </c>
      <c r="G805">
        <f t="shared" si="76"/>
        <v>33.364024204237076</v>
      </c>
      <c r="H805">
        <f t="shared" si="72"/>
        <v>0.14260356863825605</v>
      </c>
    </row>
    <row r="806" spans="1:8">
      <c r="A806">
        <v>2.2999999999999998</v>
      </c>
      <c r="B806">
        <v>34.4</v>
      </c>
      <c r="C806">
        <f t="shared" si="73"/>
        <v>1183.3599999999999</v>
      </c>
      <c r="D806">
        <f t="shared" si="77"/>
        <v>0.83290912293510388</v>
      </c>
      <c r="E806">
        <f t="shared" si="74"/>
        <v>0.69373760706852394</v>
      </c>
      <c r="F806">
        <f t="shared" si="75"/>
        <v>28.652073828967573</v>
      </c>
      <c r="G806">
        <f t="shared" si="76"/>
        <v>40.35039219435987</v>
      </c>
      <c r="H806">
        <f t="shared" si="72"/>
        <v>0.17297651727790325</v>
      </c>
    </row>
    <row r="807" spans="1:8">
      <c r="A807">
        <v>3.6</v>
      </c>
      <c r="B807">
        <v>33</v>
      </c>
      <c r="C807">
        <f t="shared" si="73"/>
        <v>1089</v>
      </c>
      <c r="D807">
        <f t="shared" si="77"/>
        <v>1.2809338454620642</v>
      </c>
      <c r="E807">
        <f t="shared" si="74"/>
        <v>1.6407915164502314</v>
      </c>
      <c r="F807">
        <f t="shared" si="75"/>
        <v>42.270816900248121</v>
      </c>
      <c r="G807">
        <f t="shared" si="76"/>
        <v>32.89526081151125</v>
      </c>
      <c r="H807">
        <f t="shared" si="72"/>
        <v>3.1739148026894031E-3</v>
      </c>
    </row>
    <row r="808" spans="1:8">
      <c r="A808">
        <v>6.2</v>
      </c>
      <c r="B808">
        <v>28.4</v>
      </c>
      <c r="C808">
        <f t="shared" si="73"/>
        <v>806.56</v>
      </c>
      <c r="D808">
        <f t="shared" si="77"/>
        <v>1.824549292051046</v>
      </c>
      <c r="E808">
        <f t="shared" si="74"/>
        <v>3.328980119123973</v>
      </c>
      <c r="F808">
        <f t="shared" si="75"/>
        <v>51.817199894249704</v>
      </c>
      <c r="G808">
        <f t="shared" si="76"/>
        <v>23.849499780270595</v>
      </c>
      <c r="H808">
        <f t="shared" si="72"/>
        <v>0.16022888097638746</v>
      </c>
    </row>
    <row r="809" spans="1:8">
      <c r="A809">
        <v>6</v>
      </c>
      <c r="B809">
        <v>30.5</v>
      </c>
      <c r="C809">
        <f t="shared" si="73"/>
        <v>930.25</v>
      </c>
      <c r="D809">
        <f t="shared" si="77"/>
        <v>1.791759469228055</v>
      </c>
      <c r="E809">
        <f t="shared" si="74"/>
        <v>3.2104019955684011</v>
      </c>
      <c r="F809">
        <f t="shared" si="75"/>
        <v>54.648663811455677</v>
      </c>
      <c r="G809">
        <f t="shared" si="76"/>
        <v>24.395122432045167</v>
      </c>
      <c r="H809">
        <f t="shared" si="72"/>
        <v>0.20015992026081422</v>
      </c>
    </row>
    <row r="810" spans="1:8">
      <c r="A810">
        <v>6.2</v>
      </c>
      <c r="B810">
        <v>28.4</v>
      </c>
      <c r="C810">
        <f t="shared" si="73"/>
        <v>806.56</v>
      </c>
      <c r="D810">
        <f t="shared" si="77"/>
        <v>1.824549292051046</v>
      </c>
      <c r="E810">
        <f t="shared" si="74"/>
        <v>3.328980119123973</v>
      </c>
      <c r="F810">
        <f t="shared" si="75"/>
        <v>51.817199894249704</v>
      </c>
      <c r="G810">
        <f t="shared" si="76"/>
        <v>23.849499780270595</v>
      </c>
      <c r="H810">
        <f t="shared" si="72"/>
        <v>0.16022888097638746</v>
      </c>
    </row>
    <row r="811" spans="1:8">
      <c r="A811">
        <v>3</v>
      </c>
      <c r="B811">
        <v>34.5</v>
      </c>
      <c r="C811">
        <f t="shared" si="73"/>
        <v>1190.25</v>
      </c>
      <c r="D811">
        <f t="shared" si="77"/>
        <v>1.0986122886681098</v>
      </c>
      <c r="E811">
        <f t="shared" si="74"/>
        <v>1.2069489608125821</v>
      </c>
      <c r="F811">
        <f t="shared" si="75"/>
        <v>37.902123959049788</v>
      </c>
      <c r="G811">
        <f t="shared" si="76"/>
        <v>35.92909151656265</v>
      </c>
      <c r="H811">
        <f t="shared" si="72"/>
        <v>4.1422942509062324E-2</v>
      </c>
    </row>
    <row r="812" spans="1:8">
      <c r="A812">
        <v>5.3</v>
      </c>
      <c r="B812">
        <v>28.993500000000001</v>
      </c>
      <c r="C812">
        <f t="shared" si="73"/>
        <v>840.62304225000003</v>
      </c>
      <c r="D812">
        <f t="shared" si="77"/>
        <v>1.6677068205580761</v>
      </c>
      <c r="E812">
        <f t="shared" si="74"/>
        <v>2.7812460393359268</v>
      </c>
      <c r="F812">
        <f t="shared" si="75"/>
        <v>48.352657701850582</v>
      </c>
      <c r="G812">
        <f t="shared" si="76"/>
        <v>26.459358505913613</v>
      </c>
      <c r="H812">
        <f t="shared" si="72"/>
        <v>8.7403779953658153E-2</v>
      </c>
    </row>
    <row r="813" spans="1:8">
      <c r="A813">
        <v>6.2</v>
      </c>
      <c r="B813">
        <v>26</v>
      </c>
      <c r="C813">
        <f t="shared" si="73"/>
        <v>676</v>
      </c>
      <c r="D813">
        <f t="shared" si="77"/>
        <v>1.824549292051046</v>
      </c>
      <c r="E813">
        <f t="shared" si="74"/>
        <v>3.328980119123973</v>
      </c>
      <c r="F813">
        <f t="shared" si="75"/>
        <v>47.438281593327197</v>
      </c>
      <c r="G813">
        <f t="shared" si="76"/>
        <v>23.849499780270595</v>
      </c>
      <c r="H813">
        <f t="shared" si="72"/>
        <v>8.2711546912669437E-2</v>
      </c>
    </row>
    <row r="814" spans="1:8">
      <c r="A814">
        <v>5.3</v>
      </c>
      <c r="B814">
        <v>28.993500000000001</v>
      </c>
      <c r="C814">
        <f t="shared" si="73"/>
        <v>840.62304225000003</v>
      </c>
      <c r="D814">
        <f t="shared" si="77"/>
        <v>1.6677068205580761</v>
      </c>
      <c r="E814">
        <f t="shared" si="74"/>
        <v>2.7812460393359268</v>
      </c>
      <c r="F814">
        <f t="shared" si="75"/>
        <v>48.352657701850582</v>
      </c>
      <c r="G814">
        <f t="shared" si="76"/>
        <v>26.459358505913613</v>
      </c>
      <c r="H814">
        <f t="shared" si="72"/>
        <v>8.7403779953658153E-2</v>
      </c>
    </row>
    <row r="815" spans="1:8">
      <c r="A815">
        <v>6.2</v>
      </c>
      <c r="B815">
        <v>26</v>
      </c>
      <c r="C815">
        <f t="shared" si="73"/>
        <v>676</v>
      </c>
      <c r="D815">
        <f t="shared" si="77"/>
        <v>1.824549292051046</v>
      </c>
      <c r="E815">
        <f t="shared" si="74"/>
        <v>3.328980119123973</v>
      </c>
      <c r="F815">
        <f t="shared" si="75"/>
        <v>47.438281593327197</v>
      </c>
      <c r="G815">
        <f t="shared" si="76"/>
        <v>23.849499780270595</v>
      </c>
      <c r="H815">
        <f t="shared" si="72"/>
        <v>8.2711546912669437E-2</v>
      </c>
    </row>
    <row r="816" spans="1:8">
      <c r="A816">
        <v>5.3</v>
      </c>
      <c r="B816">
        <v>28.993500000000001</v>
      </c>
      <c r="C816">
        <f t="shared" si="73"/>
        <v>840.62304225000003</v>
      </c>
      <c r="D816">
        <f t="shared" si="77"/>
        <v>1.6677068205580761</v>
      </c>
      <c r="E816">
        <f t="shared" si="74"/>
        <v>2.7812460393359268</v>
      </c>
      <c r="F816">
        <f t="shared" si="75"/>
        <v>48.352657701850582</v>
      </c>
      <c r="G816">
        <f t="shared" si="76"/>
        <v>26.459358505913613</v>
      </c>
      <c r="H816">
        <f t="shared" si="72"/>
        <v>8.7403779953658153E-2</v>
      </c>
    </row>
    <row r="817" spans="1:8">
      <c r="A817">
        <v>6</v>
      </c>
      <c r="B817">
        <v>30.5</v>
      </c>
      <c r="C817">
        <f t="shared" si="73"/>
        <v>930.25</v>
      </c>
      <c r="D817">
        <f t="shared" si="77"/>
        <v>1.791759469228055</v>
      </c>
      <c r="E817">
        <f t="shared" si="74"/>
        <v>3.2104019955684011</v>
      </c>
      <c r="F817">
        <f t="shared" si="75"/>
        <v>54.648663811455677</v>
      </c>
      <c r="G817">
        <f t="shared" si="76"/>
        <v>24.395122432045167</v>
      </c>
      <c r="H817">
        <f t="shared" si="72"/>
        <v>0.20015992026081422</v>
      </c>
    </row>
    <row r="818" spans="1:8">
      <c r="A818">
        <v>2.4</v>
      </c>
      <c r="B818">
        <v>45.1</v>
      </c>
      <c r="C818">
        <f t="shared" si="73"/>
        <v>2034.0100000000002</v>
      </c>
      <c r="D818">
        <f t="shared" si="77"/>
        <v>0.87546873735389985</v>
      </c>
      <c r="E818">
        <f t="shared" si="74"/>
        <v>0.76644551008403172</v>
      </c>
      <c r="F818">
        <f t="shared" si="75"/>
        <v>39.483640054660881</v>
      </c>
      <c r="G818">
        <f t="shared" si="76"/>
        <v>39.642200210431106</v>
      </c>
      <c r="H818">
        <f t="shared" si="72"/>
        <v>0.1210155163984234</v>
      </c>
    </row>
    <row r="819" spans="1:8">
      <c r="A819">
        <v>3</v>
      </c>
      <c r="B819">
        <v>34.548200000000001</v>
      </c>
      <c r="C819">
        <f t="shared" si="73"/>
        <v>1193.5781232400002</v>
      </c>
      <c r="D819">
        <f t="shared" si="77"/>
        <v>1.0986122886681098</v>
      </c>
      <c r="E819">
        <f t="shared" si="74"/>
        <v>1.2069489608125821</v>
      </c>
      <c r="F819">
        <f t="shared" si="75"/>
        <v>37.95507707136359</v>
      </c>
      <c r="G819">
        <f t="shared" si="76"/>
        <v>35.92909151656265</v>
      </c>
      <c r="H819">
        <f t="shared" si="72"/>
        <v>3.9969998916373317E-2</v>
      </c>
    </row>
    <row r="820" spans="1:8">
      <c r="A820">
        <v>2</v>
      </c>
      <c r="B820">
        <v>40.299999999999997</v>
      </c>
      <c r="C820">
        <f t="shared" si="73"/>
        <v>1624.0899999999997</v>
      </c>
      <c r="D820">
        <f t="shared" si="77"/>
        <v>0.69314718055994529</v>
      </c>
      <c r="E820">
        <f t="shared" si="74"/>
        <v>0.48045301391820139</v>
      </c>
      <c r="F820">
        <f t="shared" si="75"/>
        <v>27.933831376565792</v>
      </c>
      <c r="G820">
        <f t="shared" si="76"/>
        <v>42.676030915482514</v>
      </c>
      <c r="H820">
        <f t="shared" si="72"/>
        <v>5.8958583510732424E-2</v>
      </c>
    </row>
    <row r="821" spans="1:8">
      <c r="A821">
        <v>2</v>
      </c>
      <c r="B821">
        <v>40.6</v>
      </c>
      <c r="C821">
        <f t="shared" si="73"/>
        <v>1648.3600000000001</v>
      </c>
      <c r="D821">
        <f t="shared" si="77"/>
        <v>0.69314718055994529</v>
      </c>
      <c r="E821">
        <f t="shared" si="74"/>
        <v>0.48045301391820139</v>
      </c>
      <c r="F821">
        <f t="shared" si="75"/>
        <v>28.141775530733781</v>
      </c>
      <c r="G821">
        <f t="shared" si="76"/>
        <v>42.676030915482514</v>
      </c>
      <c r="H821">
        <f t="shared" si="72"/>
        <v>5.1133766391194879E-2</v>
      </c>
    </row>
    <row r="822" spans="1:8">
      <c r="A822">
        <v>2.2000000000000002</v>
      </c>
      <c r="B822">
        <v>42.399099999999997</v>
      </c>
      <c r="C822">
        <f t="shared" si="73"/>
        <v>1797.6836808099997</v>
      </c>
      <c r="D822">
        <f t="shared" si="77"/>
        <v>0.78845736036427028</v>
      </c>
      <c r="E822">
        <f t="shared" si="74"/>
        <v>0.62166500911259281</v>
      </c>
      <c r="F822">
        <f t="shared" si="75"/>
        <v>33.429882467820732</v>
      </c>
      <c r="G822">
        <f t="shared" si="76"/>
        <v>41.090069523538546</v>
      </c>
      <c r="H822">
        <f t="shared" si="72"/>
        <v>3.0874015638573733E-2</v>
      </c>
    </row>
    <row r="823" spans="1:8">
      <c r="A823">
        <v>2.2000000000000002</v>
      </c>
      <c r="B823">
        <v>44.999099999999999</v>
      </c>
      <c r="C823">
        <f t="shared" si="73"/>
        <v>2024.9190008099999</v>
      </c>
      <c r="D823">
        <f t="shared" si="77"/>
        <v>0.78845736036427028</v>
      </c>
      <c r="E823">
        <f t="shared" si="74"/>
        <v>0.62166500911259281</v>
      </c>
      <c r="F823">
        <f t="shared" si="75"/>
        <v>35.479871604767837</v>
      </c>
      <c r="G823">
        <f t="shared" si="76"/>
        <v>41.090069523538546</v>
      </c>
      <c r="H823">
        <f t="shared" si="72"/>
        <v>8.6869081302991688E-2</v>
      </c>
    </row>
    <row r="824" spans="1:8">
      <c r="A824">
        <v>2.4</v>
      </c>
      <c r="B824">
        <v>41.9</v>
      </c>
      <c r="C824">
        <f t="shared" si="73"/>
        <v>1755.61</v>
      </c>
      <c r="D824">
        <f t="shared" si="77"/>
        <v>0.87546873735389985</v>
      </c>
      <c r="E824">
        <f t="shared" si="74"/>
        <v>0.76644551008403172</v>
      </c>
      <c r="F824">
        <f t="shared" si="75"/>
        <v>36.682140095128403</v>
      </c>
      <c r="G824">
        <f t="shared" si="76"/>
        <v>39.642200210431106</v>
      </c>
      <c r="H824">
        <f t="shared" si="72"/>
        <v>5.3885436505224163E-2</v>
      </c>
    </row>
    <row r="825" spans="1:8">
      <c r="A825">
        <v>2.4</v>
      </c>
      <c r="B825">
        <v>41.5</v>
      </c>
      <c r="C825">
        <f t="shared" si="73"/>
        <v>1722.25</v>
      </c>
      <c r="D825">
        <f t="shared" si="77"/>
        <v>0.87546873735389985</v>
      </c>
      <c r="E825">
        <f t="shared" si="74"/>
        <v>0.76644551008403172</v>
      </c>
      <c r="F825">
        <f t="shared" si="75"/>
        <v>36.331952600186845</v>
      </c>
      <c r="G825">
        <f t="shared" si="76"/>
        <v>39.642200210431106</v>
      </c>
      <c r="H825">
        <f t="shared" si="72"/>
        <v>4.4766259989611902E-2</v>
      </c>
    </row>
    <row r="826" spans="1:8">
      <c r="A826">
        <v>2.2000000000000002</v>
      </c>
      <c r="B826">
        <v>42.399099999999997</v>
      </c>
      <c r="C826">
        <f t="shared" si="73"/>
        <v>1797.6836808099997</v>
      </c>
      <c r="D826">
        <f t="shared" si="77"/>
        <v>0.78845736036427028</v>
      </c>
      <c r="E826">
        <f t="shared" si="74"/>
        <v>0.62166500911259281</v>
      </c>
      <c r="F826">
        <f t="shared" si="75"/>
        <v>33.429882467820732</v>
      </c>
      <c r="G826">
        <f t="shared" si="76"/>
        <v>41.090069523538546</v>
      </c>
      <c r="H826">
        <f t="shared" si="72"/>
        <v>3.0874015638573733E-2</v>
      </c>
    </row>
    <row r="827" spans="1:8">
      <c r="A827">
        <v>2.2000000000000002</v>
      </c>
      <c r="B827">
        <v>44.999099999999999</v>
      </c>
      <c r="C827">
        <f t="shared" si="73"/>
        <v>2024.9190008099999</v>
      </c>
      <c r="D827">
        <f t="shared" si="77"/>
        <v>0.78845736036427028</v>
      </c>
      <c r="E827">
        <f t="shared" si="74"/>
        <v>0.62166500911259281</v>
      </c>
      <c r="F827">
        <f t="shared" si="75"/>
        <v>35.479871604767837</v>
      </c>
      <c r="G827">
        <f t="shared" si="76"/>
        <v>41.090069523538546</v>
      </c>
      <c r="H827">
        <f t="shared" si="72"/>
        <v>8.6869081302991688E-2</v>
      </c>
    </row>
    <row r="828" spans="1:8">
      <c r="A828">
        <v>2.4</v>
      </c>
      <c r="B828">
        <v>41.9</v>
      </c>
      <c r="C828">
        <f t="shared" si="73"/>
        <v>1755.61</v>
      </c>
      <c r="D828">
        <f t="shared" si="77"/>
        <v>0.87546873735389985</v>
      </c>
      <c r="E828">
        <f t="shared" si="74"/>
        <v>0.76644551008403172</v>
      </c>
      <c r="F828">
        <f t="shared" si="75"/>
        <v>36.682140095128403</v>
      </c>
      <c r="G828">
        <f t="shared" si="76"/>
        <v>39.642200210431106</v>
      </c>
      <c r="H828">
        <f t="shared" si="72"/>
        <v>5.3885436505224163E-2</v>
      </c>
    </row>
    <row r="829" spans="1:8">
      <c r="A829">
        <v>2.4</v>
      </c>
      <c r="B829">
        <v>41.5</v>
      </c>
      <c r="C829">
        <f t="shared" si="73"/>
        <v>1722.25</v>
      </c>
      <c r="D829">
        <f t="shared" si="77"/>
        <v>0.87546873735389985</v>
      </c>
      <c r="E829">
        <f t="shared" si="74"/>
        <v>0.76644551008403172</v>
      </c>
      <c r="F829">
        <f t="shared" si="75"/>
        <v>36.331952600186845</v>
      </c>
      <c r="G829">
        <f t="shared" si="76"/>
        <v>39.642200210431106</v>
      </c>
      <c r="H829">
        <f t="shared" si="72"/>
        <v>4.4766259989611902E-2</v>
      </c>
    </row>
    <row r="830" spans="1:8">
      <c r="A830">
        <v>3.6</v>
      </c>
      <c r="B830">
        <v>33</v>
      </c>
      <c r="C830">
        <f t="shared" si="73"/>
        <v>1089</v>
      </c>
      <c r="D830">
        <f t="shared" si="77"/>
        <v>1.2809338454620642</v>
      </c>
      <c r="E830">
        <f t="shared" si="74"/>
        <v>1.6407915164502314</v>
      </c>
      <c r="F830">
        <f t="shared" si="75"/>
        <v>42.270816900248121</v>
      </c>
      <c r="G830">
        <f t="shared" si="76"/>
        <v>32.89526081151125</v>
      </c>
      <c r="H830">
        <f t="shared" si="72"/>
        <v>3.1739148026894031E-3</v>
      </c>
    </row>
    <row r="831" spans="1:8">
      <c r="A831">
        <v>2.4</v>
      </c>
      <c r="B831">
        <v>34.1</v>
      </c>
      <c r="C831">
        <f t="shared" si="73"/>
        <v>1162.8100000000002</v>
      </c>
      <c r="D831">
        <f t="shared" si="77"/>
        <v>0.87546873735389985</v>
      </c>
      <c r="E831">
        <f t="shared" si="74"/>
        <v>0.76644551008403172</v>
      </c>
      <c r="F831">
        <f t="shared" si="75"/>
        <v>29.853483943767987</v>
      </c>
      <c r="G831">
        <f t="shared" si="76"/>
        <v>39.642200210431106</v>
      </c>
      <c r="H831">
        <f t="shared" si="72"/>
        <v>0.16252786540853678</v>
      </c>
    </row>
    <row r="832" spans="1:8">
      <c r="A832">
        <v>2.4</v>
      </c>
      <c r="B832">
        <v>35</v>
      </c>
      <c r="C832">
        <f t="shared" si="73"/>
        <v>1225</v>
      </c>
      <c r="D832">
        <f t="shared" si="77"/>
        <v>0.87546873735389985</v>
      </c>
      <c r="E832">
        <f t="shared" si="74"/>
        <v>0.76644551008403172</v>
      </c>
      <c r="F832">
        <f t="shared" si="75"/>
        <v>30.641405807386494</v>
      </c>
      <c r="G832">
        <f t="shared" si="76"/>
        <v>39.642200210431106</v>
      </c>
      <c r="H832">
        <f t="shared" si="72"/>
        <v>0.13263429172660304</v>
      </c>
    </row>
    <row r="833" spans="1:8">
      <c r="A833">
        <v>3.5</v>
      </c>
      <c r="B833">
        <v>33.200000000000003</v>
      </c>
      <c r="C833">
        <f t="shared" si="73"/>
        <v>1102.2400000000002</v>
      </c>
      <c r="D833">
        <f t="shared" si="77"/>
        <v>1.2527629684953681</v>
      </c>
      <c r="E833">
        <f t="shared" si="74"/>
        <v>1.5694150552333266</v>
      </c>
      <c r="F833">
        <f t="shared" si="75"/>
        <v>41.591730554046222</v>
      </c>
      <c r="G833">
        <f t="shared" si="76"/>
        <v>33.364024204237076</v>
      </c>
      <c r="H833">
        <f t="shared" si="72"/>
        <v>4.9404880794299087E-3</v>
      </c>
    </row>
    <row r="834" spans="1:8">
      <c r="A834">
        <v>3.7</v>
      </c>
      <c r="B834">
        <v>30.5</v>
      </c>
      <c r="C834">
        <f t="shared" si="73"/>
        <v>930.25</v>
      </c>
      <c r="D834">
        <f t="shared" si="77"/>
        <v>1.3083328196501789</v>
      </c>
      <c r="E834">
        <f t="shared" si="74"/>
        <v>1.7117347669737875</v>
      </c>
      <c r="F834">
        <f t="shared" si="75"/>
        <v>39.904150999330454</v>
      </c>
      <c r="G834">
        <f t="shared" si="76"/>
        <v>32.439341881021022</v>
      </c>
      <c r="H834">
        <f t="shared" ref="H834:H897" si="78">ABS(B834-G834)/(B834)</f>
        <v>6.3584979705607281E-2</v>
      </c>
    </row>
    <row r="835" spans="1:8">
      <c r="A835">
        <v>4</v>
      </c>
      <c r="B835">
        <v>29.4</v>
      </c>
      <c r="C835">
        <f t="shared" ref="C835:C898" si="79">B835*B835</f>
        <v>864.3599999999999</v>
      </c>
      <c r="D835">
        <f t="shared" si="77"/>
        <v>1.3862943611198906</v>
      </c>
      <c r="E835">
        <f t="shared" ref="E835:E898" si="80">D835*D835</f>
        <v>1.9218120556728056</v>
      </c>
      <c r="F835">
        <f t="shared" ref="F835:F898" si="81">D835*B835</f>
        <v>40.757054216924779</v>
      </c>
      <c r="G835">
        <f t="shared" ref="G835:G898" si="82">(54.21+(-16.64 *D835))</f>
        <v>31.142061830965019</v>
      </c>
      <c r="H835">
        <f t="shared" si="78"/>
        <v>5.9253803774320442E-2</v>
      </c>
    </row>
    <row r="836" spans="1:8">
      <c r="A836">
        <v>3.5</v>
      </c>
      <c r="B836">
        <v>34.200000000000003</v>
      </c>
      <c r="C836">
        <f t="shared" si="79"/>
        <v>1169.6400000000001</v>
      </c>
      <c r="D836">
        <f t="shared" ref="D836:D899" si="83">LN(A836)</f>
        <v>1.2527629684953681</v>
      </c>
      <c r="E836">
        <f t="shared" si="80"/>
        <v>1.5694150552333266</v>
      </c>
      <c r="F836">
        <f t="shared" si="81"/>
        <v>42.84449352254159</v>
      </c>
      <c r="G836">
        <f t="shared" si="82"/>
        <v>33.364024204237076</v>
      </c>
      <c r="H836">
        <f t="shared" si="78"/>
        <v>2.4443736718214239E-2</v>
      </c>
    </row>
    <row r="837" spans="1:8">
      <c r="A837">
        <v>2.5</v>
      </c>
      <c r="B837">
        <v>39.200000000000003</v>
      </c>
      <c r="C837">
        <f t="shared" si="79"/>
        <v>1536.6400000000003</v>
      </c>
      <c r="D837">
        <f t="shared" si="83"/>
        <v>0.91629073187415511</v>
      </c>
      <c r="E837">
        <f t="shared" si="80"/>
        <v>0.83958870531847485</v>
      </c>
      <c r="F837">
        <f t="shared" si="81"/>
        <v>35.918596689466881</v>
      </c>
      <c r="G837">
        <f t="shared" si="82"/>
        <v>38.962922221614058</v>
      </c>
      <c r="H837">
        <f t="shared" si="78"/>
        <v>6.0479025098455416E-3</v>
      </c>
    </row>
    <row r="838" spans="1:8">
      <c r="A838">
        <v>2.5</v>
      </c>
      <c r="B838">
        <v>38.6</v>
      </c>
      <c r="C838">
        <f t="shared" si="79"/>
        <v>1489.96</v>
      </c>
      <c r="D838">
        <f t="shared" si="83"/>
        <v>0.91629073187415511</v>
      </c>
      <c r="E838">
        <f t="shared" si="80"/>
        <v>0.83958870531847485</v>
      </c>
      <c r="F838">
        <f t="shared" si="81"/>
        <v>35.36882225034239</v>
      </c>
      <c r="G838">
        <f t="shared" si="82"/>
        <v>38.962922221614058</v>
      </c>
      <c r="H838">
        <f t="shared" si="78"/>
        <v>9.4021300936283983E-3</v>
      </c>
    </row>
    <row r="839" spans="1:8">
      <c r="A839">
        <v>3</v>
      </c>
      <c r="B839">
        <v>34.799999999999997</v>
      </c>
      <c r="C839">
        <f t="shared" si="79"/>
        <v>1211.0399999999997</v>
      </c>
      <c r="D839">
        <f t="shared" si="83"/>
        <v>1.0986122886681098</v>
      </c>
      <c r="E839">
        <f t="shared" si="80"/>
        <v>1.2069489608125821</v>
      </c>
      <c r="F839">
        <f t="shared" si="81"/>
        <v>38.231707645650218</v>
      </c>
      <c r="G839">
        <f t="shared" si="82"/>
        <v>35.92909151656265</v>
      </c>
      <c r="H839">
        <f t="shared" si="78"/>
        <v>3.2445158521915318E-2</v>
      </c>
    </row>
    <row r="840" spans="1:8">
      <c r="A840">
        <v>2.5</v>
      </c>
      <c r="B840">
        <v>42.9</v>
      </c>
      <c r="C840">
        <f t="shared" si="79"/>
        <v>1840.4099999999999</v>
      </c>
      <c r="D840">
        <f t="shared" si="83"/>
        <v>0.91629073187415511</v>
      </c>
      <c r="E840">
        <f t="shared" si="80"/>
        <v>0.83958870531847485</v>
      </c>
      <c r="F840">
        <f t="shared" si="81"/>
        <v>39.308872397401252</v>
      </c>
      <c r="G840">
        <f t="shared" si="82"/>
        <v>38.962922221614058</v>
      </c>
      <c r="H840">
        <f t="shared" si="78"/>
        <v>9.1773374787551071E-2</v>
      </c>
    </row>
    <row r="841" spans="1:8">
      <c r="A841">
        <v>5.4</v>
      </c>
      <c r="B841">
        <v>27</v>
      </c>
      <c r="C841">
        <f t="shared" si="79"/>
        <v>729</v>
      </c>
      <c r="D841">
        <f t="shared" si="83"/>
        <v>1.6863989535702288</v>
      </c>
      <c r="E841">
        <f t="shared" si="80"/>
        <v>2.8439414306027628</v>
      </c>
      <c r="F841">
        <f t="shared" si="81"/>
        <v>45.532771746396179</v>
      </c>
      <c r="G841">
        <f t="shared" si="82"/>
        <v>26.148321412591393</v>
      </c>
      <c r="H841">
        <f t="shared" si="78"/>
        <v>3.1543651385503954E-2</v>
      </c>
    </row>
    <row r="842" spans="1:8">
      <c r="A842">
        <v>4</v>
      </c>
      <c r="B842">
        <v>27.8</v>
      </c>
      <c r="C842">
        <f t="shared" si="79"/>
        <v>772.84</v>
      </c>
      <c r="D842">
        <f t="shared" si="83"/>
        <v>1.3862943611198906</v>
      </c>
      <c r="E842">
        <f t="shared" si="80"/>
        <v>1.9218120556728056</v>
      </c>
      <c r="F842">
        <f t="shared" si="81"/>
        <v>38.538983239132961</v>
      </c>
      <c r="G842">
        <f t="shared" si="82"/>
        <v>31.142061830965019</v>
      </c>
      <c r="H842">
        <f t="shared" si="78"/>
        <v>0.12021805147356182</v>
      </c>
    </row>
    <row r="843" spans="1:8">
      <c r="A843">
        <v>4.5999999999999996</v>
      </c>
      <c r="B843">
        <v>29</v>
      </c>
      <c r="C843">
        <f t="shared" si="79"/>
        <v>841</v>
      </c>
      <c r="D843">
        <f t="shared" si="83"/>
        <v>1.5260563034950492</v>
      </c>
      <c r="E843">
        <f t="shared" si="80"/>
        <v>2.3288478414369735</v>
      </c>
      <c r="F843">
        <f t="shared" si="81"/>
        <v>44.255632801356427</v>
      </c>
      <c r="G843">
        <f t="shared" si="82"/>
        <v>28.816423109842383</v>
      </c>
      <c r="H843">
        <f t="shared" si="78"/>
        <v>6.3302375916419774E-3</v>
      </c>
    </row>
    <row r="844" spans="1:8">
      <c r="A844">
        <v>3.5</v>
      </c>
      <c r="B844">
        <v>34.200000000000003</v>
      </c>
      <c r="C844">
        <f t="shared" si="79"/>
        <v>1169.6400000000001</v>
      </c>
      <c r="D844">
        <f t="shared" si="83"/>
        <v>1.2527629684953681</v>
      </c>
      <c r="E844">
        <f t="shared" si="80"/>
        <v>1.5694150552333266</v>
      </c>
      <c r="F844">
        <f t="shared" si="81"/>
        <v>42.84449352254159</v>
      </c>
      <c r="G844">
        <f t="shared" si="82"/>
        <v>33.364024204237076</v>
      </c>
      <c r="H844">
        <f t="shared" si="78"/>
        <v>2.4443736718214239E-2</v>
      </c>
    </row>
    <row r="845" spans="1:8">
      <c r="A845">
        <v>3.6</v>
      </c>
      <c r="B845">
        <v>33</v>
      </c>
      <c r="C845">
        <f t="shared" si="79"/>
        <v>1089</v>
      </c>
      <c r="D845">
        <f t="shared" si="83"/>
        <v>1.2809338454620642</v>
      </c>
      <c r="E845">
        <f t="shared" si="80"/>
        <v>1.6407915164502314</v>
      </c>
      <c r="F845">
        <f t="shared" si="81"/>
        <v>42.270816900248121</v>
      </c>
      <c r="G845">
        <f t="shared" si="82"/>
        <v>32.89526081151125</v>
      </c>
      <c r="H845">
        <f t="shared" si="78"/>
        <v>3.1739148026894031E-3</v>
      </c>
    </row>
    <row r="846" spans="1:8">
      <c r="A846">
        <v>5.3</v>
      </c>
      <c r="B846">
        <v>28.993500000000001</v>
      </c>
      <c r="C846">
        <f t="shared" si="79"/>
        <v>840.62304225000003</v>
      </c>
      <c r="D846">
        <f t="shared" si="83"/>
        <v>1.6677068205580761</v>
      </c>
      <c r="E846">
        <f t="shared" si="80"/>
        <v>2.7812460393359268</v>
      </c>
      <c r="F846">
        <f t="shared" si="81"/>
        <v>48.352657701850582</v>
      </c>
      <c r="G846">
        <f t="shared" si="82"/>
        <v>26.459358505913613</v>
      </c>
      <c r="H846">
        <f t="shared" si="78"/>
        <v>8.7403779953658153E-2</v>
      </c>
    </row>
    <row r="847" spans="1:8">
      <c r="A847">
        <v>6.2</v>
      </c>
      <c r="B847">
        <v>28.4</v>
      </c>
      <c r="C847">
        <f t="shared" si="79"/>
        <v>806.56</v>
      </c>
      <c r="D847">
        <f t="shared" si="83"/>
        <v>1.824549292051046</v>
      </c>
      <c r="E847">
        <f t="shared" si="80"/>
        <v>3.328980119123973</v>
      </c>
      <c r="F847">
        <f t="shared" si="81"/>
        <v>51.817199894249704</v>
      </c>
      <c r="G847">
        <f t="shared" si="82"/>
        <v>23.849499780270595</v>
      </c>
      <c r="H847">
        <f t="shared" si="78"/>
        <v>0.16022888097638746</v>
      </c>
    </row>
    <row r="848" spans="1:8">
      <c r="A848">
        <v>6</v>
      </c>
      <c r="B848">
        <v>30.5</v>
      </c>
      <c r="C848">
        <f t="shared" si="79"/>
        <v>930.25</v>
      </c>
      <c r="D848">
        <f t="shared" si="83"/>
        <v>1.791759469228055</v>
      </c>
      <c r="E848">
        <f t="shared" si="80"/>
        <v>3.2104019955684011</v>
      </c>
      <c r="F848">
        <f t="shared" si="81"/>
        <v>54.648663811455677</v>
      </c>
      <c r="G848">
        <f t="shared" si="82"/>
        <v>24.395122432045167</v>
      </c>
      <c r="H848">
        <f t="shared" si="78"/>
        <v>0.20015992026081422</v>
      </c>
    </row>
    <row r="849" spans="1:8">
      <c r="A849">
        <v>5.3</v>
      </c>
      <c r="B849">
        <v>28.993500000000001</v>
      </c>
      <c r="C849">
        <f t="shared" si="79"/>
        <v>840.62304225000003</v>
      </c>
      <c r="D849">
        <f t="shared" si="83"/>
        <v>1.6677068205580761</v>
      </c>
      <c r="E849">
        <f t="shared" si="80"/>
        <v>2.7812460393359268</v>
      </c>
      <c r="F849">
        <f t="shared" si="81"/>
        <v>48.352657701850582</v>
      </c>
      <c r="G849">
        <f t="shared" si="82"/>
        <v>26.459358505913613</v>
      </c>
      <c r="H849">
        <f t="shared" si="78"/>
        <v>8.7403779953658153E-2</v>
      </c>
    </row>
    <row r="850" spans="1:8">
      <c r="A850">
        <v>6.2</v>
      </c>
      <c r="B850">
        <v>28.4</v>
      </c>
      <c r="C850">
        <f t="shared" si="79"/>
        <v>806.56</v>
      </c>
      <c r="D850">
        <f t="shared" si="83"/>
        <v>1.824549292051046</v>
      </c>
      <c r="E850">
        <f t="shared" si="80"/>
        <v>3.328980119123973</v>
      </c>
      <c r="F850">
        <f t="shared" si="81"/>
        <v>51.817199894249704</v>
      </c>
      <c r="G850">
        <f t="shared" si="82"/>
        <v>23.849499780270595</v>
      </c>
      <c r="H850">
        <f t="shared" si="78"/>
        <v>0.16022888097638746</v>
      </c>
    </row>
    <row r="851" spans="1:8">
      <c r="A851">
        <v>6.2</v>
      </c>
      <c r="B851">
        <v>26</v>
      </c>
      <c r="C851">
        <f t="shared" si="79"/>
        <v>676</v>
      </c>
      <c r="D851">
        <f t="shared" si="83"/>
        <v>1.824549292051046</v>
      </c>
      <c r="E851">
        <f t="shared" si="80"/>
        <v>3.328980119123973</v>
      </c>
      <c r="F851">
        <f t="shared" si="81"/>
        <v>47.438281593327197</v>
      </c>
      <c r="G851">
        <f t="shared" si="82"/>
        <v>23.849499780270595</v>
      </c>
      <c r="H851">
        <f t="shared" si="78"/>
        <v>8.2711546912669437E-2</v>
      </c>
    </row>
    <row r="852" spans="1:8">
      <c r="A852">
        <v>2.4</v>
      </c>
      <c r="B852">
        <v>45.1</v>
      </c>
      <c r="C852">
        <f t="shared" si="79"/>
        <v>2034.0100000000002</v>
      </c>
      <c r="D852">
        <f t="shared" si="83"/>
        <v>0.87546873735389985</v>
      </c>
      <c r="E852">
        <f t="shared" si="80"/>
        <v>0.76644551008403172</v>
      </c>
      <c r="F852">
        <f t="shared" si="81"/>
        <v>39.483640054660881</v>
      </c>
      <c r="G852">
        <f t="shared" si="82"/>
        <v>39.642200210431106</v>
      </c>
      <c r="H852">
        <f t="shared" si="78"/>
        <v>0.1210155163984234</v>
      </c>
    </row>
    <row r="853" spans="1:8">
      <c r="A853">
        <v>3</v>
      </c>
      <c r="B853">
        <v>34.548200000000001</v>
      </c>
      <c r="C853">
        <f t="shared" si="79"/>
        <v>1193.5781232400002</v>
      </c>
      <c r="D853">
        <f t="shared" si="83"/>
        <v>1.0986122886681098</v>
      </c>
      <c r="E853">
        <f t="shared" si="80"/>
        <v>1.2069489608125821</v>
      </c>
      <c r="F853">
        <f t="shared" si="81"/>
        <v>37.95507707136359</v>
      </c>
      <c r="G853">
        <f t="shared" si="82"/>
        <v>35.92909151656265</v>
      </c>
      <c r="H853">
        <f t="shared" si="78"/>
        <v>3.9969998916373317E-2</v>
      </c>
    </row>
    <row r="854" spans="1:8">
      <c r="A854">
        <v>3.5</v>
      </c>
      <c r="B854">
        <v>38.299999999999997</v>
      </c>
      <c r="C854">
        <f t="shared" si="79"/>
        <v>1466.8899999999999</v>
      </c>
      <c r="D854">
        <f t="shared" si="83"/>
        <v>1.2527629684953681</v>
      </c>
      <c r="E854">
        <f t="shared" si="80"/>
        <v>1.5694150552333266</v>
      </c>
      <c r="F854">
        <f t="shared" si="81"/>
        <v>47.98082169337259</v>
      </c>
      <c r="G854">
        <f t="shared" si="82"/>
        <v>33.364024204237076</v>
      </c>
      <c r="H854">
        <f t="shared" si="78"/>
        <v>0.12887665263088569</v>
      </c>
    </row>
    <row r="855" spans="1:8">
      <c r="A855">
        <v>2.4</v>
      </c>
      <c r="B855">
        <v>39.200000000000003</v>
      </c>
      <c r="C855">
        <f t="shared" si="79"/>
        <v>1536.6400000000003</v>
      </c>
      <c r="D855">
        <f t="shared" si="83"/>
        <v>0.87546873735389985</v>
      </c>
      <c r="E855">
        <f t="shared" si="80"/>
        <v>0.76644551008403172</v>
      </c>
      <c r="F855">
        <f t="shared" si="81"/>
        <v>34.318374504272875</v>
      </c>
      <c r="G855">
        <f t="shared" si="82"/>
        <v>39.642200210431106</v>
      </c>
      <c r="H855">
        <f t="shared" si="78"/>
        <v>1.1280617613038351E-2</v>
      </c>
    </row>
    <row r="856" spans="1:8">
      <c r="A856">
        <v>2.4</v>
      </c>
      <c r="B856">
        <v>34.299999999999997</v>
      </c>
      <c r="C856">
        <f t="shared" si="79"/>
        <v>1176.4899999999998</v>
      </c>
      <c r="D856">
        <f t="shared" si="83"/>
        <v>0.87546873735389985</v>
      </c>
      <c r="E856">
        <f t="shared" si="80"/>
        <v>0.76644551008403172</v>
      </c>
      <c r="F856">
        <f t="shared" si="81"/>
        <v>30.028577691238763</v>
      </c>
      <c r="G856">
        <f t="shared" si="82"/>
        <v>39.642200210431106</v>
      </c>
      <c r="H856">
        <f t="shared" si="78"/>
        <v>0.15574927727204402</v>
      </c>
    </row>
    <row r="857" spans="1:8">
      <c r="A857">
        <v>2.4</v>
      </c>
      <c r="B857">
        <v>31.9</v>
      </c>
      <c r="C857">
        <f t="shared" si="79"/>
        <v>1017.6099999999999</v>
      </c>
      <c r="D857">
        <f t="shared" si="83"/>
        <v>0.87546873735389985</v>
      </c>
      <c r="E857">
        <f t="shared" si="80"/>
        <v>0.76644551008403172</v>
      </c>
      <c r="F857">
        <f t="shared" si="81"/>
        <v>27.927452721589404</v>
      </c>
      <c r="G857">
        <f t="shared" si="82"/>
        <v>39.642200210431106</v>
      </c>
      <c r="H857">
        <f t="shared" si="78"/>
        <v>0.24270220095395323</v>
      </c>
    </row>
    <row r="858" spans="1:8">
      <c r="A858">
        <v>3.5</v>
      </c>
      <c r="B858">
        <v>31.947500000000002</v>
      </c>
      <c r="C858">
        <f t="shared" si="79"/>
        <v>1020.64275625</v>
      </c>
      <c r="D858">
        <f t="shared" si="83"/>
        <v>1.2527629684953681</v>
      </c>
      <c r="E858">
        <f t="shared" si="80"/>
        <v>1.5694150552333266</v>
      </c>
      <c r="F858">
        <f t="shared" si="81"/>
        <v>40.022644936005776</v>
      </c>
      <c r="G858">
        <f t="shared" si="82"/>
        <v>33.364024204237076</v>
      </c>
      <c r="H858">
        <f t="shared" si="78"/>
        <v>4.4339125259787907E-2</v>
      </c>
    </row>
    <row r="859" spans="1:8">
      <c r="A859">
        <v>2.4</v>
      </c>
      <c r="B859">
        <v>38.6</v>
      </c>
      <c r="C859">
        <f t="shared" si="79"/>
        <v>1489.96</v>
      </c>
      <c r="D859">
        <f t="shared" si="83"/>
        <v>0.87546873735389985</v>
      </c>
      <c r="E859">
        <f t="shared" si="80"/>
        <v>0.76644551008403172</v>
      </c>
      <c r="F859">
        <f t="shared" si="81"/>
        <v>33.793093261860534</v>
      </c>
      <c r="G859">
        <f t="shared" si="82"/>
        <v>39.642200210431106</v>
      </c>
      <c r="H859">
        <f t="shared" si="78"/>
        <v>2.7000005451583025E-2</v>
      </c>
    </row>
    <row r="860" spans="1:8">
      <c r="A860">
        <v>2.4</v>
      </c>
      <c r="B860">
        <v>36.700000000000003</v>
      </c>
      <c r="C860">
        <f t="shared" si="79"/>
        <v>1346.89</v>
      </c>
      <c r="D860">
        <f t="shared" si="83"/>
        <v>0.87546873735389985</v>
      </c>
      <c r="E860">
        <f t="shared" si="80"/>
        <v>0.76644551008403172</v>
      </c>
      <c r="F860">
        <f t="shared" si="81"/>
        <v>32.129702660888128</v>
      </c>
      <c r="G860">
        <f t="shared" si="82"/>
        <v>39.642200210431106</v>
      </c>
      <c r="H860">
        <f t="shared" si="78"/>
        <v>8.0168943063517795E-2</v>
      </c>
    </row>
    <row r="861" spans="1:8">
      <c r="A861">
        <v>3.5</v>
      </c>
      <c r="B861">
        <v>36.4</v>
      </c>
      <c r="C861">
        <f t="shared" si="79"/>
        <v>1324.9599999999998</v>
      </c>
      <c r="D861">
        <f t="shared" si="83"/>
        <v>1.2527629684953681</v>
      </c>
      <c r="E861">
        <f t="shared" si="80"/>
        <v>1.5694150552333266</v>
      </c>
      <c r="F861">
        <f t="shared" si="81"/>
        <v>45.600572053231396</v>
      </c>
      <c r="G861">
        <f t="shared" si="82"/>
        <v>33.364024204237076</v>
      </c>
      <c r="H861">
        <f t="shared" si="78"/>
        <v>8.3405928455025355E-2</v>
      </c>
    </row>
    <row r="862" spans="1:8">
      <c r="A862">
        <v>2.4</v>
      </c>
      <c r="B862">
        <v>41.6</v>
      </c>
      <c r="C862">
        <f t="shared" si="79"/>
        <v>1730.5600000000002</v>
      </c>
      <c r="D862">
        <f t="shared" si="83"/>
        <v>0.87546873735389985</v>
      </c>
      <c r="E862">
        <f t="shared" si="80"/>
        <v>0.76644551008403172</v>
      </c>
      <c r="F862">
        <f t="shared" si="81"/>
        <v>36.419499473922237</v>
      </c>
      <c r="G862">
        <f t="shared" si="82"/>
        <v>39.642200210431106</v>
      </c>
      <c r="H862">
        <f t="shared" si="78"/>
        <v>4.7062494941559979E-2</v>
      </c>
    </row>
    <row r="863" spans="1:8">
      <c r="A863">
        <v>2.4</v>
      </c>
      <c r="B863">
        <v>43.2286</v>
      </c>
      <c r="C863">
        <f t="shared" si="79"/>
        <v>1868.7118579600001</v>
      </c>
      <c r="D863">
        <f t="shared" si="83"/>
        <v>0.87546873735389985</v>
      </c>
      <c r="E863">
        <f t="shared" si="80"/>
        <v>0.76644551008403172</v>
      </c>
      <c r="F863">
        <f t="shared" si="81"/>
        <v>37.845287859576793</v>
      </c>
      <c r="G863">
        <f t="shared" si="82"/>
        <v>39.642200210431106</v>
      </c>
      <c r="H863">
        <f t="shared" si="78"/>
        <v>8.2963588678997099E-2</v>
      </c>
    </row>
    <row r="864" spans="1:8">
      <c r="A864">
        <v>3.8</v>
      </c>
      <c r="B864">
        <v>32.5</v>
      </c>
      <c r="C864">
        <f t="shared" si="79"/>
        <v>1056.25</v>
      </c>
      <c r="D864">
        <f t="shared" si="83"/>
        <v>1.33500106673234</v>
      </c>
      <c r="E864">
        <f t="shared" si="80"/>
        <v>1.7822278481764857</v>
      </c>
      <c r="F864">
        <f t="shared" si="81"/>
        <v>43.387534668801052</v>
      </c>
      <c r="G864">
        <f t="shared" si="82"/>
        <v>31.995582249573864</v>
      </c>
      <c r="H864">
        <f t="shared" si="78"/>
        <v>1.5520546166958018E-2</v>
      </c>
    </row>
    <row r="865" spans="1:8">
      <c r="A865">
        <v>3.5</v>
      </c>
      <c r="B865">
        <v>31.496099999999998</v>
      </c>
      <c r="C865">
        <f t="shared" si="79"/>
        <v>992.00431520999985</v>
      </c>
      <c r="D865">
        <f t="shared" si="83"/>
        <v>1.2527629684953681</v>
      </c>
      <c r="E865">
        <f t="shared" si="80"/>
        <v>1.5694150552333266</v>
      </c>
      <c r="F865">
        <f t="shared" si="81"/>
        <v>39.457147732026961</v>
      </c>
      <c r="G865">
        <f t="shared" si="82"/>
        <v>33.364024204237076</v>
      </c>
      <c r="H865">
        <f t="shared" si="78"/>
        <v>5.9306523799361743E-2</v>
      </c>
    </row>
    <row r="866" spans="1:8">
      <c r="A866">
        <v>5.6</v>
      </c>
      <c r="B866">
        <v>24.2</v>
      </c>
      <c r="C866">
        <f t="shared" si="79"/>
        <v>585.64</v>
      </c>
      <c r="D866">
        <f t="shared" si="83"/>
        <v>1.7227665977411035</v>
      </c>
      <c r="E866">
        <f t="shared" si="80"/>
        <v>2.9679247502924571</v>
      </c>
      <c r="F866">
        <f t="shared" si="81"/>
        <v>41.690951665334701</v>
      </c>
      <c r="G866">
        <f t="shared" si="82"/>
        <v>25.543163813588038</v>
      </c>
      <c r="H866">
        <f t="shared" si="78"/>
        <v>5.5502636925125554E-2</v>
      </c>
    </row>
    <row r="867" spans="1:8">
      <c r="A867">
        <v>3.7</v>
      </c>
      <c r="B867">
        <v>27.2</v>
      </c>
      <c r="C867">
        <f t="shared" si="79"/>
        <v>739.83999999999992</v>
      </c>
      <c r="D867">
        <f t="shared" si="83"/>
        <v>1.3083328196501789</v>
      </c>
      <c r="E867">
        <f t="shared" si="80"/>
        <v>1.7117347669737875</v>
      </c>
      <c r="F867">
        <f t="shared" si="81"/>
        <v>35.586652694484862</v>
      </c>
      <c r="G867">
        <f t="shared" si="82"/>
        <v>32.439341881021022</v>
      </c>
      <c r="H867">
        <f t="shared" si="78"/>
        <v>0.19262286327283173</v>
      </c>
    </row>
    <row r="868" spans="1:8">
      <c r="A868">
        <v>5.7</v>
      </c>
      <c r="B868">
        <v>27.1</v>
      </c>
      <c r="C868">
        <f t="shared" si="79"/>
        <v>734.41000000000008</v>
      </c>
      <c r="D868">
        <f t="shared" si="83"/>
        <v>1.7404661748405046</v>
      </c>
      <c r="E868">
        <f t="shared" si="80"/>
        <v>3.0292225057639377</v>
      </c>
      <c r="F868">
        <f t="shared" si="81"/>
        <v>47.166633338177675</v>
      </c>
      <c r="G868">
        <f t="shared" si="82"/>
        <v>25.248642850654004</v>
      </c>
      <c r="H868">
        <f t="shared" si="78"/>
        <v>6.8315761968486974E-2</v>
      </c>
    </row>
    <row r="869" spans="1:8">
      <c r="A869">
        <v>2</v>
      </c>
      <c r="B869">
        <v>40.239699999999999</v>
      </c>
      <c r="C869">
        <f t="shared" si="79"/>
        <v>1619.2334560899999</v>
      </c>
      <c r="D869">
        <f t="shared" si="83"/>
        <v>0.69314718055994529</v>
      </c>
      <c r="E869">
        <f t="shared" si="80"/>
        <v>0.48045301391820139</v>
      </c>
      <c r="F869">
        <f t="shared" si="81"/>
        <v>27.892034601578029</v>
      </c>
      <c r="G869">
        <f t="shared" si="82"/>
        <v>42.676030915482514</v>
      </c>
      <c r="H869">
        <f t="shared" si="78"/>
        <v>6.0545454252455028E-2</v>
      </c>
    </row>
    <row r="870" spans="1:8">
      <c r="A870">
        <v>2</v>
      </c>
      <c r="B870">
        <v>38</v>
      </c>
      <c r="C870">
        <f t="shared" si="79"/>
        <v>1444</v>
      </c>
      <c r="D870">
        <f t="shared" si="83"/>
        <v>0.69314718055994529</v>
      </c>
      <c r="E870">
        <f t="shared" si="80"/>
        <v>0.48045301391820139</v>
      </c>
      <c r="F870">
        <f t="shared" si="81"/>
        <v>26.339592861277922</v>
      </c>
      <c r="G870">
        <f t="shared" si="82"/>
        <v>42.676030915482514</v>
      </c>
      <c r="H870">
        <f t="shared" si="78"/>
        <v>0.12305344514427667</v>
      </c>
    </row>
    <row r="871" spans="1:8">
      <c r="A871">
        <v>2.4</v>
      </c>
      <c r="B871">
        <v>39.200000000000003</v>
      </c>
      <c r="C871">
        <f t="shared" si="79"/>
        <v>1536.6400000000003</v>
      </c>
      <c r="D871">
        <f t="shared" si="83"/>
        <v>0.87546873735389985</v>
      </c>
      <c r="E871">
        <f t="shared" si="80"/>
        <v>0.76644551008403172</v>
      </c>
      <c r="F871">
        <f t="shared" si="81"/>
        <v>34.318374504272875</v>
      </c>
      <c r="G871">
        <f t="shared" si="82"/>
        <v>39.642200210431106</v>
      </c>
      <c r="H871">
        <f t="shared" si="78"/>
        <v>1.1280617613038351E-2</v>
      </c>
    </row>
    <row r="872" spans="1:8">
      <c r="A872">
        <v>2.4</v>
      </c>
      <c r="B872">
        <v>34.700000000000003</v>
      </c>
      <c r="C872">
        <f t="shared" si="79"/>
        <v>1204.0900000000001</v>
      </c>
      <c r="D872">
        <f t="shared" si="83"/>
        <v>0.87546873735389985</v>
      </c>
      <c r="E872">
        <f t="shared" si="80"/>
        <v>0.76644551008403172</v>
      </c>
      <c r="F872">
        <f t="shared" si="81"/>
        <v>30.378765186180328</v>
      </c>
      <c r="G872">
        <f t="shared" si="82"/>
        <v>39.642200210431106</v>
      </c>
      <c r="H872">
        <f t="shared" si="78"/>
        <v>0.14242651903259662</v>
      </c>
    </row>
    <row r="873" spans="1:8">
      <c r="A873">
        <v>3.7</v>
      </c>
      <c r="B873">
        <v>28.8</v>
      </c>
      <c r="C873">
        <f t="shared" si="79"/>
        <v>829.44</v>
      </c>
      <c r="D873">
        <f t="shared" si="83"/>
        <v>1.3083328196501789</v>
      </c>
      <c r="E873">
        <f t="shared" si="80"/>
        <v>1.7117347669737875</v>
      </c>
      <c r="F873">
        <f t="shared" si="81"/>
        <v>37.679985205925156</v>
      </c>
      <c r="G873">
        <f t="shared" si="82"/>
        <v>32.439341881021022</v>
      </c>
      <c r="H873">
        <f t="shared" si="78"/>
        <v>0.12636603753545214</v>
      </c>
    </row>
    <row r="874" spans="1:8">
      <c r="A874">
        <v>5.7</v>
      </c>
      <c r="B874">
        <v>27.1</v>
      </c>
      <c r="C874">
        <f t="shared" si="79"/>
        <v>734.41000000000008</v>
      </c>
      <c r="D874">
        <f t="shared" si="83"/>
        <v>1.7404661748405046</v>
      </c>
      <c r="E874">
        <f t="shared" si="80"/>
        <v>3.0292225057639377</v>
      </c>
      <c r="F874">
        <f t="shared" si="81"/>
        <v>47.166633338177675</v>
      </c>
      <c r="G874">
        <f t="shared" si="82"/>
        <v>25.248642850654004</v>
      </c>
      <c r="H874">
        <f t="shared" si="78"/>
        <v>6.8315761968486974E-2</v>
      </c>
    </row>
    <row r="875" spans="1:8">
      <c r="A875">
        <v>3.7</v>
      </c>
      <c r="B875">
        <v>30.5</v>
      </c>
      <c r="C875">
        <f t="shared" si="79"/>
        <v>930.25</v>
      </c>
      <c r="D875">
        <f t="shared" si="83"/>
        <v>1.3083328196501789</v>
      </c>
      <c r="E875">
        <f t="shared" si="80"/>
        <v>1.7117347669737875</v>
      </c>
      <c r="F875">
        <f t="shared" si="81"/>
        <v>39.904150999330454</v>
      </c>
      <c r="G875">
        <f t="shared" si="82"/>
        <v>32.439341881021022</v>
      </c>
      <c r="H875">
        <f t="shared" si="78"/>
        <v>6.3584979705607281E-2</v>
      </c>
    </row>
    <row r="876" spans="1:8">
      <c r="A876">
        <v>2</v>
      </c>
      <c r="B876">
        <v>40.239699999999999</v>
      </c>
      <c r="C876">
        <f t="shared" si="79"/>
        <v>1619.2334560899999</v>
      </c>
      <c r="D876">
        <f t="shared" si="83"/>
        <v>0.69314718055994529</v>
      </c>
      <c r="E876">
        <f t="shared" si="80"/>
        <v>0.48045301391820139</v>
      </c>
      <c r="F876">
        <f t="shared" si="81"/>
        <v>27.892034601578029</v>
      </c>
      <c r="G876">
        <f t="shared" si="82"/>
        <v>42.676030915482514</v>
      </c>
      <c r="H876">
        <f t="shared" si="78"/>
        <v>6.0545454252455028E-2</v>
      </c>
    </row>
    <row r="877" spans="1:8">
      <c r="A877">
        <v>2</v>
      </c>
      <c r="B877">
        <v>38</v>
      </c>
      <c r="C877">
        <f t="shared" si="79"/>
        <v>1444</v>
      </c>
      <c r="D877">
        <f t="shared" si="83"/>
        <v>0.69314718055994529</v>
      </c>
      <c r="E877">
        <f t="shared" si="80"/>
        <v>0.48045301391820139</v>
      </c>
      <c r="F877">
        <f t="shared" si="81"/>
        <v>26.339592861277922</v>
      </c>
      <c r="G877">
        <f t="shared" si="82"/>
        <v>42.676030915482514</v>
      </c>
      <c r="H877">
        <f t="shared" si="78"/>
        <v>0.12305344514427667</v>
      </c>
    </row>
    <row r="878" spans="1:8">
      <c r="A878">
        <v>2.4</v>
      </c>
      <c r="B878">
        <v>39.200000000000003</v>
      </c>
      <c r="C878">
        <f t="shared" si="79"/>
        <v>1536.6400000000003</v>
      </c>
      <c r="D878">
        <f t="shared" si="83"/>
        <v>0.87546873735389985</v>
      </c>
      <c r="E878">
        <f t="shared" si="80"/>
        <v>0.76644551008403172</v>
      </c>
      <c r="F878">
        <f t="shared" si="81"/>
        <v>34.318374504272875</v>
      </c>
      <c r="G878">
        <f t="shared" si="82"/>
        <v>39.642200210431106</v>
      </c>
      <c r="H878">
        <f t="shared" si="78"/>
        <v>1.1280617613038351E-2</v>
      </c>
    </row>
    <row r="879" spans="1:8">
      <c r="A879">
        <v>2.4</v>
      </c>
      <c r="B879">
        <v>34.700000000000003</v>
      </c>
      <c r="C879">
        <f t="shared" si="79"/>
        <v>1204.0900000000001</v>
      </c>
      <c r="D879">
        <f t="shared" si="83"/>
        <v>0.87546873735389985</v>
      </c>
      <c r="E879">
        <f t="shared" si="80"/>
        <v>0.76644551008403172</v>
      </c>
      <c r="F879">
        <f t="shared" si="81"/>
        <v>30.378765186180328</v>
      </c>
      <c r="G879">
        <f t="shared" si="82"/>
        <v>39.642200210431106</v>
      </c>
      <c r="H879">
        <f t="shared" si="78"/>
        <v>0.14242651903259662</v>
      </c>
    </row>
    <row r="880" spans="1:8">
      <c r="A880">
        <v>3.8</v>
      </c>
      <c r="B880">
        <v>28.2</v>
      </c>
      <c r="C880">
        <f t="shared" si="79"/>
        <v>795.24</v>
      </c>
      <c r="D880">
        <f t="shared" si="83"/>
        <v>1.33500106673234</v>
      </c>
      <c r="E880">
        <f t="shared" si="80"/>
        <v>1.7822278481764857</v>
      </c>
      <c r="F880">
        <f t="shared" si="81"/>
        <v>37.647030081851987</v>
      </c>
      <c r="G880">
        <f t="shared" si="82"/>
        <v>31.995582249573864</v>
      </c>
      <c r="H880">
        <f t="shared" si="78"/>
        <v>0.13459511523311579</v>
      </c>
    </row>
    <row r="881" spans="1:8">
      <c r="A881">
        <v>3.8</v>
      </c>
      <c r="B881">
        <v>29.5</v>
      </c>
      <c r="C881">
        <f t="shared" si="79"/>
        <v>870.25</v>
      </c>
      <c r="D881">
        <f t="shared" si="83"/>
        <v>1.33500106673234</v>
      </c>
      <c r="E881">
        <f t="shared" si="80"/>
        <v>1.7822278481764857</v>
      </c>
      <c r="F881">
        <f t="shared" si="81"/>
        <v>39.382531468604029</v>
      </c>
      <c r="G881">
        <f t="shared" si="82"/>
        <v>31.995582249573864</v>
      </c>
      <c r="H881">
        <f t="shared" si="78"/>
        <v>8.4596008460131003E-2</v>
      </c>
    </row>
    <row r="882" spans="1:8">
      <c r="A882">
        <v>4.5999999999999996</v>
      </c>
      <c r="B882">
        <v>29.9</v>
      </c>
      <c r="C882">
        <f t="shared" si="79"/>
        <v>894.00999999999988</v>
      </c>
      <c r="D882">
        <f t="shared" si="83"/>
        <v>1.5260563034950492</v>
      </c>
      <c r="E882">
        <f t="shared" si="80"/>
        <v>2.3288478414369735</v>
      </c>
      <c r="F882">
        <f t="shared" si="81"/>
        <v>45.629083474501968</v>
      </c>
      <c r="G882">
        <f t="shared" si="82"/>
        <v>28.816423109842383</v>
      </c>
      <c r="H882">
        <f t="shared" si="78"/>
        <v>3.6240029771157728E-2</v>
      </c>
    </row>
    <row r="883" spans="1:8">
      <c r="A883">
        <v>2</v>
      </c>
      <c r="B883">
        <v>34.5</v>
      </c>
      <c r="C883">
        <f t="shared" si="79"/>
        <v>1190.25</v>
      </c>
      <c r="D883">
        <f t="shared" si="83"/>
        <v>0.69314718055994529</v>
      </c>
      <c r="E883">
        <f t="shared" si="80"/>
        <v>0.48045301391820139</v>
      </c>
      <c r="F883">
        <f t="shared" si="81"/>
        <v>23.913577729318114</v>
      </c>
      <c r="G883">
        <f t="shared" si="82"/>
        <v>42.676030915482514</v>
      </c>
      <c r="H883">
        <f t="shared" si="78"/>
        <v>0.23698640334731924</v>
      </c>
    </row>
    <row r="884" spans="1:8">
      <c r="A884">
        <v>2</v>
      </c>
      <c r="B884">
        <v>35.299999999999997</v>
      </c>
      <c r="C884">
        <f t="shared" si="79"/>
        <v>1246.0899999999997</v>
      </c>
      <c r="D884">
        <f t="shared" si="83"/>
        <v>0.69314718055994529</v>
      </c>
      <c r="E884">
        <f t="shared" si="80"/>
        <v>0.48045301391820139</v>
      </c>
      <c r="F884">
        <f t="shared" si="81"/>
        <v>24.468095473766066</v>
      </c>
      <c r="G884">
        <f t="shared" si="82"/>
        <v>42.676030915482514</v>
      </c>
      <c r="H884">
        <f t="shared" si="78"/>
        <v>0.20895271715247923</v>
      </c>
    </row>
    <row r="885" spans="1:8">
      <c r="A885">
        <v>2.7</v>
      </c>
      <c r="B885">
        <v>32.700000000000003</v>
      </c>
      <c r="C885">
        <f t="shared" si="79"/>
        <v>1069.2900000000002</v>
      </c>
      <c r="D885">
        <f t="shared" si="83"/>
        <v>0.99325177301028345</v>
      </c>
      <c r="E885">
        <f t="shared" si="80"/>
        <v>0.98654908458807167</v>
      </c>
      <c r="F885">
        <f t="shared" si="81"/>
        <v>32.479332977436272</v>
      </c>
      <c r="G885">
        <f t="shared" si="82"/>
        <v>37.68229049710888</v>
      </c>
      <c r="H885">
        <f t="shared" si="78"/>
        <v>0.15236362376479745</v>
      </c>
    </row>
    <row r="886" spans="1:8">
      <c r="A886">
        <v>3.5</v>
      </c>
      <c r="B886">
        <v>34.5</v>
      </c>
      <c r="C886">
        <f t="shared" si="79"/>
        <v>1190.25</v>
      </c>
      <c r="D886">
        <f t="shared" si="83"/>
        <v>1.2527629684953681</v>
      </c>
      <c r="E886">
        <f t="shared" si="80"/>
        <v>1.5694150552333266</v>
      </c>
      <c r="F886">
        <f t="shared" si="81"/>
        <v>43.220322413090202</v>
      </c>
      <c r="G886">
        <f t="shared" si="82"/>
        <v>33.364024204237076</v>
      </c>
      <c r="H886">
        <f t="shared" si="78"/>
        <v>3.2926834659794901E-2</v>
      </c>
    </row>
    <row r="887" spans="1:8">
      <c r="A887">
        <v>3.5</v>
      </c>
      <c r="B887">
        <v>39.0959</v>
      </c>
      <c r="C887">
        <f t="shared" si="79"/>
        <v>1528.48939681</v>
      </c>
      <c r="D887">
        <f t="shared" si="83"/>
        <v>1.2527629684953681</v>
      </c>
      <c r="E887">
        <f t="shared" si="80"/>
        <v>1.5694150552333266</v>
      </c>
      <c r="F887">
        <f t="shared" si="81"/>
        <v>48.977895739998061</v>
      </c>
      <c r="G887">
        <f t="shared" si="82"/>
        <v>33.364024204237076</v>
      </c>
      <c r="H887">
        <f t="shared" si="78"/>
        <v>0.14661066239076026</v>
      </c>
    </row>
    <row r="888" spans="1:8">
      <c r="A888">
        <v>3.5</v>
      </c>
      <c r="B888">
        <v>32.200000000000003</v>
      </c>
      <c r="C888">
        <f t="shared" si="79"/>
        <v>1036.8400000000001</v>
      </c>
      <c r="D888">
        <f t="shared" si="83"/>
        <v>1.2527629684953681</v>
      </c>
      <c r="E888">
        <f t="shared" si="80"/>
        <v>1.5694150552333266</v>
      </c>
      <c r="F888">
        <f t="shared" si="81"/>
        <v>40.338967585550854</v>
      </c>
      <c r="G888">
        <f t="shared" si="82"/>
        <v>33.364024204237076</v>
      </c>
      <c r="H888">
        <f t="shared" si="78"/>
        <v>3.6149820007362513E-2</v>
      </c>
    </row>
    <row r="889" spans="1:8">
      <c r="A889">
        <v>3.5</v>
      </c>
      <c r="B889">
        <v>34.200000000000003</v>
      </c>
      <c r="C889">
        <f t="shared" si="79"/>
        <v>1169.6400000000001</v>
      </c>
      <c r="D889">
        <f t="shared" si="83"/>
        <v>1.2527629684953681</v>
      </c>
      <c r="E889">
        <f t="shared" si="80"/>
        <v>1.5694150552333266</v>
      </c>
      <c r="F889">
        <f t="shared" si="81"/>
        <v>42.84449352254159</v>
      </c>
      <c r="G889">
        <f t="shared" si="82"/>
        <v>33.364024204237076</v>
      </c>
      <c r="H889">
        <f t="shared" si="78"/>
        <v>2.4443736718214239E-2</v>
      </c>
    </row>
    <row r="890" spans="1:8">
      <c r="A890">
        <v>5.4</v>
      </c>
      <c r="B890">
        <v>27</v>
      </c>
      <c r="C890">
        <f t="shared" si="79"/>
        <v>729</v>
      </c>
      <c r="D890">
        <f t="shared" si="83"/>
        <v>1.6863989535702288</v>
      </c>
      <c r="E890">
        <f t="shared" si="80"/>
        <v>2.8439414306027628</v>
      </c>
      <c r="F890">
        <f t="shared" si="81"/>
        <v>45.532771746396179</v>
      </c>
      <c r="G890">
        <f t="shared" si="82"/>
        <v>26.148321412591393</v>
      </c>
      <c r="H890">
        <f t="shared" si="78"/>
        <v>3.1543651385503954E-2</v>
      </c>
    </row>
    <row r="891" spans="1:8">
      <c r="A891">
        <v>2.2999999999999998</v>
      </c>
      <c r="B891">
        <v>34.700000000000003</v>
      </c>
      <c r="C891">
        <f t="shared" si="79"/>
        <v>1204.0900000000001</v>
      </c>
      <c r="D891">
        <f t="shared" si="83"/>
        <v>0.83290912293510388</v>
      </c>
      <c r="E891">
        <f t="shared" si="80"/>
        <v>0.69373760706852394</v>
      </c>
      <c r="F891">
        <f t="shared" si="81"/>
        <v>28.901946565848107</v>
      </c>
      <c r="G891">
        <f t="shared" si="82"/>
        <v>40.35039219435987</v>
      </c>
      <c r="H891">
        <f t="shared" si="78"/>
        <v>0.16283550992391546</v>
      </c>
    </row>
    <row r="892" spans="1:8">
      <c r="A892">
        <v>2.5</v>
      </c>
      <c r="B892">
        <v>38.6</v>
      </c>
      <c r="C892">
        <f t="shared" si="79"/>
        <v>1489.96</v>
      </c>
      <c r="D892">
        <f t="shared" si="83"/>
        <v>0.91629073187415511</v>
      </c>
      <c r="E892">
        <f t="shared" si="80"/>
        <v>0.83958870531847485</v>
      </c>
      <c r="F892">
        <f t="shared" si="81"/>
        <v>35.36882225034239</v>
      </c>
      <c r="G892">
        <f t="shared" si="82"/>
        <v>38.962922221614058</v>
      </c>
      <c r="H892">
        <f t="shared" si="78"/>
        <v>9.4021300936283983E-3</v>
      </c>
    </row>
    <row r="893" spans="1:8">
      <c r="A893">
        <v>3.7</v>
      </c>
      <c r="B893">
        <v>30.5</v>
      </c>
      <c r="C893">
        <f t="shared" si="79"/>
        <v>930.25</v>
      </c>
      <c r="D893">
        <f t="shared" si="83"/>
        <v>1.3083328196501789</v>
      </c>
      <c r="E893">
        <f t="shared" si="80"/>
        <v>1.7117347669737875</v>
      </c>
      <c r="F893">
        <f t="shared" si="81"/>
        <v>39.904150999330454</v>
      </c>
      <c r="G893">
        <f t="shared" si="82"/>
        <v>32.439341881021022</v>
      </c>
      <c r="H893">
        <f t="shared" si="78"/>
        <v>6.3584979705607281E-2</v>
      </c>
    </row>
    <row r="894" spans="1:8">
      <c r="A894">
        <v>2.5</v>
      </c>
      <c r="B894">
        <v>38.6</v>
      </c>
      <c r="C894">
        <f t="shared" si="79"/>
        <v>1489.96</v>
      </c>
      <c r="D894">
        <f t="shared" si="83"/>
        <v>0.91629073187415511</v>
      </c>
      <c r="E894">
        <f t="shared" si="80"/>
        <v>0.83958870531847485</v>
      </c>
      <c r="F894">
        <f t="shared" si="81"/>
        <v>35.36882225034239</v>
      </c>
      <c r="G894">
        <f t="shared" si="82"/>
        <v>38.962922221614058</v>
      </c>
      <c r="H894">
        <f t="shared" si="78"/>
        <v>9.4021300936283983E-3</v>
      </c>
    </row>
    <row r="895" spans="1:8">
      <c r="A895">
        <v>2.5</v>
      </c>
      <c r="B895">
        <v>39.200000000000003</v>
      </c>
      <c r="C895">
        <f t="shared" si="79"/>
        <v>1536.6400000000003</v>
      </c>
      <c r="D895">
        <f t="shared" si="83"/>
        <v>0.91629073187415511</v>
      </c>
      <c r="E895">
        <f t="shared" si="80"/>
        <v>0.83958870531847485</v>
      </c>
      <c r="F895">
        <f t="shared" si="81"/>
        <v>35.918596689466881</v>
      </c>
      <c r="G895">
        <f t="shared" si="82"/>
        <v>38.962922221614058</v>
      </c>
      <c r="H895">
        <f t="shared" si="78"/>
        <v>6.0479025098455416E-3</v>
      </c>
    </row>
    <row r="896" spans="1:8">
      <c r="A896">
        <v>3</v>
      </c>
      <c r="B896">
        <v>34.799999999999997</v>
      </c>
      <c r="C896">
        <f t="shared" si="79"/>
        <v>1211.0399999999997</v>
      </c>
      <c r="D896">
        <f t="shared" si="83"/>
        <v>1.0986122886681098</v>
      </c>
      <c r="E896">
        <f t="shared" si="80"/>
        <v>1.2069489608125821</v>
      </c>
      <c r="F896">
        <f t="shared" si="81"/>
        <v>38.231707645650218</v>
      </c>
      <c r="G896">
        <f t="shared" si="82"/>
        <v>35.92909151656265</v>
      </c>
      <c r="H896">
        <f t="shared" si="78"/>
        <v>3.2445158521915318E-2</v>
      </c>
    </row>
    <row r="897" spans="1:8">
      <c r="A897">
        <v>2.5</v>
      </c>
      <c r="B897">
        <v>42.9</v>
      </c>
      <c r="C897">
        <f t="shared" si="79"/>
        <v>1840.4099999999999</v>
      </c>
      <c r="D897">
        <f t="shared" si="83"/>
        <v>0.91629073187415511</v>
      </c>
      <c r="E897">
        <f t="shared" si="80"/>
        <v>0.83958870531847485</v>
      </c>
      <c r="F897">
        <f t="shared" si="81"/>
        <v>39.308872397401252</v>
      </c>
      <c r="G897">
        <f t="shared" si="82"/>
        <v>38.962922221614058</v>
      </c>
      <c r="H897">
        <f t="shared" si="78"/>
        <v>9.1773374787551071E-2</v>
      </c>
    </row>
    <row r="898" spans="1:8">
      <c r="A898">
        <v>3.5</v>
      </c>
      <c r="B898">
        <v>30.6</v>
      </c>
      <c r="C898">
        <f t="shared" si="79"/>
        <v>936.36000000000013</v>
      </c>
      <c r="D898">
        <f t="shared" si="83"/>
        <v>1.2527629684953681</v>
      </c>
      <c r="E898">
        <f t="shared" si="80"/>
        <v>1.5694150552333266</v>
      </c>
      <c r="F898">
        <f t="shared" si="81"/>
        <v>38.334546835958264</v>
      </c>
      <c r="G898">
        <f t="shared" si="82"/>
        <v>33.364024204237076</v>
      </c>
      <c r="H898">
        <f t="shared" ref="H898:H961" si="84">ABS(B898-G898)/(B898)</f>
        <v>9.0327588373760592E-2</v>
      </c>
    </row>
    <row r="899" spans="1:8">
      <c r="A899">
        <v>3.5</v>
      </c>
      <c r="B899">
        <v>28.7</v>
      </c>
      <c r="C899">
        <f t="shared" ref="C899:C962" si="85">B899*B899</f>
        <v>823.68999999999994</v>
      </c>
      <c r="D899">
        <f t="shared" si="83"/>
        <v>1.2527629684953681</v>
      </c>
      <c r="E899">
        <f t="shared" ref="E899:E962" si="86">D899*D899</f>
        <v>1.5694150552333266</v>
      </c>
      <c r="F899">
        <f t="shared" ref="F899:F962" si="87">D899*B899</f>
        <v>35.954297195817063</v>
      </c>
      <c r="G899">
        <f t="shared" ref="G899:G962" si="88">(54.21+(-16.64 *D899))</f>
        <v>33.364024204237076</v>
      </c>
      <c r="H899">
        <f t="shared" si="84"/>
        <v>0.16250955415460197</v>
      </c>
    </row>
    <row r="900" spans="1:8">
      <c r="A900">
        <v>2.5</v>
      </c>
      <c r="B900">
        <v>39.200000000000003</v>
      </c>
      <c r="C900">
        <f t="shared" si="85"/>
        <v>1536.6400000000003</v>
      </c>
      <c r="D900">
        <f t="shared" ref="D900:D963" si="89">LN(A900)</f>
        <v>0.91629073187415511</v>
      </c>
      <c r="E900">
        <f t="shared" si="86"/>
        <v>0.83958870531847485</v>
      </c>
      <c r="F900">
        <f t="shared" si="87"/>
        <v>35.918596689466881</v>
      </c>
      <c r="G900">
        <f t="shared" si="88"/>
        <v>38.962922221614058</v>
      </c>
      <c r="H900">
        <f t="shared" si="84"/>
        <v>6.0479025098455416E-3</v>
      </c>
    </row>
    <row r="901" spans="1:8">
      <c r="A901">
        <v>3</v>
      </c>
      <c r="B901">
        <v>34.799999999999997</v>
      </c>
      <c r="C901">
        <f t="shared" si="85"/>
        <v>1211.0399999999997</v>
      </c>
      <c r="D901">
        <f t="shared" si="89"/>
        <v>1.0986122886681098</v>
      </c>
      <c r="E901">
        <f t="shared" si="86"/>
        <v>1.2069489608125821</v>
      </c>
      <c r="F901">
        <f t="shared" si="87"/>
        <v>38.231707645650218</v>
      </c>
      <c r="G901">
        <f t="shared" si="88"/>
        <v>35.92909151656265</v>
      </c>
      <c r="H901">
        <f t="shared" si="84"/>
        <v>3.2445158521915318E-2</v>
      </c>
    </row>
    <row r="902" spans="1:8">
      <c r="A902">
        <v>2.5</v>
      </c>
      <c r="B902">
        <v>42.9</v>
      </c>
      <c r="C902">
        <f t="shared" si="85"/>
        <v>1840.4099999999999</v>
      </c>
      <c r="D902">
        <f t="shared" si="89"/>
        <v>0.91629073187415511</v>
      </c>
      <c r="E902">
        <f t="shared" si="86"/>
        <v>0.83958870531847485</v>
      </c>
      <c r="F902">
        <f t="shared" si="87"/>
        <v>39.308872397401252</v>
      </c>
      <c r="G902">
        <f t="shared" si="88"/>
        <v>38.962922221614058</v>
      </c>
      <c r="H902">
        <f t="shared" si="84"/>
        <v>9.1773374787551071E-2</v>
      </c>
    </row>
    <row r="903" spans="1:8">
      <c r="A903">
        <v>4</v>
      </c>
      <c r="B903">
        <v>27.8</v>
      </c>
      <c r="C903">
        <f t="shared" si="85"/>
        <v>772.84</v>
      </c>
      <c r="D903">
        <f t="shared" si="89"/>
        <v>1.3862943611198906</v>
      </c>
      <c r="E903">
        <f t="shared" si="86"/>
        <v>1.9218120556728056</v>
      </c>
      <c r="F903">
        <f t="shared" si="87"/>
        <v>38.538983239132961</v>
      </c>
      <c r="G903">
        <f t="shared" si="88"/>
        <v>31.142061830965019</v>
      </c>
      <c r="H903">
        <f t="shared" si="84"/>
        <v>0.12021805147356182</v>
      </c>
    </row>
    <row r="904" spans="1:8">
      <c r="A904">
        <v>4.5999999999999996</v>
      </c>
      <c r="B904">
        <v>29</v>
      </c>
      <c r="C904">
        <f t="shared" si="85"/>
        <v>841</v>
      </c>
      <c r="D904">
        <f t="shared" si="89"/>
        <v>1.5260563034950492</v>
      </c>
      <c r="E904">
        <f t="shared" si="86"/>
        <v>2.3288478414369735</v>
      </c>
      <c r="F904">
        <f t="shared" si="87"/>
        <v>44.255632801356427</v>
      </c>
      <c r="G904">
        <f t="shared" si="88"/>
        <v>28.816423109842383</v>
      </c>
      <c r="H904">
        <f t="shared" si="84"/>
        <v>6.3302375916419774E-3</v>
      </c>
    </row>
    <row r="905" spans="1:8">
      <c r="A905">
        <v>2.4</v>
      </c>
      <c r="B905">
        <v>37.976399999999998</v>
      </c>
      <c r="C905">
        <f t="shared" si="85"/>
        <v>1442.2069569599998</v>
      </c>
      <c r="D905">
        <f t="shared" si="89"/>
        <v>0.87546873735389985</v>
      </c>
      <c r="E905">
        <f t="shared" si="86"/>
        <v>0.76644551008403172</v>
      </c>
      <c r="F905">
        <f t="shared" si="87"/>
        <v>33.247150957246639</v>
      </c>
      <c r="G905">
        <f t="shared" si="88"/>
        <v>39.642200210431106</v>
      </c>
      <c r="H905">
        <f t="shared" si="84"/>
        <v>4.3864089551171465E-2</v>
      </c>
    </row>
    <row r="906" spans="1:8">
      <c r="A906">
        <v>3</v>
      </c>
      <c r="B906">
        <v>35.288699999999999</v>
      </c>
      <c r="C906">
        <f t="shared" si="85"/>
        <v>1245.2923476899998</v>
      </c>
      <c r="D906">
        <f t="shared" si="89"/>
        <v>1.0986122886681098</v>
      </c>
      <c r="E906">
        <f t="shared" si="86"/>
        <v>1.2069489608125821</v>
      </c>
      <c r="F906">
        <f t="shared" si="87"/>
        <v>38.768599471122322</v>
      </c>
      <c r="G906">
        <f t="shared" si="88"/>
        <v>35.92909151656265</v>
      </c>
      <c r="H906">
        <f t="shared" si="84"/>
        <v>1.8147211899635054E-2</v>
      </c>
    </row>
    <row r="907" spans="1:8">
      <c r="A907">
        <v>3.8</v>
      </c>
      <c r="B907">
        <v>29.809899999999999</v>
      </c>
      <c r="C907">
        <f t="shared" si="85"/>
        <v>888.63013800999988</v>
      </c>
      <c r="D907">
        <f t="shared" si="89"/>
        <v>1.33500106673234</v>
      </c>
      <c r="E907">
        <f t="shared" si="86"/>
        <v>1.7822278481764857</v>
      </c>
      <c r="F907">
        <f t="shared" si="87"/>
        <v>39.796248299184377</v>
      </c>
      <c r="G907">
        <f t="shared" si="88"/>
        <v>31.995582249573864</v>
      </c>
      <c r="H907">
        <f t="shared" si="84"/>
        <v>7.3320683718290425E-2</v>
      </c>
    </row>
    <row r="908" spans="1:8">
      <c r="A908">
        <v>5.6</v>
      </c>
      <c r="B908">
        <v>24.947700000000001</v>
      </c>
      <c r="C908">
        <f t="shared" si="85"/>
        <v>622.38773529000002</v>
      </c>
      <c r="D908">
        <f t="shared" si="89"/>
        <v>1.7227665977411035</v>
      </c>
      <c r="E908">
        <f t="shared" si="86"/>
        <v>2.9679247502924571</v>
      </c>
      <c r="F908">
        <f t="shared" si="87"/>
        <v>42.979064250465733</v>
      </c>
      <c r="G908">
        <f t="shared" si="88"/>
        <v>25.543163813588038</v>
      </c>
      <c r="H908">
        <f t="shared" si="84"/>
        <v>2.386848541500966E-2</v>
      </c>
    </row>
    <row r="909" spans="1:8">
      <c r="A909">
        <v>5.6</v>
      </c>
      <c r="B909">
        <v>25.1952</v>
      </c>
      <c r="C909">
        <f t="shared" si="85"/>
        <v>634.79810304</v>
      </c>
      <c r="D909">
        <f t="shared" si="89"/>
        <v>1.7227665977411035</v>
      </c>
      <c r="E909">
        <f t="shared" si="86"/>
        <v>2.9679247502924571</v>
      </c>
      <c r="F909">
        <f t="shared" si="87"/>
        <v>43.40544898340665</v>
      </c>
      <c r="G909">
        <f t="shared" si="88"/>
        <v>25.543163813588038</v>
      </c>
      <c r="H909">
        <f t="shared" si="84"/>
        <v>1.3810718453833979E-2</v>
      </c>
    </row>
    <row r="910" spans="1:8">
      <c r="A910">
        <v>3.5</v>
      </c>
      <c r="B910">
        <v>32.407600000000002</v>
      </c>
      <c r="C910">
        <f t="shared" si="85"/>
        <v>1050.2525377600002</v>
      </c>
      <c r="D910">
        <f t="shared" si="89"/>
        <v>1.2527629684953681</v>
      </c>
      <c r="E910">
        <f t="shared" si="86"/>
        <v>1.5694150552333266</v>
      </c>
      <c r="F910">
        <f t="shared" si="87"/>
        <v>40.599041177810491</v>
      </c>
      <c r="G910">
        <f t="shared" si="88"/>
        <v>33.364024204237076</v>
      </c>
      <c r="H910">
        <f t="shared" si="84"/>
        <v>2.9512342914534664E-2</v>
      </c>
    </row>
    <row r="911" spans="1:8">
      <c r="A911">
        <v>4</v>
      </c>
      <c r="B911">
        <v>29.9</v>
      </c>
      <c r="C911">
        <f t="shared" si="85"/>
        <v>894.00999999999988</v>
      </c>
      <c r="D911">
        <f t="shared" si="89"/>
        <v>1.3862943611198906</v>
      </c>
      <c r="E911">
        <f t="shared" si="86"/>
        <v>1.9218120556728056</v>
      </c>
      <c r="F911">
        <f t="shared" si="87"/>
        <v>41.450201397484726</v>
      </c>
      <c r="G911">
        <f t="shared" si="88"/>
        <v>31.142061830965019</v>
      </c>
      <c r="H911">
        <f t="shared" si="84"/>
        <v>4.1540529463713075E-2</v>
      </c>
    </row>
    <row r="912" spans="1:8">
      <c r="A912">
        <v>4</v>
      </c>
      <c r="B912">
        <v>30.9375</v>
      </c>
      <c r="C912">
        <f t="shared" si="85"/>
        <v>957.12890625</v>
      </c>
      <c r="D912">
        <f t="shared" si="89"/>
        <v>1.3862943611198906</v>
      </c>
      <c r="E912">
        <f t="shared" si="86"/>
        <v>1.9218120556728056</v>
      </c>
      <c r="F912">
        <f t="shared" si="87"/>
        <v>42.888481797146618</v>
      </c>
      <c r="G912">
        <f t="shared" si="88"/>
        <v>31.142061830965019</v>
      </c>
      <c r="H912">
        <f t="shared" si="84"/>
        <v>6.6120995867481039E-3</v>
      </c>
    </row>
    <row r="913" spans="1:8">
      <c r="A913">
        <v>2.5</v>
      </c>
      <c r="B913">
        <v>38.029899999999998</v>
      </c>
      <c r="C913">
        <f t="shared" si="85"/>
        <v>1446.2732940099997</v>
      </c>
      <c r="D913">
        <f t="shared" si="89"/>
        <v>0.91629073187415511</v>
      </c>
      <c r="E913">
        <f t="shared" si="86"/>
        <v>0.83958870531847485</v>
      </c>
      <c r="F913">
        <f t="shared" si="87"/>
        <v>34.846444904100927</v>
      </c>
      <c r="G913">
        <f t="shared" si="88"/>
        <v>38.962922221614058</v>
      </c>
      <c r="H913">
        <f t="shared" si="84"/>
        <v>2.453391204326227E-2</v>
      </c>
    </row>
    <row r="914" spans="1:8">
      <c r="A914">
        <v>4</v>
      </c>
      <c r="B914">
        <v>28.0488</v>
      </c>
      <c r="C914">
        <f t="shared" si="85"/>
        <v>786.73518144000002</v>
      </c>
      <c r="D914">
        <f t="shared" si="89"/>
        <v>1.3862943611198906</v>
      </c>
      <c r="E914">
        <f t="shared" si="86"/>
        <v>1.9218120556728056</v>
      </c>
      <c r="F914">
        <f t="shared" si="87"/>
        <v>38.883893276179585</v>
      </c>
      <c r="G914">
        <f t="shared" si="88"/>
        <v>31.142061830965019</v>
      </c>
      <c r="H914">
        <f t="shared" si="84"/>
        <v>0.11028143203862624</v>
      </c>
    </row>
    <row r="915" spans="1:8">
      <c r="A915">
        <v>4</v>
      </c>
      <c r="B915">
        <v>28.654900000000001</v>
      </c>
      <c r="C915">
        <f t="shared" si="85"/>
        <v>821.10329401000013</v>
      </c>
      <c r="D915">
        <f t="shared" si="89"/>
        <v>1.3862943611198906</v>
      </c>
      <c r="E915">
        <f t="shared" si="86"/>
        <v>1.9218120556728056</v>
      </c>
      <c r="F915">
        <f t="shared" si="87"/>
        <v>39.724126288454357</v>
      </c>
      <c r="G915">
        <f t="shared" si="88"/>
        <v>31.142061830965019</v>
      </c>
      <c r="H915">
        <f t="shared" si="84"/>
        <v>8.6797086395870096E-2</v>
      </c>
    </row>
    <row r="916" spans="1:8">
      <c r="A916">
        <v>3.6</v>
      </c>
      <c r="B916">
        <v>33</v>
      </c>
      <c r="C916">
        <f t="shared" si="85"/>
        <v>1089</v>
      </c>
      <c r="D916">
        <f t="shared" si="89"/>
        <v>1.2809338454620642</v>
      </c>
      <c r="E916">
        <f t="shared" si="86"/>
        <v>1.6407915164502314</v>
      </c>
      <c r="F916">
        <f t="shared" si="87"/>
        <v>42.270816900248121</v>
      </c>
      <c r="G916">
        <f t="shared" si="88"/>
        <v>32.89526081151125</v>
      </c>
      <c r="H916">
        <f t="shared" si="84"/>
        <v>3.1739148026894031E-3</v>
      </c>
    </row>
    <row r="917" spans="1:8">
      <c r="A917">
        <v>2.4</v>
      </c>
      <c r="B917">
        <v>37</v>
      </c>
      <c r="C917">
        <f t="shared" si="85"/>
        <v>1369</v>
      </c>
      <c r="D917">
        <f t="shared" si="89"/>
        <v>0.87546873735389985</v>
      </c>
      <c r="E917">
        <f t="shared" si="86"/>
        <v>0.76644551008403172</v>
      </c>
      <c r="F917">
        <f t="shared" si="87"/>
        <v>32.392343282094295</v>
      </c>
      <c r="G917">
        <f t="shared" si="88"/>
        <v>39.642200210431106</v>
      </c>
      <c r="H917">
        <f t="shared" si="84"/>
        <v>7.1410816498138005E-2</v>
      </c>
    </row>
    <row r="918" spans="1:8">
      <c r="A918">
        <v>3.6</v>
      </c>
      <c r="B918">
        <v>33</v>
      </c>
      <c r="C918">
        <f t="shared" si="85"/>
        <v>1089</v>
      </c>
      <c r="D918">
        <f t="shared" si="89"/>
        <v>1.2809338454620642</v>
      </c>
      <c r="E918">
        <f t="shared" si="86"/>
        <v>1.6407915164502314</v>
      </c>
      <c r="F918">
        <f t="shared" si="87"/>
        <v>42.270816900248121</v>
      </c>
      <c r="G918">
        <f t="shared" si="88"/>
        <v>32.89526081151125</v>
      </c>
      <c r="H918">
        <f t="shared" si="84"/>
        <v>3.1739148026894031E-3</v>
      </c>
    </row>
    <row r="919" spans="1:8">
      <c r="A919">
        <v>3.6</v>
      </c>
      <c r="B919">
        <v>33.200000000000003</v>
      </c>
      <c r="C919">
        <f t="shared" si="85"/>
        <v>1102.2400000000002</v>
      </c>
      <c r="D919">
        <f t="shared" si="89"/>
        <v>1.2809338454620642</v>
      </c>
      <c r="E919">
        <f t="shared" si="86"/>
        <v>1.6407915164502314</v>
      </c>
      <c r="F919">
        <f t="shared" si="87"/>
        <v>42.527003669340537</v>
      </c>
      <c r="G919">
        <f t="shared" si="88"/>
        <v>32.89526081151125</v>
      </c>
      <c r="H919">
        <f t="shared" si="84"/>
        <v>9.1788912195407569E-3</v>
      </c>
    </row>
    <row r="920" spans="1:8">
      <c r="A920">
        <v>2.4</v>
      </c>
      <c r="B920">
        <v>45.3</v>
      </c>
      <c r="C920">
        <f t="shared" si="85"/>
        <v>2052.0899999999997</v>
      </c>
      <c r="D920">
        <f t="shared" si="89"/>
        <v>0.87546873735389985</v>
      </c>
      <c r="E920">
        <f t="shared" si="86"/>
        <v>0.76644551008403172</v>
      </c>
      <c r="F920">
        <f t="shared" si="87"/>
        <v>39.658733802131664</v>
      </c>
      <c r="G920">
        <f t="shared" si="88"/>
        <v>39.642200210431106</v>
      </c>
      <c r="H920">
        <f t="shared" si="84"/>
        <v>0.12489624259533977</v>
      </c>
    </row>
    <row r="921" spans="1:8">
      <c r="A921">
        <v>2.4</v>
      </c>
      <c r="B921">
        <v>35.810299999999998</v>
      </c>
      <c r="C921">
        <f t="shared" si="85"/>
        <v>1282.3775860899998</v>
      </c>
      <c r="D921">
        <f t="shared" si="89"/>
        <v>0.87546873735389985</v>
      </c>
      <c r="E921">
        <f t="shared" si="86"/>
        <v>0.76644551008403172</v>
      </c>
      <c r="F921">
        <f t="shared" si="87"/>
        <v>31.350798125264358</v>
      </c>
      <c r="G921">
        <f t="shared" si="88"/>
        <v>39.642200210431106</v>
      </c>
      <c r="H921">
        <f t="shared" si="84"/>
        <v>0.1070055322192528</v>
      </c>
    </row>
    <row r="922" spans="1:8">
      <c r="A922">
        <v>2.4</v>
      </c>
      <c r="B922">
        <v>34.283099999999997</v>
      </c>
      <c r="C922">
        <f t="shared" si="85"/>
        <v>1175.3309456099998</v>
      </c>
      <c r="D922">
        <f t="shared" si="89"/>
        <v>0.87546873735389985</v>
      </c>
      <c r="E922">
        <f t="shared" si="86"/>
        <v>0.76644551008403172</v>
      </c>
      <c r="F922">
        <f t="shared" si="87"/>
        <v>30.013782269577483</v>
      </c>
      <c r="G922">
        <f t="shared" si="88"/>
        <v>39.642200210431106</v>
      </c>
      <c r="H922">
        <f t="shared" si="84"/>
        <v>0.15631900879532801</v>
      </c>
    </row>
    <row r="923" spans="1:8">
      <c r="A923">
        <v>3.2</v>
      </c>
      <c r="B923">
        <v>33.762799999999999</v>
      </c>
      <c r="C923">
        <f t="shared" si="85"/>
        <v>1139.9266638399999</v>
      </c>
      <c r="D923">
        <f t="shared" si="89"/>
        <v>1.1631508098056809</v>
      </c>
      <c r="E923">
        <f t="shared" si="86"/>
        <v>1.3529198063516112</v>
      </c>
      <c r="F923">
        <f t="shared" si="87"/>
        <v>39.271228161307242</v>
      </c>
      <c r="G923">
        <f t="shared" si="88"/>
        <v>34.855170524833468</v>
      </c>
      <c r="H923">
        <f t="shared" si="84"/>
        <v>3.2354263415163134E-2</v>
      </c>
    </row>
    <row r="924" spans="1:8">
      <c r="A924">
        <v>2.7</v>
      </c>
      <c r="B924">
        <v>31.7</v>
      </c>
      <c r="C924">
        <f t="shared" si="85"/>
        <v>1004.89</v>
      </c>
      <c r="D924">
        <f t="shared" si="89"/>
        <v>0.99325177301028345</v>
      </c>
      <c r="E924">
        <f t="shared" si="86"/>
        <v>0.98654908458807167</v>
      </c>
      <c r="F924">
        <f t="shared" si="87"/>
        <v>31.486081204425986</v>
      </c>
      <c r="G924">
        <f t="shared" si="88"/>
        <v>37.68229049710888</v>
      </c>
      <c r="H924">
        <f t="shared" si="84"/>
        <v>0.18871578855233065</v>
      </c>
    </row>
    <row r="925" spans="1:8">
      <c r="A925">
        <v>4</v>
      </c>
      <c r="B925">
        <v>31.4</v>
      </c>
      <c r="C925">
        <f t="shared" si="85"/>
        <v>985.95999999999992</v>
      </c>
      <c r="D925">
        <f t="shared" si="89"/>
        <v>1.3862943611198906</v>
      </c>
      <c r="E925">
        <f t="shared" si="86"/>
        <v>1.9218120556728056</v>
      </c>
      <c r="F925">
        <f t="shared" si="87"/>
        <v>43.52964293916456</v>
      </c>
      <c r="G925">
        <f t="shared" si="88"/>
        <v>31.142061830965019</v>
      </c>
      <c r="H925">
        <f t="shared" si="84"/>
        <v>8.2145913705407372E-3</v>
      </c>
    </row>
    <row r="926" spans="1:8">
      <c r="A926">
        <v>4</v>
      </c>
      <c r="B926">
        <v>30.2</v>
      </c>
      <c r="C926">
        <f t="shared" si="85"/>
        <v>912.04</v>
      </c>
      <c r="D926">
        <f t="shared" si="89"/>
        <v>1.3862943611198906</v>
      </c>
      <c r="E926">
        <f t="shared" si="86"/>
        <v>1.9218120556728056</v>
      </c>
      <c r="F926">
        <f t="shared" si="87"/>
        <v>41.866089705820691</v>
      </c>
      <c r="G926">
        <f t="shared" si="88"/>
        <v>31.142061830965019</v>
      </c>
      <c r="H926">
        <f t="shared" si="84"/>
        <v>3.1194100363080138E-2</v>
      </c>
    </row>
    <row r="927" spans="1:8">
      <c r="A927">
        <v>2.7</v>
      </c>
      <c r="B927">
        <v>37.799999999999997</v>
      </c>
      <c r="C927">
        <f t="shared" si="85"/>
        <v>1428.8399999999997</v>
      </c>
      <c r="D927">
        <f t="shared" si="89"/>
        <v>0.99325177301028345</v>
      </c>
      <c r="E927">
        <f t="shared" si="86"/>
        <v>0.98654908458807167</v>
      </c>
      <c r="F927">
        <f t="shared" si="87"/>
        <v>37.544917019788713</v>
      </c>
      <c r="G927">
        <f t="shared" si="88"/>
        <v>37.68229049710888</v>
      </c>
      <c r="H927">
        <f t="shared" si="84"/>
        <v>3.1140080129925087E-3</v>
      </c>
    </row>
    <row r="928" spans="1:8">
      <c r="A928">
        <v>3.5</v>
      </c>
      <c r="B928">
        <v>33.1</v>
      </c>
      <c r="C928">
        <f t="shared" si="85"/>
        <v>1095.6100000000001</v>
      </c>
      <c r="D928">
        <f t="shared" si="89"/>
        <v>1.2527629684953681</v>
      </c>
      <c r="E928">
        <f t="shared" si="86"/>
        <v>1.5694150552333266</v>
      </c>
      <c r="F928">
        <f t="shared" si="87"/>
        <v>41.466454257196688</v>
      </c>
      <c r="G928">
        <f t="shared" si="88"/>
        <v>33.364024204237076</v>
      </c>
      <c r="H928">
        <f t="shared" si="84"/>
        <v>7.9765620615430324E-3</v>
      </c>
    </row>
    <row r="929" spans="1:8">
      <c r="A929">
        <v>2.5</v>
      </c>
      <c r="B929">
        <v>39.700000000000003</v>
      </c>
      <c r="C929">
        <f t="shared" si="85"/>
        <v>1576.0900000000001</v>
      </c>
      <c r="D929">
        <f t="shared" si="89"/>
        <v>0.91629073187415511</v>
      </c>
      <c r="E929">
        <f t="shared" si="86"/>
        <v>0.83958870531847485</v>
      </c>
      <c r="F929">
        <f t="shared" si="87"/>
        <v>36.376742055403959</v>
      </c>
      <c r="G929">
        <f t="shared" si="88"/>
        <v>38.962922221614058</v>
      </c>
      <c r="H929">
        <f t="shared" si="84"/>
        <v>1.8566190891333632E-2</v>
      </c>
    </row>
    <row r="930" spans="1:8">
      <c r="A930">
        <v>3.5</v>
      </c>
      <c r="B930">
        <v>37.349899999999998</v>
      </c>
      <c r="C930">
        <f t="shared" si="85"/>
        <v>1395.0150300099999</v>
      </c>
      <c r="D930">
        <f t="shared" si="89"/>
        <v>1.2527629684953681</v>
      </c>
      <c r="E930">
        <f t="shared" si="86"/>
        <v>1.5694150552333266</v>
      </c>
      <c r="F930">
        <f t="shared" si="87"/>
        <v>46.790571597005147</v>
      </c>
      <c r="G930">
        <f t="shared" si="88"/>
        <v>33.364024204237076</v>
      </c>
      <c r="H930">
        <f t="shared" si="84"/>
        <v>0.10671717449746645</v>
      </c>
    </row>
    <row r="931" spans="1:8">
      <c r="A931">
        <v>4.5999999999999996</v>
      </c>
      <c r="B931">
        <v>26.548400000000001</v>
      </c>
      <c r="C931">
        <f t="shared" si="85"/>
        <v>704.81754255999999</v>
      </c>
      <c r="D931">
        <f t="shared" si="89"/>
        <v>1.5260563034950492</v>
      </c>
      <c r="E931">
        <f t="shared" si="86"/>
        <v>2.3288478414369735</v>
      </c>
      <c r="F931">
        <f t="shared" si="87"/>
        <v>40.514353167707966</v>
      </c>
      <c r="G931">
        <f t="shared" si="88"/>
        <v>28.816423109842383</v>
      </c>
      <c r="H931">
        <f t="shared" si="84"/>
        <v>8.5429747549471219E-2</v>
      </c>
    </row>
    <row r="932" spans="1:8">
      <c r="A932">
        <v>5.7</v>
      </c>
      <c r="B932">
        <v>25.617899999999999</v>
      </c>
      <c r="C932">
        <f t="shared" si="85"/>
        <v>656.27680040999996</v>
      </c>
      <c r="D932">
        <f t="shared" si="89"/>
        <v>1.7404661748405046</v>
      </c>
      <c r="E932">
        <f t="shared" si="86"/>
        <v>3.0292225057639377</v>
      </c>
      <c r="F932">
        <f t="shared" si="87"/>
        <v>44.587088420446563</v>
      </c>
      <c r="G932">
        <f t="shared" si="88"/>
        <v>25.248642850654004</v>
      </c>
      <c r="H932">
        <f t="shared" si="84"/>
        <v>1.4414028837101965E-2</v>
      </c>
    </row>
    <row r="933" spans="1:8">
      <c r="A933">
        <v>2.7</v>
      </c>
      <c r="B933">
        <v>40.6</v>
      </c>
      <c r="C933">
        <f t="shared" si="85"/>
        <v>1648.3600000000001</v>
      </c>
      <c r="D933">
        <f t="shared" si="89"/>
        <v>0.99325177301028345</v>
      </c>
      <c r="E933">
        <f t="shared" si="86"/>
        <v>0.98654908458807167</v>
      </c>
      <c r="F933">
        <f t="shared" si="87"/>
        <v>40.326021984217512</v>
      </c>
      <c r="G933">
        <f t="shared" si="88"/>
        <v>37.68229049710888</v>
      </c>
      <c r="H933">
        <f t="shared" si="84"/>
        <v>7.1864766081062098E-2</v>
      </c>
    </row>
    <row r="934" spans="1:8">
      <c r="A934">
        <v>3.5</v>
      </c>
      <c r="B934">
        <v>36.6</v>
      </c>
      <c r="C934">
        <f t="shared" si="85"/>
        <v>1339.5600000000002</v>
      </c>
      <c r="D934">
        <f t="shared" si="89"/>
        <v>1.2527629684953681</v>
      </c>
      <c r="E934">
        <f t="shared" si="86"/>
        <v>1.5694150552333266</v>
      </c>
      <c r="F934">
        <f t="shared" si="87"/>
        <v>45.851124646930472</v>
      </c>
      <c r="G934">
        <f t="shared" si="88"/>
        <v>33.364024204237076</v>
      </c>
      <c r="H934">
        <f t="shared" si="84"/>
        <v>8.8414639228495226E-2</v>
      </c>
    </row>
    <row r="935" spans="1:8">
      <c r="A935">
        <v>2</v>
      </c>
      <c r="B935">
        <v>34.1</v>
      </c>
      <c r="C935">
        <f t="shared" si="85"/>
        <v>1162.8100000000002</v>
      </c>
      <c r="D935">
        <f t="shared" si="89"/>
        <v>0.69314718055994529</v>
      </c>
      <c r="E935">
        <f t="shared" si="86"/>
        <v>0.48045301391820139</v>
      </c>
      <c r="F935">
        <f t="shared" si="87"/>
        <v>23.636318857094135</v>
      </c>
      <c r="G935">
        <f t="shared" si="88"/>
        <v>42.676030915482514</v>
      </c>
      <c r="H935">
        <f t="shared" si="84"/>
        <v>0.25149650778541088</v>
      </c>
    </row>
    <row r="936" spans="1:8">
      <c r="A936">
        <v>2</v>
      </c>
      <c r="B936">
        <v>36.200000000000003</v>
      </c>
      <c r="C936">
        <f t="shared" si="85"/>
        <v>1310.4400000000003</v>
      </c>
      <c r="D936">
        <f t="shared" si="89"/>
        <v>0.69314718055994529</v>
      </c>
      <c r="E936">
        <f t="shared" si="86"/>
        <v>0.48045301391820139</v>
      </c>
      <c r="F936">
        <f t="shared" si="87"/>
        <v>25.091927936270022</v>
      </c>
      <c r="G936">
        <f t="shared" si="88"/>
        <v>42.676030915482514</v>
      </c>
      <c r="H936">
        <f t="shared" si="84"/>
        <v>0.17889588164316328</v>
      </c>
    </row>
    <row r="937" spans="1:8">
      <c r="A937">
        <v>3.2</v>
      </c>
      <c r="B937">
        <v>36.4</v>
      </c>
      <c r="C937">
        <f t="shared" si="85"/>
        <v>1324.9599999999998</v>
      </c>
      <c r="D937">
        <f t="shared" si="89"/>
        <v>1.1631508098056809</v>
      </c>
      <c r="E937">
        <f t="shared" si="86"/>
        <v>1.3529198063516112</v>
      </c>
      <c r="F937">
        <f t="shared" si="87"/>
        <v>42.338689476926781</v>
      </c>
      <c r="G937">
        <f t="shared" si="88"/>
        <v>34.855170524833468</v>
      </c>
      <c r="H937">
        <f t="shared" si="84"/>
        <v>4.2440370196882696E-2</v>
      </c>
    </row>
    <row r="938" spans="1:8">
      <c r="A938">
        <v>3.2</v>
      </c>
      <c r="B938">
        <v>29.7</v>
      </c>
      <c r="C938">
        <f t="shared" si="85"/>
        <v>882.08999999999992</v>
      </c>
      <c r="D938">
        <f t="shared" si="89"/>
        <v>1.1631508098056809</v>
      </c>
      <c r="E938">
        <f t="shared" si="86"/>
        <v>1.3529198063516112</v>
      </c>
      <c r="F938">
        <f t="shared" si="87"/>
        <v>34.545579051228721</v>
      </c>
      <c r="G938">
        <f t="shared" si="88"/>
        <v>34.855170524833468</v>
      </c>
      <c r="H938">
        <f t="shared" si="84"/>
        <v>0.17357476514590806</v>
      </c>
    </row>
    <row r="939" spans="1:8">
      <c r="A939">
        <v>3.5</v>
      </c>
      <c r="B939">
        <v>28.7</v>
      </c>
      <c r="C939">
        <f t="shared" si="85"/>
        <v>823.68999999999994</v>
      </c>
      <c r="D939">
        <f t="shared" si="89"/>
        <v>1.2527629684953681</v>
      </c>
      <c r="E939">
        <f t="shared" si="86"/>
        <v>1.5694150552333266</v>
      </c>
      <c r="F939">
        <f t="shared" si="87"/>
        <v>35.954297195817063</v>
      </c>
      <c r="G939">
        <f t="shared" si="88"/>
        <v>33.364024204237076</v>
      </c>
      <c r="H939">
        <f t="shared" si="84"/>
        <v>0.16250955415460197</v>
      </c>
    </row>
    <row r="940" spans="1:8">
      <c r="A940">
        <v>2.2999999999999998</v>
      </c>
      <c r="B940">
        <v>31.9</v>
      </c>
      <c r="C940">
        <f t="shared" si="85"/>
        <v>1017.6099999999999</v>
      </c>
      <c r="D940">
        <f t="shared" si="89"/>
        <v>0.83290912293510388</v>
      </c>
      <c r="E940">
        <f t="shared" si="86"/>
        <v>0.69373760706852394</v>
      </c>
      <c r="F940">
        <f t="shared" si="87"/>
        <v>26.569801021629814</v>
      </c>
      <c r="G940">
        <f t="shared" si="88"/>
        <v>40.35039219435987</v>
      </c>
      <c r="H940">
        <f t="shared" si="84"/>
        <v>0.26490257662570132</v>
      </c>
    </row>
    <row r="941" spans="1:8">
      <c r="A941">
        <v>3.7</v>
      </c>
      <c r="B941">
        <v>31.6</v>
      </c>
      <c r="C941">
        <f t="shared" si="85"/>
        <v>998.56000000000006</v>
      </c>
      <c r="D941">
        <f t="shared" si="89"/>
        <v>1.3083328196501789</v>
      </c>
      <c r="E941">
        <f t="shared" si="86"/>
        <v>1.7117347669737875</v>
      </c>
      <c r="F941">
        <f t="shared" si="87"/>
        <v>41.343317100945654</v>
      </c>
      <c r="G941">
        <f t="shared" si="88"/>
        <v>32.439341881021022</v>
      </c>
      <c r="H941">
        <f t="shared" si="84"/>
        <v>2.6561451931044956E-2</v>
      </c>
    </row>
    <row r="942" spans="1:8">
      <c r="A942">
        <v>3.2</v>
      </c>
      <c r="B942">
        <v>30.7</v>
      </c>
      <c r="C942">
        <f t="shared" si="85"/>
        <v>942.49</v>
      </c>
      <c r="D942">
        <f t="shared" si="89"/>
        <v>1.1631508098056809</v>
      </c>
      <c r="E942">
        <f t="shared" si="86"/>
        <v>1.3529198063516112</v>
      </c>
      <c r="F942">
        <f t="shared" si="87"/>
        <v>35.708729861034399</v>
      </c>
      <c r="G942">
        <f t="shared" si="88"/>
        <v>34.855170524833468</v>
      </c>
      <c r="H942">
        <f t="shared" si="84"/>
        <v>0.13534757409881007</v>
      </c>
    </row>
    <row r="943" spans="1:8">
      <c r="A943">
        <v>3</v>
      </c>
      <c r="B943">
        <v>33.200000000000003</v>
      </c>
      <c r="C943">
        <f t="shared" si="85"/>
        <v>1102.2400000000002</v>
      </c>
      <c r="D943">
        <f t="shared" si="89"/>
        <v>1.0986122886681098</v>
      </c>
      <c r="E943">
        <f t="shared" si="86"/>
        <v>1.2069489608125821</v>
      </c>
      <c r="F943">
        <f t="shared" si="87"/>
        <v>36.473927983781245</v>
      </c>
      <c r="G943">
        <f t="shared" si="88"/>
        <v>35.92909151656265</v>
      </c>
      <c r="H943">
        <f t="shared" si="84"/>
        <v>8.2201551703694184E-2</v>
      </c>
    </row>
    <row r="944" spans="1:8">
      <c r="A944">
        <v>3.6</v>
      </c>
      <c r="B944">
        <v>26.1066</v>
      </c>
      <c r="C944">
        <f t="shared" si="85"/>
        <v>681.55456356000002</v>
      </c>
      <c r="D944">
        <f t="shared" si="89"/>
        <v>1.2809338454620642</v>
      </c>
      <c r="E944">
        <f t="shared" si="86"/>
        <v>1.6407915164502314</v>
      </c>
      <c r="F944">
        <f t="shared" si="87"/>
        <v>33.440827529939924</v>
      </c>
      <c r="G944">
        <f t="shared" si="88"/>
        <v>32.89526081151125</v>
      </c>
      <c r="H944">
        <f t="shared" si="84"/>
        <v>0.26003619052313398</v>
      </c>
    </row>
    <row r="945" spans="1:8">
      <c r="A945">
        <v>4.2</v>
      </c>
      <c r="B945">
        <v>24.6</v>
      </c>
      <c r="C945">
        <f t="shared" si="85"/>
        <v>605.16000000000008</v>
      </c>
      <c r="D945">
        <f t="shared" si="89"/>
        <v>1.4350845252893227</v>
      </c>
      <c r="E945">
        <f t="shared" si="86"/>
        <v>2.0594675947248806</v>
      </c>
      <c r="F945">
        <f t="shared" si="87"/>
        <v>35.303079322117341</v>
      </c>
      <c r="G945">
        <f t="shared" si="88"/>
        <v>30.330193499185668</v>
      </c>
      <c r="H945">
        <f t="shared" si="84"/>
        <v>0.23293469508884823</v>
      </c>
    </row>
    <row r="946" spans="1:8">
      <c r="A946">
        <v>4.4000000000000004</v>
      </c>
      <c r="B946">
        <v>26.6</v>
      </c>
      <c r="C946">
        <f t="shared" si="85"/>
        <v>707.56000000000006</v>
      </c>
      <c r="D946">
        <f t="shared" si="89"/>
        <v>1.4816045409242156</v>
      </c>
      <c r="E946">
        <f t="shared" si="86"/>
        <v>2.1951520156872557</v>
      </c>
      <c r="F946">
        <f t="shared" si="87"/>
        <v>39.410680788584138</v>
      </c>
      <c r="G946">
        <f t="shared" si="88"/>
        <v>29.556100439021051</v>
      </c>
      <c r="H946">
        <f t="shared" si="84"/>
        <v>0.11113159545191917</v>
      </c>
    </row>
    <row r="947" spans="1:8">
      <c r="A947">
        <v>3</v>
      </c>
      <c r="B947">
        <v>33</v>
      </c>
      <c r="C947">
        <f t="shared" si="85"/>
        <v>1089</v>
      </c>
      <c r="D947">
        <f t="shared" si="89"/>
        <v>1.0986122886681098</v>
      </c>
      <c r="E947">
        <f t="shared" si="86"/>
        <v>1.2069489608125821</v>
      </c>
      <c r="F947">
        <f t="shared" si="87"/>
        <v>36.25420552604762</v>
      </c>
      <c r="G947">
        <f t="shared" si="88"/>
        <v>35.92909151656265</v>
      </c>
      <c r="H947">
        <f t="shared" si="84"/>
        <v>8.8760348986746979E-2</v>
      </c>
    </row>
    <row r="948" spans="1:8">
      <c r="A948">
        <v>3</v>
      </c>
      <c r="B948">
        <v>33.6</v>
      </c>
      <c r="C948">
        <f t="shared" si="85"/>
        <v>1128.96</v>
      </c>
      <c r="D948">
        <f t="shared" si="89"/>
        <v>1.0986122886681098</v>
      </c>
      <c r="E948">
        <f t="shared" si="86"/>
        <v>1.2069489608125821</v>
      </c>
      <c r="F948">
        <f t="shared" si="87"/>
        <v>36.913372899248493</v>
      </c>
      <c r="G948">
        <f t="shared" si="88"/>
        <v>35.92909151656265</v>
      </c>
      <c r="H948">
        <f t="shared" si="84"/>
        <v>6.9318199897697871E-2</v>
      </c>
    </row>
    <row r="949" spans="1:8">
      <c r="A949">
        <v>3</v>
      </c>
      <c r="B949">
        <v>29.6</v>
      </c>
      <c r="C949">
        <f t="shared" si="85"/>
        <v>876.16000000000008</v>
      </c>
      <c r="D949">
        <f t="shared" si="89"/>
        <v>1.0986122886681098</v>
      </c>
      <c r="E949">
        <f t="shared" si="86"/>
        <v>1.2069489608125821</v>
      </c>
      <c r="F949">
        <f t="shared" si="87"/>
        <v>32.51892374457605</v>
      </c>
      <c r="G949">
        <f t="shared" si="88"/>
        <v>35.92909151656265</v>
      </c>
      <c r="H949">
        <f t="shared" si="84"/>
        <v>0.21382065934333272</v>
      </c>
    </row>
    <row r="950" spans="1:8">
      <c r="A950">
        <v>3</v>
      </c>
      <c r="B950">
        <v>36.558999999999997</v>
      </c>
      <c r="C950">
        <f t="shared" si="85"/>
        <v>1336.5604809999998</v>
      </c>
      <c r="D950">
        <f t="shared" si="89"/>
        <v>1.0986122886681098</v>
      </c>
      <c r="E950">
        <f t="shared" si="86"/>
        <v>1.2069489608125821</v>
      </c>
      <c r="F950">
        <f t="shared" si="87"/>
        <v>40.164166661417426</v>
      </c>
      <c r="G950">
        <f t="shared" si="88"/>
        <v>35.92909151656265</v>
      </c>
      <c r="H950">
        <f t="shared" si="84"/>
        <v>1.7229915573110519E-2</v>
      </c>
    </row>
    <row r="951" spans="1:8">
      <c r="A951">
        <v>4.8</v>
      </c>
      <c r="B951">
        <v>26.794599999999999</v>
      </c>
      <c r="C951">
        <f t="shared" si="85"/>
        <v>717.95058915999994</v>
      </c>
      <c r="D951">
        <f t="shared" si="89"/>
        <v>1.5686159179138452</v>
      </c>
      <c r="E951">
        <f t="shared" si="86"/>
        <v>2.4605558979326951</v>
      </c>
      <c r="F951">
        <f t="shared" si="87"/>
        <v>42.030436074134315</v>
      </c>
      <c r="G951">
        <f t="shared" si="88"/>
        <v>28.108231125913616</v>
      </c>
      <c r="H951">
        <f t="shared" si="84"/>
        <v>4.9025965153934613E-2</v>
      </c>
    </row>
    <row r="952" spans="1:8">
      <c r="A952">
        <v>4.4000000000000004</v>
      </c>
      <c r="B952">
        <v>23.152100000000001</v>
      </c>
      <c r="C952">
        <f t="shared" si="85"/>
        <v>536.01973441000007</v>
      </c>
      <c r="D952">
        <f t="shared" si="89"/>
        <v>1.4816045409242156</v>
      </c>
      <c r="E952">
        <f t="shared" si="86"/>
        <v>2.1951520156872557</v>
      </c>
      <c r="F952">
        <f t="shared" si="87"/>
        <v>34.30225649193153</v>
      </c>
      <c r="G952">
        <f t="shared" si="88"/>
        <v>29.556100439021051</v>
      </c>
      <c r="H952">
        <f t="shared" si="84"/>
        <v>0.27660559685821373</v>
      </c>
    </row>
    <row r="953" spans="1:8">
      <c r="A953">
        <v>3</v>
      </c>
      <c r="B953">
        <v>29.5</v>
      </c>
      <c r="C953">
        <f t="shared" si="85"/>
        <v>870.25</v>
      </c>
      <c r="D953">
        <f t="shared" si="89"/>
        <v>1.0986122886681098</v>
      </c>
      <c r="E953">
        <f t="shared" si="86"/>
        <v>1.2069489608125821</v>
      </c>
      <c r="F953">
        <f t="shared" si="87"/>
        <v>32.409062515709238</v>
      </c>
      <c r="G953">
        <f t="shared" si="88"/>
        <v>35.92909151656265</v>
      </c>
      <c r="H953">
        <f t="shared" si="84"/>
        <v>0.21793530564619154</v>
      </c>
    </row>
    <row r="954" spans="1:8">
      <c r="A954">
        <v>4.4000000000000004</v>
      </c>
      <c r="B954">
        <v>24.9</v>
      </c>
      <c r="C954">
        <f t="shared" si="85"/>
        <v>620.00999999999988</v>
      </c>
      <c r="D954">
        <f t="shared" si="89"/>
        <v>1.4816045409242156</v>
      </c>
      <c r="E954">
        <f t="shared" si="86"/>
        <v>2.1951520156872557</v>
      </c>
      <c r="F954">
        <f t="shared" si="87"/>
        <v>36.891953069012963</v>
      </c>
      <c r="G954">
        <f t="shared" si="88"/>
        <v>29.556100439021051</v>
      </c>
      <c r="H954">
        <f t="shared" si="84"/>
        <v>0.18699198550285354</v>
      </c>
    </row>
    <row r="955" spans="1:8">
      <c r="A955">
        <v>4.4000000000000004</v>
      </c>
      <c r="B955">
        <v>23.152100000000001</v>
      </c>
      <c r="C955">
        <f t="shared" si="85"/>
        <v>536.01973441000007</v>
      </c>
      <c r="D955">
        <f t="shared" si="89"/>
        <v>1.4816045409242156</v>
      </c>
      <c r="E955">
        <f t="shared" si="86"/>
        <v>2.1951520156872557</v>
      </c>
      <c r="F955">
        <f t="shared" si="87"/>
        <v>34.30225649193153</v>
      </c>
      <c r="G955">
        <f t="shared" si="88"/>
        <v>29.556100439021051</v>
      </c>
      <c r="H955">
        <f t="shared" si="84"/>
        <v>0.27660559685821373</v>
      </c>
    </row>
    <row r="956" spans="1:8">
      <c r="A956">
        <v>3.6</v>
      </c>
      <c r="B956">
        <v>30.9</v>
      </c>
      <c r="C956">
        <f t="shared" si="85"/>
        <v>954.81</v>
      </c>
      <c r="D956">
        <f t="shared" si="89"/>
        <v>1.2809338454620642</v>
      </c>
      <c r="E956">
        <f t="shared" si="86"/>
        <v>1.6407915164502314</v>
      </c>
      <c r="F956">
        <f t="shared" si="87"/>
        <v>39.580855824777785</v>
      </c>
      <c r="G956">
        <f t="shared" si="88"/>
        <v>32.89526081151125</v>
      </c>
      <c r="H956">
        <f t="shared" si="84"/>
        <v>6.4571547298098747E-2</v>
      </c>
    </row>
    <row r="957" spans="1:8">
      <c r="A957">
        <v>6.2</v>
      </c>
      <c r="B957">
        <v>27.4</v>
      </c>
      <c r="C957">
        <f t="shared" si="85"/>
        <v>750.75999999999988</v>
      </c>
      <c r="D957">
        <f t="shared" si="89"/>
        <v>1.824549292051046</v>
      </c>
      <c r="E957">
        <f t="shared" si="86"/>
        <v>3.328980119123973</v>
      </c>
      <c r="F957">
        <f t="shared" si="87"/>
        <v>49.992650602198658</v>
      </c>
      <c r="G957">
        <f t="shared" si="88"/>
        <v>23.849499780270595</v>
      </c>
      <c r="H957">
        <f t="shared" si="84"/>
        <v>0.12958029999012424</v>
      </c>
    </row>
    <row r="958" spans="1:8">
      <c r="A958">
        <v>2.8</v>
      </c>
      <c r="B958">
        <v>30.299299999999999</v>
      </c>
      <c r="C958">
        <f t="shared" si="85"/>
        <v>918.04758048999997</v>
      </c>
      <c r="D958">
        <f t="shared" si="89"/>
        <v>1.0296194171811581</v>
      </c>
      <c r="E958">
        <f t="shared" si="86"/>
        <v>1.0601161442364677</v>
      </c>
      <c r="F958">
        <f t="shared" si="87"/>
        <v>31.196747606997064</v>
      </c>
      <c r="G958">
        <f t="shared" si="88"/>
        <v>37.077132898105532</v>
      </c>
      <c r="H958">
        <f t="shared" si="84"/>
        <v>0.22369602261786686</v>
      </c>
    </row>
    <row r="959" spans="1:8">
      <c r="A959">
        <v>3</v>
      </c>
      <c r="B959">
        <v>31.3</v>
      </c>
      <c r="C959">
        <f t="shared" si="85"/>
        <v>979.69</v>
      </c>
      <c r="D959">
        <f t="shared" si="89"/>
        <v>1.0986122886681098</v>
      </c>
      <c r="E959">
        <f t="shared" si="86"/>
        <v>1.2069489608125821</v>
      </c>
      <c r="F959">
        <f t="shared" si="87"/>
        <v>34.386564635311835</v>
      </c>
      <c r="G959">
        <f t="shared" si="88"/>
        <v>35.92909151656265</v>
      </c>
      <c r="H959">
        <f t="shared" si="84"/>
        <v>0.14789429765375875</v>
      </c>
    </row>
    <row r="960" spans="1:8">
      <c r="A960">
        <v>2.4</v>
      </c>
      <c r="B960">
        <v>40.299999999999997</v>
      </c>
      <c r="C960">
        <f t="shared" si="85"/>
        <v>1624.0899999999997</v>
      </c>
      <c r="D960">
        <f t="shared" si="89"/>
        <v>0.87546873735389985</v>
      </c>
      <c r="E960">
        <f t="shared" si="86"/>
        <v>0.76644551008403172</v>
      </c>
      <c r="F960">
        <f t="shared" si="87"/>
        <v>35.281390115362164</v>
      </c>
      <c r="G960">
        <f t="shared" si="88"/>
        <v>39.642200210431106</v>
      </c>
      <c r="H960">
        <f t="shared" si="84"/>
        <v>1.6322575423545684E-2</v>
      </c>
    </row>
    <row r="961" spans="1:8">
      <c r="A961">
        <v>3</v>
      </c>
      <c r="B961">
        <v>33.1</v>
      </c>
      <c r="C961">
        <f t="shared" si="85"/>
        <v>1095.6100000000001</v>
      </c>
      <c r="D961">
        <f t="shared" si="89"/>
        <v>1.0986122886681098</v>
      </c>
      <c r="E961">
        <f t="shared" si="86"/>
        <v>1.2069489608125821</v>
      </c>
      <c r="F961">
        <f t="shared" si="87"/>
        <v>36.364066754914433</v>
      </c>
      <c r="G961">
        <f t="shared" si="88"/>
        <v>35.92909151656265</v>
      </c>
      <c r="H961">
        <f t="shared" si="84"/>
        <v>8.5471042796454635E-2</v>
      </c>
    </row>
    <row r="962" spans="1:8">
      <c r="A962">
        <v>5.3</v>
      </c>
      <c r="B962">
        <v>29</v>
      </c>
      <c r="C962">
        <f t="shared" si="85"/>
        <v>841</v>
      </c>
      <c r="D962">
        <f t="shared" si="89"/>
        <v>1.6677068205580761</v>
      </c>
      <c r="E962">
        <f t="shared" si="86"/>
        <v>2.7812460393359268</v>
      </c>
      <c r="F962">
        <f t="shared" si="87"/>
        <v>48.363497796184205</v>
      </c>
      <c r="G962">
        <f t="shared" si="88"/>
        <v>26.459358505913613</v>
      </c>
      <c r="H962">
        <f t="shared" ref="H962:H1025" si="90">ABS(B962-G962)/(B962)</f>
        <v>8.76083273822892E-2</v>
      </c>
    </row>
    <row r="963" spans="1:8">
      <c r="A963">
        <v>6</v>
      </c>
      <c r="B963">
        <v>30.299900000000001</v>
      </c>
      <c r="C963">
        <f t="shared" ref="C963:C1026" si="91">B963*B963</f>
        <v>918.08394001000011</v>
      </c>
      <c r="D963">
        <f t="shared" si="89"/>
        <v>1.791759469228055</v>
      </c>
      <c r="E963">
        <f t="shared" ref="E963:E1026" si="92">D963*D963</f>
        <v>3.2104019955684011</v>
      </c>
      <c r="F963">
        <f t="shared" ref="F963:F1026" si="93">D963*B963</f>
        <v>54.290132741663143</v>
      </c>
      <c r="G963">
        <f t="shared" ref="G963:G1026" si="94">(54.21+(-16.64 *D963))</f>
        <v>24.395122432045167</v>
      </c>
      <c r="H963">
        <f t="shared" si="90"/>
        <v>0.19487779061828039</v>
      </c>
    </row>
    <row r="964" spans="1:8">
      <c r="A964">
        <v>3.6</v>
      </c>
      <c r="B964">
        <v>31.6</v>
      </c>
      <c r="C964">
        <f t="shared" si="91"/>
        <v>998.56000000000006</v>
      </c>
      <c r="D964">
        <f t="shared" ref="D964:D1027" si="95">LN(A964)</f>
        <v>1.2809338454620642</v>
      </c>
      <c r="E964">
        <f t="shared" si="92"/>
        <v>1.6407915164502314</v>
      </c>
      <c r="F964">
        <f t="shared" si="93"/>
        <v>40.477509516601231</v>
      </c>
      <c r="G964">
        <f t="shared" si="94"/>
        <v>32.89526081151125</v>
      </c>
      <c r="H964">
        <f t="shared" si="90"/>
        <v>4.0989266187064818E-2</v>
      </c>
    </row>
    <row r="965" spans="1:8">
      <c r="A965">
        <v>3.5</v>
      </c>
      <c r="B965">
        <v>31.9</v>
      </c>
      <c r="C965">
        <f t="shared" si="91"/>
        <v>1017.6099999999999</v>
      </c>
      <c r="D965">
        <f t="shared" si="95"/>
        <v>1.2527629684953681</v>
      </c>
      <c r="E965">
        <f t="shared" si="92"/>
        <v>1.5694150552333266</v>
      </c>
      <c r="F965">
        <f t="shared" si="93"/>
        <v>39.963138695002236</v>
      </c>
      <c r="G965">
        <f t="shared" si="94"/>
        <v>33.364024204237076</v>
      </c>
      <c r="H965">
        <f t="shared" si="90"/>
        <v>4.5894175681413081E-2</v>
      </c>
    </row>
    <row r="966" spans="1:8">
      <c r="A966">
        <v>3.7</v>
      </c>
      <c r="B966">
        <v>28.5</v>
      </c>
      <c r="C966">
        <f t="shared" si="91"/>
        <v>812.25</v>
      </c>
      <c r="D966">
        <f t="shared" si="95"/>
        <v>1.3083328196501789</v>
      </c>
      <c r="E966">
        <f t="shared" si="92"/>
        <v>1.7117347669737875</v>
      </c>
      <c r="F966">
        <f t="shared" si="93"/>
        <v>37.287485360030097</v>
      </c>
      <c r="G966">
        <f t="shared" si="94"/>
        <v>32.439341881021022</v>
      </c>
      <c r="H966">
        <f t="shared" si="90"/>
        <v>0.13822252214108849</v>
      </c>
    </row>
    <row r="967" spans="1:8">
      <c r="A967">
        <v>4</v>
      </c>
      <c r="B967">
        <v>28.4</v>
      </c>
      <c r="C967">
        <f t="shared" si="91"/>
        <v>806.56</v>
      </c>
      <c r="D967">
        <f t="shared" si="95"/>
        <v>1.3862943611198906</v>
      </c>
      <c r="E967">
        <f t="shared" si="92"/>
        <v>1.9218120556728056</v>
      </c>
      <c r="F967">
        <f t="shared" si="93"/>
        <v>39.370759855804891</v>
      </c>
      <c r="G967">
        <f t="shared" si="94"/>
        <v>31.142061830965019</v>
      </c>
      <c r="H967">
        <f t="shared" si="90"/>
        <v>9.6551472921303561E-2</v>
      </c>
    </row>
    <row r="968" spans="1:8">
      <c r="A968">
        <v>3.5</v>
      </c>
      <c r="B968">
        <v>31.4</v>
      </c>
      <c r="C968">
        <f t="shared" si="91"/>
        <v>985.95999999999992</v>
      </c>
      <c r="D968">
        <f t="shared" si="95"/>
        <v>1.2527629684953681</v>
      </c>
      <c r="E968">
        <f t="shared" si="92"/>
        <v>1.5694150552333266</v>
      </c>
      <c r="F968">
        <f t="shared" si="93"/>
        <v>39.336757210754556</v>
      </c>
      <c r="G968">
        <f t="shared" si="94"/>
        <v>33.364024204237076</v>
      </c>
      <c r="H968">
        <f t="shared" si="90"/>
        <v>6.2548541536212657E-2</v>
      </c>
    </row>
    <row r="969" spans="1:8">
      <c r="A969">
        <v>2.5</v>
      </c>
      <c r="B969">
        <v>36.030700000000003</v>
      </c>
      <c r="C969">
        <f t="shared" si="91"/>
        <v>1298.2113424900003</v>
      </c>
      <c r="D969">
        <f t="shared" si="95"/>
        <v>0.91629073187415511</v>
      </c>
      <c r="E969">
        <f t="shared" si="92"/>
        <v>0.83958870531847485</v>
      </c>
      <c r="F969">
        <f t="shared" si="93"/>
        <v>33.014596472938123</v>
      </c>
      <c r="G969">
        <f t="shared" si="94"/>
        <v>38.962922221614058</v>
      </c>
      <c r="H969">
        <f t="shared" si="90"/>
        <v>8.1381217173522979E-2</v>
      </c>
    </row>
    <row r="970" spans="1:8">
      <c r="A970">
        <v>3</v>
      </c>
      <c r="B970">
        <v>31.3917</v>
      </c>
      <c r="C970">
        <f t="shared" si="91"/>
        <v>985.43882888999997</v>
      </c>
      <c r="D970">
        <f t="shared" si="95"/>
        <v>1.0986122886681098</v>
      </c>
      <c r="E970">
        <f t="shared" si="92"/>
        <v>1.2069489608125821</v>
      </c>
      <c r="F970">
        <f t="shared" si="93"/>
        <v>34.487307382182699</v>
      </c>
      <c r="G970">
        <f t="shared" si="94"/>
        <v>35.92909151656265</v>
      </c>
      <c r="H970">
        <f t="shared" si="90"/>
        <v>0.14454112126971938</v>
      </c>
    </row>
    <row r="971" spans="1:8">
      <c r="A971">
        <v>2.5</v>
      </c>
      <c r="B971">
        <v>37.9</v>
      </c>
      <c r="C971">
        <f t="shared" si="91"/>
        <v>1436.4099999999999</v>
      </c>
      <c r="D971">
        <f t="shared" si="95"/>
        <v>0.91629073187415511</v>
      </c>
      <c r="E971">
        <f t="shared" si="92"/>
        <v>0.83958870531847485</v>
      </c>
      <c r="F971">
        <f t="shared" si="93"/>
        <v>34.72741873803048</v>
      </c>
      <c r="G971">
        <f t="shared" si="94"/>
        <v>38.962922221614058</v>
      </c>
      <c r="H971">
        <f t="shared" si="90"/>
        <v>2.8045441203537178E-2</v>
      </c>
    </row>
    <row r="972" spans="1:8">
      <c r="A972">
        <v>5.4</v>
      </c>
      <c r="B972">
        <v>23.898299999999999</v>
      </c>
      <c r="C972">
        <f t="shared" si="91"/>
        <v>571.1287428899999</v>
      </c>
      <c r="D972">
        <f t="shared" si="95"/>
        <v>1.6863989535702288</v>
      </c>
      <c r="E972">
        <f t="shared" si="92"/>
        <v>2.8439414306027628</v>
      </c>
      <c r="F972">
        <f t="shared" si="93"/>
        <v>40.302068112107399</v>
      </c>
      <c r="G972">
        <f t="shared" si="94"/>
        <v>26.148321412591393</v>
      </c>
      <c r="H972">
        <f t="shared" si="90"/>
        <v>9.4149852189963065E-2</v>
      </c>
    </row>
    <row r="973" spans="1:8">
      <c r="A973">
        <v>4</v>
      </c>
      <c r="B973">
        <v>25.753499999999999</v>
      </c>
      <c r="C973">
        <f t="shared" si="91"/>
        <v>663.24276224999994</v>
      </c>
      <c r="D973">
        <f t="shared" si="95"/>
        <v>1.3862943611198906</v>
      </c>
      <c r="E973">
        <f t="shared" si="92"/>
        <v>1.9218120556728056</v>
      </c>
      <c r="F973">
        <f t="shared" si="93"/>
        <v>35.701931829101099</v>
      </c>
      <c r="G973">
        <f t="shared" si="94"/>
        <v>31.142061830965019</v>
      </c>
      <c r="H973">
        <f t="shared" si="90"/>
        <v>0.20923609726697423</v>
      </c>
    </row>
    <row r="974" spans="1:8">
      <c r="A974">
        <v>4.5999999999999996</v>
      </c>
      <c r="B974">
        <v>26.662199999999999</v>
      </c>
      <c r="C974">
        <f t="shared" si="91"/>
        <v>710.87290883999992</v>
      </c>
      <c r="D974">
        <f t="shared" si="95"/>
        <v>1.5260563034950492</v>
      </c>
      <c r="E974">
        <f t="shared" si="92"/>
        <v>2.3288478414369735</v>
      </c>
      <c r="F974">
        <f t="shared" si="93"/>
        <v>40.688018375045701</v>
      </c>
      <c r="G974">
        <f t="shared" si="94"/>
        <v>28.816423109842383</v>
      </c>
      <c r="H974">
        <f t="shared" si="90"/>
        <v>8.0796900099856128E-2</v>
      </c>
    </row>
    <row r="975" spans="1:8">
      <c r="A975">
        <v>3.5</v>
      </c>
      <c r="B975">
        <v>30.380500000000001</v>
      </c>
      <c r="C975">
        <f t="shared" si="91"/>
        <v>922.97478025000009</v>
      </c>
      <c r="D975">
        <f t="shared" si="95"/>
        <v>1.2527629684953681</v>
      </c>
      <c r="E975">
        <f t="shared" si="92"/>
        <v>1.5694150552333266</v>
      </c>
      <c r="F975">
        <f t="shared" si="93"/>
        <v>38.059565364373533</v>
      </c>
      <c r="G975">
        <f t="shared" si="94"/>
        <v>33.364024204237076</v>
      </c>
      <c r="H975">
        <f t="shared" si="90"/>
        <v>9.8205237051301797E-2</v>
      </c>
    </row>
    <row r="976" spans="1:8">
      <c r="A976">
        <v>3.5</v>
      </c>
      <c r="B976">
        <v>30.2</v>
      </c>
      <c r="C976">
        <f t="shared" si="91"/>
        <v>912.04</v>
      </c>
      <c r="D976">
        <f t="shared" si="95"/>
        <v>1.2527629684953681</v>
      </c>
      <c r="E976">
        <f t="shared" si="92"/>
        <v>1.5694150552333266</v>
      </c>
      <c r="F976">
        <f t="shared" si="93"/>
        <v>37.833441648560111</v>
      </c>
      <c r="G976">
        <f t="shared" si="94"/>
        <v>33.364024204237076</v>
      </c>
      <c r="H976">
        <f t="shared" si="90"/>
        <v>0.10476901338533366</v>
      </c>
    </row>
    <row r="977" spans="1:8">
      <c r="A977">
        <v>3.6</v>
      </c>
      <c r="B977">
        <v>31.6</v>
      </c>
      <c r="C977">
        <f t="shared" si="91"/>
        <v>998.56000000000006</v>
      </c>
      <c r="D977">
        <f t="shared" si="95"/>
        <v>1.2809338454620642</v>
      </c>
      <c r="E977">
        <f t="shared" si="92"/>
        <v>1.6407915164502314</v>
      </c>
      <c r="F977">
        <f t="shared" si="93"/>
        <v>40.477509516601231</v>
      </c>
      <c r="G977">
        <f t="shared" si="94"/>
        <v>32.89526081151125</v>
      </c>
      <c r="H977">
        <f t="shared" si="90"/>
        <v>4.0989266187064818E-2</v>
      </c>
    </row>
    <row r="978" spans="1:8">
      <c r="A978">
        <v>5.3</v>
      </c>
      <c r="B978">
        <v>29</v>
      </c>
      <c r="C978">
        <f t="shared" si="91"/>
        <v>841</v>
      </c>
      <c r="D978">
        <f t="shared" si="95"/>
        <v>1.6677068205580761</v>
      </c>
      <c r="E978">
        <f t="shared" si="92"/>
        <v>2.7812460393359268</v>
      </c>
      <c r="F978">
        <f t="shared" si="93"/>
        <v>48.363497796184205</v>
      </c>
      <c r="G978">
        <f t="shared" si="94"/>
        <v>26.459358505913613</v>
      </c>
      <c r="H978">
        <f t="shared" si="90"/>
        <v>8.76083273822892E-2</v>
      </c>
    </row>
    <row r="979" spans="1:8">
      <c r="A979">
        <v>6</v>
      </c>
      <c r="B979">
        <v>30.299900000000001</v>
      </c>
      <c r="C979">
        <f t="shared" si="91"/>
        <v>918.08394001000011</v>
      </c>
      <c r="D979">
        <f t="shared" si="95"/>
        <v>1.791759469228055</v>
      </c>
      <c r="E979">
        <f t="shared" si="92"/>
        <v>3.2104019955684011</v>
      </c>
      <c r="F979">
        <f t="shared" si="93"/>
        <v>54.290132741663143</v>
      </c>
      <c r="G979">
        <f t="shared" si="94"/>
        <v>24.395122432045167</v>
      </c>
      <c r="H979">
        <f t="shared" si="90"/>
        <v>0.19487779061828039</v>
      </c>
    </row>
    <row r="980" spans="1:8">
      <c r="A980">
        <v>6.2</v>
      </c>
      <c r="B980">
        <v>27.4</v>
      </c>
      <c r="C980">
        <f t="shared" si="91"/>
        <v>750.75999999999988</v>
      </c>
      <c r="D980">
        <f t="shared" si="95"/>
        <v>1.824549292051046</v>
      </c>
      <c r="E980">
        <f t="shared" si="92"/>
        <v>3.328980119123973</v>
      </c>
      <c r="F980">
        <f t="shared" si="93"/>
        <v>49.992650602198658</v>
      </c>
      <c r="G980">
        <f t="shared" si="94"/>
        <v>23.849499780270595</v>
      </c>
      <c r="H980">
        <f t="shared" si="90"/>
        <v>0.12958029999012424</v>
      </c>
    </row>
    <row r="981" spans="1:8">
      <c r="A981">
        <v>2.4</v>
      </c>
      <c r="B981">
        <v>40.299999999999997</v>
      </c>
      <c r="C981">
        <f t="shared" si="91"/>
        <v>1624.0899999999997</v>
      </c>
      <c r="D981">
        <f t="shared" si="95"/>
        <v>0.87546873735389985</v>
      </c>
      <c r="E981">
        <f t="shared" si="92"/>
        <v>0.76644551008403172</v>
      </c>
      <c r="F981">
        <f t="shared" si="93"/>
        <v>35.281390115362164</v>
      </c>
      <c r="G981">
        <f t="shared" si="94"/>
        <v>39.642200210431106</v>
      </c>
      <c r="H981">
        <f t="shared" si="90"/>
        <v>1.6322575423545684E-2</v>
      </c>
    </row>
    <row r="982" spans="1:8">
      <c r="A982">
        <v>3</v>
      </c>
      <c r="B982">
        <v>33.1</v>
      </c>
      <c r="C982">
        <f t="shared" si="91"/>
        <v>1095.6100000000001</v>
      </c>
      <c r="D982">
        <f t="shared" si="95"/>
        <v>1.0986122886681098</v>
      </c>
      <c r="E982">
        <f t="shared" si="92"/>
        <v>1.2069489608125821</v>
      </c>
      <c r="F982">
        <f t="shared" si="93"/>
        <v>36.364066754914433</v>
      </c>
      <c r="G982">
        <f t="shared" si="94"/>
        <v>35.92909151656265</v>
      </c>
      <c r="H982">
        <f t="shared" si="90"/>
        <v>8.5471042796454635E-2</v>
      </c>
    </row>
    <row r="983" spans="1:8">
      <c r="A983">
        <v>3.5</v>
      </c>
      <c r="B983">
        <v>34.6</v>
      </c>
      <c r="C983">
        <f t="shared" si="91"/>
        <v>1197.1600000000001</v>
      </c>
      <c r="D983">
        <f t="shared" si="95"/>
        <v>1.2527629684953681</v>
      </c>
      <c r="E983">
        <f t="shared" si="92"/>
        <v>1.5694150552333266</v>
      </c>
      <c r="F983">
        <f t="shared" si="93"/>
        <v>43.345598709939736</v>
      </c>
      <c r="G983">
        <f t="shared" si="94"/>
        <v>33.364024204237076</v>
      </c>
      <c r="H983">
        <f t="shared" si="90"/>
        <v>3.5721843808177042E-2</v>
      </c>
    </row>
    <row r="984" spans="1:8">
      <c r="A984">
        <v>2.4</v>
      </c>
      <c r="B984">
        <v>37.709800000000001</v>
      </c>
      <c r="C984">
        <f t="shared" si="91"/>
        <v>1422.02901604</v>
      </c>
      <c r="D984">
        <f t="shared" si="95"/>
        <v>0.87546873735389985</v>
      </c>
      <c r="E984">
        <f t="shared" si="92"/>
        <v>0.76644551008403172</v>
      </c>
      <c r="F984">
        <f t="shared" si="93"/>
        <v>33.013750991868093</v>
      </c>
      <c r="G984">
        <f t="shared" si="94"/>
        <v>39.642200210431106</v>
      </c>
      <c r="H984">
        <f t="shared" si="90"/>
        <v>5.1243979295331844E-2</v>
      </c>
    </row>
    <row r="985" spans="1:8">
      <c r="A985">
        <v>2.4</v>
      </c>
      <c r="B985">
        <v>31.3</v>
      </c>
      <c r="C985">
        <f t="shared" si="91"/>
        <v>979.69</v>
      </c>
      <c r="D985">
        <f t="shared" si="95"/>
        <v>0.87546873735389985</v>
      </c>
      <c r="E985">
        <f t="shared" si="92"/>
        <v>0.76644551008403172</v>
      </c>
      <c r="F985">
        <f t="shared" si="93"/>
        <v>27.402171479177067</v>
      </c>
      <c r="G985">
        <f t="shared" si="94"/>
        <v>39.642200210431106</v>
      </c>
      <c r="H985">
        <f t="shared" si="90"/>
        <v>0.26652396838438036</v>
      </c>
    </row>
    <row r="986" spans="1:8">
      <c r="A986">
        <v>2.4</v>
      </c>
      <c r="B986">
        <v>33.5</v>
      </c>
      <c r="C986">
        <f t="shared" si="91"/>
        <v>1122.25</v>
      </c>
      <c r="D986">
        <f t="shared" si="95"/>
        <v>0.87546873735389985</v>
      </c>
      <c r="E986">
        <f t="shared" si="92"/>
        <v>0.76644551008403172</v>
      </c>
      <c r="F986">
        <f t="shared" si="93"/>
        <v>29.328202701355647</v>
      </c>
      <c r="G986">
        <f t="shared" si="94"/>
        <v>39.642200210431106</v>
      </c>
      <c r="H986">
        <f t="shared" si="90"/>
        <v>0.18334926001286883</v>
      </c>
    </row>
    <row r="987" spans="1:8">
      <c r="A987">
        <v>3.5</v>
      </c>
      <c r="B987">
        <v>30.5</v>
      </c>
      <c r="C987">
        <f t="shared" si="91"/>
        <v>930.25</v>
      </c>
      <c r="D987">
        <f t="shared" si="95"/>
        <v>1.2527629684953681</v>
      </c>
      <c r="E987">
        <f t="shared" si="92"/>
        <v>1.5694150552333266</v>
      </c>
      <c r="F987">
        <f t="shared" si="93"/>
        <v>38.209270539108729</v>
      </c>
      <c r="G987">
        <f t="shared" si="94"/>
        <v>33.364024204237076</v>
      </c>
      <c r="H987">
        <f t="shared" si="90"/>
        <v>9.3902432925805759E-2</v>
      </c>
    </row>
    <row r="988" spans="1:8">
      <c r="A988">
        <v>3.7</v>
      </c>
      <c r="B988">
        <v>25.2</v>
      </c>
      <c r="C988">
        <f t="shared" si="91"/>
        <v>635.04</v>
      </c>
      <c r="D988">
        <f t="shared" si="95"/>
        <v>1.3083328196501789</v>
      </c>
      <c r="E988">
        <f t="shared" si="92"/>
        <v>1.7117347669737875</v>
      </c>
      <c r="F988">
        <f t="shared" si="93"/>
        <v>32.969987055184504</v>
      </c>
      <c r="G988">
        <f t="shared" si="94"/>
        <v>32.439341881021022</v>
      </c>
      <c r="H988">
        <f t="shared" si="90"/>
        <v>0.28727547146908822</v>
      </c>
    </row>
    <row r="989" spans="1:8">
      <c r="A989">
        <v>3.7</v>
      </c>
      <c r="B989">
        <v>25.1</v>
      </c>
      <c r="C989">
        <f t="shared" si="91"/>
        <v>630.0100000000001</v>
      </c>
      <c r="D989">
        <f t="shared" si="95"/>
        <v>1.3083328196501789</v>
      </c>
      <c r="E989">
        <f t="shared" si="92"/>
        <v>1.7117347669737875</v>
      </c>
      <c r="F989">
        <f t="shared" si="93"/>
        <v>32.839153773219493</v>
      </c>
      <c r="G989">
        <f t="shared" si="94"/>
        <v>32.439341881021022</v>
      </c>
      <c r="H989">
        <f t="shared" si="90"/>
        <v>0.29240405900482153</v>
      </c>
    </row>
    <row r="990" spans="1:8">
      <c r="A990">
        <v>5.3</v>
      </c>
      <c r="B990">
        <v>22.299900000000001</v>
      </c>
      <c r="C990">
        <f t="shared" si="91"/>
        <v>497.28554001000003</v>
      </c>
      <c r="D990">
        <f t="shared" si="95"/>
        <v>1.6677068205580761</v>
      </c>
      <c r="E990">
        <f t="shared" si="92"/>
        <v>2.7812460393359268</v>
      </c>
      <c r="F990">
        <f t="shared" si="93"/>
        <v>37.18969532776304</v>
      </c>
      <c r="G990">
        <f t="shared" si="94"/>
        <v>26.459358505913613</v>
      </c>
      <c r="H990">
        <f t="shared" si="90"/>
        <v>0.18652363938464353</v>
      </c>
    </row>
    <row r="991" spans="1:8">
      <c r="A991">
        <v>2.4</v>
      </c>
      <c r="B991">
        <v>37.6</v>
      </c>
      <c r="C991">
        <f t="shared" si="91"/>
        <v>1413.7600000000002</v>
      </c>
      <c r="D991">
        <f t="shared" si="95"/>
        <v>0.87546873735389985</v>
      </c>
      <c r="E991">
        <f t="shared" si="92"/>
        <v>0.76644551008403172</v>
      </c>
      <c r="F991">
        <f t="shared" si="93"/>
        <v>32.917624524506635</v>
      </c>
      <c r="G991">
        <f t="shared" si="94"/>
        <v>39.642200210431106</v>
      </c>
      <c r="H991">
        <f t="shared" si="90"/>
        <v>5.4313835383805978E-2</v>
      </c>
    </row>
    <row r="992" spans="1:8">
      <c r="A992">
        <v>3.5</v>
      </c>
      <c r="B992">
        <v>36</v>
      </c>
      <c r="C992">
        <f t="shared" si="91"/>
        <v>1296</v>
      </c>
      <c r="D992">
        <f t="shared" si="95"/>
        <v>1.2527629684953681</v>
      </c>
      <c r="E992">
        <f t="shared" si="92"/>
        <v>1.5694150552333266</v>
      </c>
      <c r="F992">
        <f t="shared" si="93"/>
        <v>45.09946686583325</v>
      </c>
      <c r="G992">
        <f t="shared" si="94"/>
        <v>33.364024204237076</v>
      </c>
      <c r="H992">
        <f t="shared" si="90"/>
        <v>7.3221549882303449E-2</v>
      </c>
    </row>
    <row r="993" spans="1:8">
      <c r="A993">
        <v>2.4</v>
      </c>
      <c r="B993">
        <v>39.204099999999997</v>
      </c>
      <c r="C993">
        <f t="shared" si="91"/>
        <v>1536.9614568099998</v>
      </c>
      <c r="D993">
        <f t="shared" si="95"/>
        <v>0.87546873735389985</v>
      </c>
      <c r="E993">
        <f t="shared" si="92"/>
        <v>0.76644551008403172</v>
      </c>
      <c r="F993">
        <f t="shared" si="93"/>
        <v>34.321963926096025</v>
      </c>
      <c r="G993">
        <f t="shared" si="94"/>
        <v>39.642200210431106</v>
      </c>
      <c r="H993">
        <f t="shared" si="90"/>
        <v>1.1174856977487288E-2</v>
      </c>
    </row>
    <row r="994" spans="1:8">
      <c r="A994">
        <v>2.4</v>
      </c>
      <c r="B994">
        <v>38.6</v>
      </c>
      <c r="C994">
        <f t="shared" si="91"/>
        <v>1489.96</v>
      </c>
      <c r="D994">
        <f t="shared" si="95"/>
        <v>0.87546873735389985</v>
      </c>
      <c r="E994">
        <f t="shared" si="92"/>
        <v>0.76644551008403172</v>
      </c>
      <c r="F994">
        <f t="shared" si="93"/>
        <v>33.793093261860534</v>
      </c>
      <c r="G994">
        <f t="shared" si="94"/>
        <v>39.642200210431106</v>
      </c>
      <c r="H994">
        <f t="shared" si="90"/>
        <v>2.7000005451583025E-2</v>
      </c>
    </row>
    <row r="995" spans="1:8">
      <c r="A995">
        <v>3.8</v>
      </c>
      <c r="B995">
        <v>31.1</v>
      </c>
      <c r="C995">
        <f t="shared" si="91"/>
        <v>967.21</v>
      </c>
      <c r="D995">
        <f t="shared" si="95"/>
        <v>1.33500106673234</v>
      </c>
      <c r="E995">
        <f t="shared" si="92"/>
        <v>1.7822278481764857</v>
      </c>
      <c r="F995">
        <f t="shared" si="93"/>
        <v>41.518533175375772</v>
      </c>
      <c r="G995">
        <f t="shared" si="94"/>
        <v>31.995582249573864</v>
      </c>
      <c r="H995">
        <f t="shared" si="90"/>
        <v>2.8796856899481124E-2</v>
      </c>
    </row>
    <row r="996" spans="1:8">
      <c r="A996">
        <v>3.5</v>
      </c>
      <c r="B996">
        <v>29.773399999999999</v>
      </c>
      <c r="C996">
        <f t="shared" si="91"/>
        <v>886.45534755999995</v>
      </c>
      <c r="D996">
        <f t="shared" si="95"/>
        <v>1.2527629684953681</v>
      </c>
      <c r="E996">
        <f t="shared" si="92"/>
        <v>1.5694150552333266</v>
      </c>
      <c r="F996">
        <f t="shared" si="93"/>
        <v>37.299012966199989</v>
      </c>
      <c r="G996">
        <f t="shared" si="94"/>
        <v>33.364024204237076</v>
      </c>
      <c r="H996">
        <f t="shared" si="90"/>
        <v>0.12059839333892257</v>
      </c>
    </row>
    <row r="997" spans="1:8">
      <c r="A997">
        <v>5</v>
      </c>
      <c r="B997">
        <v>27.251100000000001</v>
      </c>
      <c r="C997">
        <f t="shared" si="91"/>
        <v>742.62245121000001</v>
      </c>
      <c r="D997">
        <f t="shared" si="95"/>
        <v>1.6094379124341003</v>
      </c>
      <c r="E997">
        <f t="shared" si="92"/>
        <v>2.5902903939802346</v>
      </c>
      <c r="F997">
        <f t="shared" si="93"/>
        <v>43.858953495532909</v>
      </c>
      <c r="G997">
        <f t="shared" si="94"/>
        <v>27.42895313709657</v>
      </c>
      <c r="H997">
        <f t="shared" si="90"/>
        <v>6.5264571740799261E-3</v>
      </c>
    </row>
    <row r="998" spans="1:8">
      <c r="A998">
        <v>5.6</v>
      </c>
      <c r="B998">
        <v>23.6</v>
      </c>
      <c r="C998">
        <f t="shared" si="91"/>
        <v>556.96</v>
      </c>
      <c r="D998">
        <f t="shared" si="95"/>
        <v>1.7227665977411035</v>
      </c>
      <c r="E998">
        <f t="shared" si="92"/>
        <v>2.9679247502924571</v>
      </c>
      <c r="F998">
        <f t="shared" si="93"/>
        <v>40.657291706690046</v>
      </c>
      <c r="G998">
        <f t="shared" si="94"/>
        <v>25.543163813588038</v>
      </c>
      <c r="H998">
        <f t="shared" si="90"/>
        <v>8.2337449728306616E-2</v>
      </c>
    </row>
    <row r="999" spans="1:8">
      <c r="A999">
        <v>3.7</v>
      </c>
      <c r="B999">
        <v>26.6</v>
      </c>
      <c r="C999">
        <f t="shared" si="91"/>
        <v>707.56000000000006</v>
      </c>
      <c r="D999">
        <f t="shared" si="95"/>
        <v>1.3083328196501789</v>
      </c>
      <c r="E999">
        <f t="shared" si="92"/>
        <v>1.7117347669737875</v>
      </c>
      <c r="F999">
        <f t="shared" si="93"/>
        <v>34.801653002694763</v>
      </c>
      <c r="G999">
        <f t="shared" si="94"/>
        <v>32.439341881021022</v>
      </c>
      <c r="H999">
        <f t="shared" si="90"/>
        <v>0.21952413086545189</v>
      </c>
    </row>
    <row r="1000" spans="1:8">
      <c r="A1000">
        <v>5.7</v>
      </c>
      <c r="B1000">
        <v>26</v>
      </c>
      <c r="C1000">
        <f t="shared" si="91"/>
        <v>676</v>
      </c>
      <c r="D1000">
        <f t="shared" si="95"/>
        <v>1.7404661748405046</v>
      </c>
      <c r="E1000">
        <f t="shared" si="92"/>
        <v>3.0292225057639377</v>
      </c>
      <c r="F1000">
        <f t="shared" si="93"/>
        <v>45.252120545853117</v>
      </c>
      <c r="G1000">
        <f t="shared" si="94"/>
        <v>25.248642850654004</v>
      </c>
      <c r="H1000">
        <f t="shared" si="90"/>
        <v>2.8898351897922909E-2</v>
      </c>
    </row>
    <row r="1001" spans="1:8">
      <c r="A1001">
        <v>2.4</v>
      </c>
      <c r="B1001">
        <v>38.6</v>
      </c>
      <c r="C1001">
        <f t="shared" si="91"/>
        <v>1489.96</v>
      </c>
      <c r="D1001">
        <f t="shared" si="95"/>
        <v>0.87546873735389985</v>
      </c>
      <c r="E1001">
        <f t="shared" si="92"/>
        <v>0.76644551008403172</v>
      </c>
      <c r="F1001">
        <f t="shared" si="93"/>
        <v>33.793093261860534</v>
      </c>
      <c r="G1001">
        <f t="shared" si="94"/>
        <v>39.642200210431106</v>
      </c>
      <c r="H1001">
        <f t="shared" si="90"/>
        <v>2.7000005451583025E-2</v>
      </c>
    </row>
    <row r="1002" spans="1:8">
      <c r="A1002">
        <v>2.4</v>
      </c>
      <c r="B1002">
        <v>33.6</v>
      </c>
      <c r="C1002">
        <f t="shared" si="91"/>
        <v>1128.96</v>
      </c>
      <c r="D1002">
        <f t="shared" si="95"/>
        <v>0.87546873735389985</v>
      </c>
      <c r="E1002">
        <f t="shared" si="92"/>
        <v>0.76644551008403172</v>
      </c>
      <c r="F1002">
        <f t="shared" si="93"/>
        <v>29.415749575091038</v>
      </c>
      <c r="G1002">
        <f t="shared" si="94"/>
        <v>39.642200210431106</v>
      </c>
      <c r="H1002">
        <f t="shared" si="90"/>
        <v>0.17982738721521144</v>
      </c>
    </row>
    <row r="1003" spans="1:8">
      <c r="A1003">
        <v>3.7</v>
      </c>
      <c r="B1003">
        <v>27.5</v>
      </c>
      <c r="C1003">
        <f t="shared" si="91"/>
        <v>756.25</v>
      </c>
      <c r="D1003">
        <f t="shared" si="95"/>
        <v>1.3083328196501789</v>
      </c>
      <c r="E1003">
        <f t="shared" si="92"/>
        <v>1.7117347669737875</v>
      </c>
      <c r="F1003">
        <f t="shared" si="93"/>
        <v>35.979152540379921</v>
      </c>
      <c r="G1003">
        <f t="shared" si="94"/>
        <v>32.439341881021022</v>
      </c>
      <c r="H1003">
        <f t="shared" si="90"/>
        <v>0.17961243203712807</v>
      </c>
    </row>
    <row r="1004" spans="1:8">
      <c r="A1004">
        <v>5.7</v>
      </c>
      <c r="B1004">
        <v>26</v>
      </c>
      <c r="C1004">
        <f t="shared" si="91"/>
        <v>676</v>
      </c>
      <c r="D1004">
        <f t="shared" si="95"/>
        <v>1.7404661748405046</v>
      </c>
      <c r="E1004">
        <f t="shared" si="92"/>
        <v>3.0292225057639377</v>
      </c>
      <c r="F1004">
        <f t="shared" si="93"/>
        <v>45.252120545853117</v>
      </c>
      <c r="G1004">
        <f t="shared" si="94"/>
        <v>25.248642850654004</v>
      </c>
      <c r="H1004">
        <f t="shared" si="90"/>
        <v>2.8898351897922909E-2</v>
      </c>
    </row>
    <row r="1005" spans="1:8">
      <c r="A1005">
        <v>6.1</v>
      </c>
      <c r="B1005">
        <v>20.9</v>
      </c>
      <c r="C1005">
        <f t="shared" si="91"/>
        <v>436.80999999999995</v>
      </c>
      <c r="D1005">
        <f t="shared" si="95"/>
        <v>1.8082887711792655</v>
      </c>
      <c r="E1005">
        <f t="shared" si="92"/>
        <v>3.2699082799730177</v>
      </c>
      <c r="F1005">
        <f t="shared" si="93"/>
        <v>37.793235317646648</v>
      </c>
      <c r="G1005">
        <f t="shared" si="94"/>
        <v>24.120074847577023</v>
      </c>
      <c r="H1005">
        <f t="shared" si="90"/>
        <v>0.15407056686971407</v>
      </c>
    </row>
    <row r="1006" spans="1:8">
      <c r="A1006">
        <v>3.7</v>
      </c>
      <c r="B1006">
        <v>28.5</v>
      </c>
      <c r="C1006">
        <f t="shared" si="91"/>
        <v>812.25</v>
      </c>
      <c r="D1006">
        <f t="shared" si="95"/>
        <v>1.3083328196501789</v>
      </c>
      <c r="E1006">
        <f t="shared" si="92"/>
        <v>1.7117347669737875</v>
      </c>
      <c r="F1006">
        <f t="shared" si="93"/>
        <v>37.287485360030097</v>
      </c>
      <c r="G1006">
        <f t="shared" si="94"/>
        <v>32.439341881021022</v>
      </c>
      <c r="H1006">
        <f t="shared" si="90"/>
        <v>0.13822252214108849</v>
      </c>
    </row>
    <row r="1007" spans="1:8">
      <c r="A1007">
        <v>2.4</v>
      </c>
      <c r="B1007">
        <v>38.6</v>
      </c>
      <c r="C1007">
        <f t="shared" si="91"/>
        <v>1489.96</v>
      </c>
      <c r="D1007">
        <f t="shared" si="95"/>
        <v>0.87546873735389985</v>
      </c>
      <c r="E1007">
        <f t="shared" si="92"/>
        <v>0.76644551008403172</v>
      </c>
      <c r="F1007">
        <f t="shared" si="93"/>
        <v>33.793093261860534</v>
      </c>
      <c r="G1007">
        <f t="shared" si="94"/>
        <v>39.642200210431106</v>
      </c>
      <c r="H1007">
        <f t="shared" si="90"/>
        <v>2.7000005451583025E-2</v>
      </c>
    </row>
    <row r="1008" spans="1:8">
      <c r="A1008">
        <v>2.4</v>
      </c>
      <c r="B1008">
        <v>33.6</v>
      </c>
      <c r="C1008">
        <f t="shared" si="91"/>
        <v>1128.96</v>
      </c>
      <c r="D1008">
        <f t="shared" si="95"/>
        <v>0.87546873735389985</v>
      </c>
      <c r="E1008">
        <f t="shared" si="92"/>
        <v>0.76644551008403172</v>
      </c>
      <c r="F1008">
        <f t="shared" si="93"/>
        <v>29.415749575091038</v>
      </c>
      <c r="G1008">
        <f t="shared" si="94"/>
        <v>39.642200210431106</v>
      </c>
      <c r="H1008">
        <f t="shared" si="90"/>
        <v>0.17982738721521144</v>
      </c>
    </row>
    <row r="1009" spans="1:8">
      <c r="A1009">
        <v>2.4</v>
      </c>
      <c r="B1009">
        <v>33.6</v>
      </c>
      <c r="C1009">
        <f t="shared" si="91"/>
        <v>1128.96</v>
      </c>
      <c r="D1009">
        <f t="shared" si="95"/>
        <v>0.87546873735389985</v>
      </c>
      <c r="E1009">
        <f t="shared" si="92"/>
        <v>0.76644551008403172</v>
      </c>
      <c r="F1009">
        <f t="shared" si="93"/>
        <v>29.415749575091038</v>
      </c>
      <c r="G1009">
        <f t="shared" si="94"/>
        <v>39.642200210431106</v>
      </c>
      <c r="H1009">
        <f t="shared" si="90"/>
        <v>0.17982738721521144</v>
      </c>
    </row>
    <row r="1010" spans="1:8">
      <c r="A1010">
        <v>3.8</v>
      </c>
      <c r="B1010">
        <v>26.163</v>
      </c>
      <c r="C1010">
        <f t="shared" si="91"/>
        <v>684.50256899999999</v>
      </c>
      <c r="D1010">
        <f t="shared" si="95"/>
        <v>1.33500106673234</v>
      </c>
      <c r="E1010">
        <f t="shared" si="92"/>
        <v>1.7822278481764857</v>
      </c>
      <c r="F1010">
        <f t="shared" si="93"/>
        <v>34.927632908918213</v>
      </c>
      <c r="G1010">
        <f t="shared" si="94"/>
        <v>31.995582249573864</v>
      </c>
      <c r="H1010">
        <f t="shared" si="90"/>
        <v>0.22293247141282974</v>
      </c>
    </row>
    <row r="1011" spans="1:8">
      <c r="A1011">
        <v>3.8</v>
      </c>
      <c r="B1011">
        <v>26.563199999999998</v>
      </c>
      <c r="C1011">
        <f t="shared" si="91"/>
        <v>705.60359423999989</v>
      </c>
      <c r="D1011">
        <f t="shared" si="95"/>
        <v>1.33500106673234</v>
      </c>
      <c r="E1011">
        <f t="shared" si="92"/>
        <v>1.7822278481764857</v>
      </c>
      <c r="F1011">
        <f t="shared" si="93"/>
        <v>35.461900335824488</v>
      </c>
      <c r="G1011">
        <f t="shared" si="94"/>
        <v>31.995582249573864</v>
      </c>
      <c r="H1011">
        <f t="shared" si="90"/>
        <v>0.20450782471892945</v>
      </c>
    </row>
    <row r="1012" spans="1:8">
      <c r="A1012">
        <v>3.8</v>
      </c>
      <c r="B1012">
        <v>29.2986</v>
      </c>
      <c r="C1012">
        <f t="shared" si="91"/>
        <v>858.40796196000008</v>
      </c>
      <c r="D1012">
        <f t="shared" si="95"/>
        <v>1.33500106673234</v>
      </c>
      <c r="E1012">
        <f t="shared" si="92"/>
        <v>1.7822278481764857</v>
      </c>
      <c r="F1012">
        <f t="shared" si="93"/>
        <v>39.11366225376414</v>
      </c>
      <c r="G1012">
        <f t="shared" si="94"/>
        <v>31.995582249573864</v>
      </c>
      <c r="H1012">
        <f t="shared" si="90"/>
        <v>9.2051574122103574E-2</v>
      </c>
    </row>
    <row r="1013" spans="1:8">
      <c r="A1013">
        <v>4.5999999999999996</v>
      </c>
      <c r="B1013">
        <v>28.4</v>
      </c>
      <c r="C1013">
        <f t="shared" si="91"/>
        <v>806.56</v>
      </c>
      <c r="D1013">
        <f t="shared" si="95"/>
        <v>1.5260563034950492</v>
      </c>
      <c r="E1013">
        <f t="shared" si="92"/>
        <v>2.3288478414369735</v>
      </c>
      <c r="F1013">
        <f t="shared" si="93"/>
        <v>43.339999019259395</v>
      </c>
      <c r="G1013">
        <f t="shared" si="94"/>
        <v>28.816423109842383</v>
      </c>
      <c r="H1013">
        <f t="shared" si="90"/>
        <v>1.4662785557830425E-2</v>
      </c>
    </row>
    <row r="1014" spans="1:8">
      <c r="A1014">
        <v>2</v>
      </c>
      <c r="B1014">
        <v>33.4</v>
      </c>
      <c r="C1014">
        <f t="shared" si="91"/>
        <v>1115.56</v>
      </c>
      <c r="D1014">
        <f t="shared" si="95"/>
        <v>0.69314718055994529</v>
      </c>
      <c r="E1014">
        <f t="shared" si="92"/>
        <v>0.48045301391820139</v>
      </c>
      <c r="F1014">
        <f t="shared" si="93"/>
        <v>23.151115830702171</v>
      </c>
      <c r="G1014">
        <f t="shared" si="94"/>
        <v>42.676030915482514</v>
      </c>
      <c r="H1014">
        <f t="shared" si="90"/>
        <v>0.27772547651145257</v>
      </c>
    </row>
    <row r="1015" spans="1:8">
      <c r="A1015">
        <v>2.7</v>
      </c>
      <c r="B1015">
        <v>31.3</v>
      </c>
      <c r="C1015">
        <f t="shared" si="91"/>
        <v>979.69</v>
      </c>
      <c r="D1015">
        <f t="shared" si="95"/>
        <v>0.99325177301028345</v>
      </c>
      <c r="E1015">
        <f t="shared" si="92"/>
        <v>0.98654908458807167</v>
      </c>
      <c r="F1015">
        <f t="shared" si="93"/>
        <v>31.088780495221872</v>
      </c>
      <c r="G1015">
        <f t="shared" si="94"/>
        <v>37.68229049710888</v>
      </c>
      <c r="H1015">
        <f t="shared" si="90"/>
        <v>0.20390704463606643</v>
      </c>
    </row>
    <row r="1016" spans="1:8">
      <c r="A1016">
        <v>3.2</v>
      </c>
      <c r="B1016">
        <v>30.347000000000001</v>
      </c>
      <c r="C1016">
        <f t="shared" si="91"/>
        <v>920.94040900000005</v>
      </c>
      <c r="D1016">
        <f t="shared" si="95"/>
        <v>1.1631508098056809</v>
      </c>
      <c r="E1016">
        <f t="shared" si="92"/>
        <v>1.3529198063516112</v>
      </c>
      <c r="F1016">
        <f t="shared" si="93"/>
        <v>35.298137625172998</v>
      </c>
      <c r="G1016">
        <f t="shared" si="94"/>
        <v>34.855170524833468</v>
      </c>
      <c r="H1016">
        <f t="shared" si="90"/>
        <v>0.14855407535616261</v>
      </c>
    </row>
    <row r="1017" spans="1:8">
      <c r="A1017">
        <v>5</v>
      </c>
      <c r="B1017">
        <v>23.820399999999999</v>
      </c>
      <c r="C1017">
        <f t="shared" si="91"/>
        <v>567.41145615999994</v>
      </c>
      <c r="D1017">
        <f t="shared" si="95"/>
        <v>1.6094379124341003</v>
      </c>
      <c r="E1017">
        <f t="shared" si="92"/>
        <v>2.5902903939802346</v>
      </c>
      <c r="F1017">
        <f t="shared" si="93"/>
        <v>38.337454849345242</v>
      </c>
      <c r="G1017">
        <f t="shared" si="94"/>
        <v>27.42895313709657</v>
      </c>
      <c r="H1017">
        <f t="shared" si="90"/>
        <v>0.15149003111184409</v>
      </c>
    </row>
    <row r="1018" spans="1:8">
      <c r="A1018">
        <v>5</v>
      </c>
      <c r="B1018">
        <v>24.572199999999999</v>
      </c>
      <c r="C1018">
        <f t="shared" si="91"/>
        <v>603.79301283999996</v>
      </c>
      <c r="D1018">
        <f t="shared" si="95"/>
        <v>1.6094379124341003</v>
      </c>
      <c r="E1018">
        <f t="shared" si="92"/>
        <v>2.5902903939802346</v>
      </c>
      <c r="F1018">
        <f t="shared" si="93"/>
        <v>39.5474302719132</v>
      </c>
      <c r="G1018">
        <f t="shared" si="94"/>
        <v>27.42895313709657</v>
      </c>
      <c r="H1018">
        <f t="shared" si="90"/>
        <v>0.11625955905847143</v>
      </c>
    </row>
    <row r="1019" spans="1:8">
      <c r="A1019">
        <v>5</v>
      </c>
      <c r="B1019">
        <v>25.508199999999999</v>
      </c>
      <c r="C1019">
        <f t="shared" si="91"/>
        <v>650.66826723999998</v>
      </c>
      <c r="D1019">
        <f t="shared" si="95"/>
        <v>1.6094379124341003</v>
      </c>
      <c r="E1019">
        <f t="shared" si="92"/>
        <v>2.5902903939802346</v>
      </c>
      <c r="F1019">
        <f t="shared" si="93"/>
        <v>41.053864157951516</v>
      </c>
      <c r="G1019">
        <f t="shared" si="94"/>
        <v>27.42895313709657</v>
      </c>
      <c r="H1019">
        <f t="shared" si="90"/>
        <v>7.5299438498074023E-2</v>
      </c>
    </row>
    <row r="1020" spans="1:8">
      <c r="A1020">
        <v>5</v>
      </c>
      <c r="B1020">
        <v>23.574300000000001</v>
      </c>
      <c r="C1020">
        <f t="shared" si="91"/>
        <v>555.74762049000003</v>
      </c>
      <c r="D1020">
        <f t="shared" si="95"/>
        <v>1.6094379124341003</v>
      </c>
      <c r="E1020">
        <f t="shared" si="92"/>
        <v>2.5902903939802346</v>
      </c>
      <c r="F1020">
        <f t="shared" si="93"/>
        <v>37.941372179095211</v>
      </c>
      <c r="G1020">
        <f t="shared" si="94"/>
        <v>27.42895313709657</v>
      </c>
      <c r="H1020">
        <f t="shared" si="90"/>
        <v>0.16351082055868338</v>
      </c>
    </row>
    <row r="1021" spans="1:8">
      <c r="A1021">
        <v>5</v>
      </c>
      <c r="B1021">
        <v>24.7928</v>
      </c>
      <c r="C1021">
        <f t="shared" si="91"/>
        <v>614.68293184000004</v>
      </c>
      <c r="D1021">
        <f t="shared" si="95"/>
        <v>1.6094379124341003</v>
      </c>
      <c r="E1021">
        <f t="shared" si="92"/>
        <v>2.5902903939802346</v>
      </c>
      <c r="F1021">
        <f t="shared" si="93"/>
        <v>39.902472275396164</v>
      </c>
      <c r="G1021">
        <f t="shared" si="94"/>
        <v>27.42895313709657</v>
      </c>
      <c r="H1021">
        <f t="shared" si="90"/>
        <v>0.10632736669906467</v>
      </c>
    </row>
    <row r="1022" spans="1:8">
      <c r="A1022">
        <v>4.5999999999999996</v>
      </c>
      <c r="B1022">
        <v>28.3</v>
      </c>
      <c r="C1022">
        <f t="shared" si="91"/>
        <v>800.89</v>
      </c>
      <c r="D1022">
        <f t="shared" si="95"/>
        <v>1.5260563034950492</v>
      </c>
      <c r="E1022">
        <f t="shared" si="92"/>
        <v>2.3288478414369735</v>
      </c>
      <c r="F1022">
        <f t="shared" si="93"/>
        <v>43.187393388909889</v>
      </c>
      <c r="G1022">
        <f t="shared" si="94"/>
        <v>28.816423109842383</v>
      </c>
      <c r="H1022">
        <f t="shared" si="90"/>
        <v>1.8248166425525864E-2</v>
      </c>
    </row>
    <row r="1023" spans="1:8">
      <c r="A1023">
        <v>5.7</v>
      </c>
      <c r="B1023">
        <v>24.149100000000001</v>
      </c>
      <c r="C1023">
        <f t="shared" si="91"/>
        <v>583.17903081000009</v>
      </c>
      <c r="D1023">
        <f t="shared" si="95"/>
        <v>1.7404661748405046</v>
      </c>
      <c r="E1023">
        <f t="shared" si="92"/>
        <v>3.0292225057639377</v>
      </c>
      <c r="F1023">
        <f t="shared" si="93"/>
        <v>42.030691702840834</v>
      </c>
      <c r="G1023">
        <f t="shared" si="94"/>
        <v>25.248642850654004</v>
      </c>
      <c r="H1023">
        <f t="shared" si="90"/>
        <v>4.55314214879231E-2</v>
      </c>
    </row>
    <row r="1024" spans="1:8">
      <c r="A1024">
        <v>3.5</v>
      </c>
      <c r="B1024">
        <v>33.793700000000001</v>
      </c>
      <c r="C1024">
        <f t="shared" si="91"/>
        <v>1142.01415969</v>
      </c>
      <c r="D1024">
        <f t="shared" si="95"/>
        <v>1.2527629684953681</v>
      </c>
      <c r="E1024">
        <f t="shared" si="92"/>
        <v>1.5694150552333266</v>
      </c>
      <c r="F1024">
        <f t="shared" si="93"/>
        <v>42.335495928441922</v>
      </c>
      <c r="G1024">
        <f t="shared" si="94"/>
        <v>33.364024204237076</v>
      </c>
      <c r="H1024">
        <f t="shared" si="90"/>
        <v>1.2714671544190939E-2</v>
      </c>
    </row>
    <row r="1025" spans="1:8">
      <c r="A1025">
        <v>3.5</v>
      </c>
      <c r="B1025">
        <v>38.719299999999997</v>
      </c>
      <c r="C1025">
        <f t="shared" si="91"/>
        <v>1499.1841924899998</v>
      </c>
      <c r="D1025">
        <f t="shared" si="95"/>
        <v>1.2527629684953681</v>
      </c>
      <c r="E1025">
        <f t="shared" si="92"/>
        <v>1.5694150552333266</v>
      </c>
      <c r="F1025">
        <f t="shared" si="93"/>
        <v>48.506105206062699</v>
      </c>
      <c r="G1025">
        <f t="shared" si="94"/>
        <v>33.364024204237076</v>
      </c>
      <c r="H1025">
        <f t="shared" si="90"/>
        <v>0.13831024310261089</v>
      </c>
    </row>
    <row r="1026" spans="1:8">
      <c r="A1026">
        <v>3.5</v>
      </c>
      <c r="B1026">
        <v>29.9849</v>
      </c>
      <c r="C1026">
        <f t="shared" si="91"/>
        <v>899.09422800999994</v>
      </c>
      <c r="D1026">
        <f t="shared" si="95"/>
        <v>1.2527629684953681</v>
      </c>
      <c r="E1026">
        <f t="shared" si="92"/>
        <v>1.5694150552333266</v>
      </c>
      <c r="F1026">
        <f t="shared" si="93"/>
        <v>37.563972334036762</v>
      </c>
      <c r="G1026">
        <f t="shared" si="94"/>
        <v>33.364024204237076</v>
      </c>
      <c r="H1026">
        <f t="shared" ref="H1026:H1089" si="96">ABS(B1026-G1026)/(B1026)</f>
        <v>0.11269419621999995</v>
      </c>
    </row>
    <row r="1027" spans="1:8">
      <c r="A1027">
        <v>3.5</v>
      </c>
      <c r="B1027">
        <v>30.2</v>
      </c>
      <c r="C1027">
        <f t="shared" ref="C1027:C1090" si="97">B1027*B1027</f>
        <v>912.04</v>
      </c>
      <c r="D1027">
        <f t="shared" si="95"/>
        <v>1.2527629684953681</v>
      </c>
      <c r="E1027">
        <f t="shared" ref="E1027:E1090" si="98">D1027*D1027</f>
        <v>1.5694150552333266</v>
      </c>
      <c r="F1027">
        <f t="shared" ref="F1027:F1090" si="99">D1027*B1027</f>
        <v>37.833441648560111</v>
      </c>
      <c r="G1027">
        <f t="shared" ref="G1027:G1090" si="100">(54.21+(-16.64 *D1027))</f>
        <v>33.364024204237076</v>
      </c>
      <c r="H1027">
        <f t="shared" si="96"/>
        <v>0.10476901338533366</v>
      </c>
    </row>
    <row r="1028" spans="1:8">
      <c r="A1028">
        <v>3.5</v>
      </c>
      <c r="B1028">
        <v>31.4</v>
      </c>
      <c r="C1028">
        <f t="shared" si="97"/>
        <v>985.95999999999992</v>
      </c>
      <c r="D1028">
        <f t="shared" ref="D1028:D1091" si="101">LN(A1028)</f>
        <v>1.2527629684953681</v>
      </c>
      <c r="E1028">
        <f t="shared" si="98"/>
        <v>1.5694150552333266</v>
      </c>
      <c r="F1028">
        <f t="shared" si="99"/>
        <v>39.336757210754556</v>
      </c>
      <c r="G1028">
        <f t="shared" si="100"/>
        <v>33.364024204237076</v>
      </c>
      <c r="H1028">
        <f t="shared" si="96"/>
        <v>6.2548541536212657E-2</v>
      </c>
    </row>
    <row r="1029" spans="1:8">
      <c r="A1029">
        <v>2.2999999999999998</v>
      </c>
      <c r="B1029">
        <v>31.7</v>
      </c>
      <c r="C1029">
        <f t="shared" si="97"/>
        <v>1004.89</v>
      </c>
      <c r="D1029">
        <f t="shared" si="101"/>
        <v>0.83290912293510388</v>
      </c>
      <c r="E1029">
        <f t="shared" si="98"/>
        <v>0.69373760706852394</v>
      </c>
      <c r="F1029">
        <f t="shared" si="99"/>
        <v>26.403219197042791</v>
      </c>
      <c r="G1029">
        <f t="shared" si="100"/>
        <v>40.35039219435987</v>
      </c>
      <c r="H1029">
        <f t="shared" si="96"/>
        <v>0.27288303452239338</v>
      </c>
    </row>
    <row r="1030" spans="1:8">
      <c r="A1030">
        <v>3.7</v>
      </c>
      <c r="B1030">
        <v>28.7</v>
      </c>
      <c r="C1030">
        <f t="shared" si="97"/>
        <v>823.68999999999994</v>
      </c>
      <c r="D1030">
        <f t="shared" si="101"/>
        <v>1.3083328196501789</v>
      </c>
      <c r="E1030">
        <f t="shared" si="98"/>
        <v>1.7117347669737875</v>
      </c>
      <c r="F1030">
        <f t="shared" si="99"/>
        <v>37.549151923960132</v>
      </c>
      <c r="G1030">
        <f t="shared" si="100"/>
        <v>32.439341881021022</v>
      </c>
      <c r="H1030">
        <f t="shared" si="96"/>
        <v>0.13029065787529698</v>
      </c>
    </row>
    <row r="1031" spans="1:8">
      <c r="A1031">
        <v>2.5</v>
      </c>
      <c r="B1031">
        <v>37</v>
      </c>
      <c r="C1031">
        <f t="shared" si="97"/>
        <v>1369</v>
      </c>
      <c r="D1031">
        <f t="shared" si="101"/>
        <v>0.91629073187415511</v>
      </c>
      <c r="E1031">
        <f t="shared" si="98"/>
        <v>0.83958870531847485</v>
      </c>
      <c r="F1031">
        <f t="shared" si="99"/>
        <v>33.902757079343736</v>
      </c>
      <c r="G1031">
        <f t="shared" si="100"/>
        <v>38.962922221614058</v>
      </c>
      <c r="H1031">
        <f t="shared" si="96"/>
        <v>5.3051951935515068E-2</v>
      </c>
    </row>
    <row r="1032" spans="1:8">
      <c r="A1032">
        <v>3</v>
      </c>
      <c r="B1032">
        <v>32.1</v>
      </c>
      <c r="C1032">
        <f t="shared" si="97"/>
        <v>1030.4100000000001</v>
      </c>
      <c r="D1032">
        <f t="shared" si="101"/>
        <v>1.0986122886681098</v>
      </c>
      <c r="E1032">
        <f t="shared" si="98"/>
        <v>1.2069489608125821</v>
      </c>
      <c r="F1032">
        <f t="shared" si="99"/>
        <v>35.265454466246325</v>
      </c>
      <c r="G1032">
        <f t="shared" si="100"/>
        <v>35.92909151656265</v>
      </c>
      <c r="H1032">
        <f t="shared" si="96"/>
        <v>0.11928634007983328</v>
      </c>
    </row>
    <row r="1033" spans="1:8">
      <c r="A1033">
        <v>2.5</v>
      </c>
      <c r="B1033">
        <v>37.9</v>
      </c>
      <c r="C1033">
        <f t="shared" si="97"/>
        <v>1436.4099999999999</v>
      </c>
      <c r="D1033">
        <f t="shared" si="101"/>
        <v>0.91629073187415511</v>
      </c>
      <c r="E1033">
        <f t="shared" si="98"/>
        <v>0.83958870531847485</v>
      </c>
      <c r="F1033">
        <f t="shared" si="99"/>
        <v>34.72741873803048</v>
      </c>
      <c r="G1033">
        <f t="shared" si="100"/>
        <v>38.962922221614058</v>
      </c>
      <c r="H1033">
        <f t="shared" si="96"/>
        <v>2.8045441203537178E-2</v>
      </c>
    </row>
    <row r="1034" spans="1:8">
      <c r="A1034">
        <v>5.4</v>
      </c>
      <c r="B1034">
        <v>20.7</v>
      </c>
      <c r="C1034">
        <f t="shared" si="97"/>
        <v>428.48999999999995</v>
      </c>
      <c r="D1034">
        <f t="shared" si="101"/>
        <v>1.6863989535702288</v>
      </c>
      <c r="E1034">
        <f t="shared" si="98"/>
        <v>2.8439414306027628</v>
      </c>
      <c r="F1034">
        <f t="shared" si="99"/>
        <v>34.908458338903735</v>
      </c>
      <c r="G1034">
        <f t="shared" si="100"/>
        <v>26.148321412591393</v>
      </c>
      <c r="H1034">
        <f t="shared" si="96"/>
        <v>0.26320393297542966</v>
      </c>
    </row>
    <row r="1035" spans="1:8">
      <c r="A1035">
        <v>5.5</v>
      </c>
      <c r="B1035">
        <v>20.100000000000001</v>
      </c>
      <c r="C1035">
        <f t="shared" si="97"/>
        <v>404.01000000000005</v>
      </c>
      <c r="D1035">
        <f t="shared" si="101"/>
        <v>1.7047480922384253</v>
      </c>
      <c r="E1035">
        <f t="shared" si="98"/>
        <v>2.9061660579905504</v>
      </c>
      <c r="F1035">
        <f t="shared" si="99"/>
        <v>34.265436653992353</v>
      </c>
      <c r="G1035">
        <f t="shared" si="100"/>
        <v>25.842991745152602</v>
      </c>
      <c r="H1035">
        <f t="shared" si="96"/>
        <v>0.28572098234590054</v>
      </c>
    </row>
    <row r="1036" spans="1:8">
      <c r="A1036">
        <v>3</v>
      </c>
      <c r="B1036">
        <v>31.5</v>
      </c>
      <c r="C1036">
        <f t="shared" si="97"/>
        <v>992.25</v>
      </c>
      <c r="D1036">
        <f t="shared" si="101"/>
        <v>1.0986122886681098</v>
      </c>
      <c r="E1036">
        <f t="shared" si="98"/>
        <v>1.2069489608125821</v>
      </c>
      <c r="F1036">
        <f t="shared" si="99"/>
        <v>34.606287093045459</v>
      </c>
      <c r="G1036">
        <f t="shared" si="100"/>
        <v>35.92909151656265</v>
      </c>
      <c r="H1036">
        <f t="shared" si="96"/>
        <v>0.14060607989087778</v>
      </c>
    </row>
    <row r="1037" spans="1:8">
      <c r="A1037">
        <v>4.7</v>
      </c>
      <c r="B1037">
        <v>23.8</v>
      </c>
      <c r="C1037">
        <f t="shared" si="97"/>
        <v>566.44000000000005</v>
      </c>
      <c r="D1037">
        <f t="shared" si="101"/>
        <v>1.547562508716013</v>
      </c>
      <c r="E1037">
        <f t="shared" si="98"/>
        <v>2.3949497183833999</v>
      </c>
      <c r="F1037">
        <f t="shared" si="99"/>
        <v>36.831987707441108</v>
      </c>
      <c r="G1037">
        <f t="shared" si="100"/>
        <v>28.458559854965543</v>
      </c>
      <c r="H1037">
        <f t="shared" si="96"/>
        <v>0.19573780903216564</v>
      </c>
    </row>
    <row r="1038" spans="1:8">
      <c r="A1038">
        <v>5.5</v>
      </c>
      <c r="B1038">
        <v>23.2</v>
      </c>
      <c r="C1038">
        <f t="shared" si="97"/>
        <v>538.24</v>
      </c>
      <c r="D1038">
        <f t="shared" si="101"/>
        <v>1.7047480922384253</v>
      </c>
      <c r="E1038">
        <f t="shared" si="98"/>
        <v>2.9061660579905504</v>
      </c>
      <c r="F1038">
        <f t="shared" si="99"/>
        <v>39.550155739931462</v>
      </c>
      <c r="G1038">
        <f t="shared" si="100"/>
        <v>25.842991745152602</v>
      </c>
      <c r="H1038">
        <f t="shared" si="96"/>
        <v>0.11392205798071565</v>
      </c>
    </row>
    <row r="1039" spans="1:8">
      <c r="A1039">
        <v>3.5</v>
      </c>
      <c r="B1039">
        <v>28.668299999999999</v>
      </c>
      <c r="C1039">
        <f t="shared" si="97"/>
        <v>821.87142488999996</v>
      </c>
      <c r="D1039">
        <f t="shared" si="101"/>
        <v>1.2527629684953681</v>
      </c>
      <c r="E1039">
        <f t="shared" si="98"/>
        <v>1.5694150552333266</v>
      </c>
      <c r="F1039">
        <f t="shared" si="99"/>
        <v>35.91458460971576</v>
      </c>
      <c r="G1039">
        <f t="shared" si="100"/>
        <v>33.364024204237076</v>
      </c>
      <c r="H1039">
        <f t="shared" si="96"/>
        <v>0.1637950002001192</v>
      </c>
    </row>
    <row r="1040" spans="1:8">
      <c r="A1040">
        <v>3.5</v>
      </c>
      <c r="B1040">
        <v>27.3</v>
      </c>
      <c r="C1040">
        <f t="shared" si="97"/>
        <v>745.29000000000008</v>
      </c>
      <c r="D1040">
        <f t="shared" si="101"/>
        <v>1.2527629684953681</v>
      </c>
      <c r="E1040">
        <f t="shared" si="98"/>
        <v>1.5694150552333266</v>
      </c>
      <c r="F1040">
        <f t="shared" si="99"/>
        <v>34.200429039923549</v>
      </c>
      <c r="G1040">
        <f t="shared" si="100"/>
        <v>33.364024204237076</v>
      </c>
      <c r="H1040">
        <f t="shared" si="96"/>
        <v>0.2221254287266328</v>
      </c>
    </row>
    <row r="1041" spans="1:8">
      <c r="A1041">
        <v>3</v>
      </c>
      <c r="B1041">
        <v>34.4</v>
      </c>
      <c r="C1041">
        <f t="shared" si="97"/>
        <v>1183.3599999999999</v>
      </c>
      <c r="D1041">
        <f t="shared" si="101"/>
        <v>1.0986122886681098</v>
      </c>
      <c r="E1041">
        <f t="shared" si="98"/>
        <v>1.2069489608125821</v>
      </c>
      <c r="F1041">
        <f t="shared" si="99"/>
        <v>37.792262730182976</v>
      </c>
      <c r="G1041">
        <f t="shared" si="100"/>
        <v>35.92909151656265</v>
      </c>
      <c r="H1041">
        <f t="shared" si="96"/>
        <v>4.4450334783798014E-2</v>
      </c>
    </row>
    <row r="1042" spans="1:8">
      <c r="A1042">
        <v>5.5</v>
      </c>
      <c r="B1042">
        <v>24.6</v>
      </c>
      <c r="C1042">
        <f t="shared" si="97"/>
        <v>605.16000000000008</v>
      </c>
      <c r="D1042">
        <f t="shared" si="101"/>
        <v>1.7047480922384253</v>
      </c>
      <c r="E1042">
        <f t="shared" si="98"/>
        <v>2.9061660579905504</v>
      </c>
      <c r="F1042">
        <f t="shared" si="99"/>
        <v>41.936803069065263</v>
      </c>
      <c r="G1042">
        <f t="shared" si="100"/>
        <v>25.842991745152602</v>
      </c>
      <c r="H1042">
        <f t="shared" si="96"/>
        <v>5.0528119721650444E-2</v>
      </c>
    </row>
    <row r="1043" spans="1:8">
      <c r="A1043">
        <v>6.3</v>
      </c>
      <c r="B1043">
        <v>19.7</v>
      </c>
      <c r="C1043">
        <f t="shared" si="97"/>
        <v>388.09</v>
      </c>
      <c r="D1043">
        <f t="shared" si="101"/>
        <v>1.8405496333974869</v>
      </c>
      <c r="E1043">
        <f t="shared" si="98"/>
        <v>3.3876229529996236</v>
      </c>
      <c r="F1043">
        <f t="shared" si="99"/>
        <v>36.258827777930492</v>
      </c>
      <c r="G1043">
        <f t="shared" si="100"/>
        <v>23.583254100265819</v>
      </c>
      <c r="H1043">
        <f t="shared" si="96"/>
        <v>0.19711949747542232</v>
      </c>
    </row>
    <row r="1044" spans="1:8">
      <c r="A1044">
        <v>3.5</v>
      </c>
      <c r="B1044">
        <v>33.700000000000003</v>
      </c>
      <c r="C1044">
        <f t="shared" si="97"/>
        <v>1135.6900000000003</v>
      </c>
      <c r="D1044">
        <f t="shared" si="101"/>
        <v>1.2527629684953681</v>
      </c>
      <c r="E1044">
        <f t="shared" si="98"/>
        <v>1.5694150552333266</v>
      </c>
      <c r="F1044">
        <f t="shared" si="99"/>
        <v>42.21811203829391</v>
      </c>
      <c r="G1044">
        <f t="shared" si="100"/>
        <v>33.364024204237076</v>
      </c>
      <c r="H1044">
        <f t="shared" si="96"/>
        <v>9.9696081828761721E-3</v>
      </c>
    </row>
    <row r="1045" spans="1:8">
      <c r="A1045">
        <v>3.5</v>
      </c>
      <c r="B1045">
        <v>25.8</v>
      </c>
      <c r="C1045">
        <f t="shared" si="97"/>
        <v>665.64</v>
      </c>
      <c r="D1045">
        <f t="shared" si="101"/>
        <v>1.2527629684953681</v>
      </c>
      <c r="E1045">
        <f t="shared" si="98"/>
        <v>1.5694150552333266</v>
      </c>
      <c r="F1045">
        <f t="shared" si="99"/>
        <v>32.3212845871805</v>
      </c>
      <c r="G1045">
        <f t="shared" si="100"/>
        <v>33.364024204237076</v>
      </c>
      <c r="H1045">
        <f t="shared" si="96"/>
        <v>0.29317923272236723</v>
      </c>
    </row>
    <row r="1046" spans="1:8">
      <c r="A1046">
        <v>3</v>
      </c>
      <c r="B1046">
        <v>33.299999999999997</v>
      </c>
      <c r="C1046">
        <f t="shared" si="97"/>
        <v>1108.8899999999999</v>
      </c>
      <c r="D1046">
        <f t="shared" si="101"/>
        <v>1.0986122886681098</v>
      </c>
      <c r="E1046">
        <f t="shared" si="98"/>
        <v>1.2069489608125821</v>
      </c>
      <c r="F1046">
        <f t="shared" si="99"/>
        <v>36.58378921264805</v>
      </c>
      <c r="G1046">
        <f t="shared" si="100"/>
        <v>35.92909151656265</v>
      </c>
      <c r="H1046">
        <f t="shared" si="96"/>
        <v>7.8951697194073675E-2</v>
      </c>
    </row>
    <row r="1047" spans="1:8">
      <c r="A1047">
        <v>2.5</v>
      </c>
      <c r="B1047">
        <v>36.030700000000003</v>
      </c>
      <c r="C1047">
        <f t="shared" si="97"/>
        <v>1298.2113424900003</v>
      </c>
      <c r="D1047">
        <f t="shared" si="101"/>
        <v>0.91629073187415511</v>
      </c>
      <c r="E1047">
        <f t="shared" si="98"/>
        <v>0.83958870531847485</v>
      </c>
      <c r="F1047">
        <f t="shared" si="99"/>
        <v>33.014596472938123</v>
      </c>
      <c r="G1047">
        <f t="shared" si="100"/>
        <v>38.962922221614058</v>
      </c>
      <c r="H1047">
        <f t="shared" si="96"/>
        <v>8.1381217173522979E-2</v>
      </c>
    </row>
    <row r="1048" spans="1:8">
      <c r="A1048">
        <v>3</v>
      </c>
      <c r="B1048">
        <v>31.3917</v>
      </c>
      <c r="C1048">
        <f t="shared" si="97"/>
        <v>985.43882888999997</v>
      </c>
      <c r="D1048">
        <f t="shared" si="101"/>
        <v>1.0986122886681098</v>
      </c>
      <c r="E1048">
        <f t="shared" si="98"/>
        <v>1.2069489608125821</v>
      </c>
      <c r="F1048">
        <f t="shared" si="99"/>
        <v>34.487307382182699</v>
      </c>
      <c r="G1048">
        <f t="shared" si="100"/>
        <v>35.92909151656265</v>
      </c>
      <c r="H1048">
        <f t="shared" si="96"/>
        <v>0.14454112126971938</v>
      </c>
    </row>
    <row r="1049" spans="1:8">
      <c r="A1049">
        <v>2.5</v>
      </c>
      <c r="B1049">
        <v>37.9</v>
      </c>
      <c r="C1049">
        <f t="shared" si="97"/>
        <v>1436.4099999999999</v>
      </c>
      <c r="D1049">
        <f t="shared" si="101"/>
        <v>0.91629073187415511</v>
      </c>
      <c r="E1049">
        <f t="shared" si="98"/>
        <v>0.83958870531847485</v>
      </c>
      <c r="F1049">
        <f t="shared" si="99"/>
        <v>34.72741873803048</v>
      </c>
      <c r="G1049">
        <f t="shared" si="100"/>
        <v>38.962922221614058</v>
      </c>
      <c r="H1049">
        <f t="shared" si="96"/>
        <v>2.8045441203537178E-2</v>
      </c>
    </row>
    <row r="1050" spans="1:8">
      <c r="A1050">
        <v>4</v>
      </c>
      <c r="B1050">
        <v>25.753499999999999</v>
      </c>
      <c r="C1050">
        <f t="shared" si="97"/>
        <v>663.24276224999994</v>
      </c>
      <c r="D1050">
        <f t="shared" si="101"/>
        <v>1.3862943611198906</v>
      </c>
      <c r="E1050">
        <f t="shared" si="98"/>
        <v>1.9218120556728056</v>
      </c>
      <c r="F1050">
        <f t="shared" si="99"/>
        <v>35.701931829101099</v>
      </c>
      <c r="G1050">
        <f t="shared" si="100"/>
        <v>31.142061830965019</v>
      </c>
      <c r="H1050">
        <f t="shared" si="96"/>
        <v>0.20923609726697423</v>
      </c>
    </row>
    <row r="1051" spans="1:8">
      <c r="A1051">
        <v>4.5999999999999996</v>
      </c>
      <c r="B1051">
        <v>26.662199999999999</v>
      </c>
      <c r="C1051">
        <f t="shared" si="97"/>
        <v>710.87290883999992</v>
      </c>
      <c r="D1051">
        <f t="shared" si="101"/>
        <v>1.5260563034950492</v>
      </c>
      <c r="E1051">
        <f t="shared" si="98"/>
        <v>2.3288478414369735</v>
      </c>
      <c r="F1051">
        <f t="shared" si="99"/>
        <v>40.688018375045701</v>
      </c>
      <c r="G1051">
        <f t="shared" si="100"/>
        <v>28.816423109842383</v>
      </c>
      <c r="H1051">
        <f t="shared" si="96"/>
        <v>8.0796900099856128E-2</v>
      </c>
    </row>
    <row r="1052" spans="1:8">
      <c r="A1052">
        <v>2.4</v>
      </c>
      <c r="B1052">
        <v>35.241799999999998</v>
      </c>
      <c r="C1052">
        <f t="shared" si="97"/>
        <v>1241.98446724</v>
      </c>
      <c r="D1052">
        <f t="shared" si="101"/>
        <v>0.87546873735389985</v>
      </c>
      <c r="E1052">
        <f t="shared" si="98"/>
        <v>0.76644551008403172</v>
      </c>
      <c r="F1052">
        <f t="shared" si="99"/>
        <v>30.853094148078664</v>
      </c>
      <c r="G1052">
        <f t="shared" si="100"/>
        <v>39.642200210431106</v>
      </c>
      <c r="H1052">
        <f t="shared" si="96"/>
        <v>0.12486309468957627</v>
      </c>
    </row>
    <row r="1053" spans="1:8">
      <c r="A1053">
        <v>3</v>
      </c>
      <c r="B1053">
        <v>32.954799999999999</v>
      </c>
      <c r="C1053">
        <f t="shared" si="97"/>
        <v>1086.0188430399999</v>
      </c>
      <c r="D1053">
        <f t="shared" si="101"/>
        <v>1.0986122886681098</v>
      </c>
      <c r="E1053">
        <f t="shared" si="98"/>
        <v>1.2069489608125821</v>
      </c>
      <c r="F1053">
        <f t="shared" si="99"/>
        <v>36.204548250599821</v>
      </c>
      <c r="G1053">
        <f t="shared" si="100"/>
        <v>35.92909151656265</v>
      </c>
      <c r="H1053">
        <f t="shared" si="96"/>
        <v>9.025366612944552E-2</v>
      </c>
    </row>
    <row r="1054" spans="1:8">
      <c r="A1054">
        <v>3.8</v>
      </c>
      <c r="B1054">
        <v>26.9</v>
      </c>
      <c r="C1054">
        <f t="shared" si="97"/>
        <v>723.6099999999999</v>
      </c>
      <c r="D1054">
        <f t="shared" si="101"/>
        <v>1.33500106673234</v>
      </c>
      <c r="E1054">
        <f t="shared" si="98"/>
        <v>1.7822278481764857</v>
      </c>
      <c r="F1054">
        <f t="shared" si="99"/>
        <v>35.911528695099946</v>
      </c>
      <c r="G1054">
        <f t="shared" si="100"/>
        <v>31.995582249573864</v>
      </c>
      <c r="H1054">
        <f t="shared" si="96"/>
        <v>0.18942684942653779</v>
      </c>
    </row>
    <row r="1055" spans="1:8">
      <c r="A1055">
        <v>5.6</v>
      </c>
      <c r="B1055">
        <v>24.192399999999999</v>
      </c>
      <c r="C1055">
        <f t="shared" si="97"/>
        <v>585.27221775999999</v>
      </c>
      <c r="D1055">
        <f t="shared" si="101"/>
        <v>1.7227665977411035</v>
      </c>
      <c r="E1055">
        <f t="shared" si="98"/>
        <v>2.9679247502924571</v>
      </c>
      <c r="F1055">
        <f t="shared" si="99"/>
        <v>41.677858639191875</v>
      </c>
      <c r="G1055">
        <f t="shared" si="100"/>
        <v>25.543163813588038</v>
      </c>
      <c r="H1055">
        <f t="shared" si="96"/>
        <v>5.5834221226006453E-2</v>
      </c>
    </row>
    <row r="1056" spans="1:8">
      <c r="A1056">
        <v>5.6</v>
      </c>
      <c r="B1056">
        <v>24.149100000000001</v>
      </c>
      <c r="C1056">
        <f t="shared" si="97"/>
        <v>583.17903081000009</v>
      </c>
      <c r="D1056">
        <f t="shared" si="101"/>
        <v>1.7227665977411035</v>
      </c>
      <c r="E1056">
        <f t="shared" si="98"/>
        <v>2.9679247502924571</v>
      </c>
      <c r="F1056">
        <f t="shared" si="99"/>
        <v>41.603262845509683</v>
      </c>
      <c r="G1056">
        <f t="shared" si="100"/>
        <v>25.543163813588038</v>
      </c>
      <c r="H1056">
        <f t="shared" si="96"/>
        <v>5.7727361002606184E-2</v>
      </c>
    </row>
    <row r="1057" spans="1:8">
      <c r="A1057">
        <v>3.5</v>
      </c>
      <c r="B1057">
        <v>31.708200000000001</v>
      </c>
      <c r="C1057">
        <f t="shared" si="97"/>
        <v>1005.4099472400001</v>
      </c>
      <c r="D1057">
        <f t="shared" si="101"/>
        <v>1.2527629684953681</v>
      </c>
      <c r="E1057">
        <f t="shared" si="98"/>
        <v>1.5694150552333266</v>
      </c>
      <c r="F1057">
        <f t="shared" si="99"/>
        <v>39.722858757644829</v>
      </c>
      <c r="G1057">
        <f t="shared" si="100"/>
        <v>33.364024204237076</v>
      </c>
      <c r="H1057">
        <f t="shared" si="96"/>
        <v>5.2220693834310189E-2</v>
      </c>
    </row>
    <row r="1058" spans="1:8">
      <c r="A1058">
        <v>4</v>
      </c>
      <c r="B1058">
        <v>27.234000000000002</v>
      </c>
      <c r="C1058">
        <f t="shared" si="97"/>
        <v>741.69075600000008</v>
      </c>
      <c r="D1058">
        <f t="shared" si="101"/>
        <v>1.3862943611198906</v>
      </c>
      <c r="E1058">
        <f t="shared" si="98"/>
        <v>1.9218120556728056</v>
      </c>
      <c r="F1058">
        <f t="shared" si="99"/>
        <v>37.754340630739101</v>
      </c>
      <c r="G1058">
        <f t="shared" si="100"/>
        <v>31.142061830965019</v>
      </c>
      <c r="H1058">
        <f t="shared" si="96"/>
        <v>0.1434993695735117</v>
      </c>
    </row>
    <row r="1059" spans="1:8">
      <c r="A1059">
        <v>5.6</v>
      </c>
      <c r="B1059">
        <v>24.299600000000002</v>
      </c>
      <c r="C1059">
        <f t="shared" si="97"/>
        <v>590.4705601600001</v>
      </c>
      <c r="D1059">
        <f t="shared" si="101"/>
        <v>1.7227665977411035</v>
      </c>
      <c r="E1059">
        <f t="shared" si="98"/>
        <v>2.9679247502924571</v>
      </c>
      <c r="F1059">
        <f t="shared" si="99"/>
        <v>41.86253921846972</v>
      </c>
      <c r="G1059">
        <f t="shared" si="100"/>
        <v>25.543163813588038</v>
      </c>
      <c r="H1059">
        <f t="shared" si="96"/>
        <v>5.1176307988116509E-2</v>
      </c>
    </row>
    <row r="1060" spans="1:8">
      <c r="A1060">
        <v>2.5</v>
      </c>
      <c r="B1060">
        <v>35.860599999999998</v>
      </c>
      <c r="C1060">
        <f t="shared" si="97"/>
        <v>1285.9826323599998</v>
      </c>
      <c r="D1060">
        <f t="shared" si="101"/>
        <v>0.91629073187415511</v>
      </c>
      <c r="E1060">
        <f t="shared" si="98"/>
        <v>0.83958870531847485</v>
      </c>
      <c r="F1060">
        <f t="shared" si="99"/>
        <v>32.858735419446326</v>
      </c>
      <c r="G1060">
        <f t="shared" si="100"/>
        <v>38.962922221614058</v>
      </c>
      <c r="H1060">
        <f t="shared" si="96"/>
        <v>8.6510605556350414E-2</v>
      </c>
    </row>
    <row r="1061" spans="1:8">
      <c r="A1061">
        <v>4</v>
      </c>
      <c r="B1061">
        <v>27.1846</v>
      </c>
      <c r="C1061">
        <f t="shared" si="97"/>
        <v>739.00247716000001</v>
      </c>
      <c r="D1061">
        <f t="shared" si="101"/>
        <v>1.3862943611198906</v>
      </c>
      <c r="E1061">
        <f t="shared" si="98"/>
        <v>1.9218120556728056</v>
      </c>
      <c r="F1061">
        <f t="shared" si="99"/>
        <v>37.68585768929978</v>
      </c>
      <c r="G1061">
        <f t="shared" si="100"/>
        <v>31.142061830965019</v>
      </c>
      <c r="H1061">
        <f t="shared" si="96"/>
        <v>0.14557734272216696</v>
      </c>
    </row>
    <row r="1062" spans="1:8">
      <c r="A1062">
        <v>4</v>
      </c>
      <c r="B1062">
        <v>27.566500000000001</v>
      </c>
      <c r="C1062">
        <f t="shared" si="97"/>
        <v>759.91192225000009</v>
      </c>
      <c r="D1062">
        <f t="shared" si="101"/>
        <v>1.3862943611198906</v>
      </c>
      <c r="E1062">
        <f t="shared" si="98"/>
        <v>1.9218120556728056</v>
      </c>
      <c r="F1062">
        <f t="shared" si="99"/>
        <v>38.215283505811463</v>
      </c>
      <c r="G1062">
        <f t="shared" si="100"/>
        <v>31.142061830965019</v>
      </c>
      <c r="H1062">
        <f t="shared" si="96"/>
        <v>0.12970677565033711</v>
      </c>
    </row>
    <row r="1063" spans="1:8">
      <c r="A1063">
        <v>3.6</v>
      </c>
      <c r="B1063">
        <v>27.581099999999999</v>
      </c>
      <c r="C1063">
        <f t="shared" si="97"/>
        <v>760.71707720999996</v>
      </c>
      <c r="D1063">
        <f t="shared" si="101"/>
        <v>1.2809338454620642</v>
      </c>
      <c r="E1063">
        <f t="shared" si="98"/>
        <v>1.6407915164502314</v>
      </c>
      <c r="F1063">
        <f t="shared" si="99"/>
        <v>35.329564485073739</v>
      </c>
      <c r="G1063">
        <f t="shared" si="100"/>
        <v>32.89526081151125</v>
      </c>
      <c r="H1063">
        <f t="shared" si="96"/>
        <v>0.19267399819119799</v>
      </c>
    </row>
    <row r="1064" spans="1:8">
      <c r="A1064">
        <v>3.6</v>
      </c>
      <c r="B1064">
        <v>28.1127</v>
      </c>
      <c r="C1064">
        <f t="shared" si="97"/>
        <v>790.32390128999998</v>
      </c>
      <c r="D1064">
        <f t="shared" si="101"/>
        <v>1.2809338454620642</v>
      </c>
      <c r="E1064">
        <f t="shared" si="98"/>
        <v>1.6407915164502314</v>
      </c>
      <c r="F1064">
        <f t="shared" si="99"/>
        <v>36.010508917321374</v>
      </c>
      <c r="G1064">
        <f t="shared" si="100"/>
        <v>32.89526081151125</v>
      </c>
      <c r="H1064">
        <f t="shared" si="96"/>
        <v>0.17012100621823054</v>
      </c>
    </row>
    <row r="1065" spans="1:8">
      <c r="A1065">
        <v>4.8</v>
      </c>
      <c r="B1065">
        <v>25.56</v>
      </c>
      <c r="C1065">
        <f t="shared" si="97"/>
        <v>653.31359999999995</v>
      </c>
      <c r="D1065">
        <f t="shared" si="101"/>
        <v>1.5686159179138452</v>
      </c>
      <c r="E1065">
        <f t="shared" si="98"/>
        <v>2.4605558979326951</v>
      </c>
      <c r="F1065">
        <f t="shared" si="99"/>
        <v>40.093822861877882</v>
      </c>
      <c r="G1065">
        <f t="shared" si="100"/>
        <v>28.108231125913616</v>
      </c>
      <c r="H1065">
        <f t="shared" si="96"/>
        <v>9.9696053439499874E-2</v>
      </c>
    </row>
    <row r="1066" spans="1:8">
      <c r="A1066">
        <v>4.8</v>
      </c>
      <c r="B1066">
        <v>23.577999999999999</v>
      </c>
      <c r="C1066">
        <f t="shared" si="97"/>
        <v>555.92208399999993</v>
      </c>
      <c r="D1066">
        <f t="shared" si="101"/>
        <v>1.5686159179138452</v>
      </c>
      <c r="E1066">
        <f t="shared" si="98"/>
        <v>2.4605558979326951</v>
      </c>
      <c r="F1066">
        <f t="shared" si="99"/>
        <v>36.984826112572641</v>
      </c>
      <c r="G1066">
        <f t="shared" si="100"/>
        <v>28.108231125913616</v>
      </c>
      <c r="H1066">
        <f t="shared" si="96"/>
        <v>0.19213805776205006</v>
      </c>
    </row>
    <row r="1067" spans="1:8">
      <c r="A1067">
        <v>4.8</v>
      </c>
      <c r="B1067">
        <v>26.388000000000002</v>
      </c>
      <c r="C1067">
        <f t="shared" si="97"/>
        <v>696.32654400000013</v>
      </c>
      <c r="D1067">
        <f t="shared" si="101"/>
        <v>1.5686159179138452</v>
      </c>
      <c r="E1067">
        <f t="shared" si="98"/>
        <v>2.4605558979326951</v>
      </c>
      <c r="F1067">
        <f t="shared" si="99"/>
        <v>41.392636841910551</v>
      </c>
      <c r="G1067">
        <f t="shared" si="100"/>
        <v>28.108231125913616</v>
      </c>
      <c r="H1067">
        <f t="shared" si="96"/>
        <v>6.51899016944677E-2</v>
      </c>
    </row>
    <row r="1068" spans="1:8">
      <c r="A1068">
        <v>4.8</v>
      </c>
      <c r="B1068">
        <v>23.577999999999999</v>
      </c>
      <c r="C1068">
        <f t="shared" si="97"/>
        <v>555.92208399999993</v>
      </c>
      <c r="D1068">
        <f t="shared" si="101"/>
        <v>1.5686159179138452</v>
      </c>
      <c r="E1068">
        <f t="shared" si="98"/>
        <v>2.4605558979326951</v>
      </c>
      <c r="F1068">
        <f t="shared" si="99"/>
        <v>36.984826112572641</v>
      </c>
      <c r="G1068">
        <f t="shared" si="100"/>
        <v>28.108231125913616</v>
      </c>
      <c r="H1068">
        <f t="shared" si="96"/>
        <v>0.19213805776205006</v>
      </c>
    </row>
    <row r="1069" spans="1:8">
      <c r="A1069">
        <v>4.8</v>
      </c>
      <c r="B1069">
        <v>25.7761</v>
      </c>
      <c r="C1069">
        <f t="shared" si="97"/>
        <v>664.40733120999994</v>
      </c>
      <c r="D1069">
        <f t="shared" si="101"/>
        <v>1.5686159179138452</v>
      </c>
      <c r="E1069">
        <f t="shared" si="98"/>
        <v>2.4605558979326951</v>
      </c>
      <c r="F1069">
        <f t="shared" si="99"/>
        <v>40.432800761739067</v>
      </c>
      <c r="G1069">
        <f t="shared" si="100"/>
        <v>28.108231125913616</v>
      </c>
      <c r="H1069">
        <f t="shared" si="96"/>
        <v>9.0476492794240249E-2</v>
      </c>
    </row>
    <row r="1070" spans="1:8">
      <c r="A1070">
        <v>4.8</v>
      </c>
      <c r="B1070">
        <v>25.7761</v>
      </c>
      <c r="C1070">
        <f t="shared" si="97"/>
        <v>664.40733120999994</v>
      </c>
      <c r="D1070">
        <f t="shared" si="101"/>
        <v>1.5686159179138452</v>
      </c>
      <c r="E1070">
        <f t="shared" si="98"/>
        <v>2.4605558979326951</v>
      </c>
      <c r="F1070">
        <f t="shared" si="99"/>
        <v>40.432800761739067</v>
      </c>
      <c r="G1070">
        <f t="shared" si="100"/>
        <v>28.108231125913616</v>
      </c>
      <c r="H1070">
        <f t="shared" si="96"/>
        <v>9.0476492794240249E-2</v>
      </c>
    </row>
    <row r="1071" spans="1:8">
      <c r="A1071">
        <v>4.8</v>
      </c>
      <c r="B1071">
        <v>25.7761</v>
      </c>
      <c r="C1071">
        <f t="shared" si="97"/>
        <v>664.40733120999994</v>
      </c>
      <c r="D1071">
        <f t="shared" si="101"/>
        <v>1.5686159179138452</v>
      </c>
      <c r="E1071">
        <f t="shared" si="98"/>
        <v>2.4605558979326951</v>
      </c>
      <c r="F1071">
        <f t="shared" si="99"/>
        <v>40.432800761739067</v>
      </c>
      <c r="G1071">
        <f t="shared" si="100"/>
        <v>28.108231125913616</v>
      </c>
      <c r="H1071">
        <f t="shared" si="96"/>
        <v>9.0476492794240249E-2</v>
      </c>
    </row>
    <row r="1072" spans="1:8">
      <c r="A1072">
        <v>3.6</v>
      </c>
      <c r="B1072">
        <v>31.6</v>
      </c>
      <c r="C1072">
        <f t="shared" si="97"/>
        <v>998.56000000000006</v>
      </c>
      <c r="D1072">
        <f t="shared" si="101"/>
        <v>1.2809338454620642</v>
      </c>
      <c r="E1072">
        <f t="shared" si="98"/>
        <v>1.6407915164502314</v>
      </c>
      <c r="F1072">
        <f t="shared" si="99"/>
        <v>40.477509516601231</v>
      </c>
      <c r="G1072">
        <f t="shared" si="100"/>
        <v>32.89526081151125</v>
      </c>
      <c r="H1072">
        <f t="shared" si="96"/>
        <v>4.0989266187064818E-2</v>
      </c>
    </row>
    <row r="1073" spans="1:8">
      <c r="A1073">
        <v>3.5</v>
      </c>
      <c r="B1073">
        <v>32.200000000000003</v>
      </c>
      <c r="C1073">
        <f t="shared" si="97"/>
        <v>1036.8400000000001</v>
      </c>
      <c r="D1073">
        <f t="shared" si="101"/>
        <v>1.2527629684953681</v>
      </c>
      <c r="E1073">
        <f t="shared" si="98"/>
        <v>1.5694150552333266</v>
      </c>
      <c r="F1073">
        <f t="shared" si="99"/>
        <v>40.338967585550854</v>
      </c>
      <c r="G1073">
        <f t="shared" si="100"/>
        <v>33.364024204237076</v>
      </c>
      <c r="H1073">
        <f t="shared" si="96"/>
        <v>3.6149820007362513E-2</v>
      </c>
    </row>
    <row r="1074" spans="1:8">
      <c r="A1074">
        <v>3.6</v>
      </c>
      <c r="B1074">
        <v>32.1</v>
      </c>
      <c r="C1074">
        <f t="shared" si="97"/>
        <v>1030.4100000000001</v>
      </c>
      <c r="D1074">
        <f t="shared" si="101"/>
        <v>1.2809338454620642</v>
      </c>
      <c r="E1074">
        <f t="shared" si="98"/>
        <v>1.6407915164502314</v>
      </c>
      <c r="F1074">
        <f t="shared" si="99"/>
        <v>41.117976439332267</v>
      </c>
      <c r="G1074">
        <f t="shared" si="100"/>
        <v>32.89526081151125</v>
      </c>
      <c r="H1074">
        <f t="shared" si="96"/>
        <v>2.477448010938468E-2</v>
      </c>
    </row>
    <row r="1075" spans="1:8">
      <c r="A1075">
        <v>3.6</v>
      </c>
      <c r="B1075">
        <v>32.6</v>
      </c>
      <c r="C1075">
        <f t="shared" si="97"/>
        <v>1062.76</v>
      </c>
      <c r="D1075">
        <f t="shared" si="101"/>
        <v>1.2809338454620642</v>
      </c>
      <c r="E1075">
        <f t="shared" si="98"/>
        <v>1.6407915164502314</v>
      </c>
      <c r="F1075">
        <f t="shared" si="99"/>
        <v>41.758443362063296</v>
      </c>
      <c r="G1075">
        <f t="shared" si="100"/>
        <v>32.89526081151125</v>
      </c>
      <c r="H1075">
        <f t="shared" si="96"/>
        <v>9.0570801077070016E-3</v>
      </c>
    </row>
    <row r="1076" spans="1:8">
      <c r="A1076">
        <v>2.5</v>
      </c>
      <c r="B1076">
        <v>37.070999999999998</v>
      </c>
      <c r="C1076">
        <f t="shared" si="97"/>
        <v>1374.2590409999998</v>
      </c>
      <c r="D1076">
        <f t="shared" si="101"/>
        <v>0.91629073187415511</v>
      </c>
      <c r="E1076">
        <f t="shared" si="98"/>
        <v>0.83958870531847485</v>
      </c>
      <c r="F1076">
        <f t="shared" si="99"/>
        <v>33.967813721306804</v>
      </c>
      <c r="G1076">
        <f t="shared" si="100"/>
        <v>38.962922221614058</v>
      </c>
      <c r="H1076">
        <f t="shared" si="96"/>
        <v>5.1035100796149542E-2</v>
      </c>
    </row>
    <row r="1077" spans="1:8">
      <c r="A1077">
        <v>2.5</v>
      </c>
      <c r="B1077">
        <v>35.922600000000003</v>
      </c>
      <c r="C1077">
        <f t="shared" si="97"/>
        <v>1290.4331907600001</v>
      </c>
      <c r="D1077">
        <f t="shared" si="101"/>
        <v>0.91629073187415511</v>
      </c>
      <c r="E1077">
        <f t="shared" si="98"/>
        <v>0.83958870531847485</v>
      </c>
      <c r="F1077">
        <f t="shared" si="99"/>
        <v>32.915545444822527</v>
      </c>
      <c r="G1077">
        <f t="shared" si="100"/>
        <v>38.962922221614058</v>
      </c>
      <c r="H1077">
        <f t="shared" si="96"/>
        <v>8.4635361071137796E-2</v>
      </c>
    </row>
    <row r="1078" spans="1:8">
      <c r="A1078">
        <v>2.5</v>
      </c>
      <c r="B1078">
        <v>32.910299999999999</v>
      </c>
      <c r="C1078">
        <f t="shared" si="97"/>
        <v>1083.0878460899999</v>
      </c>
      <c r="D1078">
        <f t="shared" si="101"/>
        <v>0.91629073187415511</v>
      </c>
      <c r="E1078">
        <f t="shared" si="98"/>
        <v>0.83958870531847485</v>
      </c>
      <c r="F1078">
        <f t="shared" si="99"/>
        <v>30.155402873198007</v>
      </c>
      <c r="G1078">
        <f t="shared" si="100"/>
        <v>38.962922221614058</v>
      </c>
      <c r="H1078">
        <f t="shared" si="96"/>
        <v>0.18391270275913796</v>
      </c>
    </row>
    <row r="1079" spans="1:8">
      <c r="A1079">
        <v>2.5</v>
      </c>
      <c r="B1079">
        <v>40.081600000000002</v>
      </c>
      <c r="C1079">
        <f t="shared" si="97"/>
        <v>1606.53465856</v>
      </c>
      <c r="D1079">
        <f t="shared" si="101"/>
        <v>0.91629073187415511</v>
      </c>
      <c r="E1079">
        <f t="shared" si="98"/>
        <v>0.83958870531847485</v>
      </c>
      <c r="F1079">
        <f t="shared" si="99"/>
        <v>36.726398598687133</v>
      </c>
      <c r="G1079">
        <f t="shared" si="100"/>
        <v>38.962922221614058</v>
      </c>
      <c r="H1079">
        <f t="shared" si="96"/>
        <v>2.791000804324039E-2</v>
      </c>
    </row>
    <row r="1080" spans="1:8">
      <c r="A1080">
        <v>2.5</v>
      </c>
      <c r="B1080">
        <v>37.057400000000001</v>
      </c>
      <c r="C1080">
        <f t="shared" si="97"/>
        <v>1373.2508947600002</v>
      </c>
      <c r="D1080">
        <f t="shared" si="101"/>
        <v>0.91629073187415511</v>
      </c>
      <c r="E1080">
        <f t="shared" si="98"/>
        <v>0.83958870531847485</v>
      </c>
      <c r="F1080">
        <f t="shared" si="99"/>
        <v>33.955352167353318</v>
      </c>
      <c r="G1080">
        <f t="shared" si="100"/>
        <v>38.962922221614058</v>
      </c>
      <c r="H1080">
        <f t="shared" si="96"/>
        <v>5.1420828811898737E-2</v>
      </c>
    </row>
    <row r="1081" spans="1:8">
      <c r="A1081">
        <v>3.6</v>
      </c>
      <c r="B1081">
        <v>34.270800000000001</v>
      </c>
      <c r="C1081">
        <f t="shared" si="97"/>
        <v>1174.4877326400001</v>
      </c>
      <c r="D1081">
        <f t="shared" si="101"/>
        <v>1.2809338454620642</v>
      </c>
      <c r="E1081">
        <f t="shared" si="98"/>
        <v>1.6407915164502314</v>
      </c>
      <c r="F1081">
        <f t="shared" si="99"/>
        <v>43.898627631061309</v>
      </c>
      <c r="G1081">
        <f t="shared" si="100"/>
        <v>32.89526081151125</v>
      </c>
      <c r="H1081">
        <f t="shared" si="96"/>
        <v>4.0137352746033111E-2</v>
      </c>
    </row>
    <row r="1082" spans="1:8">
      <c r="A1082">
        <v>3.6</v>
      </c>
      <c r="B1082">
        <v>29.5</v>
      </c>
      <c r="C1082">
        <f t="shared" si="97"/>
        <v>870.25</v>
      </c>
      <c r="D1082">
        <f t="shared" si="101"/>
        <v>1.2809338454620642</v>
      </c>
      <c r="E1082">
        <f t="shared" si="98"/>
        <v>1.6407915164502314</v>
      </c>
      <c r="F1082">
        <f t="shared" si="99"/>
        <v>37.787548441130895</v>
      </c>
      <c r="G1082">
        <f t="shared" si="100"/>
        <v>32.89526081151125</v>
      </c>
      <c r="H1082">
        <f t="shared" si="96"/>
        <v>0.11509358683088983</v>
      </c>
    </row>
    <row r="1083" spans="1:8">
      <c r="A1083">
        <v>2.4</v>
      </c>
      <c r="B1083">
        <v>34.251300000000001</v>
      </c>
      <c r="C1083">
        <f t="shared" si="97"/>
        <v>1173.1515516900001</v>
      </c>
      <c r="D1083">
        <f t="shared" si="101"/>
        <v>0.87546873735389985</v>
      </c>
      <c r="E1083">
        <f t="shared" si="98"/>
        <v>0.76644551008403172</v>
      </c>
      <c r="F1083">
        <f t="shared" si="99"/>
        <v>29.985942363729631</v>
      </c>
      <c r="G1083">
        <f t="shared" si="100"/>
        <v>39.642200210431106</v>
      </c>
      <c r="H1083">
        <f t="shared" si="96"/>
        <v>0.15739257226531855</v>
      </c>
    </row>
    <row r="1084" spans="1:8">
      <c r="A1084">
        <v>2.4</v>
      </c>
      <c r="B1084">
        <v>32.276499999999999</v>
      </c>
      <c r="C1084">
        <f t="shared" si="97"/>
        <v>1041.77245225</v>
      </c>
      <c r="D1084">
        <f t="shared" si="101"/>
        <v>0.87546873735389985</v>
      </c>
      <c r="E1084">
        <f t="shared" si="98"/>
        <v>0.76644551008403172</v>
      </c>
      <c r="F1084">
        <f t="shared" si="99"/>
        <v>28.257066701203147</v>
      </c>
      <c r="G1084">
        <f t="shared" si="100"/>
        <v>39.642200210431106</v>
      </c>
      <c r="H1084">
        <f t="shared" si="96"/>
        <v>0.22820628663055498</v>
      </c>
    </row>
    <row r="1085" spans="1:8">
      <c r="A1085">
        <v>3.2</v>
      </c>
      <c r="B1085">
        <v>32.274700000000003</v>
      </c>
      <c r="C1085">
        <f t="shared" si="97"/>
        <v>1041.6562600900002</v>
      </c>
      <c r="D1085">
        <f t="shared" si="101"/>
        <v>1.1631508098056809</v>
      </c>
      <c r="E1085">
        <f t="shared" si="98"/>
        <v>1.3529198063516112</v>
      </c>
      <c r="F1085">
        <f t="shared" si="99"/>
        <v>37.540343441235414</v>
      </c>
      <c r="G1085">
        <f t="shared" si="100"/>
        <v>34.855170524833468</v>
      </c>
      <c r="H1085">
        <f t="shared" si="96"/>
        <v>7.9953354325012022E-2</v>
      </c>
    </row>
    <row r="1086" spans="1:8">
      <c r="A1086">
        <v>4</v>
      </c>
      <c r="B1086">
        <v>30</v>
      </c>
      <c r="C1086">
        <f t="shared" si="97"/>
        <v>900</v>
      </c>
      <c r="D1086">
        <f t="shared" si="101"/>
        <v>1.3862943611198906</v>
      </c>
      <c r="E1086">
        <f t="shared" si="98"/>
        <v>1.9218120556728056</v>
      </c>
      <c r="F1086">
        <f t="shared" si="99"/>
        <v>41.588830833596717</v>
      </c>
      <c r="G1086">
        <f t="shared" si="100"/>
        <v>31.142061830965019</v>
      </c>
      <c r="H1086">
        <f t="shared" si="96"/>
        <v>3.806872769883398E-2</v>
      </c>
    </row>
    <row r="1087" spans="1:8">
      <c r="A1087">
        <v>4</v>
      </c>
      <c r="B1087">
        <v>30</v>
      </c>
      <c r="C1087">
        <f t="shared" si="97"/>
        <v>900</v>
      </c>
      <c r="D1087">
        <f t="shared" si="101"/>
        <v>1.3862943611198906</v>
      </c>
      <c r="E1087">
        <f t="shared" si="98"/>
        <v>1.9218120556728056</v>
      </c>
      <c r="F1087">
        <f t="shared" si="99"/>
        <v>41.588830833596717</v>
      </c>
      <c r="G1087">
        <f t="shared" si="100"/>
        <v>31.142061830965019</v>
      </c>
      <c r="H1087">
        <f t="shared" si="96"/>
        <v>3.806872769883398E-2</v>
      </c>
    </row>
    <row r="1088" spans="1:8">
      <c r="A1088">
        <v>4</v>
      </c>
      <c r="B1088">
        <v>28.918199999999999</v>
      </c>
      <c r="C1088">
        <f t="shared" si="97"/>
        <v>836.26229123999997</v>
      </c>
      <c r="D1088">
        <f t="shared" si="101"/>
        <v>1.3862943611198906</v>
      </c>
      <c r="E1088">
        <f t="shared" si="98"/>
        <v>1.9218120556728056</v>
      </c>
      <c r="F1088">
        <f t="shared" si="99"/>
        <v>40.08913759373722</v>
      </c>
      <c r="G1088">
        <f t="shared" si="100"/>
        <v>31.142061830965019</v>
      </c>
      <c r="H1088">
        <f t="shared" si="96"/>
        <v>7.6901806853988869E-2</v>
      </c>
    </row>
    <row r="1089" spans="1:8">
      <c r="A1089">
        <v>4</v>
      </c>
      <c r="B1089">
        <v>26.813700000000001</v>
      </c>
      <c r="C1089">
        <f t="shared" si="97"/>
        <v>718.97450769</v>
      </c>
      <c r="D1089">
        <f t="shared" si="101"/>
        <v>1.3862943611198906</v>
      </c>
      <c r="E1089">
        <f t="shared" si="98"/>
        <v>1.9218120556728056</v>
      </c>
      <c r="F1089">
        <f t="shared" si="99"/>
        <v>37.17168111076041</v>
      </c>
      <c r="G1089">
        <f t="shared" si="100"/>
        <v>31.142061830965019</v>
      </c>
      <c r="H1089">
        <f t="shared" si="96"/>
        <v>0.16142351972928087</v>
      </c>
    </row>
    <row r="1090" spans="1:8">
      <c r="A1090">
        <v>3.5</v>
      </c>
      <c r="B1090">
        <v>31.3</v>
      </c>
      <c r="C1090">
        <f t="shared" si="97"/>
        <v>979.69</v>
      </c>
      <c r="D1090">
        <f t="shared" si="101"/>
        <v>1.2527629684953681</v>
      </c>
      <c r="E1090">
        <f t="shared" si="98"/>
        <v>1.5694150552333266</v>
      </c>
      <c r="F1090">
        <f t="shared" si="99"/>
        <v>39.211480913905021</v>
      </c>
      <c r="G1090">
        <f t="shared" si="100"/>
        <v>33.364024204237076</v>
      </c>
      <c r="H1090">
        <f t="shared" ref="H1090:H1108" si="102">ABS(B1090-G1090)/(B1090)</f>
        <v>6.5943265311088656E-2</v>
      </c>
    </row>
    <row r="1091" spans="1:8">
      <c r="A1091">
        <v>3.3</v>
      </c>
      <c r="B1091">
        <v>34.998899999999999</v>
      </c>
      <c r="C1091">
        <f t="shared" ref="C1091:C1108" si="103">B1091*B1091</f>
        <v>1224.9230012099999</v>
      </c>
      <c r="D1091">
        <f t="shared" si="101"/>
        <v>1.1939224684724346</v>
      </c>
      <c r="E1091">
        <f t="shared" ref="E1091:E1108" si="104">D1091*D1091</f>
        <v>1.4254508607233114</v>
      </c>
      <c r="F1091">
        <f t="shared" ref="F1091:F1108" si="105">D1091*B1091</f>
        <v>41.78597308181989</v>
      </c>
      <c r="G1091">
        <f t="shared" ref="G1091:G1108" si="106">(54.21+(-16.64 *D1091))</f>
        <v>34.343130124618689</v>
      </c>
      <c r="H1091">
        <f t="shared" si="102"/>
        <v>1.8736871026841129E-2</v>
      </c>
    </row>
    <row r="1092" spans="1:8">
      <c r="A1092">
        <v>5.7</v>
      </c>
      <c r="B1092">
        <v>24.749099999999999</v>
      </c>
      <c r="C1092">
        <f t="shared" si="103"/>
        <v>612.51795080999989</v>
      </c>
      <c r="D1092">
        <f t="shared" ref="D1092:D1108" si="107">LN(A1092)</f>
        <v>1.7404661748405046</v>
      </c>
      <c r="E1092">
        <f t="shared" si="104"/>
        <v>3.0292225057639377</v>
      </c>
      <c r="F1092">
        <f t="shared" si="105"/>
        <v>43.074971407745132</v>
      </c>
      <c r="G1092">
        <f t="shared" si="106"/>
        <v>25.248642850654004</v>
      </c>
      <c r="H1092">
        <f t="shared" si="102"/>
        <v>2.0184283495319259E-2</v>
      </c>
    </row>
    <row r="1093" spans="1:8">
      <c r="A1093">
        <v>2.5</v>
      </c>
      <c r="B1093">
        <v>38.377800000000001</v>
      </c>
      <c r="C1093">
        <f t="shared" si="103"/>
        <v>1472.85553284</v>
      </c>
      <c r="D1093">
        <f t="shared" si="107"/>
        <v>0.91629073187415511</v>
      </c>
      <c r="E1093">
        <f t="shared" si="104"/>
        <v>0.83958870531847485</v>
      </c>
      <c r="F1093">
        <f t="shared" si="105"/>
        <v>35.165222449719948</v>
      </c>
      <c r="G1093">
        <f t="shared" si="106"/>
        <v>38.962922221614058</v>
      </c>
      <c r="H1093">
        <f t="shared" si="102"/>
        <v>1.5246372163439723E-2</v>
      </c>
    </row>
    <row r="1094" spans="1:8">
      <c r="A1094">
        <v>3.5</v>
      </c>
      <c r="B1094">
        <v>35.749400000000001</v>
      </c>
      <c r="C1094">
        <f t="shared" si="103"/>
        <v>1278.0196003600001</v>
      </c>
      <c r="D1094">
        <f t="shared" si="107"/>
        <v>1.2527629684953681</v>
      </c>
      <c r="E1094">
        <f t="shared" si="104"/>
        <v>1.5694150552333266</v>
      </c>
      <c r="F1094">
        <f t="shared" si="105"/>
        <v>44.785524465928312</v>
      </c>
      <c r="G1094">
        <f t="shared" si="106"/>
        <v>33.364024204237076</v>
      </c>
      <c r="H1094">
        <f t="shared" si="102"/>
        <v>6.6724918341648398E-2</v>
      </c>
    </row>
    <row r="1095" spans="1:8">
      <c r="A1095">
        <v>4.5999999999999996</v>
      </c>
      <c r="B1095">
        <v>24.8718</v>
      </c>
      <c r="C1095">
        <f t="shared" si="103"/>
        <v>618.60643524</v>
      </c>
      <c r="D1095">
        <f t="shared" si="107"/>
        <v>1.5260563034950492</v>
      </c>
      <c r="E1095">
        <f t="shared" si="104"/>
        <v>2.3288478414369735</v>
      </c>
      <c r="F1095">
        <f t="shared" si="105"/>
        <v>37.955767169268164</v>
      </c>
      <c r="G1095">
        <f t="shared" si="106"/>
        <v>28.816423109842383</v>
      </c>
      <c r="H1095">
        <f t="shared" si="102"/>
        <v>0.158598216045577</v>
      </c>
    </row>
    <row r="1096" spans="1:8">
      <c r="A1096">
        <v>5.7</v>
      </c>
      <c r="B1096">
        <v>24.5</v>
      </c>
      <c r="C1096">
        <f t="shared" si="103"/>
        <v>600.25</v>
      </c>
      <c r="D1096">
        <f t="shared" si="107"/>
        <v>1.7404661748405046</v>
      </c>
      <c r="E1096">
        <f t="shared" si="104"/>
        <v>3.0292225057639377</v>
      </c>
      <c r="F1096">
        <f t="shared" si="105"/>
        <v>42.641421283592365</v>
      </c>
      <c r="G1096">
        <f t="shared" si="106"/>
        <v>25.248642850654004</v>
      </c>
      <c r="H1096">
        <f t="shared" si="102"/>
        <v>3.0556851047102221E-2</v>
      </c>
    </row>
    <row r="1097" spans="1:8">
      <c r="A1097">
        <v>5.7</v>
      </c>
      <c r="B1097">
        <v>24.220600000000001</v>
      </c>
      <c r="C1097">
        <f t="shared" si="103"/>
        <v>586.63746436000008</v>
      </c>
      <c r="D1097">
        <f t="shared" si="107"/>
        <v>1.7404661748405046</v>
      </c>
      <c r="E1097">
        <f t="shared" si="104"/>
        <v>3.0292225057639377</v>
      </c>
      <c r="F1097">
        <f t="shared" si="105"/>
        <v>42.155135034341924</v>
      </c>
      <c r="G1097">
        <f t="shared" si="106"/>
        <v>25.248642850654004</v>
      </c>
      <c r="H1097">
        <f t="shared" si="102"/>
        <v>4.244497868153569E-2</v>
      </c>
    </row>
    <row r="1098" spans="1:8">
      <c r="A1098">
        <v>2.7</v>
      </c>
      <c r="B1098">
        <v>38.700000000000003</v>
      </c>
      <c r="C1098">
        <f t="shared" si="103"/>
        <v>1497.6900000000003</v>
      </c>
      <c r="D1098">
        <f t="shared" si="107"/>
        <v>0.99325177301028345</v>
      </c>
      <c r="E1098">
        <f t="shared" si="104"/>
        <v>0.98654908458807167</v>
      </c>
      <c r="F1098">
        <f t="shared" si="105"/>
        <v>38.438843615497973</v>
      </c>
      <c r="G1098">
        <f t="shared" si="106"/>
        <v>37.68229049710888</v>
      </c>
      <c r="H1098">
        <f t="shared" si="102"/>
        <v>2.6297403175481199E-2</v>
      </c>
    </row>
    <row r="1099" spans="1:8">
      <c r="A1099">
        <v>3.5</v>
      </c>
      <c r="B1099">
        <v>35</v>
      </c>
      <c r="C1099">
        <f t="shared" si="103"/>
        <v>1225</v>
      </c>
      <c r="D1099">
        <f t="shared" si="107"/>
        <v>1.2527629684953681</v>
      </c>
      <c r="E1099">
        <f t="shared" si="104"/>
        <v>1.5694150552333266</v>
      </c>
      <c r="F1099">
        <f t="shared" si="105"/>
        <v>43.846703897337882</v>
      </c>
      <c r="G1099">
        <f t="shared" si="106"/>
        <v>33.364024204237076</v>
      </c>
      <c r="H1099">
        <f t="shared" si="102"/>
        <v>4.6742165593226408E-2</v>
      </c>
    </row>
    <row r="1100" spans="1:8">
      <c r="A1100">
        <v>2</v>
      </c>
      <c r="B1100">
        <v>33.299999999999997</v>
      </c>
      <c r="C1100">
        <f t="shared" si="103"/>
        <v>1108.8899999999999</v>
      </c>
      <c r="D1100">
        <f t="shared" si="107"/>
        <v>0.69314718055994529</v>
      </c>
      <c r="E1100">
        <f t="shared" si="104"/>
        <v>0.48045301391820139</v>
      </c>
      <c r="F1100">
        <f t="shared" si="105"/>
        <v>23.081801112646176</v>
      </c>
      <c r="G1100">
        <f t="shared" si="106"/>
        <v>42.676030915482514</v>
      </c>
      <c r="H1100">
        <f t="shared" si="102"/>
        <v>0.28156248995442995</v>
      </c>
    </row>
    <row r="1101" spans="1:8">
      <c r="A1101">
        <v>3</v>
      </c>
      <c r="B1101">
        <v>34.4</v>
      </c>
      <c r="C1101">
        <f t="shared" si="103"/>
        <v>1183.3599999999999</v>
      </c>
      <c r="D1101">
        <f t="shared" si="107"/>
        <v>1.0986122886681098</v>
      </c>
      <c r="E1101">
        <f t="shared" si="104"/>
        <v>1.2069489608125821</v>
      </c>
      <c r="F1101">
        <f t="shared" si="105"/>
        <v>37.792262730182976</v>
      </c>
      <c r="G1101">
        <f t="shared" si="106"/>
        <v>35.92909151656265</v>
      </c>
      <c r="H1101">
        <f t="shared" si="102"/>
        <v>4.4450334783798014E-2</v>
      </c>
    </row>
    <row r="1102" spans="1:8">
      <c r="A1102">
        <v>3.6</v>
      </c>
      <c r="B1102">
        <v>26.1066</v>
      </c>
      <c r="C1102">
        <f t="shared" si="103"/>
        <v>681.55456356000002</v>
      </c>
      <c r="D1102">
        <f t="shared" si="107"/>
        <v>1.2809338454620642</v>
      </c>
      <c r="E1102">
        <f t="shared" si="104"/>
        <v>1.6407915164502314</v>
      </c>
      <c r="F1102">
        <f t="shared" si="105"/>
        <v>33.440827529939924</v>
      </c>
      <c r="G1102">
        <f t="shared" si="106"/>
        <v>32.89526081151125</v>
      </c>
      <c r="H1102">
        <f t="shared" si="102"/>
        <v>0.26003619052313398</v>
      </c>
    </row>
    <row r="1103" spans="1:8">
      <c r="A1103">
        <v>3</v>
      </c>
      <c r="B1103">
        <v>29.789200000000001</v>
      </c>
      <c r="C1103">
        <f t="shared" si="103"/>
        <v>887.39643664000005</v>
      </c>
      <c r="D1103">
        <f t="shared" si="107"/>
        <v>1.0986122886681098</v>
      </c>
      <c r="E1103">
        <f t="shared" si="104"/>
        <v>1.2069489608125821</v>
      </c>
      <c r="F1103">
        <f t="shared" si="105"/>
        <v>32.72678118959206</v>
      </c>
      <c r="G1103">
        <f t="shared" si="106"/>
        <v>35.92909151656265</v>
      </c>
      <c r="H1103">
        <f t="shared" si="102"/>
        <v>0.20611132613707817</v>
      </c>
    </row>
    <row r="1104" spans="1:8">
      <c r="A1104">
        <v>3.2</v>
      </c>
      <c r="B1104">
        <v>30.492599999999999</v>
      </c>
      <c r="C1104">
        <f t="shared" si="103"/>
        <v>929.79865475999998</v>
      </c>
      <c r="D1104">
        <f t="shared" si="107"/>
        <v>1.1631508098056809</v>
      </c>
      <c r="E1104">
        <f t="shared" si="104"/>
        <v>1.3529198063516112</v>
      </c>
      <c r="F1104">
        <f t="shared" si="105"/>
        <v>35.467492383080703</v>
      </c>
      <c r="G1104">
        <f t="shared" si="106"/>
        <v>34.855170524833468</v>
      </c>
      <c r="H1104">
        <f t="shared" si="102"/>
        <v>0.14306981119463311</v>
      </c>
    </row>
    <row r="1105" spans="1:8">
      <c r="A1105">
        <v>3</v>
      </c>
      <c r="B1105">
        <v>29.789200000000001</v>
      </c>
      <c r="C1105">
        <f t="shared" si="103"/>
        <v>887.39643664000005</v>
      </c>
      <c r="D1105">
        <f t="shared" si="107"/>
        <v>1.0986122886681098</v>
      </c>
      <c r="E1105">
        <f t="shared" si="104"/>
        <v>1.2069489608125821</v>
      </c>
      <c r="F1105">
        <f t="shared" si="105"/>
        <v>32.72678118959206</v>
      </c>
      <c r="G1105">
        <f t="shared" si="106"/>
        <v>35.92909151656265</v>
      </c>
      <c r="H1105">
        <f t="shared" si="102"/>
        <v>0.20611132613707817</v>
      </c>
    </row>
    <row r="1106" spans="1:8">
      <c r="A1106">
        <v>3.2</v>
      </c>
      <c r="B1106">
        <v>30.492599999999999</v>
      </c>
      <c r="C1106">
        <f t="shared" si="103"/>
        <v>929.79865475999998</v>
      </c>
      <c r="D1106">
        <f t="shared" si="107"/>
        <v>1.1631508098056809</v>
      </c>
      <c r="E1106">
        <f t="shared" si="104"/>
        <v>1.3529198063516112</v>
      </c>
      <c r="F1106">
        <f t="shared" si="105"/>
        <v>35.467492383080703</v>
      </c>
      <c r="G1106">
        <f t="shared" si="106"/>
        <v>34.855170524833468</v>
      </c>
      <c r="H1106">
        <f t="shared" si="102"/>
        <v>0.14306981119463311</v>
      </c>
    </row>
    <row r="1107" spans="1:8">
      <c r="A1107">
        <v>3.2</v>
      </c>
      <c r="B1107">
        <v>29.743099999999998</v>
      </c>
      <c r="C1107">
        <f t="shared" si="103"/>
        <v>884.65199760999985</v>
      </c>
      <c r="D1107">
        <f t="shared" si="107"/>
        <v>1.1631508098056809</v>
      </c>
      <c r="E1107">
        <f t="shared" si="104"/>
        <v>1.3529198063516112</v>
      </c>
      <c r="F1107">
        <f t="shared" si="105"/>
        <v>34.595710851131344</v>
      </c>
      <c r="G1107">
        <f t="shared" si="106"/>
        <v>34.855170524833468</v>
      </c>
      <c r="H1107">
        <f t="shared" si="102"/>
        <v>0.17187416660783411</v>
      </c>
    </row>
    <row r="1108" spans="1:8">
      <c r="A1108">
        <v>4.4000000000000004</v>
      </c>
      <c r="B1108">
        <v>26.2</v>
      </c>
      <c r="C1108">
        <f t="shared" si="103"/>
        <v>686.43999999999994</v>
      </c>
      <c r="D1108">
        <f t="shared" si="107"/>
        <v>1.4816045409242156</v>
      </c>
      <c r="E1108">
        <f t="shared" si="104"/>
        <v>2.1951520156872557</v>
      </c>
      <c r="F1108">
        <f t="shared" si="105"/>
        <v>38.818038972214445</v>
      </c>
      <c r="G1108">
        <f t="shared" si="106"/>
        <v>29.556100439021051</v>
      </c>
      <c r="H1108">
        <f t="shared" si="102"/>
        <v>0.12809543660385694</v>
      </c>
    </row>
  </sheetData>
  <mergeCells count="3">
    <mergeCell ref="K20:R20"/>
    <mergeCell ref="K18:R18"/>
    <mergeCell ref="J29:M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223"/>
  <sheetViews>
    <sheetView topLeftCell="A4" workbookViewId="0">
      <selection activeCell="K25" sqref="K25:K27"/>
    </sheetView>
  </sheetViews>
  <sheetFormatPr defaultRowHeight="14.4"/>
  <cols>
    <col min="1" max="1" width="4" bestFit="1" customWidth="1"/>
    <col min="5" max="5" width="7.109375" customWidth="1"/>
    <col min="6" max="6" width="9.5546875" customWidth="1"/>
    <col min="7" max="7" width="11.44140625" customWidth="1"/>
    <col min="8" max="8" width="10.6640625" customWidth="1"/>
    <col min="9" max="9" width="12" customWidth="1"/>
    <col min="13" max="13" width="10" bestFit="1" customWidth="1"/>
    <col min="14" max="14" width="10" customWidth="1"/>
    <col min="19" max="19" width="9.6640625" customWidth="1"/>
    <col min="20" max="20" width="11" customWidth="1"/>
    <col min="21" max="21" width="10.5546875" customWidth="1"/>
    <col min="22" max="22" width="12" customWidth="1"/>
    <col min="24" max="24" width="10.77734375" customWidth="1"/>
  </cols>
  <sheetData>
    <row r="1" spans="1:24">
      <c r="H1" s="1" t="s">
        <v>45</v>
      </c>
      <c r="I1" s="1"/>
      <c r="J1" s="1"/>
      <c r="K1" s="1"/>
      <c r="L1" s="1"/>
      <c r="N1" s="1" t="s">
        <v>61</v>
      </c>
      <c r="O1" s="1"/>
      <c r="P1" s="1"/>
      <c r="Q1" s="1"/>
    </row>
    <row r="2" spans="1:24">
      <c r="A2" s="26" t="s">
        <v>115</v>
      </c>
      <c r="B2" s="26"/>
      <c r="C2" s="26"/>
      <c r="D2" s="26"/>
      <c r="P2" s="1" t="s">
        <v>116</v>
      </c>
    </row>
    <row r="3" spans="1:24" ht="43.2">
      <c r="A3" t="s">
        <v>0</v>
      </c>
      <c r="B3" t="s">
        <v>1</v>
      </c>
      <c r="C3" t="s">
        <v>2</v>
      </c>
      <c r="D3" t="s">
        <v>4</v>
      </c>
      <c r="E3" s="2" t="s">
        <v>56</v>
      </c>
      <c r="F3" s="2" t="s">
        <v>59</v>
      </c>
      <c r="H3" t="s">
        <v>17</v>
      </c>
      <c r="I3">
        <f>SUM(A4:A741)</f>
        <v>2476.600000000004</v>
      </c>
      <c r="N3" t="s">
        <v>0</v>
      </c>
      <c r="O3" t="s">
        <v>1</v>
      </c>
      <c r="P3" t="s">
        <v>2</v>
      </c>
      <c r="Q3" t="s">
        <v>4</v>
      </c>
      <c r="R3" s="2" t="s">
        <v>56</v>
      </c>
      <c r="S3" s="2" t="s">
        <v>59</v>
      </c>
    </row>
    <row r="4" spans="1:24">
      <c r="A4">
        <v>4.7</v>
      </c>
      <c r="B4">
        <v>28.0198</v>
      </c>
      <c r="C4">
        <v>22.09</v>
      </c>
      <c r="D4">
        <v>131.69306</v>
      </c>
      <c r="E4">
        <f>(51.95)+(-4.59)*(A4)</f>
        <v>30.377000000000002</v>
      </c>
      <c r="F4">
        <f>ABS(B4-E4)/(B4)</f>
        <v>8.4126225026588425E-2</v>
      </c>
      <c r="H4" t="s">
        <v>18</v>
      </c>
      <c r="I4">
        <f>SUM(B4:B741)</f>
        <v>26964.701199999992</v>
      </c>
      <c r="N4">
        <v>5.3</v>
      </c>
      <c r="O4">
        <v>30.4</v>
      </c>
      <c r="P4">
        <v>28.09</v>
      </c>
      <c r="Q4">
        <v>161.12</v>
      </c>
      <c r="R4">
        <f>(51.95)+(-4.59)*(N4)</f>
        <v>27.623000000000005</v>
      </c>
      <c r="S4">
        <f>ABS(O4-R4)/(O4)</f>
        <v>9.1348684210526124E-2</v>
      </c>
    </row>
    <row r="5" spans="1:24">
      <c r="A5">
        <v>4.7</v>
      </c>
      <c r="B5">
        <v>25.609400000000001</v>
      </c>
      <c r="C5">
        <v>22.09</v>
      </c>
      <c r="D5">
        <v>120.36418</v>
      </c>
      <c r="E5">
        <f t="shared" ref="E5:E68" si="0">(51.95)+(-4.59)*(A5)</f>
        <v>30.377000000000002</v>
      </c>
      <c r="F5">
        <f t="shared" ref="F5:F68" si="1">ABS(B5-E5)/(B5)</f>
        <v>0.18616601716557207</v>
      </c>
      <c r="H5" t="s">
        <v>20</v>
      </c>
      <c r="I5">
        <f>SUM(D4:D741)</f>
        <v>84469.207229999913</v>
      </c>
      <c r="N5">
        <v>5.6</v>
      </c>
      <c r="O5">
        <v>24.9815</v>
      </c>
      <c r="P5">
        <v>31.36</v>
      </c>
      <c r="Q5">
        <v>139.8964</v>
      </c>
      <c r="R5">
        <f t="shared" ref="R5:R68" si="2">(51.95)+(-4.59)*(N5)</f>
        <v>26.246000000000006</v>
      </c>
      <c r="S5">
        <f t="shared" ref="S5:S68" si="3">ABS(O5-R5)/(O5)</f>
        <v>5.061745691811962E-2</v>
      </c>
    </row>
    <row r="6" spans="1:24">
      <c r="A6">
        <v>4.2</v>
      </c>
      <c r="B6">
        <v>26.8</v>
      </c>
      <c r="C6">
        <v>17.64</v>
      </c>
      <c r="D6">
        <v>112.56</v>
      </c>
      <c r="E6">
        <f t="shared" si="0"/>
        <v>32.672000000000004</v>
      </c>
      <c r="F6">
        <f t="shared" si="1"/>
        <v>0.21910447761194043</v>
      </c>
      <c r="H6" t="s">
        <v>22</v>
      </c>
      <c r="I6">
        <f>SUM(C4:C741)</f>
        <v>9621.2000000000189</v>
      </c>
      <c r="N6">
        <v>5.6</v>
      </c>
      <c r="O6">
        <v>25.008900000000001</v>
      </c>
      <c r="P6">
        <v>31.36</v>
      </c>
      <c r="Q6">
        <v>140.04983999999999</v>
      </c>
      <c r="R6">
        <f t="shared" si="2"/>
        <v>26.246000000000006</v>
      </c>
      <c r="S6">
        <f t="shared" si="3"/>
        <v>4.9466389965172608E-2</v>
      </c>
    </row>
    <row r="7" spans="1:24">
      <c r="A7">
        <v>4.2</v>
      </c>
      <c r="B7">
        <v>25.045100000000001</v>
      </c>
      <c r="C7">
        <v>17.64</v>
      </c>
      <c r="D7">
        <v>105.18942</v>
      </c>
      <c r="E7">
        <f t="shared" si="0"/>
        <v>32.672000000000004</v>
      </c>
      <c r="F7">
        <f t="shared" si="1"/>
        <v>0.30452663395235002</v>
      </c>
      <c r="H7" t="s">
        <v>24</v>
      </c>
      <c r="I7">
        <f>I3*I3</f>
        <v>6133547.5600000201</v>
      </c>
      <c r="N7">
        <v>4</v>
      </c>
      <c r="O7">
        <v>25.7499</v>
      </c>
      <c r="P7">
        <v>16</v>
      </c>
      <c r="Q7">
        <v>102.9996</v>
      </c>
      <c r="R7">
        <f t="shared" si="2"/>
        <v>33.590000000000003</v>
      </c>
      <c r="S7">
        <f t="shared" si="3"/>
        <v>0.30447108532460332</v>
      </c>
    </row>
    <row r="8" spans="1:24">
      <c r="A8">
        <v>5.2</v>
      </c>
      <c r="B8">
        <v>24.8</v>
      </c>
      <c r="C8">
        <v>27.04</v>
      </c>
      <c r="D8">
        <v>128.96</v>
      </c>
      <c r="E8">
        <f t="shared" si="0"/>
        <v>28.082000000000004</v>
      </c>
      <c r="F8">
        <f t="shared" si="1"/>
        <v>0.13233870967741951</v>
      </c>
      <c r="N8">
        <v>4.5999999999999996</v>
      </c>
      <c r="O8">
        <v>28.0212</v>
      </c>
      <c r="P8">
        <v>21.16</v>
      </c>
      <c r="Q8">
        <v>128.89751999999999</v>
      </c>
      <c r="R8">
        <f t="shared" si="2"/>
        <v>30.836000000000006</v>
      </c>
      <c r="S8">
        <f t="shared" si="3"/>
        <v>0.10045251452471719</v>
      </c>
    </row>
    <row r="9" spans="1:24">
      <c r="A9">
        <v>5.2</v>
      </c>
      <c r="B9">
        <v>23.9</v>
      </c>
      <c r="C9">
        <v>27.04</v>
      </c>
      <c r="D9">
        <v>124.28</v>
      </c>
      <c r="E9">
        <f t="shared" si="0"/>
        <v>28.082000000000004</v>
      </c>
      <c r="F9">
        <f t="shared" si="1"/>
        <v>0.1749790794979082</v>
      </c>
      <c r="J9" t="s">
        <v>117</v>
      </c>
      <c r="N9">
        <v>5.7</v>
      </c>
      <c r="O9">
        <v>25.555099999999999</v>
      </c>
      <c r="P9">
        <v>32.49</v>
      </c>
      <c r="Q9">
        <v>145.66407000000001</v>
      </c>
      <c r="R9">
        <f t="shared" si="2"/>
        <v>25.787000000000003</v>
      </c>
      <c r="S9">
        <f t="shared" si="3"/>
        <v>9.0745095890841006E-3</v>
      </c>
    </row>
    <row r="10" spans="1:24">
      <c r="A10">
        <v>2</v>
      </c>
      <c r="B10">
        <v>39.7256</v>
      </c>
      <c r="C10">
        <v>4</v>
      </c>
      <c r="D10">
        <v>79.4512</v>
      </c>
      <c r="E10">
        <f t="shared" si="0"/>
        <v>42.77</v>
      </c>
      <c r="F10">
        <f t="shared" si="1"/>
        <v>7.6635721046378238E-2</v>
      </c>
      <c r="N10">
        <v>4.3</v>
      </c>
      <c r="O10">
        <v>24.1937</v>
      </c>
      <c r="P10">
        <v>18.489999999999998</v>
      </c>
      <c r="Q10">
        <v>104.03291</v>
      </c>
      <c r="R10">
        <f t="shared" si="2"/>
        <v>32.213000000000008</v>
      </c>
      <c r="S10">
        <f t="shared" si="3"/>
        <v>0.3314623228361106</v>
      </c>
    </row>
    <row r="11" spans="1:24">
      <c r="A11">
        <v>6</v>
      </c>
      <c r="B11">
        <v>24.4</v>
      </c>
      <c r="C11">
        <v>36</v>
      </c>
      <c r="D11">
        <v>146.4</v>
      </c>
      <c r="E11">
        <f t="shared" si="0"/>
        <v>24.410000000000004</v>
      </c>
      <c r="F11">
        <f t="shared" si="1"/>
        <v>4.0983606557398018E-4</v>
      </c>
      <c r="N11">
        <v>4.8</v>
      </c>
      <c r="O11">
        <v>24.1496</v>
      </c>
      <c r="P11">
        <v>23.04</v>
      </c>
      <c r="Q11">
        <v>115.91808</v>
      </c>
      <c r="R11">
        <f t="shared" si="2"/>
        <v>29.918000000000003</v>
      </c>
      <c r="S11">
        <f t="shared" si="3"/>
        <v>0.23886109914864029</v>
      </c>
    </row>
    <row r="12" spans="1:24">
      <c r="A12">
        <v>3</v>
      </c>
      <c r="B12">
        <v>39.710299999999997</v>
      </c>
      <c r="C12">
        <v>9</v>
      </c>
      <c r="D12">
        <v>119.1309</v>
      </c>
      <c r="E12">
        <f t="shared" si="0"/>
        <v>38.180000000000007</v>
      </c>
      <c r="F12">
        <f t="shared" si="1"/>
        <v>3.8536601335169715E-2</v>
      </c>
      <c r="J12" t="s">
        <v>118</v>
      </c>
      <c r="N12">
        <v>5.3</v>
      </c>
      <c r="O12">
        <v>29.020499999999998</v>
      </c>
      <c r="P12">
        <v>28.09</v>
      </c>
      <c r="Q12">
        <v>153.80865</v>
      </c>
      <c r="R12">
        <f t="shared" si="2"/>
        <v>27.623000000000005</v>
      </c>
      <c r="S12">
        <f t="shared" si="3"/>
        <v>4.815561413483551E-2</v>
      </c>
    </row>
    <row r="13" spans="1:24">
      <c r="A13">
        <v>3</v>
      </c>
      <c r="B13">
        <v>38.7896</v>
      </c>
      <c r="C13">
        <v>9</v>
      </c>
      <c r="D13">
        <v>116.36879999999999</v>
      </c>
      <c r="E13">
        <f t="shared" si="0"/>
        <v>38.180000000000007</v>
      </c>
      <c r="F13">
        <f t="shared" si="1"/>
        <v>1.5715552622352209E-2</v>
      </c>
      <c r="N13">
        <v>6.2</v>
      </c>
      <c r="O13">
        <v>25.799900000000001</v>
      </c>
      <c r="P13">
        <v>38.44</v>
      </c>
      <c r="Q13">
        <v>159.95938000000001</v>
      </c>
      <c r="R13">
        <f t="shared" si="2"/>
        <v>23.492000000000004</v>
      </c>
      <c r="S13">
        <f t="shared" si="3"/>
        <v>8.9453835092383943E-2</v>
      </c>
    </row>
    <row r="14" spans="1:24">
      <c r="A14">
        <v>3</v>
      </c>
      <c r="B14">
        <v>33.629600000000003</v>
      </c>
      <c r="C14">
        <v>9</v>
      </c>
      <c r="D14">
        <v>100.8888</v>
      </c>
      <c r="E14">
        <f t="shared" si="0"/>
        <v>38.180000000000007</v>
      </c>
      <c r="F14">
        <f t="shared" si="1"/>
        <v>0.1353093703166259</v>
      </c>
      <c r="N14">
        <v>6</v>
      </c>
      <c r="O14">
        <v>30.299900000000001</v>
      </c>
      <c r="P14">
        <v>36</v>
      </c>
      <c r="Q14">
        <v>181.79939999999999</v>
      </c>
      <c r="R14">
        <f t="shared" si="2"/>
        <v>24.410000000000004</v>
      </c>
      <c r="S14">
        <f t="shared" si="3"/>
        <v>0.19438678015438984</v>
      </c>
      <c r="T14" s="6"/>
      <c r="U14" s="6"/>
      <c r="V14" s="6"/>
      <c r="W14" s="6"/>
      <c r="X14" s="6"/>
    </row>
    <row r="15" spans="1:24">
      <c r="A15">
        <v>3</v>
      </c>
      <c r="B15">
        <v>35.267800000000001</v>
      </c>
      <c r="C15">
        <v>9</v>
      </c>
      <c r="D15">
        <v>105.8034</v>
      </c>
      <c r="E15">
        <f t="shared" si="0"/>
        <v>38.180000000000007</v>
      </c>
      <c r="F15">
        <f t="shared" si="1"/>
        <v>8.2573905942531306E-2</v>
      </c>
      <c r="G15" s="6" t="s">
        <v>57</v>
      </c>
      <c r="H15" s="6"/>
      <c r="I15" s="6"/>
      <c r="J15" s="6"/>
      <c r="K15" s="16"/>
      <c r="L15" s="16"/>
      <c r="M15" s="6"/>
      <c r="N15">
        <v>3.7</v>
      </c>
      <c r="O15">
        <v>24.4</v>
      </c>
      <c r="P15">
        <v>13.69</v>
      </c>
      <c r="Q15">
        <v>90.28</v>
      </c>
      <c r="R15">
        <f t="shared" si="2"/>
        <v>34.966999999999999</v>
      </c>
      <c r="S15">
        <f t="shared" si="3"/>
        <v>0.43307377049180329</v>
      </c>
      <c r="T15" s="6"/>
      <c r="U15" s="6"/>
      <c r="V15" s="6"/>
      <c r="W15" s="6"/>
    </row>
    <row r="16" spans="1:24">
      <c r="A16">
        <v>8</v>
      </c>
      <c r="B16">
        <v>17.8</v>
      </c>
      <c r="C16">
        <v>64</v>
      </c>
      <c r="D16">
        <v>142.4</v>
      </c>
      <c r="E16">
        <f t="shared" si="0"/>
        <v>15.230000000000004</v>
      </c>
      <c r="F16">
        <f t="shared" si="1"/>
        <v>0.14438202247190993</v>
      </c>
      <c r="G16" s="6" t="s">
        <v>60</v>
      </c>
      <c r="H16" s="6"/>
      <c r="I16" s="6"/>
      <c r="J16" s="6"/>
      <c r="K16" s="16"/>
      <c r="L16" s="16"/>
      <c r="M16" s="6"/>
      <c r="N16">
        <v>4.7</v>
      </c>
      <c r="O16">
        <v>25.6</v>
      </c>
      <c r="P16">
        <v>22.09</v>
      </c>
      <c r="Q16">
        <v>120.32</v>
      </c>
      <c r="R16">
        <f t="shared" si="2"/>
        <v>30.377000000000002</v>
      </c>
      <c r="S16">
        <f t="shared" si="3"/>
        <v>0.18660156250000004</v>
      </c>
    </row>
    <row r="17" spans="1:24">
      <c r="A17">
        <v>6.2</v>
      </c>
      <c r="B17">
        <v>27.1</v>
      </c>
      <c r="C17">
        <v>38.44</v>
      </c>
      <c r="D17">
        <v>168.02</v>
      </c>
      <c r="E17">
        <f t="shared" si="0"/>
        <v>23.492000000000004</v>
      </c>
      <c r="F17">
        <f t="shared" si="1"/>
        <v>0.13313653136531353</v>
      </c>
      <c r="N17">
        <v>4.7</v>
      </c>
      <c r="O17">
        <v>24.5</v>
      </c>
      <c r="P17">
        <v>22.09</v>
      </c>
      <c r="Q17">
        <v>115.15</v>
      </c>
      <c r="R17">
        <f t="shared" si="2"/>
        <v>30.377000000000002</v>
      </c>
      <c r="S17">
        <f t="shared" si="3"/>
        <v>0.23987755102040825</v>
      </c>
    </row>
    <row r="18" spans="1:24">
      <c r="A18">
        <v>6.2</v>
      </c>
      <c r="B18">
        <v>34.349299999999999</v>
      </c>
      <c r="C18">
        <v>38.44</v>
      </c>
      <c r="D18">
        <v>212.96566000000001</v>
      </c>
      <c r="E18">
        <f t="shared" si="0"/>
        <v>23.492000000000004</v>
      </c>
      <c r="F18">
        <f t="shared" si="1"/>
        <v>0.31608504394558246</v>
      </c>
      <c r="G18" s="24" t="s">
        <v>114</v>
      </c>
      <c r="H18" s="24"/>
      <c r="I18" s="24"/>
      <c r="J18" s="24"/>
      <c r="K18" s="24"/>
      <c r="L18" s="24"/>
      <c r="M18" s="24"/>
      <c r="N18">
        <v>5.7</v>
      </c>
      <c r="O18">
        <v>25.4</v>
      </c>
      <c r="P18">
        <v>32.49</v>
      </c>
      <c r="Q18">
        <v>144.78</v>
      </c>
      <c r="R18">
        <f t="shared" si="2"/>
        <v>25.787000000000003</v>
      </c>
      <c r="S18">
        <f t="shared" si="3"/>
        <v>1.5236220472441104E-2</v>
      </c>
      <c r="T18" s="24"/>
      <c r="U18" s="24"/>
      <c r="V18" s="24"/>
      <c r="W18" s="24"/>
      <c r="X18" s="24"/>
    </row>
    <row r="19" spans="1:24">
      <c r="A19">
        <v>6.2</v>
      </c>
      <c r="B19">
        <v>35.799999999999997</v>
      </c>
      <c r="C19">
        <v>38.44</v>
      </c>
      <c r="D19">
        <v>221.96</v>
      </c>
      <c r="E19">
        <f t="shared" si="0"/>
        <v>23.492000000000004</v>
      </c>
      <c r="F19">
        <f t="shared" si="1"/>
        <v>0.34379888268156406</v>
      </c>
      <c r="G19" s="24" t="s">
        <v>58</v>
      </c>
      <c r="H19" s="24"/>
      <c r="I19" s="24"/>
      <c r="J19" s="24"/>
      <c r="K19" s="24"/>
      <c r="L19" s="24"/>
      <c r="M19" s="24"/>
      <c r="N19">
        <v>4</v>
      </c>
      <c r="O19">
        <v>25.753499999999999</v>
      </c>
      <c r="P19">
        <v>16</v>
      </c>
      <c r="Q19">
        <v>103.014</v>
      </c>
      <c r="R19">
        <f t="shared" si="2"/>
        <v>33.590000000000003</v>
      </c>
      <c r="S19">
        <f t="shared" si="3"/>
        <v>0.30428873745316187</v>
      </c>
      <c r="T19" s="6"/>
      <c r="U19" s="6"/>
      <c r="V19" s="6"/>
      <c r="W19" s="6"/>
    </row>
    <row r="20" spans="1:24">
      <c r="A20">
        <v>7</v>
      </c>
      <c r="B20">
        <v>33.700000000000003</v>
      </c>
      <c r="C20">
        <v>49</v>
      </c>
      <c r="D20">
        <v>235.9</v>
      </c>
      <c r="E20">
        <f t="shared" si="0"/>
        <v>19.820000000000007</v>
      </c>
      <c r="F20">
        <f t="shared" si="1"/>
        <v>0.41186943620178024</v>
      </c>
      <c r="N20">
        <v>4.5999999999999996</v>
      </c>
      <c r="O20">
        <v>26.662199999999999</v>
      </c>
      <c r="P20">
        <v>21.16</v>
      </c>
      <c r="Q20">
        <v>122.64612</v>
      </c>
      <c r="R20">
        <f t="shared" si="2"/>
        <v>30.836000000000006</v>
      </c>
      <c r="S20">
        <f t="shared" si="3"/>
        <v>0.15654372107328005</v>
      </c>
    </row>
    <row r="21" spans="1:24">
      <c r="A21">
        <v>8.4</v>
      </c>
      <c r="B21">
        <v>30</v>
      </c>
      <c r="C21">
        <v>70.56</v>
      </c>
      <c r="D21">
        <v>252</v>
      </c>
      <c r="E21">
        <f t="shared" si="0"/>
        <v>13.394000000000005</v>
      </c>
      <c r="F21">
        <f t="shared" si="1"/>
        <v>0.5535333333333331</v>
      </c>
      <c r="G21" s="24" t="s">
        <v>66</v>
      </c>
      <c r="H21" s="24"/>
      <c r="I21" s="24"/>
      <c r="J21" s="24"/>
      <c r="K21" s="16"/>
      <c r="L21" s="16"/>
      <c r="N21">
        <v>5.4</v>
      </c>
      <c r="O21">
        <v>24.793900000000001</v>
      </c>
      <c r="P21">
        <v>29.16</v>
      </c>
      <c r="Q21">
        <v>133.88705999999999</v>
      </c>
      <c r="R21">
        <f t="shared" si="2"/>
        <v>27.164000000000001</v>
      </c>
      <c r="S21">
        <f t="shared" si="3"/>
        <v>9.5592060950475746E-2</v>
      </c>
      <c r="T21" s="24"/>
      <c r="U21" s="24"/>
      <c r="V21" s="24"/>
      <c r="W21" s="24"/>
    </row>
    <row r="22" spans="1:24">
      <c r="A22">
        <v>8.4</v>
      </c>
      <c r="B22">
        <v>30</v>
      </c>
      <c r="C22">
        <v>70.56</v>
      </c>
      <c r="D22">
        <v>252</v>
      </c>
      <c r="E22">
        <f t="shared" si="0"/>
        <v>13.394000000000005</v>
      </c>
      <c r="F22">
        <f t="shared" si="1"/>
        <v>0.5535333333333331</v>
      </c>
      <c r="G22" s="7" t="s">
        <v>64</v>
      </c>
      <c r="H22" s="7">
        <f>SUM(F4:F741)/(738)</f>
        <v>9.7133094989987095E-2</v>
      </c>
      <c r="N22">
        <v>4.5999999999999996</v>
      </c>
      <c r="O22">
        <v>27.106100000000001</v>
      </c>
      <c r="P22">
        <v>21.16</v>
      </c>
      <c r="Q22">
        <v>124.68805999999999</v>
      </c>
      <c r="R22">
        <f t="shared" si="2"/>
        <v>30.836000000000006</v>
      </c>
      <c r="S22">
        <f t="shared" si="3"/>
        <v>0.13760371281741024</v>
      </c>
      <c r="U22" s="7"/>
    </row>
    <row r="23" spans="1:24">
      <c r="A23">
        <v>4.5</v>
      </c>
      <c r="B23">
        <v>24.349900000000002</v>
      </c>
      <c r="C23">
        <v>20.25</v>
      </c>
      <c r="D23">
        <v>109.57455</v>
      </c>
      <c r="E23">
        <f t="shared" si="0"/>
        <v>31.295000000000002</v>
      </c>
      <c r="F23">
        <f t="shared" si="1"/>
        <v>0.28522088386399941</v>
      </c>
      <c r="N23">
        <v>4.5999999999999996</v>
      </c>
      <c r="O23">
        <v>25.229800000000001</v>
      </c>
      <c r="P23">
        <v>21.16</v>
      </c>
      <c r="Q23">
        <v>116.05708</v>
      </c>
      <c r="R23">
        <f t="shared" si="2"/>
        <v>30.836000000000006</v>
      </c>
      <c r="S23">
        <f t="shared" si="3"/>
        <v>0.22220548716200703</v>
      </c>
    </row>
    <row r="24" spans="1:24">
      <c r="A24">
        <v>5.7</v>
      </c>
      <c r="B24">
        <v>20.99</v>
      </c>
      <c r="C24">
        <v>32.49</v>
      </c>
      <c r="D24">
        <v>119.643</v>
      </c>
      <c r="E24">
        <f t="shared" si="0"/>
        <v>25.787000000000003</v>
      </c>
      <c r="F24">
        <f t="shared" si="1"/>
        <v>0.22853739876131512</v>
      </c>
      <c r="G24" s="9"/>
      <c r="H24" s="9" t="s">
        <v>71</v>
      </c>
      <c r="I24" s="9" t="s">
        <v>72</v>
      </c>
      <c r="J24" s="9" t="s">
        <v>41</v>
      </c>
      <c r="K24" s="10" t="s">
        <v>78</v>
      </c>
      <c r="L24" s="10" t="s">
        <v>46</v>
      </c>
      <c r="N24">
        <v>4.3</v>
      </c>
      <c r="O24">
        <v>24.1937</v>
      </c>
      <c r="P24">
        <v>18.489999999999998</v>
      </c>
      <c r="Q24">
        <v>104.03291</v>
      </c>
      <c r="R24">
        <f t="shared" si="2"/>
        <v>32.213000000000008</v>
      </c>
      <c r="S24">
        <f t="shared" si="3"/>
        <v>0.3314623228361106</v>
      </c>
    </row>
    <row r="25" spans="1:24">
      <c r="A25">
        <v>5.7</v>
      </c>
      <c r="B25">
        <v>21.1</v>
      </c>
      <c r="C25">
        <v>32.49</v>
      </c>
      <c r="D25">
        <v>120.27</v>
      </c>
      <c r="E25">
        <f t="shared" si="0"/>
        <v>25.787000000000003</v>
      </c>
      <c r="F25">
        <f t="shared" si="1"/>
        <v>0.222132701421801</v>
      </c>
      <c r="G25" s="9" t="s">
        <v>111</v>
      </c>
      <c r="H25" s="9" t="s">
        <v>73</v>
      </c>
      <c r="I25" s="9" t="s">
        <v>74</v>
      </c>
      <c r="J25" s="8">
        <v>9.7000000000000003E-2</v>
      </c>
      <c r="K25" s="8">
        <v>51.95</v>
      </c>
      <c r="L25" s="8">
        <v>-4.59</v>
      </c>
      <c r="N25">
        <v>4.8</v>
      </c>
      <c r="O25">
        <v>24.153400000000001</v>
      </c>
      <c r="P25">
        <v>23.04</v>
      </c>
      <c r="Q25">
        <v>115.93631999999999</v>
      </c>
      <c r="R25">
        <f t="shared" si="2"/>
        <v>29.918000000000003</v>
      </c>
      <c r="S25">
        <f t="shared" si="3"/>
        <v>0.23866619192329036</v>
      </c>
    </row>
    <row r="26" spans="1:24">
      <c r="A26">
        <v>5.2</v>
      </c>
      <c r="B26">
        <v>25.4</v>
      </c>
      <c r="C26">
        <v>27.04</v>
      </c>
      <c r="D26">
        <v>132.08000000000001</v>
      </c>
      <c r="E26">
        <f t="shared" si="0"/>
        <v>28.082000000000004</v>
      </c>
      <c r="F26">
        <f t="shared" si="1"/>
        <v>0.1055905511811026</v>
      </c>
      <c r="G26" s="9" t="s">
        <v>112</v>
      </c>
      <c r="H26" s="9" t="s">
        <v>75</v>
      </c>
      <c r="I26" s="9" t="s">
        <v>76</v>
      </c>
      <c r="J26" s="8">
        <v>0.108</v>
      </c>
      <c r="K26" s="23">
        <v>50.56</v>
      </c>
      <c r="L26" s="23">
        <v>-4.5199999999999996</v>
      </c>
      <c r="N26">
        <v>5.3</v>
      </c>
      <c r="O26">
        <v>29.0185</v>
      </c>
      <c r="P26">
        <v>28.09</v>
      </c>
      <c r="Q26">
        <v>153.79804999999999</v>
      </c>
      <c r="R26">
        <f t="shared" si="2"/>
        <v>27.623000000000005</v>
      </c>
      <c r="S26">
        <f t="shared" si="3"/>
        <v>4.8090011544359455E-2</v>
      </c>
    </row>
    <row r="27" spans="1:24">
      <c r="A27">
        <v>5.2</v>
      </c>
      <c r="B27">
        <v>24</v>
      </c>
      <c r="C27">
        <v>27.04</v>
      </c>
      <c r="D27">
        <v>124.8</v>
      </c>
      <c r="E27">
        <f t="shared" si="0"/>
        <v>28.082000000000004</v>
      </c>
      <c r="F27">
        <f t="shared" si="1"/>
        <v>0.1700833333333335</v>
      </c>
      <c r="G27" s="9" t="s">
        <v>113</v>
      </c>
      <c r="H27" s="9" t="s">
        <v>79</v>
      </c>
      <c r="I27" s="9" t="s">
        <v>77</v>
      </c>
      <c r="J27" s="8">
        <v>0.1</v>
      </c>
      <c r="K27" s="22">
        <v>48.6</v>
      </c>
      <c r="L27" s="22">
        <v>-4.21</v>
      </c>
      <c r="N27">
        <v>6.2</v>
      </c>
      <c r="O27">
        <v>25.802600000000002</v>
      </c>
      <c r="P27">
        <v>38.44</v>
      </c>
      <c r="Q27">
        <v>159.97612000000001</v>
      </c>
      <c r="R27">
        <f t="shared" si="2"/>
        <v>23.492000000000004</v>
      </c>
      <c r="S27">
        <f t="shared" si="3"/>
        <v>8.9549115205444299E-2</v>
      </c>
    </row>
    <row r="28" spans="1:24">
      <c r="A28">
        <v>5.2</v>
      </c>
      <c r="B28">
        <v>25.4</v>
      </c>
      <c r="C28">
        <v>27.04</v>
      </c>
      <c r="D28">
        <v>132.08000000000001</v>
      </c>
      <c r="E28">
        <f t="shared" si="0"/>
        <v>28.082000000000004</v>
      </c>
      <c r="F28">
        <f t="shared" si="1"/>
        <v>0.1055905511811026</v>
      </c>
      <c r="G28" s="9" t="s">
        <v>80</v>
      </c>
      <c r="H28" s="8"/>
      <c r="I28" s="8"/>
      <c r="J28" s="8"/>
      <c r="K28" s="8">
        <f>SUM(K25:K27)</f>
        <v>151.11000000000001</v>
      </c>
      <c r="L28" s="8">
        <f>SUM(L25:L27)</f>
        <v>-13.32</v>
      </c>
      <c r="N28">
        <v>6</v>
      </c>
      <c r="O28">
        <v>30.299900000000001</v>
      </c>
      <c r="P28">
        <v>36</v>
      </c>
      <c r="Q28">
        <v>181.79939999999999</v>
      </c>
      <c r="R28">
        <f t="shared" si="2"/>
        <v>24.410000000000004</v>
      </c>
      <c r="S28">
        <f t="shared" si="3"/>
        <v>0.19438678015438984</v>
      </c>
    </row>
    <row r="29" spans="1:24">
      <c r="A29">
        <v>5.2</v>
      </c>
      <c r="B29">
        <v>22.6</v>
      </c>
      <c r="C29">
        <v>27.04</v>
      </c>
      <c r="D29">
        <v>117.52</v>
      </c>
      <c r="E29">
        <f t="shared" si="0"/>
        <v>28.082000000000004</v>
      </c>
      <c r="F29">
        <f t="shared" si="1"/>
        <v>0.24256637168141604</v>
      </c>
      <c r="G29" s="10" t="s">
        <v>81</v>
      </c>
      <c r="H29" s="11"/>
      <c r="I29" s="11"/>
      <c r="J29" s="11"/>
      <c r="K29" s="11">
        <f>K28/3</f>
        <v>50.370000000000005</v>
      </c>
      <c r="L29" s="11">
        <f>L28/3</f>
        <v>-4.4400000000000004</v>
      </c>
      <c r="N29">
        <v>6.2</v>
      </c>
      <c r="O29">
        <v>25.799900000000001</v>
      </c>
      <c r="P29">
        <v>38.44</v>
      </c>
      <c r="Q29">
        <v>159.95938000000001</v>
      </c>
      <c r="R29">
        <f t="shared" si="2"/>
        <v>23.492000000000004</v>
      </c>
      <c r="S29">
        <f t="shared" si="3"/>
        <v>8.9453835092383943E-2</v>
      </c>
    </row>
    <row r="30" spans="1:24">
      <c r="A30">
        <v>6.5</v>
      </c>
      <c r="B30">
        <v>17.5</v>
      </c>
      <c r="C30">
        <v>42.25</v>
      </c>
      <c r="D30">
        <v>113.75</v>
      </c>
      <c r="E30">
        <f t="shared" si="0"/>
        <v>22.115000000000002</v>
      </c>
      <c r="F30">
        <f t="shared" si="1"/>
        <v>0.26371428571428585</v>
      </c>
      <c r="N30">
        <v>3.5</v>
      </c>
      <c r="O30">
        <v>28.2</v>
      </c>
      <c r="P30">
        <v>12.25</v>
      </c>
      <c r="Q30">
        <v>98.7</v>
      </c>
      <c r="R30">
        <f t="shared" si="2"/>
        <v>35.885000000000005</v>
      </c>
      <c r="S30">
        <f t="shared" si="3"/>
        <v>0.27251773049645411</v>
      </c>
    </row>
    <row r="31" spans="1:24">
      <c r="A31">
        <v>6.5</v>
      </c>
      <c r="B31">
        <v>19.899999999999999</v>
      </c>
      <c r="C31">
        <v>42.25</v>
      </c>
      <c r="D31">
        <v>129.35</v>
      </c>
      <c r="E31">
        <f t="shared" si="0"/>
        <v>22.115000000000002</v>
      </c>
      <c r="F31">
        <f t="shared" si="1"/>
        <v>0.11130653266331676</v>
      </c>
      <c r="N31">
        <v>3.7</v>
      </c>
      <c r="O31">
        <v>25.2</v>
      </c>
      <c r="P31">
        <v>13.69</v>
      </c>
      <c r="Q31">
        <v>93.24</v>
      </c>
      <c r="R31">
        <f t="shared" si="2"/>
        <v>34.966999999999999</v>
      </c>
      <c r="S31">
        <f t="shared" si="3"/>
        <v>0.38757936507936508</v>
      </c>
    </row>
    <row r="32" spans="1:24">
      <c r="A32">
        <v>6.5</v>
      </c>
      <c r="B32">
        <v>19.899999999999999</v>
      </c>
      <c r="C32">
        <v>42.25</v>
      </c>
      <c r="D32">
        <v>129.35</v>
      </c>
      <c r="E32">
        <f t="shared" si="0"/>
        <v>22.115000000000002</v>
      </c>
      <c r="F32">
        <f t="shared" si="1"/>
        <v>0.11130653266331676</v>
      </c>
      <c r="N32">
        <v>3.7</v>
      </c>
      <c r="O32">
        <v>25.1</v>
      </c>
      <c r="P32">
        <v>13.69</v>
      </c>
      <c r="Q32">
        <v>92.87</v>
      </c>
      <c r="R32">
        <f t="shared" si="2"/>
        <v>34.966999999999999</v>
      </c>
      <c r="S32">
        <f t="shared" si="3"/>
        <v>0.39310756972111544</v>
      </c>
    </row>
    <row r="33" spans="1:19">
      <c r="A33">
        <v>6.5</v>
      </c>
      <c r="B33">
        <v>17.5</v>
      </c>
      <c r="C33">
        <v>42.25</v>
      </c>
      <c r="D33">
        <v>113.75</v>
      </c>
      <c r="E33">
        <f t="shared" si="0"/>
        <v>22.115000000000002</v>
      </c>
      <c r="F33">
        <f t="shared" si="1"/>
        <v>0.26371428571428585</v>
      </c>
      <c r="N33">
        <v>5.3</v>
      </c>
      <c r="O33">
        <v>22.299900000000001</v>
      </c>
      <c r="P33">
        <v>28.09</v>
      </c>
      <c r="Q33">
        <v>118.18947</v>
      </c>
      <c r="R33">
        <f t="shared" si="2"/>
        <v>27.623000000000005</v>
      </c>
      <c r="S33">
        <f t="shared" si="3"/>
        <v>0.23870510630092528</v>
      </c>
    </row>
    <row r="34" spans="1:19">
      <c r="A34">
        <v>6.5</v>
      </c>
      <c r="B34">
        <v>19.899999999999999</v>
      </c>
      <c r="C34">
        <v>42.25</v>
      </c>
      <c r="D34">
        <v>129.35</v>
      </c>
      <c r="E34">
        <f t="shared" si="0"/>
        <v>22.115000000000002</v>
      </c>
      <c r="F34">
        <f t="shared" si="1"/>
        <v>0.11130653266331676</v>
      </c>
      <c r="N34">
        <v>5.6</v>
      </c>
      <c r="O34">
        <v>23.061</v>
      </c>
      <c r="P34">
        <v>31.36</v>
      </c>
      <c r="Q34">
        <v>129.14160000000001</v>
      </c>
      <c r="R34">
        <f t="shared" si="2"/>
        <v>26.246000000000006</v>
      </c>
      <c r="S34">
        <f t="shared" si="3"/>
        <v>0.13811196392177294</v>
      </c>
    </row>
    <row r="35" spans="1:19">
      <c r="A35">
        <v>1.8</v>
      </c>
      <c r="B35">
        <v>37.619999999999997</v>
      </c>
      <c r="C35">
        <v>3.24</v>
      </c>
      <c r="D35">
        <v>67.715999999999994</v>
      </c>
      <c r="E35">
        <f t="shared" si="0"/>
        <v>43.688000000000002</v>
      </c>
      <c r="F35">
        <f t="shared" si="1"/>
        <v>0.16129718234981408</v>
      </c>
      <c r="N35">
        <v>5.6</v>
      </c>
      <c r="O35">
        <v>23.110900000000001</v>
      </c>
      <c r="P35">
        <v>31.36</v>
      </c>
      <c r="Q35">
        <v>129.42104</v>
      </c>
      <c r="R35">
        <f t="shared" si="2"/>
        <v>26.246000000000006</v>
      </c>
      <c r="S35">
        <f t="shared" si="3"/>
        <v>0.1356546045372532</v>
      </c>
    </row>
    <row r="36" spans="1:19">
      <c r="A36">
        <v>1.8</v>
      </c>
      <c r="B36">
        <v>37.002800000000001</v>
      </c>
      <c r="C36">
        <v>3.24</v>
      </c>
      <c r="D36">
        <v>66.605040000000002</v>
      </c>
      <c r="E36">
        <f t="shared" si="0"/>
        <v>43.688000000000002</v>
      </c>
      <c r="F36">
        <f t="shared" si="1"/>
        <v>0.18066740895283603</v>
      </c>
      <c r="N36">
        <v>4.5999999999999996</v>
      </c>
      <c r="O36">
        <v>26.229500000000002</v>
      </c>
      <c r="P36">
        <v>21.16</v>
      </c>
      <c r="Q36">
        <v>120.6557</v>
      </c>
      <c r="R36">
        <f t="shared" si="2"/>
        <v>30.836000000000006</v>
      </c>
      <c r="S36">
        <f t="shared" si="3"/>
        <v>0.17562286738214619</v>
      </c>
    </row>
    <row r="37" spans="1:19">
      <c r="A37">
        <v>2</v>
      </c>
      <c r="B37">
        <v>38.995899999999999</v>
      </c>
      <c r="C37">
        <v>4</v>
      </c>
      <c r="D37">
        <v>77.991799999999998</v>
      </c>
      <c r="E37">
        <f t="shared" si="0"/>
        <v>42.77</v>
      </c>
      <c r="F37">
        <f t="shared" si="1"/>
        <v>9.6781969386525363E-2</v>
      </c>
      <c r="N37">
        <v>5.7</v>
      </c>
      <c r="O37">
        <v>23.431799999999999</v>
      </c>
      <c r="P37">
        <v>32.49</v>
      </c>
      <c r="Q37">
        <v>133.56126</v>
      </c>
      <c r="R37">
        <f t="shared" si="2"/>
        <v>25.787000000000003</v>
      </c>
      <c r="S37">
        <f t="shared" si="3"/>
        <v>0.10051297808960488</v>
      </c>
    </row>
    <row r="38" spans="1:19">
      <c r="A38">
        <v>2</v>
      </c>
      <c r="B38">
        <v>39</v>
      </c>
      <c r="C38">
        <v>4</v>
      </c>
      <c r="D38">
        <v>78</v>
      </c>
      <c r="E38">
        <f t="shared" si="0"/>
        <v>42.77</v>
      </c>
      <c r="F38">
        <f t="shared" si="1"/>
        <v>9.6666666666666748E-2</v>
      </c>
      <c r="N38">
        <v>5.7</v>
      </c>
      <c r="O38">
        <v>23.999300000000002</v>
      </c>
      <c r="P38">
        <v>32.49</v>
      </c>
      <c r="Q38">
        <v>136.79601</v>
      </c>
      <c r="R38">
        <f t="shared" si="2"/>
        <v>25.787000000000003</v>
      </c>
      <c r="S38">
        <f t="shared" si="3"/>
        <v>7.4489672615451322E-2</v>
      </c>
    </row>
    <row r="39" spans="1:19">
      <c r="A39">
        <v>2</v>
      </c>
      <c r="B39">
        <v>38.512</v>
      </c>
      <c r="C39">
        <v>4</v>
      </c>
      <c r="D39">
        <v>77.024000000000001</v>
      </c>
      <c r="E39">
        <f t="shared" si="0"/>
        <v>42.77</v>
      </c>
      <c r="F39">
        <f t="shared" si="1"/>
        <v>0.1105629414208559</v>
      </c>
      <c r="N39">
        <v>4.3</v>
      </c>
      <c r="O39">
        <v>27.6</v>
      </c>
      <c r="P39">
        <v>18.489999999999998</v>
      </c>
      <c r="Q39">
        <v>118.68</v>
      </c>
      <c r="R39">
        <f t="shared" si="2"/>
        <v>32.213000000000008</v>
      </c>
      <c r="S39">
        <f t="shared" si="3"/>
        <v>0.16713768115942051</v>
      </c>
    </row>
    <row r="40" spans="1:19">
      <c r="A40">
        <v>5.5</v>
      </c>
      <c r="B40">
        <v>29.3</v>
      </c>
      <c r="C40">
        <v>30.25</v>
      </c>
      <c r="D40">
        <v>161.15</v>
      </c>
      <c r="E40">
        <f t="shared" si="0"/>
        <v>26.705000000000005</v>
      </c>
      <c r="F40">
        <f t="shared" si="1"/>
        <v>8.8566552901023735E-2</v>
      </c>
      <c r="N40">
        <v>5.3</v>
      </c>
      <c r="O40">
        <v>24.299900000000001</v>
      </c>
      <c r="P40">
        <v>28.09</v>
      </c>
      <c r="Q40">
        <v>128.78946999999999</v>
      </c>
      <c r="R40">
        <f t="shared" si="2"/>
        <v>27.623000000000005</v>
      </c>
      <c r="S40">
        <f t="shared" si="3"/>
        <v>0.13675364919197214</v>
      </c>
    </row>
    <row r="41" spans="1:19">
      <c r="A41">
        <v>3</v>
      </c>
      <c r="B41">
        <v>35.9</v>
      </c>
      <c r="C41">
        <v>9</v>
      </c>
      <c r="D41">
        <v>107.7</v>
      </c>
      <c r="E41">
        <f t="shared" si="0"/>
        <v>38.180000000000007</v>
      </c>
      <c r="F41">
        <f t="shared" si="1"/>
        <v>6.3509749303621396E-2</v>
      </c>
      <c r="N41">
        <v>5.3</v>
      </c>
      <c r="O41">
        <v>23.299900000000001</v>
      </c>
      <c r="P41">
        <v>28.09</v>
      </c>
      <c r="Q41">
        <v>123.48947</v>
      </c>
      <c r="R41">
        <f t="shared" si="2"/>
        <v>27.623000000000005</v>
      </c>
      <c r="S41">
        <f t="shared" si="3"/>
        <v>0.18554156884793513</v>
      </c>
    </row>
    <row r="42" spans="1:19">
      <c r="A42">
        <v>3.5</v>
      </c>
      <c r="B42">
        <v>36.200000000000003</v>
      </c>
      <c r="C42">
        <v>12.25</v>
      </c>
      <c r="D42">
        <v>126.7</v>
      </c>
      <c r="E42">
        <f t="shared" si="0"/>
        <v>35.885000000000005</v>
      </c>
      <c r="F42">
        <f t="shared" si="1"/>
        <v>8.7016574585634717E-3</v>
      </c>
      <c r="N42">
        <v>5.3</v>
      </c>
      <c r="O42">
        <v>22.761900000000001</v>
      </c>
      <c r="P42">
        <v>28.09</v>
      </c>
      <c r="Q42">
        <v>120.63807</v>
      </c>
      <c r="R42">
        <f t="shared" si="2"/>
        <v>27.623000000000005</v>
      </c>
      <c r="S42">
        <f t="shared" si="3"/>
        <v>0.21356301538975234</v>
      </c>
    </row>
    <row r="43" spans="1:19">
      <c r="A43">
        <v>3.5</v>
      </c>
      <c r="B43">
        <v>34.5</v>
      </c>
      <c r="C43">
        <v>12.25</v>
      </c>
      <c r="D43">
        <v>120.75</v>
      </c>
      <c r="E43">
        <f t="shared" si="0"/>
        <v>35.885000000000005</v>
      </c>
      <c r="F43">
        <f t="shared" si="1"/>
        <v>4.0144927536232035E-2</v>
      </c>
      <c r="N43">
        <v>5.3</v>
      </c>
      <c r="O43">
        <v>22.9</v>
      </c>
      <c r="P43">
        <v>28.09</v>
      </c>
      <c r="Q43">
        <v>121.37</v>
      </c>
      <c r="R43">
        <f t="shared" si="2"/>
        <v>27.623000000000005</v>
      </c>
      <c r="S43">
        <f t="shared" si="3"/>
        <v>0.20624454148471644</v>
      </c>
    </row>
    <row r="44" spans="1:19">
      <c r="A44">
        <v>3.5</v>
      </c>
      <c r="B44">
        <v>34.792700000000004</v>
      </c>
      <c r="C44">
        <v>12.25</v>
      </c>
      <c r="D44">
        <v>121.77445</v>
      </c>
      <c r="E44">
        <f t="shared" si="0"/>
        <v>35.885000000000005</v>
      </c>
      <c r="F44">
        <f t="shared" si="1"/>
        <v>3.1394516665852364E-2</v>
      </c>
      <c r="N44">
        <v>4.3</v>
      </c>
      <c r="O44">
        <v>27.6</v>
      </c>
      <c r="P44">
        <v>18.489999999999998</v>
      </c>
      <c r="Q44">
        <v>118.68</v>
      </c>
      <c r="R44">
        <f t="shared" si="2"/>
        <v>32.213000000000008</v>
      </c>
      <c r="S44">
        <f t="shared" si="3"/>
        <v>0.16713768115942051</v>
      </c>
    </row>
    <row r="45" spans="1:19">
      <c r="A45">
        <v>5.5</v>
      </c>
      <c r="B45">
        <v>30.8</v>
      </c>
      <c r="C45">
        <v>30.25</v>
      </c>
      <c r="D45">
        <v>169.4</v>
      </c>
      <c r="E45">
        <f t="shared" si="0"/>
        <v>26.705000000000005</v>
      </c>
      <c r="F45">
        <f t="shared" si="1"/>
        <v>0.1329545454545453</v>
      </c>
      <c r="N45">
        <v>5.3</v>
      </c>
      <c r="O45">
        <v>24.299900000000001</v>
      </c>
      <c r="P45">
        <v>28.09</v>
      </c>
      <c r="Q45">
        <v>128.78946999999999</v>
      </c>
      <c r="R45">
        <f t="shared" si="2"/>
        <v>27.623000000000005</v>
      </c>
      <c r="S45">
        <f t="shared" si="3"/>
        <v>0.13675364919197214</v>
      </c>
    </row>
    <row r="46" spans="1:19">
      <c r="A46">
        <v>1</v>
      </c>
      <c r="B46">
        <v>57.8</v>
      </c>
      <c r="C46">
        <v>1</v>
      </c>
      <c r="D46">
        <v>57.8</v>
      </c>
      <c r="E46">
        <f t="shared" si="0"/>
        <v>47.36</v>
      </c>
      <c r="F46">
        <f t="shared" si="1"/>
        <v>0.18062283737024218</v>
      </c>
      <c r="N46">
        <v>5.3</v>
      </c>
      <c r="O46">
        <v>23.299900000000001</v>
      </c>
      <c r="P46">
        <v>28.09</v>
      </c>
      <c r="Q46">
        <v>123.48947</v>
      </c>
      <c r="R46">
        <f t="shared" si="2"/>
        <v>27.623000000000005</v>
      </c>
      <c r="S46">
        <f t="shared" si="3"/>
        <v>0.18554156884793513</v>
      </c>
    </row>
    <row r="47" spans="1:19">
      <c r="A47">
        <v>1</v>
      </c>
      <c r="B47">
        <v>57.8</v>
      </c>
      <c r="C47">
        <v>1</v>
      </c>
      <c r="D47">
        <v>57.8</v>
      </c>
      <c r="E47">
        <f t="shared" si="0"/>
        <v>47.36</v>
      </c>
      <c r="F47">
        <f t="shared" si="1"/>
        <v>0.18062283737024218</v>
      </c>
      <c r="N47">
        <v>5.3</v>
      </c>
      <c r="O47">
        <v>22.761900000000001</v>
      </c>
      <c r="P47">
        <v>28.09</v>
      </c>
      <c r="Q47">
        <v>120.63807</v>
      </c>
      <c r="R47">
        <f t="shared" si="2"/>
        <v>27.623000000000005</v>
      </c>
      <c r="S47">
        <f t="shared" si="3"/>
        <v>0.21356301538975234</v>
      </c>
    </row>
    <row r="48" spans="1:19">
      <c r="A48">
        <v>3.7</v>
      </c>
      <c r="B48">
        <v>35.980200000000004</v>
      </c>
      <c r="C48">
        <v>13.69</v>
      </c>
      <c r="D48">
        <v>133.12674000000001</v>
      </c>
      <c r="E48">
        <f t="shared" si="0"/>
        <v>34.966999999999999</v>
      </c>
      <c r="F48">
        <f t="shared" si="1"/>
        <v>2.8159932407268572E-2</v>
      </c>
      <c r="N48">
        <v>5.3</v>
      </c>
      <c r="O48">
        <v>22.9</v>
      </c>
      <c r="P48">
        <v>28.09</v>
      </c>
      <c r="Q48">
        <v>121.37</v>
      </c>
      <c r="R48">
        <f t="shared" si="2"/>
        <v>27.623000000000005</v>
      </c>
      <c r="S48">
        <f t="shared" si="3"/>
        <v>0.20624454148471644</v>
      </c>
    </row>
    <row r="49" spans="1:19">
      <c r="A49">
        <v>3.7</v>
      </c>
      <c r="B49">
        <v>36.9</v>
      </c>
      <c r="C49">
        <v>13.69</v>
      </c>
      <c r="D49">
        <v>136.53</v>
      </c>
      <c r="E49">
        <f t="shared" si="0"/>
        <v>34.966999999999999</v>
      </c>
      <c r="F49">
        <f t="shared" si="1"/>
        <v>5.2384823848238476E-2</v>
      </c>
      <c r="N49">
        <v>5.3</v>
      </c>
      <c r="O49">
        <v>23.299900000000001</v>
      </c>
      <c r="P49">
        <v>28.09</v>
      </c>
      <c r="Q49">
        <v>123.48947</v>
      </c>
      <c r="R49">
        <f t="shared" si="2"/>
        <v>27.623000000000005</v>
      </c>
      <c r="S49">
        <f t="shared" si="3"/>
        <v>0.18554156884793513</v>
      </c>
    </row>
    <row r="50" spans="1:19">
      <c r="A50">
        <v>3.7</v>
      </c>
      <c r="B50">
        <v>34.583199999999998</v>
      </c>
      <c r="C50">
        <v>13.69</v>
      </c>
      <c r="D50">
        <v>127.95784</v>
      </c>
      <c r="E50">
        <f t="shared" si="0"/>
        <v>34.966999999999999</v>
      </c>
      <c r="F50">
        <f t="shared" si="1"/>
        <v>1.1097874112285758E-2</v>
      </c>
      <c r="N50">
        <v>5.3</v>
      </c>
      <c r="O50">
        <v>22.9</v>
      </c>
      <c r="P50">
        <v>28.09</v>
      </c>
      <c r="Q50">
        <v>121.37</v>
      </c>
      <c r="R50">
        <f t="shared" si="2"/>
        <v>27.623000000000005</v>
      </c>
      <c r="S50">
        <f t="shared" si="3"/>
        <v>0.20624454148471644</v>
      </c>
    </row>
    <row r="51" spans="1:19">
      <c r="A51">
        <v>3.7</v>
      </c>
      <c r="B51">
        <v>34.9</v>
      </c>
      <c r="C51">
        <v>13.69</v>
      </c>
      <c r="D51">
        <v>129.13</v>
      </c>
      <c r="E51">
        <f t="shared" si="0"/>
        <v>34.966999999999999</v>
      </c>
      <c r="F51">
        <f t="shared" si="1"/>
        <v>1.9197707736389735E-3</v>
      </c>
      <c r="N51">
        <v>5.3</v>
      </c>
      <c r="O51">
        <v>23.299900000000001</v>
      </c>
      <c r="P51">
        <v>28.09</v>
      </c>
      <c r="Q51">
        <v>123.48947</v>
      </c>
      <c r="R51">
        <f t="shared" si="2"/>
        <v>27.623000000000005</v>
      </c>
      <c r="S51">
        <f t="shared" si="3"/>
        <v>0.18554156884793513</v>
      </c>
    </row>
    <row r="52" spans="1:19">
      <c r="A52">
        <v>2</v>
      </c>
      <c r="B52">
        <v>37.5</v>
      </c>
      <c r="C52">
        <v>4</v>
      </c>
      <c r="D52">
        <v>75</v>
      </c>
      <c r="E52">
        <f t="shared" si="0"/>
        <v>42.77</v>
      </c>
      <c r="F52">
        <f t="shared" si="1"/>
        <v>0.14053333333333343</v>
      </c>
      <c r="N52">
        <v>5.3</v>
      </c>
      <c r="O52">
        <v>22.9</v>
      </c>
      <c r="P52">
        <v>28.09</v>
      </c>
      <c r="Q52">
        <v>121.37</v>
      </c>
      <c r="R52">
        <f t="shared" si="2"/>
        <v>27.623000000000005</v>
      </c>
      <c r="S52">
        <f t="shared" si="3"/>
        <v>0.20624454148471644</v>
      </c>
    </row>
    <row r="53" spans="1:19">
      <c r="A53">
        <v>2</v>
      </c>
      <c r="B53">
        <v>40</v>
      </c>
      <c r="C53">
        <v>4</v>
      </c>
      <c r="D53">
        <v>80</v>
      </c>
      <c r="E53">
        <f t="shared" si="0"/>
        <v>42.77</v>
      </c>
      <c r="F53">
        <f t="shared" si="1"/>
        <v>6.9250000000000075E-2</v>
      </c>
      <c r="N53">
        <v>2</v>
      </c>
      <c r="O53">
        <v>35</v>
      </c>
      <c r="P53">
        <v>4</v>
      </c>
      <c r="Q53">
        <v>70</v>
      </c>
      <c r="R53">
        <f t="shared" si="2"/>
        <v>42.77</v>
      </c>
      <c r="S53">
        <f t="shared" si="3"/>
        <v>0.22200000000000009</v>
      </c>
    </row>
    <row r="54" spans="1:19">
      <c r="A54">
        <v>2.4</v>
      </c>
      <c r="B54">
        <v>33.6</v>
      </c>
      <c r="C54">
        <v>5.76</v>
      </c>
      <c r="D54">
        <v>80.64</v>
      </c>
      <c r="E54">
        <f t="shared" si="0"/>
        <v>40.934000000000005</v>
      </c>
      <c r="F54">
        <f t="shared" si="1"/>
        <v>0.21827380952380962</v>
      </c>
      <c r="N54">
        <v>3.3</v>
      </c>
      <c r="O54">
        <v>33.098799999999997</v>
      </c>
      <c r="P54">
        <v>10.89</v>
      </c>
      <c r="Q54">
        <v>109.22604</v>
      </c>
      <c r="R54">
        <f t="shared" si="2"/>
        <v>36.803000000000004</v>
      </c>
      <c r="S54">
        <f t="shared" si="3"/>
        <v>0.11191342284312446</v>
      </c>
    </row>
    <row r="55" spans="1:19">
      <c r="A55">
        <v>2.4</v>
      </c>
      <c r="B55">
        <v>36.4</v>
      </c>
      <c r="C55">
        <v>5.76</v>
      </c>
      <c r="D55">
        <v>87.36</v>
      </c>
      <c r="E55">
        <f t="shared" si="0"/>
        <v>40.934000000000005</v>
      </c>
      <c r="F55">
        <f t="shared" si="1"/>
        <v>0.12456043956043973</v>
      </c>
      <c r="N55">
        <v>3.8</v>
      </c>
      <c r="O55">
        <v>31.9</v>
      </c>
      <c r="P55">
        <v>14.44</v>
      </c>
      <c r="Q55">
        <v>121.22</v>
      </c>
      <c r="R55">
        <f t="shared" si="2"/>
        <v>34.508000000000003</v>
      </c>
      <c r="S55">
        <f t="shared" si="3"/>
        <v>8.1755485893417065E-2</v>
      </c>
    </row>
    <row r="56" spans="1:19">
      <c r="A56">
        <v>3.8</v>
      </c>
      <c r="B56">
        <v>28.5532</v>
      </c>
      <c r="C56">
        <v>14.44</v>
      </c>
      <c r="D56">
        <v>108.50216</v>
      </c>
      <c r="E56">
        <f t="shared" si="0"/>
        <v>34.508000000000003</v>
      </c>
      <c r="F56">
        <f t="shared" si="1"/>
        <v>0.20855105557345593</v>
      </c>
      <c r="N56">
        <v>4</v>
      </c>
      <c r="O56">
        <v>35.200000000000003</v>
      </c>
      <c r="P56">
        <v>16</v>
      </c>
      <c r="Q56">
        <v>140.80000000000001</v>
      </c>
      <c r="R56">
        <f t="shared" si="2"/>
        <v>33.590000000000003</v>
      </c>
      <c r="S56">
        <f t="shared" si="3"/>
        <v>4.5738636363636342E-2</v>
      </c>
    </row>
    <row r="57" spans="1:19">
      <c r="A57">
        <v>3.8</v>
      </c>
      <c r="B57">
        <v>27.372</v>
      </c>
      <c r="C57">
        <v>14.44</v>
      </c>
      <c r="D57">
        <v>104.0136</v>
      </c>
      <c r="E57">
        <f t="shared" si="0"/>
        <v>34.508000000000003</v>
      </c>
      <c r="F57">
        <f t="shared" si="1"/>
        <v>0.2607043694286133</v>
      </c>
      <c r="N57">
        <v>3.3</v>
      </c>
      <c r="O57">
        <v>33.098799999999997</v>
      </c>
      <c r="P57">
        <v>10.89</v>
      </c>
      <c r="Q57">
        <v>109.22604</v>
      </c>
      <c r="R57">
        <f t="shared" si="2"/>
        <v>36.803000000000004</v>
      </c>
      <c r="S57">
        <f t="shared" si="3"/>
        <v>0.11191342284312446</v>
      </c>
    </row>
    <row r="58" spans="1:19">
      <c r="A58">
        <v>2.9</v>
      </c>
      <c r="B58">
        <v>37.329599999999999</v>
      </c>
      <c r="C58">
        <v>8.41</v>
      </c>
      <c r="D58">
        <v>108.25584000000001</v>
      </c>
      <c r="E58">
        <f t="shared" si="0"/>
        <v>38.639000000000003</v>
      </c>
      <c r="F58">
        <f t="shared" si="1"/>
        <v>3.5076721957910173E-2</v>
      </c>
      <c r="N58">
        <v>3.8</v>
      </c>
      <c r="O58">
        <v>31.9</v>
      </c>
      <c r="P58">
        <v>14.44</v>
      </c>
      <c r="Q58">
        <v>121.22</v>
      </c>
      <c r="R58">
        <f t="shared" si="2"/>
        <v>34.508000000000003</v>
      </c>
      <c r="S58">
        <f t="shared" si="3"/>
        <v>8.1755485893417065E-2</v>
      </c>
    </row>
    <row r="59" spans="1:19">
      <c r="A59">
        <v>2.9</v>
      </c>
      <c r="B59">
        <v>41.360799999999998</v>
      </c>
      <c r="C59">
        <v>8.41</v>
      </c>
      <c r="D59">
        <v>119.94632</v>
      </c>
      <c r="E59">
        <f t="shared" si="0"/>
        <v>38.639000000000003</v>
      </c>
      <c r="F59">
        <f t="shared" si="1"/>
        <v>6.5806270671747033E-2</v>
      </c>
      <c r="N59">
        <v>4</v>
      </c>
      <c r="O59">
        <v>35.200000000000003</v>
      </c>
      <c r="P59">
        <v>16</v>
      </c>
      <c r="Q59">
        <v>140.80000000000001</v>
      </c>
      <c r="R59">
        <f t="shared" si="2"/>
        <v>33.590000000000003</v>
      </c>
      <c r="S59">
        <f t="shared" si="3"/>
        <v>4.5738636363636342E-2</v>
      </c>
    </row>
    <row r="60" spans="1:19">
      <c r="A60">
        <v>3.4</v>
      </c>
      <c r="B60">
        <v>36.729900000000001</v>
      </c>
      <c r="C60">
        <v>11.56</v>
      </c>
      <c r="D60">
        <v>124.88166</v>
      </c>
      <c r="E60">
        <f t="shared" si="0"/>
        <v>36.344000000000001</v>
      </c>
      <c r="F60">
        <f t="shared" si="1"/>
        <v>1.0506426644232613E-2</v>
      </c>
      <c r="N60">
        <v>3.5</v>
      </c>
      <c r="O60">
        <v>35.5</v>
      </c>
      <c r="P60">
        <v>12.25</v>
      </c>
      <c r="Q60">
        <v>124.25</v>
      </c>
      <c r="R60">
        <f t="shared" si="2"/>
        <v>35.885000000000005</v>
      </c>
      <c r="S60">
        <f t="shared" si="3"/>
        <v>1.0845070422535356E-2</v>
      </c>
    </row>
    <row r="61" spans="1:19">
      <c r="A61">
        <v>3.4</v>
      </c>
      <c r="B61">
        <v>40.997799999999998</v>
      </c>
      <c r="C61">
        <v>11.56</v>
      </c>
      <c r="D61">
        <v>139.39251999999999</v>
      </c>
      <c r="E61">
        <f t="shared" si="0"/>
        <v>36.344000000000001</v>
      </c>
      <c r="F61">
        <f t="shared" si="1"/>
        <v>0.11351340803652872</v>
      </c>
      <c r="N61">
        <v>3.5</v>
      </c>
      <c r="O61">
        <v>32.4</v>
      </c>
      <c r="P61">
        <v>12.25</v>
      </c>
      <c r="Q61">
        <v>113.4</v>
      </c>
      <c r="R61">
        <f t="shared" si="2"/>
        <v>35.885000000000005</v>
      </c>
      <c r="S61">
        <f t="shared" si="3"/>
        <v>0.10756172839506194</v>
      </c>
    </row>
    <row r="62" spans="1:19">
      <c r="A62">
        <v>2.9</v>
      </c>
      <c r="B62">
        <v>37.329599999999999</v>
      </c>
      <c r="C62">
        <v>8.41</v>
      </c>
      <c r="D62">
        <v>108.25584000000001</v>
      </c>
      <c r="E62">
        <f t="shared" si="0"/>
        <v>38.639000000000003</v>
      </c>
      <c r="F62">
        <f t="shared" si="1"/>
        <v>3.5076721957910173E-2</v>
      </c>
      <c r="N62">
        <v>3.8</v>
      </c>
      <c r="O62">
        <v>32.4</v>
      </c>
      <c r="P62">
        <v>14.44</v>
      </c>
      <c r="Q62">
        <v>123.12</v>
      </c>
      <c r="R62">
        <f t="shared" si="2"/>
        <v>34.508000000000003</v>
      </c>
      <c r="S62">
        <f t="shared" si="3"/>
        <v>6.5061728395061857E-2</v>
      </c>
    </row>
    <row r="63" spans="1:19">
      <c r="A63">
        <v>2.9</v>
      </c>
      <c r="B63">
        <v>41.360799999999998</v>
      </c>
      <c r="C63">
        <v>8.41</v>
      </c>
      <c r="D63">
        <v>119.94632</v>
      </c>
      <c r="E63">
        <f t="shared" si="0"/>
        <v>38.639000000000003</v>
      </c>
      <c r="F63">
        <f t="shared" si="1"/>
        <v>6.5806270671747033E-2</v>
      </c>
      <c r="N63">
        <v>3.8</v>
      </c>
      <c r="O63">
        <v>32.4</v>
      </c>
      <c r="P63">
        <v>14.44</v>
      </c>
      <c r="Q63">
        <v>123.12</v>
      </c>
      <c r="R63">
        <f t="shared" si="2"/>
        <v>34.508000000000003</v>
      </c>
      <c r="S63">
        <f t="shared" si="3"/>
        <v>6.5061728395061857E-2</v>
      </c>
    </row>
    <row r="64" spans="1:19">
      <c r="A64">
        <v>3.4</v>
      </c>
      <c r="B64">
        <v>36.729900000000001</v>
      </c>
      <c r="C64">
        <v>11.56</v>
      </c>
      <c r="D64">
        <v>124.88166</v>
      </c>
      <c r="E64">
        <f t="shared" si="0"/>
        <v>36.344000000000001</v>
      </c>
      <c r="F64">
        <f t="shared" si="1"/>
        <v>1.0506426644232613E-2</v>
      </c>
      <c r="N64">
        <v>2.2999999999999998</v>
      </c>
      <c r="O64">
        <v>39.200000000000003</v>
      </c>
      <c r="P64">
        <v>5.29</v>
      </c>
      <c r="Q64">
        <v>90.16</v>
      </c>
      <c r="R64">
        <f t="shared" si="2"/>
        <v>41.393000000000001</v>
      </c>
      <c r="S64">
        <f t="shared" si="3"/>
        <v>5.594387755102035E-2</v>
      </c>
    </row>
    <row r="65" spans="1:19">
      <c r="A65">
        <v>3.4</v>
      </c>
      <c r="B65">
        <v>40.997799999999998</v>
      </c>
      <c r="C65">
        <v>11.56</v>
      </c>
      <c r="D65">
        <v>139.39251999999999</v>
      </c>
      <c r="E65">
        <f t="shared" si="0"/>
        <v>36.344000000000001</v>
      </c>
      <c r="F65">
        <f t="shared" si="1"/>
        <v>0.11351340803652872</v>
      </c>
      <c r="N65">
        <v>2.2999999999999998</v>
      </c>
      <c r="O65">
        <v>38.1</v>
      </c>
      <c r="P65">
        <v>5.29</v>
      </c>
      <c r="Q65">
        <v>87.63</v>
      </c>
      <c r="R65">
        <f t="shared" si="2"/>
        <v>41.393000000000001</v>
      </c>
      <c r="S65">
        <f t="shared" si="3"/>
        <v>8.6430446194225699E-2</v>
      </c>
    </row>
    <row r="66" spans="1:19">
      <c r="A66">
        <v>2</v>
      </c>
      <c r="B66">
        <v>37.5</v>
      </c>
      <c r="C66">
        <v>4</v>
      </c>
      <c r="D66">
        <v>75</v>
      </c>
      <c r="E66">
        <f t="shared" si="0"/>
        <v>42.77</v>
      </c>
      <c r="F66">
        <f t="shared" si="1"/>
        <v>0.14053333333333343</v>
      </c>
      <c r="N66">
        <v>3.5</v>
      </c>
      <c r="O66">
        <v>34</v>
      </c>
      <c r="P66">
        <v>12.25</v>
      </c>
      <c r="Q66">
        <v>119</v>
      </c>
      <c r="R66">
        <f t="shared" si="2"/>
        <v>35.885000000000005</v>
      </c>
      <c r="S66">
        <f t="shared" si="3"/>
        <v>5.5441176470588382E-2</v>
      </c>
    </row>
    <row r="67" spans="1:19">
      <c r="A67">
        <v>2</v>
      </c>
      <c r="B67">
        <v>40</v>
      </c>
      <c r="C67">
        <v>4</v>
      </c>
      <c r="D67">
        <v>80</v>
      </c>
      <c r="E67">
        <f t="shared" si="0"/>
        <v>42.77</v>
      </c>
      <c r="F67">
        <f t="shared" si="1"/>
        <v>6.9250000000000075E-2</v>
      </c>
      <c r="N67">
        <v>3.8</v>
      </c>
      <c r="O67">
        <v>31.9</v>
      </c>
      <c r="P67">
        <v>14.44</v>
      </c>
      <c r="Q67">
        <v>121.22</v>
      </c>
      <c r="R67">
        <f t="shared" si="2"/>
        <v>34.508000000000003</v>
      </c>
      <c r="S67">
        <f t="shared" si="3"/>
        <v>8.1755485893417065E-2</v>
      </c>
    </row>
    <row r="68" spans="1:19">
      <c r="A68">
        <v>2.4</v>
      </c>
      <c r="B68">
        <v>36.4</v>
      </c>
      <c r="C68">
        <v>5.76</v>
      </c>
      <c r="D68">
        <v>87.36</v>
      </c>
      <c r="E68">
        <f t="shared" si="0"/>
        <v>40.934000000000005</v>
      </c>
      <c r="F68">
        <f t="shared" si="1"/>
        <v>0.12456043956043973</v>
      </c>
      <c r="N68">
        <v>4</v>
      </c>
      <c r="O68">
        <v>35.200000000000003</v>
      </c>
      <c r="P68">
        <v>16</v>
      </c>
      <c r="Q68">
        <v>140.80000000000001</v>
      </c>
      <c r="R68">
        <f t="shared" si="2"/>
        <v>33.590000000000003</v>
      </c>
      <c r="S68">
        <f t="shared" si="3"/>
        <v>4.5738636363636342E-2</v>
      </c>
    </row>
    <row r="69" spans="1:19">
      <c r="A69">
        <v>2.4</v>
      </c>
      <c r="B69">
        <v>33.6</v>
      </c>
      <c r="C69">
        <v>5.76</v>
      </c>
      <c r="D69">
        <v>80.64</v>
      </c>
      <c r="E69">
        <f t="shared" ref="E69:E132" si="4">(51.95)+(-4.59)*(A69)</f>
        <v>40.934000000000005</v>
      </c>
      <c r="F69">
        <f t="shared" ref="F69:F132" si="5">ABS(B69-E69)/(B69)</f>
        <v>0.21827380952380962</v>
      </c>
      <c r="N69">
        <v>3.5</v>
      </c>
      <c r="O69">
        <v>29.2</v>
      </c>
      <c r="P69">
        <v>12.25</v>
      </c>
      <c r="Q69">
        <v>102.2</v>
      </c>
      <c r="R69">
        <f t="shared" ref="R69:R132" si="6">(51.95)+(-4.59)*(N69)</f>
        <v>35.885000000000005</v>
      </c>
      <c r="S69">
        <f t="shared" ref="S69:S132" si="7">ABS(O69-R69)/(O69)</f>
        <v>0.22893835616438377</v>
      </c>
    </row>
    <row r="70" spans="1:19">
      <c r="A70">
        <v>4.2</v>
      </c>
      <c r="B70">
        <v>27.471</v>
      </c>
      <c r="C70">
        <v>17.64</v>
      </c>
      <c r="D70">
        <v>115.37820000000001</v>
      </c>
      <c r="E70">
        <f t="shared" si="4"/>
        <v>32.672000000000004</v>
      </c>
      <c r="F70">
        <f t="shared" si="5"/>
        <v>0.18932692657711783</v>
      </c>
      <c r="N70">
        <v>2.2999999999999998</v>
      </c>
      <c r="O70">
        <v>34.4</v>
      </c>
      <c r="P70">
        <v>5.29</v>
      </c>
      <c r="Q70">
        <v>79.12</v>
      </c>
      <c r="R70">
        <f t="shared" si="6"/>
        <v>41.393000000000001</v>
      </c>
      <c r="S70">
        <f t="shared" si="7"/>
        <v>0.20328488372093031</v>
      </c>
    </row>
    <row r="71" spans="1:19">
      <c r="A71">
        <v>5.9</v>
      </c>
      <c r="B71">
        <v>23.6523</v>
      </c>
      <c r="C71">
        <v>34.81</v>
      </c>
      <c r="D71">
        <v>139.54857000000001</v>
      </c>
      <c r="E71">
        <f t="shared" si="4"/>
        <v>24.869000000000003</v>
      </c>
      <c r="F71">
        <f t="shared" si="5"/>
        <v>5.1441086067739838E-2</v>
      </c>
      <c r="N71">
        <v>3.6</v>
      </c>
      <c r="O71">
        <v>33</v>
      </c>
      <c r="P71">
        <v>12.96</v>
      </c>
      <c r="Q71">
        <v>118.8</v>
      </c>
      <c r="R71">
        <f t="shared" si="6"/>
        <v>35.426000000000002</v>
      </c>
      <c r="S71">
        <f t="shared" si="7"/>
        <v>7.3515151515151575E-2</v>
      </c>
    </row>
    <row r="72" spans="1:19">
      <c r="A72">
        <v>5.9</v>
      </c>
      <c r="B72">
        <v>27.2408</v>
      </c>
      <c r="C72">
        <v>34.81</v>
      </c>
      <c r="D72">
        <v>160.72072</v>
      </c>
      <c r="E72">
        <f t="shared" si="4"/>
        <v>24.869000000000003</v>
      </c>
      <c r="F72">
        <f t="shared" si="5"/>
        <v>8.7067927520483868E-2</v>
      </c>
      <c r="N72">
        <v>6.2</v>
      </c>
      <c r="O72">
        <v>28.4</v>
      </c>
      <c r="P72">
        <v>38.44</v>
      </c>
      <c r="Q72">
        <v>176.08</v>
      </c>
      <c r="R72">
        <f t="shared" si="6"/>
        <v>23.492000000000004</v>
      </c>
      <c r="S72">
        <f t="shared" si="7"/>
        <v>0.17281690140845052</v>
      </c>
    </row>
    <row r="73" spans="1:19">
      <c r="A73">
        <v>5.9</v>
      </c>
      <c r="B73">
        <v>22.925799999999999</v>
      </c>
      <c r="C73">
        <v>34.81</v>
      </c>
      <c r="D73">
        <v>135.26222000000001</v>
      </c>
      <c r="E73">
        <f t="shared" si="4"/>
        <v>24.869000000000003</v>
      </c>
      <c r="F73">
        <f t="shared" si="5"/>
        <v>8.4760400945659675E-2</v>
      </c>
      <c r="N73">
        <v>6</v>
      </c>
      <c r="O73">
        <v>30.5</v>
      </c>
      <c r="P73">
        <v>36</v>
      </c>
      <c r="Q73">
        <v>183</v>
      </c>
      <c r="R73">
        <f t="shared" si="6"/>
        <v>24.410000000000004</v>
      </c>
      <c r="S73">
        <f t="shared" si="7"/>
        <v>0.19967213114754087</v>
      </c>
    </row>
    <row r="74" spans="1:19">
      <c r="A74">
        <v>5.9</v>
      </c>
      <c r="B74">
        <v>24.6983</v>
      </c>
      <c r="C74">
        <v>34.81</v>
      </c>
      <c r="D74">
        <v>145.71996999999999</v>
      </c>
      <c r="E74">
        <f t="shared" si="4"/>
        <v>24.869000000000003</v>
      </c>
      <c r="F74">
        <f t="shared" si="5"/>
        <v>6.9114068579620306E-3</v>
      </c>
      <c r="N74">
        <v>6.2</v>
      </c>
      <c r="O74">
        <v>28.4</v>
      </c>
      <c r="P74">
        <v>38.44</v>
      </c>
      <c r="Q74">
        <v>176.08</v>
      </c>
      <c r="R74">
        <f t="shared" si="6"/>
        <v>23.492000000000004</v>
      </c>
      <c r="S74">
        <f t="shared" si="7"/>
        <v>0.17281690140845052</v>
      </c>
    </row>
    <row r="75" spans="1:19">
      <c r="A75">
        <v>4.3</v>
      </c>
      <c r="B75">
        <v>26.1157</v>
      </c>
      <c r="C75">
        <v>18.489999999999998</v>
      </c>
      <c r="D75">
        <v>112.29751</v>
      </c>
      <c r="E75">
        <f t="shared" si="4"/>
        <v>32.213000000000008</v>
      </c>
      <c r="F75">
        <f t="shared" si="5"/>
        <v>0.2334725854562584</v>
      </c>
      <c r="N75">
        <v>3</v>
      </c>
      <c r="O75">
        <v>34.5</v>
      </c>
      <c r="P75">
        <v>9</v>
      </c>
      <c r="Q75">
        <v>103.5</v>
      </c>
      <c r="R75">
        <f t="shared" si="6"/>
        <v>38.180000000000007</v>
      </c>
      <c r="S75">
        <f t="shared" si="7"/>
        <v>0.10666666666666687</v>
      </c>
    </row>
    <row r="76" spans="1:19">
      <c r="A76">
        <v>5</v>
      </c>
      <c r="B76">
        <v>32.880800000000001</v>
      </c>
      <c r="C76">
        <v>25</v>
      </c>
      <c r="D76">
        <v>164.404</v>
      </c>
      <c r="E76">
        <f t="shared" si="4"/>
        <v>29.000000000000004</v>
      </c>
      <c r="F76">
        <f t="shared" si="5"/>
        <v>0.11802632539354264</v>
      </c>
      <c r="N76">
        <v>5.3</v>
      </c>
      <c r="O76">
        <v>28.993500000000001</v>
      </c>
      <c r="P76">
        <v>28.09</v>
      </c>
      <c r="Q76">
        <v>153.66555</v>
      </c>
      <c r="R76">
        <f t="shared" si="6"/>
        <v>27.623000000000005</v>
      </c>
      <c r="S76">
        <f t="shared" si="7"/>
        <v>4.7269215513821933E-2</v>
      </c>
    </row>
    <row r="77" spans="1:19">
      <c r="A77">
        <v>5</v>
      </c>
      <c r="B77">
        <v>30.337800000000001</v>
      </c>
      <c r="C77">
        <v>25</v>
      </c>
      <c r="D77">
        <v>151.68899999999999</v>
      </c>
      <c r="E77">
        <f t="shared" si="4"/>
        <v>29.000000000000004</v>
      </c>
      <c r="F77">
        <f t="shared" si="5"/>
        <v>4.409680332786154E-2</v>
      </c>
      <c r="N77">
        <v>6.2</v>
      </c>
      <c r="O77">
        <v>26</v>
      </c>
      <c r="P77">
        <v>38.44</v>
      </c>
      <c r="Q77">
        <v>161.19999999999999</v>
      </c>
      <c r="R77">
        <f t="shared" si="6"/>
        <v>23.492000000000004</v>
      </c>
      <c r="S77">
        <f t="shared" si="7"/>
        <v>9.6461538461538293E-2</v>
      </c>
    </row>
    <row r="78" spans="1:19">
      <c r="A78">
        <v>5</v>
      </c>
      <c r="B78">
        <v>30.802700000000002</v>
      </c>
      <c r="C78">
        <v>25</v>
      </c>
      <c r="D78">
        <v>154.01349999999999</v>
      </c>
      <c r="E78">
        <f t="shared" si="4"/>
        <v>29.000000000000004</v>
      </c>
      <c r="F78">
        <f t="shared" si="5"/>
        <v>5.8524090420644874E-2</v>
      </c>
      <c r="N78">
        <v>5.3</v>
      </c>
      <c r="O78">
        <v>28.993500000000001</v>
      </c>
      <c r="P78">
        <v>28.09</v>
      </c>
      <c r="Q78">
        <v>153.66555</v>
      </c>
      <c r="R78">
        <f t="shared" si="6"/>
        <v>27.623000000000005</v>
      </c>
      <c r="S78">
        <f t="shared" si="7"/>
        <v>4.7269215513821933E-2</v>
      </c>
    </row>
    <row r="79" spans="1:19">
      <c r="A79">
        <v>4.3</v>
      </c>
      <c r="B79">
        <v>31.6</v>
      </c>
      <c r="C79">
        <v>18.489999999999998</v>
      </c>
      <c r="D79">
        <v>135.88</v>
      </c>
      <c r="E79">
        <f t="shared" si="4"/>
        <v>32.213000000000008</v>
      </c>
      <c r="F79">
        <f t="shared" si="5"/>
        <v>1.9398734177215399E-2</v>
      </c>
      <c r="N79">
        <v>6.2</v>
      </c>
      <c r="O79">
        <v>26</v>
      </c>
      <c r="P79">
        <v>38.44</v>
      </c>
      <c r="Q79">
        <v>161.19999999999999</v>
      </c>
      <c r="R79">
        <f t="shared" si="6"/>
        <v>23.492000000000004</v>
      </c>
      <c r="S79">
        <f t="shared" si="7"/>
        <v>9.6461538461538293E-2</v>
      </c>
    </row>
    <row r="80" spans="1:19">
      <c r="A80">
        <v>3.5</v>
      </c>
      <c r="B80">
        <v>35.5</v>
      </c>
      <c r="C80">
        <v>12.25</v>
      </c>
      <c r="D80">
        <v>124.25</v>
      </c>
      <c r="E80">
        <f t="shared" si="4"/>
        <v>35.885000000000005</v>
      </c>
      <c r="F80">
        <f t="shared" si="5"/>
        <v>1.0845070422535356E-2</v>
      </c>
      <c r="N80">
        <v>5.3</v>
      </c>
      <c r="O80">
        <v>28.993500000000001</v>
      </c>
      <c r="P80">
        <v>28.09</v>
      </c>
      <c r="Q80">
        <v>153.66555</v>
      </c>
      <c r="R80">
        <f t="shared" si="6"/>
        <v>27.623000000000005</v>
      </c>
      <c r="S80">
        <f t="shared" si="7"/>
        <v>4.7269215513821933E-2</v>
      </c>
    </row>
    <row r="81" spans="1:19">
      <c r="A81">
        <v>1.6</v>
      </c>
      <c r="B81">
        <v>51.655500000000004</v>
      </c>
      <c r="C81">
        <v>2.56</v>
      </c>
      <c r="D81">
        <v>82.648799999999994</v>
      </c>
      <c r="E81">
        <f t="shared" si="4"/>
        <v>44.606000000000002</v>
      </c>
      <c r="F81">
        <f t="shared" si="5"/>
        <v>0.13647143092216707</v>
      </c>
      <c r="N81">
        <v>6</v>
      </c>
      <c r="O81">
        <v>30.5</v>
      </c>
      <c r="P81">
        <v>36</v>
      </c>
      <c r="Q81">
        <v>183</v>
      </c>
      <c r="R81">
        <f t="shared" si="6"/>
        <v>24.410000000000004</v>
      </c>
      <c r="S81">
        <f t="shared" si="7"/>
        <v>0.19967213114754087</v>
      </c>
    </row>
    <row r="82" spans="1:19">
      <c r="A82">
        <v>1.6</v>
      </c>
      <c r="B82">
        <v>47.202500000000001</v>
      </c>
      <c r="C82">
        <v>2.56</v>
      </c>
      <c r="D82">
        <v>75.524000000000001</v>
      </c>
      <c r="E82">
        <f t="shared" si="4"/>
        <v>44.606000000000002</v>
      </c>
      <c r="F82">
        <f t="shared" si="5"/>
        <v>5.5007679677983132E-2</v>
      </c>
      <c r="N82">
        <v>2.4</v>
      </c>
      <c r="O82">
        <v>45.1</v>
      </c>
      <c r="P82">
        <v>5.76</v>
      </c>
      <c r="Q82">
        <v>108.24</v>
      </c>
      <c r="R82">
        <f t="shared" si="6"/>
        <v>40.934000000000005</v>
      </c>
      <c r="S82">
        <f t="shared" si="7"/>
        <v>9.2372505543237171E-2</v>
      </c>
    </row>
    <row r="83" spans="1:19">
      <c r="A83">
        <v>1.6</v>
      </c>
      <c r="B83">
        <v>52</v>
      </c>
      <c r="C83">
        <v>2.56</v>
      </c>
      <c r="D83">
        <v>83.2</v>
      </c>
      <c r="E83">
        <f t="shared" si="4"/>
        <v>44.606000000000002</v>
      </c>
      <c r="F83">
        <f t="shared" si="5"/>
        <v>0.14219230769230767</v>
      </c>
      <c r="N83">
        <v>3</v>
      </c>
      <c r="O83">
        <v>34.548200000000001</v>
      </c>
      <c r="P83">
        <v>9</v>
      </c>
      <c r="Q83">
        <v>103.6446</v>
      </c>
      <c r="R83">
        <f t="shared" si="6"/>
        <v>38.180000000000007</v>
      </c>
      <c r="S83">
        <f t="shared" si="7"/>
        <v>0.10512269814346349</v>
      </c>
    </row>
    <row r="84" spans="1:19">
      <c r="A84">
        <v>1.6</v>
      </c>
      <c r="B84">
        <v>47.202500000000001</v>
      </c>
      <c r="C84">
        <v>2.56</v>
      </c>
      <c r="D84">
        <v>75.524000000000001</v>
      </c>
      <c r="E84">
        <f t="shared" si="4"/>
        <v>44.606000000000002</v>
      </c>
      <c r="F84">
        <f t="shared" si="5"/>
        <v>5.5007679677983132E-2</v>
      </c>
      <c r="N84">
        <v>2</v>
      </c>
      <c r="O84">
        <v>40.299999999999997</v>
      </c>
      <c r="P84">
        <v>4</v>
      </c>
      <c r="Q84">
        <v>80.599999999999994</v>
      </c>
      <c r="R84">
        <f t="shared" si="6"/>
        <v>42.77</v>
      </c>
      <c r="S84">
        <f t="shared" si="7"/>
        <v>6.1290322580645311E-2</v>
      </c>
    </row>
    <row r="85" spans="1:19">
      <c r="A85">
        <v>1.6</v>
      </c>
      <c r="B85">
        <v>44.571399999999997</v>
      </c>
      <c r="C85">
        <v>2.56</v>
      </c>
      <c r="D85">
        <v>71.314239999999998</v>
      </c>
      <c r="E85">
        <f t="shared" si="4"/>
        <v>44.606000000000002</v>
      </c>
      <c r="F85">
        <f t="shared" si="5"/>
        <v>7.7628254889917372E-4</v>
      </c>
      <c r="N85">
        <v>2</v>
      </c>
      <c r="O85">
        <v>40.6</v>
      </c>
      <c r="P85">
        <v>4</v>
      </c>
      <c r="Q85">
        <v>81.2</v>
      </c>
      <c r="R85">
        <f t="shared" si="6"/>
        <v>42.77</v>
      </c>
      <c r="S85">
        <f t="shared" si="7"/>
        <v>5.3448275862069003E-2</v>
      </c>
    </row>
    <row r="86" spans="1:19">
      <c r="A86">
        <v>1.6</v>
      </c>
      <c r="B86">
        <v>47.7592</v>
      </c>
      <c r="C86">
        <v>2.56</v>
      </c>
      <c r="D86">
        <v>76.414720000000003</v>
      </c>
      <c r="E86">
        <f t="shared" si="4"/>
        <v>44.606000000000002</v>
      </c>
      <c r="F86">
        <f t="shared" si="5"/>
        <v>6.6022881455300719E-2</v>
      </c>
      <c r="N86">
        <v>2.2000000000000002</v>
      </c>
      <c r="O86">
        <v>42.399099999999997</v>
      </c>
      <c r="P86">
        <v>4.84</v>
      </c>
      <c r="Q86">
        <v>93.278019999999998</v>
      </c>
      <c r="R86">
        <f t="shared" si="6"/>
        <v>41.852000000000004</v>
      </c>
      <c r="S86">
        <f t="shared" si="7"/>
        <v>1.2903575783448076E-2</v>
      </c>
    </row>
    <row r="87" spans="1:19">
      <c r="A87">
        <v>1.6</v>
      </c>
      <c r="B87">
        <v>44.571399999999997</v>
      </c>
      <c r="C87">
        <v>2.56</v>
      </c>
      <c r="D87">
        <v>71.314239999999998</v>
      </c>
      <c r="E87">
        <f t="shared" si="4"/>
        <v>44.606000000000002</v>
      </c>
      <c r="F87">
        <f t="shared" si="5"/>
        <v>7.7628254889917372E-4</v>
      </c>
      <c r="N87">
        <v>2.2000000000000002</v>
      </c>
      <c r="O87">
        <v>44.999099999999999</v>
      </c>
      <c r="P87">
        <v>4.84</v>
      </c>
      <c r="Q87">
        <v>98.998019999999997</v>
      </c>
      <c r="R87">
        <f t="shared" si="6"/>
        <v>41.852000000000004</v>
      </c>
      <c r="S87">
        <f t="shared" si="7"/>
        <v>6.9936954294641335E-2</v>
      </c>
    </row>
    <row r="88" spans="1:19">
      <c r="A88">
        <v>1.6</v>
      </c>
      <c r="B88">
        <v>47.7592</v>
      </c>
      <c r="C88">
        <v>2.56</v>
      </c>
      <c r="D88">
        <v>76.414720000000003</v>
      </c>
      <c r="E88">
        <f t="shared" si="4"/>
        <v>44.606000000000002</v>
      </c>
      <c r="F88">
        <f t="shared" si="5"/>
        <v>6.6022881455300719E-2</v>
      </c>
      <c r="N88">
        <v>2.4</v>
      </c>
      <c r="O88">
        <v>41.9</v>
      </c>
      <c r="P88">
        <v>5.76</v>
      </c>
      <c r="Q88">
        <v>100.56</v>
      </c>
      <c r="R88">
        <f t="shared" si="6"/>
        <v>40.934000000000005</v>
      </c>
      <c r="S88">
        <f t="shared" si="7"/>
        <v>2.3054892601431839E-2</v>
      </c>
    </row>
    <row r="89" spans="1:19">
      <c r="A89">
        <v>1.6</v>
      </c>
      <c r="B89">
        <v>46.5047</v>
      </c>
      <c r="C89">
        <v>2.56</v>
      </c>
      <c r="D89">
        <v>74.407520000000005</v>
      </c>
      <c r="E89">
        <f t="shared" si="4"/>
        <v>44.606000000000002</v>
      </c>
      <c r="F89">
        <f t="shared" si="5"/>
        <v>4.0828131350164568E-2</v>
      </c>
      <c r="N89">
        <v>2.4</v>
      </c>
      <c r="O89">
        <v>41.5</v>
      </c>
      <c r="P89">
        <v>5.76</v>
      </c>
      <c r="Q89">
        <v>99.6</v>
      </c>
      <c r="R89">
        <f t="shared" si="6"/>
        <v>40.934000000000005</v>
      </c>
      <c r="S89">
        <f t="shared" si="7"/>
        <v>1.363855421686736E-2</v>
      </c>
    </row>
    <row r="90" spans="1:19">
      <c r="A90">
        <v>1.6</v>
      </c>
      <c r="B90">
        <v>46.5047</v>
      </c>
      <c r="C90">
        <v>2.56</v>
      </c>
      <c r="D90">
        <v>74.407520000000005</v>
      </c>
      <c r="E90">
        <f t="shared" si="4"/>
        <v>44.606000000000002</v>
      </c>
      <c r="F90">
        <f t="shared" si="5"/>
        <v>4.0828131350164568E-2</v>
      </c>
      <c r="N90">
        <v>2.2000000000000002</v>
      </c>
      <c r="O90">
        <v>42.399099999999997</v>
      </c>
      <c r="P90">
        <v>4.84</v>
      </c>
      <c r="Q90">
        <v>93.278019999999998</v>
      </c>
      <c r="R90">
        <f t="shared" si="6"/>
        <v>41.852000000000004</v>
      </c>
      <c r="S90">
        <f t="shared" si="7"/>
        <v>1.2903575783448076E-2</v>
      </c>
    </row>
    <row r="91" spans="1:19">
      <c r="A91">
        <v>2.4</v>
      </c>
      <c r="B91">
        <v>36.262799999999999</v>
      </c>
      <c r="C91">
        <v>5.76</v>
      </c>
      <c r="D91">
        <v>87.030720000000002</v>
      </c>
      <c r="E91">
        <f t="shared" si="4"/>
        <v>40.934000000000005</v>
      </c>
      <c r="F91">
        <f t="shared" si="5"/>
        <v>0.12881520456225129</v>
      </c>
      <c r="N91">
        <v>2.2000000000000002</v>
      </c>
      <c r="O91">
        <v>44.999099999999999</v>
      </c>
      <c r="P91">
        <v>4.84</v>
      </c>
      <c r="Q91">
        <v>98.998019999999997</v>
      </c>
      <c r="R91">
        <f t="shared" si="6"/>
        <v>41.852000000000004</v>
      </c>
      <c r="S91">
        <f t="shared" si="7"/>
        <v>6.9936954294641335E-2</v>
      </c>
    </row>
    <row r="92" spans="1:19">
      <c r="A92">
        <v>3.8</v>
      </c>
      <c r="B92">
        <v>33.200000000000003</v>
      </c>
      <c r="C92">
        <v>14.44</v>
      </c>
      <c r="D92">
        <v>126.16</v>
      </c>
      <c r="E92">
        <f t="shared" si="4"/>
        <v>34.508000000000003</v>
      </c>
      <c r="F92">
        <f t="shared" si="5"/>
        <v>3.9397590361445772E-2</v>
      </c>
      <c r="N92">
        <v>2.4</v>
      </c>
      <c r="O92">
        <v>41.9</v>
      </c>
      <c r="P92">
        <v>5.76</v>
      </c>
      <c r="Q92">
        <v>100.56</v>
      </c>
      <c r="R92">
        <f t="shared" si="6"/>
        <v>40.934000000000005</v>
      </c>
      <c r="S92">
        <f t="shared" si="7"/>
        <v>2.3054892601431839E-2</v>
      </c>
    </row>
    <row r="93" spans="1:19">
      <c r="A93">
        <v>3.6</v>
      </c>
      <c r="B93">
        <v>35.242699999999999</v>
      </c>
      <c r="C93">
        <v>12.96</v>
      </c>
      <c r="D93">
        <v>126.87372000000001</v>
      </c>
      <c r="E93">
        <f t="shared" si="4"/>
        <v>35.426000000000002</v>
      </c>
      <c r="F93">
        <f t="shared" si="5"/>
        <v>5.2010771024922232E-3</v>
      </c>
      <c r="N93">
        <v>2.4</v>
      </c>
      <c r="O93">
        <v>41.5</v>
      </c>
      <c r="P93">
        <v>5.76</v>
      </c>
      <c r="Q93">
        <v>99.6</v>
      </c>
      <c r="R93">
        <f t="shared" si="6"/>
        <v>40.934000000000005</v>
      </c>
      <c r="S93">
        <f t="shared" si="7"/>
        <v>1.363855421686736E-2</v>
      </c>
    </row>
    <row r="94" spans="1:19">
      <c r="A94">
        <v>3.6</v>
      </c>
      <c r="B94">
        <v>37.690800000000003</v>
      </c>
      <c r="C94">
        <v>12.96</v>
      </c>
      <c r="D94">
        <v>135.68688</v>
      </c>
      <c r="E94">
        <f t="shared" si="4"/>
        <v>35.426000000000002</v>
      </c>
      <c r="F94">
        <f t="shared" si="5"/>
        <v>6.0088934169611703E-2</v>
      </c>
      <c r="N94">
        <v>3.6</v>
      </c>
      <c r="O94">
        <v>33</v>
      </c>
      <c r="P94">
        <v>12.96</v>
      </c>
      <c r="Q94">
        <v>118.8</v>
      </c>
      <c r="R94">
        <f t="shared" si="6"/>
        <v>35.426000000000002</v>
      </c>
      <c r="S94">
        <f t="shared" si="7"/>
        <v>7.3515151515151575E-2</v>
      </c>
    </row>
    <row r="95" spans="1:19">
      <c r="A95">
        <v>3.6</v>
      </c>
      <c r="B95">
        <v>34.875399999999999</v>
      </c>
      <c r="C95">
        <v>12.96</v>
      </c>
      <c r="D95">
        <v>125.55144</v>
      </c>
      <c r="E95">
        <f t="shared" si="4"/>
        <v>35.426000000000002</v>
      </c>
      <c r="F95">
        <f t="shared" si="5"/>
        <v>1.5787632543282741E-2</v>
      </c>
      <c r="N95">
        <v>2.4</v>
      </c>
      <c r="O95">
        <v>34.1</v>
      </c>
      <c r="P95">
        <v>5.76</v>
      </c>
      <c r="Q95">
        <v>81.84</v>
      </c>
      <c r="R95">
        <f t="shared" si="6"/>
        <v>40.934000000000005</v>
      </c>
      <c r="S95">
        <f t="shared" si="7"/>
        <v>0.20041055718475081</v>
      </c>
    </row>
    <row r="96" spans="1:19">
      <c r="A96">
        <v>3.6</v>
      </c>
      <c r="B96">
        <v>36.756300000000003</v>
      </c>
      <c r="C96">
        <v>12.96</v>
      </c>
      <c r="D96">
        <v>132.32267999999999</v>
      </c>
      <c r="E96">
        <f t="shared" si="4"/>
        <v>35.426000000000002</v>
      </c>
      <c r="F96">
        <f t="shared" si="5"/>
        <v>3.6192435038347195E-2</v>
      </c>
      <c r="N96">
        <v>2.4</v>
      </c>
      <c r="O96">
        <v>35</v>
      </c>
      <c r="P96">
        <v>5.76</v>
      </c>
      <c r="Q96">
        <v>84</v>
      </c>
      <c r="R96">
        <f t="shared" si="6"/>
        <v>40.934000000000005</v>
      </c>
      <c r="S96">
        <f t="shared" si="7"/>
        <v>0.16954285714285727</v>
      </c>
    </row>
    <row r="97" spans="1:19">
      <c r="A97">
        <v>3.6</v>
      </c>
      <c r="B97">
        <v>34.875399999999999</v>
      </c>
      <c r="C97">
        <v>12.96</v>
      </c>
      <c r="D97">
        <v>125.55144</v>
      </c>
      <c r="E97">
        <f t="shared" si="4"/>
        <v>35.426000000000002</v>
      </c>
      <c r="F97">
        <f t="shared" si="5"/>
        <v>1.5787632543282741E-2</v>
      </c>
      <c r="N97">
        <v>3.5</v>
      </c>
      <c r="O97">
        <v>33.200000000000003</v>
      </c>
      <c r="P97">
        <v>12.25</v>
      </c>
      <c r="Q97">
        <v>116.2</v>
      </c>
      <c r="R97">
        <f t="shared" si="6"/>
        <v>35.885000000000005</v>
      </c>
      <c r="S97">
        <f t="shared" si="7"/>
        <v>8.0873493975903682E-2</v>
      </c>
    </row>
    <row r="98" spans="1:19">
      <c r="A98">
        <v>3.6</v>
      </c>
      <c r="B98">
        <v>36.439500000000002</v>
      </c>
      <c r="C98">
        <v>12.96</v>
      </c>
      <c r="D98">
        <v>131.18219999999999</v>
      </c>
      <c r="E98">
        <f t="shared" si="4"/>
        <v>35.426000000000002</v>
      </c>
      <c r="F98">
        <f t="shared" si="5"/>
        <v>2.7813224660052975E-2</v>
      </c>
      <c r="N98">
        <v>3.7</v>
      </c>
      <c r="O98">
        <v>30.5</v>
      </c>
      <c r="P98">
        <v>13.69</v>
      </c>
      <c r="Q98">
        <v>112.85</v>
      </c>
      <c r="R98">
        <f t="shared" si="6"/>
        <v>34.966999999999999</v>
      </c>
      <c r="S98">
        <f t="shared" si="7"/>
        <v>0.14645901639344258</v>
      </c>
    </row>
    <row r="99" spans="1:19">
      <c r="A99">
        <v>3.6</v>
      </c>
      <c r="B99">
        <v>34.875399999999999</v>
      </c>
      <c r="C99">
        <v>12.96</v>
      </c>
      <c r="D99">
        <v>125.55144</v>
      </c>
      <c r="E99">
        <f t="shared" si="4"/>
        <v>35.426000000000002</v>
      </c>
      <c r="F99">
        <f t="shared" si="5"/>
        <v>1.5787632543282741E-2</v>
      </c>
      <c r="N99">
        <v>4</v>
      </c>
      <c r="O99">
        <v>29.4</v>
      </c>
      <c r="P99">
        <v>16</v>
      </c>
      <c r="Q99">
        <v>117.6</v>
      </c>
      <c r="R99">
        <f t="shared" si="6"/>
        <v>33.590000000000003</v>
      </c>
      <c r="S99">
        <f t="shared" si="7"/>
        <v>0.14251700680272125</v>
      </c>
    </row>
    <row r="100" spans="1:19">
      <c r="A100">
        <v>3.6</v>
      </c>
      <c r="B100">
        <v>36.439500000000002</v>
      </c>
      <c r="C100">
        <v>12.96</v>
      </c>
      <c r="D100">
        <v>131.18219999999999</v>
      </c>
      <c r="E100">
        <f t="shared" si="4"/>
        <v>35.426000000000002</v>
      </c>
      <c r="F100">
        <f t="shared" si="5"/>
        <v>2.7813224660052975E-2</v>
      </c>
      <c r="N100">
        <v>3.5</v>
      </c>
      <c r="O100">
        <v>34.200000000000003</v>
      </c>
      <c r="P100">
        <v>12.25</v>
      </c>
      <c r="Q100">
        <v>119.7</v>
      </c>
      <c r="R100">
        <f t="shared" si="6"/>
        <v>35.885000000000005</v>
      </c>
      <c r="S100">
        <f t="shared" si="7"/>
        <v>4.9269005847953282E-2</v>
      </c>
    </row>
    <row r="101" spans="1:19">
      <c r="A101">
        <v>3.8</v>
      </c>
      <c r="B101">
        <v>34.514800000000001</v>
      </c>
      <c r="C101">
        <v>14.44</v>
      </c>
      <c r="D101">
        <v>131.15624</v>
      </c>
      <c r="E101">
        <f t="shared" si="4"/>
        <v>34.508000000000003</v>
      </c>
      <c r="F101">
        <f t="shared" si="5"/>
        <v>1.9701693186686183E-4</v>
      </c>
      <c r="N101">
        <v>2.5</v>
      </c>
      <c r="O101">
        <v>39.200000000000003</v>
      </c>
      <c r="P101">
        <v>6.25</v>
      </c>
      <c r="Q101">
        <v>98</v>
      </c>
      <c r="R101">
        <f t="shared" si="6"/>
        <v>40.475000000000001</v>
      </c>
      <c r="S101">
        <f t="shared" si="7"/>
        <v>3.2525510204081592E-2</v>
      </c>
    </row>
    <row r="102" spans="1:19">
      <c r="A102">
        <v>3.8</v>
      </c>
      <c r="B102">
        <v>36.012999999999998</v>
      </c>
      <c r="C102">
        <v>14.44</v>
      </c>
      <c r="D102">
        <v>136.8494</v>
      </c>
      <c r="E102">
        <f t="shared" si="4"/>
        <v>34.508000000000003</v>
      </c>
      <c r="F102">
        <f t="shared" si="5"/>
        <v>4.1790464554466319E-2</v>
      </c>
      <c r="N102">
        <v>2.5</v>
      </c>
      <c r="O102">
        <v>38.6</v>
      </c>
      <c r="P102">
        <v>6.25</v>
      </c>
      <c r="Q102">
        <v>96.5</v>
      </c>
      <c r="R102">
        <f t="shared" si="6"/>
        <v>40.475000000000001</v>
      </c>
      <c r="S102">
        <f t="shared" si="7"/>
        <v>4.8575129533678756E-2</v>
      </c>
    </row>
    <row r="103" spans="1:19">
      <c r="A103">
        <v>3.8</v>
      </c>
      <c r="B103">
        <v>34.514800000000001</v>
      </c>
      <c r="C103">
        <v>14.44</v>
      </c>
      <c r="D103">
        <v>131.15624</v>
      </c>
      <c r="E103">
        <f t="shared" si="4"/>
        <v>34.508000000000003</v>
      </c>
      <c r="F103">
        <f t="shared" si="5"/>
        <v>1.9701693186686183E-4</v>
      </c>
      <c r="N103">
        <v>3</v>
      </c>
      <c r="O103">
        <v>34.799999999999997</v>
      </c>
      <c r="P103">
        <v>9</v>
      </c>
      <c r="Q103">
        <v>104.4</v>
      </c>
      <c r="R103">
        <f t="shared" si="6"/>
        <v>38.180000000000007</v>
      </c>
      <c r="S103">
        <f t="shared" si="7"/>
        <v>9.7126436781609482E-2</v>
      </c>
    </row>
    <row r="104" spans="1:19">
      <c r="A104">
        <v>3.8</v>
      </c>
      <c r="B104">
        <v>37.076900000000002</v>
      </c>
      <c r="C104">
        <v>14.44</v>
      </c>
      <c r="D104">
        <v>140.89222000000001</v>
      </c>
      <c r="E104">
        <f t="shared" si="4"/>
        <v>34.508000000000003</v>
      </c>
      <c r="F104">
        <f t="shared" si="5"/>
        <v>6.9285727771199832E-2</v>
      </c>
      <c r="N104">
        <v>2.5</v>
      </c>
      <c r="O104">
        <v>42.9</v>
      </c>
      <c r="P104">
        <v>6.25</v>
      </c>
      <c r="Q104">
        <v>107.25</v>
      </c>
      <c r="R104">
        <f t="shared" si="6"/>
        <v>40.475000000000001</v>
      </c>
      <c r="S104">
        <f t="shared" si="7"/>
        <v>5.6526806526806465E-2</v>
      </c>
    </row>
    <row r="105" spans="1:19">
      <c r="A105">
        <v>3.8</v>
      </c>
      <c r="B105">
        <v>34.514800000000001</v>
      </c>
      <c r="C105">
        <v>14.44</v>
      </c>
      <c r="D105">
        <v>131.15624</v>
      </c>
      <c r="E105">
        <f t="shared" si="4"/>
        <v>34.508000000000003</v>
      </c>
      <c r="F105">
        <f t="shared" si="5"/>
        <v>1.9701693186686183E-4</v>
      </c>
      <c r="N105">
        <v>5.4</v>
      </c>
      <c r="O105">
        <v>27</v>
      </c>
      <c r="P105">
        <v>29.16</v>
      </c>
      <c r="Q105">
        <v>145.80000000000001</v>
      </c>
      <c r="R105">
        <f t="shared" si="6"/>
        <v>27.164000000000001</v>
      </c>
      <c r="S105">
        <f t="shared" si="7"/>
        <v>6.0740740740741284E-3</v>
      </c>
    </row>
    <row r="106" spans="1:19">
      <c r="A106">
        <v>3.8</v>
      </c>
      <c r="B106">
        <v>37.076900000000002</v>
      </c>
      <c r="C106">
        <v>14.44</v>
      </c>
      <c r="D106">
        <v>140.89222000000001</v>
      </c>
      <c r="E106">
        <f t="shared" si="4"/>
        <v>34.508000000000003</v>
      </c>
      <c r="F106">
        <f t="shared" si="5"/>
        <v>6.9285727771199832E-2</v>
      </c>
      <c r="N106">
        <v>4</v>
      </c>
      <c r="O106">
        <v>27.8</v>
      </c>
      <c r="P106">
        <v>16</v>
      </c>
      <c r="Q106">
        <v>111.2</v>
      </c>
      <c r="R106">
        <f t="shared" si="6"/>
        <v>33.590000000000003</v>
      </c>
      <c r="S106">
        <f t="shared" si="7"/>
        <v>0.20827338129496412</v>
      </c>
    </row>
    <row r="107" spans="1:19">
      <c r="A107">
        <v>3.6</v>
      </c>
      <c r="B107">
        <v>35.242699999999999</v>
      </c>
      <c r="C107">
        <v>12.96</v>
      </c>
      <c r="D107">
        <v>126.87372000000001</v>
      </c>
      <c r="E107">
        <f t="shared" si="4"/>
        <v>35.426000000000002</v>
      </c>
      <c r="F107">
        <f t="shared" si="5"/>
        <v>5.2010771024922232E-3</v>
      </c>
      <c r="N107">
        <v>4.5999999999999996</v>
      </c>
      <c r="O107">
        <v>29</v>
      </c>
      <c r="P107">
        <v>21.16</v>
      </c>
      <c r="Q107">
        <v>133.4</v>
      </c>
      <c r="R107">
        <f t="shared" si="6"/>
        <v>30.836000000000006</v>
      </c>
      <c r="S107">
        <f t="shared" si="7"/>
        <v>6.3310344827586407E-2</v>
      </c>
    </row>
    <row r="108" spans="1:19">
      <c r="A108">
        <v>3.6</v>
      </c>
      <c r="B108">
        <v>37.690800000000003</v>
      </c>
      <c r="C108">
        <v>12.96</v>
      </c>
      <c r="D108">
        <v>135.68688</v>
      </c>
      <c r="E108">
        <f t="shared" si="4"/>
        <v>35.426000000000002</v>
      </c>
      <c r="F108">
        <f t="shared" si="5"/>
        <v>6.0088934169611703E-2</v>
      </c>
      <c r="N108">
        <v>3.5</v>
      </c>
      <c r="O108">
        <v>34.200000000000003</v>
      </c>
      <c r="P108">
        <v>12.25</v>
      </c>
      <c r="Q108">
        <v>119.7</v>
      </c>
      <c r="R108">
        <f t="shared" si="6"/>
        <v>35.885000000000005</v>
      </c>
      <c r="S108">
        <f t="shared" si="7"/>
        <v>4.9269005847953282E-2</v>
      </c>
    </row>
    <row r="109" spans="1:19">
      <c r="A109">
        <v>3.8</v>
      </c>
      <c r="B109">
        <v>35.359400000000001</v>
      </c>
      <c r="C109">
        <v>14.44</v>
      </c>
      <c r="D109">
        <v>134.36572000000001</v>
      </c>
      <c r="E109">
        <f t="shared" si="4"/>
        <v>34.508000000000003</v>
      </c>
      <c r="F109">
        <f t="shared" si="5"/>
        <v>2.4078462869845024E-2</v>
      </c>
      <c r="N109">
        <v>3.6</v>
      </c>
      <c r="O109">
        <v>33</v>
      </c>
      <c r="P109">
        <v>12.96</v>
      </c>
      <c r="Q109">
        <v>118.8</v>
      </c>
      <c r="R109">
        <f t="shared" si="6"/>
        <v>35.426000000000002</v>
      </c>
      <c r="S109">
        <f t="shared" si="7"/>
        <v>7.3515151515151575E-2</v>
      </c>
    </row>
    <row r="110" spans="1:19">
      <c r="A110">
        <v>3.8</v>
      </c>
      <c r="B110">
        <v>36.934699999999999</v>
      </c>
      <c r="C110">
        <v>14.44</v>
      </c>
      <c r="D110">
        <v>140.35185999999999</v>
      </c>
      <c r="E110">
        <f t="shared" si="4"/>
        <v>34.508000000000003</v>
      </c>
      <c r="F110">
        <f t="shared" si="5"/>
        <v>6.5702442418646881E-2</v>
      </c>
      <c r="N110">
        <v>5.3</v>
      </c>
      <c r="O110">
        <v>28.993500000000001</v>
      </c>
      <c r="P110">
        <v>28.09</v>
      </c>
      <c r="Q110">
        <v>153.66555</v>
      </c>
      <c r="R110">
        <f t="shared" si="6"/>
        <v>27.623000000000005</v>
      </c>
      <c r="S110">
        <f t="shared" si="7"/>
        <v>4.7269215513821933E-2</v>
      </c>
    </row>
    <row r="111" spans="1:19">
      <c r="A111">
        <v>3.8</v>
      </c>
      <c r="B111">
        <v>36.934699999999999</v>
      </c>
      <c r="C111">
        <v>14.44</v>
      </c>
      <c r="D111">
        <v>140.35185999999999</v>
      </c>
      <c r="E111">
        <f t="shared" si="4"/>
        <v>34.508000000000003</v>
      </c>
      <c r="F111">
        <f t="shared" si="5"/>
        <v>6.5702442418646881E-2</v>
      </c>
      <c r="N111">
        <v>6.2</v>
      </c>
      <c r="O111">
        <v>28.4</v>
      </c>
      <c r="P111">
        <v>38.44</v>
      </c>
      <c r="Q111">
        <v>176.08</v>
      </c>
      <c r="R111">
        <f t="shared" si="6"/>
        <v>23.492000000000004</v>
      </c>
      <c r="S111">
        <f t="shared" si="7"/>
        <v>0.17281690140845052</v>
      </c>
    </row>
    <row r="112" spans="1:19">
      <c r="A112">
        <v>3.8</v>
      </c>
      <c r="B112">
        <v>35.359400000000001</v>
      </c>
      <c r="C112">
        <v>14.44</v>
      </c>
      <c r="D112">
        <v>134.36572000000001</v>
      </c>
      <c r="E112">
        <f t="shared" si="4"/>
        <v>34.508000000000003</v>
      </c>
      <c r="F112">
        <f t="shared" si="5"/>
        <v>2.4078462869845024E-2</v>
      </c>
      <c r="N112">
        <v>6</v>
      </c>
      <c r="O112">
        <v>30.5</v>
      </c>
      <c r="P112">
        <v>36</v>
      </c>
      <c r="Q112">
        <v>183</v>
      </c>
      <c r="R112">
        <f t="shared" si="6"/>
        <v>24.410000000000004</v>
      </c>
      <c r="S112">
        <f t="shared" si="7"/>
        <v>0.19967213114754087</v>
      </c>
    </row>
    <row r="113" spans="1:19">
      <c r="A113">
        <v>3.8</v>
      </c>
      <c r="B113">
        <v>33.848199999999999</v>
      </c>
      <c r="C113">
        <v>14.44</v>
      </c>
      <c r="D113">
        <v>128.62316000000001</v>
      </c>
      <c r="E113">
        <f t="shared" si="4"/>
        <v>34.508000000000003</v>
      </c>
      <c r="F113">
        <f t="shared" si="5"/>
        <v>1.9492912473927836E-2</v>
      </c>
      <c r="N113">
        <v>5.3</v>
      </c>
      <c r="O113">
        <v>28.993500000000001</v>
      </c>
      <c r="P113">
        <v>28.09</v>
      </c>
      <c r="Q113">
        <v>153.66555</v>
      </c>
      <c r="R113">
        <f t="shared" si="6"/>
        <v>27.623000000000005</v>
      </c>
      <c r="S113">
        <f t="shared" si="7"/>
        <v>4.7269215513821933E-2</v>
      </c>
    </row>
    <row r="114" spans="1:19">
      <c r="A114">
        <v>3.8</v>
      </c>
      <c r="B114">
        <v>33.164900000000003</v>
      </c>
      <c r="C114">
        <v>14.44</v>
      </c>
      <c r="D114">
        <v>126.02661999999999</v>
      </c>
      <c r="E114">
        <f t="shared" si="4"/>
        <v>34.508000000000003</v>
      </c>
      <c r="F114">
        <f t="shared" si="5"/>
        <v>4.0497634547367836E-2</v>
      </c>
      <c r="N114">
        <v>6.2</v>
      </c>
      <c r="O114">
        <v>28.4</v>
      </c>
      <c r="P114">
        <v>38.44</v>
      </c>
      <c r="Q114">
        <v>176.08</v>
      </c>
      <c r="R114">
        <f t="shared" si="6"/>
        <v>23.492000000000004</v>
      </c>
      <c r="S114">
        <f t="shared" si="7"/>
        <v>0.17281690140845052</v>
      </c>
    </row>
    <row r="115" spans="1:19">
      <c r="A115">
        <v>3.8</v>
      </c>
      <c r="B115">
        <v>34.255000000000003</v>
      </c>
      <c r="C115">
        <v>14.44</v>
      </c>
      <c r="D115">
        <v>130.16900000000001</v>
      </c>
      <c r="E115">
        <f t="shared" si="4"/>
        <v>34.508000000000003</v>
      </c>
      <c r="F115">
        <f t="shared" si="5"/>
        <v>7.385783097358053E-3</v>
      </c>
      <c r="N115">
        <v>6.2</v>
      </c>
      <c r="O115">
        <v>26</v>
      </c>
      <c r="P115">
        <v>38.44</v>
      </c>
      <c r="Q115">
        <v>161.19999999999999</v>
      </c>
      <c r="R115">
        <f t="shared" si="6"/>
        <v>23.492000000000004</v>
      </c>
      <c r="S115">
        <f t="shared" si="7"/>
        <v>9.6461538461538293E-2</v>
      </c>
    </row>
    <row r="116" spans="1:19">
      <c r="A116">
        <v>3.8</v>
      </c>
      <c r="B116">
        <v>33.235700000000001</v>
      </c>
      <c r="C116">
        <v>14.44</v>
      </c>
      <c r="D116">
        <v>126.29566</v>
      </c>
      <c r="E116">
        <f t="shared" si="4"/>
        <v>34.508000000000003</v>
      </c>
      <c r="F116">
        <f t="shared" si="5"/>
        <v>3.8281125416344514E-2</v>
      </c>
      <c r="N116">
        <v>2.4</v>
      </c>
      <c r="O116">
        <v>45.1</v>
      </c>
      <c r="P116">
        <v>5.76</v>
      </c>
      <c r="Q116">
        <v>108.24</v>
      </c>
      <c r="R116">
        <f t="shared" si="6"/>
        <v>40.934000000000005</v>
      </c>
      <c r="S116">
        <f t="shared" si="7"/>
        <v>9.2372505543237171E-2</v>
      </c>
    </row>
    <row r="117" spans="1:19">
      <c r="A117">
        <v>3.8</v>
      </c>
      <c r="B117">
        <v>33.848199999999999</v>
      </c>
      <c r="C117">
        <v>14.44</v>
      </c>
      <c r="D117">
        <v>128.62316000000001</v>
      </c>
      <c r="E117">
        <f t="shared" si="4"/>
        <v>34.508000000000003</v>
      </c>
      <c r="F117">
        <f t="shared" si="5"/>
        <v>1.9492912473927836E-2</v>
      </c>
      <c r="N117">
        <v>3</v>
      </c>
      <c r="O117">
        <v>34.548200000000001</v>
      </c>
      <c r="P117">
        <v>9</v>
      </c>
      <c r="Q117">
        <v>103.6446</v>
      </c>
      <c r="R117">
        <f t="shared" si="6"/>
        <v>38.180000000000007</v>
      </c>
      <c r="S117">
        <f t="shared" si="7"/>
        <v>0.10512269814346349</v>
      </c>
    </row>
    <row r="118" spans="1:19">
      <c r="A118">
        <v>3.8</v>
      </c>
      <c r="B118">
        <v>34.255000000000003</v>
      </c>
      <c r="C118">
        <v>14.44</v>
      </c>
      <c r="D118">
        <v>130.16900000000001</v>
      </c>
      <c r="E118">
        <f t="shared" si="4"/>
        <v>34.508000000000003</v>
      </c>
      <c r="F118">
        <f t="shared" si="5"/>
        <v>7.385783097358053E-3</v>
      </c>
      <c r="N118">
        <v>3.5</v>
      </c>
      <c r="O118">
        <v>38.299999999999997</v>
      </c>
      <c r="P118">
        <v>12.25</v>
      </c>
      <c r="Q118">
        <v>134.05000000000001</v>
      </c>
      <c r="R118">
        <f t="shared" si="6"/>
        <v>35.885000000000005</v>
      </c>
      <c r="S118">
        <f t="shared" si="7"/>
        <v>6.3054830287206057E-2</v>
      </c>
    </row>
    <row r="119" spans="1:19">
      <c r="A119">
        <v>2.5</v>
      </c>
      <c r="B119">
        <v>39.726700000000001</v>
      </c>
      <c r="C119">
        <v>6.25</v>
      </c>
      <c r="D119">
        <v>99.316749999999999</v>
      </c>
      <c r="E119">
        <f t="shared" si="4"/>
        <v>40.475000000000001</v>
      </c>
      <c r="F119">
        <f t="shared" si="5"/>
        <v>1.8836198325055956E-2</v>
      </c>
      <c r="N119">
        <v>2.4</v>
      </c>
      <c r="O119">
        <v>39.200000000000003</v>
      </c>
      <c r="P119">
        <v>5.76</v>
      </c>
      <c r="Q119">
        <v>94.08</v>
      </c>
      <c r="R119">
        <f t="shared" si="6"/>
        <v>40.934000000000005</v>
      </c>
      <c r="S119">
        <f t="shared" si="7"/>
        <v>4.4234693877551065E-2</v>
      </c>
    </row>
    <row r="120" spans="1:19">
      <c r="A120">
        <v>5.9</v>
      </c>
      <c r="B120">
        <v>26.620799999999999</v>
      </c>
      <c r="C120">
        <v>34.81</v>
      </c>
      <c r="D120">
        <v>157.06272000000001</v>
      </c>
      <c r="E120">
        <f t="shared" si="4"/>
        <v>24.869000000000003</v>
      </c>
      <c r="F120">
        <f t="shared" si="5"/>
        <v>6.5805685779540657E-2</v>
      </c>
      <c r="N120">
        <v>2.4</v>
      </c>
      <c r="O120">
        <v>34.299999999999997</v>
      </c>
      <c r="P120">
        <v>5.76</v>
      </c>
      <c r="Q120">
        <v>82.32</v>
      </c>
      <c r="R120">
        <f t="shared" si="6"/>
        <v>40.934000000000005</v>
      </c>
      <c r="S120">
        <f t="shared" si="7"/>
        <v>0.1934110787172014</v>
      </c>
    </row>
    <row r="121" spans="1:19">
      <c r="A121">
        <v>2</v>
      </c>
      <c r="B121">
        <v>42.774299999999997</v>
      </c>
      <c r="C121">
        <v>4</v>
      </c>
      <c r="D121">
        <v>85.548599999999993</v>
      </c>
      <c r="E121">
        <f t="shared" si="4"/>
        <v>42.77</v>
      </c>
      <c r="F121">
        <f t="shared" si="5"/>
        <v>1.0052765328698615E-4</v>
      </c>
      <c r="N121">
        <v>2.4</v>
      </c>
      <c r="O121">
        <v>31.9</v>
      </c>
      <c r="P121">
        <v>5.76</v>
      </c>
      <c r="Q121">
        <v>76.56</v>
      </c>
      <c r="R121">
        <f t="shared" si="6"/>
        <v>40.934000000000005</v>
      </c>
      <c r="S121">
        <f t="shared" si="7"/>
        <v>0.2831974921630096</v>
      </c>
    </row>
    <row r="122" spans="1:19">
      <c r="A122">
        <v>2</v>
      </c>
      <c r="B122">
        <v>37</v>
      </c>
      <c r="C122">
        <v>4</v>
      </c>
      <c r="D122">
        <v>74</v>
      </c>
      <c r="E122">
        <f t="shared" si="4"/>
        <v>42.77</v>
      </c>
      <c r="F122">
        <f t="shared" si="5"/>
        <v>0.15594594594594602</v>
      </c>
      <c r="N122">
        <v>3.5</v>
      </c>
      <c r="O122">
        <v>31.947500000000002</v>
      </c>
      <c r="P122">
        <v>12.25</v>
      </c>
      <c r="Q122">
        <v>111.81625</v>
      </c>
      <c r="R122">
        <f t="shared" si="6"/>
        <v>35.885000000000005</v>
      </c>
      <c r="S122">
        <f t="shared" si="7"/>
        <v>0.12324908052273272</v>
      </c>
    </row>
    <row r="123" spans="1:19">
      <c r="A123">
        <v>2</v>
      </c>
      <c r="B123">
        <v>37.798900000000003</v>
      </c>
      <c r="C123">
        <v>4</v>
      </c>
      <c r="D123">
        <v>75.597800000000007</v>
      </c>
      <c r="E123">
        <f t="shared" si="4"/>
        <v>42.77</v>
      </c>
      <c r="F123">
        <f t="shared" si="5"/>
        <v>0.1315144091494726</v>
      </c>
      <c r="N123">
        <v>2.4</v>
      </c>
      <c r="O123">
        <v>38.6</v>
      </c>
      <c r="P123">
        <v>5.76</v>
      </c>
      <c r="Q123">
        <v>92.64</v>
      </c>
      <c r="R123">
        <f t="shared" si="6"/>
        <v>40.934000000000005</v>
      </c>
      <c r="S123">
        <f t="shared" si="7"/>
        <v>6.0466321243523399E-2</v>
      </c>
    </row>
    <row r="124" spans="1:19">
      <c r="A124">
        <v>2</v>
      </c>
      <c r="B124">
        <v>42.575000000000003</v>
      </c>
      <c r="C124">
        <v>4</v>
      </c>
      <c r="D124">
        <v>85.15</v>
      </c>
      <c r="E124">
        <f t="shared" si="4"/>
        <v>42.77</v>
      </c>
      <c r="F124">
        <f t="shared" si="5"/>
        <v>4.5801526717557314E-3</v>
      </c>
      <c r="N124">
        <v>2.4</v>
      </c>
      <c r="O124">
        <v>36.700000000000003</v>
      </c>
      <c r="P124">
        <v>5.76</v>
      </c>
      <c r="Q124">
        <v>88.08</v>
      </c>
      <c r="R124">
        <f t="shared" si="6"/>
        <v>40.934000000000005</v>
      </c>
      <c r="S124">
        <f t="shared" si="7"/>
        <v>0.11536784741144418</v>
      </c>
    </row>
    <row r="125" spans="1:19">
      <c r="A125">
        <v>3.2</v>
      </c>
      <c r="B125">
        <v>36.200000000000003</v>
      </c>
      <c r="C125">
        <v>10.24</v>
      </c>
      <c r="D125">
        <v>115.84</v>
      </c>
      <c r="E125">
        <f t="shared" si="4"/>
        <v>37.262</v>
      </c>
      <c r="F125">
        <f t="shared" si="5"/>
        <v>2.9337016574585567E-2</v>
      </c>
      <c r="N125">
        <v>3.5</v>
      </c>
      <c r="O125">
        <v>36.4</v>
      </c>
      <c r="P125">
        <v>12.25</v>
      </c>
      <c r="Q125">
        <v>127.4</v>
      </c>
      <c r="R125">
        <f t="shared" si="6"/>
        <v>35.885000000000005</v>
      </c>
      <c r="S125">
        <f t="shared" si="7"/>
        <v>1.414835164835147E-2</v>
      </c>
    </row>
    <row r="126" spans="1:19">
      <c r="A126">
        <v>4.2</v>
      </c>
      <c r="B126">
        <v>31</v>
      </c>
      <c r="C126">
        <v>17.64</v>
      </c>
      <c r="D126">
        <v>130.19999999999999</v>
      </c>
      <c r="E126">
        <f t="shared" si="4"/>
        <v>32.672000000000004</v>
      </c>
      <c r="F126">
        <f t="shared" si="5"/>
        <v>5.3935483870967874E-2</v>
      </c>
      <c r="N126">
        <v>2.4</v>
      </c>
      <c r="O126">
        <v>41.6</v>
      </c>
      <c r="P126">
        <v>5.76</v>
      </c>
      <c r="Q126">
        <v>99.84</v>
      </c>
      <c r="R126">
        <f t="shared" si="6"/>
        <v>40.934000000000005</v>
      </c>
      <c r="S126">
        <f t="shared" si="7"/>
        <v>1.6009615384615306E-2</v>
      </c>
    </row>
    <row r="127" spans="1:19">
      <c r="A127">
        <v>4.2</v>
      </c>
      <c r="B127">
        <v>29.3</v>
      </c>
      <c r="C127">
        <v>17.64</v>
      </c>
      <c r="D127">
        <v>123.06</v>
      </c>
      <c r="E127">
        <f t="shared" si="4"/>
        <v>32.672000000000004</v>
      </c>
      <c r="F127">
        <f t="shared" si="5"/>
        <v>0.11508532423208202</v>
      </c>
      <c r="N127">
        <v>2.4</v>
      </c>
      <c r="O127">
        <v>43.2286</v>
      </c>
      <c r="P127">
        <v>5.76</v>
      </c>
      <c r="Q127">
        <v>103.74863999999999</v>
      </c>
      <c r="R127">
        <f t="shared" si="6"/>
        <v>40.934000000000005</v>
      </c>
      <c r="S127">
        <f t="shared" si="7"/>
        <v>5.3080599417977811E-2</v>
      </c>
    </row>
    <row r="128" spans="1:19">
      <c r="A128">
        <v>3</v>
      </c>
      <c r="B128">
        <v>34</v>
      </c>
      <c r="C128">
        <v>9</v>
      </c>
      <c r="D128">
        <v>102</v>
      </c>
      <c r="E128">
        <f t="shared" si="4"/>
        <v>38.180000000000007</v>
      </c>
      <c r="F128">
        <f t="shared" si="5"/>
        <v>0.12294117647058844</v>
      </c>
      <c r="N128">
        <v>3.8</v>
      </c>
      <c r="O128">
        <v>32.5</v>
      </c>
      <c r="P128">
        <v>14.44</v>
      </c>
      <c r="Q128">
        <v>123.5</v>
      </c>
      <c r="R128">
        <f t="shared" si="6"/>
        <v>34.508000000000003</v>
      </c>
      <c r="S128">
        <f t="shared" si="7"/>
        <v>6.1784615384615466E-2</v>
      </c>
    </row>
    <row r="129" spans="1:19">
      <c r="A129">
        <v>2</v>
      </c>
      <c r="B129">
        <v>39.7256</v>
      </c>
      <c r="C129">
        <v>4</v>
      </c>
      <c r="D129">
        <v>79.4512</v>
      </c>
      <c r="E129">
        <f t="shared" si="4"/>
        <v>42.77</v>
      </c>
      <c r="F129">
        <f t="shared" si="5"/>
        <v>7.6635721046378238E-2</v>
      </c>
      <c r="N129">
        <v>3.5</v>
      </c>
      <c r="O129">
        <v>31.496099999999998</v>
      </c>
      <c r="P129">
        <v>12.25</v>
      </c>
      <c r="Q129">
        <v>110.23635</v>
      </c>
      <c r="R129">
        <f t="shared" si="6"/>
        <v>35.885000000000005</v>
      </c>
      <c r="S129">
        <f t="shared" si="7"/>
        <v>0.13934741126679198</v>
      </c>
    </row>
    <row r="130" spans="1:19">
      <c r="A130">
        <v>6</v>
      </c>
      <c r="B130">
        <v>23.2715</v>
      </c>
      <c r="C130">
        <v>36</v>
      </c>
      <c r="D130">
        <v>139.62899999999999</v>
      </c>
      <c r="E130">
        <f t="shared" si="4"/>
        <v>24.410000000000004</v>
      </c>
      <c r="F130">
        <f t="shared" si="5"/>
        <v>4.892250177255459E-2</v>
      </c>
      <c r="N130">
        <v>5.6</v>
      </c>
      <c r="O130">
        <v>24.2</v>
      </c>
      <c r="P130">
        <v>31.36</v>
      </c>
      <c r="Q130">
        <v>135.52000000000001</v>
      </c>
      <c r="R130">
        <f t="shared" si="6"/>
        <v>26.246000000000006</v>
      </c>
      <c r="S130">
        <f t="shared" si="7"/>
        <v>8.4545454545454812E-2</v>
      </c>
    </row>
    <row r="131" spans="1:19">
      <c r="A131">
        <v>3</v>
      </c>
      <c r="B131">
        <v>38.169600000000003</v>
      </c>
      <c r="C131">
        <v>9</v>
      </c>
      <c r="D131">
        <v>114.50879999999999</v>
      </c>
      <c r="E131">
        <f t="shared" si="4"/>
        <v>38.180000000000007</v>
      </c>
      <c r="F131">
        <f t="shared" si="5"/>
        <v>2.7246814218656162E-4</v>
      </c>
      <c r="N131">
        <v>3.7</v>
      </c>
      <c r="O131">
        <v>27.2</v>
      </c>
      <c r="P131">
        <v>13.69</v>
      </c>
      <c r="Q131">
        <v>100.64</v>
      </c>
      <c r="R131">
        <f t="shared" si="6"/>
        <v>34.966999999999999</v>
      </c>
      <c r="S131">
        <f t="shared" si="7"/>
        <v>0.28555147058823527</v>
      </c>
    </row>
    <row r="132" spans="1:19">
      <c r="A132">
        <v>3</v>
      </c>
      <c r="B132">
        <v>38.7896</v>
      </c>
      <c r="C132">
        <v>9</v>
      </c>
      <c r="D132">
        <v>116.36879999999999</v>
      </c>
      <c r="E132">
        <f t="shared" si="4"/>
        <v>38.180000000000007</v>
      </c>
      <c r="F132">
        <f t="shared" si="5"/>
        <v>1.5715552622352209E-2</v>
      </c>
      <c r="N132">
        <v>5.7</v>
      </c>
      <c r="O132">
        <v>27.1</v>
      </c>
      <c r="P132">
        <v>32.49</v>
      </c>
      <c r="Q132">
        <v>154.47</v>
      </c>
      <c r="R132">
        <f t="shared" si="6"/>
        <v>25.787000000000003</v>
      </c>
      <c r="S132">
        <f t="shared" si="7"/>
        <v>4.8450184501844976E-2</v>
      </c>
    </row>
    <row r="133" spans="1:19">
      <c r="A133">
        <v>3</v>
      </c>
      <c r="B133">
        <v>39.710299999999997</v>
      </c>
      <c r="C133">
        <v>9</v>
      </c>
      <c r="D133">
        <v>119.1309</v>
      </c>
      <c r="E133">
        <f t="shared" ref="E133:E196" si="8">(51.95)+(-4.59)*(A133)</f>
        <v>38.180000000000007</v>
      </c>
      <c r="F133">
        <f t="shared" ref="F133:F196" si="9">ABS(B133-E133)/(B133)</f>
        <v>3.8536601335169715E-2</v>
      </c>
      <c r="N133">
        <v>2</v>
      </c>
      <c r="O133">
        <v>40.239699999999999</v>
      </c>
      <c r="P133">
        <v>4</v>
      </c>
      <c r="Q133">
        <v>80.479399999999998</v>
      </c>
      <c r="R133">
        <f t="shared" ref="R133:R196" si="10">(51.95)+(-4.59)*(N133)</f>
        <v>42.77</v>
      </c>
      <c r="S133">
        <f t="shared" ref="S133:S196" si="11">ABS(O133-R133)/(O133)</f>
        <v>6.2880687480274561E-2</v>
      </c>
    </row>
    <row r="134" spans="1:19">
      <c r="A134">
        <v>3</v>
      </c>
      <c r="B134">
        <v>38.7896</v>
      </c>
      <c r="C134">
        <v>9</v>
      </c>
      <c r="D134">
        <v>116.36879999999999</v>
      </c>
      <c r="E134">
        <f t="shared" si="8"/>
        <v>38.180000000000007</v>
      </c>
      <c r="F134">
        <f t="shared" si="9"/>
        <v>1.5715552622352209E-2</v>
      </c>
      <c r="N134">
        <v>2</v>
      </c>
      <c r="O134">
        <v>38</v>
      </c>
      <c r="P134">
        <v>4</v>
      </c>
      <c r="Q134">
        <v>76</v>
      </c>
      <c r="R134">
        <f t="shared" si="10"/>
        <v>42.77</v>
      </c>
      <c r="S134">
        <f t="shared" si="11"/>
        <v>0.12552631578947376</v>
      </c>
    </row>
    <row r="135" spans="1:19">
      <c r="A135">
        <v>3</v>
      </c>
      <c r="B135">
        <v>35.5</v>
      </c>
      <c r="C135">
        <v>9</v>
      </c>
      <c r="D135">
        <v>106.5</v>
      </c>
      <c r="E135">
        <f t="shared" si="8"/>
        <v>38.180000000000007</v>
      </c>
      <c r="F135">
        <f t="shared" si="9"/>
        <v>7.5492957746479059E-2</v>
      </c>
      <c r="N135">
        <v>2.4</v>
      </c>
      <c r="O135">
        <v>39.200000000000003</v>
      </c>
      <c r="P135">
        <v>5.76</v>
      </c>
      <c r="Q135">
        <v>94.08</v>
      </c>
      <c r="R135">
        <f t="shared" si="10"/>
        <v>40.934000000000005</v>
      </c>
      <c r="S135">
        <f t="shared" si="11"/>
        <v>4.4234693877551065E-2</v>
      </c>
    </row>
    <row r="136" spans="1:19">
      <c r="A136">
        <v>3</v>
      </c>
      <c r="B136">
        <v>35.267800000000001</v>
      </c>
      <c r="C136">
        <v>9</v>
      </c>
      <c r="D136">
        <v>105.8034</v>
      </c>
      <c r="E136">
        <f t="shared" si="8"/>
        <v>38.180000000000007</v>
      </c>
      <c r="F136">
        <f t="shared" si="9"/>
        <v>8.2573905942531306E-2</v>
      </c>
      <c r="N136">
        <v>2.4</v>
      </c>
      <c r="O136">
        <v>34.700000000000003</v>
      </c>
      <c r="P136">
        <v>5.76</v>
      </c>
      <c r="Q136">
        <v>83.28</v>
      </c>
      <c r="R136">
        <f t="shared" si="10"/>
        <v>40.934000000000005</v>
      </c>
      <c r="S136">
        <f t="shared" si="11"/>
        <v>0.17965417867435163</v>
      </c>
    </row>
    <row r="137" spans="1:19">
      <c r="A137">
        <v>3</v>
      </c>
      <c r="B137">
        <v>36.154800000000002</v>
      </c>
      <c r="C137">
        <v>9</v>
      </c>
      <c r="D137">
        <v>108.4644</v>
      </c>
      <c r="E137">
        <f t="shared" si="8"/>
        <v>38.180000000000007</v>
      </c>
      <c r="F137">
        <f t="shared" si="9"/>
        <v>5.6014692378328887E-2</v>
      </c>
      <c r="N137">
        <v>3.7</v>
      </c>
      <c r="O137">
        <v>28.8</v>
      </c>
      <c r="P137">
        <v>13.69</v>
      </c>
      <c r="Q137">
        <v>106.56</v>
      </c>
      <c r="R137">
        <f t="shared" si="10"/>
        <v>34.966999999999999</v>
      </c>
      <c r="S137">
        <f t="shared" si="11"/>
        <v>0.21413194444444436</v>
      </c>
    </row>
    <row r="138" spans="1:19">
      <c r="A138">
        <v>3</v>
      </c>
      <c r="B138">
        <v>35.708100000000002</v>
      </c>
      <c r="C138">
        <v>9</v>
      </c>
      <c r="D138">
        <v>107.12430000000001</v>
      </c>
      <c r="E138">
        <f t="shared" si="8"/>
        <v>38.180000000000007</v>
      </c>
      <c r="F138">
        <f t="shared" si="9"/>
        <v>6.9225189802873996E-2</v>
      </c>
      <c r="N138">
        <v>5.7</v>
      </c>
      <c r="O138">
        <v>27.1</v>
      </c>
      <c r="P138">
        <v>32.49</v>
      </c>
      <c r="Q138">
        <v>154.47</v>
      </c>
      <c r="R138">
        <f t="shared" si="10"/>
        <v>25.787000000000003</v>
      </c>
      <c r="S138">
        <f t="shared" si="11"/>
        <v>4.8450184501844976E-2</v>
      </c>
    </row>
    <row r="139" spans="1:19">
      <c r="A139">
        <v>3</v>
      </c>
      <c r="B139">
        <v>39.710299999999997</v>
      </c>
      <c r="C139">
        <v>9</v>
      </c>
      <c r="D139">
        <v>119.1309</v>
      </c>
      <c r="E139">
        <f t="shared" si="8"/>
        <v>38.180000000000007</v>
      </c>
      <c r="F139">
        <f t="shared" si="9"/>
        <v>3.8536601335169715E-2</v>
      </c>
      <c r="N139">
        <v>3.7</v>
      </c>
      <c r="O139">
        <v>30.5</v>
      </c>
      <c r="P139">
        <v>13.69</v>
      </c>
      <c r="Q139">
        <v>112.85</v>
      </c>
      <c r="R139">
        <f t="shared" si="10"/>
        <v>34.966999999999999</v>
      </c>
      <c r="S139">
        <f t="shared" si="11"/>
        <v>0.14645901639344258</v>
      </c>
    </row>
    <row r="140" spans="1:19">
      <c r="A140">
        <v>3</v>
      </c>
      <c r="B140">
        <v>38.7896</v>
      </c>
      <c r="C140">
        <v>9</v>
      </c>
      <c r="D140">
        <v>116.36879999999999</v>
      </c>
      <c r="E140">
        <f t="shared" si="8"/>
        <v>38.180000000000007</v>
      </c>
      <c r="F140">
        <f t="shared" si="9"/>
        <v>1.5715552622352209E-2</v>
      </c>
      <c r="N140">
        <v>2</v>
      </c>
      <c r="O140">
        <v>40.239699999999999</v>
      </c>
      <c r="P140">
        <v>4</v>
      </c>
      <c r="Q140">
        <v>80.479399999999998</v>
      </c>
      <c r="R140">
        <f t="shared" si="10"/>
        <v>42.77</v>
      </c>
      <c r="S140">
        <f t="shared" si="11"/>
        <v>6.2880687480274561E-2</v>
      </c>
    </row>
    <row r="141" spans="1:19">
      <c r="A141">
        <v>3</v>
      </c>
      <c r="B141">
        <v>38.169600000000003</v>
      </c>
      <c r="C141">
        <v>9</v>
      </c>
      <c r="D141">
        <v>114.50879999999999</v>
      </c>
      <c r="E141">
        <f t="shared" si="8"/>
        <v>38.180000000000007</v>
      </c>
      <c r="F141">
        <f t="shared" si="9"/>
        <v>2.7246814218656162E-4</v>
      </c>
      <c r="N141">
        <v>2</v>
      </c>
      <c r="O141">
        <v>38</v>
      </c>
      <c r="P141">
        <v>4</v>
      </c>
      <c r="Q141">
        <v>76</v>
      </c>
      <c r="R141">
        <f t="shared" si="10"/>
        <v>42.77</v>
      </c>
      <c r="S141">
        <f t="shared" si="11"/>
        <v>0.12552631578947376</v>
      </c>
    </row>
    <row r="142" spans="1:19">
      <c r="A142">
        <v>3</v>
      </c>
      <c r="B142">
        <v>36.798000000000002</v>
      </c>
      <c r="C142">
        <v>9</v>
      </c>
      <c r="D142">
        <v>110.39400000000001</v>
      </c>
      <c r="E142">
        <f t="shared" si="8"/>
        <v>38.180000000000007</v>
      </c>
      <c r="F142">
        <f t="shared" si="9"/>
        <v>3.755638893418134E-2</v>
      </c>
      <c r="N142">
        <v>2.4</v>
      </c>
      <c r="O142">
        <v>39.200000000000003</v>
      </c>
      <c r="P142">
        <v>5.76</v>
      </c>
      <c r="Q142">
        <v>94.08</v>
      </c>
      <c r="R142">
        <f t="shared" si="10"/>
        <v>40.934000000000005</v>
      </c>
      <c r="S142">
        <f t="shared" si="11"/>
        <v>4.4234693877551065E-2</v>
      </c>
    </row>
    <row r="143" spans="1:19">
      <c r="A143">
        <v>3</v>
      </c>
      <c r="B143">
        <v>35.540399999999998</v>
      </c>
      <c r="C143">
        <v>9</v>
      </c>
      <c r="D143">
        <v>106.6212</v>
      </c>
      <c r="E143">
        <f t="shared" si="8"/>
        <v>38.180000000000007</v>
      </c>
      <c r="F143">
        <f t="shared" si="9"/>
        <v>7.4270407761308499E-2</v>
      </c>
      <c r="N143">
        <v>2.4</v>
      </c>
      <c r="O143">
        <v>34.700000000000003</v>
      </c>
      <c r="P143">
        <v>5.76</v>
      </c>
      <c r="Q143">
        <v>83.28</v>
      </c>
      <c r="R143">
        <f t="shared" si="10"/>
        <v>40.934000000000005</v>
      </c>
      <c r="S143">
        <f t="shared" si="11"/>
        <v>0.17965417867435163</v>
      </c>
    </row>
    <row r="144" spans="1:19">
      <c r="A144">
        <v>3</v>
      </c>
      <c r="B144">
        <v>35.460599999999999</v>
      </c>
      <c r="C144">
        <v>9</v>
      </c>
      <c r="D144">
        <v>106.3818</v>
      </c>
      <c r="E144">
        <f t="shared" si="8"/>
        <v>38.180000000000007</v>
      </c>
      <c r="F144">
        <f t="shared" si="9"/>
        <v>7.6687929702261307E-2</v>
      </c>
      <c r="N144">
        <v>3.8</v>
      </c>
      <c r="O144">
        <v>28.2</v>
      </c>
      <c r="P144">
        <v>14.44</v>
      </c>
      <c r="Q144">
        <v>107.16</v>
      </c>
      <c r="R144">
        <f t="shared" si="10"/>
        <v>34.508000000000003</v>
      </c>
      <c r="S144">
        <f t="shared" si="11"/>
        <v>0.22368794326241148</v>
      </c>
    </row>
    <row r="145" spans="1:19">
      <c r="A145">
        <v>3</v>
      </c>
      <c r="B145">
        <v>36.154800000000002</v>
      </c>
      <c r="C145">
        <v>9</v>
      </c>
      <c r="D145">
        <v>108.4644</v>
      </c>
      <c r="E145">
        <f t="shared" si="8"/>
        <v>38.180000000000007</v>
      </c>
      <c r="F145">
        <f t="shared" si="9"/>
        <v>5.6014692378328887E-2</v>
      </c>
      <c r="N145">
        <v>3.8</v>
      </c>
      <c r="O145">
        <v>29.5</v>
      </c>
      <c r="P145">
        <v>14.44</v>
      </c>
      <c r="Q145">
        <v>112.1</v>
      </c>
      <c r="R145">
        <f t="shared" si="10"/>
        <v>34.508000000000003</v>
      </c>
      <c r="S145">
        <f t="shared" si="11"/>
        <v>0.16976271186440686</v>
      </c>
    </row>
    <row r="146" spans="1:19">
      <c r="A146">
        <v>3</v>
      </c>
      <c r="B146">
        <v>35.708100000000002</v>
      </c>
      <c r="C146">
        <v>9</v>
      </c>
      <c r="D146">
        <v>107.12430000000001</v>
      </c>
      <c r="E146">
        <f t="shared" si="8"/>
        <v>38.180000000000007</v>
      </c>
      <c r="F146">
        <f t="shared" si="9"/>
        <v>6.9225189802873996E-2</v>
      </c>
      <c r="N146">
        <v>4.5999999999999996</v>
      </c>
      <c r="O146">
        <v>29.9</v>
      </c>
      <c r="P146">
        <v>21.16</v>
      </c>
      <c r="Q146">
        <v>137.54</v>
      </c>
      <c r="R146">
        <f t="shared" si="10"/>
        <v>30.836000000000006</v>
      </c>
      <c r="S146">
        <f t="shared" si="11"/>
        <v>3.1304347826087195E-2</v>
      </c>
    </row>
    <row r="147" spans="1:19">
      <c r="A147">
        <v>3</v>
      </c>
      <c r="B147">
        <v>36.154800000000002</v>
      </c>
      <c r="C147">
        <v>9</v>
      </c>
      <c r="D147">
        <v>108.4644</v>
      </c>
      <c r="E147">
        <f t="shared" si="8"/>
        <v>38.180000000000007</v>
      </c>
      <c r="F147">
        <f t="shared" si="9"/>
        <v>5.6014692378328887E-2</v>
      </c>
      <c r="N147">
        <v>2</v>
      </c>
      <c r="O147">
        <v>34.5</v>
      </c>
      <c r="P147">
        <v>4</v>
      </c>
      <c r="Q147">
        <v>69</v>
      </c>
      <c r="R147">
        <f t="shared" si="10"/>
        <v>42.77</v>
      </c>
      <c r="S147">
        <f t="shared" si="11"/>
        <v>0.23971014492753631</v>
      </c>
    </row>
    <row r="148" spans="1:19">
      <c r="A148">
        <v>3</v>
      </c>
      <c r="B148">
        <v>35.708100000000002</v>
      </c>
      <c r="C148">
        <v>9</v>
      </c>
      <c r="D148">
        <v>107.12430000000001</v>
      </c>
      <c r="E148">
        <f t="shared" si="8"/>
        <v>38.180000000000007</v>
      </c>
      <c r="F148">
        <f t="shared" si="9"/>
        <v>6.9225189802873996E-2</v>
      </c>
      <c r="N148">
        <v>2</v>
      </c>
      <c r="O148">
        <v>35.299999999999997</v>
      </c>
      <c r="P148">
        <v>4</v>
      </c>
      <c r="Q148">
        <v>70.599999999999994</v>
      </c>
      <c r="R148">
        <f t="shared" si="10"/>
        <v>42.77</v>
      </c>
      <c r="S148">
        <f t="shared" si="11"/>
        <v>0.21161473087818716</v>
      </c>
    </row>
    <row r="149" spans="1:19">
      <c r="A149">
        <v>3</v>
      </c>
      <c r="B149">
        <v>34.7288</v>
      </c>
      <c r="C149">
        <v>9</v>
      </c>
      <c r="D149">
        <v>104.18640000000001</v>
      </c>
      <c r="E149">
        <f t="shared" si="8"/>
        <v>38.180000000000007</v>
      </c>
      <c r="F149">
        <f t="shared" si="9"/>
        <v>9.9375734260901821E-2</v>
      </c>
      <c r="N149">
        <v>2.7</v>
      </c>
      <c r="O149">
        <v>32.700000000000003</v>
      </c>
      <c r="P149">
        <v>7.29</v>
      </c>
      <c r="Q149">
        <v>88.29</v>
      </c>
      <c r="R149">
        <f t="shared" si="10"/>
        <v>39.557000000000002</v>
      </c>
      <c r="S149">
        <f t="shared" si="11"/>
        <v>0.20969418960244646</v>
      </c>
    </row>
    <row r="150" spans="1:19">
      <c r="A150">
        <v>3</v>
      </c>
      <c r="B150">
        <v>34.285299999999999</v>
      </c>
      <c r="C150">
        <v>9</v>
      </c>
      <c r="D150">
        <v>102.85590000000001</v>
      </c>
      <c r="E150">
        <f t="shared" si="8"/>
        <v>38.180000000000007</v>
      </c>
      <c r="F150">
        <f t="shared" si="9"/>
        <v>0.11359678929453752</v>
      </c>
      <c r="N150">
        <v>3.5</v>
      </c>
      <c r="O150">
        <v>34.5</v>
      </c>
      <c r="P150">
        <v>12.25</v>
      </c>
      <c r="Q150">
        <v>120.75</v>
      </c>
      <c r="R150">
        <f t="shared" si="10"/>
        <v>35.885000000000005</v>
      </c>
      <c r="S150">
        <f t="shared" si="11"/>
        <v>4.0144927536232035E-2</v>
      </c>
    </row>
    <row r="151" spans="1:19">
      <c r="A151">
        <v>4.8</v>
      </c>
      <c r="B151">
        <v>30.537500000000001</v>
      </c>
      <c r="C151">
        <v>23.04</v>
      </c>
      <c r="D151">
        <v>146.58000000000001</v>
      </c>
      <c r="E151">
        <f t="shared" si="8"/>
        <v>29.918000000000003</v>
      </c>
      <c r="F151">
        <f t="shared" si="9"/>
        <v>2.0286532951289352E-2</v>
      </c>
      <c r="N151">
        <v>3.5</v>
      </c>
      <c r="O151">
        <v>39.0959</v>
      </c>
      <c r="P151">
        <v>12.25</v>
      </c>
      <c r="Q151">
        <v>136.83564999999999</v>
      </c>
      <c r="R151">
        <f t="shared" si="10"/>
        <v>35.885000000000005</v>
      </c>
      <c r="S151">
        <f t="shared" si="11"/>
        <v>8.212881657667416E-2</v>
      </c>
    </row>
    <row r="152" spans="1:19">
      <c r="A152">
        <v>4.8</v>
      </c>
      <c r="B152">
        <v>31.374700000000001</v>
      </c>
      <c r="C152">
        <v>23.04</v>
      </c>
      <c r="D152">
        <v>150.59855999999999</v>
      </c>
      <c r="E152">
        <f t="shared" si="8"/>
        <v>29.918000000000003</v>
      </c>
      <c r="F152">
        <f t="shared" si="9"/>
        <v>4.6429129202828961E-2</v>
      </c>
      <c r="N152">
        <v>3.5</v>
      </c>
      <c r="O152">
        <v>32.200000000000003</v>
      </c>
      <c r="P152">
        <v>12.25</v>
      </c>
      <c r="Q152">
        <v>112.7</v>
      </c>
      <c r="R152">
        <f t="shared" si="10"/>
        <v>35.885000000000005</v>
      </c>
      <c r="S152">
        <f t="shared" si="11"/>
        <v>0.11444099378881993</v>
      </c>
    </row>
    <row r="153" spans="1:19">
      <c r="A153">
        <v>4.8</v>
      </c>
      <c r="B153">
        <v>28.8</v>
      </c>
      <c r="C153">
        <v>23.04</v>
      </c>
      <c r="D153">
        <v>138.24</v>
      </c>
      <c r="E153">
        <f t="shared" si="8"/>
        <v>29.918000000000003</v>
      </c>
      <c r="F153">
        <f t="shared" si="9"/>
        <v>3.8819444444444517E-2</v>
      </c>
      <c r="N153">
        <v>3.5</v>
      </c>
      <c r="O153">
        <v>34.200000000000003</v>
      </c>
      <c r="P153">
        <v>12.25</v>
      </c>
      <c r="Q153">
        <v>119.7</v>
      </c>
      <c r="R153">
        <f t="shared" si="10"/>
        <v>35.885000000000005</v>
      </c>
      <c r="S153">
        <f t="shared" si="11"/>
        <v>4.9269005847953282E-2</v>
      </c>
    </row>
    <row r="154" spans="1:19">
      <c r="A154">
        <v>4.8</v>
      </c>
      <c r="B154">
        <v>31.8</v>
      </c>
      <c r="C154">
        <v>23.04</v>
      </c>
      <c r="D154">
        <v>152.63999999999999</v>
      </c>
      <c r="E154">
        <f t="shared" si="8"/>
        <v>29.918000000000003</v>
      </c>
      <c r="F154">
        <f t="shared" si="9"/>
        <v>5.9182389937106852E-2</v>
      </c>
      <c r="N154">
        <v>5.4</v>
      </c>
      <c r="O154">
        <v>27</v>
      </c>
      <c r="P154">
        <v>29.16</v>
      </c>
      <c r="Q154">
        <v>145.80000000000001</v>
      </c>
      <c r="R154">
        <f t="shared" si="10"/>
        <v>27.164000000000001</v>
      </c>
      <c r="S154">
        <f t="shared" si="11"/>
        <v>6.0740740740741284E-3</v>
      </c>
    </row>
    <row r="155" spans="1:19">
      <c r="A155">
        <v>4</v>
      </c>
      <c r="B155">
        <v>27.3704</v>
      </c>
      <c r="C155">
        <v>16</v>
      </c>
      <c r="D155">
        <v>109.4816</v>
      </c>
      <c r="E155">
        <f t="shared" si="8"/>
        <v>33.590000000000003</v>
      </c>
      <c r="F155">
        <f t="shared" si="9"/>
        <v>0.22723818431590342</v>
      </c>
      <c r="N155">
        <v>2.2999999999999998</v>
      </c>
      <c r="O155">
        <v>34.700000000000003</v>
      </c>
      <c r="P155">
        <v>5.29</v>
      </c>
      <c r="Q155">
        <v>79.81</v>
      </c>
      <c r="R155">
        <f t="shared" si="10"/>
        <v>41.393000000000001</v>
      </c>
      <c r="S155">
        <f t="shared" si="11"/>
        <v>0.19288184438040337</v>
      </c>
    </row>
    <row r="156" spans="1:19">
      <c r="A156">
        <v>4</v>
      </c>
      <c r="B156">
        <v>27.3</v>
      </c>
      <c r="C156">
        <v>16</v>
      </c>
      <c r="D156">
        <v>109.2</v>
      </c>
      <c r="E156">
        <f t="shared" si="8"/>
        <v>33.590000000000003</v>
      </c>
      <c r="F156">
        <f t="shared" si="9"/>
        <v>0.2304029304029305</v>
      </c>
      <c r="N156">
        <v>2.5</v>
      </c>
      <c r="O156">
        <v>38.6</v>
      </c>
      <c r="P156">
        <v>6.25</v>
      </c>
      <c r="Q156">
        <v>96.5</v>
      </c>
      <c r="R156">
        <f t="shared" si="10"/>
        <v>40.475000000000001</v>
      </c>
      <c r="S156">
        <f t="shared" si="11"/>
        <v>4.8575129533678756E-2</v>
      </c>
    </row>
    <row r="157" spans="1:19">
      <c r="A157">
        <v>4</v>
      </c>
      <c r="B157">
        <v>28.4</v>
      </c>
      <c r="C157">
        <v>16</v>
      </c>
      <c r="D157">
        <v>113.6</v>
      </c>
      <c r="E157">
        <f t="shared" si="8"/>
        <v>33.590000000000003</v>
      </c>
      <c r="F157">
        <f t="shared" si="9"/>
        <v>0.18274647887323961</v>
      </c>
      <c r="N157">
        <v>3.7</v>
      </c>
      <c r="O157">
        <v>30.5</v>
      </c>
      <c r="P157">
        <v>13.69</v>
      </c>
      <c r="Q157">
        <v>112.85</v>
      </c>
      <c r="R157">
        <f t="shared" si="10"/>
        <v>34.966999999999999</v>
      </c>
      <c r="S157">
        <f t="shared" si="11"/>
        <v>0.14645901639344258</v>
      </c>
    </row>
    <row r="158" spans="1:19">
      <c r="A158">
        <v>4</v>
      </c>
      <c r="B158">
        <v>27.9711</v>
      </c>
      <c r="C158">
        <v>16</v>
      </c>
      <c r="D158">
        <v>111.8844</v>
      </c>
      <c r="E158">
        <f t="shared" si="8"/>
        <v>33.590000000000003</v>
      </c>
      <c r="F158">
        <f t="shared" si="9"/>
        <v>0.20088233927160545</v>
      </c>
      <c r="N158">
        <v>2.5</v>
      </c>
      <c r="O158">
        <v>38.6</v>
      </c>
      <c r="P158">
        <v>6.25</v>
      </c>
      <c r="Q158">
        <v>96.5</v>
      </c>
      <c r="R158">
        <f t="shared" si="10"/>
        <v>40.475000000000001</v>
      </c>
      <c r="S158">
        <f t="shared" si="11"/>
        <v>4.8575129533678756E-2</v>
      </c>
    </row>
    <row r="159" spans="1:19">
      <c r="A159">
        <v>5</v>
      </c>
      <c r="B159">
        <v>23.227</v>
      </c>
      <c r="C159">
        <v>25</v>
      </c>
      <c r="D159">
        <v>116.13500000000001</v>
      </c>
      <c r="E159">
        <f t="shared" si="8"/>
        <v>29.000000000000004</v>
      </c>
      <c r="F159">
        <f t="shared" si="9"/>
        <v>0.24854694967064206</v>
      </c>
      <c r="N159">
        <v>2.5</v>
      </c>
      <c r="O159">
        <v>39.200000000000003</v>
      </c>
      <c r="P159">
        <v>6.25</v>
      </c>
      <c r="Q159">
        <v>98</v>
      </c>
      <c r="R159">
        <f t="shared" si="10"/>
        <v>40.475000000000001</v>
      </c>
      <c r="S159">
        <f t="shared" si="11"/>
        <v>3.2525510204081592E-2</v>
      </c>
    </row>
    <row r="160" spans="1:19">
      <c r="A160">
        <v>5</v>
      </c>
      <c r="B160">
        <v>23.618200000000002</v>
      </c>
      <c r="C160">
        <v>25</v>
      </c>
      <c r="D160">
        <v>118.09099999999999</v>
      </c>
      <c r="E160">
        <f t="shared" si="8"/>
        <v>29.000000000000004</v>
      </c>
      <c r="F160">
        <f t="shared" si="9"/>
        <v>0.22786664521428396</v>
      </c>
      <c r="N160">
        <v>3</v>
      </c>
      <c r="O160">
        <v>34.799999999999997</v>
      </c>
      <c r="P160">
        <v>9</v>
      </c>
      <c r="Q160">
        <v>104.4</v>
      </c>
      <c r="R160">
        <f t="shared" si="10"/>
        <v>38.180000000000007</v>
      </c>
      <c r="S160">
        <f t="shared" si="11"/>
        <v>9.7126436781609482E-2</v>
      </c>
    </row>
    <row r="161" spans="1:19">
      <c r="A161">
        <v>5</v>
      </c>
      <c r="B161">
        <v>23.7</v>
      </c>
      <c r="C161">
        <v>25</v>
      </c>
      <c r="D161">
        <v>118.5</v>
      </c>
      <c r="E161">
        <f t="shared" si="8"/>
        <v>29.000000000000004</v>
      </c>
      <c r="F161">
        <f t="shared" si="9"/>
        <v>0.22362869198312255</v>
      </c>
      <c r="N161">
        <v>2.5</v>
      </c>
      <c r="O161">
        <v>42.9</v>
      </c>
      <c r="P161">
        <v>6.25</v>
      </c>
      <c r="Q161">
        <v>107.25</v>
      </c>
      <c r="R161">
        <f t="shared" si="10"/>
        <v>40.475000000000001</v>
      </c>
      <c r="S161">
        <f t="shared" si="11"/>
        <v>5.6526806526806465E-2</v>
      </c>
    </row>
    <row r="162" spans="1:19">
      <c r="A162">
        <v>5</v>
      </c>
      <c r="B162">
        <v>24.0505</v>
      </c>
      <c r="C162">
        <v>25</v>
      </c>
      <c r="D162">
        <v>120.2525</v>
      </c>
      <c r="E162">
        <f t="shared" si="8"/>
        <v>29.000000000000004</v>
      </c>
      <c r="F162">
        <f t="shared" si="9"/>
        <v>0.20579613729444313</v>
      </c>
      <c r="N162">
        <v>3.5</v>
      </c>
      <c r="O162">
        <v>30.6</v>
      </c>
      <c r="P162">
        <v>12.25</v>
      </c>
      <c r="Q162">
        <v>107.1</v>
      </c>
      <c r="R162">
        <f t="shared" si="10"/>
        <v>35.885000000000005</v>
      </c>
      <c r="S162">
        <f t="shared" si="11"/>
        <v>0.1727124183006537</v>
      </c>
    </row>
    <row r="163" spans="1:19">
      <c r="A163">
        <v>1.6</v>
      </c>
      <c r="B163">
        <v>47.9</v>
      </c>
      <c r="C163">
        <v>2.56</v>
      </c>
      <c r="D163">
        <v>76.64</v>
      </c>
      <c r="E163">
        <f t="shared" si="8"/>
        <v>44.606000000000002</v>
      </c>
      <c r="F163">
        <f t="shared" si="9"/>
        <v>6.8768267223381987E-2</v>
      </c>
      <c r="N163">
        <v>3.5</v>
      </c>
      <c r="O163">
        <v>28.7</v>
      </c>
      <c r="P163">
        <v>12.25</v>
      </c>
      <c r="Q163">
        <v>100.45</v>
      </c>
      <c r="R163">
        <f t="shared" si="10"/>
        <v>35.885000000000005</v>
      </c>
      <c r="S163">
        <f t="shared" si="11"/>
        <v>0.25034843205574936</v>
      </c>
    </row>
    <row r="164" spans="1:19">
      <c r="A164">
        <v>1.6</v>
      </c>
      <c r="B164">
        <v>48.9</v>
      </c>
      <c r="C164">
        <v>2.56</v>
      </c>
      <c r="D164">
        <v>78.239999999999995</v>
      </c>
      <c r="E164">
        <f t="shared" si="8"/>
        <v>44.606000000000002</v>
      </c>
      <c r="F164">
        <f t="shared" si="9"/>
        <v>8.7811860940695236E-2</v>
      </c>
      <c r="N164">
        <v>2.5</v>
      </c>
      <c r="O164">
        <v>39.200000000000003</v>
      </c>
      <c r="P164">
        <v>6.25</v>
      </c>
      <c r="Q164">
        <v>98</v>
      </c>
      <c r="R164">
        <f t="shared" si="10"/>
        <v>40.475000000000001</v>
      </c>
      <c r="S164">
        <f t="shared" si="11"/>
        <v>3.2525510204081592E-2</v>
      </c>
    </row>
    <row r="165" spans="1:19">
      <c r="A165">
        <v>2.2000000000000002</v>
      </c>
      <c r="B165">
        <v>51.9</v>
      </c>
      <c r="C165">
        <v>4.84</v>
      </c>
      <c r="D165">
        <v>114.18</v>
      </c>
      <c r="E165">
        <f t="shared" si="8"/>
        <v>41.852000000000004</v>
      </c>
      <c r="F165">
        <f t="shared" si="9"/>
        <v>0.19360308285163766</v>
      </c>
      <c r="N165">
        <v>3</v>
      </c>
      <c r="O165">
        <v>34.799999999999997</v>
      </c>
      <c r="P165">
        <v>9</v>
      </c>
      <c r="Q165">
        <v>104.4</v>
      </c>
      <c r="R165">
        <f t="shared" si="10"/>
        <v>38.180000000000007</v>
      </c>
      <c r="S165">
        <f t="shared" si="11"/>
        <v>9.7126436781609482E-2</v>
      </c>
    </row>
    <row r="166" spans="1:19">
      <c r="A166">
        <v>2.2000000000000002</v>
      </c>
      <c r="B166">
        <v>46.8</v>
      </c>
      <c r="C166">
        <v>4.84</v>
      </c>
      <c r="D166">
        <v>102.96</v>
      </c>
      <c r="E166">
        <f t="shared" si="8"/>
        <v>41.852000000000004</v>
      </c>
      <c r="F166">
        <f t="shared" si="9"/>
        <v>0.10572649572649559</v>
      </c>
      <c r="N166">
        <v>2.5</v>
      </c>
      <c r="O166">
        <v>42.9</v>
      </c>
      <c r="P166">
        <v>6.25</v>
      </c>
      <c r="Q166">
        <v>107.25</v>
      </c>
      <c r="R166">
        <f t="shared" si="10"/>
        <v>40.475000000000001</v>
      </c>
      <c r="S166">
        <f t="shared" si="11"/>
        <v>5.6526806526806465E-2</v>
      </c>
    </row>
    <row r="167" spans="1:19">
      <c r="A167">
        <v>2</v>
      </c>
      <c r="B167">
        <v>41.9</v>
      </c>
      <c r="C167">
        <v>4</v>
      </c>
      <c r="D167">
        <v>83.8</v>
      </c>
      <c r="E167">
        <f t="shared" si="8"/>
        <v>42.77</v>
      </c>
      <c r="F167">
        <f t="shared" si="9"/>
        <v>2.0763723150358106E-2</v>
      </c>
      <c r="N167">
        <v>4</v>
      </c>
      <c r="O167">
        <v>27.8</v>
      </c>
      <c r="P167">
        <v>16</v>
      </c>
      <c r="Q167">
        <v>111.2</v>
      </c>
      <c r="R167">
        <f t="shared" si="10"/>
        <v>33.590000000000003</v>
      </c>
      <c r="S167">
        <f t="shared" si="11"/>
        <v>0.20827338129496412</v>
      </c>
    </row>
    <row r="168" spans="1:19">
      <c r="A168">
        <v>2.2000000000000002</v>
      </c>
      <c r="B168">
        <v>51.9</v>
      </c>
      <c r="C168">
        <v>4.84</v>
      </c>
      <c r="D168">
        <v>114.18</v>
      </c>
      <c r="E168">
        <f t="shared" si="8"/>
        <v>41.852000000000004</v>
      </c>
      <c r="F168">
        <f t="shared" si="9"/>
        <v>0.19360308285163766</v>
      </c>
      <c r="N168">
        <v>4.5999999999999996</v>
      </c>
      <c r="O168">
        <v>29</v>
      </c>
      <c r="P168">
        <v>21.16</v>
      </c>
      <c r="Q168">
        <v>133.4</v>
      </c>
      <c r="R168">
        <f t="shared" si="10"/>
        <v>30.836000000000006</v>
      </c>
      <c r="S168">
        <f t="shared" si="11"/>
        <v>6.3310344827586407E-2</v>
      </c>
    </row>
    <row r="169" spans="1:19">
      <c r="A169">
        <v>4</v>
      </c>
      <c r="B169">
        <v>32.756799999999998</v>
      </c>
      <c r="C169">
        <v>16</v>
      </c>
      <c r="D169">
        <v>131.02719999999999</v>
      </c>
      <c r="E169">
        <f t="shared" si="8"/>
        <v>33.590000000000003</v>
      </c>
      <c r="F169">
        <f t="shared" si="9"/>
        <v>2.5435940018561188E-2</v>
      </c>
      <c r="N169">
        <v>2.4</v>
      </c>
      <c r="O169">
        <v>37.976399999999998</v>
      </c>
      <c r="P169">
        <v>5.76</v>
      </c>
      <c r="Q169">
        <v>91.143360000000001</v>
      </c>
      <c r="R169">
        <f t="shared" si="10"/>
        <v>40.934000000000005</v>
      </c>
      <c r="S169">
        <f t="shared" si="11"/>
        <v>7.7879946493085356E-2</v>
      </c>
    </row>
    <row r="170" spans="1:19">
      <c r="A170">
        <v>4</v>
      </c>
      <c r="B170">
        <v>36.392600000000002</v>
      </c>
      <c r="C170">
        <v>16</v>
      </c>
      <c r="D170">
        <v>145.57040000000001</v>
      </c>
      <c r="E170">
        <f t="shared" si="8"/>
        <v>33.590000000000003</v>
      </c>
      <c r="F170">
        <f t="shared" si="9"/>
        <v>7.7010161406439723E-2</v>
      </c>
      <c r="N170">
        <v>3</v>
      </c>
      <c r="O170">
        <v>35.288699999999999</v>
      </c>
      <c r="P170">
        <v>9</v>
      </c>
      <c r="Q170">
        <v>105.8661</v>
      </c>
      <c r="R170">
        <f t="shared" si="10"/>
        <v>38.180000000000007</v>
      </c>
      <c r="S170">
        <f t="shared" si="11"/>
        <v>8.1932743342770023E-2</v>
      </c>
    </row>
    <row r="171" spans="1:19">
      <c r="A171">
        <v>4.5999999999999996</v>
      </c>
      <c r="B171">
        <v>32.110900000000001</v>
      </c>
      <c r="C171">
        <v>21.16</v>
      </c>
      <c r="D171">
        <v>147.71014</v>
      </c>
      <c r="E171">
        <f t="shared" si="8"/>
        <v>30.836000000000006</v>
      </c>
      <c r="F171">
        <f t="shared" si="9"/>
        <v>3.9703029189465111E-2</v>
      </c>
      <c r="N171">
        <v>3.8</v>
      </c>
      <c r="O171">
        <v>29.809899999999999</v>
      </c>
      <c r="P171">
        <v>14.44</v>
      </c>
      <c r="Q171">
        <v>113.27762</v>
      </c>
      <c r="R171">
        <f t="shared" si="10"/>
        <v>34.508000000000003</v>
      </c>
      <c r="S171">
        <f t="shared" si="11"/>
        <v>0.15760200470313568</v>
      </c>
    </row>
    <row r="172" spans="1:19">
      <c r="A172">
        <v>4.5999999999999996</v>
      </c>
      <c r="B172">
        <v>33.799999999999997</v>
      </c>
      <c r="C172">
        <v>21.16</v>
      </c>
      <c r="D172">
        <v>155.47999999999999</v>
      </c>
      <c r="E172">
        <f t="shared" si="8"/>
        <v>30.836000000000006</v>
      </c>
      <c r="F172">
        <f t="shared" si="9"/>
        <v>8.7692307692307445E-2</v>
      </c>
      <c r="N172">
        <v>5.6</v>
      </c>
      <c r="O172">
        <v>24.947700000000001</v>
      </c>
      <c r="P172">
        <v>31.36</v>
      </c>
      <c r="Q172">
        <v>139.70712</v>
      </c>
      <c r="R172">
        <f t="shared" si="10"/>
        <v>26.246000000000006</v>
      </c>
      <c r="S172">
        <f t="shared" si="11"/>
        <v>5.2040869498992073E-2</v>
      </c>
    </row>
    <row r="173" spans="1:19">
      <c r="A173">
        <v>5.4</v>
      </c>
      <c r="B173">
        <v>30.4</v>
      </c>
      <c r="C173">
        <v>29.16</v>
      </c>
      <c r="D173">
        <v>164.16</v>
      </c>
      <c r="E173">
        <f t="shared" si="8"/>
        <v>27.164000000000001</v>
      </c>
      <c r="F173">
        <f t="shared" si="9"/>
        <v>0.10644736842105254</v>
      </c>
      <c r="N173">
        <v>5.6</v>
      </c>
      <c r="O173">
        <v>25.1952</v>
      </c>
      <c r="P173">
        <v>31.36</v>
      </c>
      <c r="Q173">
        <v>141.09312</v>
      </c>
      <c r="R173">
        <f t="shared" si="10"/>
        <v>26.246000000000006</v>
      </c>
      <c r="S173">
        <f t="shared" si="11"/>
        <v>4.1706356766368434E-2</v>
      </c>
    </row>
    <row r="174" spans="1:19">
      <c r="A174">
        <v>1.8</v>
      </c>
      <c r="B174">
        <v>50.5</v>
      </c>
      <c r="C174">
        <v>3.24</v>
      </c>
      <c r="D174">
        <v>90.9</v>
      </c>
      <c r="E174">
        <f t="shared" si="8"/>
        <v>43.688000000000002</v>
      </c>
      <c r="F174">
        <f t="shared" si="9"/>
        <v>0.13489108910891084</v>
      </c>
      <c r="N174">
        <v>3.5</v>
      </c>
      <c r="O174">
        <v>32.407600000000002</v>
      </c>
      <c r="P174">
        <v>12.25</v>
      </c>
      <c r="Q174">
        <v>113.42659999999999</v>
      </c>
      <c r="R174">
        <f t="shared" si="10"/>
        <v>35.885000000000005</v>
      </c>
      <c r="S174">
        <f t="shared" si="11"/>
        <v>0.10730199089102564</v>
      </c>
    </row>
    <row r="175" spans="1:19">
      <c r="A175">
        <v>1.8</v>
      </c>
      <c r="B175">
        <v>48.6</v>
      </c>
      <c r="C175">
        <v>3.24</v>
      </c>
      <c r="D175">
        <v>87.48</v>
      </c>
      <c r="E175">
        <f t="shared" si="8"/>
        <v>43.688000000000002</v>
      </c>
      <c r="F175">
        <f t="shared" si="9"/>
        <v>0.1010699588477366</v>
      </c>
      <c r="N175">
        <v>4</v>
      </c>
      <c r="O175">
        <v>29.9</v>
      </c>
      <c r="P175">
        <v>16</v>
      </c>
      <c r="Q175">
        <v>119.6</v>
      </c>
      <c r="R175">
        <f t="shared" si="10"/>
        <v>33.590000000000003</v>
      </c>
      <c r="S175">
        <f t="shared" si="11"/>
        <v>0.12341137123745836</v>
      </c>
    </row>
    <row r="176" spans="1:19">
      <c r="A176">
        <v>1.8</v>
      </c>
      <c r="B176">
        <v>51.191499999999998</v>
      </c>
      <c r="C176">
        <v>3.24</v>
      </c>
      <c r="D176">
        <v>92.1447</v>
      </c>
      <c r="E176">
        <f t="shared" si="8"/>
        <v>43.688000000000002</v>
      </c>
      <c r="F176">
        <f t="shared" si="9"/>
        <v>0.14657706845863075</v>
      </c>
      <c r="N176">
        <v>4</v>
      </c>
      <c r="O176">
        <v>30.9375</v>
      </c>
      <c r="P176">
        <v>16</v>
      </c>
      <c r="Q176">
        <v>123.75</v>
      </c>
      <c r="R176">
        <f t="shared" si="10"/>
        <v>33.590000000000003</v>
      </c>
      <c r="S176">
        <f t="shared" si="11"/>
        <v>8.5737373737373848E-2</v>
      </c>
    </row>
    <row r="177" spans="1:19">
      <c r="A177">
        <v>2</v>
      </c>
      <c r="B177">
        <v>40.5</v>
      </c>
      <c r="C177">
        <v>4</v>
      </c>
      <c r="D177">
        <v>81</v>
      </c>
      <c r="E177">
        <f t="shared" si="8"/>
        <v>42.77</v>
      </c>
      <c r="F177">
        <f t="shared" si="9"/>
        <v>5.6049382716049458E-2</v>
      </c>
      <c r="N177">
        <v>2.5</v>
      </c>
      <c r="O177">
        <v>38.029899999999998</v>
      </c>
      <c r="P177">
        <v>6.25</v>
      </c>
      <c r="Q177">
        <v>95.074749999999995</v>
      </c>
      <c r="R177">
        <f t="shared" si="10"/>
        <v>40.475000000000001</v>
      </c>
      <c r="S177">
        <f t="shared" si="11"/>
        <v>6.4294147499730572E-2</v>
      </c>
    </row>
    <row r="178" spans="1:19">
      <c r="A178">
        <v>2</v>
      </c>
      <c r="B178">
        <v>41.799799999999998</v>
      </c>
      <c r="C178">
        <v>4</v>
      </c>
      <c r="D178">
        <v>83.599599999999995</v>
      </c>
      <c r="E178">
        <f t="shared" si="8"/>
        <v>42.77</v>
      </c>
      <c r="F178">
        <f t="shared" si="9"/>
        <v>2.3210637371470808E-2</v>
      </c>
      <c r="N178">
        <v>4</v>
      </c>
      <c r="O178">
        <v>28.0488</v>
      </c>
      <c r="P178">
        <v>16</v>
      </c>
      <c r="Q178">
        <v>112.1952</v>
      </c>
      <c r="R178">
        <f t="shared" si="10"/>
        <v>33.590000000000003</v>
      </c>
      <c r="S178">
        <f t="shared" si="11"/>
        <v>0.19755568865691236</v>
      </c>
    </row>
    <row r="179" spans="1:19">
      <c r="A179">
        <v>2</v>
      </c>
      <c r="B179">
        <v>42</v>
      </c>
      <c r="C179">
        <v>4</v>
      </c>
      <c r="D179">
        <v>84</v>
      </c>
      <c r="E179">
        <f t="shared" si="8"/>
        <v>42.77</v>
      </c>
      <c r="F179">
        <f t="shared" si="9"/>
        <v>1.8333333333333406E-2</v>
      </c>
      <c r="N179">
        <v>4</v>
      </c>
      <c r="O179">
        <v>28.654900000000001</v>
      </c>
      <c r="P179">
        <v>16</v>
      </c>
      <c r="Q179">
        <v>114.61960000000001</v>
      </c>
      <c r="R179">
        <f t="shared" si="10"/>
        <v>33.590000000000003</v>
      </c>
      <c r="S179">
        <f t="shared" si="11"/>
        <v>0.17222534365850176</v>
      </c>
    </row>
    <row r="180" spans="1:19">
      <c r="A180">
        <v>3.8</v>
      </c>
      <c r="B180">
        <v>38.048400000000001</v>
      </c>
      <c r="C180">
        <v>14.44</v>
      </c>
      <c r="D180">
        <v>144.58392000000001</v>
      </c>
      <c r="E180">
        <f t="shared" si="8"/>
        <v>34.508000000000003</v>
      </c>
      <c r="F180">
        <f t="shared" si="9"/>
        <v>9.3049904858022892E-2</v>
      </c>
      <c r="N180">
        <v>3.6</v>
      </c>
      <c r="O180">
        <v>33</v>
      </c>
      <c r="P180">
        <v>12.96</v>
      </c>
      <c r="Q180">
        <v>118.8</v>
      </c>
      <c r="R180">
        <f t="shared" si="10"/>
        <v>35.426000000000002</v>
      </c>
      <c r="S180">
        <f t="shared" si="11"/>
        <v>7.3515151515151575E-2</v>
      </c>
    </row>
    <row r="181" spans="1:19">
      <c r="A181">
        <v>3.8</v>
      </c>
      <c r="B181">
        <v>36.4</v>
      </c>
      <c r="C181">
        <v>14.44</v>
      </c>
      <c r="D181">
        <v>138.32</v>
      </c>
      <c r="E181">
        <f t="shared" si="8"/>
        <v>34.508000000000003</v>
      </c>
      <c r="F181">
        <f t="shared" si="9"/>
        <v>5.1978021978021871E-2</v>
      </c>
      <c r="N181">
        <v>2.4</v>
      </c>
      <c r="O181">
        <v>37</v>
      </c>
      <c r="P181">
        <v>5.76</v>
      </c>
      <c r="Q181">
        <v>88.8</v>
      </c>
      <c r="R181">
        <f t="shared" si="10"/>
        <v>40.934000000000005</v>
      </c>
      <c r="S181">
        <f t="shared" si="11"/>
        <v>0.10632432432432445</v>
      </c>
    </row>
    <row r="182" spans="1:19">
      <c r="A182">
        <v>3.7</v>
      </c>
      <c r="B182">
        <v>32.974800000000002</v>
      </c>
      <c r="C182">
        <v>13.69</v>
      </c>
      <c r="D182">
        <v>122.00676</v>
      </c>
      <c r="E182">
        <f t="shared" si="8"/>
        <v>34.966999999999999</v>
      </c>
      <c r="F182">
        <f t="shared" si="9"/>
        <v>6.0415832696483276E-2</v>
      </c>
      <c r="N182">
        <v>3.6</v>
      </c>
      <c r="O182">
        <v>33</v>
      </c>
      <c r="P182">
        <v>12.96</v>
      </c>
      <c r="Q182">
        <v>118.8</v>
      </c>
      <c r="R182">
        <f t="shared" si="10"/>
        <v>35.426000000000002</v>
      </c>
      <c r="S182">
        <f t="shared" si="11"/>
        <v>7.3515151515151575E-2</v>
      </c>
    </row>
    <row r="183" spans="1:19">
      <c r="A183">
        <v>3.7</v>
      </c>
      <c r="B183">
        <v>35.2288</v>
      </c>
      <c r="C183">
        <v>13.69</v>
      </c>
      <c r="D183">
        <v>130.34656000000001</v>
      </c>
      <c r="E183">
        <f t="shared" si="8"/>
        <v>34.966999999999999</v>
      </c>
      <c r="F183">
        <f t="shared" si="9"/>
        <v>7.4314197474793613E-3</v>
      </c>
      <c r="N183">
        <v>3.6</v>
      </c>
      <c r="O183">
        <v>33.200000000000003</v>
      </c>
      <c r="P183">
        <v>12.96</v>
      </c>
      <c r="Q183">
        <v>119.52</v>
      </c>
      <c r="R183">
        <f t="shared" si="10"/>
        <v>35.426000000000002</v>
      </c>
      <c r="S183">
        <f t="shared" si="11"/>
        <v>6.70481927710843E-2</v>
      </c>
    </row>
    <row r="184" spans="1:19">
      <c r="A184">
        <v>3.7</v>
      </c>
      <c r="B184">
        <v>34.730499999999999</v>
      </c>
      <c r="C184">
        <v>13.69</v>
      </c>
      <c r="D184">
        <v>128.50285</v>
      </c>
      <c r="E184">
        <f t="shared" si="8"/>
        <v>34.966999999999999</v>
      </c>
      <c r="F184">
        <f t="shared" si="9"/>
        <v>6.8095765969392753E-3</v>
      </c>
      <c r="N184">
        <v>2.4</v>
      </c>
      <c r="O184">
        <v>45.3</v>
      </c>
      <c r="P184">
        <v>5.76</v>
      </c>
      <c r="Q184">
        <v>108.72</v>
      </c>
      <c r="R184">
        <f t="shared" si="10"/>
        <v>40.934000000000005</v>
      </c>
      <c r="S184">
        <f t="shared" si="11"/>
        <v>9.6379690949227215E-2</v>
      </c>
    </row>
    <row r="185" spans="1:19">
      <c r="A185">
        <v>3.7</v>
      </c>
      <c r="B185">
        <v>37.064999999999998</v>
      </c>
      <c r="C185">
        <v>13.69</v>
      </c>
      <c r="D185">
        <v>137.1405</v>
      </c>
      <c r="E185">
        <f t="shared" si="8"/>
        <v>34.966999999999999</v>
      </c>
      <c r="F185">
        <f t="shared" si="9"/>
        <v>5.6603264535275845E-2</v>
      </c>
      <c r="N185">
        <v>2.4</v>
      </c>
      <c r="O185">
        <v>35.810299999999998</v>
      </c>
      <c r="P185">
        <v>5.76</v>
      </c>
      <c r="Q185">
        <v>85.944720000000004</v>
      </c>
      <c r="R185">
        <f t="shared" si="10"/>
        <v>40.934000000000005</v>
      </c>
      <c r="S185">
        <f t="shared" si="11"/>
        <v>0.14307894656006812</v>
      </c>
    </row>
    <row r="186" spans="1:19">
      <c r="A186">
        <v>3.7</v>
      </c>
      <c r="B186">
        <v>35.161999999999999</v>
      </c>
      <c r="C186">
        <v>13.69</v>
      </c>
      <c r="D186">
        <v>130.0994</v>
      </c>
      <c r="E186">
        <f t="shared" si="8"/>
        <v>34.966999999999999</v>
      </c>
      <c r="F186">
        <f t="shared" si="9"/>
        <v>5.5457596268699248E-3</v>
      </c>
      <c r="N186">
        <v>2.4</v>
      </c>
      <c r="O186">
        <v>34.283099999999997</v>
      </c>
      <c r="P186">
        <v>5.76</v>
      </c>
      <c r="Q186">
        <v>82.279439999999994</v>
      </c>
      <c r="R186">
        <f t="shared" si="10"/>
        <v>40.934000000000005</v>
      </c>
      <c r="S186">
        <f t="shared" si="11"/>
        <v>0.19399937578573723</v>
      </c>
    </row>
    <row r="187" spans="1:19">
      <c r="A187">
        <v>2.5</v>
      </c>
      <c r="B187">
        <v>36.290100000000002</v>
      </c>
      <c r="C187">
        <v>6.25</v>
      </c>
      <c r="D187">
        <v>90.725250000000003</v>
      </c>
      <c r="E187">
        <f t="shared" si="8"/>
        <v>40.475000000000001</v>
      </c>
      <c r="F187">
        <f t="shared" si="9"/>
        <v>0.11531795172788167</v>
      </c>
      <c r="N187">
        <v>3.2</v>
      </c>
      <c r="O187">
        <v>33.762799999999999</v>
      </c>
      <c r="P187">
        <v>10.24</v>
      </c>
      <c r="Q187">
        <v>108.04096</v>
      </c>
      <c r="R187">
        <f t="shared" si="10"/>
        <v>37.262</v>
      </c>
      <c r="S187">
        <f t="shared" si="11"/>
        <v>0.10364069330742717</v>
      </c>
    </row>
    <row r="188" spans="1:19">
      <c r="A188">
        <v>2.5</v>
      </c>
      <c r="B188">
        <v>36.704700000000003</v>
      </c>
      <c r="C188">
        <v>6.25</v>
      </c>
      <c r="D188">
        <v>91.761750000000006</v>
      </c>
      <c r="E188">
        <f t="shared" si="8"/>
        <v>40.475000000000001</v>
      </c>
      <c r="F188">
        <f t="shared" si="9"/>
        <v>0.1027198151735336</v>
      </c>
      <c r="N188">
        <v>2.7</v>
      </c>
      <c r="O188">
        <v>31.7</v>
      </c>
      <c r="P188">
        <v>7.29</v>
      </c>
      <c r="Q188">
        <v>85.59</v>
      </c>
      <c r="R188">
        <f t="shared" si="10"/>
        <v>39.557000000000002</v>
      </c>
      <c r="S188">
        <f t="shared" si="11"/>
        <v>0.24785488958990545</v>
      </c>
    </row>
    <row r="189" spans="1:19">
      <c r="A189">
        <v>2.5</v>
      </c>
      <c r="B189">
        <v>40.8247</v>
      </c>
      <c r="C189">
        <v>6.25</v>
      </c>
      <c r="D189">
        <v>102.06175</v>
      </c>
      <c r="E189">
        <f t="shared" si="8"/>
        <v>40.475000000000001</v>
      </c>
      <c r="F189">
        <f t="shared" si="9"/>
        <v>8.5658927071111009E-3</v>
      </c>
      <c r="N189">
        <v>4</v>
      </c>
      <c r="O189">
        <v>31.4</v>
      </c>
      <c r="P189">
        <v>16</v>
      </c>
      <c r="Q189">
        <v>125.6</v>
      </c>
      <c r="R189">
        <f t="shared" si="10"/>
        <v>33.590000000000003</v>
      </c>
      <c r="S189">
        <f t="shared" si="11"/>
        <v>6.9745222929936457E-2</v>
      </c>
    </row>
    <row r="190" spans="1:19">
      <c r="A190">
        <v>3.5</v>
      </c>
      <c r="B190">
        <v>36.556399999999996</v>
      </c>
      <c r="C190">
        <v>12.25</v>
      </c>
      <c r="D190">
        <v>127.9474</v>
      </c>
      <c r="E190">
        <f t="shared" si="8"/>
        <v>35.885000000000005</v>
      </c>
      <c r="F190">
        <f t="shared" si="9"/>
        <v>1.8366141086102336E-2</v>
      </c>
      <c r="N190">
        <v>4</v>
      </c>
      <c r="O190">
        <v>30.2</v>
      </c>
      <c r="P190">
        <v>16</v>
      </c>
      <c r="Q190">
        <v>120.8</v>
      </c>
      <c r="R190">
        <f t="shared" si="10"/>
        <v>33.590000000000003</v>
      </c>
      <c r="S190">
        <f t="shared" si="11"/>
        <v>0.11225165562913922</v>
      </c>
    </row>
    <row r="191" spans="1:19">
      <c r="A191">
        <v>5</v>
      </c>
      <c r="B191">
        <v>32.088799999999999</v>
      </c>
      <c r="C191">
        <v>25</v>
      </c>
      <c r="D191">
        <v>160.44399999999999</v>
      </c>
      <c r="E191">
        <f t="shared" si="8"/>
        <v>29.000000000000004</v>
      </c>
      <c r="F191">
        <f t="shared" si="9"/>
        <v>9.6257884370870697E-2</v>
      </c>
      <c r="N191">
        <v>2.7</v>
      </c>
      <c r="O191">
        <v>37.799999999999997</v>
      </c>
      <c r="P191">
        <v>7.29</v>
      </c>
      <c r="Q191">
        <v>102.06</v>
      </c>
      <c r="R191">
        <f t="shared" si="10"/>
        <v>39.557000000000002</v>
      </c>
      <c r="S191">
        <f t="shared" si="11"/>
        <v>4.6481481481481617E-2</v>
      </c>
    </row>
    <row r="192" spans="1:19">
      <c r="A192">
        <v>4.2</v>
      </c>
      <c r="B192">
        <v>26.881699999999999</v>
      </c>
      <c r="C192">
        <v>17.64</v>
      </c>
      <c r="D192">
        <v>112.90313999999999</v>
      </c>
      <c r="E192">
        <f t="shared" si="8"/>
        <v>32.672000000000004</v>
      </c>
      <c r="F192">
        <f t="shared" si="9"/>
        <v>0.21539932370348625</v>
      </c>
      <c r="N192">
        <v>3.5</v>
      </c>
      <c r="O192">
        <v>33.1</v>
      </c>
      <c r="P192">
        <v>12.25</v>
      </c>
      <c r="Q192">
        <v>115.85</v>
      </c>
      <c r="R192">
        <f t="shared" si="10"/>
        <v>35.885000000000005</v>
      </c>
      <c r="S192">
        <f t="shared" si="11"/>
        <v>8.4138972809667784E-2</v>
      </c>
    </row>
    <row r="193" spans="1:19">
      <c r="A193">
        <v>4.7</v>
      </c>
      <c r="B193">
        <v>26.702200000000001</v>
      </c>
      <c r="C193">
        <v>22.09</v>
      </c>
      <c r="D193">
        <v>125.50033999999999</v>
      </c>
      <c r="E193">
        <f t="shared" si="8"/>
        <v>30.377000000000002</v>
      </c>
      <c r="F193">
        <f t="shared" si="9"/>
        <v>0.13762161919242613</v>
      </c>
      <c r="N193">
        <v>2.5</v>
      </c>
      <c r="O193">
        <v>39.700000000000003</v>
      </c>
      <c r="P193">
        <v>6.25</v>
      </c>
      <c r="Q193">
        <v>99.25</v>
      </c>
      <c r="R193">
        <f t="shared" si="10"/>
        <v>40.475000000000001</v>
      </c>
      <c r="S193">
        <f t="shared" si="11"/>
        <v>1.9521410579345051E-2</v>
      </c>
    </row>
    <row r="194" spans="1:19">
      <c r="A194">
        <v>4.7</v>
      </c>
      <c r="B194">
        <v>26.560400000000001</v>
      </c>
      <c r="C194">
        <v>22.09</v>
      </c>
      <c r="D194">
        <v>124.83387999999999</v>
      </c>
      <c r="E194">
        <f t="shared" si="8"/>
        <v>30.377000000000002</v>
      </c>
      <c r="F194">
        <f t="shared" si="9"/>
        <v>0.14369512507341761</v>
      </c>
      <c r="N194">
        <v>3.5</v>
      </c>
      <c r="O194">
        <v>37.349899999999998</v>
      </c>
      <c r="P194">
        <v>12.25</v>
      </c>
      <c r="Q194">
        <v>130.72465</v>
      </c>
      <c r="R194">
        <f t="shared" si="10"/>
        <v>35.885000000000005</v>
      </c>
      <c r="S194">
        <f t="shared" si="11"/>
        <v>3.9220988543476505E-2</v>
      </c>
    </row>
    <row r="195" spans="1:19">
      <c r="A195">
        <v>1.3</v>
      </c>
      <c r="B195">
        <v>30.2</v>
      </c>
      <c r="C195">
        <v>1.69</v>
      </c>
      <c r="D195">
        <v>39.26</v>
      </c>
      <c r="E195">
        <f t="shared" si="8"/>
        <v>45.983000000000004</v>
      </c>
      <c r="F195">
        <f t="shared" si="9"/>
        <v>0.5226158940397353</v>
      </c>
      <c r="N195">
        <v>4.5999999999999996</v>
      </c>
      <c r="O195">
        <v>26.548400000000001</v>
      </c>
      <c r="P195">
        <v>21.16</v>
      </c>
      <c r="Q195">
        <v>122.12264</v>
      </c>
      <c r="R195">
        <f t="shared" si="10"/>
        <v>30.836000000000006</v>
      </c>
      <c r="S195">
        <f t="shared" si="11"/>
        <v>0.16150125807958313</v>
      </c>
    </row>
    <row r="196" spans="1:19">
      <c r="A196">
        <v>1.3</v>
      </c>
      <c r="B196">
        <v>32.1</v>
      </c>
      <c r="C196">
        <v>1.69</v>
      </c>
      <c r="D196">
        <v>41.73</v>
      </c>
      <c r="E196">
        <f t="shared" si="8"/>
        <v>45.983000000000004</v>
      </c>
      <c r="F196">
        <f t="shared" si="9"/>
        <v>0.43249221183800629</v>
      </c>
      <c r="N196">
        <v>5.7</v>
      </c>
      <c r="O196">
        <v>25.617899999999999</v>
      </c>
      <c r="P196">
        <v>32.49</v>
      </c>
      <c r="Q196">
        <v>146.02203</v>
      </c>
      <c r="R196">
        <f t="shared" si="10"/>
        <v>25.787000000000003</v>
      </c>
      <c r="S196">
        <f t="shared" si="11"/>
        <v>6.6008533096000768E-3</v>
      </c>
    </row>
    <row r="197" spans="1:19">
      <c r="A197">
        <v>3.5</v>
      </c>
      <c r="B197">
        <v>36.087600000000002</v>
      </c>
      <c r="C197">
        <v>12.25</v>
      </c>
      <c r="D197">
        <v>126.3066</v>
      </c>
      <c r="E197">
        <f t="shared" ref="E197:E260" si="12">(51.95)+(-4.59)*(A197)</f>
        <v>35.885000000000005</v>
      </c>
      <c r="F197">
        <f t="shared" ref="F197:F260" si="13">ABS(B197-E197)/(B197)</f>
        <v>5.6141167603275576E-3</v>
      </c>
      <c r="N197">
        <v>2.7</v>
      </c>
      <c r="O197">
        <v>40.6</v>
      </c>
      <c r="P197">
        <v>7.29</v>
      </c>
      <c r="Q197">
        <v>109.62</v>
      </c>
      <c r="R197">
        <f t="shared" ref="R197:R260" si="14">(51.95)+(-4.59)*(N197)</f>
        <v>39.557000000000002</v>
      </c>
      <c r="S197">
        <f t="shared" ref="S197:S260" si="15">ABS(O197-R197)/(O197)</f>
        <v>2.5689655172413773E-2</v>
      </c>
    </row>
    <row r="198" spans="1:19">
      <c r="A198">
        <v>5.5</v>
      </c>
      <c r="B198">
        <v>31.7</v>
      </c>
      <c r="C198">
        <v>30.25</v>
      </c>
      <c r="D198">
        <v>174.35</v>
      </c>
      <c r="E198">
        <f t="shared" si="12"/>
        <v>26.705000000000005</v>
      </c>
      <c r="F198">
        <f t="shared" si="13"/>
        <v>0.15757097791798089</v>
      </c>
      <c r="N198">
        <v>3.5</v>
      </c>
      <c r="O198">
        <v>36.6</v>
      </c>
      <c r="P198">
        <v>12.25</v>
      </c>
      <c r="Q198">
        <v>128.1</v>
      </c>
      <c r="R198">
        <f t="shared" si="14"/>
        <v>35.885000000000005</v>
      </c>
      <c r="S198">
        <f t="shared" si="15"/>
        <v>1.9535519125682958E-2</v>
      </c>
    </row>
    <row r="199" spans="1:19">
      <c r="A199">
        <v>1.6</v>
      </c>
      <c r="B199">
        <v>51.655500000000004</v>
      </c>
      <c r="C199">
        <v>2.56</v>
      </c>
      <c r="D199">
        <v>82.648799999999994</v>
      </c>
      <c r="E199">
        <f t="shared" si="12"/>
        <v>44.606000000000002</v>
      </c>
      <c r="F199">
        <f t="shared" si="13"/>
        <v>0.13647143092216707</v>
      </c>
      <c r="N199">
        <v>2</v>
      </c>
      <c r="O199">
        <v>34.1</v>
      </c>
      <c r="P199">
        <v>4</v>
      </c>
      <c r="Q199">
        <v>68.2</v>
      </c>
      <c r="R199">
        <f t="shared" si="14"/>
        <v>42.77</v>
      </c>
      <c r="S199">
        <f t="shared" si="15"/>
        <v>0.25425219941348975</v>
      </c>
    </row>
    <row r="200" spans="1:19">
      <c r="A200">
        <v>1.6</v>
      </c>
      <c r="B200">
        <v>47.202500000000001</v>
      </c>
      <c r="C200">
        <v>2.56</v>
      </c>
      <c r="D200">
        <v>75.524000000000001</v>
      </c>
      <c r="E200">
        <f t="shared" si="12"/>
        <v>44.606000000000002</v>
      </c>
      <c r="F200">
        <f t="shared" si="13"/>
        <v>5.5007679677983132E-2</v>
      </c>
      <c r="N200">
        <v>2</v>
      </c>
      <c r="O200">
        <v>36.200000000000003</v>
      </c>
      <c r="P200">
        <v>4</v>
      </c>
      <c r="Q200">
        <v>72.400000000000006</v>
      </c>
      <c r="R200">
        <f t="shared" si="14"/>
        <v>42.77</v>
      </c>
      <c r="S200">
        <f t="shared" si="15"/>
        <v>0.18149171270718231</v>
      </c>
    </row>
    <row r="201" spans="1:19">
      <c r="A201">
        <v>1.6</v>
      </c>
      <c r="B201">
        <v>44.571399999999997</v>
      </c>
      <c r="C201">
        <v>2.56</v>
      </c>
      <c r="D201">
        <v>71.314239999999998</v>
      </c>
      <c r="E201">
        <f t="shared" si="12"/>
        <v>44.606000000000002</v>
      </c>
      <c r="F201">
        <f t="shared" si="13"/>
        <v>7.7628254889917372E-4</v>
      </c>
      <c r="N201">
        <v>3.2</v>
      </c>
      <c r="O201">
        <v>36.4</v>
      </c>
      <c r="P201">
        <v>10.24</v>
      </c>
      <c r="Q201">
        <v>116.48</v>
      </c>
      <c r="R201">
        <f t="shared" si="14"/>
        <v>37.262</v>
      </c>
      <c r="S201">
        <f t="shared" si="15"/>
        <v>2.3681318681318734E-2</v>
      </c>
    </row>
    <row r="202" spans="1:19">
      <c r="A202">
        <v>1.6</v>
      </c>
      <c r="B202">
        <v>47.7592</v>
      </c>
      <c r="C202">
        <v>2.56</v>
      </c>
      <c r="D202">
        <v>76.414720000000003</v>
      </c>
      <c r="E202">
        <f t="shared" si="12"/>
        <v>44.606000000000002</v>
      </c>
      <c r="F202">
        <f t="shared" si="13"/>
        <v>6.6022881455300719E-2</v>
      </c>
      <c r="N202">
        <v>3.2</v>
      </c>
      <c r="O202">
        <v>29.7</v>
      </c>
      <c r="P202">
        <v>10.24</v>
      </c>
      <c r="Q202">
        <v>95.04</v>
      </c>
      <c r="R202">
        <f t="shared" si="14"/>
        <v>37.262</v>
      </c>
      <c r="S202">
        <f t="shared" si="15"/>
        <v>0.25461279461279468</v>
      </c>
    </row>
    <row r="203" spans="1:19">
      <c r="A203">
        <v>1.6</v>
      </c>
      <c r="B203">
        <v>46.5047</v>
      </c>
      <c r="C203">
        <v>2.56</v>
      </c>
      <c r="D203">
        <v>74.407520000000005</v>
      </c>
      <c r="E203">
        <f t="shared" si="12"/>
        <v>44.606000000000002</v>
      </c>
      <c r="F203">
        <f t="shared" si="13"/>
        <v>4.0828131350164568E-2</v>
      </c>
      <c r="N203">
        <v>3.5</v>
      </c>
      <c r="O203">
        <v>28.7</v>
      </c>
      <c r="P203">
        <v>12.25</v>
      </c>
      <c r="Q203">
        <v>100.45</v>
      </c>
      <c r="R203">
        <f t="shared" si="14"/>
        <v>35.885000000000005</v>
      </c>
      <c r="S203">
        <f t="shared" si="15"/>
        <v>0.25034843205574936</v>
      </c>
    </row>
    <row r="204" spans="1:19">
      <c r="A204">
        <v>2.4</v>
      </c>
      <c r="B204">
        <v>38.599499999999999</v>
      </c>
      <c r="C204">
        <v>5.76</v>
      </c>
      <c r="D204">
        <v>92.638800000000003</v>
      </c>
      <c r="E204">
        <f t="shared" si="12"/>
        <v>40.934000000000005</v>
      </c>
      <c r="F204">
        <f t="shared" si="13"/>
        <v>6.0480058031839937E-2</v>
      </c>
      <c r="N204">
        <v>2.2999999999999998</v>
      </c>
      <c r="O204">
        <v>31.9</v>
      </c>
      <c r="P204">
        <v>5.29</v>
      </c>
      <c r="Q204">
        <v>73.37</v>
      </c>
      <c r="R204">
        <f t="shared" si="14"/>
        <v>41.393000000000001</v>
      </c>
      <c r="S204">
        <f t="shared" si="15"/>
        <v>0.2975862068965518</v>
      </c>
    </row>
    <row r="205" spans="1:19">
      <c r="A205">
        <v>2.4</v>
      </c>
      <c r="B205">
        <v>37.490200000000002</v>
      </c>
      <c r="C205">
        <v>5.76</v>
      </c>
      <c r="D205">
        <v>89.976479999999995</v>
      </c>
      <c r="E205">
        <f t="shared" si="12"/>
        <v>40.934000000000005</v>
      </c>
      <c r="F205">
        <f t="shared" si="13"/>
        <v>9.1858672399720537E-2</v>
      </c>
      <c r="N205">
        <v>3.7</v>
      </c>
      <c r="O205">
        <v>31.6</v>
      </c>
      <c r="P205">
        <v>13.69</v>
      </c>
      <c r="Q205">
        <v>116.92</v>
      </c>
      <c r="R205">
        <f t="shared" si="14"/>
        <v>34.966999999999999</v>
      </c>
      <c r="S205">
        <f t="shared" si="15"/>
        <v>0.10655063291139232</v>
      </c>
    </row>
    <row r="206" spans="1:19">
      <c r="A206">
        <v>3.8</v>
      </c>
      <c r="B206">
        <v>34.6</v>
      </c>
      <c r="C206">
        <v>14.44</v>
      </c>
      <c r="D206">
        <v>131.47999999999999</v>
      </c>
      <c r="E206">
        <f t="shared" si="12"/>
        <v>34.508000000000003</v>
      </c>
      <c r="F206">
        <f t="shared" si="13"/>
        <v>2.6589595375722179E-3</v>
      </c>
      <c r="N206">
        <v>3.2</v>
      </c>
      <c r="O206">
        <v>30.7</v>
      </c>
      <c r="P206">
        <v>10.24</v>
      </c>
      <c r="Q206">
        <v>98.24</v>
      </c>
      <c r="R206">
        <f t="shared" si="14"/>
        <v>37.262</v>
      </c>
      <c r="S206">
        <f t="shared" si="15"/>
        <v>0.21374592833876227</v>
      </c>
    </row>
    <row r="207" spans="1:19">
      <c r="A207">
        <v>3.8</v>
      </c>
      <c r="B207">
        <v>33.200000000000003</v>
      </c>
      <c r="C207">
        <v>14.44</v>
      </c>
      <c r="D207">
        <v>126.16</v>
      </c>
      <c r="E207">
        <f t="shared" si="12"/>
        <v>34.508000000000003</v>
      </c>
      <c r="F207">
        <f t="shared" si="13"/>
        <v>3.9397590361445772E-2</v>
      </c>
      <c r="N207">
        <v>3</v>
      </c>
      <c r="O207">
        <v>33.200000000000003</v>
      </c>
      <c r="P207">
        <v>9</v>
      </c>
      <c r="Q207">
        <v>99.6</v>
      </c>
      <c r="R207">
        <f t="shared" si="14"/>
        <v>38.180000000000007</v>
      </c>
      <c r="S207">
        <f t="shared" si="15"/>
        <v>0.15000000000000011</v>
      </c>
    </row>
    <row r="208" spans="1:19">
      <c r="A208">
        <v>2.5</v>
      </c>
      <c r="B208">
        <v>44.736499999999999</v>
      </c>
      <c r="C208">
        <v>6.25</v>
      </c>
      <c r="D208">
        <v>111.84125</v>
      </c>
      <c r="E208">
        <f t="shared" si="12"/>
        <v>40.475000000000001</v>
      </c>
      <c r="F208">
        <f t="shared" si="13"/>
        <v>9.5257787265431992E-2</v>
      </c>
      <c r="N208">
        <v>3.6</v>
      </c>
      <c r="O208">
        <v>26.1066</v>
      </c>
      <c r="P208">
        <v>12.96</v>
      </c>
      <c r="Q208">
        <v>93.983760000000004</v>
      </c>
      <c r="R208">
        <f t="shared" si="14"/>
        <v>35.426000000000002</v>
      </c>
      <c r="S208">
        <f t="shared" si="15"/>
        <v>0.35697486459362771</v>
      </c>
    </row>
    <row r="209" spans="1:19">
      <c r="A209">
        <v>2.5</v>
      </c>
      <c r="B209">
        <v>43.8</v>
      </c>
      <c r="C209">
        <v>6.25</v>
      </c>
      <c r="D209">
        <v>109.5</v>
      </c>
      <c r="E209">
        <f t="shared" si="12"/>
        <v>40.475000000000001</v>
      </c>
      <c r="F209">
        <f t="shared" si="13"/>
        <v>7.5913242009132326E-2</v>
      </c>
      <c r="N209">
        <v>4.2</v>
      </c>
      <c r="O209">
        <v>24.6</v>
      </c>
      <c r="P209">
        <v>17.64</v>
      </c>
      <c r="Q209">
        <v>103.32</v>
      </c>
      <c r="R209">
        <f t="shared" si="14"/>
        <v>32.672000000000004</v>
      </c>
      <c r="S209">
        <f t="shared" si="15"/>
        <v>0.32813008130081311</v>
      </c>
    </row>
    <row r="210" spans="1:19">
      <c r="A210">
        <v>3.5</v>
      </c>
      <c r="B210">
        <v>37.962800000000001</v>
      </c>
      <c r="C210">
        <v>12.25</v>
      </c>
      <c r="D210">
        <v>132.8698</v>
      </c>
      <c r="E210">
        <f t="shared" si="12"/>
        <v>35.885000000000005</v>
      </c>
      <c r="F210">
        <f t="shared" si="13"/>
        <v>5.4732527632313642E-2</v>
      </c>
      <c r="N210">
        <v>4.4000000000000004</v>
      </c>
      <c r="O210">
        <v>26.6</v>
      </c>
      <c r="P210">
        <v>19.36</v>
      </c>
      <c r="Q210">
        <v>117.04</v>
      </c>
      <c r="R210">
        <f t="shared" si="14"/>
        <v>31.754000000000001</v>
      </c>
      <c r="S210">
        <f t="shared" si="15"/>
        <v>0.19375939849624058</v>
      </c>
    </row>
    <row r="211" spans="1:19">
      <c r="A211">
        <v>3.5</v>
      </c>
      <c r="B211">
        <v>38.0169</v>
      </c>
      <c r="C211">
        <v>12.25</v>
      </c>
      <c r="D211">
        <v>133.05914999999999</v>
      </c>
      <c r="E211">
        <f t="shared" si="12"/>
        <v>35.885000000000005</v>
      </c>
      <c r="F211">
        <f t="shared" si="13"/>
        <v>5.6077691763399821E-2</v>
      </c>
      <c r="N211">
        <v>3</v>
      </c>
      <c r="O211">
        <v>33</v>
      </c>
      <c r="P211">
        <v>9</v>
      </c>
      <c r="Q211">
        <v>99</v>
      </c>
      <c r="R211">
        <f t="shared" si="14"/>
        <v>38.180000000000007</v>
      </c>
      <c r="S211">
        <f t="shared" si="15"/>
        <v>0.15696969696969718</v>
      </c>
    </row>
    <row r="212" spans="1:19">
      <c r="A212">
        <v>3.8</v>
      </c>
      <c r="B212">
        <v>29.0307</v>
      </c>
      <c r="C212">
        <v>14.44</v>
      </c>
      <c r="D212">
        <v>110.31666</v>
      </c>
      <c r="E212">
        <f t="shared" si="12"/>
        <v>34.508000000000003</v>
      </c>
      <c r="F212">
        <f t="shared" si="13"/>
        <v>0.18867268098943543</v>
      </c>
      <c r="N212">
        <v>3</v>
      </c>
      <c r="O212">
        <v>33.6</v>
      </c>
      <c r="P212">
        <v>9</v>
      </c>
      <c r="Q212">
        <v>100.8</v>
      </c>
      <c r="R212">
        <f t="shared" si="14"/>
        <v>38.180000000000007</v>
      </c>
      <c r="S212">
        <f t="shared" si="15"/>
        <v>0.13630952380952396</v>
      </c>
    </row>
    <row r="213" spans="1:19">
      <c r="A213">
        <v>2.2000000000000002</v>
      </c>
      <c r="B213">
        <v>51.9</v>
      </c>
      <c r="C213">
        <v>4.84</v>
      </c>
      <c r="D213">
        <v>114.18</v>
      </c>
      <c r="E213">
        <f t="shared" si="12"/>
        <v>41.852000000000004</v>
      </c>
      <c r="F213">
        <f t="shared" si="13"/>
        <v>0.19360308285163766</v>
      </c>
      <c r="N213">
        <v>3</v>
      </c>
      <c r="O213">
        <v>29.6</v>
      </c>
      <c r="P213">
        <v>9</v>
      </c>
      <c r="Q213">
        <v>88.8</v>
      </c>
      <c r="R213">
        <f t="shared" si="14"/>
        <v>38.180000000000007</v>
      </c>
      <c r="S213">
        <f t="shared" si="15"/>
        <v>0.28986486486486501</v>
      </c>
    </row>
    <row r="214" spans="1:19">
      <c r="A214">
        <v>2.2000000000000002</v>
      </c>
      <c r="B214">
        <v>46.8</v>
      </c>
      <c r="C214">
        <v>4.84</v>
      </c>
      <c r="D214">
        <v>102.96</v>
      </c>
      <c r="E214">
        <f t="shared" si="12"/>
        <v>41.852000000000004</v>
      </c>
      <c r="F214">
        <f t="shared" si="13"/>
        <v>0.10572649572649559</v>
      </c>
      <c r="N214">
        <v>3</v>
      </c>
      <c r="O214">
        <v>36.558999999999997</v>
      </c>
      <c r="P214">
        <v>9</v>
      </c>
      <c r="Q214">
        <v>109.67700000000001</v>
      </c>
      <c r="R214">
        <f t="shared" si="14"/>
        <v>38.180000000000007</v>
      </c>
      <c r="S214">
        <f t="shared" si="15"/>
        <v>4.4339287179627707E-2</v>
      </c>
    </row>
    <row r="215" spans="1:19">
      <c r="A215">
        <v>2.2000000000000002</v>
      </c>
      <c r="B215">
        <v>46.8</v>
      </c>
      <c r="C215">
        <v>4.84</v>
      </c>
      <c r="D215">
        <v>102.96</v>
      </c>
      <c r="E215">
        <f t="shared" si="12"/>
        <v>41.852000000000004</v>
      </c>
      <c r="F215">
        <f t="shared" si="13"/>
        <v>0.10572649572649559</v>
      </c>
      <c r="N215">
        <v>4.8</v>
      </c>
      <c r="O215">
        <v>26.794599999999999</v>
      </c>
      <c r="P215">
        <v>23.04</v>
      </c>
      <c r="Q215">
        <v>128.61408</v>
      </c>
      <c r="R215">
        <f t="shared" si="14"/>
        <v>29.918000000000003</v>
      </c>
      <c r="S215">
        <f t="shared" si="15"/>
        <v>0.11656826375463727</v>
      </c>
    </row>
    <row r="216" spans="1:19">
      <c r="A216">
        <v>2.2000000000000002</v>
      </c>
      <c r="B216">
        <v>51.9</v>
      </c>
      <c r="C216">
        <v>4.84</v>
      </c>
      <c r="D216">
        <v>114.18</v>
      </c>
      <c r="E216">
        <f t="shared" si="12"/>
        <v>41.852000000000004</v>
      </c>
      <c r="F216">
        <f t="shared" si="13"/>
        <v>0.19360308285163766</v>
      </c>
      <c r="N216">
        <v>4.4000000000000004</v>
      </c>
      <c r="O216">
        <v>23.152100000000001</v>
      </c>
      <c r="P216">
        <v>19.36</v>
      </c>
      <c r="Q216">
        <v>101.86924</v>
      </c>
      <c r="R216">
        <f t="shared" si="14"/>
        <v>31.754000000000001</v>
      </c>
      <c r="S216">
        <f t="shared" si="15"/>
        <v>0.37153865092151467</v>
      </c>
    </row>
    <row r="217" spans="1:19">
      <c r="A217">
        <v>2.2000000000000002</v>
      </c>
      <c r="B217">
        <v>51.9</v>
      </c>
      <c r="C217">
        <v>4.84</v>
      </c>
      <c r="D217">
        <v>114.18</v>
      </c>
      <c r="E217">
        <f t="shared" si="12"/>
        <v>41.852000000000004</v>
      </c>
      <c r="F217">
        <f t="shared" si="13"/>
        <v>0.19360308285163766</v>
      </c>
      <c r="N217">
        <v>3</v>
      </c>
      <c r="O217">
        <v>29.5</v>
      </c>
      <c r="P217">
        <v>9</v>
      </c>
      <c r="Q217">
        <v>88.5</v>
      </c>
      <c r="R217">
        <f t="shared" si="14"/>
        <v>38.180000000000007</v>
      </c>
      <c r="S217">
        <f t="shared" si="15"/>
        <v>0.29423728813559347</v>
      </c>
    </row>
    <row r="218" spans="1:19">
      <c r="A218">
        <v>4.5999999999999996</v>
      </c>
      <c r="B218">
        <v>29.14</v>
      </c>
      <c r="C218">
        <v>21.16</v>
      </c>
      <c r="D218">
        <v>134.04400000000001</v>
      </c>
      <c r="E218">
        <f t="shared" si="12"/>
        <v>30.836000000000006</v>
      </c>
      <c r="F218">
        <f t="shared" si="13"/>
        <v>5.820178448867553E-2</v>
      </c>
      <c r="N218">
        <v>4.4000000000000004</v>
      </c>
      <c r="O218">
        <v>24.9</v>
      </c>
      <c r="P218">
        <v>19.36</v>
      </c>
      <c r="Q218">
        <v>109.56</v>
      </c>
      <c r="R218">
        <f t="shared" si="14"/>
        <v>31.754000000000001</v>
      </c>
      <c r="S218">
        <f t="shared" si="15"/>
        <v>0.27526104417670694</v>
      </c>
    </row>
    <row r="219" spans="1:19">
      <c r="A219">
        <v>4.5999999999999996</v>
      </c>
      <c r="B219">
        <v>31.61</v>
      </c>
      <c r="C219">
        <v>21.16</v>
      </c>
      <c r="D219">
        <v>145.40600000000001</v>
      </c>
      <c r="E219">
        <f t="shared" si="12"/>
        <v>30.836000000000006</v>
      </c>
      <c r="F219">
        <f t="shared" si="13"/>
        <v>2.4485922176526221E-2</v>
      </c>
      <c r="N219">
        <v>4.4000000000000004</v>
      </c>
      <c r="O219">
        <v>23.152100000000001</v>
      </c>
      <c r="P219">
        <v>19.36</v>
      </c>
      <c r="Q219">
        <v>101.86924</v>
      </c>
      <c r="R219">
        <f t="shared" si="14"/>
        <v>31.754000000000001</v>
      </c>
      <c r="S219">
        <f t="shared" si="15"/>
        <v>0.37153865092151467</v>
      </c>
    </row>
    <row r="220" spans="1:19">
      <c r="A220">
        <v>2</v>
      </c>
      <c r="B220">
        <v>41.2</v>
      </c>
      <c r="C220">
        <v>4</v>
      </c>
      <c r="D220">
        <v>82.4</v>
      </c>
      <c r="E220">
        <f t="shared" si="12"/>
        <v>42.77</v>
      </c>
      <c r="F220">
        <f t="shared" si="13"/>
        <v>3.810679611650486E-2</v>
      </c>
      <c r="N220">
        <v>3.6</v>
      </c>
      <c r="O220">
        <v>30.9</v>
      </c>
      <c r="P220">
        <v>12.96</v>
      </c>
      <c r="Q220">
        <v>111.24</v>
      </c>
      <c r="R220">
        <f t="shared" si="14"/>
        <v>35.426000000000002</v>
      </c>
      <c r="S220">
        <f t="shared" si="15"/>
        <v>0.14647249190938522</v>
      </c>
    </row>
    <row r="221" spans="1:19">
      <c r="A221">
        <v>2</v>
      </c>
      <c r="B221">
        <v>37.5</v>
      </c>
      <c r="C221">
        <v>4</v>
      </c>
      <c r="D221">
        <v>75</v>
      </c>
      <c r="E221">
        <f t="shared" si="12"/>
        <v>42.77</v>
      </c>
      <c r="F221">
        <f t="shared" si="13"/>
        <v>0.14053333333333343</v>
      </c>
      <c r="N221">
        <v>6.2</v>
      </c>
      <c r="O221">
        <v>27.4</v>
      </c>
      <c r="P221">
        <v>38.44</v>
      </c>
      <c r="Q221">
        <v>169.88</v>
      </c>
      <c r="R221">
        <f t="shared" si="14"/>
        <v>23.492000000000004</v>
      </c>
      <c r="S221">
        <f t="shared" si="15"/>
        <v>0.14262773722627717</v>
      </c>
    </row>
    <row r="222" spans="1:19">
      <c r="A222">
        <v>1.6</v>
      </c>
      <c r="B222">
        <v>48.9</v>
      </c>
      <c r="C222">
        <v>2.56</v>
      </c>
      <c r="D222">
        <v>78.239999999999995</v>
      </c>
      <c r="E222">
        <f t="shared" si="12"/>
        <v>44.606000000000002</v>
      </c>
      <c r="F222">
        <f t="shared" si="13"/>
        <v>8.7811860940695236E-2</v>
      </c>
      <c r="N222">
        <v>2.8</v>
      </c>
      <c r="O222">
        <v>30.299299999999999</v>
      </c>
      <c r="P222">
        <v>7.84</v>
      </c>
      <c r="Q222">
        <v>84.838040000000007</v>
      </c>
      <c r="R222">
        <f t="shared" si="14"/>
        <v>39.098000000000006</v>
      </c>
      <c r="S222">
        <f t="shared" si="15"/>
        <v>0.29039284735951021</v>
      </c>
    </row>
    <row r="223" spans="1:19">
      <c r="A223">
        <v>1.6</v>
      </c>
      <c r="B223">
        <v>42.1</v>
      </c>
      <c r="C223">
        <v>2.56</v>
      </c>
      <c r="D223">
        <v>67.36</v>
      </c>
      <c r="E223">
        <f t="shared" si="12"/>
        <v>44.606000000000002</v>
      </c>
      <c r="F223">
        <f t="shared" si="13"/>
        <v>5.9524940617577203E-2</v>
      </c>
      <c r="N223">
        <v>3</v>
      </c>
      <c r="O223">
        <v>31.3</v>
      </c>
      <c r="P223">
        <v>9</v>
      </c>
      <c r="Q223">
        <v>93.9</v>
      </c>
      <c r="R223">
        <f t="shared" si="14"/>
        <v>38.180000000000007</v>
      </c>
      <c r="S223">
        <f t="shared" si="15"/>
        <v>0.21980830670926538</v>
      </c>
    </row>
    <row r="224" spans="1:19">
      <c r="A224">
        <v>2.4</v>
      </c>
      <c r="B224">
        <v>40.200000000000003</v>
      </c>
      <c r="C224">
        <v>5.76</v>
      </c>
      <c r="D224">
        <v>96.48</v>
      </c>
      <c r="E224">
        <f t="shared" si="12"/>
        <v>40.934000000000005</v>
      </c>
      <c r="F224">
        <f t="shared" si="13"/>
        <v>1.8258706467661735E-2</v>
      </c>
      <c r="N224">
        <v>2.4</v>
      </c>
      <c r="O224">
        <v>40.299999999999997</v>
      </c>
      <c r="P224">
        <v>5.76</v>
      </c>
      <c r="Q224">
        <v>96.72</v>
      </c>
      <c r="R224">
        <f t="shared" si="14"/>
        <v>40.934000000000005</v>
      </c>
      <c r="S224">
        <f t="shared" si="15"/>
        <v>1.57320099255585E-2</v>
      </c>
    </row>
    <row r="225" spans="1:19">
      <c r="A225">
        <v>2.4</v>
      </c>
      <c r="B225">
        <v>38.200000000000003</v>
      </c>
      <c r="C225">
        <v>5.76</v>
      </c>
      <c r="D225">
        <v>91.68</v>
      </c>
      <c r="E225">
        <f t="shared" si="12"/>
        <v>40.934000000000005</v>
      </c>
      <c r="F225">
        <f t="shared" si="13"/>
        <v>7.1570680628272293E-2</v>
      </c>
      <c r="N225">
        <v>3</v>
      </c>
      <c r="O225">
        <v>33.1</v>
      </c>
      <c r="P225">
        <v>9</v>
      </c>
      <c r="Q225">
        <v>99.3</v>
      </c>
      <c r="R225">
        <f t="shared" si="14"/>
        <v>38.180000000000007</v>
      </c>
      <c r="S225">
        <f t="shared" si="15"/>
        <v>0.153474320241692</v>
      </c>
    </row>
    <row r="226" spans="1:19">
      <c r="A226">
        <v>1.8</v>
      </c>
      <c r="B226">
        <v>47.2</v>
      </c>
      <c r="C226">
        <v>3.24</v>
      </c>
      <c r="D226">
        <v>84.96</v>
      </c>
      <c r="E226">
        <f t="shared" si="12"/>
        <v>43.688000000000002</v>
      </c>
      <c r="F226">
        <f t="shared" si="13"/>
        <v>7.4406779661016956E-2</v>
      </c>
      <c r="N226">
        <v>5.3</v>
      </c>
      <c r="O226">
        <v>29</v>
      </c>
      <c r="P226">
        <v>28.09</v>
      </c>
      <c r="Q226">
        <v>153.69999999999999</v>
      </c>
      <c r="R226">
        <f t="shared" si="14"/>
        <v>27.623000000000005</v>
      </c>
      <c r="S226">
        <f t="shared" si="15"/>
        <v>4.7482758620689493E-2</v>
      </c>
    </row>
    <row r="227" spans="1:19">
      <c r="A227">
        <v>1.8</v>
      </c>
      <c r="B227">
        <v>46.9</v>
      </c>
      <c r="C227">
        <v>3.24</v>
      </c>
      <c r="D227">
        <v>84.42</v>
      </c>
      <c r="E227">
        <f t="shared" si="12"/>
        <v>43.688000000000002</v>
      </c>
      <c r="F227">
        <f t="shared" si="13"/>
        <v>6.8486140724946618E-2</v>
      </c>
      <c r="N227">
        <v>6</v>
      </c>
      <c r="O227">
        <v>30.299900000000001</v>
      </c>
      <c r="P227">
        <v>36</v>
      </c>
      <c r="Q227">
        <v>181.79939999999999</v>
      </c>
      <c r="R227">
        <f t="shared" si="14"/>
        <v>24.410000000000004</v>
      </c>
      <c r="S227">
        <f t="shared" si="15"/>
        <v>0.19438678015438984</v>
      </c>
    </row>
    <row r="228" spans="1:19">
      <c r="A228">
        <v>1.5</v>
      </c>
      <c r="B228">
        <v>48.862200000000001</v>
      </c>
      <c r="C228">
        <v>2.25</v>
      </c>
      <c r="D228">
        <v>73.293300000000002</v>
      </c>
      <c r="E228">
        <f t="shared" si="12"/>
        <v>45.065000000000005</v>
      </c>
      <c r="F228">
        <f t="shared" si="13"/>
        <v>7.7712423918693721E-2</v>
      </c>
      <c r="N228">
        <v>3.6</v>
      </c>
      <c r="O228">
        <v>31.6</v>
      </c>
      <c r="P228">
        <v>12.96</v>
      </c>
      <c r="Q228">
        <v>113.76</v>
      </c>
      <c r="R228">
        <f t="shared" si="14"/>
        <v>35.426000000000002</v>
      </c>
      <c r="S228">
        <f t="shared" si="15"/>
        <v>0.12107594936708861</v>
      </c>
    </row>
    <row r="229" spans="1:19">
      <c r="A229">
        <v>1.5</v>
      </c>
      <c r="B229">
        <v>50.672499999999999</v>
      </c>
      <c r="C229">
        <v>2.25</v>
      </c>
      <c r="D229">
        <v>76.008750000000006</v>
      </c>
      <c r="E229">
        <f t="shared" si="12"/>
        <v>45.065000000000005</v>
      </c>
      <c r="F229">
        <f t="shared" si="13"/>
        <v>0.11066160146035808</v>
      </c>
      <c r="N229">
        <v>3.5</v>
      </c>
      <c r="O229">
        <v>31.9</v>
      </c>
      <c r="P229">
        <v>12.25</v>
      </c>
      <c r="Q229">
        <v>111.65</v>
      </c>
      <c r="R229">
        <f t="shared" si="14"/>
        <v>35.885000000000005</v>
      </c>
      <c r="S229">
        <f t="shared" si="15"/>
        <v>0.1249216300940441</v>
      </c>
    </row>
    <row r="230" spans="1:19">
      <c r="A230">
        <v>2</v>
      </c>
      <c r="B230">
        <v>41.521000000000001</v>
      </c>
      <c r="C230">
        <v>4</v>
      </c>
      <c r="D230">
        <v>83.042000000000002</v>
      </c>
      <c r="E230">
        <f t="shared" si="12"/>
        <v>42.77</v>
      </c>
      <c r="F230">
        <f t="shared" si="13"/>
        <v>3.0081163748464687E-2</v>
      </c>
      <c r="N230">
        <v>3.7</v>
      </c>
      <c r="O230">
        <v>28.5</v>
      </c>
      <c r="P230">
        <v>13.69</v>
      </c>
      <c r="Q230">
        <v>105.45</v>
      </c>
      <c r="R230">
        <f t="shared" si="14"/>
        <v>34.966999999999999</v>
      </c>
      <c r="S230">
        <f t="shared" si="15"/>
        <v>0.22691228070175434</v>
      </c>
    </row>
    <row r="231" spans="1:19">
      <c r="A231">
        <v>2</v>
      </c>
      <c r="B231">
        <v>41.315600000000003</v>
      </c>
      <c r="C231">
        <v>4</v>
      </c>
      <c r="D231">
        <v>82.631200000000007</v>
      </c>
      <c r="E231">
        <f t="shared" si="12"/>
        <v>42.77</v>
      </c>
      <c r="F231">
        <f t="shared" si="13"/>
        <v>3.5202199653399671E-2</v>
      </c>
      <c r="N231">
        <v>4</v>
      </c>
      <c r="O231">
        <v>28.4</v>
      </c>
      <c r="P231">
        <v>16</v>
      </c>
      <c r="Q231">
        <v>113.6</v>
      </c>
      <c r="R231">
        <f t="shared" si="14"/>
        <v>33.590000000000003</v>
      </c>
      <c r="S231">
        <f t="shared" si="15"/>
        <v>0.18274647887323961</v>
      </c>
    </row>
    <row r="232" spans="1:19">
      <c r="A232">
        <v>2.5</v>
      </c>
      <c r="B232">
        <v>40.799999999999997</v>
      </c>
      <c r="C232">
        <v>6.25</v>
      </c>
      <c r="D232">
        <v>102</v>
      </c>
      <c r="E232">
        <f t="shared" si="12"/>
        <v>40.475000000000001</v>
      </c>
      <c r="F232">
        <f t="shared" si="13"/>
        <v>7.9656862745096993E-3</v>
      </c>
      <c r="N232">
        <v>3.5</v>
      </c>
      <c r="O232">
        <v>31.4</v>
      </c>
      <c r="P232">
        <v>12.25</v>
      </c>
      <c r="Q232">
        <v>109.9</v>
      </c>
      <c r="R232">
        <f t="shared" si="14"/>
        <v>35.885000000000005</v>
      </c>
      <c r="S232">
        <f t="shared" si="15"/>
        <v>0.14283439490445882</v>
      </c>
    </row>
    <row r="233" spans="1:19">
      <c r="A233">
        <v>2.5</v>
      </c>
      <c r="B233">
        <v>39.375300000000003</v>
      </c>
      <c r="C233">
        <v>6.25</v>
      </c>
      <c r="D233">
        <v>98.438249999999996</v>
      </c>
      <c r="E233">
        <f t="shared" si="12"/>
        <v>40.475000000000001</v>
      </c>
      <c r="F233">
        <f t="shared" si="13"/>
        <v>2.7928676098975716E-2</v>
      </c>
      <c r="N233">
        <v>2.5</v>
      </c>
      <c r="O233">
        <v>36.030700000000003</v>
      </c>
      <c r="P233">
        <v>6.25</v>
      </c>
      <c r="Q233">
        <v>90.076750000000004</v>
      </c>
      <c r="R233">
        <f t="shared" si="14"/>
        <v>40.475000000000001</v>
      </c>
      <c r="S233">
        <f t="shared" si="15"/>
        <v>0.12334758969434394</v>
      </c>
    </row>
    <row r="234" spans="1:19">
      <c r="A234">
        <v>2.5</v>
      </c>
      <c r="B234">
        <v>38.4</v>
      </c>
      <c r="C234">
        <v>6.25</v>
      </c>
      <c r="D234">
        <v>96</v>
      </c>
      <c r="E234">
        <f t="shared" si="12"/>
        <v>40.475000000000001</v>
      </c>
      <c r="F234">
        <f t="shared" si="13"/>
        <v>5.4036458333333412E-2</v>
      </c>
      <c r="N234">
        <v>3</v>
      </c>
      <c r="O234">
        <v>31.3917</v>
      </c>
      <c r="P234">
        <v>9</v>
      </c>
      <c r="Q234">
        <v>94.1751</v>
      </c>
      <c r="R234">
        <f t="shared" si="14"/>
        <v>38.180000000000007</v>
      </c>
      <c r="S234">
        <f t="shared" si="15"/>
        <v>0.2162450584071588</v>
      </c>
    </row>
    <row r="235" spans="1:19">
      <c r="A235">
        <v>2.5</v>
      </c>
      <c r="B235">
        <v>38.6</v>
      </c>
      <c r="C235">
        <v>6.25</v>
      </c>
      <c r="D235">
        <v>96.5</v>
      </c>
      <c r="E235">
        <f t="shared" si="12"/>
        <v>40.475000000000001</v>
      </c>
      <c r="F235">
        <f t="shared" si="13"/>
        <v>4.8575129533678756E-2</v>
      </c>
      <c r="N235">
        <v>2.5</v>
      </c>
      <c r="O235">
        <v>37.9</v>
      </c>
      <c r="P235">
        <v>6.25</v>
      </c>
      <c r="Q235">
        <v>94.75</v>
      </c>
      <c r="R235">
        <f t="shared" si="14"/>
        <v>40.475000000000001</v>
      </c>
      <c r="S235">
        <f t="shared" si="15"/>
        <v>6.794195250659639E-2</v>
      </c>
    </row>
    <row r="236" spans="1:19">
      <c r="A236">
        <v>2.4</v>
      </c>
      <c r="B236">
        <v>39.299999999999997</v>
      </c>
      <c r="C236">
        <v>5.76</v>
      </c>
      <c r="D236">
        <v>94.32</v>
      </c>
      <c r="E236">
        <f t="shared" si="12"/>
        <v>40.934000000000005</v>
      </c>
      <c r="F236">
        <f t="shared" si="13"/>
        <v>4.1577608142493831E-2</v>
      </c>
      <c r="N236">
        <v>5.4</v>
      </c>
      <c r="O236">
        <v>23.898299999999999</v>
      </c>
      <c r="P236">
        <v>29.16</v>
      </c>
      <c r="Q236">
        <v>129.05081999999999</v>
      </c>
      <c r="R236">
        <f t="shared" si="14"/>
        <v>27.164000000000001</v>
      </c>
      <c r="S236">
        <f t="shared" si="15"/>
        <v>0.13664988723047258</v>
      </c>
    </row>
    <row r="237" spans="1:19">
      <c r="A237">
        <v>2.4</v>
      </c>
      <c r="B237">
        <v>42.3</v>
      </c>
      <c r="C237">
        <v>5.76</v>
      </c>
      <c r="D237">
        <v>101.52</v>
      </c>
      <c r="E237">
        <f t="shared" si="12"/>
        <v>40.934000000000005</v>
      </c>
      <c r="F237">
        <f t="shared" si="13"/>
        <v>3.2293144208037652E-2</v>
      </c>
      <c r="N237">
        <v>4</v>
      </c>
      <c r="O237">
        <v>25.753499999999999</v>
      </c>
      <c r="P237">
        <v>16</v>
      </c>
      <c r="Q237">
        <v>103.014</v>
      </c>
      <c r="R237">
        <f t="shared" si="14"/>
        <v>33.590000000000003</v>
      </c>
      <c r="S237">
        <f t="shared" si="15"/>
        <v>0.30428873745316187</v>
      </c>
    </row>
    <row r="238" spans="1:19">
      <c r="A238">
        <v>3.5</v>
      </c>
      <c r="B238">
        <v>37.6</v>
      </c>
      <c r="C238">
        <v>12.25</v>
      </c>
      <c r="D238">
        <v>131.6</v>
      </c>
      <c r="E238">
        <f t="shared" si="12"/>
        <v>35.885000000000005</v>
      </c>
      <c r="F238">
        <f t="shared" si="13"/>
        <v>4.5611702127659477E-2</v>
      </c>
      <c r="N238">
        <v>4.5999999999999996</v>
      </c>
      <c r="O238">
        <v>26.662199999999999</v>
      </c>
      <c r="P238">
        <v>21.16</v>
      </c>
      <c r="Q238">
        <v>122.64612</v>
      </c>
      <c r="R238">
        <f t="shared" si="14"/>
        <v>30.836000000000006</v>
      </c>
      <c r="S238">
        <f t="shared" si="15"/>
        <v>0.15654372107328005</v>
      </c>
    </row>
    <row r="239" spans="1:19">
      <c r="A239">
        <v>2</v>
      </c>
      <c r="B239">
        <v>42.774299999999997</v>
      </c>
      <c r="C239">
        <v>4</v>
      </c>
      <c r="D239">
        <v>85.548599999999993</v>
      </c>
      <c r="E239">
        <f t="shared" si="12"/>
        <v>42.77</v>
      </c>
      <c r="F239">
        <f t="shared" si="13"/>
        <v>1.0052765328698615E-4</v>
      </c>
      <c r="N239">
        <v>3.5</v>
      </c>
      <c r="O239">
        <v>30.380500000000001</v>
      </c>
      <c r="P239">
        <v>12.25</v>
      </c>
      <c r="Q239">
        <v>106.33175</v>
      </c>
      <c r="R239">
        <f t="shared" si="14"/>
        <v>35.885000000000005</v>
      </c>
      <c r="S239">
        <f t="shared" si="15"/>
        <v>0.1811852997811097</v>
      </c>
    </row>
    <row r="240" spans="1:19">
      <c r="A240">
        <v>2</v>
      </c>
      <c r="B240">
        <v>37.798900000000003</v>
      </c>
      <c r="C240">
        <v>4</v>
      </c>
      <c r="D240">
        <v>75.597800000000007</v>
      </c>
      <c r="E240">
        <f t="shared" si="12"/>
        <v>42.77</v>
      </c>
      <c r="F240">
        <f t="shared" si="13"/>
        <v>0.1315144091494726</v>
      </c>
      <c r="N240">
        <v>3.5</v>
      </c>
      <c r="O240">
        <v>30.2</v>
      </c>
      <c r="P240">
        <v>12.25</v>
      </c>
      <c r="Q240">
        <v>105.7</v>
      </c>
      <c r="R240">
        <f t="shared" si="14"/>
        <v>35.885000000000005</v>
      </c>
      <c r="S240">
        <f t="shared" si="15"/>
        <v>0.18824503311258298</v>
      </c>
    </row>
    <row r="241" spans="1:19">
      <c r="A241">
        <v>2</v>
      </c>
      <c r="B241">
        <v>42.575000000000003</v>
      </c>
      <c r="C241">
        <v>4</v>
      </c>
      <c r="D241">
        <v>85.15</v>
      </c>
      <c r="E241">
        <f t="shared" si="12"/>
        <v>42.77</v>
      </c>
      <c r="F241">
        <f t="shared" si="13"/>
        <v>4.5801526717557314E-3</v>
      </c>
      <c r="N241">
        <v>3.6</v>
      </c>
      <c r="O241">
        <v>31.6</v>
      </c>
      <c r="P241">
        <v>12.96</v>
      </c>
      <c r="Q241">
        <v>113.76</v>
      </c>
      <c r="R241">
        <f t="shared" si="14"/>
        <v>35.426000000000002</v>
      </c>
      <c r="S241">
        <f t="shared" si="15"/>
        <v>0.12107594936708861</v>
      </c>
    </row>
    <row r="242" spans="1:19">
      <c r="A242">
        <v>3</v>
      </c>
      <c r="B242">
        <v>34.1</v>
      </c>
      <c r="C242">
        <v>9</v>
      </c>
      <c r="D242">
        <v>102.3</v>
      </c>
      <c r="E242">
        <f t="shared" si="12"/>
        <v>38.180000000000007</v>
      </c>
      <c r="F242">
        <f t="shared" si="13"/>
        <v>0.11964809384164238</v>
      </c>
      <c r="N242">
        <v>5.3</v>
      </c>
      <c r="O242">
        <v>29</v>
      </c>
      <c r="P242">
        <v>28.09</v>
      </c>
      <c r="Q242">
        <v>153.69999999999999</v>
      </c>
      <c r="R242">
        <f t="shared" si="14"/>
        <v>27.623000000000005</v>
      </c>
      <c r="S242">
        <f t="shared" si="15"/>
        <v>4.7482758620689493E-2</v>
      </c>
    </row>
    <row r="243" spans="1:19">
      <c r="A243">
        <v>3</v>
      </c>
      <c r="B243">
        <v>35</v>
      </c>
      <c r="C243">
        <v>9</v>
      </c>
      <c r="D243">
        <v>105</v>
      </c>
      <c r="E243">
        <f t="shared" si="12"/>
        <v>38.180000000000007</v>
      </c>
      <c r="F243">
        <f t="shared" si="13"/>
        <v>9.0857142857143053E-2</v>
      </c>
      <c r="N243">
        <v>6</v>
      </c>
      <c r="O243">
        <v>30.299900000000001</v>
      </c>
      <c r="P243">
        <v>36</v>
      </c>
      <c r="Q243">
        <v>181.79939999999999</v>
      </c>
      <c r="R243">
        <f t="shared" si="14"/>
        <v>24.410000000000004</v>
      </c>
      <c r="S243">
        <f t="shared" si="15"/>
        <v>0.19438678015438984</v>
      </c>
    </row>
    <row r="244" spans="1:19">
      <c r="A244">
        <v>6.8</v>
      </c>
      <c r="B244">
        <v>21.006</v>
      </c>
      <c r="C244">
        <v>46.24</v>
      </c>
      <c r="D244">
        <v>142.8408</v>
      </c>
      <c r="E244">
        <f t="shared" si="12"/>
        <v>20.738000000000003</v>
      </c>
      <c r="F244">
        <f t="shared" si="13"/>
        <v>1.2758259544891799E-2</v>
      </c>
      <c r="N244">
        <v>6.2</v>
      </c>
      <c r="O244">
        <v>27.4</v>
      </c>
      <c r="P244">
        <v>38.44</v>
      </c>
      <c r="Q244">
        <v>169.88</v>
      </c>
      <c r="R244">
        <f t="shared" si="14"/>
        <v>23.492000000000004</v>
      </c>
      <c r="S244">
        <f t="shared" si="15"/>
        <v>0.14262773722627717</v>
      </c>
    </row>
    <row r="245" spans="1:19">
      <c r="A245">
        <v>6.8</v>
      </c>
      <c r="B245">
        <v>21.006</v>
      </c>
      <c r="C245">
        <v>46.24</v>
      </c>
      <c r="D245">
        <v>142.8408</v>
      </c>
      <c r="E245">
        <f t="shared" si="12"/>
        <v>20.738000000000003</v>
      </c>
      <c r="F245">
        <f t="shared" si="13"/>
        <v>1.2758259544891799E-2</v>
      </c>
      <c r="N245">
        <v>2.4</v>
      </c>
      <c r="O245">
        <v>40.299999999999997</v>
      </c>
      <c r="P245">
        <v>5.76</v>
      </c>
      <c r="Q245">
        <v>96.72</v>
      </c>
      <c r="R245">
        <f t="shared" si="14"/>
        <v>40.934000000000005</v>
      </c>
      <c r="S245">
        <f t="shared" si="15"/>
        <v>1.57320099255585E-2</v>
      </c>
    </row>
    <row r="246" spans="1:19">
      <c r="A246">
        <v>6</v>
      </c>
      <c r="B246">
        <v>23.8</v>
      </c>
      <c r="C246">
        <v>36</v>
      </c>
      <c r="D246">
        <v>142.80000000000001</v>
      </c>
      <c r="E246">
        <f t="shared" si="12"/>
        <v>24.410000000000004</v>
      </c>
      <c r="F246">
        <f t="shared" si="13"/>
        <v>2.563025210084046E-2</v>
      </c>
      <c r="N246">
        <v>3</v>
      </c>
      <c r="O246">
        <v>33.1</v>
      </c>
      <c r="P246">
        <v>9</v>
      </c>
      <c r="Q246">
        <v>99.3</v>
      </c>
      <c r="R246">
        <f t="shared" si="14"/>
        <v>38.180000000000007</v>
      </c>
      <c r="S246">
        <f t="shared" si="15"/>
        <v>0.153474320241692</v>
      </c>
    </row>
    <row r="247" spans="1:19">
      <c r="A247">
        <v>3</v>
      </c>
      <c r="B247">
        <v>39.710299999999997</v>
      </c>
      <c r="C247">
        <v>9</v>
      </c>
      <c r="D247">
        <v>119.1309</v>
      </c>
      <c r="E247">
        <f t="shared" si="12"/>
        <v>38.180000000000007</v>
      </c>
      <c r="F247">
        <f t="shared" si="13"/>
        <v>3.8536601335169715E-2</v>
      </c>
      <c r="N247">
        <v>3.5</v>
      </c>
      <c r="O247">
        <v>34.6</v>
      </c>
      <c r="P247">
        <v>12.25</v>
      </c>
      <c r="Q247">
        <v>121.1</v>
      </c>
      <c r="R247">
        <f t="shared" si="14"/>
        <v>35.885000000000005</v>
      </c>
      <c r="S247">
        <f t="shared" si="15"/>
        <v>3.7138728323699528E-2</v>
      </c>
    </row>
    <row r="248" spans="1:19">
      <c r="A248">
        <v>3</v>
      </c>
      <c r="B248">
        <v>38.7896</v>
      </c>
      <c r="C248">
        <v>9</v>
      </c>
      <c r="D248">
        <v>116.36879999999999</v>
      </c>
      <c r="E248">
        <f t="shared" si="12"/>
        <v>38.180000000000007</v>
      </c>
      <c r="F248">
        <f t="shared" si="13"/>
        <v>1.5715552622352209E-2</v>
      </c>
      <c r="N248">
        <v>2.4</v>
      </c>
      <c r="O248">
        <v>37.709800000000001</v>
      </c>
      <c r="P248">
        <v>5.76</v>
      </c>
      <c r="Q248">
        <v>90.503519999999995</v>
      </c>
      <c r="R248">
        <f t="shared" si="14"/>
        <v>40.934000000000005</v>
      </c>
      <c r="S248">
        <f t="shared" si="15"/>
        <v>8.5500320871497684E-2</v>
      </c>
    </row>
    <row r="249" spans="1:19">
      <c r="A249">
        <v>3</v>
      </c>
      <c r="B249">
        <v>35.540399999999998</v>
      </c>
      <c r="C249">
        <v>9</v>
      </c>
      <c r="D249">
        <v>106.6212</v>
      </c>
      <c r="E249">
        <f t="shared" si="12"/>
        <v>38.180000000000007</v>
      </c>
      <c r="F249">
        <f t="shared" si="13"/>
        <v>7.4270407761308499E-2</v>
      </c>
      <c r="N249">
        <v>2.4</v>
      </c>
      <c r="O249">
        <v>31.3</v>
      </c>
      <c r="P249">
        <v>5.76</v>
      </c>
      <c r="Q249">
        <v>75.12</v>
      </c>
      <c r="R249">
        <f t="shared" si="14"/>
        <v>40.934000000000005</v>
      </c>
      <c r="S249">
        <f t="shared" si="15"/>
        <v>0.30779552715654962</v>
      </c>
    </row>
    <row r="250" spans="1:19">
      <c r="A250">
        <v>3</v>
      </c>
      <c r="B250">
        <v>35.460599999999999</v>
      </c>
      <c r="C250">
        <v>9</v>
      </c>
      <c r="D250">
        <v>106.3818</v>
      </c>
      <c r="E250">
        <f t="shared" si="12"/>
        <v>38.180000000000007</v>
      </c>
      <c r="F250">
        <f t="shared" si="13"/>
        <v>7.6687929702261307E-2</v>
      </c>
      <c r="N250">
        <v>2.4</v>
      </c>
      <c r="O250">
        <v>33.5</v>
      </c>
      <c r="P250">
        <v>5.76</v>
      </c>
      <c r="Q250">
        <v>80.400000000000006</v>
      </c>
      <c r="R250">
        <f t="shared" si="14"/>
        <v>40.934000000000005</v>
      </c>
      <c r="S250">
        <f t="shared" si="15"/>
        <v>0.22191044776119417</v>
      </c>
    </row>
    <row r="251" spans="1:19">
      <c r="A251">
        <v>3</v>
      </c>
      <c r="B251">
        <v>51.1</v>
      </c>
      <c r="C251">
        <v>9</v>
      </c>
      <c r="D251">
        <v>153.30000000000001</v>
      </c>
      <c r="E251">
        <f t="shared" si="12"/>
        <v>38.180000000000007</v>
      </c>
      <c r="F251">
        <f t="shared" si="13"/>
        <v>0.25283757338551849</v>
      </c>
      <c r="N251">
        <v>3.5</v>
      </c>
      <c r="O251">
        <v>30.5</v>
      </c>
      <c r="P251">
        <v>12.25</v>
      </c>
      <c r="Q251">
        <v>106.75</v>
      </c>
      <c r="R251">
        <f t="shared" si="14"/>
        <v>35.885000000000005</v>
      </c>
      <c r="S251">
        <f t="shared" si="15"/>
        <v>0.17655737704918051</v>
      </c>
    </row>
    <row r="252" spans="1:19">
      <c r="A252">
        <v>3</v>
      </c>
      <c r="B252">
        <v>36.154800000000002</v>
      </c>
      <c r="C252">
        <v>9</v>
      </c>
      <c r="D252">
        <v>108.4644</v>
      </c>
      <c r="E252">
        <f t="shared" si="12"/>
        <v>38.180000000000007</v>
      </c>
      <c r="F252">
        <f t="shared" si="13"/>
        <v>5.6014692378328887E-2</v>
      </c>
      <c r="N252">
        <v>3.7</v>
      </c>
      <c r="O252">
        <v>25.2</v>
      </c>
      <c r="P252">
        <v>13.69</v>
      </c>
      <c r="Q252">
        <v>93.24</v>
      </c>
      <c r="R252">
        <f t="shared" si="14"/>
        <v>34.966999999999999</v>
      </c>
      <c r="S252">
        <f t="shared" si="15"/>
        <v>0.38757936507936508</v>
      </c>
    </row>
    <row r="253" spans="1:19">
      <c r="A253">
        <v>3</v>
      </c>
      <c r="B253">
        <v>35.708100000000002</v>
      </c>
      <c r="C253">
        <v>9</v>
      </c>
      <c r="D253">
        <v>107.12430000000001</v>
      </c>
      <c r="E253">
        <f t="shared" si="12"/>
        <v>38.180000000000007</v>
      </c>
      <c r="F253">
        <f t="shared" si="13"/>
        <v>6.9225189802873996E-2</v>
      </c>
      <c r="N253">
        <v>3.7</v>
      </c>
      <c r="O253">
        <v>25.1</v>
      </c>
      <c r="P253">
        <v>13.69</v>
      </c>
      <c r="Q253">
        <v>92.87</v>
      </c>
      <c r="R253">
        <f t="shared" si="14"/>
        <v>34.966999999999999</v>
      </c>
      <c r="S253">
        <f t="shared" si="15"/>
        <v>0.39310756972111544</v>
      </c>
    </row>
    <row r="254" spans="1:19">
      <c r="A254">
        <v>3</v>
      </c>
      <c r="B254">
        <v>34.7288</v>
      </c>
      <c r="C254">
        <v>9</v>
      </c>
      <c r="D254">
        <v>104.18640000000001</v>
      </c>
      <c r="E254">
        <f t="shared" si="12"/>
        <v>38.180000000000007</v>
      </c>
      <c r="F254">
        <f t="shared" si="13"/>
        <v>9.9375734260901821E-2</v>
      </c>
      <c r="N254">
        <v>5.3</v>
      </c>
      <c r="O254">
        <v>22.299900000000001</v>
      </c>
      <c r="P254">
        <v>28.09</v>
      </c>
      <c r="Q254">
        <v>118.18947</v>
      </c>
      <c r="R254">
        <f t="shared" si="14"/>
        <v>27.623000000000005</v>
      </c>
      <c r="S254">
        <f t="shared" si="15"/>
        <v>0.23870510630092528</v>
      </c>
    </row>
    <row r="255" spans="1:19">
      <c r="A255">
        <v>3</v>
      </c>
      <c r="B255">
        <v>34.285299999999999</v>
      </c>
      <c r="C255">
        <v>9</v>
      </c>
      <c r="D255">
        <v>102.85590000000001</v>
      </c>
      <c r="E255">
        <f t="shared" si="12"/>
        <v>38.180000000000007</v>
      </c>
      <c r="F255">
        <f t="shared" si="13"/>
        <v>0.11359678929453752</v>
      </c>
      <c r="N255">
        <v>2.4</v>
      </c>
      <c r="O255">
        <v>37.6</v>
      </c>
      <c r="P255">
        <v>5.76</v>
      </c>
      <c r="Q255">
        <v>90.24</v>
      </c>
      <c r="R255">
        <f t="shared" si="14"/>
        <v>40.934000000000005</v>
      </c>
      <c r="S255">
        <f t="shared" si="15"/>
        <v>8.8670212765957532E-2</v>
      </c>
    </row>
    <row r="256" spans="1:19">
      <c r="A256">
        <v>4</v>
      </c>
      <c r="B256">
        <v>28.4</v>
      </c>
      <c r="C256">
        <v>16</v>
      </c>
      <c r="D256">
        <v>113.6</v>
      </c>
      <c r="E256">
        <f t="shared" si="12"/>
        <v>33.590000000000003</v>
      </c>
      <c r="F256">
        <f t="shared" si="13"/>
        <v>0.18274647887323961</v>
      </c>
      <c r="N256">
        <v>3.5</v>
      </c>
      <c r="O256">
        <v>36</v>
      </c>
      <c r="P256">
        <v>12.25</v>
      </c>
      <c r="Q256">
        <v>126</v>
      </c>
      <c r="R256">
        <f t="shared" si="14"/>
        <v>35.885000000000005</v>
      </c>
      <c r="S256">
        <f t="shared" si="15"/>
        <v>3.1944444444443024E-3</v>
      </c>
    </row>
    <row r="257" spans="1:19">
      <c r="A257">
        <v>4</v>
      </c>
      <c r="B257">
        <v>27.9711</v>
      </c>
      <c r="C257">
        <v>16</v>
      </c>
      <c r="D257">
        <v>111.8844</v>
      </c>
      <c r="E257">
        <f t="shared" si="12"/>
        <v>33.590000000000003</v>
      </c>
      <c r="F257">
        <f t="shared" si="13"/>
        <v>0.20088233927160545</v>
      </c>
      <c r="N257">
        <v>2.4</v>
      </c>
      <c r="O257">
        <v>39.204099999999997</v>
      </c>
      <c r="P257">
        <v>5.76</v>
      </c>
      <c r="Q257">
        <v>94.089839999999995</v>
      </c>
      <c r="R257">
        <f t="shared" si="14"/>
        <v>40.934000000000005</v>
      </c>
      <c r="S257">
        <f t="shared" si="15"/>
        <v>4.4125486875097451E-2</v>
      </c>
    </row>
    <row r="258" spans="1:19">
      <c r="A258">
        <v>1.6</v>
      </c>
      <c r="B258">
        <v>47.9</v>
      </c>
      <c r="C258">
        <v>2.56</v>
      </c>
      <c r="D258">
        <v>76.64</v>
      </c>
      <c r="E258">
        <f t="shared" si="12"/>
        <v>44.606000000000002</v>
      </c>
      <c r="F258">
        <f t="shared" si="13"/>
        <v>6.8768267223381987E-2</v>
      </c>
      <c r="N258">
        <v>2.4</v>
      </c>
      <c r="O258">
        <v>38.6</v>
      </c>
      <c r="P258">
        <v>5.76</v>
      </c>
      <c r="Q258">
        <v>92.64</v>
      </c>
      <c r="R258">
        <f t="shared" si="14"/>
        <v>40.934000000000005</v>
      </c>
      <c r="S258">
        <f t="shared" si="15"/>
        <v>6.0466321243523399E-2</v>
      </c>
    </row>
    <row r="259" spans="1:19">
      <c r="A259">
        <v>1.6</v>
      </c>
      <c r="B259">
        <v>48.9</v>
      </c>
      <c r="C259">
        <v>2.56</v>
      </c>
      <c r="D259">
        <v>78.239999999999995</v>
      </c>
      <c r="E259">
        <f t="shared" si="12"/>
        <v>44.606000000000002</v>
      </c>
      <c r="F259">
        <f t="shared" si="13"/>
        <v>8.7811860940695236E-2</v>
      </c>
      <c r="N259">
        <v>3.8</v>
      </c>
      <c r="O259">
        <v>31.1</v>
      </c>
      <c r="P259">
        <v>14.44</v>
      </c>
      <c r="Q259">
        <v>118.18</v>
      </c>
      <c r="R259">
        <f t="shared" si="14"/>
        <v>34.508000000000003</v>
      </c>
      <c r="S259">
        <f t="shared" si="15"/>
        <v>0.10958199356913187</v>
      </c>
    </row>
    <row r="260" spans="1:19">
      <c r="A260">
        <v>3.6</v>
      </c>
      <c r="B260">
        <v>40.4</v>
      </c>
      <c r="C260">
        <v>12.96</v>
      </c>
      <c r="D260">
        <v>145.44</v>
      </c>
      <c r="E260">
        <f t="shared" si="12"/>
        <v>35.426000000000002</v>
      </c>
      <c r="F260">
        <f t="shared" si="13"/>
        <v>0.12311881188118803</v>
      </c>
      <c r="N260">
        <v>3.5</v>
      </c>
      <c r="O260">
        <v>29.773399999999999</v>
      </c>
      <c r="P260">
        <v>12.25</v>
      </c>
      <c r="Q260">
        <v>104.2069</v>
      </c>
      <c r="R260">
        <f t="shared" si="14"/>
        <v>35.885000000000005</v>
      </c>
      <c r="S260">
        <f t="shared" si="15"/>
        <v>0.20527047633122206</v>
      </c>
    </row>
    <row r="261" spans="1:19">
      <c r="A261">
        <v>3.6</v>
      </c>
      <c r="B261">
        <v>40</v>
      </c>
      <c r="C261">
        <v>12.96</v>
      </c>
      <c r="D261">
        <v>144</v>
      </c>
      <c r="E261">
        <f t="shared" ref="E261:E324" si="16">(51.95)+(-4.59)*(A261)</f>
        <v>35.426000000000002</v>
      </c>
      <c r="F261">
        <f t="shared" ref="F261:F324" si="17">ABS(B261-E261)/(B261)</f>
        <v>0.11434999999999995</v>
      </c>
      <c r="N261">
        <v>5</v>
      </c>
      <c r="O261">
        <v>27.251100000000001</v>
      </c>
      <c r="P261">
        <v>25</v>
      </c>
      <c r="Q261">
        <v>136.25550000000001</v>
      </c>
      <c r="R261">
        <f t="shared" ref="R261:R324" si="18">(51.95)+(-4.59)*(N261)</f>
        <v>29.000000000000004</v>
      </c>
      <c r="S261">
        <f t="shared" ref="S261:S324" si="19">ABS(O261-R261)/(O261)</f>
        <v>6.4177225873451066E-2</v>
      </c>
    </row>
    <row r="262" spans="1:19">
      <c r="A262">
        <v>6.2</v>
      </c>
      <c r="B262">
        <v>33.799999999999997</v>
      </c>
      <c r="C262">
        <v>38.44</v>
      </c>
      <c r="D262">
        <v>209.56</v>
      </c>
      <c r="E262">
        <f t="shared" si="16"/>
        <v>23.492000000000004</v>
      </c>
      <c r="F262">
        <f t="shared" si="17"/>
        <v>0.30497041420118326</v>
      </c>
      <c r="N262">
        <v>5.6</v>
      </c>
      <c r="O262">
        <v>23.6</v>
      </c>
      <c r="P262">
        <v>31.36</v>
      </c>
      <c r="Q262">
        <v>132.16</v>
      </c>
      <c r="R262">
        <f t="shared" si="18"/>
        <v>26.246000000000006</v>
      </c>
      <c r="S262">
        <f t="shared" si="19"/>
        <v>0.11211864406779679</v>
      </c>
    </row>
    <row r="263" spans="1:19">
      <c r="A263">
        <v>6.2</v>
      </c>
      <c r="B263">
        <v>35.200000000000003</v>
      </c>
      <c r="C263">
        <v>38.44</v>
      </c>
      <c r="D263">
        <v>218.24</v>
      </c>
      <c r="E263">
        <f t="shared" si="16"/>
        <v>23.492000000000004</v>
      </c>
      <c r="F263">
        <f t="shared" si="17"/>
        <v>0.33261363636363628</v>
      </c>
      <c r="N263">
        <v>3.7</v>
      </c>
      <c r="O263">
        <v>26.6</v>
      </c>
      <c r="P263">
        <v>13.69</v>
      </c>
      <c r="Q263">
        <v>98.42</v>
      </c>
      <c r="R263">
        <f t="shared" si="18"/>
        <v>34.966999999999999</v>
      </c>
      <c r="S263">
        <f t="shared" si="19"/>
        <v>0.31454887218045102</v>
      </c>
    </row>
    <row r="264" spans="1:19">
      <c r="A264">
        <v>2.2000000000000002</v>
      </c>
      <c r="B264">
        <v>51.9</v>
      </c>
      <c r="C264">
        <v>4.84</v>
      </c>
      <c r="D264">
        <v>114.18</v>
      </c>
      <c r="E264">
        <f t="shared" si="16"/>
        <v>41.852000000000004</v>
      </c>
      <c r="F264">
        <f t="shared" si="17"/>
        <v>0.19360308285163766</v>
      </c>
      <c r="N264">
        <v>5.7</v>
      </c>
      <c r="O264">
        <v>26</v>
      </c>
      <c r="P264">
        <v>32.49</v>
      </c>
      <c r="Q264">
        <v>148.19999999999999</v>
      </c>
      <c r="R264">
        <f t="shared" si="18"/>
        <v>25.787000000000003</v>
      </c>
      <c r="S264">
        <f t="shared" si="19"/>
        <v>8.1923076923075926E-3</v>
      </c>
    </row>
    <row r="265" spans="1:19">
      <c r="A265">
        <v>2.2000000000000002</v>
      </c>
      <c r="B265">
        <v>46.8</v>
      </c>
      <c r="C265">
        <v>4.84</v>
      </c>
      <c r="D265">
        <v>102.96</v>
      </c>
      <c r="E265">
        <f t="shared" si="16"/>
        <v>41.852000000000004</v>
      </c>
      <c r="F265">
        <f t="shared" si="17"/>
        <v>0.10572649572649559</v>
      </c>
      <c r="N265">
        <v>2.4</v>
      </c>
      <c r="O265">
        <v>38.6</v>
      </c>
      <c r="P265">
        <v>5.76</v>
      </c>
      <c r="Q265">
        <v>92.64</v>
      </c>
      <c r="R265">
        <f t="shared" si="18"/>
        <v>40.934000000000005</v>
      </c>
      <c r="S265">
        <f t="shared" si="19"/>
        <v>6.0466321243523399E-2</v>
      </c>
    </row>
    <row r="266" spans="1:19">
      <c r="A266">
        <v>2.2000000000000002</v>
      </c>
      <c r="B266">
        <v>51.9</v>
      </c>
      <c r="C266">
        <v>4.84</v>
      </c>
      <c r="D266">
        <v>114.18</v>
      </c>
      <c r="E266">
        <f t="shared" si="16"/>
        <v>41.852000000000004</v>
      </c>
      <c r="F266">
        <f t="shared" si="17"/>
        <v>0.19360308285163766</v>
      </c>
      <c r="N266">
        <v>2.4</v>
      </c>
      <c r="O266">
        <v>33.6</v>
      </c>
      <c r="P266">
        <v>5.76</v>
      </c>
      <c r="Q266">
        <v>80.64</v>
      </c>
      <c r="R266">
        <f t="shared" si="18"/>
        <v>40.934000000000005</v>
      </c>
      <c r="S266">
        <f t="shared" si="19"/>
        <v>0.21827380952380962</v>
      </c>
    </row>
    <row r="267" spans="1:19">
      <c r="A267">
        <v>2.4</v>
      </c>
      <c r="B267">
        <v>40.1</v>
      </c>
      <c r="C267">
        <v>5.76</v>
      </c>
      <c r="D267">
        <v>96.24</v>
      </c>
      <c r="E267">
        <f t="shared" si="16"/>
        <v>40.934000000000005</v>
      </c>
      <c r="F267">
        <f t="shared" si="17"/>
        <v>2.079800498753125E-2</v>
      </c>
      <c r="N267">
        <v>3.7</v>
      </c>
      <c r="O267">
        <v>27.5</v>
      </c>
      <c r="P267">
        <v>13.69</v>
      </c>
      <c r="Q267">
        <v>101.75</v>
      </c>
      <c r="R267">
        <f t="shared" si="18"/>
        <v>34.966999999999999</v>
      </c>
      <c r="S267">
        <f t="shared" si="19"/>
        <v>0.27152727272727267</v>
      </c>
    </row>
    <row r="268" spans="1:19">
      <c r="A268">
        <v>2.7</v>
      </c>
      <c r="B268">
        <v>36.5</v>
      </c>
      <c r="C268">
        <v>7.29</v>
      </c>
      <c r="D268">
        <v>98.55</v>
      </c>
      <c r="E268">
        <f t="shared" si="16"/>
        <v>39.557000000000002</v>
      </c>
      <c r="F268">
        <f t="shared" si="17"/>
        <v>8.3753424657534312E-2</v>
      </c>
      <c r="N268">
        <v>5.7</v>
      </c>
      <c r="O268">
        <v>26</v>
      </c>
      <c r="P268">
        <v>32.49</v>
      </c>
      <c r="Q268">
        <v>148.19999999999999</v>
      </c>
      <c r="R268">
        <f t="shared" si="18"/>
        <v>25.787000000000003</v>
      </c>
      <c r="S268">
        <f t="shared" si="19"/>
        <v>8.1923076923075926E-3</v>
      </c>
    </row>
    <row r="269" spans="1:19">
      <c r="A269">
        <v>3.5</v>
      </c>
      <c r="B269">
        <v>37.6</v>
      </c>
      <c r="C269">
        <v>12.25</v>
      </c>
      <c r="D269">
        <v>131.6</v>
      </c>
      <c r="E269">
        <f t="shared" si="16"/>
        <v>35.885000000000005</v>
      </c>
      <c r="F269">
        <f t="shared" si="17"/>
        <v>4.5611702127659477E-2</v>
      </c>
      <c r="N269">
        <v>6.1</v>
      </c>
      <c r="O269">
        <v>20.9</v>
      </c>
      <c r="P269">
        <v>37.21</v>
      </c>
      <c r="Q269">
        <v>127.49</v>
      </c>
      <c r="R269">
        <f t="shared" si="18"/>
        <v>23.951000000000004</v>
      </c>
      <c r="S269">
        <f t="shared" si="19"/>
        <v>0.14598086124401941</v>
      </c>
    </row>
    <row r="270" spans="1:19">
      <c r="A270">
        <v>3.5</v>
      </c>
      <c r="B270">
        <v>34.700000000000003</v>
      </c>
      <c r="C270">
        <v>12.25</v>
      </c>
      <c r="D270">
        <v>121.45</v>
      </c>
      <c r="E270">
        <f t="shared" si="16"/>
        <v>35.885000000000005</v>
      </c>
      <c r="F270">
        <f t="shared" si="17"/>
        <v>3.4149855907781045E-2</v>
      </c>
      <c r="N270">
        <v>3.7</v>
      </c>
      <c r="O270">
        <v>28.5</v>
      </c>
      <c r="P270">
        <v>13.69</v>
      </c>
      <c r="Q270">
        <v>105.45</v>
      </c>
      <c r="R270">
        <f t="shared" si="18"/>
        <v>34.966999999999999</v>
      </c>
      <c r="S270">
        <f t="shared" si="19"/>
        <v>0.22691228070175434</v>
      </c>
    </row>
    <row r="271" spans="1:19">
      <c r="A271">
        <v>5.7</v>
      </c>
      <c r="B271">
        <v>34.5</v>
      </c>
      <c r="C271">
        <v>32.49</v>
      </c>
      <c r="D271">
        <v>196.65</v>
      </c>
      <c r="E271">
        <f t="shared" si="16"/>
        <v>25.787000000000003</v>
      </c>
      <c r="F271">
        <f t="shared" si="17"/>
        <v>0.25255072463768108</v>
      </c>
      <c r="N271">
        <v>2.4</v>
      </c>
      <c r="O271">
        <v>38.6</v>
      </c>
      <c r="P271">
        <v>5.76</v>
      </c>
      <c r="Q271">
        <v>92.64</v>
      </c>
      <c r="R271">
        <f t="shared" si="18"/>
        <v>40.934000000000005</v>
      </c>
      <c r="S271">
        <f t="shared" si="19"/>
        <v>6.0466321243523399E-2</v>
      </c>
    </row>
    <row r="272" spans="1:19">
      <c r="A272">
        <v>5.7</v>
      </c>
      <c r="B272">
        <v>33.6</v>
      </c>
      <c r="C272">
        <v>32.49</v>
      </c>
      <c r="D272">
        <v>191.52</v>
      </c>
      <c r="E272">
        <f t="shared" si="16"/>
        <v>25.787000000000003</v>
      </c>
      <c r="F272">
        <f t="shared" si="17"/>
        <v>0.23252976190476185</v>
      </c>
      <c r="N272">
        <v>2.4</v>
      </c>
      <c r="O272">
        <v>33.6</v>
      </c>
      <c r="P272">
        <v>5.76</v>
      </c>
      <c r="Q272">
        <v>80.64</v>
      </c>
      <c r="R272">
        <f t="shared" si="18"/>
        <v>40.934000000000005</v>
      </c>
      <c r="S272">
        <f t="shared" si="19"/>
        <v>0.21827380952380962</v>
      </c>
    </row>
    <row r="273" spans="1:19">
      <c r="A273">
        <v>6.1</v>
      </c>
      <c r="B273">
        <v>30.1</v>
      </c>
      <c r="C273">
        <v>37.21</v>
      </c>
      <c r="D273">
        <v>183.61</v>
      </c>
      <c r="E273">
        <f t="shared" si="16"/>
        <v>23.951000000000004</v>
      </c>
      <c r="F273">
        <f t="shared" si="17"/>
        <v>0.20428571428571418</v>
      </c>
      <c r="N273">
        <v>2.4</v>
      </c>
      <c r="O273">
        <v>33.6</v>
      </c>
      <c r="P273">
        <v>5.76</v>
      </c>
      <c r="Q273">
        <v>80.64</v>
      </c>
      <c r="R273">
        <f t="shared" si="18"/>
        <v>40.934000000000005</v>
      </c>
      <c r="S273">
        <f t="shared" si="19"/>
        <v>0.21827380952380962</v>
      </c>
    </row>
    <row r="274" spans="1:19">
      <c r="A274">
        <v>6.1</v>
      </c>
      <c r="B274">
        <v>26</v>
      </c>
      <c r="C274">
        <v>37.21</v>
      </c>
      <c r="D274">
        <v>158.6</v>
      </c>
      <c r="E274">
        <f t="shared" si="16"/>
        <v>23.951000000000004</v>
      </c>
      <c r="F274">
        <f t="shared" si="17"/>
        <v>7.8807692307692148E-2</v>
      </c>
      <c r="N274">
        <v>3.8</v>
      </c>
      <c r="O274">
        <v>26.163</v>
      </c>
      <c r="P274">
        <v>14.44</v>
      </c>
      <c r="Q274">
        <v>99.419399999999996</v>
      </c>
      <c r="R274">
        <f t="shared" si="18"/>
        <v>34.508000000000003</v>
      </c>
      <c r="S274">
        <f t="shared" si="19"/>
        <v>0.31896189274930253</v>
      </c>
    </row>
    <row r="275" spans="1:19">
      <c r="A275">
        <v>2</v>
      </c>
      <c r="B275">
        <v>47.327800000000003</v>
      </c>
      <c r="C275">
        <v>4</v>
      </c>
      <c r="D275">
        <v>94.655600000000007</v>
      </c>
      <c r="E275">
        <f t="shared" si="16"/>
        <v>42.77</v>
      </c>
      <c r="F275">
        <f t="shared" si="17"/>
        <v>9.6302807229577542E-2</v>
      </c>
      <c r="N275">
        <v>3.8</v>
      </c>
      <c r="O275">
        <v>26.563199999999998</v>
      </c>
      <c r="P275">
        <v>14.44</v>
      </c>
      <c r="Q275">
        <v>100.94016000000001</v>
      </c>
      <c r="R275">
        <f t="shared" si="18"/>
        <v>34.508000000000003</v>
      </c>
      <c r="S275">
        <f t="shared" si="19"/>
        <v>0.29909047102758723</v>
      </c>
    </row>
    <row r="276" spans="1:19">
      <c r="A276">
        <v>2</v>
      </c>
      <c r="B276">
        <v>49.3</v>
      </c>
      <c r="C276">
        <v>4</v>
      </c>
      <c r="D276">
        <v>98.6</v>
      </c>
      <c r="E276">
        <f t="shared" si="16"/>
        <v>42.77</v>
      </c>
      <c r="F276">
        <f t="shared" si="17"/>
        <v>0.13245436105476663</v>
      </c>
      <c r="N276">
        <v>3.8</v>
      </c>
      <c r="O276">
        <v>29.2986</v>
      </c>
      <c r="P276">
        <v>14.44</v>
      </c>
      <c r="Q276">
        <v>111.33468000000001</v>
      </c>
      <c r="R276">
        <f t="shared" si="18"/>
        <v>34.508000000000003</v>
      </c>
      <c r="S276">
        <f t="shared" si="19"/>
        <v>0.17780371758377542</v>
      </c>
    </row>
    <row r="277" spans="1:19">
      <c r="A277">
        <v>2.4</v>
      </c>
      <c r="B277">
        <v>43.5</v>
      </c>
      <c r="C277">
        <v>5.76</v>
      </c>
      <c r="D277">
        <v>104.4</v>
      </c>
      <c r="E277">
        <f t="shared" si="16"/>
        <v>40.934000000000005</v>
      </c>
      <c r="F277">
        <f t="shared" si="17"/>
        <v>5.898850574712633E-2</v>
      </c>
      <c r="N277">
        <v>4.5999999999999996</v>
      </c>
      <c r="O277">
        <v>28.4</v>
      </c>
      <c r="P277">
        <v>21.16</v>
      </c>
      <c r="Q277">
        <v>130.63999999999999</v>
      </c>
      <c r="R277">
        <f t="shared" si="18"/>
        <v>30.836000000000006</v>
      </c>
      <c r="S277">
        <f t="shared" si="19"/>
        <v>8.5774647887324196E-2</v>
      </c>
    </row>
    <row r="278" spans="1:19">
      <c r="A278">
        <v>2.4</v>
      </c>
      <c r="B278">
        <v>43.3</v>
      </c>
      <c r="C278">
        <v>5.76</v>
      </c>
      <c r="D278">
        <v>103.92</v>
      </c>
      <c r="E278">
        <f t="shared" si="16"/>
        <v>40.934000000000005</v>
      </c>
      <c r="F278">
        <f t="shared" si="17"/>
        <v>5.4642032332563345E-2</v>
      </c>
      <c r="N278">
        <v>2</v>
      </c>
      <c r="O278">
        <v>33.4</v>
      </c>
      <c r="P278">
        <v>4</v>
      </c>
      <c r="Q278">
        <v>66.8</v>
      </c>
      <c r="R278">
        <f t="shared" si="18"/>
        <v>42.77</v>
      </c>
      <c r="S278">
        <f t="shared" si="19"/>
        <v>0.28053892215568876</v>
      </c>
    </row>
    <row r="279" spans="1:19">
      <c r="A279">
        <v>3.5</v>
      </c>
      <c r="B279">
        <v>35.5</v>
      </c>
      <c r="C279">
        <v>12.25</v>
      </c>
      <c r="D279">
        <v>124.25</v>
      </c>
      <c r="E279">
        <f t="shared" si="16"/>
        <v>35.885000000000005</v>
      </c>
      <c r="F279">
        <f t="shared" si="17"/>
        <v>1.0845070422535356E-2</v>
      </c>
      <c r="N279">
        <v>2.7</v>
      </c>
      <c r="O279">
        <v>31.3</v>
      </c>
      <c r="P279">
        <v>7.29</v>
      </c>
      <c r="Q279">
        <v>84.51</v>
      </c>
      <c r="R279">
        <f t="shared" si="18"/>
        <v>39.557000000000002</v>
      </c>
      <c r="S279">
        <f t="shared" si="19"/>
        <v>0.26380191693290739</v>
      </c>
    </row>
    <row r="280" spans="1:19">
      <c r="A280">
        <v>3.5</v>
      </c>
      <c r="B280">
        <v>39.9</v>
      </c>
      <c r="C280">
        <v>12.25</v>
      </c>
      <c r="D280">
        <v>139.65</v>
      </c>
      <c r="E280">
        <f t="shared" si="16"/>
        <v>35.885000000000005</v>
      </c>
      <c r="F280">
        <f t="shared" si="17"/>
        <v>0.10062656641603994</v>
      </c>
      <c r="N280">
        <v>3.2</v>
      </c>
      <c r="O280">
        <v>30.347000000000001</v>
      </c>
      <c r="P280">
        <v>10.24</v>
      </c>
      <c r="Q280">
        <v>97.110399999999998</v>
      </c>
      <c r="R280">
        <f t="shared" si="18"/>
        <v>37.262</v>
      </c>
      <c r="S280">
        <f t="shared" si="19"/>
        <v>0.22786436880086991</v>
      </c>
    </row>
    <row r="281" spans="1:19">
      <c r="A281">
        <v>1.3</v>
      </c>
      <c r="B281">
        <v>65</v>
      </c>
      <c r="C281">
        <v>1.69</v>
      </c>
      <c r="D281">
        <v>84.5</v>
      </c>
      <c r="E281">
        <f t="shared" si="16"/>
        <v>45.983000000000004</v>
      </c>
      <c r="F281">
        <f t="shared" si="17"/>
        <v>0.29256923076923069</v>
      </c>
      <c r="N281">
        <v>5</v>
      </c>
      <c r="O281">
        <v>23.820399999999999</v>
      </c>
      <c r="P281">
        <v>25</v>
      </c>
      <c r="Q281">
        <v>119.102</v>
      </c>
      <c r="R281">
        <f t="shared" si="18"/>
        <v>29.000000000000004</v>
      </c>
      <c r="S281">
        <f t="shared" si="19"/>
        <v>0.21744387163943529</v>
      </c>
    </row>
    <row r="282" spans="1:19">
      <c r="A282">
        <v>1.3</v>
      </c>
      <c r="B282">
        <v>62.267400000000002</v>
      </c>
      <c r="C282">
        <v>1.69</v>
      </c>
      <c r="D282">
        <v>80.947620000000001</v>
      </c>
      <c r="E282">
        <f t="shared" si="16"/>
        <v>45.983000000000004</v>
      </c>
      <c r="F282">
        <f t="shared" si="17"/>
        <v>0.26152368655187141</v>
      </c>
      <c r="N282">
        <v>5</v>
      </c>
      <c r="O282">
        <v>24.572199999999999</v>
      </c>
      <c r="P282">
        <v>25</v>
      </c>
      <c r="Q282">
        <v>122.861</v>
      </c>
      <c r="R282">
        <f t="shared" si="18"/>
        <v>29.000000000000004</v>
      </c>
      <c r="S282">
        <f t="shared" si="19"/>
        <v>0.18019550548994412</v>
      </c>
    </row>
    <row r="283" spans="1:19">
      <c r="A283">
        <v>1.3</v>
      </c>
      <c r="B283">
        <v>61.2</v>
      </c>
      <c r="C283">
        <v>1.69</v>
      </c>
      <c r="D283">
        <v>79.56</v>
      </c>
      <c r="E283">
        <f t="shared" si="16"/>
        <v>45.983000000000004</v>
      </c>
      <c r="F283">
        <f t="shared" si="17"/>
        <v>0.24864379084967317</v>
      </c>
      <c r="N283">
        <v>5</v>
      </c>
      <c r="O283">
        <v>25.508199999999999</v>
      </c>
      <c r="P283">
        <v>25</v>
      </c>
      <c r="Q283">
        <v>127.541</v>
      </c>
      <c r="R283">
        <f t="shared" si="18"/>
        <v>29.000000000000004</v>
      </c>
      <c r="S283">
        <f t="shared" si="19"/>
        <v>0.13688931402450996</v>
      </c>
    </row>
    <row r="284" spans="1:19">
      <c r="A284">
        <v>1.6</v>
      </c>
      <c r="B284">
        <v>50.4</v>
      </c>
      <c r="C284">
        <v>2.56</v>
      </c>
      <c r="D284">
        <v>80.64</v>
      </c>
      <c r="E284">
        <f t="shared" si="16"/>
        <v>44.606000000000002</v>
      </c>
      <c r="F284">
        <f t="shared" si="17"/>
        <v>0.1149603174603174</v>
      </c>
      <c r="N284">
        <v>5</v>
      </c>
      <c r="O284">
        <v>23.574300000000001</v>
      </c>
      <c r="P284">
        <v>25</v>
      </c>
      <c r="Q284">
        <v>117.8715</v>
      </c>
      <c r="R284">
        <f t="shared" si="18"/>
        <v>29.000000000000004</v>
      </c>
      <c r="S284">
        <f t="shared" si="19"/>
        <v>0.23015317527985996</v>
      </c>
    </row>
    <row r="285" spans="1:19">
      <c r="A285">
        <v>1.6</v>
      </c>
      <c r="B285">
        <v>48.2</v>
      </c>
      <c r="C285">
        <v>2.56</v>
      </c>
      <c r="D285">
        <v>77.12</v>
      </c>
      <c r="E285">
        <f t="shared" si="16"/>
        <v>44.606000000000002</v>
      </c>
      <c r="F285">
        <f t="shared" si="17"/>
        <v>7.4564315352697114E-2</v>
      </c>
      <c r="N285">
        <v>5</v>
      </c>
      <c r="O285">
        <v>24.7928</v>
      </c>
      <c r="P285">
        <v>25</v>
      </c>
      <c r="Q285">
        <v>123.964</v>
      </c>
      <c r="R285">
        <f t="shared" si="18"/>
        <v>29.000000000000004</v>
      </c>
      <c r="S285">
        <f t="shared" si="19"/>
        <v>0.16969442741441079</v>
      </c>
    </row>
    <row r="286" spans="1:19">
      <c r="A286">
        <v>1.6</v>
      </c>
      <c r="B286">
        <v>50.820500000000003</v>
      </c>
      <c r="C286">
        <v>2.56</v>
      </c>
      <c r="D286">
        <v>81.312799999999996</v>
      </c>
      <c r="E286">
        <f t="shared" si="16"/>
        <v>44.606000000000002</v>
      </c>
      <c r="F286">
        <f t="shared" si="17"/>
        <v>0.12228333054574435</v>
      </c>
      <c r="N286">
        <v>4.5999999999999996</v>
      </c>
      <c r="O286">
        <v>28.3</v>
      </c>
      <c r="P286">
        <v>21.16</v>
      </c>
      <c r="Q286">
        <v>130.18</v>
      </c>
      <c r="R286">
        <f t="shared" si="18"/>
        <v>30.836000000000006</v>
      </c>
      <c r="S286">
        <f t="shared" si="19"/>
        <v>8.9611307420494876E-2</v>
      </c>
    </row>
    <row r="287" spans="1:19">
      <c r="A287">
        <v>2</v>
      </c>
      <c r="B287">
        <v>47.296399999999998</v>
      </c>
      <c r="C287">
        <v>4</v>
      </c>
      <c r="D287">
        <v>94.592799999999997</v>
      </c>
      <c r="E287">
        <f t="shared" si="16"/>
        <v>42.77</v>
      </c>
      <c r="F287">
        <f t="shared" si="17"/>
        <v>9.570284419110113E-2</v>
      </c>
      <c r="N287">
        <v>5.7</v>
      </c>
      <c r="O287">
        <v>24.149100000000001</v>
      </c>
      <c r="P287">
        <v>32.49</v>
      </c>
      <c r="Q287">
        <v>137.64986999999999</v>
      </c>
      <c r="R287">
        <f t="shared" si="18"/>
        <v>25.787000000000003</v>
      </c>
      <c r="S287">
        <f t="shared" si="19"/>
        <v>6.7824473789913575E-2</v>
      </c>
    </row>
    <row r="288" spans="1:19">
      <c r="A288">
        <v>2</v>
      </c>
      <c r="B288">
        <v>50.9</v>
      </c>
      <c r="C288">
        <v>4</v>
      </c>
      <c r="D288">
        <v>101.8</v>
      </c>
      <c r="E288">
        <f t="shared" si="16"/>
        <v>42.77</v>
      </c>
      <c r="F288">
        <f t="shared" si="17"/>
        <v>0.15972495088408636</v>
      </c>
      <c r="N288">
        <v>3.5</v>
      </c>
      <c r="O288">
        <v>33.793700000000001</v>
      </c>
      <c r="P288">
        <v>12.25</v>
      </c>
      <c r="Q288">
        <v>118.27795</v>
      </c>
      <c r="R288">
        <f t="shared" si="18"/>
        <v>35.885000000000005</v>
      </c>
      <c r="S288">
        <f t="shared" si="19"/>
        <v>6.1884315715651256E-2</v>
      </c>
    </row>
    <row r="289" spans="1:19">
      <c r="A289">
        <v>2</v>
      </c>
      <c r="B289">
        <v>47.4</v>
      </c>
      <c r="C289">
        <v>4</v>
      </c>
      <c r="D289">
        <v>94.8</v>
      </c>
      <c r="E289">
        <f t="shared" si="16"/>
        <v>42.77</v>
      </c>
      <c r="F289">
        <f t="shared" si="17"/>
        <v>9.7679324894514669E-2</v>
      </c>
      <c r="N289">
        <v>3.5</v>
      </c>
      <c r="O289">
        <v>38.719299999999997</v>
      </c>
      <c r="P289">
        <v>12.25</v>
      </c>
      <c r="Q289">
        <v>135.51755</v>
      </c>
      <c r="R289">
        <f t="shared" si="18"/>
        <v>35.885000000000005</v>
      </c>
      <c r="S289">
        <f t="shared" si="19"/>
        <v>7.3201220063379036E-2</v>
      </c>
    </row>
    <row r="290" spans="1:19">
      <c r="A290">
        <v>2.4</v>
      </c>
      <c r="B290">
        <v>44.344000000000001</v>
      </c>
      <c r="C290">
        <v>5.76</v>
      </c>
      <c r="D290">
        <v>106.4256</v>
      </c>
      <c r="E290">
        <f t="shared" si="16"/>
        <v>40.934000000000005</v>
      </c>
      <c r="F290">
        <f t="shared" si="17"/>
        <v>7.6898791268266209E-2</v>
      </c>
      <c r="N290">
        <v>3.5</v>
      </c>
      <c r="O290">
        <v>29.9849</v>
      </c>
      <c r="P290">
        <v>12.25</v>
      </c>
      <c r="Q290">
        <v>104.94714999999999</v>
      </c>
      <c r="R290">
        <f t="shared" si="18"/>
        <v>35.885000000000005</v>
      </c>
      <c r="S290">
        <f t="shared" si="19"/>
        <v>0.19676904041701007</v>
      </c>
    </row>
    <row r="291" spans="1:19">
      <c r="A291">
        <v>2.4</v>
      </c>
      <c r="B291">
        <v>44.6</v>
      </c>
      <c r="C291">
        <v>5.76</v>
      </c>
      <c r="D291">
        <v>107.04</v>
      </c>
      <c r="E291">
        <f t="shared" si="16"/>
        <v>40.934000000000005</v>
      </c>
      <c r="F291">
        <f t="shared" si="17"/>
        <v>8.2197309417040287E-2</v>
      </c>
      <c r="N291">
        <v>3.5</v>
      </c>
      <c r="O291">
        <v>30.2</v>
      </c>
      <c r="P291">
        <v>12.25</v>
      </c>
      <c r="Q291">
        <v>105.7</v>
      </c>
      <c r="R291">
        <f t="shared" si="18"/>
        <v>35.885000000000005</v>
      </c>
      <c r="S291">
        <f t="shared" si="19"/>
        <v>0.18824503311258298</v>
      </c>
    </row>
    <row r="292" spans="1:19">
      <c r="A292">
        <v>1.6</v>
      </c>
      <c r="B292">
        <v>50.2669</v>
      </c>
      <c r="C292">
        <v>2.56</v>
      </c>
      <c r="D292">
        <v>80.427040000000005</v>
      </c>
      <c r="E292">
        <f t="shared" si="16"/>
        <v>44.606000000000002</v>
      </c>
      <c r="F292">
        <f t="shared" si="17"/>
        <v>0.11261685124803794</v>
      </c>
      <c r="N292">
        <v>3.5</v>
      </c>
      <c r="O292">
        <v>31.4</v>
      </c>
      <c r="P292">
        <v>12.25</v>
      </c>
      <c r="Q292">
        <v>109.9</v>
      </c>
      <c r="R292">
        <f t="shared" si="18"/>
        <v>35.885000000000005</v>
      </c>
      <c r="S292">
        <f t="shared" si="19"/>
        <v>0.14283439490445882</v>
      </c>
    </row>
    <row r="293" spans="1:19">
      <c r="A293">
        <v>1.6</v>
      </c>
      <c r="B293">
        <v>48.318800000000003</v>
      </c>
      <c r="C293">
        <v>2.56</v>
      </c>
      <c r="D293">
        <v>77.310079999999999</v>
      </c>
      <c r="E293">
        <f t="shared" si="16"/>
        <v>44.606000000000002</v>
      </c>
      <c r="F293">
        <f t="shared" si="17"/>
        <v>7.6839656613988783E-2</v>
      </c>
      <c r="N293">
        <v>2.2999999999999998</v>
      </c>
      <c r="O293">
        <v>31.7</v>
      </c>
      <c r="P293">
        <v>5.29</v>
      </c>
      <c r="Q293">
        <v>72.91</v>
      </c>
      <c r="R293">
        <f t="shared" si="18"/>
        <v>41.393000000000001</v>
      </c>
      <c r="S293">
        <f t="shared" si="19"/>
        <v>0.30577287066246062</v>
      </c>
    </row>
    <row r="294" spans="1:19">
      <c r="A294">
        <v>3.5</v>
      </c>
      <c r="B294">
        <v>35.349400000000003</v>
      </c>
      <c r="C294">
        <v>12.25</v>
      </c>
      <c r="D294">
        <v>123.7229</v>
      </c>
      <c r="E294">
        <f t="shared" si="16"/>
        <v>35.885000000000005</v>
      </c>
      <c r="F294">
        <f t="shared" si="17"/>
        <v>1.5151600875828225E-2</v>
      </c>
      <c r="N294">
        <v>3.7</v>
      </c>
      <c r="O294">
        <v>28.7</v>
      </c>
      <c r="P294">
        <v>13.69</v>
      </c>
      <c r="Q294">
        <v>106.19</v>
      </c>
      <c r="R294">
        <f t="shared" si="18"/>
        <v>34.966999999999999</v>
      </c>
      <c r="S294">
        <f t="shared" si="19"/>
        <v>0.21836236933797909</v>
      </c>
    </row>
    <row r="295" spans="1:19">
      <c r="A295">
        <v>2.4</v>
      </c>
      <c r="B295">
        <v>47.408099999999997</v>
      </c>
      <c r="C295">
        <v>5.76</v>
      </c>
      <c r="D295">
        <v>113.77943999999999</v>
      </c>
      <c r="E295">
        <f t="shared" si="16"/>
        <v>40.934000000000005</v>
      </c>
      <c r="F295">
        <f t="shared" si="17"/>
        <v>0.13656105180338365</v>
      </c>
      <c r="N295">
        <v>2.5</v>
      </c>
      <c r="O295">
        <v>37</v>
      </c>
      <c r="P295">
        <v>6.25</v>
      </c>
      <c r="Q295">
        <v>92.5</v>
      </c>
      <c r="R295">
        <f t="shared" si="18"/>
        <v>40.475000000000001</v>
      </c>
      <c r="S295">
        <f t="shared" si="19"/>
        <v>9.3918918918918959E-2</v>
      </c>
    </row>
    <row r="296" spans="1:19">
      <c r="A296">
        <v>2</v>
      </c>
      <c r="B296">
        <v>46.624000000000002</v>
      </c>
      <c r="C296">
        <v>4</v>
      </c>
      <c r="D296">
        <v>93.248000000000005</v>
      </c>
      <c r="E296">
        <f t="shared" si="16"/>
        <v>42.77</v>
      </c>
      <c r="F296">
        <f t="shared" si="17"/>
        <v>8.2661290322580627E-2</v>
      </c>
      <c r="N296">
        <v>3</v>
      </c>
      <c r="O296">
        <v>32.1</v>
      </c>
      <c r="P296">
        <v>9</v>
      </c>
      <c r="Q296">
        <v>96.3</v>
      </c>
      <c r="R296">
        <f t="shared" si="18"/>
        <v>38.180000000000007</v>
      </c>
      <c r="S296">
        <f t="shared" si="19"/>
        <v>0.18940809968847369</v>
      </c>
    </row>
    <row r="297" spans="1:19">
      <c r="A297">
        <v>2</v>
      </c>
      <c r="B297">
        <v>46.438699999999997</v>
      </c>
      <c r="C297">
        <v>4</v>
      </c>
      <c r="D297">
        <v>92.877399999999994</v>
      </c>
      <c r="E297">
        <f t="shared" si="16"/>
        <v>42.77</v>
      </c>
      <c r="F297">
        <f t="shared" si="17"/>
        <v>7.900091949171692E-2</v>
      </c>
      <c r="N297">
        <v>2.5</v>
      </c>
      <c r="O297">
        <v>37.9</v>
      </c>
      <c r="P297">
        <v>6.25</v>
      </c>
      <c r="Q297">
        <v>94.75</v>
      </c>
      <c r="R297">
        <f t="shared" si="18"/>
        <v>40.475000000000001</v>
      </c>
      <c r="S297">
        <f t="shared" si="19"/>
        <v>6.794195250659639E-2</v>
      </c>
    </row>
    <row r="298" spans="1:19">
      <c r="A298">
        <v>2.5</v>
      </c>
      <c r="B298">
        <v>40.187600000000003</v>
      </c>
      <c r="C298">
        <v>6.25</v>
      </c>
      <c r="D298">
        <v>100.46899999999999</v>
      </c>
      <c r="E298">
        <f t="shared" si="16"/>
        <v>40.475000000000001</v>
      </c>
      <c r="F298">
        <f t="shared" si="17"/>
        <v>7.1514596542216523E-3</v>
      </c>
      <c r="N298">
        <v>5.4</v>
      </c>
      <c r="O298">
        <v>20.7</v>
      </c>
      <c r="P298">
        <v>29.16</v>
      </c>
      <c r="Q298">
        <v>111.78</v>
      </c>
      <c r="R298">
        <f t="shared" si="18"/>
        <v>27.164000000000001</v>
      </c>
      <c r="S298">
        <f t="shared" si="19"/>
        <v>0.31227053140096628</v>
      </c>
    </row>
    <row r="299" spans="1:19">
      <c r="A299">
        <v>2.5</v>
      </c>
      <c r="B299">
        <v>40.887300000000003</v>
      </c>
      <c r="C299">
        <v>6.25</v>
      </c>
      <c r="D299">
        <v>102.21825</v>
      </c>
      <c r="E299">
        <f t="shared" si="16"/>
        <v>40.475000000000001</v>
      </c>
      <c r="F299">
        <f t="shared" si="17"/>
        <v>1.0083815756971036E-2</v>
      </c>
      <c r="N299">
        <v>5.5</v>
      </c>
      <c r="O299">
        <v>20.100000000000001</v>
      </c>
      <c r="P299">
        <v>30.25</v>
      </c>
      <c r="Q299">
        <v>110.55</v>
      </c>
      <c r="R299">
        <f t="shared" si="18"/>
        <v>26.705000000000005</v>
      </c>
      <c r="S299">
        <f t="shared" si="19"/>
        <v>0.32860696517412952</v>
      </c>
    </row>
    <row r="300" spans="1:19">
      <c r="A300">
        <v>3</v>
      </c>
      <c r="B300">
        <v>35.799999999999997</v>
      </c>
      <c r="C300">
        <v>9</v>
      </c>
      <c r="D300">
        <v>107.4</v>
      </c>
      <c r="E300">
        <f t="shared" si="16"/>
        <v>38.180000000000007</v>
      </c>
      <c r="F300">
        <f t="shared" si="17"/>
        <v>6.6480446927374579E-2</v>
      </c>
      <c r="N300">
        <v>3</v>
      </c>
      <c r="O300">
        <v>31.5</v>
      </c>
      <c r="P300">
        <v>9</v>
      </c>
      <c r="Q300">
        <v>94.5</v>
      </c>
      <c r="R300">
        <f t="shared" si="18"/>
        <v>38.180000000000007</v>
      </c>
      <c r="S300">
        <f t="shared" si="19"/>
        <v>0.21206349206349229</v>
      </c>
    </row>
    <row r="301" spans="1:19">
      <c r="A301">
        <v>3</v>
      </c>
      <c r="B301">
        <v>35.731099999999998</v>
      </c>
      <c r="C301">
        <v>9</v>
      </c>
      <c r="D301">
        <v>107.19329999999999</v>
      </c>
      <c r="E301">
        <f t="shared" si="16"/>
        <v>38.180000000000007</v>
      </c>
      <c r="F301">
        <f t="shared" si="17"/>
        <v>6.8536932812032353E-2</v>
      </c>
      <c r="N301">
        <v>4.7</v>
      </c>
      <c r="O301">
        <v>23.8</v>
      </c>
      <c r="P301">
        <v>22.09</v>
      </c>
      <c r="Q301">
        <v>111.86</v>
      </c>
      <c r="R301">
        <f t="shared" si="18"/>
        <v>30.377000000000002</v>
      </c>
      <c r="S301">
        <f t="shared" si="19"/>
        <v>0.27634453781512613</v>
      </c>
    </row>
    <row r="302" spans="1:19">
      <c r="A302">
        <v>3.5</v>
      </c>
      <c r="B302">
        <v>35.9</v>
      </c>
      <c r="C302">
        <v>12.25</v>
      </c>
      <c r="D302">
        <v>125.65</v>
      </c>
      <c r="E302">
        <f t="shared" si="16"/>
        <v>35.885000000000005</v>
      </c>
      <c r="F302">
        <f t="shared" si="17"/>
        <v>4.1782729804995723E-4</v>
      </c>
      <c r="N302">
        <v>5.5</v>
      </c>
      <c r="O302">
        <v>23.2</v>
      </c>
      <c r="P302">
        <v>30.25</v>
      </c>
      <c r="Q302">
        <v>127.6</v>
      </c>
      <c r="R302">
        <f t="shared" si="18"/>
        <v>26.705000000000005</v>
      </c>
      <c r="S302">
        <f t="shared" si="19"/>
        <v>0.15107758620689682</v>
      </c>
    </row>
    <row r="303" spans="1:19">
      <c r="A303">
        <v>3</v>
      </c>
      <c r="B303">
        <v>34.9</v>
      </c>
      <c r="C303">
        <v>9</v>
      </c>
      <c r="D303">
        <v>104.7</v>
      </c>
      <c r="E303">
        <f t="shared" si="16"/>
        <v>38.180000000000007</v>
      </c>
      <c r="F303">
        <f t="shared" si="17"/>
        <v>9.3982808022922873E-2</v>
      </c>
      <c r="N303">
        <v>3.5</v>
      </c>
      <c r="O303">
        <v>28.668299999999999</v>
      </c>
      <c r="P303">
        <v>12.25</v>
      </c>
      <c r="Q303">
        <v>100.33905</v>
      </c>
      <c r="R303">
        <f t="shared" si="18"/>
        <v>35.885000000000005</v>
      </c>
      <c r="S303">
        <f t="shared" si="19"/>
        <v>0.25173100602407561</v>
      </c>
    </row>
    <row r="304" spans="1:19">
      <c r="A304">
        <v>3.5</v>
      </c>
      <c r="B304">
        <v>33.9</v>
      </c>
      <c r="C304">
        <v>12.25</v>
      </c>
      <c r="D304">
        <v>118.65</v>
      </c>
      <c r="E304">
        <f t="shared" si="16"/>
        <v>35.885000000000005</v>
      </c>
      <c r="F304">
        <f t="shared" si="17"/>
        <v>5.8554572271386628E-2</v>
      </c>
      <c r="N304">
        <v>3.5</v>
      </c>
      <c r="O304">
        <v>27.3</v>
      </c>
      <c r="P304">
        <v>12.25</v>
      </c>
      <c r="Q304">
        <v>95.55</v>
      </c>
      <c r="R304">
        <f t="shared" si="18"/>
        <v>35.885000000000005</v>
      </c>
      <c r="S304">
        <f t="shared" si="19"/>
        <v>0.31446886446886463</v>
      </c>
    </row>
    <row r="305" spans="1:19">
      <c r="A305">
        <v>3.5</v>
      </c>
      <c r="B305">
        <v>34.6</v>
      </c>
      <c r="C305">
        <v>12.25</v>
      </c>
      <c r="D305">
        <v>121.1</v>
      </c>
      <c r="E305">
        <f t="shared" si="16"/>
        <v>35.885000000000005</v>
      </c>
      <c r="F305">
        <f t="shared" si="17"/>
        <v>3.7138728323699528E-2</v>
      </c>
      <c r="N305">
        <v>3</v>
      </c>
      <c r="O305">
        <v>34.4</v>
      </c>
      <c r="P305">
        <v>9</v>
      </c>
      <c r="Q305">
        <v>103.2</v>
      </c>
      <c r="R305">
        <f t="shared" si="18"/>
        <v>38.180000000000007</v>
      </c>
      <c r="S305">
        <f t="shared" si="19"/>
        <v>0.1098837209302328</v>
      </c>
    </row>
    <row r="306" spans="1:19">
      <c r="A306">
        <v>6.3</v>
      </c>
      <c r="B306">
        <v>26.6722</v>
      </c>
      <c r="C306">
        <v>39.69</v>
      </c>
      <c r="D306">
        <v>168.03486000000001</v>
      </c>
      <c r="E306">
        <f t="shared" si="16"/>
        <v>23.033000000000005</v>
      </c>
      <c r="F306">
        <f t="shared" si="17"/>
        <v>0.13644168834966727</v>
      </c>
      <c r="N306">
        <v>5.5</v>
      </c>
      <c r="O306">
        <v>24.6</v>
      </c>
      <c r="P306">
        <v>30.25</v>
      </c>
      <c r="Q306">
        <v>135.30000000000001</v>
      </c>
      <c r="R306">
        <f t="shared" si="18"/>
        <v>26.705000000000005</v>
      </c>
      <c r="S306">
        <f t="shared" si="19"/>
        <v>8.5569105691057065E-2</v>
      </c>
    </row>
    <row r="307" spans="1:19">
      <c r="A307">
        <v>5.5</v>
      </c>
      <c r="B307">
        <v>29.2</v>
      </c>
      <c r="C307">
        <v>30.25</v>
      </c>
      <c r="D307">
        <v>160.6</v>
      </c>
      <c r="E307">
        <f t="shared" si="16"/>
        <v>26.705000000000005</v>
      </c>
      <c r="F307">
        <f t="shared" si="17"/>
        <v>8.544520547945185E-2</v>
      </c>
      <c r="N307">
        <v>6.3</v>
      </c>
      <c r="O307">
        <v>19.7</v>
      </c>
      <c r="P307">
        <v>39.69</v>
      </c>
      <c r="Q307">
        <v>124.11</v>
      </c>
      <c r="R307">
        <f t="shared" si="18"/>
        <v>23.033000000000005</v>
      </c>
      <c r="S307">
        <f t="shared" si="19"/>
        <v>0.16918781725888354</v>
      </c>
    </row>
    <row r="308" spans="1:19">
      <c r="A308">
        <v>5.5</v>
      </c>
      <c r="B308">
        <v>23.9</v>
      </c>
      <c r="C308">
        <v>30.25</v>
      </c>
      <c r="D308">
        <v>131.44999999999999</v>
      </c>
      <c r="E308">
        <f t="shared" si="16"/>
        <v>26.705000000000005</v>
      </c>
      <c r="F308">
        <f t="shared" si="17"/>
        <v>0.11736401673640197</v>
      </c>
      <c r="N308">
        <v>3.5</v>
      </c>
      <c r="O308">
        <v>33.700000000000003</v>
      </c>
      <c r="P308">
        <v>12.25</v>
      </c>
      <c r="Q308">
        <v>117.95</v>
      </c>
      <c r="R308">
        <f t="shared" si="18"/>
        <v>35.885000000000005</v>
      </c>
      <c r="S308">
        <f t="shared" si="19"/>
        <v>6.4836795252225576E-2</v>
      </c>
    </row>
    <row r="309" spans="1:19">
      <c r="A309">
        <v>6.3</v>
      </c>
      <c r="B309">
        <v>24.7</v>
      </c>
      <c r="C309">
        <v>39.69</v>
      </c>
      <c r="D309">
        <v>155.61000000000001</v>
      </c>
      <c r="E309">
        <f t="shared" si="16"/>
        <v>23.033000000000005</v>
      </c>
      <c r="F309">
        <f t="shared" si="17"/>
        <v>6.7489878542509901E-2</v>
      </c>
      <c r="N309">
        <v>3.5</v>
      </c>
      <c r="O309">
        <v>25.8</v>
      </c>
      <c r="P309">
        <v>12.25</v>
      </c>
      <c r="Q309">
        <v>90.3</v>
      </c>
      <c r="R309">
        <f t="shared" si="18"/>
        <v>35.885000000000005</v>
      </c>
      <c r="S309">
        <f t="shared" si="19"/>
        <v>0.39089147286821724</v>
      </c>
    </row>
    <row r="310" spans="1:19">
      <c r="A310">
        <v>6</v>
      </c>
      <c r="B310">
        <v>23.4</v>
      </c>
      <c r="C310">
        <v>36</v>
      </c>
      <c r="D310">
        <v>140.4</v>
      </c>
      <c r="E310">
        <f t="shared" si="16"/>
        <v>24.410000000000004</v>
      </c>
      <c r="F310">
        <f t="shared" si="17"/>
        <v>4.3162393162393384E-2</v>
      </c>
      <c r="N310">
        <v>3</v>
      </c>
      <c r="O310">
        <v>33.299999999999997</v>
      </c>
      <c r="P310">
        <v>9</v>
      </c>
      <c r="Q310">
        <v>99.9</v>
      </c>
      <c r="R310">
        <f t="shared" si="18"/>
        <v>38.180000000000007</v>
      </c>
      <c r="S310">
        <f t="shared" si="19"/>
        <v>0.14654654654654686</v>
      </c>
    </row>
    <row r="311" spans="1:19">
      <c r="A311">
        <v>5.5</v>
      </c>
      <c r="B311">
        <v>29</v>
      </c>
      <c r="C311">
        <v>30.25</v>
      </c>
      <c r="D311">
        <v>159.5</v>
      </c>
      <c r="E311">
        <f t="shared" si="16"/>
        <v>26.705000000000005</v>
      </c>
      <c r="F311">
        <f t="shared" si="17"/>
        <v>7.9137931034482578E-2</v>
      </c>
      <c r="N311">
        <v>2.5</v>
      </c>
      <c r="O311">
        <v>36.030700000000003</v>
      </c>
      <c r="P311">
        <v>6.25</v>
      </c>
      <c r="Q311">
        <v>90.076750000000004</v>
      </c>
      <c r="R311">
        <f t="shared" si="18"/>
        <v>40.475000000000001</v>
      </c>
      <c r="S311">
        <f t="shared" si="19"/>
        <v>0.12334758969434394</v>
      </c>
    </row>
    <row r="312" spans="1:19">
      <c r="A312">
        <v>6.3</v>
      </c>
      <c r="B312">
        <v>24.8202</v>
      </c>
      <c r="C312">
        <v>39.69</v>
      </c>
      <c r="D312">
        <v>156.36725999999999</v>
      </c>
      <c r="E312">
        <f t="shared" si="16"/>
        <v>23.033000000000005</v>
      </c>
      <c r="F312">
        <f t="shared" si="17"/>
        <v>7.2005866189635656E-2</v>
      </c>
      <c r="N312">
        <v>3</v>
      </c>
      <c r="O312">
        <v>31.3917</v>
      </c>
      <c r="P312">
        <v>9</v>
      </c>
      <c r="Q312">
        <v>94.1751</v>
      </c>
      <c r="R312">
        <f t="shared" si="18"/>
        <v>38.180000000000007</v>
      </c>
      <c r="S312">
        <f t="shared" si="19"/>
        <v>0.2162450584071588</v>
      </c>
    </row>
    <row r="313" spans="1:19">
      <c r="A313">
        <v>2</v>
      </c>
      <c r="B313">
        <v>42.936300000000003</v>
      </c>
      <c r="C313">
        <v>4</v>
      </c>
      <c r="D313">
        <v>85.872600000000006</v>
      </c>
      <c r="E313">
        <f t="shared" si="16"/>
        <v>42.77</v>
      </c>
      <c r="F313">
        <f t="shared" si="17"/>
        <v>3.8731795706663046E-3</v>
      </c>
      <c r="N313">
        <v>2.5</v>
      </c>
      <c r="O313">
        <v>37.9</v>
      </c>
      <c r="P313">
        <v>6.25</v>
      </c>
      <c r="Q313">
        <v>94.75</v>
      </c>
      <c r="R313">
        <f t="shared" si="18"/>
        <v>40.475000000000001</v>
      </c>
      <c r="S313">
        <f t="shared" si="19"/>
        <v>6.794195250659639E-2</v>
      </c>
    </row>
    <row r="314" spans="1:19">
      <c r="A314">
        <v>2</v>
      </c>
      <c r="B314">
        <v>42.457900000000002</v>
      </c>
      <c r="C314">
        <v>4</v>
      </c>
      <c r="D314">
        <v>84.915800000000004</v>
      </c>
      <c r="E314">
        <f t="shared" si="16"/>
        <v>42.77</v>
      </c>
      <c r="F314">
        <f t="shared" si="17"/>
        <v>7.3508110386995337E-3</v>
      </c>
      <c r="N314">
        <v>4</v>
      </c>
      <c r="O314">
        <v>25.753499999999999</v>
      </c>
      <c r="P314">
        <v>16</v>
      </c>
      <c r="Q314">
        <v>103.014</v>
      </c>
      <c r="R314">
        <f t="shared" si="18"/>
        <v>33.590000000000003</v>
      </c>
      <c r="S314">
        <f t="shared" si="19"/>
        <v>0.30428873745316187</v>
      </c>
    </row>
    <row r="315" spans="1:19">
      <c r="A315">
        <v>2</v>
      </c>
      <c r="B315">
        <v>34.9</v>
      </c>
      <c r="C315">
        <v>4</v>
      </c>
      <c r="D315">
        <v>69.8</v>
      </c>
      <c r="E315">
        <f t="shared" si="16"/>
        <v>42.77</v>
      </c>
      <c r="F315">
        <f t="shared" si="17"/>
        <v>0.22550143266475658</v>
      </c>
      <c r="N315">
        <v>4.5999999999999996</v>
      </c>
      <c r="O315">
        <v>26.662199999999999</v>
      </c>
      <c r="P315">
        <v>21.16</v>
      </c>
      <c r="Q315">
        <v>122.64612</v>
      </c>
      <c r="R315">
        <f t="shared" si="18"/>
        <v>30.836000000000006</v>
      </c>
      <c r="S315">
        <f t="shared" si="19"/>
        <v>0.15654372107328005</v>
      </c>
    </row>
    <row r="316" spans="1:19">
      <c r="A316">
        <v>2.4</v>
      </c>
      <c r="B316">
        <v>38.876899999999999</v>
      </c>
      <c r="C316">
        <v>5.76</v>
      </c>
      <c r="D316">
        <v>93.304559999999995</v>
      </c>
      <c r="E316">
        <f t="shared" si="16"/>
        <v>40.934000000000005</v>
      </c>
      <c r="F316">
        <f t="shared" si="17"/>
        <v>5.2913169517116991E-2</v>
      </c>
      <c r="N316">
        <v>2.4</v>
      </c>
      <c r="O316">
        <v>35.241799999999998</v>
      </c>
      <c r="P316">
        <v>5.76</v>
      </c>
      <c r="Q316">
        <v>84.58032</v>
      </c>
      <c r="R316">
        <f t="shared" si="18"/>
        <v>40.934000000000005</v>
      </c>
      <c r="S316">
        <f t="shared" si="19"/>
        <v>0.1615184241440564</v>
      </c>
    </row>
    <row r="317" spans="1:19">
      <c r="A317">
        <v>2.4</v>
      </c>
      <c r="B317">
        <v>40.370600000000003</v>
      </c>
      <c r="C317">
        <v>5.76</v>
      </c>
      <c r="D317">
        <v>96.889439999999993</v>
      </c>
      <c r="E317">
        <f t="shared" si="16"/>
        <v>40.934000000000005</v>
      </c>
      <c r="F317">
        <f t="shared" si="17"/>
        <v>1.3955700435465448E-2</v>
      </c>
      <c r="N317">
        <v>3</v>
      </c>
      <c r="O317">
        <v>32.954799999999999</v>
      </c>
      <c r="P317">
        <v>9</v>
      </c>
      <c r="Q317">
        <v>98.864400000000003</v>
      </c>
      <c r="R317">
        <f t="shared" si="18"/>
        <v>38.180000000000007</v>
      </c>
      <c r="S317">
        <f t="shared" si="19"/>
        <v>0.15855656839064441</v>
      </c>
    </row>
    <row r="318" spans="1:19">
      <c r="A318">
        <v>2</v>
      </c>
      <c r="B318">
        <v>30.6</v>
      </c>
      <c r="C318">
        <v>4</v>
      </c>
      <c r="D318">
        <v>61.2</v>
      </c>
      <c r="E318">
        <f t="shared" si="16"/>
        <v>42.77</v>
      </c>
      <c r="F318">
        <f t="shared" si="17"/>
        <v>0.39771241830065363</v>
      </c>
      <c r="N318">
        <v>3.8</v>
      </c>
      <c r="O318">
        <v>26.9</v>
      </c>
      <c r="P318">
        <v>14.44</v>
      </c>
      <c r="Q318">
        <v>102.22</v>
      </c>
      <c r="R318">
        <f t="shared" si="18"/>
        <v>34.508000000000003</v>
      </c>
      <c r="S318">
        <f t="shared" si="19"/>
        <v>0.28282527881040909</v>
      </c>
    </row>
    <row r="319" spans="1:19">
      <c r="A319">
        <v>2</v>
      </c>
      <c r="B319">
        <v>31.1</v>
      </c>
      <c r="C319">
        <v>4</v>
      </c>
      <c r="D319">
        <v>62.2</v>
      </c>
      <c r="E319">
        <f t="shared" si="16"/>
        <v>42.77</v>
      </c>
      <c r="F319">
        <f t="shared" si="17"/>
        <v>0.37524115755627013</v>
      </c>
      <c r="N319">
        <v>5.6</v>
      </c>
      <c r="O319">
        <v>24.192399999999999</v>
      </c>
      <c r="P319">
        <v>31.36</v>
      </c>
      <c r="Q319">
        <v>135.47744</v>
      </c>
      <c r="R319">
        <f t="shared" si="18"/>
        <v>26.246000000000006</v>
      </c>
      <c r="S319">
        <f t="shared" si="19"/>
        <v>8.4886162596518183E-2</v>
      </c>
    </row>
    <row r="320" spans="1:19">
      <c r="A320">
        <v>1.6</v>
      </c>
      <c r="B320">
        <v>47.9</v>
      </c>
      <c r="C320">
        <v>2.56</v>
      </c>
      <c r="D320">
        <v>76.64</v>
      </c>
      <c r="E320">
        <f t="shared" si="16"/>
        <v>44.606000000000002</v>
      </c>
      <c r="F320">
        <f t="shared" si="17"/>
        <v>6.8768267223381987E-2</v>
      </c>
      <c r="N320">
        <v>5.6</v>
      </c>
      <c r="O320">
        <v>24.149100000000001</v>
      </c>
      <c r="P320">
        <v>31.36</v>
      </c>
      <c r="Q320">
        <v>135.23496</v>
      </c>
      <c r="R320">
        <f t="shared" si="18"/>
        <v>26.246000000000006</v>
      </c>
      <c r="S320">
        <f t="shared" si="19"/>
        <v>8.683139330244212E-2</v>
      </c>
    </row>
    <row r="321" spans="1:19">
      <c r="A321">
        <v>1.6</v>
      </c>
      <c r="B321">
        <v>48.9</v>
      </c>
      <c r="C321">
        <v>2.56</v>
      </c>
      <c r="D321">
        <v>78.239999999999995</v>
      </c>
      <c r="E321">
        <f t="shared" si="16"/>
        <v>44.606000000000002</v>
      </c>
      <c r="F321">
        <f t="shared" si="17"/>
        <v>8.7811860940695236E-2</v>
      </c>
      <c r="N321">
        <v>3.5</v>
      </c>
      <c r="O321">
        <v>31.708200000000001</v>
      </c>
      <c r="P321">
        <v>12.25</v>
      </c>
      <c r="Q321">
        <v>110.9787</v>
      </c>
      <c r="R321">
        <f t="shared" si="18"/>
        <v>35.885000000000005</v>
      </c>
      <c r="S321">
        <f t="shared" si="19"/>
        <v>0.1317261780864257</v>
      </c>
    </row>
    <row r="322" spans="1:19">
      <c r="A322">
        <v>2.4</v>
      </c>
      <c r="B322">
        <v>42.8</v>
      </c>
      <c r="C322">
        <v>5.76</v>
      </c>
      <c r="D322">
        <v>102.72</v>
      </c>
      <c r="E322">
        <f t="shared" si="16"/>
        <v>40.934000000000005</v>
      </c>
      <c r="F322">
        <f t="shared" si="17"/>
        <v>4.3598130841121324E-2</v>
      </c>
      <c r="N322">
        <v>4</v>
      </c>
      <c r="O322">
        <v>27.234000000000002</v>
      </c>
      <c r="P322">
        <v>16</v>
      </c>
      <c r="Q322">
        <v>108.93600000000001</v>
      </c>
      <c r="R322">
        <f t="shared" si="18"/>
        <v>33.590000000000003</v>
      </c>
      <c r="S322">
        <f t="shared" si="19"/>
        <v>0.23338473966365578</v>
      </c>
    </row>
    <row r="323" spans="1:19">
      <c r="A323">
        <v>2.4</v>
      </c>
      <c r="B323">
        <v>46.9</v>
      </c>
      <c r="C323">
        <v>5.76</v>
      </c>
      <c r="D323">
        <v>112.56</v>
      </c>
      <c r="E323">
        <f t="shared" si="16"/>
        <v>40.934000000000005</v>
      </c>
      <c r="F323">
        <f t="shared" si="17"/>
        <v>0.12720682302771844</v>
      </c>
      <c r="N323">
        <v>5.6</v>
      </c>
      <c r="O323">
        <v>24.299600000000002</v>
      </c>
      <c r="P323">
        <v>31.36</v>
      </c>
      <c r="Q323">
        <v>136.07776000000001</v>
      </c>
      <c r="R323">
        <f t="shared" si="18"/>
        <v>26.246000000000006</v>
      </c>
      <c r="S323">
        <f t="shared" si="19"/>
        <v>8.0100083951999371E-2</v>
      </c>
    </row>
    <row r="324" spans="1:19">
      <c r="A324">
        <v>2.4</v>
      </c>
      <c r="B324">
        <v>42.6</v>
      </c>
      <c r="C324">
        <v>5.76</v>
      </c>
      <c r="D324">
        <v>102.24</v>
      </c>
      <c r="E324">
        <f t="shared" si="16"/>
        <v>40.934000000000005</v>
      </c>
      <c r="F324">
        <f t="shared" si="17"/>
        <v>3.9107981220657201E-2</v>
      </c>
      <c r="N324">
        <v>2.5</v>
      </c>
      <c r="O324">
        <v>35.860599999999998</v>
      </c>
      <c r="P324">
        <v>6.25</v>
      </c>
      <c r="Q324">
        <v>89.651499999999999</v>
      </c>
      <c r="R324">
        <f t="shared" si="18"/>
        <v>40.475000000000001</v>
      </c>
      <c r="S324">
        <f t="shared" si="19"/>
        <v>0.12867603999933083</v>
      </c>
    </row>
    <row r="325" spans="1:19">
      <c r="A325">
        <v>2.4</v>
      </c>
      <c r="B325">
        <v>46.8</v>
      </c>
      <c r="C325">
        <v>5.76</v>
      </c>
      <c r="D325">
        <v>112.32</v>
      </c>
      <c r="E325">
        <f t="shared" ref="E325:E388" si="20">(51.95)+(-4.59)*(A325)</f>
        <v>40.934000000000005</v>
      </c>
      <c r="F325">
        <f t="shared" ref="F325:F388" si="21">ABS(B325-E325)/(B325)</f>
        <v>0.12534188034188018</v>
      </c>
      <c r="N325">
        <v>4</v>
      </c>
      <c r="O325">
        <v>27.1846</v>
      </c>
      <c r="P325">
        <v>16</v>
      </c>
      <c r="Q325">
        <v>108.7384</v>
      </c>
      <c r="R325">
        <f t="shared" ref="R325:R372" si="22">(51.95)+(-4.59)*(N325)</f>
        <v>33.590000000000003</v>
      </c>
      <c r="S325">
        <f t="shared" ref="S325:S372" si="23">ABS(O325-R325)/(O325)</f>
        <v>0.23562605298588185</v>
      </c>
    </row>
    <row r="326" spans="1:19">
      <c r="A326">
        <v>3.5</v>
      </c>
      <c r="B326">
        <v>40.299999999999997</v>
      </c>
      <c r="C326">
        <v>12.25</v>
      </c>
      <c r="D326">
        <v>141.05000000000001</v>
      </c>
      <c r="E326">
        <f t="shared" si="20"/>
        <v>35.885000000000005</v>
      </c>
      <c r="F326">
        <f t="shared" si="21"/>
        <v>0.10955334987593034</v>
      </c>
      <c r="N326">
        <v>4</v>
      </c>
      <c r="O326">
        <v>27.566500000000001</v>
      </c>
      <c r="P326">
        <v>16</v>
      </c>
      <c r="Q326">
        <v>110.26600000000001</v>
      </c>
      <c r="R326">
        <f t="shared" si="22"/>
        <v>33.590000000000003</v>
      </c>
      <c r="S326">
        <f t="shared" si="23"/>
        <v>0.21850797163223484</v>
      </c>
    </row>
    <row r="327" spans="1:19">
      <c r="A327">
        <v>3.5</v>
      </c>
      <c r="B327">
        <v>41.2</v>
      </c>
      <c r="C327">
        <v>12.25</v>
      </c>
      <c r="D327">
        <v>144.19999999999999</v>
      </c>
      <c r="E327">
        <f t="shared" si="20"/>
        <v>35.885000000000005</v>
      </c>
      <c r="F327">
        <f t="shared" si="21"/>
        <v>0.12900485436893197</v>
      </c>
      <c r="N327">
        <v>3.6</v>
      </c>
      <c r="O327">
        <v>27.581099999999999</v>
      </c>
      <c r="P327">
        <v>12.96</v>
      </c>
      <c r="Q327">
        <v>99.291960000000003</v>
      </c>
      <c r="R327">
        <f t="shared" si="22"/>
        <v>35.426000000000002</v>
      </c>
      <c r="S327">
        <f t="shared" si="23"/>
        <v>0.28443028015561389</v>
      </c>
    </row>
    <row r="328" spans="1:19">
      <c r="A328">
        <v>3.6</v>
      </c>
      <c r="B328">
        <v>35.6</v>
      </c>
      <c r="C328">
        <v>12.96</v>
      </c>
      <c r="D328">
        <v>128.16</v>
      </c>
      <c r="E328">
        <f t="shared" si="20"/>
        <v>35.426000000000002</v>
      </c>
      <c r="F328">
        <f t="shared" si="21"/>
        <v>4.8876404494381876E-3</v>
      </c>
      <c r="N328">
        <v>3.6</v>
      </c>
      <c r="O328">
        <v>28.1127</v>
      </c>
      <c r="P328">
        <v>12.96</v>
      </c>
      <c r="Q328">
        <v>101.20572</v>
      </c>
      <c r="R328">
        <f t="shared" si="22"/>
        <v>35.426000000000002</v>
      </c>
      <c r="S328">
        <f t="shared" si="23"/>
        <v>0.26014221330573023</v>
      </c>
    </row>
    <row r="329" spans="1:19">
      <c r="A329">
        <v>3.6</v>
      </c>
      <c r="B329">
        <v>31</v>
      </c>
      <c r="C329">
        <v>12.96</v>
      </c>
      <c r="D329">
        <v>111.6</v>
      </c>
      <c r="E329">
        <f t="shared" si="20"/>
        <v>35.426000000000002</v>
      </c>
      <c r="F329">
        <f t="shared" si="21"/>
        <v>0.14277419354838716</v>
      </c>
      <c r="N329">
        <v>4.8</v>
      </c>
      <c r="O329">
        <v>25.56</v>
      </c>
      <c r="P329">
        <v>23.04</v>
      </c>
      <c r="Q329">
        <v>122.688</v>
      </c>
      <c r="R329">
        <f t="shared" si="22"/>
        <v>29.918000000000003</v>
      </c>
      <c r="S329">
        <f t="shared" si="23"/>
        <v>0.17050078247261363</v>
      </c>
    </row>
    <row r="330" spans="1:19">
      <c r="A330">
        <v>6.7</v>
      </c>
      <c r="B330">
        <v>24.2</v>
      </c>
      <c r="C330">
        <v>44.89</v>
      </c>
      <c r="D330">
        <v>162.13999999999999</v>
      </c>
      <c r="E330">
        <f t="shared" si="20"/>
        <v>21.197000000000003</v>
      </c>
      <c r="F330">
        <f t="shared" si="21"/>
        <v>0.12409090909090895</v>
      </c>
      <c r="N330">
        <v>4.8</v>
      </c>
      <c r="O330">
        <v>23.577999999999999</v>
      </c>
      <c r="P330">
        <v>23.04</v>
      </c>
      <c r="Q330">
        <v>113.17440000000001</v>
      </c>
      <c r="R330">
        <f t="shared" si="22"/>
        <v>29.918000000000003</v>
      </c>
      <c r="S330">
        <f t="shared" si="23"/>
        <v>0.26889473237764033</v>
      </c>
    </row>
    <row r="331" spans="1:19">
      <c r="A331">
        <v>6.7</v>
      </c>
      <c r="B331">
        <v>24.2</v>
      </c>
      <c r="C331">
        <v>44.89</v>
      </c>
      <c r="D331">
        <v>162.13999999999999</v>
      </c>
      <c r="E331">
        <f t="shared" si="20"/>
        <v>21.197000000000003</v>
      </c>
      <c r="F331">
        <f t="shared" si="21"/>
        <v>0.12409090909090895</v>
      </c>
      <c r="N331">
        <v>4.8</v>
      </c>
      <c r="O331">
        <v>26.388000000000002</v>
      </c>
      <c r="P331">
        <v>23.04</v>
      </c>
      <c r="Q331">
        <v>126.66240000000001</v>
      </c>
      <c r="R331">
        <f t="shared" si="22"/>
        <v>29.918000000000003</v>
      </c>
      <c r="S331">
        <f t="shared" si="23"/>
        <v>0.13377292708807037</v>
      </c>
    </row>
    <row r="332" spans="1:19">
      <c r="A332">
        <v>2</v>
      </c>
      <c r="B332">
        <v>37.1</v>
      </c>
      <c r="C332">
        <v>4</v>
      </c>
      <c r="D332">
        <v>74.2</v>
      </c>
      <c r="E332">
        <f t="shared" si="20"/>
        <v>42.77</v>
      </c>
      <c r="F332">
        <f t="shared" si="21"/>
        <v>0.15283018867924533</v>
      </c>
      <c r="N332">
        <v>4.8</v>
      </c>
      <c r="O332">
        <v>23.577999999999999</v>
      </c>
      <c r="P332">
        <v>23.04</v>
      </c>
      <c r="Q332">
        <v>113.17440000000001</v>
      </c>
      <c r="R332">
        <f t="shared" si="22"/>
        <v>29.918000000000003</v>
      </c>
      <c r="S332">
        <f t="shared" si="23"/>
        <v>0.26889473237764033</v>
      </c>
    </row>
    <row r="333" spans="1:19">
      <c r="A333">
        <v>2</v>
      </c>
      <c r="B333">
        <v>41.113199999999999</v>
      </c>
      <c r="C333">
        <v>4</v>
      </c>
      <c r="D333">
        <v>82.226399999999998</v>
      </c>
      <c r="E333">
        <f t="shared" si="20"/>
        <v>42.77</v>
      </c>
      <c r="F333">
        <f t="shared" si="21"/>
        <v>4.0298492941439834E-2</v>
      </c>
      <c r="N333">
        <v>4.8</v>
      </c>
      <c r="O333">
        <v>25.7761</v>
      </c>
      <c r="P333">
        <v>23.04</v>
      </c>
      <c r="Q333">
        <v>123.72528</v>
      </c>
      <c r="R333">
        <f t="shared" si="22"/>
        <v>29.918000000000003</v>
      </c>
      <c r="S333">
        <f t="shared" si="23"/>
        <v>0.16068761371968621</v>
      </c>
    </row>
    <row r="334" spans="1:19">
      <c r="A334">
        <v>2</v>
      </c>
      <c r="B334">
        <v>38.462699999999998</v>
      </c>
      <c r="C334">
        <v>4</v>
      </c>
      <c r="D334">
        <v>76.925399999999996</v>
      </c>
      <c r="E334">
        <f t="shared" si="20"/>
        <v>42.77</v>
      </c>
      <c r="F334">
        <f t="shared" si="21"/>
        <v>0.11198641801017623</v>
      </c>
      <c r="N334">
        <v>4.8</v>
      </c>
      <c r="O334">
        <v>25.7761</v>
      </c>
      <c r="P334">
        <v>23.04</v>
      </c>
      <c r="Q334">
        <v>123.72528</v>
      </c>
      <c r="R334">
        <f t="shared" si="22"/>
        <v>29.918000000000003</v>
      </c>
      <c r="S334">
        <f t="shared" si="23"/>
        <v>0.16068761371968621</v>
      </c>
    </row>
    <row r="335" spans="1:19">
      <c r="A335">
        <v>2</v>
      </c>
      <c r="B335">
        <v>43.1</v>
      </c>
      <c r="C335">
        <v>4</v>
      </c>
      <c r="D335">
        <v>86.2</v>
      </c>
      <c r="E335">
        <f t="shared" si="20"/>
        <v>42.77</v>
      </c>
      <c r="F335">
        <f t="shared" si="21"/>
        <v>7.6566125290022805E-3</v>
      </c>
      <c r="N335">
        <v>4.8</v>
      </c>
      <c r="O335">
        <v>25.7761</v>
      </c>
      <c r="P335">
        <v>23.04</v>
      </c>
      <c r="Q335">
        <v>123.72528</v>
      </c>
      <c r="R335">
        <f t="shared" si="22"/>
        <v>29.918000000000003</v>
      </c>
      <c r="S335">
        <f t="shared" si="23"/>
        <v>0.16068761371968621</v>
      </c>
    </row>
    <row r="336" spans="1:19">
      <c r="A336">
        <v>2</v>
      </c>
      <c r="B336">
        <v>38.499699999999997</v>
      </c>
      <c r="C336">
        <v>4</v>
      </c>
      <c r="D336">
        <v>76.999399999999994</v>
      </c>
      <c r="E336">
        <f t="shared" si="20"/>
        <v>42.77</v>
      </c>
      <c r="F336">
        <f t="shared" si="21"/>
        <v>0.11091774741101895</v>
      </c>
      <c r="N336">
        <v>3.6</v>
      </c>
      <c r="O336">
        <v>31.6</v>
      </c>
      <c r="P336">
        <v>12.96</v>
      </c>
      <c r="Q336">
        <v>113.76</v>
      </c>
      <c r="R336">
        <f t="shared" si="22"/>
        <v>35.426000000000002</v>
      </c>
      <c r="S336">
        <f t="shared" si="23"/>
        <v>0.12107594936708861</v>
      </c>
    </row>
    <row r="337" spans="1:19">
      <c r="A337">
        <v>2.5</v>
      </c>
      <c r="B337">
        <v>37.070999999999998</v>
      </c>
      <c r="C337">
        <v>6.25</v>
      </c>
      <c r="D337">
        <v>92.677499999999995</v>
      </c>
      <c r="E337">
        <f t="shared" si="20"/>
        <v>40.475000000000001</v>
      </c>
      <c r="F337">
        <f t="shared" si="21"/>
        <v>9.1823797577621422E-2</v>
      </c>
      <c r="N337">
        <v>3.5</v>
      </c>
      <c r="O337">
        <v>32.200000000000003</v>
      </c>
      <c r="P337">
        <v>12.25</v>
      </c>
      <c r="Q337">
        <v>112.7</v>
      </c>
      <c r="R337">
        <f t="shared" si="22"/>
        <v>35.885000000000005</v>
      </c>
      <c r="S337">
        <f t="shared" si="23"/>
        <v>0.11444099378881993</v>
      </c>
    </row>
    <row r="338" spans="1:19">
      <c r="A338">
        <v>2.5</v>
      </c>
      <c r="B338">
        <v>35.922600000000003</v>
      </c>
      <c r="C338">
        <v>6.25</v>
      </c>
      <c r="D338">
        <v>89.8065</v>
      </c>
      <c r="E338">
        <f t="shared" si="20"/>
        <v>40.475000000000001</v>
      </c>
      <c r="F338">
        <f t="shared" si="21"/>
        <v>0.12672802080027609</v>
      </c>
      <c r="N338">
        <v>3.6</v>
      </c>
      <c r="O338">
        <v>32.1</v>
      </c>
      <c r="P338">
        <v>12.96</v>
      </c>
      <c r="Q338">
        <v>115.56</v>
      </c>
      <c r="R338">
        <f t="shared" si="22"/>
        <v>35.426000000000002</v>
      </c>
      <c r="S338">
        <f t="shared" si="23"/>
        <v>0.10361370716510905</v>
      </c>
    </row>
    <row r="339" spans="1:19">
      <c r="A339">
        <v>2.5</v>
      </c>
      <c r="B339">
        <v>34.143500000000003</v>
      </c>
      <c r="C339">
        <v>6.25</v>
      </c>
      <c r="D339">
        <v>85.358750000000001</v>
      </c>
      <c r="E339">
        <f t="shared" si="20"/>
        <v>40.475000000000001</v>
      </c>
      <c r="F339">
        <f t="shared" si="21"/>
        <v>0.1854379310849795</v>
      </c>
      <c r="N339">
        <v>3.6</v>
      </c>
      <c r="O339">
        <v>32.6</v>
      </c>
      <c r="P339">
        <v>12.96</v>
      </c>
      <c r="Q339">
        <v>117.36</v>
      </c>
      <c r="R339">
        <f t="shared" si="22"/>
        <v>35.426000000000002</v>
      </c>
      <c r="S339">
        <f t="shared" si="23"/>
        <v>8.6687116564417188E-2</v>
      </c>
    </row>
    <row r="340" spans="1:19">
      <c r="A340">
        <v>2.5</v>
      </c>
      <c r="B340">
        <v>32.910299999999999</v>
      </c>
      <c r="C340">
        <v>6.25</v>
      </c>
      <c r="D340">
        <v>82.275750000000002</v>
      </c>
      <c r="E340">
        <f t="shared" si="20"/>
        <v>40.475000000000001</v>
      </c>
      <c r="F340">
        <f t="shared" si="21"/>
        <v>0.22985812952176074</v>
      </c>
      <c r="N340">
        <v>2.5</v>
      </c>
      <c r="O340">
        <v>37.070999999999998</v>
      </c>
      <c r="P340">
        <v>6.25</v>
      </c>
      <c r="Q340">
        <v>92.677499999999995</v>
      </c>
      <c r="R340">
        <f t="shared" si="22"/>
        <v>40.475000000000001</v>
      </c>
      <c r="S340">
        <f t="shared" si="23"/>
        <v>9.1823797577621422E-2</v>
      </c>
    </row>
    <row r="341" spans="1:19">
      <c r="A341">
        <v>2.4</v>
      </c>
      <c r="B341">
        <v>42.3947</v>
      </c>
      <c r="C341">
        <v>5.76</v>
      </c>
      <c r="D341">
        <v>101.74728</v>
      </c>
      <c r="E341">
        <f t="shared" si="20"/>
        <v>40.934000000000005</v>
      </c>
      <c r="F341">
        <f t="shared" si="21"/>
        <v>3.4454778545431282E-2</v>
      </c>
      <c r="N341">
        <v>2.5</v>
      </c>
      <c r="O341">
        <v>35.922600000000003</v>
      </c>
      <c r="P341">
        <v>6.25</v>
      </c>
      <c r="Q341">
        <v>89.8065</v>
      </c>
      <c r="R341">
        <f t="shared" si="22"/>
        <v>40.475000000000001</v>
      </c>
      <c r="S341">
        <f t="shared" si="23"/>
        <v>0.12672802080027609</v>
      </c>
    </row>
    <row r="342" spans="1:19">
      <c r="A342">
        <v>2.4</v>
      </c>
      <c r="B342">
        <v>41.395899999999997</v>
      </c>
      <c r="C342">
        <v>5.76</v>
      </c>
      <c r="D342">
        <v>99.350160000000002</v>
      </c>
      <c r="E342">
        <f t="shared" si="20"/>
        <v>40.934000000000005</v>
      </c>
      <c r="F342">
        <f t="shared" si="21"/>
        <v>1.115810986112134E-2</v>
      </c>
      <c r="N342">
        <v>2.5</v>
      </c>
      <c r="O342">
        <v>32.910299999999999</v>
      </c>
      <c r="P342">
        <v>6.25</v>
      </c>
      <c r="Q342">
        <v>82.275750000000002</v>
      </c>
      <c r="R342">
        <f t="shared" si="22"/>
        <v>40.475000000000001</v>
      </c>
      <c r="S342">
        <f t="shared" si="23"/>
        <v>0.22985812952176074</v>
      </c>
    </row>
    <row r="343" spans="1:19">
      <c r="A343">
        <v>2.4</v>
      </c>
      <c r="B343">
        <v>40.832099999999997</v>
      </c>
      <c r="C343">
        <v>5.76</v>
      </c>
      <c r="D343">
        <v>97.997039999999998</v>
      </c>
      <c r="E343">
        <f t="shared" si="20"/>
        <v>40.934000000000005</v>
      </c>
      <c r="F343">
        <f t="shared" si="21"/>
        <v>2.4955855809524288E-3</v>
      </c>
      <c r="N343">
        <v>2.5</v>
      </c>
      <c r="O343">
        <v>40.081600000000002</v>
      </c>
      <c r="P343">
        <v>6.25</v>
      </c>
      <c r="Q343">
        <v>100.20399999999999</v>
      </c>
      <c r="R343">
        <f t="shared" si="22"/>
        <v>40.475000000000001</v>
      </c>
      <c r="S343">
        <f t="shared" si="23"/>
        <v>9.8149774460101324E-3</v>
      </c>
    </row>
    <row r="344" spans="1:19">
      <c r="A344">
        <v>2.4</v>
      </c>
      <c r="B344">
        <v>44.081800000000001</v>
      </c>
      <c r="C344">
        <v>5.76</v>
      </c>
      <c r="D344">
        <v>105.79631999999999</v>
      </c>
      <c r="E344">
        <f t="shared" si="20"/>
        <v>40.934000000000005</v>
      </c>
      <c r="F344">
        <f t="shared" si="21"/>
        <v>7.1408154839412111E-2</v>
      </c>
      <c r="N344">
        <v>2.5</v>
      </c>
      <c r="O344">
        <v>37.057400000000001</v>
      </c>
      <c r="P344">
        <v>6.25</v>
      </c>
      <c r="Q344">
        <v>92.643500000000003</v>
      </c>
      <c r="R344">
        <f t="shared" si="22"/>
        <v>40.475000000000001</v>
      </c>
      <c r="S344">
        <f t="shared" si="23"/>
        <v>9.2224494972664037E-2</v>
      </c>
    </row>
    <row r="345" spans="1:19">
      <c r="A345">
        <v>2.4</v>
      </c>
      <c r="B345">
        <v>43.003500000000003</v>
      </c>
      <c r="C345">
        <v>5.76</v>
      </c>
      <c r="D345">
        <v>103.2084</v>
      </c>
      <c r="E345">
        <f t="shared" si="20"/>
        <v>40.934000000000005</v>
      </c>
      <c r="F345">
        <f t="shared" si="21"/>
        <v>4.8123989907798148E-2</v>
      </c>
      <c r="N345">
        <v>3.6</v>
      </c>
      <c r="O345">
        <v>34.270800000000001</v>
      </c>
      <c r="P345">
        <v>12.96</v>
      </c>
      <c r="Q345">
        <v>123.37488</v>
      </c>
      <c r="R345">
        <f t="shared" si="22"/>
        <v>35.426000000000002</v>
      </c>
      <c r="S345">
        <f t="shared" si="23"/>
        <v>3.3707996311728952E-2</v>
      </c>
    </row>
    <row r="346" spans="1:19">
      <c r="A346">
        <v>2.4</v>
      </c>
      <c r="B346">
        <v>41.585799999999999</v>
      </c>
      <c r="C346">
        <v>5.76</v>
      </c>
      <c r="D346">
        <v>99.80592</v>
      </c>
      <c r="E346">
        <f t="shared" si="20"/>
        <v>40.934000000000005</v>
      </c>
      <c r="F346">
        <f t="shared" si="21"/>
        <v>1.5673619360454635E-2</v>
      </c>
      <c r="N346">
        <v>3.6</v>
      </c>
      <c r="O346">
        <v>29.5</v>
      </c>
      <c r="P346">
        <v>12.96</v>
      </c>
      <c r="Q346">
        <v>106.2</v>
      </c>
      <c r="R346">
        <f t="shared" si="22"/>
        <v>35.426000000000002</v>
      </c>
      <c r="S346">
        <f t="shared" si="23"/>
        <v>0.20088135593220346</v>
      </c>
    </row>
    <row r="347" spans="1:19">
      <c r="A347">
        <v>2</v>
      </c>
      <c r="B347">
        <v>46.362900000000003</v>
      </c>
      <c r="C347">
        <v>4</v>
      </c>
      <c r="D347">
        <v>92.725800000000007</v>
      </c>
      <c r="E347">
        <f t="shared" si="20"/>
        <v>42.77</v>
      </c>
      <c r="F347">
        <f t="shared" si="21"/>
        <v>7.7495152373988685E-2</v>
      </c>
      <c r="N347">
        <v>2.4</v>
      </c>
      <c r="O347">
        <v>34.251300000000001</v>
      </c>
      <c r="P347">
        <v>5.76</v>
      </c>
      <c r="Q347">
        <v>82.203119999999998</v>
      </c>
      <c r="R347">
        <f t="shared" si="22"/>
        <v>40.934000000000005</v>
      </c>
      <c r="S347">
        <f t="shared" si="23"/>
        <v>0.19510792291095533</v>
      </c>
    </row>
    <row r="348" spans="1:19">
      <c r="A348">
        <v>2</v>
      </c>
      <c r="B348">
        <v>45.190100000000001</v>
      </c>
      <c r="C348">
        <v>4</v>
      </c>
      <c r="D348">
        <v>90.380200000000002</v>
      </c>
      <c r="E348">
        <f t="shared" si="20"/>
        <v>42.77</v>
      </c>
      <c r="F348">
        <f t="shared" si="21"/>
        <v>5.3553765094567128E-2</v>
      </c>
      <c r="N348">
        <v>2.4</v>
      </c>
      <c r="O348">
        <v>32.276499999999999</v>
      </c>
      <c r="P348">
        <v>5.76</v>
      </c>
      <c r="Q348">
        <v>77.4636</v>
      </c>
      <c r="R348">
        <f t="shared" si="22"/>
        <v>40.934000000000005</v>
      </c>
      <c r="S348">
        <f t="shared" si="23"/>
        <v>0.26822920700819503</v>
      </c>
    </row>
    <row r="349" spans="1:19">
      <c r="A349">
        <v>2</v>
      </c>
      <c r="B349">
        <v>44.707999999999998</v>
      </c>
      <c r="C349">
        <v>4</v>
      </c>
      <c r="D349">
        <v>89.415999999999997</v>
      </c>
      <c r="E349">
        <f t="shared" si="20"/>
        <v>42.77</v>
      </c>
      <c r="F349">
        <f t="shared" si="21"/>
        <v>4.3347946676209968E-2</v>
      </c>
      <c r="N349">
        <v>3.2</v>
      </c>
      <c r="O349">
        <v>32.274700000000003</v>
      </c>
      <c r="P349">
        <v>10.24</v>
      </c>
      <c r="Q349">
        <v>103.27903999999999</v>
      </c>
      <c r="R349">
        <f t="shared" si="22"/>
        <v>37.262</v>
      </c>
      <c r="S349">
        <f t="shared" si="23"/>
        <v>0.15452661062689962</v>
      </c>
    </row>
    <row r="350" spans="1:19">
      <c r="A350">
        <v>2</v>
      </c>
      <c r="B350">
        <v>41.566099999999999</v>
      </c>
      <c r="C350">
        <v>4</v>
      </c>
      <c r="D350">
        <v>83.132199999999997</v>
      </c>
      <c r="E350">
        <f t="shared" si="20"/>
        <v>42.77</v>
      </c>
      <c r="F350">
        <f t="shared" si="21"/>
        <v>2.8963506318851286E-2</v>
      </c>
      <c r="N350">
        <v>4</v>
      </c>
      <c r="O350">
        <v>30</v>
      </c>
      <c r="P350">
        <v>16</v>
      </c>
      <c r="Q350">
        <v>120</v>
      </c>
      <c r="R350">
        <f t="shared" si="22"/>
        <v>33.590000000000003</v>
      </c>
      <c r="S350">
        <f t="shared" si="23"/>
        <v>0.11966666666666678</v>
      </c>
    </row>
    <row r="351" spans="1:19">
      <c r="A351">
        <v>1.8</v>
      </c>
      <c r="B351">
        <v>48.4</v>
      </c>
      <c r="C351">
        <v>3.24</v>
      </c>
      <c r="D351">
        <v>87.12</v>
      </c>
      <c r="E351">
        <f t="shared" si="20"/>
        <v>43.688000000000002</v>
      </c>
      <c r="F351">
        <f t="shared" si="21"/>
        <v>9.7355371900826368E-2</v>
      </c>
      <c r="N351">
        <v>4</v>
      </c>
      <c r="O351">
        <v>30</v>
      </c>
      <c r="P351">
        <v>16</v>
      </c>
      <c r="Q351">
        <v>120</v>
      </c>
      <c r="R351">
        <f t="shared" si="22"/>
        <v>33.590000000000003</v>
      </c>
      <c r="S351">
        <f t="shared" si="23"/>
        <v>0.11966666666666678</v>
      </c>
    </row>
    <row r="352" spans="1:19">
      <c r="A352">
        <v>1.8</v>
      </c>
      <c r="B352">
        <v>50</v>
      </c>
      <c r="C352">
        <v>3.24</v>
      </c>
      <c r="D352">
        <v>90</v>
      </c>
      <c r="E352">
        <f t="shared" si="20"/>
        <v>43.688000000000002</v>
      </c>
      <c r="F352">
        <f t="shared" si="21"/>
        <v>0.12623999999999996</v>
      </c>
      <c r="N352">
        <v>4</v>
      </c>
      <c r="O352">
        <v>28.918199999999999</v>
      </c>
      <c r="P352">
        <v>16</v>
      </c>
      <c r="Q352">
        <v>115.6728</v>
      </c>
      <c r="R352">
        <f t="shared" si="22"/>
        <v>33.590000000000003</v>
      </c>
      <c r="S352">
        <f t="shared" si="23"/>
        <v>0.16155224045756669</v>
      </c>
    </row>
    <row r="353" spans="1:19">
      <c r="A353">
        <v>2.4</v>
      </c>
      <c r="B353">
        <v>42.2</v>
      </c>
      <c r="C353">
        <v>5.76</v>
      </c>
      <c r="D353">
        <v>101.28</v>
      </c>
      <c r="E353">
        <f t="shared" si="20"/>
        <v>40.934000000000005</v>
      </c>
      <c r="F353">
        <f t="shared" si="21"/>
        <v>2.9999999999999957E-2</v>
      </c>
      <c r="N353">
        <v>4</v>
      </c>
      <c r="O353">
        <v>26.813700000000001</v>
      </c>
      <c r="P353">
        <v>16</v>
      </c>
      <c r="Q353">
        <v>107.2548</v>
      </c>
      <c r="R353">
        <f t="shared" si="22"/>
        <v>33.590000000000003</v>
      </c>
      <c r="S353">
        <f t="shared" si="23"/>
        <v>0.2527178270809326</v>
      </c>
    </row>
    <row r="354" spans="1:19">
      <c r="A354">
        <v>2.4</v>
      </c>
      <c r="B354">
        <v>42.6</v>
      </c>
      <c r="C354">
        <v>5.76</v>
      </c>
      <c r="D354">
        <v>102.24</v>
      </c>
      <c r="E354">
        <f t="shared" si="20"/>
        <v>40.934000000000005</v>
      </c>
      <c r="F354">
        <f t="shared" si="21"/>
        <v>3.9107981220657201E-2</v>
      </c>
      <c r="N354">
        <v>3.5</v>
      </c>
      <c r="O354">
        <v>31.3</v>
      </c>
      <c r="P354">
        <v>12.25</v>
      </c>
      <c r="Q354">
        <v>109.55</v>
      </c>
      <c r="R354">
        <f t="shared" si="22"/>
        <v>35.885000000000005</v>
      </c>
      <c r="S354">
        <f t="shared" si="23"/>
        <v>0.14648562300319504</v>
      </c>
    </row>
    <row r="355" spans="1:19">
      <c r="A355">
        <v>2</v>
      </c>
      <c r="B355">
        <v>42</v>
      </c>
      <c r="C355">
        <v>4</v>
      </c>
      <c r="D355">
        <v>84</v>
      </c>
      <c r="E355">
        <f t="shared" si="20"/>
        <v>42.77</v>
      </c>
      <c r="F355">
        <f t="shared" si="21"/>
        <v>1.8333333333333406E-2</v>
      </c>
      <c r="N355">
        <v>3.3</v>
      </c>
      <c r="O355">
        <v>34.998899999999999</v>
      </c>
      <c r="P355">
        <v>10.89</v>
      </c>
      <c r="Q355">
        <v>115.49637</v>
      </c>
      <c r="R355">
        <f t="shared" si="22"/>
        <v>36.803000000000004</v>
      </c>
      <c r="S355">
        <f t="shared" si="23"/>
        <v>5.1547334344793846E-2</v>
      </c>
    </row>
    <row r="356" spans="1:19">
      <c r="A356">
        <v>2</v>
      </c>
      <c r="B356">
        <v>41.521000000000001</v>
      </c>
      <c r="C356">
        <v>4</v>
      </c>
      <c r="D356">
        <v>83.042000000000002</v>
      </c>
      <c r="E356">
        <f t="shared" si="20"/>
        <v>42.77</v>
      </c>
      <c r="F356">
        <f t="shared" si="21"/>
        <v>3.0081163748464687E-2</v>
      </c>
      <c r="N356">
        <v>5.7</v>
      </c>
      <c r="O356">
        <v>24.749099999999999</v>
      </c>
      <c r="P356">
        <v>32.49</v>
      </c>
      <c r="Q356">
        <v>141.06987000000001</v>
      </c>
      <c r="R356">
        <f t="shared" si="22"/>
        <v>25.787000000000003</v>
      </c>
      <c r="S356">
        <f t="shared" si="23"/>
        <v>4.1936878512754162E-2</v>
      </c>
    </row>
    <row r="357" spans="1:19">
      <c r="A357">
        <v>3.6</v>
      </c>
      <c r="B357">
        <v>35.1</v>
      </c>
      <c r="C357">
        <v>12.96</v>
      </c>
      <c r="D357">
        <v>126.36</v>
      </c>
      <c r="E357">
        <f t="shared" si="20"/>
        <v>35.426000000000002</v>
      </c>
      <c r="F357">
        <f t="shared" si="21"/>
        <v>9.2877492877493015E-3</v>
      </c>
      <c r="N357">
        <v>2.5</v>
      </c>
      <c r="O357">
        <v>38.377800000000001</v>
      </c>
      <c r="P357">
        <v>6.25</v>
      </c>
      <c r="Q357">
        <v>95.944500000000005</v>
      </c>
      <c r="R357">
        <f t="shared" si="22"/>
        <v>40.475000000000001</v>
      </c>
      <c r="S357">
        <f t="shared" si="23"/>
        <v>5.4646175653633111E-2</v>
      </c>
    </row>
    <row r="358" spans="1:19">
      <c r="A358">
        <v>3.6</v>
      </c>
      <c r="B358">
        <v>33.5</v>
      </c>
      <c r="C358">
        <v>12.96</v>
      </c>
      <c r="D358">
        <v>120.6</v>
      </c>
      <c r="E358">
        <f t="shared" si="20"/>
        <v>35.426000000000002</v>
      </c>
      <c r="F358">
        <f t="shared" si="21"/>
        <v>5.7492537313432894E-2</v>
      </c>
      <c r="N358">
        <v>3.5</v>
      </c>
      <c r="O358">
        <v>35.749400000000001</v>
      </c>
      <c r="P358">
        <v>12.25</v>
      </c>
      <c r="Q358">
        <v>125.1229</v>
      </c>
      <c r="R358">
        <f t="shared" si="22"/>
        <v>35.885000000000005</v>
      </c>
      <c r="S358">
        <f t="shared" si="23"/>
        <v>3.793070652934139E-3</v>
      </c>
    </row>
    <row r="359" spans="1:19">
      <c r="A359">
        <v>2</v>
      </c>
      <c r="B359">
        <v>60.1</v>
      </c>
      <c r="C359">
        <v>4</v>
      </c>
      <c r="D359">
        <v>120.2</v>
      </c>
      <c r="E359">
        <f t="shared" si="20"/>
        <v>42.77</v>
      </c>
      <c r="F359">
        <f t="shared" si="21"/>
        <v>0.28835274542429279</v>
      </c>
      <c r="N359">
        <v>4.5999999999999996</v>
      </c>
      <c r="O359">
        <v>24.8718</v>
      </c>
      <c r="P359">
        <v>21.16</v>
      </c>
      <c r="Q359">
        <v>114.41028</v>
      </c>
      <c r="R359">
        <f t="shared" si="22"/>
        <v>30.836000000000006</v>
      </c>
      <c r="S359">
        <f t="shared" si="23"/>
        <v>0.23979768251594197</v>
      </c>
    </row>
    <row r="360" spans="1:19">
      <c r="A360">
        <v>2</v>
      </c>
      <c r="B360">
        <v>58.534999999999997</v>
      </c>
      <c r="C360">
        <v>4</v>
      </c>
      <c r="D360">
        <v>117.07</v>
      </c>
      <c r="E360">
        <f t="shared" si="20"/>
        <v>42.77</v>
      </c>
      <c r="F360">
        <f t="shared" si="21"/>
        <v>0.2693260442470316</v>
      </c>
      <c r="N360">
        <v>5.7</v>
      </c>
      <c r="O360">
        <v>24.5</v>
      </c>
      <c r="P360">
        <v>32.49</v>
      </c>
      <c r="Q360">
        <v>139.65</v>
      </c>
      <c r="R360">
        <f t="shared" si="22"/>
        <v>25.787000000000003</v>
      </c>
      <c r="S360">
        <f t="shared" si="23"/>
        <v>5.2530612244898064E-2</v>
      </c>
    </row>
    <row r="361" spans="1:19">
      <c r="A361">
        <v>2.5</v>
      </c>
      <c r="B361">
        <v>39.614699999999999</v>
      </c>
      <c r="C361">
        <v>6.25</v>
      </c>
      <c r="D361">
        <v>99.036749999999998</v>
      </c>
      <c r="E361">
        <f t="shared" si="20"/>
        <v>40.475000000000001</v>
      </c>
      <c r="F361">
        <f t="shared" si="21"/>
        <v>2.1716685977680061E-2</v>
      </c>
      <c r="N361">
        <v>5.7</v>
      </c>
      <c r="O361">
        <v>24.220600000000001</v>
      </c>
      <c r="P361">
        <v>32.49</v>
      </c>
      <c r="Q361">
        <v>138.05742000000001</v>
      </c>
      <c r="R361">
        <f t="shared" si="22"/>
        <v>25.787000000000003</v>
      </c>
      <c r="S361">
        <f t="shared" si="23"/>
        <v>6.4672221167105748E-2</v>
      </c>
    </row>
    <row r="362" spans="1:19">
      <c r="A362">
        <v>2.5</v>
      </c>
      <c r="B362">
        <v>40.240900000000003</v>
      </c>
      <c r="C362">
        <v>6.25</v>
      </c>
      <c r="D362">
        <v>100.60225</v>
      </c>
      <c r="E362">
        <f t="shared" si="20"/>
        <v>40.475000000000001</v>
      </c>
      <c r="F362">
        <f t="shared" si="21"/>
        <v>5.8174643211259675E-3</v>
      </c>
      <c r="N362">
        <v>2.7</v>
      </c>
      <c r="O362">
        <v>38.700000000000003</v>
      </c>
      <c r="P362">
        <v>7.29</v>
      </c>
      <c r="Q362">
        <v>104.49</v>
      </c>
      <c r="R362">
        <f t="shared" si="22"/>
        <v>39.557000000000002</v>
      </c>
      <c r="S362">
        <f t="shared" si="23"/>
        <v>2.2144702842377243E-2</v>
      </c>
    </row>
    <row r="363" spans="1:19">
      <c r="A363">
        <v>2</v>
      </c>
      <c r="B363">
        <v>43.541400000000003</v>
      </c>
      <c r="C363">
        <v>4</v>
      </c>
      <c r="D363">
        <v>87.082800000000006</v>
      </c>
      <c r="E363">
        <f t="shared" si="20"/>
        <v>42.77</v>
      </c>
      <c r="F363">
        <f t="shared" si="21"/>
        <v>1.7716472139159507E-2</v>
      </c>
      <c r="N363">
        <v>3.5</v>
      </c>
      <c r="O363">
        <v>35</v>
      </c>
      <c r="P363">
        <v>12.25</v>
      </c>
      <c r="Q363">
        <v>122.5</v>
      </c>
      <c r="R363">
        <f t="shared" si="22"/>
        <v>35.885000000000005</v>
      </c>
      <c r="S363">
        <f t="shared" si="23"/>
        <v>2.5285714285714432E-2</v>
      </c>
    </row>
    <row r="364" spans="1:19">
      <c r="A364">
        <v>2</v>
      </c>
      <c r="B364">
        <v>41.521000000000001</v>
      </c>
      <c r="C364">
        <v>4</v>
      </c>
      <c r="D364">
        <v>83.042000000000002</v>
      </c>
      <c r="E364">
        <f t="shared" si="20"/>
        <v>42.77</v>
      </c>
      <c r="F364">
        <f t="shared" si="21"/>
        <v>3.0081163748464687E-2</v>
      </c>
      <c r="N364">
        <v>2</v>
      </c>
      <c r="O364">
        <v>33.299999999999997</v>
      </c>
      <c r="P364">
        <v>4</v>
      </c>
      <c r="Q364">
        <v>66.599999999999994</v>
      </c>
      <c r="R364">
        <f t="shared" si="22"/>
        <v>42.77</v>
      </c>
      <c r="S364">
        <f t="shared" si="23"/>
        <v>0.28438438438438457</v>
      </c>
    </row>
    <row r="365" spans="1:19">
      <c r="A365">
        <v>2</v>
      </c>
      <c r="B365">
        <v>43.541400000000003</v>
      </c>
      <c r="C365">
        <v>4</v>
      </c>
      <c r="D365">
        <v>87.082800000000006</v>
      </c>
      <c r="E365">
        <f t="shared" si="20"/>
        <v>42.77</v>
      </c>
      <c r="F365">
        <f t="shared" si="21"/>
        <v>1.7716472139159507E-2</v>
      </c>
      <c r="N365">
        <v>3</v>
      </c>
      <c r="O365">
        <v>34.4</v>
      </c>
      <c r="P365">
        <v>9</v>
      </c>
      <c r="Q365">
        <v>103.2</v>
      </c>
      <c r="R365">
        <f t="shared" si="22"/>
        <v>38.180000000000007</v>
      </c>
      <c r="S365">
        <f t="shared" si="23"/>
        <v>0.1098837209302328</v>
      </c>
    </row>
    <row r="366" spans="1:19">
      <c r="A366">
        <v>2</v>
      </c>
      <c r="B366">
        <v>41.521000000000001</v>
      </c>
      <c r="C366">
        <v>4</v>
      </c>
      <c r="D366">
        <v>83.042000000000002</v>
      </c>
      <c r="E366">
        <f t="shared" si="20"/>
        <v>42.77</v>
      </c>
      <c r="F366">
        <f t="shared" si="21"/>
        <v>3.0081163748464687E-2</v>
      </c>
      <c r="N366">
        <v>3.6</v>
      </c>
      <c r="O366">
        <v>26.1066</v>
      </c>
      <c r="P366">
        <v>12.96</v>
      </c>
      <c r="Q366">
        <v>93.983760000000004</v>
      </c>
      <c r="R366">
        <f t="shared" si="22"/>
        <v>35.426000000000002</v>
      </c>
      <c r="S366">
        <f t="shared" si="23"/>
        <v>0.35697486459362771</v>
      </c>
    </row>
    <row r="367" spans="1:19">
      <c r="A367">
        <v>2</v>
      </c>
      <c r="B367">
        <v>60.1</v>
      </c>
      <c r="C367">
        <v>4</v>
      </c>
      <c r="D367">
        <v>120.2</v>
      </c>
      <c r="E367">
        <f t="shared" si="20"/>
        <v>42.77</v>
      </c>
      <c r="F367">
        <f t="shared" si="21"/>
        <v>0.28835274542429279</v>
      </c>
      <c r="M367" s="21"/>
      <c r="N367">
        <v>3</v>
      </c>
      <c r="O367">
        <v>29.789200000000001</v>
      </c>
      <c r="P367">
        <v>9</v>
      </c>
      <c r="Q367">
        <v>89.367599999999996</v>
      </c>
      <c r="R367">
        <f t="shared" si="22"/>
        <v>38.180000000000007</v>
      </c>
      <c r="S367">
        <f t="shared" si="23"/>
        <v>0.28167255246868012</v>
      </c>
    </row>
    <row r="368" spans="1:19">
      <c r="A368">
        <v>2</v>
      </c>
      <c r="B368">
        <v>58.534999999999997</v>
      </c>
      <c r="C368">
        <v>4</v>
      </c>
      <c r="D368">
        <v>117.07</v>
      </c>
      <c r="E368">
        <f t="shared" si="20"/>
        <v>42.77</v>
      </c>
      <c r="F368">
        <f t="shared" si="21"/>
        <v>0.2693260442470316</v>
      </c>
      <c r="N368">
        <v>3.2</v>
      </c>
      <c r="O368">
        <v>30.492599999999999</v>
      </c>
      <c r="P368">
        <v>10.24</v>
      </c>
      <c r="Q368">
        <v>97.576319999999996</v>
      </c>
      <c r="R368">
        <f t="shared" si="22"/>
        <v>37.262</v>
      </c>
      <c r="S368">
        <f t="shared" si="23"/>
        <v>0.22200140361923881</v>
      </c>
    </row>
    <row r="369" spans="1:20">
      <c r="A369">
        <v>2.5</v>
      </c>
      <c r="B369">
        <v>39.571399999999997</v>
      </c>
      <c r="C369">
        <v>6.25</v>
      </c>
      <c r="D369">
        <v>98.9285</v>
      </c>
      <c r="E369">
        <f t="shared" si="20"/>
        <v>40.475000000000001</v>
      </c>
      <c r="F369">
        <f t="shared" si="21"/>
        <v>2.2834673526840203E-2</v>
      </c>
      <c r="N369">
        <v>3</v>
      </c>
      <c r="O369">
        <v>29.789200000000001</v>
      </c>
      <c r="P369">
        <v>9</v>
      </c>
      <c r="Q369">
        <v>89.367599999999996</v>
      </c>
      <c r="R369">
        <f t="shared" si="22"/>
        <v>38.180000000000007</v>
      </c>
      <c r="S369">
        <f t="shared" si="23"/>
        <v>0.28167255246868012</v>
      </c>
    </row>
    <row r="370" spans="1:20">
      <c r="A370">
        <v>2.5</v>
      </c>
      <c r="B370">
        <v>40.0169</v>
      </c>
      <c r="C370">
        <v>6.25</v>
      </c>
      <c r="D370">
        <v>100.04225</v>
      </c>
      <c r="E370">
        <f t="shared" si="20"/>
        <v>40.475000000000001</v>
      </c>
      <c r="F370">
        <f t="shared" si="21"/>
        <v>1.1447663362229502E-2</v>
      </c>
      <c r="N370">
        <v>3.2</v>
      </c>
      <c r="O370">
        <v>30.492599999999999</v>
      </c>
      <c r="P370">
        <v>10.24</v>
      </c>
      <c r="Q370">
        <v>97.576319999999996</v>
      </c>
      <c r="R370">
        <f t="shared" si="22"/>
        <v>37.262</v>
      </c>
      <c r="S370">
        <f t="shared" si="23"/>
        <v>0.22200140361923881</v>
      </c>
    </row>
    <row r="371" spans="1:20">
      <c r="A371">
        <v>2.4</v>
      </c>
      <c r="B371">
        <v>39.347999999999999</v>
      </c>
      <c r="C371">
        <v>5.76</v>
      </c>
      <c r="D371">
        <v>94.435199999999995</v>
      </c>
      <c r="E371">
        <f t="shared" si="20"/>
        <v>40.934000000000005</v>
      </c>
      <c r="F371">
        <f t="shared" si="21"/>
        <v>4.0307004167937525E-2</v>
      </c>
      <c r="G371" s="17"/>
      <c r="H371" s="18"/>
      <c r="I371" s="18"/>
      <c r="J371" s="18"/>
      <c r="K371" s="18"/>
      <c r="L371" s="18"/>
      <c r="N371">
        <v>3.2</v>
      </c>
      <c r="O371">
        <v>29.743099999999998</v>
      </c>
      <c r="P371">
        <v>10.24</v>
      </c>
      <c r="Q371">
        <v>95.17792</v>
      </c>
      <c r="R371">
        <f t="shared" si="22"/>
        <v>37.262</v>
      </c>
      <c r="S371">
        <f t="shared" si="23"/>
        <v>0.2527947658448515</v>
      </c>
    </row>
    <row r="372" spans="1:20">
      <c r="A372">
        <v>2.4</v>
      </c>
      <c r="B372">
        <v>39.299999999999997</v>
      </c>
      <c r="C372">
        <v>5.76</v>
      </c>
      <c r="D372">
        <v>94.32</v>
      </c>
      <c r="E372">
        <f t="shared" si="20"/>
        <v>40.934000000000005</v>
      </c>
      <c r="F372">
        <f t="shared" si="21"/>
        <v>4.1577608142493831E-2</v>
      </c>
      <c r="G372" s="19"/>
      <c r="H372" s="20"/>
      <c r="I372" s="20"/>
      <c r="J372" s="20"/>
      <c r="K372" s="20"/>
      <c r="L372" s="20"/>
      <c r="N372">
        <v>4.4000000000000004</v>
      </c>
      <c r="O372">
        <v>26.2</v>
      </c>
      <c r="P372">
        <v>19.36</v>
      </c>
      <c r="Q372">
        <v>115.28</v>
      </c>
      <c r="R372">
        <f t="shared" si="22"/>
        <v>31.754000000000001</v>
      </c>
      <c r="S372">
        <f t="shared" si="23"/>
        <v>0.21198473282442756</v>
      </c>
    </row>
    <row r="373" spans="1:20">
      <c r="A373">
        <v>2.5</v>
      </c>
      <c r="B373">
        <v>40.6</v>
      </c>
      <c r="C373">
        <v>6.25</v>
      </c>
      <c r="D373">
        <v>101.5</v>
      </c>
      <c r="E373">
        <f t="shared" si="20"/>
        <v>40.475000000000001</v>
      </c>
      <c r="F373">
        <f t="shared" si="21"/>
        <v>3.0788177339901475E-3</v>
      </c>
    </row>
    <row r="374" spans="1:20">
      <c r="A374">
        <v>2.5</v>
      </c>
      <c r="B374">
        <v>40.4</v>
      </c>
      <c r="C374">
        <v>6.25</v>
      </c>
      <c r="D374">
        <v>101</v>
      </c>
      <c r="E374">
        <f t="shared" si="20"/>
        <v>40.475000000000001</v>
      </c>
      <c r="F374">
        <f t="shared" si="21"/>
        <v>1.8564356435644268E-3</v>
      </c>
    </row>
    <row r="375" spans="1:20">
      <c r="A375">
        <v>2.5</v>
      </c>
      <c r="B375">
        <v>37.799999999999997</v>
      </c>
      <c r="C375">
        <v>6.25</v>
      </c>
      <c r="D375">
        <v>94.5</v>
      </c>
      <c r="E375">
        <f t="shared" si="20"/>
        <v>40.475000000000001</v>
      </c>
      <c r="F375">
        <f t="shared" si="21"/>
        <v>7.0767195767195881E-2</v>
      </c>
    </row>
    <row r="376" spans="1:20">
      <c r="A376">
        <v>2.5</v>
      </c>
      <c r="B376">
        <v>37.799999999999997</v>
      </c>
      <c r="C376">
        <v>6.25</v>
      </c>
      <c r="D376">
        <v>94.5</v>
      </c>
      <c r="E376">
        <f t="shared" si="20"/>
        <v>40.475000000000001</v>
      </c>
      <c r="F376">
        <f t="shared" si="21"/>
        <v>7.0767195767195881E-2</v>
      </c>
    </row>
    <row r="377" spans="1:20">
      <c r="A377">
        <v>2.4</v>
      </c>
      <c r="B377">
        <v>39.347999999999999</v>
      </c>
      <c r="C377">
        <v>5.76</v>
      </c>
      <c r="D377">
        <v>94.435199999999995</v>
      </c>
      <c r="E377">
        <f t="shared" si="20"/>
        <v>40.934000000000005</v>
      </c>
      <c r="F377">
        <f t="shared" si="21"/>
        <v>4.0307004167937525E-2</v>
      </c>
    </row>
    <row r="378" spans="1:20">
      <c r="A378">
        <v>2.4</v>
      </c>
      <c r="B378">
        <v>39.299999999999997</v>
      </c>
      <c r="C378">
        <v>5.76</v>
      </c>
      <c r="D378">
        <v>94.32</v>
      </c>
      <c r="E378">
        <f t="shared" si="20"/>
        <v>40.934000000000005</v>
      </c>
      <c r="F378">
        <f t="shared" si="21"/>
        <v>4.1577608142493831E-2</v>
      </c>
    </row>
    <row r="379" spans="1:20">
      <c r="A379">
        <v>2.5</v>
      </c>
      <c r="B379">
        <v>40.6</v>
      </c>
      <c r="C379">
        <v>6.25</v>
      </c>
      <c r="D379">
        <v>101.5</v>
      </c>
      <c r="E379">
        <f t="shared" si="20"/>
        <v>40.475000000000001</v>
      </c>
      <c r="F379">
        <f t="shared" si="21"/>
        <v>3.0788177339901475E-3</v>
      </c>
    </row>
    <row r="380" spans="1:20">
      <c r="A380">
        <v>2.5</v>
      </c>
      <c r="B380">
        <v>40.4</v>
      </c>
      <c r="C380">
        <v>6.25</v>
      </c>
      <c r="D380">
        <v>101</v>
      </c>
      <c r="E380">
        <f t="shared" si="20"/>
        <v>40.475000000000001</v>
      </c>
      <c r="F380">
        <f t="shared" si="21"/>
        <v>1.8564356435644268E-3</v>
      </c>
      <c r="M380" s="21"/>
      <c r="T380" s="21"/>
    </row>
    <row r="381" spans="1:20">
      <c r="A381">
        <v>3.7</v>
      </c>
      <c r="B381">
        <v>30.9</v>
      </c>
      <c r="C381">
        <v>13.69</v>
      </c>
      <c r="D381">
        <v>114.33</v>
      </c>
      <c r="E381">
        <f t="shared" si="20"/>
        <v>34.966999999999999</v>
      </c>
      <c r="F381">
        <f t="shared" si="21"/>
        <v>0.13161812297734629</v>
      </c>
    </row>
    <row r="382" spans="1:20">
      <c r="A382">
        <v>3.5</v>
      </c>
      <c r="B382">
        <v>36.799999999999997</v>
      </c>
      <c r="C382">
        <v>12.25</v>
      </c>
      <c r="D382">
        <v>128.80000000000001</v>
      </c>
      <c r="E382">
        <f t="shared" si="20"/>
        <v>35.885000000000005</v>
      </c>
      <c r="F382">
        <f t="shared" si="21"/>
        <v>2.4864130434782396E-2</v>
      </c>
    </row>
    <row r="383" spans="1:20">
      <c r="A383">
        <v>3.7</v>
      </c>
      <c r="B383">
        <v>34.299999999999997</v>
      </c>
      <c r="C383">
        <v>13.69</v>
      </c>
      <c r="D383">
        <v>126.91</v>
      </c>
      <c r="E383">
        <f t="shared" si="20"/>
        <v>34.966999999999999</v>
      </c>
      <c r="F383">
        <f t="shared" si="21"/>
        <v>1.9446064139941738E-2</v>
      </c>
    </row>
    <row r="384" spans="1:20">
      <c r="A384">
        <v>3.7</v>
      </c>
      <c r="B384">
        <v>34.4</v>
      </c>
      <c r="C384">
        <v>13.69</v>
      </c>
      <c r="D384">
        <v>127.28</v>
      </c>
      <c r="E384">
        <f t="shared" si="20"/>
        <v>34.966999999999999</v>
      </c>
      <c r="F384">
        <f t="shared" si="21"/>
        <v>1.6482558139534888E-2</v>
      </c>
      <c r="G384" s="17"/>
      <c r="H384" s="18"/>
      <c r="I384" s="18"/>
      <c r="J384" s="18"/>
      <c r="K384" s="18"/>
      <c r="L384" s="18"/>
      <c r="N384" s="17"/>
      <c r="O384" s="18"/>
      <c r="P384" s="18"/>
      <c r="Q384" s="18"/>
      <c r="R384" s="18"/>
      <c r="S384" s="18"/>
    </row>
    <row r="385" spans="1:19">
      <c r="A385">
        <v>3.2</v>
      </c>
      <c r="B385">
        <v>38.9</v>
      </c>
      <c r="C385">
        <v>10.24</v>
      </c>
      <c r="D385">
        <v>124.48</v>
      </c>
      <c r="E385">
        <f t="shared" si="20"/>
        <v>37.262</v>
      </c>
      <c r="F385">
        <f t="shared" si="21"/>
        <v>4.2107969151670907E-2</v>
      </c>
      <c r="G385" s="19"/>
      <c r="H385" s="20"/>
      <c r="I385" s="20"/>
      <c r="J385" s="20"/>
      <c r="K385" s="20"/>
      <c r="L385" s="20"/>
      <c r="N385" s="19"/>
      <c r="O385" s="20"/>
      <c r="P385" s="20"/>
      <c r="Q385" s="20"/>
      <c r="R385" s="20"/>
      <c r="S385" s="20"/>
    </row>
    <row r="386" spans="1:19">
      <c r="A386">
        <v>3</v>
      </c>
      <c r="B386">
        <v>34.7286</v>
      </c>
      <c r="C386">
        <v>9</v>
      </c>
      <c r="D386">
        <v>104.1858</v>
      </c>
      <c r="E386">
        <f t="shared" si="20"/>
        <v>38.180000000000007</v>
      </c>
      <c r="F386">
        <f t="shared" si="21"/>
        <v>9.9382065502208752E-2</v>
      </c>
    </row>
    <row r="387" spans="1:19">
      <c r="A387">
        <v>4.2</v>
      </c>
      <c r="B387">
        <v>31.5002</v>
      </c>
      <c r="C387">
        <v>17.64</v>
      </c>
      <c r="D387">
        <v>132.30083999999999</v>
      </c>
      <c r="E387">
        <f t="shared" si="20"/>
        <v>32.672000000000004</v>
      </c>
      <c r="F387">
        <f t="shared" si="21"/>
        <v>3.7199763811023571E-2</v>
      </c>
    </row>
    <row r="388" spans="1:19">
      <c r="A388">
        <v>4.2</v>
      </c>
      <c r="B388">
        <v>31.5002</v>
      </c>
      <c r="C388">
        <v>17.64</v>
      </c>
      <c r="D388">
        <v>132.30083999999999</v>
      </c>
      <c r="E388">
        <f t="shared" si="20"/>
        <v>32.672000000000004</v>
      </c>
      <c r="F388">
        <f t="shared" si="21"/>
        <v>3.7199763811023571E-2</v>
      </c>
    </row>
    <row r="389" spans="1:19">
      <c r="A389">
        <v>5.2</v>
      </c>
      <c r="B389">
        <v>26.7</v>
      </c>
      <c r="C389">
        <v>27.04</v>
      </c>
      <c r="D389">
        <v>138.84</v>
      </c>
      <c r="E389">
        <f t="shared" ref="E389:E452" si="24">(51.95)+(-4.59)*(A389)</f>
        <v>28.082000000000004</v>
      </c>
      <c r="F389">
        <f t="shared" ref="F389:F452" si="25">ABS(B389-E389)/(B389)</f>
        <v>5.1760299625468353E-2</v>
      </c>
    </row>
    <row r="390" spans="1:19">
      <c r="A390">
        <v>6</v>
      </c>
      <c r="B390">
        <v>23.2715</v>
      </c>
      <c r="C390">
        <v>36</v>
      </c>
      <c r="D390">
        <v>139.62899999999999</v>
      </c>
      <c r="E390">
        <f t="shared" si="24"/>
        <v>24.410000000000004</v>
      </c>
      <c r="F390">
        <f t="shared" si="25"/>
        <v>4.892250177255459E-2</v>
      </c>
    </row>
    <row r="391" spans="1:19">
      <c r="A391">
        <v>3</v>
      </c>
      <c r="B391">
        <v>38.169600000000003</v>
      </c>
      <c r="C391">
        <v>9</v>
      </c>
      <c r="D391">
        <v>114.50879999999999</v>
      </c>
      <c r="E391">
        <f t="shared" si="24"/>
        <v>38.180000000000007</v>
      </c>
      <c r="F391">
        <f t="shared" si="25"/>
        <v>2.7246814218656162E-4</v>
      </c>
    </row>
    <row r="392" spans="1:19">
      <c r="A392">
        <v>3</v>
      </c>
      <c r="B392">
        <v>38.7896</v>
      </c>
      <c r="C392">
        <v>9</v>
      </c>
      <c r="D392">
        <v>116.36879999999999</v>
      </c>
      <c r="E392">
        <f t="shared" si="24"/>
        <v>38.180000000000007</v>
      </c>
      <c r="F392">
        <f t="shared" si="25"/>
        <v>1.5715552622352209E-2</v>
      </c>
    </row>
    <row r="393" spans="1:19">
      <c r="A393">
        <v>3</v>
      </c>
      <c r="B393">
        <v>34.781799999999997</v>
      </c>
      <c r="C393">
        <v>9</v>
      </c>
      <c r="D393">
        <v>104.3454</v>
      </c>
      <c r="E393">
        <f t="shared" si="24"/>
        <v>38.180000000000007</v>
      </c>
      <c r="F393">
        <f t="shared" si="25"/>
        <v>9.7700521537126037E-2</v>
      </c>
    </row>
    <row r="394" spans="1:19">
      <c r="A394">
        <v>3</v>
      </c>
      <c r="B394">
        <v>35.460599999999999</v>
      </c>
      <c r="C394">
        <v>9</v>
      </c>
      <c r="D394">
        <v>106.3818</v>
      </c>
      <c r="E394">
        <f t="shared" si="24"/>
        <v>38.180000000000007</v>
      </c>
      <c r="F394">
        <f t="shared" si="25"/>
        <v>7.6687929702261307E-2</v>
      </c>
    </row>
    <row r="395" spans="1:19">
      <c r="A395">
        <v>3</v>
      </c>
      <c r="B395">
        <v>35.883099999999999</v>
      </c>
      <c r="C395">
        <v>9</v>
      </c>
      <c r="D395">
        <v>107.6493</v>
      </c>
      <c r="E395">
        <f t="shared" si="24"/>
        <v>38.180000000000007</v>
      </c>
      <c r="F395">
        <f t="shared" si="25"/>
        <v>6.4010634532691096E-2</v>
      </c>
    </row>
    <row r="396" spans="1:19">
      <c r="A396">
        <v>3</v>
      </c>
      <c r="B396">
        <v>35.708100000000002</v>
      </c>
      <c r="C396">
        <v>9</v>
      </c>
      <c r="D396">
        <v>107.12430000000001</v>
      </c>
      <c r="E396">
        <f t="shared" si="24"/>
        <v>38.180000000000007</v>
      </c>
      <c r="F396">
        <f t="shared" si="25"/>
        <v>6.9225189802873996E-2</v>
      </c>
    </row>
    <row r="397" spans="1:19">
      <c r="A397">
        <v>3</v>
      </c>
      <c r="B397">
        <v>34.7288</v>
      </c>
      <c r="C397">
        <v>9</v>
      </c>
      <c r="D397">
        <v>104.18640000000001</v>
      </c>
      <c r="E397">
        <f t="shared" si="24"/>
        <v>38.180000000000007</v>
      </c>
      <c r="F397">
        <f t="shared" si="25"/>
        <v>9.9375734260901821E-2</v>
      </c>
    </row>
    <row r="398" spans="1:19">
      <c r="A398">
        <v>3</v>
      </c>
      <c r="B398">
        <v>34.285299999999999</v>
      </c>
      <c r="C398">
        <v>9</v>
      </c>
      <c r="D398">
        <v>102.85590000000001</v>
      </c>
      <c r="E398">
        <f t="shared" si="24"/>
        <v>38.180000000000007</v>
      </c>
      <c r="F398">
        <f t="shared" si="25"/>
        <v>0.11359678929453752</v>
      </c>
    </row>
    <row r="399" spans="1:19">
      <c r="A399">
        <v>4.8</v>
      </c>
      <c r="B399">
        <v>30.537500000000001</v>
      </c>
      <c r="C399">
        <v>23.04</v>
      </c>
      <c r="D399">
        <v>146.58000000000001</v>
      </c>
      <c r="E399">
        <f t="shared" si="24"/>
        <v>29.918000000000003</v>
      </c>
      <c r="F399">
        <f t="shared" si="25"/>
        <v>2.0286532951289352E-2</v>
      </c>
    </row>
    <row r="400" spans="1:19">
      <c r="A400">
        <v>4.8</v>
      </c>
      <c r="B400">
        <v>31.374700000000001</v>
      </c>
      <c r="C400">
        <v>23.04</v>
      </c>
      <c r="D400">
        <v>150.59855999999999</v>
      </c>
      <c r="E400">
        <f t="shared" si="24"/>
        <v>29.918000000000003</v>
      </c>
      <c r="F400">
        <f t="shared" si="25"/>
        <v>4.6429129202828961E-2</v>
      </c>
    </row>
    <row r="401" spans="1:6">
      <c r="A401">
        <v>5</v>
      </c>
      <c r="B401">
        <v>23.227</v>
      </c>
      <c r="C401">
        <v>25</v>
      </c>
      <c r="D401">
        <v>116.13500000000001</v>
      </c>
      <c r="E401">
        <f t="shared" si="24"/>
        <v>29.000000000000004</v>
      </c>
      <c r="F401">
        <f t="shared" si="25"/>
        <v>0.24854694967064206</v>
      </c>
    </row>
    <row r="402" spans="1:6">
      <c r="A402">
        <v>5</v>
      </c>
      <c r="B402">
        <v>23.618200000000002</v>
      </c>
      <c r="C402">
        <v>25</v>
      </c>
      <c r="D402">
        <v>118.09099999999999</v>
      </c>
      <c r="E402">
        <f t="shared" si="24"/>
        <v>29.000000000000004</v>
      </c>
      <c r="F402">
        <f t="shared" si="25"/>
        <v>0.22786664521428396</v>
      </c>
    </row>
    <row r="403" spans="1:6">
      <c r="A403">
        <v>2.4</v>
      </c>
      <c r="B403">
        <v>41.695999999999998</v>
      </c>
      <c r="C403">
        <v>5.76</v>
      </c>
      <c r="D403">
        <v>100.07040000000001</v>
      </c>
      <c r="E403">
        <f t="shared" si="24"/>
        <v>40.934000000000005</v>
      </c>
      <c r="F403">
        <f t="shared" si="25"/>
        <v>1.8275134305448807E-2</v>
      </c>
    </row>
    <row r="404" spans="1:6">
      <c r="A404">
        <v>3</v>
      </c>
      <c r="B404">
        <v>36.1</v>
      </c>
      <c r="C404">
        <v>9</v>
      </c>
      <c r="D404">
        <v>108.3</v>
      </c>
      <c r="E404">
        <f t="shared" si="24"/>
        <v>38.180000000000007</v>
      </c>
      <c r="F404">
        <f t="shared" si="25"/>
        <v>5.7617728531856101E-2</v>
      </c>
    </row>
    <row r="405" spans="1:6">
      <c r="A405">
        <v>3.6</v>
      </c>
      <c r="B405">
        <v>38.1</v>
      </c>
      <c r="C405">
        <v>12.96</v>
      </c>
      <c r="D405">
        <v>137.16</v>
      </c>
      <c r="E405">
        <f t="shared" si="24"/>
        <v>35.426000000000002</v>
      </c>
      <c r="F405">
        <f t="shared" si="25"/>
        <v>7.0183727034120721E-2</v>
      </c>
    </row>
    <row r="406" spans="1:6">
      <c r="A406">
        <v>3</v>
      </c>
      <c r="B406">
        <v>34.4</v>
      </c>
      <c r="C406">
        <v>9</v>
      </c>
      <c r="D406">
        <v>103.2</v>
      </c>
      <c r="E406">
        <f t="shared" si="24"/>
        <v>38.180000000000007</v>
      </c>
      <c r="F406">
        <f t="shared" si="25"/>
        <v>0.1098837209302328</v>
      </c>
    </row>
    <row r="407" spans="1:6">
      <c r="A407">
        <v>3</v>
      </c>
      <c r="B407">
        <v>38.299999999999997</v>
      </c>
      <c r="C407">
        <v>9</v>
      </c>
      <c r="D407">
        <v>114.9</v>
      </c>
      <c r="E407">
        <f t="shared" si="24"/>
        <v>38.180000000000007</v>
      </c>
      <c r="F407">
        <f t="shared" si="25"/>
        <v>3.1331592689292516E-3</v>
      </c>
    </row>
    <row r="408" spans="1:6">
      <c r="A408">
        <v>3</v>
      </c>
      <c r="B408">
        <v>36</v>
      </c>
      <c r="C408">
        <v>9</v>
      </c>
      <c r="D408">
        <v>108</v>
      </c>
      <c r="E408">
        <f t="shared" si="24"/>
        <v>38.180000000000007</v>
      </c>
      <c r="F408">
        <f t="shared" si="25"/>
        <v>6.0555555555555744E-2</v>
      </c>
    </row>
    <row r="409" spans="1:6">
      <c r="A409">
        <v>3.6</v>
      </c>
      <c r="B409">
        <v>34.9</v>
      </c>
      <c r="C409">
        <v>12.96</v>
      </c>
      <c r="D409">
        <v>125.64</v>
      </c>
      <c r="E409">
        <f t="shared" si="24"/>
        <v>35.426000000000002</v>
      </c>
      <c r="F409">
        <f t="shared" si="25"/>
        <v>1.5071633237822447E-2</v>
      </c>
    </row>
    <row r="410" spans="1:6">
      <c r="A410">
        <v>3.6</v>
      </c>
      <c r="B410">
        <v>40</v>
      </c>
      <c r="C410">
        <v>12.96</v>
      </c>
      <c r="D410">
        <v>144</v>
      </c>
      <c r="E410">
        <f t="shared" si="24"/>
        <v>35.426000000000002</v>
      </c>
      <c r="F410">
        <f t="shared" si="25"/>
        <v>0.11434999999999995</v>
      </c>
    </row>
    <row r="411" spans="1:6">
      <c r="A411">
        <v>6.2</v>
      </c>
      <c r="B411">
        <v>24.9754</v>
      </c>
      <c r="C411">
        <v>38.44</v>
      </c>
      <c r="D411">
        <v>154.84747999999999</v>
      </c>
      <c r="E411">
        <f t="shared" si="24"/>
        <v>23.492000000000004</v>
      </c>
      <c r="F411">
        <f t="shared" si="25"/>
        <v>5.939444413302674E-2</v>
      </c>
    </row>
    <row r="412" spans="1:6">
      <c r="A412">
        <v>6.2</v>
      </c>
      <c r="B412">
        <v>26.299900000000001</v>
      </c>
      <c r="C412">
        <v>38.44</v>
      </c>
      <c r="D412">
        <v>163.05938</v>
      </c>
      <c r="E412">
        <f t="shared" si="24"/>
        <v>23.492000000000004</v>
      </c>
      <c r="F412">
        <f t="shared" si="25"/>
        <v>0.10676466450442763</v>
      </c>
    </row>
    <row r="413" spans="1:6">
      <c r="A413">
        <v>3</v>
      </c>
      <c r="B413">
        <v>36.1</v>
      </c>
      <c r="C413">
        <v>9</v>
      </c>
      <c r="D413">
        <v>108.3</v>
      </c>
      <c r="E413">
        <f t="shared" si="24"/>
        <v>38.180000000000007</v>
      </c>
      <c r="F413">
        <f t="shared" si="25"/>
        <v>5.7617728531856101E-2</v>
      </c>
    </row>
    <row r="414" spans="1:6">
      <c r="A414">
        <v>3.6</v>
      </c>
      <c r="B414">
        <v>37.200000000000003</v>
      </c>
      <c r="C414">
        <v>12.96</v>
      </c>
      <c r="D414">
        <v>133.91999999999999</v>
      </c>
      <c r="E414">
        <f t="shared" si="24"/>
        <v>35.426000000000002</v>
      </c>
      <c r="F414">
        <f t="shared" si="25"/>
        <v>4.7688172043010776E-2</v>
      </c>
    </row>
    <row r="415" spans="1:6">
      <c r="A415">
        <v>3.6</v>
      </c>
      <c r="B415">
        <v>40</v>
      </c>
      <c r="C415">
        <v>12.96</v>
      </c>
      <c r="D415">
        <v>144</v>
      </c>
      <c r="E415">
        <f t="shared" si="24"/>
        <v>35.426000000000002</v>
      </c>
      <c r="F415">
        <f t="shared" si="25"/>
        <v>0.11434999999999995</v>
      </c>
    </row>
    <row r="416" spans="1:6">
      <c r="A416">
        <v>4.5999999999999996</v>
      </c>
      <c r="B416">
        <v>34.1</v>
      </c>
      <c r="C416">
        <v>21.16</v>
      </c>
      <c r="D416">
        <v>156.86000000000001</v>
      </c>
      <c r="E416">
        <f t="shared" si="24"/>
        <v>30.836000000000006</v>
      </c>
      <c r="F416">
        <f t="shared" si="25"/>
        <v>9.5718475073313658E-2</v>
      </c>
    </row>
    <row r="417" spans="1:6">
      <c r="A417">
        <v>3.6</v>
      </c>
      <c r="B417">
        <v>37.200000000000003</v>
      </c>
      <c r="C417">
        <v>12.96</v>
      </c>
      <c r="D417">
        <v>133.91999999999999</v>
      </c>
      <c r="E417">
        <f t="shared" si="24"/>
        <v>35.426000000000002</v>
      </c>
      <c r="F417">
        <f t="shared" si="25"/>
        <v>4.7688172043010776E-2</v>
      </c>
    </row>
    <row r="418" spans="1:6">
      <c r="A418">
        <v>4.5999999999999996</v>
      </c>
      <c r="B418">
        <v>30.299900000000001</v>
      </c>
      <c r="C418">
        <v>21.16</v>
      </c>
      <c r="D418">
        <v>139.37953999999999</v>
      </c>
      <c r="E418">
        <f t="shared" si="24"/>
        <v>30.836000000000006</v>
      </c>
      <c r="F418">
        <f t="shared" si="25"/>
        <v>1.7693127700091574E-2</v>
      </c>
    </row>
    <row r="419" spans="1:6">
      <c r="A419">
        <v>2.4</v>
      </c>
      <c r="B419">
        <v>42.8</v>
      </c>
      <c r="C419">
        <v>5.76</v>
      </c>
      <c r="D419">
        <v>102.72</v>
      </c>
      <c r="E419">
        <f t="shared" si="24"/>
        <v>40.934000000000005</v>
      </c>
      <c r="F419">
        <f t="shared" si="25"/>
        <v>4.3598130841121324E-2</v>
      </c>
    </row>
    <row r="420" spans="1:6">
      <c r="A420">
        <v>2.4</v>
      </c>
      <c r="B420">
        <v>46.9</v>
      </c>
      <c r="C420">
        <v>5.76</v>
      </c>
      <c r="D420">
        <v>112.56</v>
      </c>
      <c r="E420">
        <f t="shared" si="24"/>
        <v>40.934000000000005</v>
      </c>
      <c r="F420">
        <f t="shared" si="25"/>
        <v>0.12720682302771844</v>
      </c>
    </row>
    <row r="421" spans="1:6">
      <c r="A421">
        <v>2.4</v>
      </c>
      <c r="B421">
        <v>42.6</v>
      </c>
      <c r="C421">
        <v>5.76</v>
      </c>
      <c r="D421">
        <v>102.24</v>
      </c>
      <c r="E421">
        <f t="shared" si="24"/>
        <v>40.934000000000005</v>
      </c>
      <c r="F421">
        <f t="shared" si="25"/>
        <v>3.9107981220657201E-2</v>
      </c>
    </row>
    <row r="422" spans="1:6">
      <c r="A422">
        <v>2.4</v>
      </c>
      <c r="B422">
        <v>46.8</v>
      </c>
      <c r="C422">
        <v>5.76</v>
      </c>
      <c r="D422">
        <v>112.32</v>
      </c>
      <c r="E422">
        <f t="shared" si="24"/>
        <v>40.934000000000005</v>
      </c>
      <c r="F422">
        <f t="shared" si="25"/>
        <v>0.12534188034188018</v>
      </c>
    </row>
    <row r="423" spans="1:6">
      <c r="A423">
        <v>3.5</v>
      </c>
      <c r="B423">
        <v>40.299999999999997</v>
      </c>
      <c r="C423">
        <v>12.25</v>
      </c>
      <c r="D423">
        <v>141.05000000000001</v>
      </c>
      <c r="E423">
        <f t="shared" si="24"/>
        <v>35.885000000000005</v>
      </c>
      <c r="F423">
        <f t="shared" si="25"/>
        <v>0.10955334987593034</v>
      </c>
    </row>
    <row r="424" spans="1:6">
      <c r="A424">
        <v>3.5</v>
      </c>
      <c r="B424">
        <v>41.2</v>
      </c>
      <c r="C424">
        <v>12.25</v>
      </c>
      <c r="D424">
        <v>144.19999999999999</v>
      </c>
      <c r="E424">
        <f t="shared" si="24"/>
        <v>35.885000000000005</v>
      </c>
      <c r="F424">
        <f t="shared" si="25"/>
        <v>0.12900485436893197</v>
      </c>
    </row>
    <row r="425" spans="1:6">
      <c r="A425">
        <v>3.6</v>
      </c>
      <c r="B425">
        <v>35.6</v>
      </c>
      <c r="C425">
        <v>12.96</v>
      </c>
      <c r="D425">
        <v>128.16</v>
      </c>
      <c r="E425">
        <f t="shared" si="24"/>
        <v>35.426000000000002</v>
      </c>
      <c r="F425">
        <f t="shared" si="25"/>
        <v>4.8876404494381876E-3</v>
      </c>
    </row>
    <row r="426" spans="1:6">
      <c r="A426">
        <v>2.4</v>
      </c>
      <c r="B426">
        <v>48.1</v>
      </c>
      <c r="C426">
        <v>5.76</v>
      </c>
      <c r="D426">
        <v>115.44</v>
      </c>
      <c r="E426">
        <f t="shared" si="24"/>
        <v>40.934000000000005</v>
      </c>
      <c r="F426">
        <f t="shared" si="25"/>
        <v>0.1489812889812889</v>
      </c>
    </row>
    <row r="427" spans="1:6">
      <c r="A427">
        <v>2.4</v>
      </c>
      <c r="B427">
        <v>41.699800000000003</v>
      </c>
      <c r="C427">
        <v>5.76</v>
      </c>
      <c r="D427">
        <v>100.07952</v>
      </c>
      <c r="E427">
        <f t="shared" si="24"/>
        <v>40.934000000000005</v>
      </c>
      <c r="F427">
        <f t="shared" si="25"/>
        <v>1.8364596472884728E-2</v>
      </c>
    </row>
    <row r="428" spans="1:6">
      <c r="A428">
        <v>2.7</v>
      </c>
      <c r="B428">
        <v>38.299999999999997</v>
      </c>
      <c r="C428">
        <v>7.29</v>
      </c>
      <c r="D428">
        <v>103.41</v>
      </c>
      <c r="E428">
        <f t="shared" si="24"/>
        <v>39.557000000000002</v>
      </c>
      <c r="F428">
        <f t="shared" si="25"/>
        <v>3.2819843342036685E-2</v>
      </c>
    </row>
    <row r="429" spans="1:6">
      <c r="A429">
        <v>3.5</v>
      </c>
      <c r="B429">
        <v>37.6</v>
      </c>
      <c r="C429">
        <v>12.25</v>
      </c>
      <c r="D429">
        <v>131.6</v>
      </c>
      <c r="E429">
        <f t="shared" si="24"/>
        <v>35.885000000000005</v>
      </c>
      <c r="F429">
        <f t="shared" si="25"/>
        <v>4.5611702127659477E-2</v>
      </c>
    </row>
    <row r="430" spans="1:6">
      <c r="A430">
        <v>2.4</v>
      </c>
      <c r="B430">
        <v>41.699800000000003</v>
      </c>
      <c r="C430">
        <v>5.76</v>
      </c>
      <c r="D430">
        <v>100.07952</v>
      </c>
      <c r="E430">
        <f t="shared" si="24"/>
        <v>40.934000000000005</v>
      </c>
      <c r="F430">
        <f t="shared" si="25"/>
        <v>1.8364596472884728E-2</v>
      </c>
    </row>
    <row r="431" spans="1:6">
      <c r="A431">
        <v>2.7</v>
      </c>
      <c r="B431">
        <v>38.299999999999997</v>
      </c>
      <c r="C431">
        <v>7.29</v>
      </c>
      <c r="D431">
        <v>103.41</v>
      </c>
      <c r="E431">
        <f t="shared" si="24"/>
        <v>39.557000000000002</v>
      </c>
      <c r="F431">
        <f t="shared" si="25"/>
        <v>3.2819843342036685E-2</v>
      </c>
    </row>
    <row r="432" spans="1:6">
      <c r="A432">
        <v>3.5</v>
      </c>
      <c r="B432">
        <v>37.6</v>
      </c>
      <c r="C432">
        <v>12.25</v>
      </c>
      <c r="D432">
        <v>131.6</v>
      </c>
      <c r="E432">
        <f t="shared" si="24"/>
        <v>35.885000000000005</v>
      </c>
      <c r="F432">
        <f t="shared" si="25"/>
        <v>4.5611702127659477E-2</v>
      </c>
    </row>
    <row r="433" spans="1:6">
      <c r="A433">
        <v>5.7</v>
      </c>
      <c r="B433">
        <v>21.7</v>
      </c>
      <c r="C433">
        <v>32.49</v>
      </c>
      <c r="D433">
        <v>123.69</v>
      </c>
      <c r="E433">
        <f t="shared" si="24"/>
        <v>25.787000000000003</v>
      </c>
      <c r="F433">
        <f t="shared" si="25"/>
        <v>0.18834101382488494</v>
      </c>
    </row>
    <row r="434" spans="1:6">
      <c r="A434">
        <v>5.7</v>
      </c>
      <c r="B434">
        <v>21.3</v>
      </c>
      <c r="C434">
        <v>32.49</v>
      </c>
      <c r="D434">
        <v>121.41</v>
      </c>
      <c r="E434">
        <f t="shared" si="24"/>
        <v>25.787000000000003</v>
      </c>
      <c r="F434">
        <f t="shared" si="25"/>
        <v>0.21065727699530523</v>
      </c>
    </row>
    <row r="435" spans="1:6">
      <c r="A435">
        <v>3.5</v>
      </c>
      <c r="B435">
        <v>33.5</v>
      </c>
      <c r="C435">
        <v>12.25</v>
      </c>
      <c r="D435">
        <v>117.25</v>
      </c>
      <c r="E435">
        <f t="shared" si="24"/>
        <v>35.885000000000005</v>
      </c>
      <c r="F435">
        <f t="shared" si="25"/>
        <v>7.1194029850746424E-2</v>
      </c>
    </row>
    <row r="436" spans="1:6">
      <c r="A436">
        <v>3</v>
      </c>
      <c r="B436">
        <v>35.465499999999999</v>
      </c>
      <c r="C436">
        <v>9</v>
      </c>
      <c r="D436">
        <v>106.3965</v>
      </c>
      <c r="E436">
        <f t="shared" si="24"/>
        <v>38.180000000000007</v>
      </c>
      <c r="F436">
        <f t="shared" si="25"/>
        <v>7.653917187125539E-2</v>
      </c>
    </row>
    <row r="437" spans="1:6">
      <c r="A437">
        <v>2.5</v>
      </c>
      <c r="B437">
        <v>42.908000000000001</v>
      </c>
      <c r="C437">
        <v>6.25</v>
      </c>
      <c r="D437">
        <v>107.27</v>
      </c>
      <c r="E437">
        <f t="shared" si="24"/>
        <v>40.475000000000001</v>
      </c>
      <c r="F437">
        <f t="shared" si="25"/>
        <v>5.6702712780833407E-2</v>
      </c>
    </row>
    <row r="438" spans="1:6">
      <c r="A438">
        <v>2.5</v>
      </c>
      <c r="B438">
        <v>40.200000000000003</v>
      </c>
      <c r="C438">
        <v>6.25</v>
      </c>
      <c r="D438">
        <v>100.5</v>
      </c>
      <c r="E438">
        <f t="shared" si="24"/>
        <v>40.475000000000001</v>
      </c>
      <c r="F438">
        <f t="shared" si="25"/>
        <v>6.840796019900462E-3</v>
      </c>
    </row>
    <row r="439" spans="1:6">
      <c r="A439">
        <v>3</v>
      </c>
      <c r="B439">
        <v>37.9</v>
      </c>
      <c r="C439">
        <v>9</v>
      </c>
      <c r="D439">
        <v>113.7</v>
      </c>
      <c r="E439">
        <f t="shared" si="24"/>
        <v>38.180000000000007</v>
      </c>
      <c r="F439">
        <f t="shared" si="25"/>
        <v>7.3878627968339905E-3</v>
      </c>
    </row>
    <row r="440" spans="1:6">
      <c r="A440">
        <v>3.5</v>
      </c>
      <c r="B440">
        <v>37.4</v>
      </c>
      <c r="C440">
        <v>12.25</v>
      </c>
      <c r="D440">
        <v>130.9</v>
      </c>
      <c r="E440">
        <f t="shared" si="24"/>
        <v>35.885000000000005</v>
      </c>
      <c r="F440">
        <f t="shared" si="25"/>
        <v>4.0508021390374155E-2</v>
      </c>
    </row>
    <row r="441" spans="1:6">
      <c r="A441">
        <v>2.5</v>
      </c>
      <c r="B441">
        <v>51.6</v>
      </c>
      <c r="C441">
        <v>6.25</v>
      </c>
      <c r="D441">
        <v>129</v>
      </c>
      <c r="E441">
        <f t="shared" si="24"/>
        <v>40.475000000000001</v>
      </c>
      <c r="F441">
        <f t="shared" si="25"/>
        <v>0.21560077519379844</v>
      </c>
    </row>
    <row r="442" spans="1:6">
      <c r="A442">
        <v>2.5</v>
      </c>
      <c r="B442">
        <v>44.2</v>
      </c>
      <c r="C442">
        <v>6.25</v>
      </c>
      <c r="D442">
        <v>110.5</v>
      </c>
      <c r="E442">
        <f t="shared" si="24"/>
        <v>40.475000000000001</v>
      </c>
      <c r="F442">
        <f t="shared" si="25"/>
        <v>8.4276018099547545E-2</v>
      </c>
    </row>
    <row r="443" spans="1:6">
      <c r="A443">
        <v>2.5</v>
      </c>
      <c r="B443">
        <v>47.649299999999997</v>
      </c>
      <c r="C443">
        <v>6.25</v>
      </c>
      <c r="D443">
        <v>119.12325</v>
      </c>
      <c r="E443">
        <f t="shared" si="24"/>
        <v>40.475000000000001</v>
      </c>
      <c r="F443">
        <f t="shared" si="25"/>
        <v>0.1505646462802181</v>
      </c>
    </row>
    <row r="444" spans="1:6">
      <c r="A444">
        <v>2</v>
      </c>
      <c r="B444">
        <v>47.7</v>
      </c>
      <c r="C444">
        <v>4</v>
      </c>
      <c r="D444">
        <v>95.4</v>
      </c>
      <c r="E444">
        <f t="shared" si="24"/>
        <v>42.77</v>
      </c>
      <c r="F444">
        <f t="shared" si="25"/>
        <v>0.10335429769392032</v>
      </c>
    </row>
    <row r="445" spans="1:6">
      <c r="A445">
        <v>2</v>
      </c>
      <c r="B445">
        <v>48.2</v>
      </c>
      <c r="C445">
        <v>4</v>
      </c>
      <c r="D445">
        <v>96.4</v>
      </c>
      <c r="E445">
        <f t="shared" si="24"/>
        <v>42.77</v>
      </c>
      <c r="F445">
        <f t="shared" si="25"/>
        <v>0.11265560165975103</v>
      </c>
    </row>
    <row r="446" spans="1:6">
      <c r="A446">
        <v>2</v>
      </c>
      <c r="B446">
        <v>49.216999999999999</v>
      </c>
      <c r="C446">
        <v>4</v>
      </c>
      <c r="D446">
        <v>98.433999999999997</v>
      </c>
      <c r="E446">
        <f t="shared" si="24"/>
        <v>42.77</v>
      </c>
      <c r="F446">
        <f t="shared" si="25"/>
        <v>0.1309913241359692</v>
      </c>
    </row>
    <row r="447" spans="1:6">
      <c r="A447">
        <v>3.7</v>
      </c>
      <c r="B447">
        <v>34.730499999999999</v>
      </c>
      <c r="C447">
        <v>13.69</v>
      </c>
      <c r="D447">
        <v>128.50285</v>
      </c>
      <c r="E447">
        <f t="shared" si="24"/>
        <v>34.966999999999999</v>
      </c>
      <c r="F447">
        <f t="shared" si="25"/>
        <v>6.8095765969392753E-3</v>
      </c>
    </row>
    <row r="448" spans="1:6">
      <c r="A448">
        <v>3.7</v>
      </c>
      <c r="B448">
        <v>37.064999999999998</v>
      </c>
      <c r="C448">
        <v>13.69</v>
      </c>
      <c r="D448">
        <v>137.1405</v>
      </c>
      <c r="E448">
        <f t="shared" si="24"/>
        <v>34.966999999999999</v>
      </c>
      <c r="F448">
        <f t="shared" si="25"/>
        <v>5.6603264535275845E-2</v>
      </c>
    </row>
    <row r="449" spans="1:6">
      <c r="A449">
        <v>3.7</v>
      </c>
      <c r="B449">
        <v>35.161999999999999</v>
      </c>
      <c r="C449">
        <v>13.69</v>
      </c>
      <c r="D449">
        <v>130.0994</v>
      </c>
      <c r="E449">
        <f t="shared" si="24"/>
        <v>34.966999999999999</v>
      </c>
      <c r="F449">
        <f t="shared" si="25"/>
        <v>5.5457596268699248E-3</v>
      </c>
    </row>
    <row r="450" spans="1:6">
      <c r="A450">
        <v>4.2</v>
      </c>
      <c r="B450">
        <v>34.485500000000002</v>
      </c>
      <c r="C450">
        <v>17.64</v>
      </c>
      <c r="D450">
        <v>144.8391</v>
      </c>
      <c r="E450">
        <f t="shared" si="24"/>
        <v>32.672000000000004</v>
      </c>
      <c r="F450">
        <f t="shared" si="25"/>
        <v>5.2587319308114937E-2</v>
      </c>
    </row>
    <row r="451" spans="1:6">
      <c r="A451">
        <v>5</v>
      </c>
      <c r="B451">
        <v>29.7559</v>
      </c>
      <c r="C451">
        <v>25</v>
      </c>
      <c r="D451">
        <v>148.77950000000001</v>
      </c>
      <c r="E451">
        <f t="shared" si="24"/>
        <v>29.000000000000004</v>
      </c>
      <c r="F451">
        <f t="shared" si="25"/>
        <v>2.540336538299957E-2</v>
      </c>
    </row>
    <row r="452" spans="1:6">
      <c r="A452">
        <v>5</v>
      </c>
      <c r="B452">
        <v>32.670099999999998</v>
      </c>
      <c r="C452">
        <v>25</v>
      </c>
      <c r="D452">
        <v>163.35050000000001</v>
      </c>
      <c r="E452">
        <f t="shared" si="24"/>
        <v>29.000000000000004</v>
      </c>
      <c r="F452">
        <f t="shared" si="25"/>
        <v>0.11233819302665111</v>
      </c>
    </row>
    <row r="453" spans="1:6">
      <c r="A453">
        <v>2.4</v>
      </c>
      <c r="B453">
        <v>44.6</v>
      </c>
      <c r="C453">
        <v>5.76</v>
      </c>
      <c r="D453">
        <v>107.04</v>
      </c>
      <c r="E453">
        <f t="shared" ref="E453:E516" si="26">(51.95)+(-4.59)*(A453)</f>
        <v>40.934000000000005</v>
      </c>
      <c r="F453">
        <f t="shared" ref="F453:F516" si="27">ABS(B453-E453)/(B453)</f>
        <v>8.2197309417040287E-2</v>
      </c>
    </row>
    <row r="454" spans="1:6">
      <c r="A454">
        <v>2.4</v>
      </c>
      <c r="B454">
        <v>44.6</v>
      </c>
      <c r="C454">
        <v>5.76</v>
      </c>
      <c r="D454">
        <v>107.04</v>
      </c>
      <c r="E454">
        <f t="shared" si="26"/>
        <v>40.934000000000005</v>
      </c>
      <c r="F454">
        <f t="shared" si="27"/>
        <v>8.2197309417040287E-2</v>
      </c>
    </row>
    <row r="455" spans="1:6">
      <c r="A455">
        <v>2.7</v>
      </c>
      <c r="B455">
        <v>39.799999999999997</v>
      </c>
      <c r="C455">
        <v>7.29</v>
      </c>
      <c r="D455">
        <v>107.46</v>
      </c>
      <c r="E455">
        <f t="shared" si="26"/>
        <v>39.557000000000002</v>
      </c>
      <c r="F455">
        <f t="shared" si="27"/>
        <v>6.1055276381908295E-3</v>
      </c>
    </row>
    <row r="456" spans="1:6">
      <c r="A456">
        <v>3.5</v>
      </c>
      <c r="B456">
        <v>38.299999999999997</v>
      </c>
      <c r="C456">
        <v>12.25</v>
      </c>
      <c r="D456">
        <v>134.05000000000001</v>
      </c>
      <c r="E456">
        <f t="shared" si="26"/>
        <v>35.885000000000005</v>
      </c>
      <c r="F456">
        <f t="shared" si="27"/>
        <v>6.3054830287206057E-2</v>
      </c>
    </row>
    <row r="457" spans="1:6">
      <c r="A457">
        <v>3.5</v>
      </c>
      <c r="B457">
        <v>36.556399999999996</v>
      </c>
      <c r="C457">
        <v>12.25</v>
      </c>
      <c r="D457">
        <v>127.9474</v>
      </c>
      <c r="E457">
        <f t="shared" si="26"/>
        <v>35.885000000000005</v>
      </c>
      <c r="F457">
        <f t="shared" si="27"/>
        <v>1.8366141086102336E-2</v>
      </c>
    </row>
    <row r="458" spans="1:6">
      <c r="A458">
        <v>3.5</v>
      </c>
      <c r="B458">
        <v>34.749400000000001</v>
      </c>
      <c r="C458">
        <v>12.25</v>
      </c>
      <c r="D458">
        <v>121.6229</v>
      </c>
      <c r="E458">
        <f t="shared" si="26"/>
        <v>35.885000000000005</v>
      </c>
      <c r="F458">
        <f t="shared" si="27"/>
        <v>3.2679700944476843E-2</v>
      </c>
    </row>
    <row r="459" spans="1:6">
      <c r="A459">
        <v>4.5999999999999996</v>
      </c>
      <c r="B459">
        <v>34.049900000000001</v>
      </c>
      <c r="C459">
        <v>21.16</v>
      </c>
      <c r="D459">
        <v>156.62953999999999</v>
      </c>
      <c r="E459">
        <f t="shared" si="26"/>
        <v>30.836000000000006</v>
      </c>
      <c r="F459">
        <f t="shared" si="27"/>
        <v>9.4387942402180194E-2</v>
      </c>
    </row>
    <row r="460" spans="1:6">
      <c r="A460">
        <v>4.5999999999999996</v>
      </c>
      <c r="B460">
        <v>33.550899999999999</v>
      </c>
      <c r="C460">
        <v>21.16</v>
      </c>
      <c r="D460">
        <v>154.33413999999999</v>
      </c>
      <c r="E460">
        <f t="shared" si="26"/>
        <v>30.836000000000006</v>
      </c>
      <c r="F460">
        <f t="shared" si="27"/>
        <v>8.0918842713608066E-2</v>
      </c>
    </row>
    <row r="461" spans="1:6">
      <c r="A461">
        <v>4.5999999999999996</v>
      </c>
      <c r="B461">
        <v>32.149900000000002</v>
      </c>
      <c r="C461">
        <v>21.16</v>
      </c>
      <c r="D461">
        <v>147.88954000000001</v>
      </c>
      <c r="E461">
        <f t="shared" si="26"/>
        <v>30.836000000000006</v>
      </c>
      <c r="F461">
        <f t="shared" si="27"/>
        <v>4.086793427040198E-2</v>
      </c>
    </row>
    <row r="462" spans="1:6">
      <c r="A462">
        <v>4.5999999999999996</v>
      </c>
      <c r="B462">
        <v>33.550899999999999</v>
      </c>
      <c r="C462">
        <v>21.16</v>
      </c>
      <c r="D462">
        <v>154.33413999999999</v>
      </c>
      <c r="E462">
        <f t="shared" si="26"/>
        <v>30.836000000000006</v>
      </c>
      <c r="F462">
        <f t="shared" si="27"/>
        <v>8.0918842713608066E-2</v>
      </c>
    </row>
    <row r="463" spans="1:6">
      <c r="A463">
        <v>4.5999999999999996</v>
      </c>
      <c r="B463">
        <v>32.149900000000002</v>
      </c>
      <c r="C463">
        <v>21.16</v>
      </c>
      <c r="D463">
        <v>147.88954000000001</v>
      </c>
      <c r="E463">
        <f t="shared" si="26"/>
        <v>30.836000000000006</v>
      </c>
      <c r="F463">
        <f t="shared" si="27"/>
        <v>4.086793427040198E-2</v>
      </c>
    </row>
    <row r="464" spans="1:6">
      <c r="A464">
        <v>5</v>
      </c>
      <c r="B464">
        <v>30.3</v>
      </c>
      <c r="C464">
        <v>25</v>
      </c>
      <c r="D464">
        <v>151.5</v>
      </c>
      <c r="E464">
        <f t="shared" si="26"/>
        <v>29.000000000000004</v>
      </c>
      <c r="F464">
        <f t="shared" si="27"/>
        <v>4.2904290429042813E-2</v>
      </c>
    </row>
    <row r="465" spans="1:6">
      <c r="A465">
        <v>3</v>
      </c>
      <c r="B465">
        <v>35.465499999999999</v>
      </c>
      <c r="C465">
        <v>9</v>
      </c>
      <c r="D465">
        <v>106.3965</v>
      </c>
      <c r="E465">
        <f t="shared" si="26"/>
        <v>38.180000000000007</v>
      </c>
      <c r="F465">
        <f t="shared" si="27"/>
        <v>7.653917187125539E-2</v>
      </c>
    </row>
    <row r="466" spans="1:6">
      <c r="A466">
        <v>2.5</v>
      </c>
      <c r="B466">
        <v>42.908000000000001</v>
      </c>
      <c r="C466">
        <v>6.25</v>
      </c>
      <c r="D466">
        <v>107.27</v>
      </c>
      <c r="E466">
        <f t="shared" si="26"/>
        <v>40.475000000000001</v>
      </c>
      <c r="F466">
        <f t="shared" si="27"/>
        <v>5.6702712780833407E-2</v>
      </c>
    </row>
    <row r="467" spans="1:6">
      <c r="A467">
        <v>2.5</v>
      </c>
      <c r="B467">
        <v>40.200000000000003</v>
      </c>
      <c r="C467">
        <v>6.25</v>
      </c>
      <c r="D467">
        <v>100.5</v>
      </c>
      <c r="E467">
        <f t="shared" si="26"/>
        <v>40.475000000000001</v>
      </c>
      <c r="F467">
        <f t="shared" si="27"/>
        <v>6.840796019900462E-3</v>
      </c>
    </row>
    <row r="468" spans="1:6">
      <c r="A468">
        <v>3</v>
      </c>
      <c r="B468">
        <v>37.9</v>
      </c>
      <c r="C468">
        <v>9</v>
      </c>
      <c r="D468">
        <v>113.7</v>
      </c>
      <c r="E468">
        <f t="shared" si="26"/>
        <v>38.180000000000007</v>
      </c>
      <c r="F468">
        <f t="shared" si="27"/>
        <v>7.3878627968339905E-3</v>
      </c>
    </row>
    <row r="469" spans="1:6">
      <c r="A469">
        <v>2.5</v>
      </c>
      <c r="B469">
        <v>51.6</v>
      </c>
      <c r="C469">
        <v>6.25</v>
      </c>
      <c r="D469">
        <v>129</v>
      </c>
      <c r="E469">
        <f t="shared" si="26"/>
        <v>40.475000000000001</v>
      </c>
      <c r="F469">
        <f t="shared" si="27"/>
        <v>0.21560077519379844</v>
      </c>
    </row>
    <row r="470" spans="1:6">
      <c r="A470">
        <v>2.5</v>
      </c>
      <c r="B470">
        <v>47.649299999999997</v>
      </c>
      <c r="C470">
        <v>6.25</v>
      </c>
      <c r="D470">
        <v>119.12325</v>
      </c>
      <c r="E470">
        <f t="shared" si="26"/>
        <v>40.475000000000001</v>
      </c>
      <c r="F470">
        <f t="shared" si="27"/>
        <v>0.1505646462802181</v>
      </c>
    </row>
    <row r="471" spans="1:6">
      <c r="A471">
        <v>2.5</v>
      </c>
      <c r="B471">
        <v>44.2</v>
      </c>
      <c r="C471">
        <v>6.25</v>
      </c>
      <c r="D471">
        <v>110.5</v>
      </c>
      <c r="E471">
        <f t="shared" si="26"/>
        <v>40.475000000000001</v>
      </c>
      <c r="F471">
        <f t="shared" si="27"/>
        <v>8.4276018099547545E-2</v>
      </c>
    </row>
    <row r="472" spans="1:6">
      <c r="A472">
        <v>3.5</v>
      </c>
      <c r="B472">
        <v>33.5</v>
      </c>
      <c r="C472">
        <v>12.25</v>
      </c>
      <c r="D472">
        <v>117.25</v>
      </c>
      <c r="E472">
        <f t="shared" si="26"/>
        <v>35.885000000000005</v>
      </c>
      <c r="F472">
        <f t="shared" si="27"/>
        <v>7.1194029850746424E-2</v>
      </c>
    </row>
    <row r="473" spans="1:6">
      <c r="A473">
        <v>3.5</v>
      </c>
      <c r="B473">
        <v>37.4</v>
      </c>
      <c r="C473">
        <v>12.25</v>
      </c>
      <c r="D473">
        <v>130.9</v>
      </c>
      <c r="E473">
        <f t="shared" si="26"/>
        <v>35.885000000000005</v>
      </c>
      <c r="F473">
        <f t="shared" si="27"/>
        <v>4.0508021390374155E-2</v>
      </c>
    </row>
    <row r="474" spans="1:6">
      <c r="A474">
        <v>2.5</v>
      </c>
      <c r="B474">
        <v>40.193100000000001</v>
      </c>
      <c r="C474">
        <v>6.25</v>
      </c>
      <c r="D474">
        <v>100.48275</v>
      </c>
      <c r="E474">
        <f t="shared" si="26"/>
        <v>40.475000000000001</v>
      </c>
      <c r="F474">
        <f t="shared" si="27"/>
        <v>7.0136416449589666E-3</v>
      </c>
    </row>
    <row r="475" spans="1:6">
      <c r="A475">
        <v>2.5</v>
      </c>
      <c r="B475">
        <v>41.664200000000001</v>
      </c>
      <c r="C475">
        <v>6.25</v>
      </c>
      <c r="D475">
        <v>104.1605</v>
      </c>
      <c r="E475">
        <f t="shared" si="26"/>
        <v>40.475000000000001</v>
      </c>
      <c r="F475">
        <f t="shared" si="27"/>
        <v>2.8542489715391139E-2</v>
      </c>
    </row>
    <row r="476" spans="1:6">
      <c r="A476">
        <v>3.7</v>
      </c>
      <c r="B476">
        <v>34.823500000000003</v>
      </c>
      <c r="C476">
        <v>13.69</v>
      </c>
      <c r="D476">
        <v>128.84694999999999</v>
      </c>
      <c r="E476">
        <f t="shared" si="26"/>
        <v>34.966999999999999</v>
      </c>
      <c r="F476">
        <f t="shared" si="27"/>
        <v>4.1207805074158525E-3</v>
      </c>
    </row>
    <row r="477" spans="1:6">
      <c r="A477">
        <v>2.2999999999999998</v>
      </c>
      <c r="B477">
        <v>34.700000000000003</v>
      </c>
      <c r="C477">
        <v>5.29</v>
      </c>
      <c r="D477">
        <v>79.81</v>
      </c>
      <c r="E477">
        <f t="shared" si="26"/>
        <v>41.393000000000001</v>
      </c>
      <c r="F477">
        <f t="shared" si="27"/>
        <v>0.19288184438040337</v>
      </c>
    </row>
    <row r="478" spans="1:6">
      <c r="A478">
        <v>3.5</v>
      </c>
      <c r="B478">
        <v>36.200000000000003</v>
      </c>
      <c r="C478">
        <v>12.25</v>
      </c>
      <c r="D478">
        <v>126.7</v>
      </c>
      <c r="E478">
        <f t="shared" si="26"/>
        <v>35.885000000000005</v>
      </c>
      <c r="F478">
        <f t="shared" si="27"/>
        <v>8.7016574585634717E-3</v>
      </c>
    </row>
    <row r="479" spans="1:6">
      <c r="A479">
        <v>3.5</v>
      </c>
      <c r="B479">
        <v>33.200000000000003</v>
      </c>
      <c r="C479">
        <v>12.25</v>
      </c>
      <c r="D479">
        <v>116.2</v>
      </c>
      <c r="E479">
        <f t="shared" si="26"/>
        <v>35.885000000000005</v>
      </c>
      <c r="F479">
        <f t="shared" si="27"/>
        <v>8.0873493975903682E-2</v>
      </c>
    </row>
    <row r="480" spans="1:6">
      <c r="A480">
        <v>5.5</v>
      </c>
      <c r="B480">
        <v>33</v>
      </c>
      <c r="C480">
        <v>30.25</v>
      </c>
      <c r="D480">
        <v>181.5</v>
      </c>
      <c r="E480">
        <f t="shared" si="26"/>
        <v>26.705000000000005</v>
      </c>
      <c r="F480">
        <f t="shared" si="27"/>
        <v>0.1907575757575756</v>
      </c>
    </row>
    <row r="481" spans="1:6">
      <c r="A481">
        <v>5.5</v>
      </c>
      <c r="B481">
        <v>32.299999999999997</v>
      </c>
      <c r="C481">
        <v>30.25</v>
      </c>
      <c r="D481">
        <v>177.65</v>
      </c>
      <c r="E481">
        <f t="shared" si="26"/>
        <v>26.705000000000005</v>
      </c>
      <c r="F481">
        <f t="shared" si="27"/>
        <v>0.17321981424148583</v>
      </c>
    </row>
    <row r="482" spans="1:6">
      <c r="A482">
        <v>6.3</v>
      </c>
      <c r="B482">
        <v>27.1158</v>
      </c>
      <c r="C482">
        <v>39.69</v>
      </c>
      <c r="D482">
        <v>170.82954000000001</v>
      </c>
      <c r="E482">
        <f t="shared" si="26"/>
        <v>23.033000000000005</v>
      </c>
      <c r="F482">
        <f t="shared" si="27"/>
        <v>0.15056904092816717</v>
      </c>
    </row>
    <row r="483" spans="1:6">
      <c r="A483">
        <v>2.4</v>
      </c>
      <c r="B483">
        <v>42.214599999999997</v>
      </c>
      <c r="C483">
        <v>5.76</v>
      </c>
      <c r="D483">
        <v>101.31504</v>
      </c>
      <c r="E483">
        <f t="shared" si="26"/>
        <v>40.934000000000005</v>
      </c>
      <c r="F483">
        <f t="shared" si="27"/>
        <v>3.0335476351783335E-2</v>
      </c>
    </row>
    <row r="484" spans="1:6">
      <c r="A484">
        <v>2.5</v>
      </c>
      <c r="B484">
        <v>45.672899999999998</v>
      </c>
      <c r="C484">
        <v>6.25</v>
      </c>
      <c r="D484">
        <v>114.18225</v>
      </c>
      <c r="E484">
        <f t="shared" si="26"/>
        <v>40.475000000000001</v>
      </c>
      <c r="F484">
        <f t="shared" si="27"/>
        <v>0.11380709348431996</v>
      </c>
    </row>
    <row r="485" spans="1:6">
      <c r="A485">
        <v>3.5</v>
      </c>
      <c r="B485">
        <v>37.9499</v>
      </c>
      <c r="C485">
        <v>12.25</v>
      </c>
      <c r="D485">
        <v>132.82464999999999</v>
      </c>
      <c r="E485">
        <f t="shared" si="26"/>
        <v>35.885000000000005</v>
      </c>
      <c r="F485">
        <f t="shared" si="27"/>
        <v>5.4411210569724672E-2</v>
      </c>
    </row>
    <row r="486" spans="1:6">
      <c r="A486">
        <v>3.5</v>
      </c>
      <c r="B486">
        <v>38.034700000000001</v>
      </c>
      <c r="C486">
        <v>12.25</v>
      </c>
      <c r="D486">
        <v>133.12145000000001</v>
      </c>
      <c r="E486">
        <f t="shared" si="26"/>
        <v>35.885000000000005</v>
      </c>
      <c r="F486">
        <f t="shared" si="27"/>
        <v>5.6519441457405888E-2</v>
      </c>
    </row>
    <row r="487" spans="1:6">
      <c r="A487">
        <v>2.5</v>
      </c>
      <c r="B487">
        <v>46.6</v>
      </c>
      <c r="C487">
        <v>6.25</v>
      </c>
      <c r="D487">
        <v>116.5</v>
      </c>
      <c r="E487">
        <f t="shared" si="26"/>
        <v>40.475000000000001</v>
      </c>
      <c r="F487">
        <f t="shared" si="27"/>
        <v>0.13143776824034334</v>
      </c>
    </row>
    <row r="488" spans="1:6">
      <c r="A488">
        <v>3.5</v>
      </c>
      <c r="B488">
        <v>36.410200000000003</v>
      </c>
      <c r="C488">
        <v>12.25</v>
      </c>
      <c r="D488">
        <v>127.4357</v>
      </c>
      <c r="E488">
        <f t="shared" si="26"/>
        <v>35.885000000000005</v>
      </c>
      <c r="F488">
        <f t="shared" si="27"/>
        <v>1.4424529390115903E-2</v>
      </c>
    </row>
    <row r="489" spans="1:6">
      <c r="A489">
        <v>2</v>
      </c>
      <c r="B489">
        <v>43</v>
      </c>
      <c r="C489">
        <v>4</v>
      </c>
      <c r="D489">
        <v>86</v>
      </c>
      <c r="E489">
        <f t="shared" si="26"/>
        <v>42.77</v>
      </c>
      <c r="F489">
        <f t="shared" si="27"/>
        <v>5.348837209302253E-3</v>
      </c>
    </row>
    <row r="490" spans="1:6">
      <c r="A490">
        <v>2</v>
      </c>
      <c r="B490">
        <v>47.512900000000002</v>
      </c>
      <c r="C490">
        <v>4</v>
      </c>
      <c r="D490">
        <v>95.025800000000004</v>
      </c>
      <c r="E490">
        <f t="shared" si="26"/>
        <v>42.77</v>
      </c>
      <c r="F490">
        <f t="shared" si="27"/>
        <v>9.9823416377446933E-2</v>
      </c>
    </row>
    <row r="491" spans="1:6">
      <c r="A491">
        <v>2.5</v>
      </c>
      <c r="B491">
        <v>39.6</v>
      </c>
      <c r="C491">
        <v>6.25</v>
      </c>
      <c r="D491">
        <v>99</v>
      </c>
      <c r="E491">
        <f t="shared" si="26"/>
        <v>40.475000000000001</v>
      </c>
      <c r="F491">
        <f t="shared" si="27"/>
        <v>2.2095959595959596E-2</v>
      </c>
    </row>
    <row r="492" spans="1:6">
      <c r="A492">
        <v>2.5</v>
      </c>
      <c r="B492">
        <v>42.699800000000003</v>
      </c>
      <c r="C492">
        <v>6.25</v>
      </c>
      <c r="D492">
        <v>106.7495</v>
      </c>
      <c r="E492">
        <f t="shared" si="26"/>
        <v>40.475000000000001</v>
      </c>
      <c r="F492">
        <f t="shared" si="27"/>
        <v>5.2103288539993201E-2</v>
      </c>
    </row>
    <row r="493" spans="1:6">
      <c r="A493">
        <v>1.6</v>
      </c>
      <c r="B493">
        <v>46.5</v>
      </c>
      <c r="C493">
        <v>2.56</v>
      </c>
      <c r="D493">
        <v>74.400000000000006</v>
      </c>
      <c r="E493">
        <f t="shared" si="26"/>
        <v>44.606000000000002</v>
      </c>
      <c r="F493">
        <f t="shared" si="27"/>
        <v>4.0731182795698886E-2</v>
      </c>
    </row>
    <row r="494" spans="1:6">
      <c r="A494">
        <v>1.6</v>
      </c>
      <c r="B494">
        <v>47.3</v>
      </c>
      <c r="C494">
        <v>2.56</v>
      </c>
      <c r="D494">
        <v>75.680000000000007</v>
      </c>
      <c r="E494">
        <f t="shared" si="26"/>
        <v>44.606000000000002</v>
      </c>
      <c r="F494">
        <f t="shared" si="27"/>
        <v>5.6955602536997794E-2</v>
      </c>
    </row>
    <row r="495" spans="1:6">
      <c r="A495">
        <v>1.8</v>
      </c>
      <c r="B495">
        <v>47.5</v>
      </c>
      <c r="C495">
        <v>3.24</v>
      </c>
      <c r="D495">
        <v>85.5</v>
      </c>
      <c r="E495">
        <f t="shared" si="26"/>
        <v>43.688000000000002</v>
      </c>
      <c r="F495">
        <f t="shared" si="27"/>
        <v>8.0252631578947312E-2</v>
      </c>
    </row>
    <row r="496" spans="1:6">
      <c r="A496">
        <v>1.8</v>
      </c>
      <c r="B496">
        <v>44.9</v>
      </c>
      <c r="C496">
        <v>3.24</v>
      </c>
      <c r="D496">
        <v>80.819999999999993</v>
      </c>
      <c r="E496">
        <f t="shared" si="26"/>
        <v>43.688000000000002</v>
      </c>
      <c r="F496">
        <f t="shared" si="27"/>
        <v>2.6993318485523301E-2</v>
      </c>
    </row>
    <row r="497" spans="1:6">
      <c r="A497">
        <v>1.8</v>
      </c>
      <c r="B497">
        <v>44.2</v>
      </c>
      <c r="C497">
        <v>3.24</v>
      </c>
      <c r="D497">
        <v>79.56</v>
      </c>
      <c r="E497">
        <f t="shared" si="26"/>
        <v>43.688000000000002</v>
      </c>
      <c r="F497">
        <f t="shared" si="27"/>
        <v>1.1583710407239829E-2</v>
      </c>
    </row>
    <row r="498" spans="1:6">
      <c r="A498">
        <v>6.7</v>
      </c>
      <c r="B498">
        <v>24.2</v>
      </c>
      <c r="C498">
        <v>44.89</v>
      </c>
      <c r="D498">
        <v>162.13999999999999</v>
      </c>
      <c r="E498">
        <f t="shared" si="26"/>
        <v>21.197000000000003</v>
      </c>
      <c r="F498">
        <f t="shared" si="27"/>
        <v>0.12409090909090895</v>
      </c>
    </row>
    <row r="499" spans="1:6">
      <c r="A499">
        <v>2.8</v>
      </c>
      <c r="B499">
        <v>37.118499999999997</v>
      </c>
      <c r="C499">
        <v>7.84</v>
      </c>
      <c r="D499">
        <v>103.9318</v>
      </c>
      <c r="E499">
        <f t="shared" si="26"/>
        <v>39.098000000000006</v>
      </c>
      <c r="F499">
        <f t="shared" si="27"/>
        <v>5.3329202419279034E-2</v>
      </c>
    </row>
    <row r="500" spans="1:6">
      <c r="A500">
        <v>2.4</v>
      </c>
      <c r="B500">
        <v>46.9</v>
      </c>
      <c r="C500">
        <v>5.76</v>
      </c>
      <c r="D500">
        <v>112.56</v>
      </c>
      <c r="E500">
        <f t="shared" si="26"/>
        <v>40.934000000000005</v>
      </c>
      <c r="F500">
        <f t="shared" si="27"/>
        <v>0.12720682302771844</v>
      </c>
    </row>
    <row r="501" spans="1:6">
      <c r="A501">
        <v>2.4</v>
      </c>
      <c r="B501">
        <v>46.8</v>
      </c>
      <c r="C501">
        <v>5.76</v>
      </c>
      <c r="D501">
        <v>112.32</v>
      </c>
      <c r="E501">
        <f t="shared" si="26"/>
        <v>40.934000000000005</v>
      </c>
      <c r="F501">
        <f t="shared" si="27"/>
        <v>0.12534188034188018</v>
      </c>
    </row>
    <row r="502" spans="1:6">
      <c r="A502">
        <v>3.6</v>
      </c>
      <c r="B502">
        <v>35.6</v>
      </c>
      <c r="C502">
        <v>12.96</v>
      </c>
      <c r="D502">
        <v>128.16</v>
      </c>
      <c r="E502">
        <f t="shared" si="26"/>
        <v>35.426000000000002</v>
      </c>
      <c r="F502">
        <f t="shared" si="27"/>
        <v>4.8876404494381876E-3</v>
      </c>
    </row>
    <row r="503" spans="1:6">
      <c r="A503">
        <v>2.5</v>
      </c>
      <c r="B503">
        <v>37.057400000000001</v>
      </c>
      <c r="C503">
        <v>6.25</v>
      </c>
      <c r="D503">
        <v>92.643500000000003</v>
      </c>
      <c r="E503">
        <f t="shared" si="26"/>
        <v>40.475000000000001</v>
      </c>
      <c r="F503">
        <f t="shared" si="27"/>
        <v>9.2224494972664037E-2</v>
      </c>
    </row>
    <row r="504" spans="1:6">
      <c r="A504">
        <v>2.5</v>
      </c>
      <c r="B504">
        <v>34.6</v>
      </c>
      <c r="C504">
        <v>6.25</v>
      </c>
      <c r="D504">
        <v>86.5</v>
      </c>
      <c r="E504">
        <f t="shared" si="26"/>
        <v>40.475000000000001</v>
      </c>
      <c r="F504">
        <f t="shared" si="27"/>
        <v>0.16979768786127167</v>
      </c>
    </row>
    <row r="505" spans="1:6">
      <c r="A505">
        <v>2.5</v>
      </c>
      <c r="B505">
        <v>42.921500000000002</v>
      </c>
      <c r="C505">
        <v>6.25</v>
      </c>
      <c r="D505">
        <v>107.30374999999999</v>
      </c>
      <c r="E505">
        <f t="shared" si="26"/>
        <v>40.475000000000001</v>
      </c>
      <c r="F505">
        <f t="shared" si="27"/>
        <v>5.6999405892151959E-2</v>
      </c>
    </row>
    <row r="506" spans="1:6">
      <c r="A506">
        <v>3.6</v>
      </c>
      <c r="B506">
        <v>34.270800000000001</v>
      </c>
      <c r="C506">
        <v>12.96</v>
      </c>
      <c r="D506">
        <v>123.37488</v>
      </c>
      <c r="E506">
        <f t="shared" si="26"/>
        <v>35.426000000000002</v>
      </c>
      <c r="F506">
        <f t="shared" si="27"/>
        <v>3.3707996311728952E-2</v>
      </c>
    </row>
    <row r="507" spans="1:6">
      <c r="A507">
        <v>2.5</v>
      </c>
      <c r="B507">
        <v>46.8</v>
      </c>
      <c r="C507">
        <v>6.25</v>
      </c>
      <c r="D507">
        <v>117</v>
      </c>
      <c r="E507">
        <f t="shared" si="26"/>
        <v>40.475000000000001</v>
      </c>
      <c r="F507">
        <f t="shared" si="27"/>
        <v>0.13514957264957256</v>
      </c>
    </row>
    <row r="508" spans="1:6">
      <c r="A508">
        <v>2.5</v>
      </c>
      <c r="B508">
        <v>45.056600000000003</v>
      </c>
      <c r="C508">
        <v>6.25</v>
      </c>
      <c r="D508">
        <v>112.64149999999999</v>
      </c>
      <c r="E508">
        <f t="shared" si="26"/>
        <v>40.475000000000001</v>
      </c>
      <c r="F508">
        <f t="shared" si="27"/>
        <v>0.10168543565204656</v>
      </c>
    </row>
    <row r="509" spans="1:6">
      <c r="A509">
        <v>3.5</v>
      </c>
      <c r="B509">
        <v>39.799999999999997</v>
      </c>
      <c r="C509">
        <v>12.25</v>
      </c>
      <c r="D509">
        <v>139.30000000000001</v>
      </c>
      <c r="E509">
        <f t="shared" si="26"/>
        <v>35.885000000000005</v>
      </c>
      <c r="F509">
        <f t="shared" si="27"/>
        <v>9.8366834170854081E-2</v>
      </c>
    </row>
    <row r="510" spans="1:6">
      <c r="A510">
        <v>2.4</v>
      </c>
      <c r="B510">
        <v>48.2</v>
      </c>
      <c r="C510">
        <v>5.76</v>
      </c>
      <c r="D510">
        <v>115.68</v>
      </c>
      <c r="E510">
        <f t="shared" si="26"/>
        <v>40.934000000000005</v>
      </c>
      <c r="F510">
        <f t="shared" si="27"/>
        <v>0.15074688796680494</v>
      </c>
    </row>
    <row r="511" spans="1:6">
      <c r="A511">
        <v>1.8</v>
      </c>
      <c r="B511">
        <v>69.6404</v>
      </c>
      <c r="C511">
        <v>3.24</v>
      </c>
      <c r="D511">
        <v>125.35272000000001</v>
      </c>
      <c r="E511">
        <f t="shared" si="26"/>
        <v>43.688000000000002</v>
      </c>
      <c r="F511">
        <f t="shared" si="27"/>
        <v>0.37266299446872786</v>
      </c>
    </row>
    <row r="512" spans="1:6">
      <c r="A512">
        <v>2</v>
      </c>
      <c r="B512">
        <v>42</v>
      </c>
      <c r="C512">
        <v>4</v>
      </c>
      <c r="D512">
        <v>84</v>
      </c>
      <c r="E512">
        <f t="shared" si="26"/>
        <v>42.77</v>
      </c>
      <c r="F512">
        <f t="shared" si="27"/>
        <v>1.8333333333333406E-2</v>
      </c>
    </row>
    <row r="513" spans="1:6">
      <c r="A513">
        <v>3</v>
      </c>
      <c r="B513">
        <v>32</v>
      </c>
      <c r="C513">
        <v>9</v>
      </c>
      <c r="D513">
        <v>96</v>
      </c>
      <c r="E513">
        <f t="shared" si="26"/>
        <v>38.180000000000007</v>
      </c>
      <c r="F513">
        <f t="shared" si="27"/>
        <v>0.19312500000000021</v>
      </c>
    </row>
    <row r="514" spans="1:6">
      <c r="A514">
        <v>4.4000000000000004</v>
      </c>
      <c r="B514">
        <v>30.8</v>
      </c>
      <c r="C514">
        <v>19.36</v>
      </c>
      <c r="D514">
        <v>135.52000000000001</v>
      </c>
      <c r="E514">
        <f t="shared" si="26"/>
        <v>31.754000000000001</v>
      </c>
      <c r="F514">
        <f t="shared" si="27"/>
        <v>3.0974025974025994E-2</v>
      </c>
    </row>
    <row r="515" spans="1:6">
      <c r="A515">
        <v>3.2</v>
      </c>
      <c r="B515">
        <v>36.4</v>
      </c>
      <c r="C515">
        <v>10.24</v>
      </c>
      <c r="D515">
        <v>116.48</v>
      </c>
      <c r="E515">
        <f t="shared" si="26"/>
        <v>37.262</v>
      </c>
      <c r="F515">
        <f t="shared" si="27"/>
        <v>2.3681318681318734E-2</v>
      </c>
    </row>
    <row r="516" spans="1:6">
      <c r="A516">
        <v>4.2</v>
      </c>
      <c r="B516">
        <v>31.5002</v>
      </c>
      <c r="C516">
        <v>17.64</v>
      </c>
      <c r="D516">
        <v>132.30083999999999</v>
      </c>
      <c r="E516">
        <f t="shared" si="26"/>
        <v>32.672000000000004</v>
      </c>
      <c r="F516">
        <f t="shared" si="27"/>
        <v>3.7199763811023571E-2</v>
      </c>
    </row>
    <row r="517" spans="1:6">
      <c r="A517">
        <v>3</v>
      </c>
      <c r="B517">
        <v>39.493699999999997</v>
      </c>
      <c r="C517">
        <v>9</v>
      </c>
      <c r="D517">
        <v>118.4811</v>
      </c>
      <c r="E517">
        <f t="shared" ref="E517:E580" si="28">(51.95)+(-4.59)*(A517)</f>
        <v>38.180000000000007</v>
      </c>
      <c r="F517">
        <f t="shared" ref="F517:F580" si="29">ABS(B517-E517)/(B517)</f>
        <v>3.3263533171113122E-2</v>
      </c>
    </row>
    <row r="518" spans="1:6">
      <c r="A518">
        <v>4.4000000000000004</v>
      </c>
      <c r="B518">
        <v>30.953700000000001</v>
      </c>
      <c r="C518">
        <v>19.36</v>
      </c>
      <c r="D518">
        <v>136.19628</v>
      </c>
      <c r="E518">
        <f t="shared" si="28"/>
        <v>31.754000000000001</v>
      </c>
      <c r="F518">
        <f t="shared" si="29"/>
        <v>2.5854744343971801E-2</v>
      </c>
    </row>
    <row r="519" spans="1:6">
      <c r="A519">
        <v>4.4000000000000004</v>
      </c>
      <c r="B519">
        <v>30.562000000000001</v>
      </c>
      <c r="C519">
        <v>19.36</v>
      </c>
      <c r="D519">
        <v>134.47280000000001</v>
      </c>
      <c r="E519">
        <f t="shared" si="28"/>
        <v>31.754000000000001</v>
      </c>
      <c r="F519">
        <f t="shared" si="29"/>
        <v>3.9002683070479688E-2</v>
      </c>
    </row>
    <row r="520" spans="1:6">
      <c r="A520">
        <v>4.4000000000000004</v>
      </c>
      <c r="B520">
        <v>30.172599999999999</v>
      </c>
      <c r="C520">
        <v>19.36</v>
      </c>
      <c r="D520">
        <v>132.75944000000001</v>
      </c>
      <c r="E520">
        <f t="shared" si="28"/>
        <v>31.754000000000001</v>
      </c>
      <c r="F520">
        <f t="shared" si="29"/>
        <v>5.2411790830090947E-2</v>
      </c>
    </row>
    <row r="521" spans="1:6">
      <c r="A521">
        <v>4.4000000000000004</v>
      </c>
      <c r="B521">
        <v>27.7</v>
      </c>
      <c r="C521">
        <v>19.36</v>
      </c>
      <c r="D521">
        <v>121.88</v>
      </c>
      <c r="E521">
        <f t="shared" si="28"/>
        <v>31.754000000000001</v>
      </c>
      <c r="F521">
        <f t="shared" si="29"/>
        <v>0.14635379061371848</v>
      </c>
    </row>
    <row r="522" spans="1:6">
      <c r="A522">
        <v>4.4000000000000004</v>
      </c>
      <c r="B522">
        <v>29.452100000000002</v>
      </c>
      <c r="C522">
        <v>19.36</v>
      </c>
      <c r="D522">
        <v>129.58923999999999</v>
      </c>
      <c r="E522">
        <f t="shared" si="28"/>
        <v>31.754000000000001</v>
      </c>
      <c r="F522">
        <f t="shared" si="29"/>
        <v>7.8157414921177087E-2</v>
      </c>
    </row>
    <row r="523" spans="1:6">
      <c r="A523">
        <v>4.4000000000000004</v>
      </c>
      <c r="B523">
        <v>27.7</v>
      </c>
      <c r="C523">
        <v>19.36</v>
      </c>
      <c r="D523">
        <v>121.88</v>
      </c>
      <c r="E523">
        <f t="shared" si="28"/>
        <v>31.754000000000001</v>
      </c>
      <c r="F523">
        <f t="shared" si="29"/>
        <v>0.14635379061371848</v>
      </c>
    </row>
    <row r="524" spans="1:6">
      <c r="A524">
        <v>6</v>
      </c>
      <c r="B524">
        <v>26.749500000000001</v>
      </c>
      <c r="C524">
        <v>36</v>
      </c>
      <c r="D524">
        <v>160.49700000000001</v>
      </c>
      <c r="E524">
        <f t="shared" si="28"/>
        <v>24.410000000000004</v>
      </c>
      <c r="F524">
        <f t="shared" si="29"/>
        <v>8.745957868371361E-2</v>
      </c>
    </row>
    <row r="525" spans="1:6">
      <c r="A525">
        <v>3.9</v>
      </c>
      <c r="B525">
        <v>37.299999999999997</v>
      </c>
      <c r="C525">
        <v>15.21</v>
      </c>
      <c r="D525">
        <v>145.47</v>
      </c>
      <c r="E525">
        <f t="shared" si="28"/>
        <v>34.049000000000007</v>
      </c>
      <c r="F525">
        <f t="shared" si="29"/>
        <v>8.7158176943699484E-2</v>
      </c>
    </row>
    <row r="526" spans="1:6">
      <c r="A526">
        <v>3.9</v>
      </c>
      <c r="B526">
        <v>36.6</v>
      </c>
      <c r="C526">
        <v>15.21</v>
      </c>
      <c r="D526">
        <v>142.74</v>
      </c>
      <c r="E526">
        <f t="shared" si="28"/>
        <v>34.049000000000007</v>
      </c>
      <c r="F526">
        <f t="shared" si="29"/>
        <v>6.9699453551912427E-2</v>
      </c>
    </row>
    <row r="527" spans="1:6">
      <c r="A527">
        <v>4.5999999999999996</v>
      </c>
      <c r="B527">
        <v>31.9</v>
      </c>
      <c r="C527">
        <v>21.16</v>
      </c>
      <c r="D527">
        <v>146.74</v>
      </c>
      <c r="E527">
        <f t="shared" si="28"/>
        <v>30.836000000000006</v>
      </c>
      <c r="F527">
        <f t="shared" si="29"/>
        <v>3.3354231974921413E-2</v>
      </c>
    </row>
    <row r="528" spans="1:6">
      <c r="A528">
        <v>4.5999999999999996</v>
      </c>
      <c r="B528">
        <v>31.9</v>
      </c>
      <c r="C528">
        <v>21.16</v>
      </c>
      <c r="D528">
        <v>146.74</v>
      </c>
      <c r="E528">
        <f t="shared" si="28"/>
        <v>30.836000000000006</v>
      </c>
      <c r="F528">
        <f t="shared" si="29"/>
        <v>3.3354231974921413E-2</v>
      </c>
    </row>
    <row r="529" spans="1:6">
      <c r="A529">
        <v>4.5999999999999996</v>
      </c>
      <c r="B529">
        <v>31.9</v>
      </c>
      <c r="C529">
        <v>21.16</v>
      </c>
      <c r="D529">
        <v>146.74</v>
      </c>
      <c r="E529">
        <f t="shared" si="28"/>
        <v>30.836000000000006</v>
      </c>
      <c r="F529">
        <f t="shared" si="29"/>
        <v>3.3354231974921413E-2</v>
      </c>
    </row>
    <row r="530" spans="1:6">
      <c r="A530">
        <v>4.5999999999999996</v>
      </c>
      <c r="B530">
        <v>22.7</v>
      </c>
      <c r="C530">
        <v>21.16</v>
      </c>
      <c r="D530">
        <v>104.42</v>
      </c>
      <c r="E530">
        <f t="shared" si="28"/>
        <v>30.836000000000006</v>
      </c>
      <c r="F530">
        <f t="shared" si="29"/>
        <v>0.35841409691629983</v>
      </c>
    </row>
    <row r="531" spans="1:6">
      <c r="A531">
        <v>4.5999999999999996</v>
      </c>
      <c r="B531">
        <v>24.5</v>
      </c>
      <c r="C531">
        <v>21.16</v>
      </c>
      <c r="D531">
        <v>112.7</v>
      </c>
      <c r="E531">
        <f t="shared" si="28"/>
        <v>30.836000000000006</v>
      </c>
      <c r="F531">
        <f t="shared" si="29"/>
        <v>0.25861224489795942</v>
      </c>
    </row>
    <row r="532" spans="1:6">
      <c r="A532">
        <v>3.5</v>
      </c>
      <c r="B532">
        <v>40.299999999999997</v>
      </c>
      <c r="C532">
        <v>12.25</v>
      </c>
      <c r="D532">
        <v>141.05000000000001</v>
      </c>
      <c r="E532">
        <f t="shared" si="28"/>
        <v>35.885000000000005</v>
      </c>
      <c r="F532">
        <f t="shared" si="29"/>
        <v>0.10955334987593034</v>
      </c>
    </row>
    <row r="533" spans="1:6">
      <c r="A533">
        <v>3.5</v>
      </c>
      <c r="B533">
        <v>41.2</v>
      </c>
      <c r="C533">
        <v>12.25</v>
      </c>
      <c r="D533">
        <v>144.19999999999999</v>
      </c>
      <c r="E533">
        <f t="shared" si="28"/>
        <v>35.885000000000005</v>
      </c>
      <c r="F533">
        <f t="shared" si="29"/>
        <v>0.12900485436893197</v>
      </c>
    </row>
    <row r="534" spans="1:6">
      <c r="A534">
        <v>3.9</v>
      </c>
      <c r="B534">
        <v>37.299999999999997</v>
      </c>
      <c r="C534">
        <v>15.21</v>
      </c>
      <c r="D534">
        <v>145.47</v>
      </c>
      <c r="E534">
        <f t="shared" si="28"/>
        <v>34.049000000000007</v>
      </c>
      <c r="F534">
        <f t="shared" si="29"/>
        <v>8.7158176943699484E-2</v>
      </c>
    </row>
    <row r="535" spans="1:6">
      <c r="A535">
        <v>3.5</v>
      </c>
      <c r="B535">
        <v>32.1</v>
      </c>
      <c r="C535">
        <v>12.25</v>
      </c>
      <c r="D535">
        <v>112.35</v>
      </c>
      <c r="E535">
        <f t="shared" si="28"/>
        <v>35.885000000000005</v>
      </c>
      <c r="F535">
        <f t="shared" si="29"/>
        <v>0.11791277258566989</v>
      </c>
    </row>
    <row r="536" spans="1:6">
      <c r="A536">
        <v>5.7</v>
      </c>
      <c r="B536">
        <v>31.9</v>
      </c>
      <c r="C536">
        <v>32.49</v>
      </c>
      <c r="D536">
        <v>181.83</v>
      </c>
      <c r="E536">
        <f t="shared" si="28"/>
        <v>25.787000000000003</v>
      </c>
      <c r="F536">
        <f t="shared" si="29"/>
        <v>0.19163009404388703</v>
      </c>
    </row>
    <row r="537" spans="1:6">
      <c r="A537">
        <v>2.7</v>
      </c>
      <c r="B537">
        <v>35.700000000000003</v>
      </c>
      <c r="C537">
        <v>7.29</v>
      </c>
      <c r="D537">
        <v>96.39</v>
      </c>
      <c r="E537">
        <f t="shared" si="28"/>
        <v>39.557000000000002</v>
      </c>
      <c r="F537">
        <f t="shared" si="29"/>
        <v>0.10803921568627448</v>
      </c>
    </row>
    <row r="538" spans="1:6">
      <c r="A538">
        <v>3.5</v>
      </c>
      <c r="B538">
        <v>34.200000000000003</v>
      </c>
      <c r="C538">
        <v>12.25</v>
      </c>
      <c r="D538">
        <v>119.7</v>
      </c>
      <c r="E538">
        <f t="shared" si="28"/>
        <v>35.885000000000005</v>
      </c>
      <c r="F538">
        <f t="shared" si="29"/>
        <v>4.9269005847953282E-2</v>
      </c>
    </row>
    <row r="539" spans="1:6">
      <c r="A539">
        <v>5.7</v>
      </c>
      <c r="B539">
        <v>34.5</v>
      </c>
      <c r="C539">
        <v>32.49</v>
      </c>
      <c r="D539">
        <v>196.65</v>
      </c>
      <c r="E539">
        <f t="shared" si="28"/>
        <v>25.787000000000003</v>
      </c>
      <c r="F539">
        <f t="shared" si="29"/>
        <v>0.25255072463768108</v>
      </c>
    </row>
    <row r="540" spans="1:6">
      <c r="A540">
        <v>6.1</v>
      </c>
      <c r="B540">
        <v>26</v>
      </c>
      <c r="C540">
        <v>37.21</v>
      </c>
      <c r="D540">
        <v>158.6</v>
      </c>
      <c r="E540">
        <f t="shared" si="28"/>
        <v>23.951000000000004</v>
      </c>
      <c r="F540">
        <f t="shared" si="29"/>
        <v>7.8807692307692148E-2</v>
      </c>
    </row>
    <row r="541" spans="1:6">
      <c r="A541">
        <v>2.7</v>
      </c>
      <c r="B541">
        <v>35.700000000000003</v>
      </c>
      <c r="C541">
        <v>7.29</v>
      </c>
      <c r="D541">
        <v>96.39</v>
      </c>
      <c r="E541">
        <f t="shared" si="28"/>
        <v>39.557000000000002</v>
      </c>
      <c r="F541">
        <f t="shared" si="29"/>
        <v>0.10803921568627448</v>
      </c>
    </row>
    <row r="542" spans="1:6">
      <c r="A542">
        <v>3.5</v>
      </c>
      <c r="B542">
        <v>34.200000000000003</v>
      </c>
      <c r="C542">
        <v>12.25</v>
      </c>
      <c r="D542">
        <v>119.7</v>
      </c>
      <c r="E542">
        <f t="shared" si="28"/>
        <v>35.885000000000005</v>
      </c>
      <c r="F542">
        <f t="shared" si="29"/>
        <v>4.9269005847953282E-2</v>
      </c>
    </row>
    <row r="543" spans="1:6">
      <c r="A543">
        <v>5.7</v>
      </c>
      <c r="B543">
        <v>34.5</v>
      </c>
      <c r="C543">
        <v>32.49</v>
      </c>
      <c r="D543">
        <v>196.65</v>
      </c>
      <c r="E543">
        <f t="shared" si="28"/>
        <v>25.787000000000003</v>
      </c>
      <c r="F543">
        <f t="shared" si="29"/>
        <v>0.25255072463768108</v>
      </c>
    </row>
    <row r="544" spans="1:6">
      <c r="A544">
        <v>6.1</v>
      </c>
      <c r="B544">
        <v>26</v>
      </c>
      <c r="C544">
        <v>37.21</v>
      </c>
      <c r="D544">
        <v>158.6</v>
      </c>
      <c r="E544">
        <f t="shared" si="28"/>
        <v>23.951000000000004</v>
      </c>
      <c r="F544">
        <f t="shared" si="29"/>
        <v>7.8807692307692148E-2</v>
      </c>
    </row>
    <row r="545" spans="1:6">
      <c r="A545">
        <v>3.5</v>
      </c>
      <c r="B545">
        <v>32.1</v>
      </c>
      <c r="C545">
        <v>12.25</v>
      </c>
      <c r="D545">
        <v>112.35</v>
      </c>
      <c r="E545">
        <f t="shared" si="28"/>
        <v>35.885000000000005</v>
      </c>
      <c r="F545">
        <f t="shared" si="29"/>
        <v>0.11791277258566989</v>
      </c>
    </row>
    <row r="546" spans="1:6">
      <c r="A546">
        <v>5.7</v>
      </c>
      <c r="B546">
        <v>31.9</v>
      </c>
      <c r="C546">
        <v>32.49</v>
      </c>
      <c r="D546">
        <v>181.83</v>
      </c>
      <c r="E546">
        <f t="shared" si="28"/>
        <v>25.787000000000003</v>
      </c>
      <c r="F546">
        <f t="shared" si="29"/>
        <v>0.19163009404388703</v>
      </c>
    </row>
    <row r="547" spans="1:6">
      <c r="A547">
        <v>4.5999999999999996</v>
      </c>
      <c r="B547">
        <v>33.305199999999999</v>
      </c>
      <c r="C547">
        <v>21.16</v>
      </c>
      <c r="D547">
        <v>153.20392000000001</v>
      </c>
      <c r="E547">
        <f t="shared" si="28"/>
        <v>30.836000000000006</v>
      </c>
      <c r="F547">
        <f t="shared" si="29"/>
        <v>7.4138572955574314E-2</v>
      </c>
    </row>
    <row r="548" spans="1:6">
      <c r="A548">
        <v>3.5</v>
      </c>
      <c r="B548">
        <v>34.9</v>
      </c>
      <c r="C548">
        <v>12.25</v>
      </c>
      <c r="D548">
        <v>122.15</v>
      </c>
      <c r="E548">
        <f t="shared" si="28"/>
        <v>35.885000000000005</v>
      </c>
      <c r="F548">
        <f t="shared" si="29"/>
        <v>2.822349570200592E-2</v>
      </c>
    </row>
    <row r="549" spans="1:6">
      <c r="A549">
        <v>3.5</v>
      </c>
      <c r="B549">
        <v>34.700000000000003</v>
      </c>
      <c r="C549">
        <v>12.25</v>
      </c>
      <c r="D549">
        <v>121.45</v>
      </c>
      <c r="E549">
        <f t="shared" si="28"/>
        <v>35.885000000000005</v>
      </c>
      <c r="F549">
        <f t="shared" si="29"/>
        <v>3.4149855907781045E-2</v>
      </c>
    </row>
    <row r="550" spans="1:6">
      <c r="A550">
        <v>3.5</v>
      </c>
      <c r="B550">
        <v>37.4</v>
      </c>
      <c r="C550">
        <v>12.25</v>
      </c>
      <c r="D550">
        <v>130.9</v>
      </c>
      <c r="E550">
        <f t="shared" si="28"/>
        <v>35.885000000000005</v>
      </c>
      <c r="F550">
        <f t="shared" si="29"/>
        <v>4.0508021390374155E-2</v>
      </c>
    </row>
    <row r="551" spans="1:6">
      <c r="A551">
        <v>3.5</v>
      </c>
      <c r="B551">
        <v>27.8</v>
      </c>
      <c r="C551">
        <v>12.25</v>
      </c>
      <c r="D551">
        <v>97.3</v>
      </c>
      <c r="E551">
        <f t="shared" si="28"/>
        <v>35.885000000000005</v>
      </c>
      <c r="F551">
        <f t="shared" si="29"/>
        <v>0.29082733812949657</v>
      </c>
    </row>
    <row r="552" spans="1:6">
      <c r="A552">
        <v>2.4</v>
      </c>
      <c r="B552">
        <v>43.104300000000002</v>
      </c>
      <c r="C552">
        <v>5.76</v>
      </c>
      <c r="D552">
        <v>103.45032</v>
      </c>
      <c r="E552">
        <f t="shared" si="28"/>
        <v>40.934000000000005</v>
      </c>
      <c r="F552">
        <f t="shared" si="29"/>
        <v>5.0349965084689863E-2</v>
      </c>
    </row>
    <row r="553" spans="1:6">
      <c r="A553">
        <v>2.4</v>
      </c>
      <c r="B553">
        <v>43.291600000000003</v>
      </c>
      <c r="C553">
        <v>5.76</v>
      </c>
      <c r="D553">
        <v>103.89984</v>
      </c>
      <c r="E553">
        <f t="shared" si="28"/>
        <v>40.934000000000005</v>
      </c>
      <c r="F553">
        <f t="shared" si="29"/>
        <v>5.4458601668683944E-2</v>
      </c>
    </row>
    <row r="554" spans="1:6">
      <c r="A554">
        <v>3.5</v>
      </c>
      <c r="B554">
        <v>41.2</v>
      </c>
      <c r="C554">
        <v>12.25</v>
      </c>
      <c r="D554">
        <v>144.19999999999999</v>
      </c>
      <c r="E554">
        <f t="shared" si="28"/>
        <v>35.885000000000005</v>
      </c>
      <c r="F554">
        <f t="shared" si="29"/>
        <v>0.12900485436893197</v>
      </c>
    </row>
    <row r="555" spans="1:6">
      <c r="A555">
        <v>3.3</v>
      </c>
      <c r="B555">
        <v>36.200000000000003</v>
      </c>
      <c r="C555">
        <v>10.89</v>
      </c>
      <c r="D555">
        <v>119.46</v>
      </c>
      <c r="E555">
        <f t="shared" si="28"/>
        <v>36.803000000000004</v>
      </c>
      <c r="F555">
        <f t="shared" si="29"/>
        <v>1.6657458563535954E-2</v>
      </c>
    </row>
    <row r="556" spans="1:6">
      <c r="A556">
        <v>3.8</v>
      </c>
      <c r="B556">
        <v>35.6</v>
      </c>
      <c r="C556">
        <v>14.44</v>
      </c>
      <c r="D556">
        <v>135.28</v>
      </c>
      <c r="E556">
        <f t="shared" si="28"/>
        <v>34.508000000000003</v>
      </c>
      <c r="F556">
        <f t="shared" si="29"/>
        <v>3.0674157303370749E-2</v>
      </c>
    </row>
    <row r="557" spans="1:6">
      <c r="A557">
        <v>3.8</v>
      </c>
      <c r="B557">
        <v>38.299999999999997</v>
      </c>
      <c r="C557">
        <v>14.44</v>
      </c>
      <c r="D557">
        <v>145.54</v>
      </c>
      <c r="E557">
        <f t="shared" si="28"/>
        <v>34.508000000000003</v>
      </c>
      <c r="F557">
        <f t="shared" si="29"/>
        <v>9.9007832898172193E-2</v>
      </c>
    </row>
    <row r="558" spans="1:6">
      <c r="A558">
        <v>4.5999999999999996</v>
      </c>
      <c r="B558">
        <v>34.200000000000003</v>
      </c>
      <c r="C558">
        <v>21.16</v>
      </c>
      <c r="D558">
        <v>157.32</v>
      </c>
      <c r="E558">
        <f t="shared" si="28"/>
        <v>30.836000000000006</v>
      </c>
      <c r="F558">
        <f t="shared" si="29"/>
        <v>9.836257309941511E-2</v>
      </c>
    </row>
    <row r="559" spans="1:6">
      <c r="A559">
        <v>2.4</v>
      </c>
      <c r="B559">
        <v>44.4</v>
      </c>
      <c r="C559">
        <v>5.76</v>
      </c>
      <c r="D559">
        <v>106.56</v>
      </c>
      <c r="E559">
        <f t="shared" si="28"/>
        <v>40.934000000000005</v>
      </c>
      <c r="F559">
        <f t="shared" si="29"/>
        <v>7.8063063063062932E-2</v>
      </c>
    </row>
    <row r="560" spans="1:6">
      <c r="A560">
        <v>2.4</v>
      </c>
      <c r="B560">
        <v>44.8</v>
      </c>
      <c r="C560">
        <v>5.76</v>
      </c>
      <c r="D560">
        <v>107.52</v>
      </c>
      <c r="E560">
        <f t="shared" si="28"/>
        <v>40.934000000000005</v>
      </c>
      <c r="F560">
        <f t="shared" si="29"/>
        <v>8.6294642857142695E-2</v>
      </c>
    </row>
    <row r="561" spans="1:6">
      <c r="A561">
        <v>3.3</v>
      </c>
      <c r="B561">
        <v>40.1</v>
      </c>
      <c r="C561">
        <v>10.89</v>
      </c>
      <c r="D561">
        <v>132.33000000000001</v>
      </c>
      <c r="E561">
        <f t="shared" si="28"/>
        <v>36.803000000000004</v>
      </c>
      <c r="F561">
        <f t="shared" si="29"/>
        <v>8.2219451371570995E-2</v>
      </c>
    </row>
    <row r="562" spans="1:6">
      <c r="A562">
        <v>3.5</v>
      </c>
      <c r="B562">
        <v>34.1997</v>
      </c>
      <c r="C562">
        <v>12.25</v>
      </c>
      <c r="D562">
        <v>119.69895</v>
      </c>
      <c r="E562">
        <f t="shared" si="28"/>
        <v>35.885000000000005</v>
      </c>
      <c r="F562">
        <f t="shared" si="29"/>
        <v>4.9278210042778305E-2</v>
      </c>
    </row>
    <row r="563" spans="1:6">
      <c r="A563">
        <v>3.5</v>
      </c>
      <c r="B563">
        <v>30.549900000000001</v>
      </c>
      <c r="C563">
        <v>12.25</v>
      </c>
      <c r="D563">
        <v>106.92465</v>
      </c>
      <c r="E563">
        <f t="shared" si="28"/>
        <v>35.885000000000005</v>
      </c>
      <c r="F563">
        <f t="shared" si="29"/>
        <v>0.17463559618853103</v>
      </c>
    </row>
    <row r="564" spans="1:6">
      <c r="A564">
        <v>4.5</v>
      </c>
      <c r="B564">
        <v>29.6</v>
      </c>
      <c r="C564">
        <v>20.25</v>
      </c>
      <c r="D564">
        <v>133.19999999999999</v>
      </c>
      <c r="E564">
        <f t="shared" si="28"/>
        <v>31.295000000000002</v>
      </c>
      <c r="F564">
        <f t="shared" si="29"/>
        <v>5.7263513513513518E-2</v>
      </c>
    </row>
    <row r="565" spans="1:6">
      <c r="A565">
        <v>4.5</v>
      </c>
      <c r="B565">
        <v>27.2</v>
      </c>
      <c r="C565">
        <v>20.25</v>
      </c>
      <c r="D565">
        <v>122.4</v>
      </c>
      <c r="E565">
        <f t="shared" si="28"/>
        <v>31.295000000000002</v>
      </c>
      <c r="F565">
        <f t="shared" si="29"/>
        <v>0.1505514705882354</v>
      </c>
    </row>
    <row r="566" spans="1:6">
      <c r="A566">
        <v>5</v>
      </c>
      <c r="B566">
        <v>29.7559</v>
      </c>
      <c r="C566">
        <v>25</v>
      </c>
      <c r="D566">
        <v>148.77950000000001</v>
      </c>
      <c r="E566">
        <f t="shared" si="28"/>
        <v>29.000000000000004</v>
      </c>
      <c r="F566">
        <f t="shared" si="29"/>
        <v>2.540336538299957E-2</v>
      </c>
    </row>
    <row r="567" spans="1:6">
      <c r="A567">
        <v>5</v>
      </c>
      <c r="B567">
        <v>32.670099999999998</v>
      </c>
      <c r="C567">
        <v>25</v>
      </c>
      <c r="D567">
        <v>163.35050000000001</v>
      </c>
      <c r="E567">
        <f t="shared" si="28"/>
        <v>29.000000000000004</v>
      </c>
      <c r="F567">
        <f t="shared" si="29"/>
        <v>0.11233819302665111</v>
      </c>
    </row>
    <row r="568" spans="1:6">
      <c r="A568">
        <v>5</v>
      </c>
      <c r="B568">
        <v>31.073599999999999</v>
      </c>
      <c r="C568">
        <v>25</v>
      </c>
      <c r="D568">
        <v>155.36799999999999</v>
      </c>
      <c r="E568">
        <f t="shared" si="28"/>
        <v>29.000000000000004</v>
      </c>
      <c r="F568">
        <f t="shared" si="29"/>
        <v>6.67318881622984E-2</v>
      </c>
    </row>
    <row r="569" spans="1:6">
      <c r="A569">
        <v>4.5999999999999996</v>
      </c>
      <c r="B569">
        <v>33.305199999999999</v>
      </c>
      <c r="C569">
        <v>21.16</v>
      </c>
      <c r="D569">
        <v>153.20392000000001</v>
      </c>
      <c r="E569">
        <f t="shared" si="28"/>
        <v>30.836000000000006</v>
      </c>
      <c r="F569">
        <f t="shared" si="29"/>
        <v>7.4138572955574314E-2</v>
      </c>
    </row>
    <row r="570" spans="1:6">
      <c r="A570">
        <v>3.5</v>
      </c>
      <c r="B570">
        <v>31.5</v>
      </c>
      <c r="C570">
        <v>12.25</v>
      </c>
      <c r="D570">
        <v>110.25</v>
      </c>
      <c r="E570">
        <f t="shared" si="28"/>
        <v>35.885000000000005</v>
      </c>
      <c r="F570">
        <f t="shared" si="29"/>
        <v>0.13920634920634936</v>
      </c>
    </row>
    <row r="571" spans="1:6">
      <c r="A571">
        <v>3.5</v>
      </c>
      <c r="B571">
        <v>34.700000000000003</v>
      </c>
      <c r="C571">
        <v>12.25</v>
      </c>
      <c r="D571">
        <v>121.45</v>
      </c>
      <c r="E571">
        <f t="shared" si="28"/>
        <v>35.885000000000005</v>
      </c>
      <c r="F571">
        <f t="shared" si="29"/>
        <v>3.4149855907781045E-2</v>
      </c>
    </row>
    <row r="572" spans="1:6">
      <c r="A572">
        <v>3.5</v>
      </c>
      <c r="B572">
        <v>33</v>
      </c>
      <c r="C572">
        <v>12.25</v>
      </c>
      <c r="D572">
        <v>115.5</v>
      </c>
      <c r="E572">
        <f t="shared" si="28"/>
        <v>35.885000000000005</v>
      </c>
      <c r="F572">
        <f t="shared" si="29"/>
        <v>8.7424242424242585E-2</v>
      </c>
    </row>
    <row r="573" spans="1:6">
      <c r="A573">
        <v>4.5999999999999996</v>
      </c>
      <c r="B573">
        <v>33.305199999999999</v>
      </c>
      <c r="C573">
        <v>21.16</v>
      </c>
      <c r="D573">
        <v>153.20392000000001</v>
      </c>
      <c r="E573">
        <f t="shared" si="28"/>
        <v>30.836000000000006</v>
      </c>
      <c r="F573">
        <f t="shared" si="29"/>
        <v>7.4138572955574314E-2</v>
      </c>
    </row>
    <row r="574" spans="1:6">
      <c r="A574">
        <v>4.2</v>
      </c>
      <c r="B574">
        <v>24.183700000000002</v>
      </c>
      <c r="C574">
        <v>17.64</v>
      </c>
      <c r="D574">
        <v>101.57154</v>
      </c>
      <c r="E574">
        <f t="shared" si="28"/>
        <v>32.672000000000004</v>
      </c>
      <c r="F574">
        <f t="shared" si="29"/>
        <v>0.35099261072540605</v>
      </c>
    </row>
    <row r="575" spans="1:6">
      <c r="A575">
        <v>4.7</v>
      </c>
      <c r="B575">
        <v>25.510200000000001</v>
      </c>
      <c r="C575">
        <v>22.09</v>
      </c>
      <c r="D575">
        <v>119.89794000000001</v>
      </c>
      <c r="E575">
        <f t="shared" si="28"/>
        <v>30.377000000000002</v>
      </c>
      <c r="F575">
        <f t="shared" si="29"/>
        <v>0.19077859052457452</v>
      </c>
    </row>
    <row r="576" spans="1:6">
      <c r="A576">
        <v>5.5</v>
      </c>
      <c r="B576">
        <v>21.4</v>
      </c>
      <c r="C576">
        <v>30.25</v>
      </c>
      <c r="D576">
        <v>117.7</v>
      </c>
      <c r="E576">
        <f t="shared" si="28"/>
        <v>26.705000000000005</v>
      </c>
      <c r="F576">
        <f t="shared" si="29"/>
        <v>0.24789719626168258</v>
      </c>
    </row>
    <row r="577" spans="1:6">
      <c r="A577">
        <v>6</v>
      </c>
      <c r="B577">
        <v>21.4</v>
      </c>
      <c r="C577">
        <v>36</v>
      </c>
      <c r="D577">
        <v>128.4</v>
      </c>
      <c r="E577">
        <f t="shared" si="28"/>
        <v>24.410000000000004</v>
      </c>
      <c r="F577">
        <f t="shared" si="29"/>
        <v>0.14065420560747688</v>
      </c>
    </row>
    <row r="578" spans="1:6">
      <c r="A578">
        <v>6</v>
      </c>
      <c r="B578">
        <v>21.7</v>
      </c>
      <c r="C578">
        <v>36</v>
      </c>
      <c r="D578">
        <v>130.19999999999999</v>
      </c>
      <c r="E578">
        <f t="shared" si="28"/>
        <v>24.410000000000004</v>
      </c>
      <c r="F578">
        <f t="shared" si="29"/>
        <v>0.12488479262672832</v>
      </c>
    </row>
    <row r="579" spans="1:6">
      <c r="A579">
        <v>5.5</v>
      </c>
      <c r="B579">
        <v>32</v>
      </c>
      <c r="C579">
        <v>30.25</v>
      </c>
      <c r="D579">
        <v>176</v>
      </c>
      <c r="E579">
        <f t="shared" si="28"/>
        <v>26.705000000000005</v>
      </c>
      <c r="F579">
        <f t="shared" si="29"/>
        <v>0.16546874999999983</v>
      </c>
    </row>
    <row r="580" spans="1:6">
      <c r="A580">
        <v>5.5</v>
      </c>
      <c r="B580">
        <v>29.8</v>
      </c>
      <c r="C580">
        <v>30.25</v>
      </c>
      <c r="D580">
        <v>163.9</v>
      </c>
      <c r="E580">
        <f t="shared" si="28"/>
        <v>26.705000000000005</v>
      </c>
      <c r="F580">
        <f t="shared" si="29"/>
        <v>0.1038590604026844</v>
      </c>
    </row>
    <row r="581" spans="1:6">
      <c r="A581">
        <v>5.5</v>
      </c>
      <c r="B581">
        <v>23.9</v>
      </c>
      <c r="C581">
        <v>30.25</v>
      </c>
      <c r="D581">
        <v>131.44999999999999</v>
      </c>
      <c r="E581">
        <f t="shared" ref="E581:E644" si="30">(51.95)+(-4.59)*(A581)</f>
        <v>26.705000000000005</v>
      </c>
      <c r="F581">
        <f t="shared" ref="F581:F644" si="31">ABS(B581-E581)/(B581)</f>
        <v>0.11736401673640197</v>
      </c>
    </row>
    <row r="582" spans="1:6">
      <c r="A582">
        <v>6.3</v>
      </c>
      <c r="B582">
        <v>24.6</v>
      </c>
      <c r="C582">
        <v>39.69</v>
      </c>
      <c r="D582">
        <v>154.97999999999999</v>
      </c>
      <c r="E582">
        <f t="shared" si="30"/>
        <v>23.033000000000005</v>
      </c>
      <c r="F582">
        <f t="shared" si="31"/>
        <v>6.3699186991869772E-2</v>
      </c>
    </row>
    <row r="583" spans="1:6">
      <c r="A583">
        <v>6</v>
      </c>
      <c r="B583">
        <v>23.1</v>
      </c>
      <c r="C583">
        <v>36</v>
      </c>
      <c r="D583">
        <v>138.6</v>
      </c>
      <c r="E583">
        <f t="shared" si="30"/>
        <v>24.410000000000004</v>
      </c>
      <c r="F583">
        <f t="shared" si="31"/>
        <v>5.6709956709956807E-2</v>
      </c>
    </row>
    <row r="584" spans="1:6">
      <c r="A584">
        <v>3.5</v>
      </c>
      <c r="B584">
        <v>35</v>
      </c>
      <c r="C584">
        <v>12.25</v>
      </c>
      <c r="D584">
        <v>122.5</v>
      </c>
      <c r="E584">
        <f t="shared" si="30"/>
        <v>35.885000000000005</v>
      </c>
      <c r="F584">
        <f t="shared" si="31"/>
        <v>2.5285714285714432E-2</v>
      </c>
    </row>
    <row r="585" spans="1:6">
      <c r="A585">
        <v>4.8</v>
      </c>
      <c r="B585">
        <v>33.260300000000001</v>
      </c>
      <c r="C585">
        <v>23.04</v>
      </c>
      <c r="D585">
        <v>159.64944</v>
      </c>
      <c r="E585">
        <f t="shared" si="30"/>
        <v>29.918000000000003</v>
      </c>
      <c r="F585">
        <f t="shared" si="31"/>
        <v>0.10048917177535975</v>
      </c>
    </row>
    <row r="586" spans="1:6">
      <c r="A586">
        <v>4.8</v>
      </c>
      <c r="B586">
        <v>33.260300000000001</v>
      </c>
      <c r="C586">
        <v>23.04</v>
      </c>
      <c r="D586">
        <v>159.64944</v>
      </c>
      <c r="E586">
        <f t="shared" si="30"/>
        <v>29.918000000000003</v>
      </c>
      <c r="F586">
        <f t="shared" si="31"/>
        <v>0.10048917177535975</v>
      </c>
    </row>
    <row r="587" spans="1:6">
      <c r="A587">
        <v>4.8</v>
      </c>
      <c r="B587">
        <v>32.026299999999999</v>
      </c>
      <c r="C587">
        <v>23.04</v>
      </c>
      <c r="D587">
        <v>153.72623999999999</v>
      </c>
      <c r="E587">
        <f t="shared" si="30"/>
        <v>29.918000000000003</v>
      </c>
      <c r="F587">
        <f t="shared" si="31"/>
        <v>6.5830270746230324E-2</v>
      </c>
    </row>
    <row r="588" spans="1:6">
      <c r="A588">
        <v>6.6</v>
      </c>
      <c r="B588">
        <v>27.3</v>
      </c>
      <c r="C588">
        <v>43.56</v>
      </c>
      <c r="D588">
        <v>180.18</v>
      </c>
      <c r="E588">
        <f t="shared" si="30"/>
        <v>21.656000000000006</v>
      </c>
      <c r="F588">
        <f t="shared" si="31"/>
        <v>0.20673992673992655</v>
      </c>
    </row>
    <row r="589" spans="1:6">
      <c r="A589">
        <v>6.7</v>
      </c>
      <c r="B589">
        <v>24.2</v>
      </c>
      <c r="C589">
        <v>44.89</v>
      </c>
      <c r="D589">
        <v>162.13999999999999</v>
      </c>
      <c r="E589">
        <f t="shared" si="30"/>
        <v>21.197000000000003</v>
      </c>
      <c r="F589">
        <f t="shared" si="31"/>
        <v>0.12409090909090895</v>
      </c>
    </row>
    <row r="590" spans="1:6">
      <c r="A590">
        <v>3.5</v>
      </c>
      <c r="B590">
        <v>39.799999999999997</v>
      </c>
      <c r="C590">
        <v>12.25</v>
      </c>
      <c r="D590">
        <v>139.30000000000001</v>
      </c>
      <c r="E590">
        <f t="shared" si="30"/>
        <v>35.885000000000005</v>
      </c>
      <c r="F590">
        <f t="shared" si="31"/>
        <v>9.8366834170854081E-2</v>
      </c>
    </row>
    <row r="591" spans="1:6">
      <c r="A591">
        <v>2</v>
      </c>
      <c r="B591">
        <v>40.400300000000001</v>
      </c>
      <c r="C591">
        <v>4</v>
      </c>
      <c r="D591">
        <v>80.800600000000003</v>
      </c>
      <c r="E591">
        <f t="shared" si="30"/>
        <v>42.77</v>
      </c>
      <c r="F591">
        <f t="shared" si="31"/>
        <v>5.8655505033378505E-2</v>
      </c>
    </row>
    <row r="592" spans="1:6">
      <c r="A592">
        <v>2</v>
      </c>
      <c r="B592">
        <v>38.870199999999997</v>
      </c>
      <c r="C592">
        <v>4</v>
      </c>
      <c r="D592">
        <v>77.740399999999994</v>
      </c>
      <c r="E592">
        <f t="shared" si="30"/>
        <v>42.77</v>
      </c>
      <c r="F592">
        <f t="shared" si="31"/>
        <v>0.10032878657686367</v>
      </c>
    </row>
    <row r="593" spans="1:6">
      <c r="A593">
        <v>2</v>
      </c>
      <c r="B593">
        <v>60.1</v>
      </c>
      <c r="C593">
        <v>4</v>
      </c>
      <c r="D593">
        <v>120.2</v>
      </c>
      <c r="E593">
        <f t="shared" si="30"/>
        <v>42.77</v>
      </c>
      <c r="F593">
        <f t="shared" si="31"/>
        <v>0.28835274542429279</v>
      </c>
    </row>
    <row r="594" spans="1:6">
      <c r="A594">
        <v>2</v>
      </c>
      <c r="B594">
        <v>37.1</v>
      </c>
      <c r="C594">
        <v>4</v>
      </c>
      <c r="D594">
        <v>74.2</v>
      </c>
      <c r="E594">
        <f t="shared" si="30"/>
        <v>42.77</v>
      </c>
      <c r="F594">
        <f t="shared" si="31"/>
        <v>0.15283018867924533</v>
      </c>
    </row>
    <row r="595" spans="1:6">
      <c r="A595">
        <v>2</v>
      </c>
      <c r="B595">
        <v>37.798900000000003</v>
      </c>
      <c r="C595">
        <v>4</v>
      </c>
      <c r="D595">
        <v>75.597800000000007</v>
      </c>
      <c r="E595">
        <f t="shared" si="30"/>
        <v>42.77</v>
      </c>
      <c r="F595">
        <f t="shared" si="31"/>
        <v>0.1315144091494726</v>
      </c>
    </row>
    <row r="596" spans="1:6">
      <c r="A596">
        <v>3</v>
      </c>
      <c r="B596">
        <v>38.169600000000003</v>
      </c>
      <c r="C596">
        <v>9</v>
      </c>
      <c r="D596">
        <v>114.50879999999999</v>
      </c>
      <c r="E596">
        <f t="shared" si="30"/>
        <v>38.180000000000007</v>
      </c>
      <c r="F596">
        <f t="shared" si="31"/>
        <v>2.7246814218656162E-4</v>
      </c>
    </row>
    <row r="597" spans="1:6">
      <c r="A597">
        <v>3</v>
      </c>
      <c r="B597">
        <v>36.798000000000002</v>
      </c>
      <c r="C597">
        <v>9</v>
      </c>
      <c r="D597">
        <v>110.39400000000001</v>
      </c>
      <c r="E597">
        <f t="shared" si="30"/>
        <v>38.180000000000007</v>
      </c>
      <c r="F597">
        <f t="shared" si="31"/>
        <v>3.755638893418134E-2</v>
      </c>
    </row>
    <row r="598" spans="1:6">
      <c r="A598">
        <v>3</v>
      </c>
      <c r="B598">
        <v>35.540399999999998</v>
      </c>
      <c r="C598">
        <v>9</v>
      </c>
      <c r="D598">
        <v>106.6212</v>
      </c>
      <c r="E598">
        <f t="shared" si="30"/>
        <v>38.180000000000007</v>
      </c>
      <c r="F598">
        <f t="shared" si="31"/>
        <v>7.4270407761308499E-2</v>
      </c>
    </row>
    <row r="599" spans="1:6">
      <c r="A599">
        <v>3</v>
      </c>
      <c r="B599">
        <v>35.460599999999999</v>
      </c>
      <c r="C599">
        <v>9</v>
      </c>
      <c r="D599">
        <v>106.3818</v>
      </c>
      <c r="E599">
        <f t="shared" si="30"/>
        <v>38.180000000000007</v>
      </c>
      <c r="F599">
        <f t="shared" si="31"/>
        <v>7.6687929702261307E-2</v>
      </c>
    </row>
    <row r="600" spans="1:6">
      <c r="A600">
        <v>3</v>
      </c>
      <c r="B600">
        <v>38.299999999999997</v>
      </c>
      <c r="C600">
        <v>9</v>
      </c>
      <c r="D600">
        <v>114.9</v>
      </c>
      <c r="E600">
        <f t="shared" si="30"/>
        <v>38.180000000000007</v>
      </c>
      <c r="F600">
        <f t="shared" si="31"/>
        <v>3.1331592689292516E-3</v>
      </c>
    </row>
    <row r="601" spans="1:6">
      <c r="A601">
        <v>3.6</v>
      </c>
      <c r="B601">
        <v>37</v>
      </c>
      <c r="C601">
        <v>12.96</v>
      </c>
      <c r="D601">
        <v>133.19999999999999</v>
      </c>
      <c r="E601">
        <f t="shared" si="30"/>
        <v>35.426000000000002</v>
      </c>
      <c r="F601">
        <f t="shared" si="31"/>
        <v>4.2540540540540489E-2</v>
      </c>
    </row>
    <row r="602" spans="1:6">
      <c r="A602">
        <v>3</v>
      </c>
      <c r="B602">
        <v>36.1</v>
      </c>
      <c r="C602">
        <v>9</v>
      </c>
      <c r="D602">
        <v>108.3</v>
      </c>
      <c r="E602">
        <f t="shared" si="30"/>
        <v>38.180000000000007</v>
      </c>
      <c r="F602">
        <f t="shared" si="31"/>
        <v>5.7617728531856101E-2</v>
      </c>
    </row>
    <row r="603" spans="1:6">
      <c r="A603">
        <v>3.6</v>
      </c>
      <c r="B603">
        <v>37.200000000000003</v>
      </c>
      <c r="C603">
        <v>12.96</v>
      </c>
      <c r="D603">
        <v>133.91999999999999</v>
      </c>
      <c r="E603">
        <f t="shared" si="30"/>
        <v>35.426000000000002</v>
      </c>
      <c r="F603">
        <f t="shared" si="31"/>
        <v>4.7688172043010776E-2</v>
      </c>
    </row>
    <row r="604" spans="1:6">
      <c r="A604">
        <v>2</v>
      </c>
      <c r="B604">
        <v>43.9</v>
      </c>
      <c r="C604">
        <v>4</v>
      </c>
      <c r="D604">
        <v>87.8</v>
      </c>
      <c r="E604">
        <f t="shared" si="30"/>
        <v>42.77</v>
      </c>
      <c r="F604">
        <f t="shared" si="31"/>
        <v>2.574031890660582E-2</v>
      </c>
    </row>
    <row r="605" spans="1:6">
      <c r="A605">
        <v>2</v>
      </c>
      <c r="B605">
        <v>38</v>
      </c>
      <c r="C605">
        <v>4</v>
      </c>
      <c r="D605">
        <v>76</v>
      </c>
      <c r="E605">
        <f t="shared" si="30"/>
        <v>42.77</v>
      </c>
      <c r="F605">
        <f t="shared" si="31"/>
        <v>0.12552631578947376</v>
      </c>
    </row>
    <row r="606" spans="1:6">
      <c r="A606">
        <v>2.4</v>
      </c>
      <c r="B606">
        <v>35.299999999999997</v>
      </c>
      <c r="C606">
        <v>5.76</v>
      </c>
      <c r="D606">
        <v>84.72</v>
      </c>
      <c r="E606">
        <f t="shared" si="30"/>
        <v>40.934000000000005</v>
      </c>
      <c r="F606">
        <f t="shared" si="31"/>
        <v>0.15960339943342799</v>
      </c>
    </row>
    <row r="607" spans="1:6">
      <c r="A607">
        <v>2.4</v>
      </c>
      <c r="B607">
        <v>40.1</v>
      </c>
      <c r="C607">
        <v>5.76</v>
      </c>
      <c r="D607">
        <v>96.24</v>
      </c>
      <c r="E607">
        <f t="shared" si="30"/>
        <v>40.934000000000005</v>
      </c>
      <c r="F607">
        <f t="shared" si="31"/>
        <v>2.079800498753125E-2</v>
      </c>
    </row>
    <row r="608" spans="1:6">
      <c r="A608">
        <v>1.5</v>
      </c>
      <c r="B608">
        <v>46.2622</v>
      </c>
      <c r="C608">
        <v>2.25</v>
      </c>
      <c r="D608">
        <v>69.393299999999996</v>
      </c>
      <c r="E608">
        <f t="shared" si="30"/>
        <v>45.065000000000005</v>
      </c>
      <c r="F608">
        <f t="shared" si="31"/>
        <v>2.5878579055902986E-2</v>
      </c>
    </row>
    <row r="609" spans="1:6">
      <c r="A609">
        <v>1.5</v>
      </c>
      <c r="B609">
        <v>49.3</v>
      </c>
      <c r="C609">
        <v>2.25</v>
      </c>
      <c r="D609">
        <v>73.95</v>
      </c>
      <c r="E609">
        <f t="shared" si="30"/>
        <v>45.065000000000005</v>
      </c>
      <c r="F609">
        <f t="shared" si="31"/>
        <v>8.5902636916835542E-2</v>
      </c>
    </row>
    <row r="610" spans="1:6">
      <c r="A610">
        <v>1.5</v>
      </c>
      <c r="B610">
        <v>47.4</v>
      </c>
      <c r="C610">
        <v>2.25</v>
      </c>
      <c r="D610">
        <v>71.099999999999994</v>
      </c>
      <c r="E610">
        <f t="shared" si="30"/>
        <v>45.065000000000005</v>
      </c>
      <c r="F610">
        <f t="shared" si="31"/>
        <v>4.9261603375527298E-2</v>
      </c>
    </row>
    <row r="611" spans="1:6">
      <c r="A611">
        <v>2</v>
      </c>
      <c r="B611">
        <v>42.6</v>
      </c>
      <c r="C611">
        <v>4</v>
      </c>
      <c r="D611">
        <v>85.2</v>
      </c>
      <c r="E611">
        <f t="shared" si="30"/>
        <v>42.77</v>
      </c>
      <c r="F611">
        <f t="shared" si="31"/>
        <v>3.9906103286385377E-3</v>
      </c>
    </row>
    <row r="612" spans="1:6">
      <c r="A612">
        <v>2</v>
      </c>
      <c r="B612">
        <v>43.5</v>
      </c>
      <c r="C612">
        <v>4</v>
      </c>
      <c r="D612">
        <v>87</v>
      </c>
      <c r="E612">
        <f t="shared" si="30"/>
        <v>42.77</v>
      </c>
      <c r="F612">
        <f t="shared" si="31"/>
        <v>1.6781609195402229E-2</v>
      </c>
    </row>
    <row r="613" spans="1:6">
      <c r="A613">
        <v>3.5</v>
      </c>
      <c r="B613">
        <v>33.299999999999997</v>
      </c>
      <c r="C613">
        <v>12.25</v>
      </c>
      <c r="D613">
        <v>116.55</v>
      </c>
      <c r="E613">
        <f t="shared" si="30"/>
        <v>35.885000000000005</v>
      </c>
      <c r="F613">
        <f t="shared" si="31"/>
        <v>7.7627627627627871E-2</v>
      </c>
    </row>
    <row r="614" spans="1:6">
      <c r="A614">
        <v>3.5</v>
      </c>
      <c r="B614">
        <v>32.348999999999997</v>
      </c>
      <c r="C614">
        <v>12.25</v>
      </c>
      <c r="D614">
        <v>113.22150000000001</v>
      </c>
      <c r="E614">
        <f t="shared" si="30"/>
        <v>35.885000000000005</v>
      </c>
      <c r="F614">
        <f t="shared" si="31"/>
        <v>0.10930786113944817</v>
      </c>
    </row>
    <row r="615" spans="1:6">
      <c r="A615">
        <v>1.6</v>
      </c>
      <c r="B615">
        <v>43.5</v>
      </c>
      <c r="C615">
        <v>2.56</v>
      </c>
      <c r="D615">
        <v>69.599999999999994</v>
      </c>
      <c r="E615">
        <f t="shared" si="30"/>
        <v>44.606000000000002</v>
      </c>
      <c r="F615">
        <f t="shared" si="31"/>
        <v>2.5425287356321876E-2</v>
      </c>
    </row>
    <row r="616" spans="1:6">
      <c r="A616">
        <v>1.6</v>
      </c>
      <c r="B616">
        <v>44.2</v>
      </c>
      <c r="C616">
        <v>2.56</v>
      </c>
      <c r="D616">
        <v>70.72</v>
      </c>
      <c r="E616">
        <f t="shared" si="30"/>
        <v>44.606000000000002</v>
      </c>
      <c r="F616">
        <f t="shared" si="31"/>
        <v>9.1855203619909224E-3</v>
      </c>
    </row>
    <row r="617" spans="1:6">
      <c r="A617">
        <v>2</v>
      </c>
      <c r="B617">
        <v>41.8</v>
      </c>
      <c r="C617">
        <v>4</v>
      </c>
      <c r="D617">
        <v>83.6</v>
      </c>
      <c r="E617">
        <f t="shared" si="30"/>
        <v>42.77</v>
      </c>
      <c r="F617">
        <f t="shared" si="31"/>
        <v>2.3205741626794403E-2</v>
      </c>
    </row>
    <row r="618" spans="1:6">
      <c r="A618">
        <v>2</v>
      </c>
      <c r="B618">
        <v>42.8</v>
      </c>
      <c r="C618">
        <v>4</v>
      </c>
      <c r="D618">
        <v>85.6</v>
      </c>
      <c r="E618">
        <f t="shared" si="30"/>
        <v>42.77</v>
      </c>
      <c r="F618">
        <f t="shared" si="31"/>
        <v>7.0093457943911296E-4</v>
      </c>
    </row>
    <row r="619" spans="1:6">
      <c r="A619">
        <v>2</v>
      </c>
      <c r="B619">
        <v>34.700000000000003</v>
      </c>
      <c r="C619">
        <v>4</v>
      </c>
      <c r="D619">
        <v>69.400000000000006</v>
      </c>
      <c r="E619">
        <f t="shared" si="30"/>
        <v>42.77</v>
      </c>
      <c r="F619">
        <f t="shared" si="31"/>
        <v>0.23256484149855908</v>
      </c>
    </row>
    <row r="620" spans="1:6">
      <c r="A620">
        <v>2.4</v>
      </c>
      <c r="B620">
        <v>37.221800000000002</v>
      </c>
      <c r="C620">
        <v>5.76</v>
      </c>
      <c r="D620">
        <v>89.332319999999996</v>
      </c>
      <c r="E620">
        <f t="shared" si="30"/>
        <v>40.934000000000005</v>
      </c>
      <c r="F620">
        <f t="shared" si="31"/>
        <v>9.9731877555626069E-2</v>
      </c>
    </row>
    <row r="621" spans="1:6">
      <c r="A621">
        <v>2.4</v>
      </c>
      <c r="B621">
        <v>37.491100000000003</v>
      </c>
      <c r="C621">
        <v>5.76</v>
      </c>
      <c r="D621">
        <v>89.978639999999999</v>
      </c>
      <c r="E621">
        <f t="shared" si="30"/>
        <v>40.934000000000005</v>
      </c>
      <c r="F621">
        <f t="shared" si="31"/>
        <v>9.1832461570879528E-2</v>
      </c>
    </row>
    <row r="622" spans="1:6">
      <c r="A622">
        <v>1.8</v>
      </c>
      <c r="B622">
        <v>41.798999999999999</v>
      </c>
      <c r="C622">
        <v>3.24</v>
      </c>
      <c r="D622">
        <v>75.238200000000006</v>
      </c>
      <c r="E622">
        <f t="shared" si="30"/>
        <v>43.688000000000002</v>
      </c>
      <c r="F622">
        <f t="shared" si="31"/>
        <v>4.5192468719347421E-2</v>
      </c>
    </row>
    <row r="623" spans="1:6">
      <c r="A623">
        <v>1.8</v>
      </c>
      <c r="B623">
        <v>43.260899999999999</v>
      </c>
      <c r="C623">
        <v>3.24</v>
      </c>
      <c r="D623">
        <v>77.869619999999998</v>
      </c>
      <c r="E623">
        <f t="shared" si="30"/>
        <v>43.688000000000002</v>
      </c>
      <c r="F623">
        <f t="shared" si="31"/>
        <v>9.8726563709955854E-3</v>
      </c>
    </row>
    <row r="624" spans="1:6">
      <c r="A624">
        <v>1.8</v>
      </c>
      <c r="B624">
        <v>43.7</v>
      </c>
      <c r="C624">
        <v>3.24</v>
      </c>
      <c r="D624">
        <v>78.66</v>
      </c>
      <c r="E624">
        <f t="shared" si="30"/>
        <v>43.688000000000002</v>
      </c>
      <c r="F624">
        <f t="shared" si="31"/>
        <v>2.7459954233410649E-4</v>
      </c>
    </row>
    <row r="625" spans="1:6">
      <c r="A625">
        <v>1.8</v>
      </c>
      <c r="B625">
        <v>44.8</v>
      </c>
      <c r="C625">
        <v>3.24</v>
      </c>
      <c r="D625">
        <v>80.64</v>
      </c>
      <c r="E625">
        <f t="shared" si="30"/>
        <v>43.688000000000002</v>
      </c>
      <c r="F625">
        <f t="shared" si="31"/>
        <v>2.4821428571428456E-2</v>
      </c>
    </row>
    <row r="626" spans="1:6">
      <c r="A626">
        <v>2.4</v>
      </c>
      <c r="B626">
        <v>40</v>
      </c>
      <c r="C626">
        <v>5.76</v>
      </c>
      <c r="D626">
        <v>96</v>
      </c>
      <c r="E626">
        <f t="shared" si="30"/>
        <v>40.934000000000005</v>
      </c>
      <c r="F626">
        <f t="shared" si="31"/>
        <v>2.3350000000000114E-2</v>
      </c>
    </row>
    <row r="627" spans="1:6">
      <c r="A627">
        <v>2.4</v>
      </c>
      <c r="B627">
        <v>38.6</v>
      </c>
      <c r="C627">
        <v>5.76</v>
      </c>
      <c r="D627">
        <v>92.64</v>
      </c>
      <c r="E627">
        <f t="shared" si="30"/>
        <v>40.934000000000005</v>
      </c>
      <c r="F627">
        <f t="shared" si="31"/>
        <v>6.0466321243523399E-2</v>
      </c>
    </row>
    <row r="628" spans="1:6">
      <c r="A628">
        <v>2.4</v>
      </c>
      <c r="B628">
        <v>35.587699999999998</v>
      </c>
      <c r="C628">
        <v>5.76</v>
      </c>
      <c r="D628">
        <v>85.410480000000007</v>
      </c>
      <c r="E628">
        <f t="shared" si="30"/>
        <v>40.934000000000005</v>
      </c>
      <c r="F628">
        <f t="shared" si="31"/>
        <v>0.15022887121112088</v>
      </c>
    </row>
    <row r="629" spans="1:6">
      <c r="A629">
        <v>2</v>
      </c>
      <c r="B629">
        <v>37.5</v>
      </c>
      <c r="C629">
        <v>4</v>
      </c>
      <c r="D629">
        <v>75</v>
      </c>
      <c r="E629">
        <f t="shared" si="30"/>
        <v>42.77</v>
      </c>
      <c r="F629">
        <f t="shared" si="31"/>
        <v>0.14053333333333343</v>
      </c>
    </row>
    <row r="630" spans="1:6">
      <c r="A630">
        <v>2</v>
      </c>
      <c r="B630">
        <v>43.1</v>
      </c>
      <c r="C630">
        <v>4</v>
      </c>
      <c r="D630">
        <v>86.2</v>
      </c>
      <c r="E630">
        <f t="shared" si="30"/>
        <v>42.77</v>
      </c>
      <c r="F630">
        <f t="shared" si="31"/>
        <v>7.6566125290022805E-3</v>
      </c>
    </row>
    <row r="631" spans="1:6">
      <c r="A631">
        <v>2</v>
      </c>
      <c r="B631">
        <v>41.0456</v>
      </c>
      <c r="C631">
        <v>4</v>
      </c>
      <c r="D631">
        <v>82.091200000000001</v>
      </c>
      <c r="E631">
        <f t="shared" si="30"/>
        <v>42.77</v>
      </c>
      <c r="F631">
        <f t="shared" si="31"/>
        <v>4.2011811253825082E-2</v>
      </c>
    </row>
    <row r="632" spans="1:6">
      <c r="A632">
        <v>2</v>
      </c>
      <c r="B632">
        <v>38.462699999999998</v>
      </c>
      <c r="C632">
        <v>4</v>
      </c>
      <c r="D632">
        <v>76.925399999999996</v>
      </c>
      <c r="E632">
        <f t="shared" si="30"/>
        <v>42.77</v>
      </c>
      <c r="F632">
        <f t="shared" si="31"/>
        <v>0.11198641801017623</v>
      </c>
    </row>
    <row r="633" spans="1:6">
      <c r="A633">
        <v>2</v>
      </c>
      <c r="B633">
        <v>38.200000000000003</v>
      </c>
      <c r="C633">
        <v>4</v>
      </c>
      <c r="D633">
        <v>76.400000000000006</v>
      </c>
      <c r="E633">
        <f t="shared" si="30"/>
        <v>42.77</v>
      </c>
      <c r="F633">
        <f t="shared" si="31"/>
        <v>0.11963350785340314</v>
      </c>
    </row>
    <row r="634" spans="1:6">
      <c r="A634">
        <v>2.5</v>
      </c>
      <c r="B634">
        <v>37.070999999999998</v>
      </c>
      <c r="C634">
        <v>6.25</v>
      </c>
      <c r="D634">
        <v>92.677499999999995</v>
      </c>
      <c r="E634">
        <f t="shared" si="30"/>
        <v>40.475000000000001</v>
      </c>
      <c r="F634">
        <f t="shared" si="31"/>
        <v>9.1823797577621422E-2</v>
      </c>
    </row>
    <row r="635" spans="1:6">
      <c r="A635">
        <v>2.5</v>
      </c>
      <c r="B635">
        <v>35.922600000000003</v>
      </c>
      <c r="C635">
        <v>6.25</v>
      </c>
      <c r="D635">
        <v>89.8065</v>
      </c>
      <c r="E635">
        <f t="shared" si="30"/>
        <v>40.475000000000001</v>
      </c>
      <c r="F635">
        <f t="shared" si="31"/>
        <v>0.12672802080027609</v>
      </c>
    </row>
    <row r="636" spans="1:6">
      <c r="A636">
        <v>2.5</v>
      </c>
      <c r="B636">
        <v>34.143500000000003</v>
      </c>
      <c r="C636">
        <v>6.25</v>
      </c>
      <c r="D636">
        <v>85.358750000000001</v>
      </c>
      <c r="E636">
        <f t="shared" si="30"/>
        <v>40.475000000000001</v>
      </c>
      <c r="F636">
        <f t="shared" si="31"/>
        <v>0.1854379310849795</v>
      </c>
    </row>
    <row r="637" spans="1:6">
      <c r="A637">
        <v>2.5</v>
      </c>
      <c r="B637">
        <v>32.910299999999999</v>
      </c>
      <c r="C637">
        <v>6.25</v>
      </c>
      <c r="D637">
        <v>82.275750000000002</v>
      </c>
      <c r="E637">
        <f t="shared" si="30"/>
        <v>40.475000000000001</v>
      </c>
      <c r="F637">
        <f t="shared" si="31"/>
        <v>0.22985812952176074</v>
      </c>
    </row>
    <row r="638" spans="1:6">
      <c r="A638">
        <v>2.5</v>
      </c>
      <c r="B638">
        <v>31.8</v>
      </c>
      <c r="C638">
        <v>6.25</v>
      </c>
      <c r="D638">
        <v>79.5</v>
      </c>
      <c r="E638">
        <f t="shared" si="30"/>
        <v>40.475000000000001</v>
      </c>
      <c r="F638">
        <f t="shared" si="31"/>
        <v>0.2727987421383648</v>
      </c>
    </row>
    <row r="639" spans="1:6">
      <c r="A639">
        <v>2</v>
      </c>
      <c r="B639">
        <v>42.3461</v>
      </c>
      <c r="C639">
        <v>4</v>
      </c>
      <c r="D639">
        <v>84.6922</v>
      </c>
      <c r="E639">
        <f t="shared" si="30"/>
        <v>42.77</v>
      </c>
      <c r="F639">
        <f t="shared" si="31"/>
        <v>1.0010366952328627E-2</v>
      </c>
    </row>
    <row r="640" spans="1:6">
      <c r="A640">
        <v>2</v>
      </c>
      <c r="B640">
        <v>41.566099999999999</v>
      </c>
      <c r="C640">
        <v>4</v>
      </c>
      <c r="D640">
        <v>83.132199999999997</v>
      </c>
      <c r="E640">
        <f t="shared" si="30"/>
        <v>42.77</v>
      </c>
      <c r="F640">
        <f t="shared" si="31"/>
        <v>2.8963506318851286E-2</v>
      </c>
    </row>
    <row r="641" spans="1:6">
      <c r="A641">
        <v>2</v>
      </c>
      <c r="B641">
        <v>41.707799999999999</v>
      </c>
      <c r="C641">
        <v>4</v>
      </c>
      <c r="D641">
        <v>83.415599999999998</v>
      </c>
      <c r="E641">
        <f t="shared" si="30"/>
        <v>42.77</v>
      </c>
      <c r="F641">
        <f t="shared" si="31"/>
        <v>2.5467658327698997E-2</v>
      </c>
    </row>
    <row r="642" spans="1:6">
      <c r="A642">
        <v>2</v>
      </c>
      <c r="B642">
        <v>40.234499999999997</v>
      </c>
      <c r="C642">
        <v>4</v>
      </c>
      <c r="D642">
        <v>80.468999999999994</v>
      </c>
      <c r="E642">
        <f t="shared" si="30"/>
        <v>42.77</v>
      </c>
      <c r="F642">
        <f t="shared" si="31"/>
        <v>6.3018056642930975E-2</v>
      </c>
    </row>
    <row r="643" spans="1:6">
      <c r="A643">
        <v>1.8</v>
      </c>
      <c r="B643">
        <v>43.628999999999998</v>
      </c>
      <c r="C643">
        <v>3.24</v>
      </c>
      <c r="D643">
        <v>78.532200000000003</v>
      </c>
      <c r="E643">
        <f t="shared" si="30"/>
        <v>43.688000000000002</v>
      </c>
      <c r="F643">
        <f t="shared" si="31"/>
        <v>1.3523115359051229E-3</v>
      </c>
    </row>
    <row r="644" spans="1:6">
      <c r="A644">
        <v>1.8</v>
      </c>
      <c r="B644">
        <v>44.7393</v>
      </c>
      <c r="C644">
        <v>3.24</v>
      </c>
      <c r="D644">
        <v>80.530739999999994</v>
      </c>
      <c r="E644">
        <f t="shared" si="30"/>
        <v>43.688000000000002</v>
      </c>
      <c r="F644">
        <f t="shared" si="31"/>
        <v>2.3498356031497983E-2</v>
      </c>
    </row>
    <row r="645" spans="1:6">
      <c r="A645">
        <v>2.4</v>
      </c>
      <c r="B645">
        <v>36.159599999999998</v>
      </c>
      <c r="C645">
        <v>5.76</v>
      </c>
      <c r="D645">
        <v>86.78304</v>
      </c>
      <c r="E645">
        <f t="shared" ref="E645:E708" si="32">(51.95)+(-4.59)*(A645)</f>
        <v>40.934000000000005</v>
      </c>
      <c r="F645">
        <f t="shared" ref="F645:F708" si="33">ABS(B645-E645)/(B645)</f>
        <v>0.13203685881481012</v>
      </c>
    </row>
    <row r="646" spans="1:6">
      <c r="A646">
        <v>2.4</v>
      </c>
      <c r="B646">
        <v>38.957500000000003</v>
      </c>
      <c r="C646">
        <v>5.76</v>
      </c>
      <c r="D646">
        <v>93.498000000000005</v>
      </c>
      <c r="E646">
        <f t="shared" si="32"/>
        <v>40.934000000000005</v>
      </c>
      <c r="F646">
        <f t="shared" si="33"/>
        <v>5.0734775075402715E-2</v>
      </c>
    </row>
    <row r="647" spans="1:6">
      <c r="A647">
        <v>2.4</v>
      </c>
      <c r="B647">
        <v>40.279600000000002</v>
      </c>
      <c r="C647">
        <v>5.76</v>
      </c>
      <c r="D647">
        <v>96.671040000000005</v>
      </c>
      <c r="E647">
        <f t="shared" si="32"/>
        <v>40.934000000000005</v>
      </c>
      <c r="F647">
        <f t="shared" si="33"/>
        <v>1.6246437402556196E-2</v>
      </c>
    </row>
    <row r="648" spans="1:6">
      <c r="A648">
        <v>2.4</v>
      </c>
      <c r="B648">
        <v>38.700000000000003</v>
      </c>
      <c r="C648">
        <v>5.76</v>
      </c>
      <c r="D648">
        <v>92.88</v>
      </c>
      <c r="E648">
        <f t="shared" si="32"/>
        <v>40.934000000000005</v>
      </c>
      <c r="F648">
        <f t="shared" si="33"/>
        <v>5.7726098191214513E-2</v>
      </c>
    </row>
    <row r="649" spans="1:6">
      <c r="A649">
        <v>2.4</v>
      </c>
      <c r="B649">
        <v>38.700000000000003</v>
      </c>
      <c r="C649">
        <v>5.76</v>
      </c>
      <c r="D649">
        <v>92.88</v>
      </c>
      <c r="E649">
        <f t="shared" si="32"/>
        <v>40.934000000000005</v>
      </c>
      <c r="F649">
        <f t="shared" si="33"/>
        <v>5.7726098191214513E-2</v>
      </c>
    </row>
    <row r="650" spans="1:6">
      <c r="A650">
        <v>2</v>
      </c>
      <c r="B650">
        <v>60.1</v>
      </c>
      <c r="C650">
        <v>4</v>
      </c>
      <c r="D650">
        <v>120.2</v>
      </c>
      <c r="E650">
        <f t="shared" si="32"/>
        <v>42.77</v>
      </c>
      <c r="F650">
        <f t="shared" si="33"/>
        <v>0.28835274542429279</v>
      </c>
    </row>
    <row r="651" spans="1:6">
      <c r="A651">
        <v>2</v>
      </c>
      <c r="B651">
        <v>58.534999999999997</v>
      </c>
      <c r="C651">
        <v>4</v>
      </c>
      <c r="D651">
        <v>117.07</v>
      </c>
      <c r="E651">
        <f t="shared" si="32"/>
        <v>42.77</v>
      </c>
      <c r="F651">
        <f t="shared" si="33"/>
        <v>0.2693260442470316</v>
      </c>
    </row>
    <row r="652" spans="1:6">
      <c r="A652">
        <v>2.5</v>
      </c>
      <c r="B652">
        <v>39.571399999999997</v>
      </c>
      <c r="C652">
        <v>6.25</v>
      </c>
      <c r="D652">
        <v>98.9285</v>
      </c>
      <c r="E652">
        <f t="shared" si="32"/>
        <v>40.475000000000001</v>
      </c>
      <c r="F652">
        <f t="shared" si="33"/>
        <v>2.2834673526840203E-2</v>
      </c>
    </row>
    <row r="653" spans="1:6">
      <c r="A653">
        <v>2.5</v>
      </c>
      <c r="B653">
        <v>40.0169</v>
      </c>
      <c r="C653">
        <v>6.25</v>
      </c>
      <c r="D653">
        <v>100.04225</v>
      </c>
      <c r="E653">
        <f t="shared" si="32"/>
        <v>40.475000000000001</v>
      </c>
      <c r="F653">
        <f t="shared" si="33"/>
        <v>1.1447663362229502E-2</v>
      </c>
    </row>
    <row r="654" spans="1:6">
      <c r="A654">
        <v>2.5</v>
      </c>
      <c r="B654">
        <v>37.6</v>
      </c>
      <c r="C654">
        <v>6.25</v>
      </c>
      <c r="D654">
        <v>94</v>
      </c>
      <c r="E654">
        <f t="shared" si="32"/>
        <v>40.475000000000001</v>
      </c>
      <c r="F654">
        <f t="shared" si="33"/>
        <v>7.6462765957446804E-2</v>
      </c>
    </row>
    <row r="655" spans="1:6">
      <c r="A655">
        <v>2.5</v>
      </c>
      <c r="B655">
        <v>37.5</v>
      </c>
      <c r="C655">
        <v>6.25</v>
      </c>
      <c r="D655">
        <v>93.75</v>
      </c>
      <c r="E655">
        <f t="shared" si="32"/>
        <v>40.475000000000001</v>
      </c>
      <c r="F655">
        <f t="shared" si="33"/>
        <v>7.9333333333333367E-2</v>
      </c>
    </row>
    <row r="656" spans="1:6">
      <c r="A656">
        <v>2.4</v>
      </c>
      <c r="B656">
        <v>39.347999999999999</v>
      </c>
      <c r="C656">
        <v>5.76</v>
      </c>
      <c r="D656">
        <v>94.435199999999995</v>
      </c>
      <c r="E656">
        <f t="shared" si="32"/>
        <v>40.934000000000005</v>
      </c>
      <c r="F656">
        <f t="shared" si="33"/>
        <v>4.0307004167937525E-2</v>
      </c>
    </row>
    <row r="657" spans="1:6">
      <c r="A657">
        <v>2.5</v>
      </c>
      <c r="B657">
        <v>40.4</v>
      </c>
      <c r="C657">
        <v>6.25</v>
      </c>
      <c r="D657">
        <v>101</v>
      </c>
      <c r="E657">
        <f t="shared" si="32"/>
        <v>40.475000000000001</v>
      </c>
      <c r="F657">
        <f t="shared" si="33"/>
        <v>1.8564356435644268E-3</v>
      </c>
    </row>
    <row r="658" spans="1:6">
      <c r="A658">
        <v>2.5</v>
      </c>
      <c r="B658">
        <v>40.6</v>
      </c>
      <c r="C658">
        <v>6.25</v>
      </c>
      <c r="D658">
        <v>101.5</v>
      </c>
      <c r="E658">
        <f t="shared" si="32"/>
        <v>40.475000000000001</v>
      </c>
      <c r="F658">
        <f t="shared" si="33"/>
        <v>3.0788177339901475E-3</v>
      </c>
    </row>
    <row r="659" spans="1:6">
      <c r="A659">
        <v>3</v>
      </c>
      <c r="B659">
        <v>34.7286</v>
      </c>
      <c r="C659">
        <v>9</v>
      </c>
      <c r="D659">
        <v>104.1858</v>
      </c>
      <c r="E659">
        <f t="shared" si="32"/>
        <v>38.180000000000007</v>
      </c>
      <c r="F659">
        <f t="shared" si="33"/>
        <v>9.9382065502208752E-2</v>
      </c>
    </row>
    <row r="660" spans="1:6">
      <c r="A660">
        <v>3</v>
      </c>
      <c r="B660">
        <v>32.5289</v>
      </c>
      <c r="C660">
        <v>9</v>
      </c>
      <c r="D660">
        <v>97.586699999999993</v>
      </c>
      <c r="E660">
        <f t="shared" si="32"/>
        <v>38.180000000000007</v>
      </c>
      <c r="F660">
        <f t="shared" si="33"/>
        <v>0.17372551792406157</v>
      </c>
    </row>
    <row r="661" spans="1:6">
      <c r="A661">
        <v>3</v>
      </c>
      <c r="B661">
        <v>33.722900000000003</v>
      </c>
      <c r="C661">
        <v>9</v>
      </c>
      <c r="D661">
        <v>101.1687</v>
      </c>
      <c r="E661">
        <f t="shared" si="32"/>
        <v>38.180000000000007</v>
      </c>
      <c r="F661">
        <f t="shared" si="33"/>
        <v>0.1321683485109526</v>
      </c>
    </row>
    <row r="662" spans="1:6">
      <c r="A662">
        <v>2.4</v>
      </c>
      <c r="B662">
        <v>37.071100000000001</v>
      </c>
      <c r="C662">
        <v>5.76</v>
      </c>
      <c r="D662">
        <v>88.970640000000003</v>
      </c>
      <c r="E662">
        <f t="shared" si="32"/>
        <v>40.934000000000005</v>
      </c>
      <c r="F662">
        <f t="shared" si="33"/>
        <v>0.10420246499294607</v>
      </c>
    </row>
    <row r="663" spans="1:6">
      <c r="A663">
        <v>2.7</v>
      </c>
      <c r="B663">
        <v>35.9</v>
      </c>
      <c r="C663">
        <v>7.29</v>
      </c>
      <c r="D663">
        <v>96.93</v>
      </c>
      <c r="E663">
        <f t="shared" si="32"/>
        <v>39.557000000000002</v>
      </c>
      <c r="F663">
        <f t="shared" si="33"/>
        <v>0.10186629526462405</v>
      </c>
    </row>
    <row r="664" spans="1:6">
      <c r="A664">
        <v>2</v>
      </c>
      <c r="B664">
        <v>42</v>
      </c>
      <c r="C664">
        <v>4</v>
      </c>
      <c r="D664">
        <v>84</v>
      </c>
      <c r="E664">
        <f t="shared" si="32"/>
        <v>42.77</v>
      </c>
      <c r="F664">
        <f t="shared" si="33"/>
        <v>1.8333333333333406E-2</v>
      </c>
    </row>
    <row r="665" spans="1:6">
      <c r="A665">
        <v>3.2</v>
      </c>
      <c r="B665">
        <v>36.4</v>
      </c>
      <c r="C665">
        <v>10.24</v>
      </c>
      <c r="D665">
        <v>116.48</v>
      </c>
      <c r="E665">
        <f t="shared" si="32"/>
        <v>37.262</v>
      </c>
      <c r="F665">
        <f t="shared" si="33"/>
        <v>2.3681318681318734E-2</v>
      </c>
    </row>
    <row r="666" spans="1:6">
      <c r="A666">
        <v>2.9</v>
      </c>
      <c r="B666">
        <v>34.151400000000002</v>
      </c>
      <c r="C666">
        <v>8.41</v>
      </c>
      <c r="D666">
        <v>99.039060000000006</v>
      </c>
      <c r="E666">
        <f t="shared" si="32"/>
        <v>38.639000000000003</v>
      </c>
      <c r="F666">
        <f t="shared" si="33"/>
        <v>0.13140310499715971</v>
      </c>
    </row>
    <row r="667" spans="1:6">
      <c r="A667">
        <v>2.9</v>
      </c>
      <c r="B667">
        <v>35.323700000000002</v>
      </c>
      <c r="C667">
        <v>8.41</v>
      </c>
      <c r="D667">
        <v>102.43873000000001</v>
      </c>
      <c r="E667">
        <f t="shared" si="32"/>
        <v>38.639000000000003</v>
      </c>
      <c r="F667">
        <f t="shared" si="33"/>
        <v>9.3854834006630125E-2</v>
      </c>
    </row>
    <row r="668" spans="1:6">
      <c r="A668">
        <v>3.7</v>
      </c>
      <c r="B668">
        <v>31.8217</v>
      </c>
      <c r="C668">
        <v>13.69</v>
      </c>
      <c r="D668">
        <v>117.74029</v>
      </c>
      <c r="E668">
        <f t="shared" si="32"/>
        <v>34.966999999999999</v>
      </c>
      <c r="F668">
        <f t="shared" si="33"/>
        <v>9.8841356684275156E-2</v>
      </c>
    </row>
    <row r="669" spans="1:6">
      <c r="A669">
        <v>5.3</v>
      </c>
      <c r="B669">
        <v>27.9</v>
      </c>
      <c r="C669">
        <v>28.09</v>
      </c>
      <c r="D669">
        <v>147.87</v>
      </c>
      <c r="E669">
        <f t="shared" si="32"/>
        <v>27.623000000000005</v>
      </c>
      <c r="F669">
        <f t="shared" si="33"/>
        <v>9.928315412186162E-3</v>
      </c>
    </row>
    <row r="670" spans="1:6">
      <c r="A670">
        <v>3.7</v>
      </c>
      <c r="B670">
        <v>27</v>
      </c>
      <c r="C670">
        <v>13.69</v>
      </c>
      <c r="D670">
        <v>99.9</v>
      </c>
      <c r="E670">
        <f t="shared" si="32"/>
        <v>34.966999999999999</v>
      </c>
      <c r="F670">
        <f t="shared" si="33"/>
        <v>0.29507407407407404</v>
      </c>
    </row>
    <row r="671" spans="1:6">
      <c r="A671">
        <v>2.9</v>
      </c>
      <c r="B671">
        <v>34.299999999999997</v>
      </c>
      <c r="C671">
        <v>8.41</v>
      </c>
      <c r="D671">
        <v>99.47</v>
      </c>
      <c r="E671">
        <f t="shared" si="32"/>
        <v>38.639000000000003</v>
      </c>
      <c r="F671">
        <f t="shared" si="33"/>
        <v>0.1265014577259477</v>
      </c>
    </row>
    <row r="672" spans="1:6">
      <c r="A672">
        <v>2.9</v>
      </c>
      <c r="B672">
        <v>35.5</v>
      </c>
      <c r="C672">
        <v>8.41</v>
      </c>
      <c r="D672">
        <v>102.95</v>
      </c>
      <c r="E672">
        <f t="shared" si="32"/>
        <v>38.639000000000003</v>
      </c>
      <c r="F672">
        <f t="shared" si="33"/>
        <v>8.842253521126768E-2</v>
      </c>
    </row>
    <row r="673" spans="1:6">
      <c r="A673">
        <v>3.7</v>
      </c>
      <c r="B673">
        <v>31.6</v>
      </c>
      <c r="C673">
        <v>13.69</v>
      </c>
      <c r="D673">
        <v>116.92</v>
      </c>
      <c r="E673">
        <f t="shared" si="32"/>
        <v>34.966999999999999</v>
      </c>
      <c r="F673">
        <f t="shared" si="33"/>
        <v>0.10655063291139232</v>
      </c>
    </row>
    <row r="674" spans="1:6">
      <c r="A674">
        <v>5.3</v>
      </c>
      <c r="B674">
        <v>27.9</v>
      </c>
      <c r="C674">
        <v>28.09</v>
      </c>
      <c r="D674">
        <v>147.87</v>
      </c>
      <c r="E674">
        <f t="shared" si="32"/>
        <v>27.623000000000005</v>
      </c>
      <c r="F674">
        <f t="shared" si="33"/>
        <v>9.928315412186162E-3</v>
      </c>
    </row>
    <row r="675" spans="1:6">
      <c r="A675">
        <v>2.2999999999999998</v>
      </c>
      <c r="B675">
        <v>32.8232</v>
      </c>
      <c r="C675">
        <v>5.29</v>
      </c>
      <c r="D675">
        <v>75.493359999999996</v>
      </c>
      <c r="E675">
        <f t="shared" si="32"/>
        <v>41.393000000000001</v>
      </c>
      <c r="F675">
        <f t="shared" si="33"/>
        <v>0.26108971702941824</v>
      </c>
    </row>
    <row r="676" spans="1:6">
      <c r="A676">
        <v>2.2999999999999998</v>
      </c>
      <c r="B676">
        <v>37.700000000000003</v>
      </c>
      <c r="C676">
        <v>5.29</v>
      </c>
      <c r="D676">
        <v>86.71</v>
      </c>
      <c r="E676">
        <f t="shared" si="32"/>
        <v>41.393000000000001</v>
      </c>
      <c r="F676">
        <f t="shared" si="33"/>
        <v>9.7957559681697545E-2</v>
      </c>
    </row>
    <row r="677" spans="1:6">
      <c r="A677">
        <v>4</v>
      </c>
      <c r="B677">
        <v>28.6</v>
      </c>
      <c r="C677">
        <v>16</v>
      </c>
      <c r="D677">
        <v>114.4</v>
      </c>
      <c r="E677">
        <f t="shared" si="32"/>
        <v>33.590000000000003</v>
      </c>
      <c r="F677">
        <f t="shared" si="33"/>
        <v>0.17447552447552453</v>
      </c>
    </row>
    <row r="678" spans="1:6">
      <c r="A678">
        <v>4</v>
      </c>
      <c r="B678">
        <v>28.5</v>
      </c>
      <c r="C678">
        <v>16</v>
      </c>
      <c r="D678">
        <v>114</v>
      </c>
      <c r="E678">
        <f t="shared" si="32"/>
        <v>33.590000000000003</v>
      </c>
      <c r="F678">
        <f t="shared" si="33"/>
        <v>0.17859649122807031</v>
      </c>
    </row>
    <row r="679" spans="1:6">
      <c r="A679">
        <v>2.9</v>
      </c>
      <c r="B679">
        <v>34.179600000000001</v>
      </c>
      <c r="C679">
        <v>8.41</v>
      </c>
      <c r="D679">
        <v>99.120840000000001</v>
      </c>
      <c r="E679">
        <f t="shared" si="32"/>
        <v>38.639000000000003</v>
      </c>
      <c r="F679">
        <f t="shared" si="33"/>
        <v>0.13046963685941329</v>
      </c>
    </row>
    <row r="680" spans="1:6">
      <c r="A680">
        <v>2.9</v>
      </c>
      <c r="B680">
        <v>35.258200000000002</v>
      </c>
      <c r="C680">
        <v>8.41</v>
      </c>
      <c r="D680">
        <v>102.24878</v>
      </c>
      <c r="E680">
        <f t="shared" si="32"/>
        <v>38.639000000000003</v>
      </c>
      <c r="F680">
        <f t="shared" si="33"/>
        <v>9.5886914249734834E-2</v>
      </c>
    </row>
    <row r="681" spans="1:6">
      <c r="A681">
        <v>3.7</v>
      </c>
      <c r="B681">
        <v>31.846699999999998</v>
      </c>
      <c r="C681">
        <v>13.69</v>
      </c>
      <c r="D681">
        <v>117.83279</v>
      </c>
      <c r="E681">
        <f t="shared" si="32"/>
        <v>34.966999999999999</v>
      </c>
      <c r="F681">
        <f t="shared" si="33"/>
        <v>9.7978754470635906E-2</v>
      </c>
    </row>
    <row r="682" spans="1:6">
      <c r="A682">
        <v>5.3</v>
      </c>
      <c r="B682">
        <v>27.9</v>
      </c>
      <c r="C682">
        <v>28.09</v>
      </c>
      <c r="D682">
        <v>147.87</v>
      </c>
      <c r="E682">
        <f t="shared" si="32"/>
        <v>27.623000000000005</v>
      </c>
      <c r="F682">
        <f t="shared" si="33"/>
        <v>9.928315412186162E-3</v>
      </c>
    </row>
    <row r="683" spans="1:6">
      <c r="A683">
        <v>3.7</v>
      </c>
      <c r="B683">
        <v>27</v>
      </c>
      <c r="C683">
        <v>13.69</v>
      </c>
      <c r="D683">
        <v>99.9</v>
      </c>
      <c r="E683">
        <f t="shared" si="32"/>
        <v>34.966999999999999</v>
      </c>
      <c r="F683">
        <f t="shared" si="33"/>
        <v>0.29507407407407404</v>
      </c>
    </row>
    <row r="684" spans="1:6">
      <c r="A684">
        <v>2.9</v>
      </c>
      <c r="B684">
        <v>34.299999999999997</v>
      </c>
      <c r="C684">
        <v>8.41</v>
      </c>
      <c r="D684">
        <v>99.47</v>
      </c>
      <c r="E684">
        <f t="shared" si="32"/>
        <v>38.639000000000003</v>
      </c>
      <c r="F684">
        <f t="shared" si="33"/>
        <v>0.1265014577259477</v>
      </c>
    </row>
    <row r="685" spans="1:6">
      <c r="A685">
        <v>2.9</v>
      </c>
      <c r="B685">
        <v>35.5</v>
      </c>
      <c r="C685">
        <v>8.41</v>
      </c>
      <c r="D685">
        <v>102.95</v>
      </c>
      <c r="E685">
        <f t="shared" si="32"/>
        <v>38.639000000000003</v>
      </c>
      <c r="F685">
        <f t="shared" si="33"/>
        <v>8.842253521126768E-2</v>
      </c>
    </row>
    <row r="686" spans="1:6">
      <c r="A686">
        <v>3.7</v>
      </c>
      <c r="B686">
        <v>31.6</v>
      </c>
      <c r="C686">
        <v>13.69</v>
      </c>
      <c r="D686">
        <v>116.92</v>
      </c>
      <c r="E686">
        <f t="shared" si="32"/>
        <v>34.966999999999999</v>
      </c>
      <c r="F686">
        <f t="shared" si="33"/>
        <v>0.10655063291139232</v>
      </c>
    </row>
    <row r="687" spans="1:6">
      <c r="A687">
        <v>5.3</v>
      </c>
      <c r="B687">
        <v>27.9</v>
      </c>
      <c r="C687">
        <v>28.09</v>
      </c>
      <c r="D687">
        <v>147.87</v>
      </c>
      <c r="E687">
        <f t="shared" si="32"/>
        <v>27.623000000000005</v>
      </c>
      <c r="F687">
        <f t="shared" si="33"/>
        <v>9.928315412186162E-3</v>
      </c>
    </row>
    <row r="688" spans="1:6">
      <c r="A688">
        <v>2.5</v>
      </c>
      <c r="B688">
        <v>30.168800000000001</v>
      </c>
      <c r="C688">
        <v>6.25</v>
      </c>
      <c r="D688">
        <v>75.421999999999997</v>
      </c>
      <c r="E688">
        <f t="shared" si="32"/>
        <v>40.475000000000001</v>
      </c>
      <c r="F688">
        <f t="shared" si="33"/>
        <v>0.34161783034127974</v>
      </c>
    </row>
    <row r="689" spans="1:6">
      <c r="A689">
        <v>2.5</v>
      </c>
      <c r="B689">
        <v>31.7</v>
      </c>
      <c r="C689">
        <v>6.25</v>
      </c>
      <c r="D689">
        <v>79.25</v>
      </c>
      <c r="E689">
        <f t="shared" si="32"/>
        <v>40.475000000000001</v>
      </c>
      <c r="F689">
        <f t="shared" si="33"/>
        <v>0.27681388012618302</v>
      </c>
    </row>
    <row r="690" spans="1:6">
      <c r="A690">
        <v>4</v>
      </c>
      <c r="B690">
        <v>27.736599999999999</v>
      </c>
      <c r="C690">
        <v>16</v>
      </c>
      <c r="D690">
        <v>110.9464</v>
      </c>
      <c r="E690">
        <f t="shared" si="32"/>
        <v>33.590000000000003</v>
      </c>
      <c r="F690">
        <f t="shared" si="33"/>
        <v>0.21103523863775678</v>
      </c>
    </row>
    <row r="691" spans="1:6">
      <c r="A691">
        <v>4</v>
      </c>
      <c r="B691">
        <v>27.589400000000001</v>
      </c>
      <c r="C691">
        <v>16</v>
      </c>
      <c r="D691">
        <v>110.35760000000001</v>
      </c>
      <c r="E691">
        <f t="shared" si="32"/>
        <v>33.590000000000003</v>
      </c>
      <c r="F691">
        <f t="shared" si="33"/>
        <v>0.21749657477147027</v>
      </c>
    </row>
    <row r="692" spans="1:6">
      <c r="A692">
        <v>2.5</v>
      </c>
      <c r="B692">
        <v>30.2</v>
      </c>
      <c r="C692">
        <v>6.25</v>
      </c>
      <c r="D692">
        <v>75.5</v>
      </c>
      <c r="E692">
        <f t="shared" si="32"/>
        <v>40.475000000000001</v>
      </c>
      <c r="F692">
        <f t="shared" si="33"/>
        <v>0.3402317880794703</v>
      </c>
    </row>
    <row r="693" spans="1:6">
      <c r="A693">
        <v>2.5</v>
      </c>
      <c r="B693">
        <v>31.8</v>
      </c>
      <c r="C693">
        <v>6.25</v>
      </c>
      <c r="D693">
        <v>79.5</v>
      </c>
      <c r="E693">
        <f t="shared" si="32"/>
        <v>40.475000000000001</v>
      </c>
      <c r="F693">
        <f t="shared" si="33"/>
        <v>0.2727987421383648</v>
      </c>
    </row>
    <row r="694" spans="1:6">
      <c r="A694">
        <v>4</v>
      </c>
      <c r="B694">
        <v>27.785699999999999</v>
      </c>
      <c r="C694">
        <v>16</v>
      </c>
      <c r="D694">
        <v>111.14279999999999</v>
      </c>
      <c r="E694">
        <f t="shared" si="32"/>
        <v>33.590000000000003</v>
      </c>
      <c r="F694">
        <f t="shared" si="33"/>
        <v>0.2088952230823771</v>
      </c>
    </row>
    <row r="695" spans="1:6">
      <c r="A695">
        <v>2.7</v>
      </c>
      <c r="B695">
        <v>35.429099999999998</v>
      </c>
      <c r="C695">
        <v>7.29</v>
      </c>
      <c r="D695">
        <v>95.658569999999997</v>
      </c>
      <c r="E695">
        <f t="shared" si="32"/>
        <v>39.557000000000002</v>
      </c>
      <c r="F695">
        <f t="shared" si="33"/>
        <v>0.11651156817418461</v>
      </c>
    </row>
    <row r="696" spans="1:6">
      <c r="A696">
        <v>2.7</v>
      </c>
      <c r="B696">
        <v>36.146299999999997</v>
      </c>
      <c r="C696">
        <v>7.29</v>
      </c>
      <c r="D696">
        <v>97.595010000000002</v>
      </c>
      <c r="E696">
        <f t="shared" si="32"/>
        <v>39.557000000000002</v>
      </c>
      <c r="F696">
        <f t="shared" si="33"/>
        <v>9.4358205404149409E-2</v>
      </c>
    </row>
    <row r="697" spans="1:6">
      <c r="A697">
        <v>4</v>
      </c>
      <c r="B697">
        <v>29.2</v>
      </c>
      <c r="C697">
        <v>16</v>
      </c>
      <c r="D697">
        <v>116.8</v>
      </c>
      <c r="E697">
        <f t="shared" si="32"/>
        <v>33.590000000000003</v>
      </c>
      <c r="F697">
        <f t="shared" si="33"/>
        <v>0.1503424657534248</v>
      </c>
    </row>
    <row r="698" spans="1:6">
      <c r="A698">
        <v>4</v>
      </c>
      <c r="B698">
        <v>25.3</v>
      </c>
      <c r="C698">
        <v>16</v>
      </c>
      <c r="D698">
        <v>101.2</v>
      </c>
      <c r="E698">
        <f t="shared" si="32"/>
        <v>33.590000000000003</v>
      </c>
      <c r="F698">
        <f t="shared" si="33"/>
        <v>0.32766798418972343</v>
      </c>
    </row>
    <row r="699" spans="1:6">
      <c r="A699">
        <v>2.9</v>
      </c>
      <c r="B699">
        <v>32.4</v>
      </c>
      <c r="C699">
        <v>8.41</v>
      </c>
      <c r="D699">
        <v>93.96</v>
      </c>
      <c r="E699">
        <f t="shared" si="32"/>
        <v>38.639000000000003</v>
      </c>
      <c r="F699">
        <f t="shared" si="33"/>
        <v>0.19256172839506186</v>
      </c>
    </row>
    <row r="700" spans="1:6">
      <c r="A700">
        <v>2.9</v>
      </c>
      <c r="B700">
        <v>34.1</v>
      </c>
      <c r="C700">
        <v>8.41</v>
      </c>
      <c r="D700">
        <v>98.89</v>
      </c>
      <c r="E700">
        <f t="shared" si="32"/>
        <v>38.639000000000003</v>
      </c>
      <c r="F700">
        <f t="shared" si="33"/>
        <v>0.13310850439882702</v>
      </c>
    </row>
    <row r="701" spans="1:6">
      <c r="A701">
        <v>3.7</v>
      </c>
      <c r="B701">
        <v>31.411200000000001</v>
      </c>
      <c r="C701">
        <v>13.69</v>
      </c>
      <c r="D701">
        <v>116.22144</v>
      </c>
      <c r="E701">
        <f t="shared" si="32"/>
        <v>34.966999999999999</v>
      </c>
      <c r="F701">
        <f t="shared" si="33"/>
        <v>0.11320166055419716</v>
      </c>
    </row>
    <row r="702" spans="1:6">
      <c r="A702">
        <v>5.3</v>
      </c>
      <c r="B702">
        <v>26.6</v>
      </c>
      <c r="C702">
        <v>28.09</v>
      </c>
      <c r="D702">
        <v>140.97999999999999</v>
      </c>
      <c r="E702">
        <f t="shared" si="32"/>
        <v>27.623000000000005</v>
      </c>
      <c r="F702">
        <f t="shared" si="33"/>
        <v>3.845864661654147E-2</v>
      </c>
    </row>
    <row r="703" spans="1:6">
      <c r="A703">
        <v>3.7</v>
      </c>
      <c r="B703">
        <v>29.799900000000001</v>
      </c>
      <c r="C703">
        <v>13.69</v>
      </c>
      <c r="D703">
        <v>110.25963</v>
      </c>
      <c r="E703">
        <f t="shared" si="32"/>
        <v>34.966999999999999</v>
      </c>
      <c r="F703">
        <f t="shared" si="33"/>
        <v>0.17339319930603786</v>
      </c>
    </row>
    <row r="704" spans="1:6">
      <c r="A704">
        <v>3.7</v>
      </c>
      <c r="B704">
        <v>29.799900000000001</v>
      </c>
      <c r="C704">
        <v>13.69</v>
      </c>
      <c r="D704">
        <v>110.25963</v>
      </c>
      <c r="E704">
        <f t="shared" si="32"/>
        <v>34.966999999999999</v>
      </c>
      <c r="F704">
        <f t="shared" si="33"/>
        <v>0.17339319930603786</v>
      </c>
    </row>
    <row r="705" spans="1:6">
      <c r="A705">
        <v>5.3</v>
      </c>
      <c r="B705">
        <v>26.6</v>
      </c>
      <c r="C705">
        <v>28.09</v>
      </c>
      <c r="D705">
        <v>140.97999999999999</v>
      </c>
      <c r="E705">
        <f t="shared" si="32"/>
        <v>27.623000000000005</v>
      </c>
      <c r="F705">
        <f t="shared" si="33"/>
        <v>3.845864661654147E-2</v>
      </c>
    </row>
    <row r="706" spans="1:6">
      <c r="A706">
        <v>4</v>
      </c>
      <c r="B706">
        <v>26.2</v>
      </c>
      <c r="C706">
        <v>16</v>
      </c>
      <c r="D706">
        <v>104.8</v>
      </c>
      <c r="E706">
        <f t="shared" si="32"/>
        <v>33.590000000000003</v>
      </c>
      <c r="F706">
        <f t="shared" si="33"/>
        <v>0.28206106870229025</v>
      </c>
    </row>
    <row r="707" spans="1:6">
      <c r="A707">
        <v>4</v>
      </c>
      <c r="B707">
        <v>24.6648</v>
      </c>
      <c r="C707">
        <v>16</v>
      </c>
      <c r="D707">
        <v>98.659199999999998</v>
      </c>
      <c r="E707">
        <f t="shared" si="32"/>
        <v>33.590000000000003</v>
      </c>
      <c r="F707">
        <f t="shared" si="33"/>
        <v>0.36185981641853993</v>
      </c>
    </row>
    <row r="708" spans="1:6">
      <c r="A708">
        <v>2.9</v>
      </c>
      <c r="B708">
        <v>32.4</v>
      </c>
      <c r="C708">
        <v>8.41</v>
      </c>
      <c r="D708">
        <v>93.96</v>
      </c>
      <c r="E708">
        <f t="shared" si="32"/>
        <v>38.639000000000003</v>
      </c>
      <c r="F708">
        <f t="shared" si="33"/>
        <v>0.19256172839506186</v>
      </c>
    </row>
    <row r="709" spans="1:6">
      <c r="A709">
        <v>2.9</v>
      </c>
      <c r="B709">
        <v>34.1</v>
      </c>
      <c r="C709">
        <v>8.41</v>
      </c>
      <c r="D709">
        <v>98.89</v>
      </c>
      <c r="E709">
        <f t="shared" ref="E709:E741" si="34">(51.95)+(-4.59)*(A709)</f>
        <v>38.639000000000003</v>
      </c>
      <c r="F709">
        <f t="shared" ref="F709:F741" si="35">ABS(B709-E709)/(B709)</f>
        <v>0.13310850439882702</v>
      </c>
    </row>
    <row r="710" spans="1:6">
      <c r="A710">
        <v>3.7</v>
      </c>
      <c r="B710">
        <v>31.3858</v>
      </c>
      <c r="C710">
        <v>13.69</v>
      </c>
      <c r="D710">
        <v>116.12746</v>
      </c>
      <c r="E710">
        <f t="shared" si="34"/>
        <v>34.966999999999999</v>
      </c>
      <c r="F710">
        <f t="shared" si="35"/>
        <v>0.11410255593293779</v>
      </c>
    </row>
    <row r="711" spans="1:6">
      <c r="A711">
        <v>5.3</v>
      </c>
      <c r="B711">
        <v>26.6</v>
      </c>
      <c r="C711">
        <v>28.09</v>
      </c>
      <c r="D711">
        <v>140.97999999999999</v>
      </c>
      <c r="E711">
        <f t="shared" si="34"/>
        <v>27.623000000000005</v>
      </c>
      <c r="F711">
        <f t="shared" si="35"/>
        <v>3.845864661654147E-2</v>
      </c>
    </row>
    <row r="712" spans="1:6">
      <c r="A712">
        <v>3.7</v>
      </c>
      <c r="B712">
        <v>29.799900000000001</v>
      </c>
      <c r="C712">
        <v>13.69</v>
      </c>
      <c r="D712">
        <v>110.25963</v>
      </c>
      <c r="E712">
        <f t="shared" si="34"/>
        <v>34.966999999999999</v>
      </c>
      <c r="F712">
        <f t="shared" si="35"/>
        <v>0.17339319930603786</v>
      </c>
    </row>
    <row r="713" spans="1:6">
      <c r="A713">
        <v>3.7</v>
      </c>
      <c r="B713">
        <v>29.799900000000001</v>
      </c>
      <c r="C713">
        <v>13.69</v>
      </c>
      <c r="D713">
        <v>110.25963</v>
      </c>
      <c r="E713">
        <f t="shared" si="34"/>
        <v>34.966999999999999</v>
      </c>
      <c r="F713">
        <f t="shared" si="35"/>
        <v>0.17339319930603786</v>
      </c>
    </row>
    <row r="714" spans="1:6">
      <c r="A714">
        <v>5.3</v>
      </c>
      <c r="B714">
        <v>26.6</v>
      </c>
      <c r="C714">
        <v>28.09</v>
      </c>
      <c r="D714">
        <v>140.97999999999999</v>
      </c>
      <c r="E714">
        <f t="shared" si="34"/>
        <v>27.623000000000005</v>
      </c>
      <c r="F714">
        <f t="shared" si="35"/>
        <v>3.845864661654147E-2</v>
      </c>
    </row>
    <row r="715" spans="1:6">
      <c r="A715">
        <v>4</v>
      </c>
      <c r="B715">
        <v>26.82</v>
      </c>
      <c r="C715">
        <v>16</v>
      </c>
      <c r="D715">
        <v>107.28</v>
      </c>
      <c r="E715">
        <f t="shared" si="34"/>
        <v>33.590000000000003</v>
      </c>
      <c r="F715">
        <f t="shared" si="35"/>
        <v>0.25242356450410153</v>
      </c>
    </row>
    <row r="716" spans="1:6">
      <c r="A716">
        <v>4</v>
      </c>
      <c r="B716">
        <v>26.6538</v>
      </c>
      <c r="C716">
        <v>16</v>
      </c>
      <c r="D716">
        <v>106.6152</v>
      </c>
      <c r="E716">
        <f t="shared" si="34"/>
        <v>33.590000000000003</v>
      </c>
      <c r="F716">
        <f t="shared" si="35"/>
        <v>0.2602330624526335</v>
      </c>
    </row>
    <row r="717" spans="1:6">
      <c r="A717">
        <v>4</v>
      </c>
      <c r="B717">
        <v>26.384599999999999</v>
      </c>
      <c r="C717">
        <v>16</v>
      </c>
      <c r="D717">
        <v>105.5384</v>
      </c>
      <c r="E717">
        <f t="shared" si="34"/>
        <v>33.590000000000003</v>
      </c>
      <c r="F717">
        <f t="shared" si="35"/>
        <v>0.273091121335931</v>
      </c>
    </row>
    <row r="718" spans="1:6">
      <c r="A718">
        <v>2.7</v>
      </c>
      <c r="B718">
        <v>30.3</v>
      </c>
      <c r="C718">
        <v>7.29</v>
      </c>
      <c r="D718">
        <v>81.81</v>
      </c>
      <c r="E718">
        <f t="shared" si="34"/>
        <v>39.557000000000002</v>
      </c>
      <c r="F718">
        <f t="shared" si="35"/>
        <v>0.30551155115511558</v>
      </c>
    </row>
    <row r="719" spans="1:6">
      <c r="A719">
        <v>4</v>
      </c>
      <c r="B719">
        <v>28.3</v>
      </c>
      <c r="C719">
        <v>16</v>
      </c>
      <c r="D719">
        <v>113.2</v>
      </c>
      <c r="E719">
        <f t="shared" si="34"/>
        <v>33.590000000000003</v>
      </c>
      <c r="F719">
        <f t="shared" si="35"/>
        <v>0.18692579505300363</v>
      </c>
    </row>
    <row r="720" spans="1:6">
      <c r="A720">
        <v>4</v>
      </c>
      <c r="B720">
        <v>24.4</v>
      </c>
      <c r="C720">
        <v>16</v>
      </c>
      <c r="D720">
        <v>97.6</v>
      </c>
      <c r="E720">
        <f t="shared" si="34"/>
        <v>33.590000000000003</v>
      </c>
      <c r="F720">
        <f t="shared" si="35"/>
        <v>0.37663934426229528</v>
      </c>
    </row>
    <row r="721" spans="1:6">
      <c r="A721">
        <v>4.3</v>
      </c>
      <c r="B721">
        <v>27.805499999999999</v>
      </c>
      <c r="C721">
        <v>18.489999999999998</v>
      </c>
      <c r="D721">
        <v>119.56365</v>
      </c>
      <c r="E721">
        <f t="shared" si="34"/>
        <v>32.213000000000008</v>
      </c>
      <c r="F721">
        <f t="shared" si="35"/>
        <v>0.15851180521839239</v>
      </c>
    </row>
    <row r="722" spans="1:6">
      <c r="A722">
        <v>4.8</v>
      </c>
      <c r="B722">
        <v>26.228300000000001</v>
      </c>
      <c r="C722">
        <v>23.04</v>
      </c>
      <c r="D722">
        <v>125.89584000000001</v>
      </c>
      <c r="E722">
        <f t="shared" si="34"/>
        <v>29.918000000000003</v>
      </c>
      <c r="F722">
        <f t="shared" si="35"/>
        <v>0.14067629240171883</v>
      </c>
    </row>
    <row r="723" spans="1:6">
      <c r="A723">
        <v>5.3</v>
      </c>
      <c r="B723">
        <v>29.370799999999999</v>
      </c>
      <c r="C723">
        <v>28.09</v>
      </c>
      <c r="D723">
        <v>155.66524000000001</v>
      </c>
      <c r="E723">
        <f t="shared" si="34"/>
        <v>27.623000000000005</v>
      </c>
      <c r="F723">
        <f t="shared" si="35"/>
        <v>5.9508082857804165E-2</v>
      </c>
    </row>
    <row r="724" spans="1:6">
      <c r="A724">
        <v>6.2</v>
      </c>
      <c r="B724">
        <v>26.1</v>
      </c>
      <c r="C724">
        <v>38.44</v>
      </c>
      <c r="D724">
        <v>161.82</v>
      </c>
      <c r="E724">
        <f t="shared" si="34"/>
        <v>23.492000000000004</v>
      </c>
      <c r="F724">
        <f t="shared" si="35"/>
        <v>9.992337164750946E-2</v>
      </c>
    </row>
    <row r="725" spans="1:6">
      <c r="A725">
        <v>6</v>
      </c>
      <c r="B725">
        <v>30.5</v>
      </c>
      <c r="C725">
        <v>36</v>
      </c>
      <c r="D725">
        <v>183</v>
      </c>
      <c r="E725">
        <f t="shared" si="34"/>
        <v>24.410000000000004</v>
      </c>
      <c r="F725">
        <f t="shared" si="35"/>
        <v>0.19967213114754087</v>
      </c>
    </row>
    <row r="726" spans="1:6">
      <c r="A726">
        <v>5.3</v>
      </c>
      <c r="B726">
        <v>30.4</v>
      </c>
      <c r="C726">
        <v>28.09</v>
      </c>
      <c r="D726">
        <v>161.12</v>
      </c>
      <c r="E726">
        <f t="shared" si="34"/>
        <v>27.623000000000005</v>
      </c>
      <c r="F726">
        <f t="shared" si="35"/>
        <v>9.1348684210526124E-2</v>
      </c>
    </row>
    <row r="727" spans="1:6">
      <c r="A727">
        <v>3.7</v>
      </c>
      <c r="B727">
        <v>28.1</v>
      </c>
      <c r="C727">
        <v>13.69</v>
      </c>
      <c r="D727">
        <v>103.97</v>
      </c>
      <c r="E727">
        <f t="shared" si="34"/>
        <v>34.966999999999999</v>
      </c>
      <c r="F727">
        <f t="shared" si="35"/>
        <v>0.24437722419928815</v>
      </c>
    </row>
    <row r="728" spans="1:6">
      <c r="A728">
        <v>4.7</v>
      </c>
      <c r="B728">
        <v>25.6</v>
      </c>
      <c r="C728">
        <v>22.09</v>
      </c>
      <c r="D728">
        <v>120.32</v>
      </c>
      <c r="E728">
        <f t="shared" si="34"/>
        <v>30.377000000000002</v>
      </c>
      <c r="F728">
        <f t="shared" si="35"/>
        <v>0.18660156250000004</v>
      </c>
    </row>
    <row r="729" spans="1:6">
      <c r="A729">
        <v>3.7</v>
      </c>
      <c r="B729">
        <v>27.8</v>
      </c>
      <c r="C729">
        <v>13.69</v>
      </c>
      <c r="D729">
        <v>102.86</v>
      </c>
      <c r="E729">
        <f t="shared" si="34"/>
        <v>34.966999999999999</v>
      </c>
      <c r="F729">
        <f t="shared" si="35"/>
        <v>0.2578057553956834</v>
      </c>
    </row>
    <row r="730" spans="1:6">
      <c r="A730">
        <v>4.7</v>
      </c>
      <c r="B730">
        <v>25.6</v>
      </c>
      <c r="C730">
        <v>22.09</v>
      </c>
      <c r="D730">
        <v>120.32</v>
      </c>
      <c r="E730">
        <f t="shared" si="34"/>
        <v>30.377000000000002</v>
      </c>
      <c r="F730">
        <f t="shared" si="35"/>
        <v>0.18660156250000004</v>
      </c>
    </row>
    <row r="731" spans="1:6">
      <c r="A731">
        <v>5.7</v>
      </c>
      <c r="B731">
        <v>27.1</v>
      </c>
      <c r="C731">
        <v>32.49</v>
      </c>
      <c r="D731">
        <v>154.47</v>
      </c>
      <c r="E731">
        <f t="shared" si="34"/>
        <v>25.787000000000003</v>
      </c>
      <c r="F731">
        <f t="shared" si="35"/>
        <v>4.8450184501844976E-2</v>
      </c>
    </row>
    <row r="732" spans="1:6">
      <c r="A732">
        <v>4</v>
      </c>
      <c r="B732">
        <v>27.8</v>
      </c>
      <c r="C732">
        <v>16</v>
      </c>
      <c r="D732">
        <v>111.2</v>
      </c>
      <c r="E732">
        <f t="shared" si="34"/>
        <v>33.590000000000003</v>
      </c>
      <c r="F732">
        <f t="shared" si="35"/>
        <v>0.20827338129496412</v>
      </c>
    </row>
    <row r="733" spans="1:6">
      <c r="A733">
        <v>4.5999999999999996</v>
      </c>
      <c r="B733">
        <v>29</v>
      </c>
      <c r="C733">
        <v>21.16</v>
      </c>
      <c r="D733">
        <v>133.4</v>
      </c>
      <c r="E733">
        <f t="shared" si="34"/>
        <v>30.836000000000006</v>
      </c>
      <c r="F733">
        <f t="shared" si="35"/>
        <v>6.3310344827586407E-2</v>
      </c>
    </row>
    <row r="734" spans="1:6">
      <c r="A734">
        <v>5.4</v>
      </c>
      <c r="B734">
        <v>27.0426</v>
      </c>
      <c r="C734">
        <v>29.16</v>
      </c>
      <c r="D734">
        <v>146.03004000000001</v>
      </c>
      <c r="E734">
        <f t="shared" si="34"/>
        <v>27.164000000000001</v>
      </c>
      <c r="F734">
        <f t="shared" si="35"/>
        <v>4.4892133152877791E-3</v>
      </c>
    </row>
    <row r="735" spans="1:6">
      <c r="A735">
        <v>4.5999999999999996</v>
      </c>
      <c r="B735">
        <v>26.782900000000001</v>
      </c>
      <c r="C735">
        <v>21.16</v>
      </c>
      <c r="D735">
        <v>123.20134</v>
      </c>
      <c r="E735">
        <f t="shared" si="34"/>
        <v>30.836000000000006</v>
      </c>
      <c r="F735">
        <f t="shared" si="35"/>
        <v>0.15133163324359961</v>
      </c>
    </row>
    <row r="736" spans="1:6">
      <c r="A736">
        <v>4.5999999999999996</v>
      </c>
      <c r="B736">
        <v>28.4633</v>
      </c>
      <c r="C736">
        <v>21.16</v>
      </c>
      <c r="D736">
        <v>130.93118000000001</v>
      </c>
      <c r="E736">
        <f t="shared" si="34"/>
        <v>30.836000000000006</v>
      </c>
      <c r="F736">
        <f t="shared" si="35"/>
        <v>8.3359975828523239E-2</v>
      </c>
    </row>
    <row r="737" spans="1:20">
      <c r="A737">
        <v>4.3</v>
      </c>
      <c r="B737">
        <v>27.8522</v>
      </c>
      <c r="C737">
        <v>18.489999999999998</v>
      </c>
      <c r="D737">
        <v>119.76446</v>
      </c>
      <c r="E737">
        <f t="shared" si="34"/>
        <v>32.213000000000008</v>
      </c>
      <c r="F737">
        <f t="shared" si="35"/>
        <v>0.15656931947925148</v>
      </c>
    </row>
    <row r="738" spans="1:20">
      <c r="A738">
        <v>4.8</v>
      </c>
      <c r="B738">
        <v>26.212499999999999</v>
      </c>
      <c r="C738">
        <v>23.04</v>
      </c>
      <c r="D738">
        <v>125.82</v>
      </c>
      <c r="E738">
        <f t="shared" si="34"/>
        <v>29.918000000000003</v>
      </c>
      <c r="F738">
        <f t="shared" si="35"/>
        <v>0.14136385312350994</v>
      </c>
    </row>
    <row r="739" spans="1:20">
      <c r="A739">
        <v>5.3</v>
      </c>
      <c r="B739">
        <v>29.3645</v>
      </c>
      <c r="C739">
        <v>28.09</v>
      </c>
      <c r="D739">
        <v>155.63184999999999</v>
      </c>
      <c r="E739">
        <f t="shared" si="34"/>
        <v>27.623000000000005</v>
      </c>
      <c r="F739">
        <f t="shared" si="35"/>
        <v>5.9306305232508467E-2</v>
      </c>
    </row>
    <row r="740" spans="1:20">
      <c r="A740">
        <v>6.2</v>
      </c>
      <c r="B740">
        <v>26.1</v>
      </c>
      <c r="C740">
        <v>38.44</v>
      </c>
      <c r="D740">
        <v>161.82</v>
      </c>
      <c r="E740">
        <f t="shared" si="34"/>
        <v>23.492000000000004</v>
      </c>
      <c r="F740">
        <f t="shared" si="35"/>
        <v>9.992337164750946E-2</v>
      </c>
    </row>
    <row r="741" spans="1:20">
      <c r="A741">
        <v>6</v>
      </c>
      <c r="B741">
        <v>30.5</v>
      </c>
      <c r="C741">
        <v>36</v>
      </c>
      <c r="D741">
        <v>183</v>
      </c>
      <c r="E741">
        <f t="shared" si="34"/>
        <v>24.410000000000004</v>
      </c>
      <c r="F741">
        <f t="shared" si="35"/>
        <v>0.19967213114754087</v>
      </c>
    </row>
    <row r="743" spans="1:20">
      <c r="A743" s="26" t="s">
        <v>121</v>
      </c>
      <c r="B743" s="26"/>
      <c r="C743" s="26"/>
      <c r="D743" s="26"/>
      <c r="N743" s="1" t="s">
        <v>122</v>
      </c>
    </row>
    <row r="744" spans="1:20" ht="43.2">
      <c r="A744" t="s">
        <v>0</v>
      </c>
      <c r="B744" t="s">
        <v>1</v>
      </c>
      <c r="C744" t="s">
        <v>2</v>
      </c>
      <c r="D744" t="s">
        <v>4</v>
      </c>
      <c r="E744" s="2" t="s">
        <v>56</v>
      </c>
      <c r="F744" s="2" t="s">
        <v>63</v>
      </c>
      <c r="H744" t="s">
        <v>17</v>
      </c>
      <c r="I744">
        <f>SUM(A745:A1482)</f>
        <v>2607.7000000000012</v>
      </c>
      <c r="N744" t="s">
        <v>0</v>
      </c>
      <c r="O744" t="s">
        <v>1</v>
      </c>
      <c r="P744" t="s">
        <v>2</v>
      </c>
      <c r="Q744" t="s">
        <v>4</v>
      </c>
      <c r="R744" s="2" t="s">
        <v>56</v>
      </c>
      <c r="S744" s="2" t="s">
        <v>63</v>
      </c>
      <c r="T744" s="2"/>
    </row>
    <row r="745" spans="1:20">
      <c r="A745">
        <v>4.7</v>
      </c>
      <c r="B745">
        <v>28.0198</v>
      </c>
      <c r="C745">
        <v>22.09</v>
      </c>
      <c r="D745">
        <v>131.69306</v>
      </c>
      <c r="E745">
        <f>(50.56+(-4.52)*A745)</f>
        <v>29.316000000000003</v>
      </c>
      <c r="F745">
        <f>ABS(B745-E745)/(B745)</f>
        <v>4.6260144612024441E-2</v>
      </c>
      <c r="H745" t="s">
        <v>18</v>
      </c>
      <c r="I745">
        <f>SUM(B745:B1482)</f>
        <v>25312.358299999996</v>
      </c>
      <c r="N745">
        <v>2.5</v>
      </c>
      <c r="O745">
        <v>40.6</v>
      </c>
      <c r="P745">
        <v>6.25</v>
      </c>
      <c r="Q745">
        <v>101.5</v>
      </c>
      <c r="R745">
        <f>(50.56+(-4.52)*N745)</f>
        <v>39.260000000000005</v>
      </c>
      <c r="S745">
        <f>ABS(O745-R745)/(O745)</f>
        <v>3.3004926108374293E-2</v>
      </c>
    </row>
    <row r="746" spans="1:20">
      <c r="A746">
        <v>4.7</v>
      </c>
      <c r="B746">
        <v>25.609400000000001</v>
      </c>
      <c r="C746">
        <v>22.09</v>
      </c>
      <c r="D746">
        <v>120.36418</v>
      </c>
      <c r="E746">
        <f t="shared" ref="E746:E809" si="36">(50.56+(-4.52)*A746)</f>
        <v>29.316000000000003</v>
      </c>
      <c r="F746">
        <f t="shared" ref="F746:F809" si="37">ABS(B746-E746)/(B746)</f>
        <v>0.14473591728037366</v>
      </c>
      <c r="H746" t="s">
        <v>20</v>
      </c>
      <c r="I746">
        <f>SUM(D745:D1482)</f>
        <v>83313.994439999951</v>
      </c>
      <c r="N746">
        <v>2.5</v>
      </c>
      <c r="O746">
        <v>40.4</v>
      </c>
      <c r="P746">
        <v>6.25</v>
      </c>
      <c r="Q746">
        <v>101</v>
      </c>
      <c r="R746">
        <f t="shared" ref="R746:R809" si="38">(50.56+(-4.52)*N746)</f>
        <v>39.260000000000005</v>
      </c>
      <c r="S746">
        <f t="shared" ref="S746:S809" si="39">ABS(O746-R746)/(O746)</f>
        <v>2.8217821782178056E-2</v>
      </c>
    </row>
    <row r="747" spans="1:20">
      <c r="A747">
        <v>4.2</v>
      </c>
      <c r="B747">
        <v>26.8</v>
      </c>
      <c r="C747">
        <v>17.64</v>
      </c>
      <c r="D747">
        <v>112.56</v>
      </c>
      <c r="E747">
        <f t="shared" si="36"/>
        <v>31.576000000000004</v>
      </c>
      <c r="F747">
        <f t="shared" si="37"/>
        <v>0.17820895522388072</v>
      </c>
      <c r="H747" t="s">
        <v>22</v>
      </c>
      <c r="I747">
        <f>SUM(C745:C1482)</f>
        <v>10565.030000000006</v>
      </c>
      <c r="N747">
        <v>2.5</v>
      </c>
      <c r="O747">
        <v>37.799999999999997</v>
      </c>
      <c r="P747">
        <v>6.25</v>
      </c>
      <c r="Q747">
        <v>94.5</v>
      </c>
      <c r="R747">
        <f t="shared" si="38"/>
        <v>39.260000000000005</v>
      </c>
      <c r="S747">
        <f t="shared" si="39"/>
        <v>3.8624338624338839E-2</v>
      </c>
    </row>
    <row r="748" spans="1:20">
      <c r="A748">
        <v>4.2</v>
      </c>
      <c r="B748">
        <v>25.045100000000001</v>
      </c>
      <c r="C748">
        <v>17.64</v>
      </c>
      <c r="D748">
        <v>105.18942</v>
      </c>
      <c r="E748">
        <f t="shared" si="36"/>
        <v>31.576000000000004</v>
      </c>
      <c r="F748">
        <f t="shared" si="37"/>
        <v>0.26076557889567231</v>
      </c>
      <c r="H748" t="s">
        <v>24</v>
      </c>
      <c r="I748">
        <f>I744*I744</f>
        <v>6800099.2900000066</v>
      </c>
      <c r="N748">
        <v>2.5</v>
      </c>
      <c r="O748">
        <v>37.799999999999997</v>
      </c>
      <c r="P748">
        <v>6.25</v>
      </c>
      <c r="Q748">
        <v>94.5</v>
      </c>
      <c r="R748">
        <f t="shared" si="38"/>
        <v>39.260000000000005</v>
      </c>
      <c r="S748">
        <f t="shared" si="39"/>
        <v>3.8624338624338839E-2</v>
      </c>
    </row>
    <row r="749" spans="1:20">
      <c r="A749">
        <v>5.2</v>
      </c>
      <c r="B749">
        <v>24.8</v>
      </c>
      <c r="C749">
        <v>27.04</v>
      </c>
      <c r="D749">
        <v>128.96</v>
      </c>
      <c r="E749">
        <f t="shared" si="36"/>
        <v>27.056000000000004</v>
      </c>
      <c r="F749">
        <f t="shared" si="37"/>
        <v>9.0967741935484014E-2</v>
      </c>
      <c r="N749">
        <v>2.4</v>
      </c>
      <c r="O749">
        <v>39.347999999999999</v>
      </c>
      <c r="P749">
        <v>5.76</v>
      </c>
      <c r="Q749">
        <v>94.435199999999995</v>
      </c>
      <c r="R749">
        <f t="shared" si="38"/>
        <v>39.712000000000003</v>
      </c>
      <c r="S749">
        <f t="shared" si="39"/>
        <v>9.2507878418218031E-3</v>
      </c>
    </row>
    <row r="750" spans="1:20">
      <c r="A750">
        <v>5.2</v>
      </c>
      <c r="B750">
        <v>23.9</v>
      </c>
      <c r="C750">
        <v>27.04</v>
      </c>
      <c r="D750">
        <v>124.28</v>
      </c>
      <c r="E750">
        <f t="shared" si="36"/>
        <v>27.056000000000004</v>
      </c>
      <c r="F750">
        <f t="shared" si="37"/>
        <v>0.13205020920502117</v>
      </c>
      <c r="N750">
        <v>2.4</v>
      </c>
      <c r="O750">
        <v>39.299999999999997</v>
      </c>
      <c r="P750">
        <v>5.76</v>
      </c>
      <c r="Q750">
        <v>94.32</v>
      </c>
      <c r="R750">
        <f t="shared" si="38"/>
        <v>39.712000000000003</v>
      </c>
      <c r="S750">
        <f t="shared" si="39"/>
        <v>1.0483460559796594E-2</v>
      </c>
    </row>
    <row r="751" spans="1:20">
      <c r="A751">
        <v>2</v>
      </c>
      <c r="B751">
        <v>39.7256</v>
      </c>
      <c r="C751">
        <v>4</v>
      </c>
      <c r="D751">
        <v>79.4512</v>
      </c>
      <c r="E751">
        <f t="shared" si="36"/>
        <v>41.52</v>
      </c>
      <c r="F751">
        <f t="shared" si="37"/>
        <v>4.5169865275792011E-2</v>
      </c>
      <c r="J751" t="s">
        <v>125</v>
      </c>
      <c r="N751">
        <v>2.5</v>
      </c>
      <c r="O751">
        <v>40.6</v>
      </c>
      <c r="P751">
        <v>6.25</v>
      </c>
      <c r="Q751">
        <v>101.5</v>
      </c>
      <c r="R751">
        <f t="shared" si="38"/>
        <v>39.260000000000005</v>
      </c>
      <c r="S751">
        <f t="shared" si="39"/>
        <v>3.3004926108374293E-2</v>
      </c>
    </row>
    <row r="752" spans="1:20">
      <c r="A752">
        <v>6</v>
      </c>
      <c r="B752">
        <v>24.4</v>
      </c>
      <c r="C752">
        <v>36</v>
      </c>
      <c r="D752">
        <v>146.4</v>
      </c>
      <c r="E752">
        <f t="shared" si="36"/>
        <v>23.440000000000005</v>
      </c>
      <c r="F752">
        <f t="shared" si="37"/>
        <v>3.9344262295081714E-2</v>
      </c>
      <c r="N752">
        <v>2.5</v>
      </c>
      <c r="O752">
        <v>40.4</v>
      </c>
      <c r="P752">
        <v>6.25</v>
      </c>
      <c r="Q752">
        <v>101</v>
      </c>
      <c r="R752">
        <f t="shared" si="38"/>
        <v>39.260000000000005</v>
      </c>
      <c r="S752">
        <f t="shared" si="39"/>
        <v>2.8217821782178056E-2</v>
      </c>
    </row>
    <row r="753" spans="1:24">
      <c r="A753">
        <v>3</v>
      </c>
      <c r="B753">
        <v>39.710299999999997</v>
      </c>
      <c r="C753">
        <v>9</v>
      </c>
      <c r="D753">
        <v>119.1309</v>
      </c>
      <c r="E753">
        <f t="shared" si="36"/>
        <v>37</v>
      </c>
      <c r="F753">
        <f t="shared" si="37"/>
        <v>6.8251813761165153E-2</v>
      </c>
      <c r="J753" t="s">
        <v>126</v>
      </c>
      <c r="N753">
        <v>3.7</v>
      </c>
      <c r="O753">
        <v>30.9</v>
      </c>
      <c r="P753">
        <v>13.69</v>
      </c>
      <c r="Q753">
        <v>114.33</v>
      </c>
      <c r="R753">
        <f t="shared" si="38"/>
        <v>33.835999999999999</v>
      </c>
      <c r="S753">
        <f t="shared" si="39"/>
        <v>9.5016181229773469E-2</v>
      </c>
    </row>
    <row r="754" spans="1:24">
      <c r="A754">
        <v>3</v>
      </c>
      <c r="B754">
        <v>38.7896</v>
      </c>
      <c r="C754">
        <v>9</v>
      </c>
      <c r="D754">
        <v>116.36879999999999</v>
      </c>
      <c r="E754">
        <f t="shared" si="36"/>
        <v>37</v>
      </c>
      <c r="F754">
        <f t="shared" si="37"/>
        <v>4.6136077711551551E-2</v>
      </c>
      <c r="N754">
        <v>3.5</v>
      </c>
      <c r="O754">
        <v>36.799999999999997</v>
      </c>
      <c r="P754">
        <v>12.25</v>
      </c>
      <c r="Q754">
        <v>128.80000000000001</v>
      </c>
      <c r="R754">
        <f t="shared" si="38"/>
        <v>34.74</v>
      </c>
      <c r="S754">
        <f t="shared" si="39"/>
        <v>5.5978260869565089E-2</v>
      </c>
    </row>
    <row r="755" spans="1:24">
      <c r="A755">
        <v>3</v>
      </c>
      <c r="B755">
        <v>33.629600000000003</v>
      </c>
      <c r="C755">
        <v>9</v>
      </c>
      <c r="D755">
        <v>100.8888</v>
      </c>
      <c r="E755">
        <f t="shared" si="36"/>
        <v>37</v>
      </c>
      <c r="F755">
        <f t="shared" si="37"/>
        <v>0.10022123367509564</v>
      </c>
      <c r="G755" s="7" t="s">
        <v>62</v>
      </c>
      <c r="H755" s="7"/>
      <c r="I755" s="7"/>
      <c r="J755" s="7"/>
      <c r="K755" s="16"/>
      <c r="L755" s="16"/>
      <c r="M755" s="7"/>
      <c r="N755">
        <v>3.7</v>
      </c>
      <c r="O755">
        <v>34.299999999999997</v>
      </c>
      <c r="P755">
        <v>13.69</v>
      </c>
      <c r="Q755">
        <v>126.91</v>
      </c>
      <c r="R755">
        <f t="shared" si="38"/>
        <v>33.835999999999999</v>
      </c>
      <c r="S755">
        <f t="shared" si="39"/>
        <v>1.3527696793002877E-2</v>
      </c>
      <c r="T755" s="7"/>
      <c r="U755" s="7"/>
      <c r="V755" s="7"/>
      <c r="W755" s="7"/>
      <c r="X755" s="7"/>
    </row>
    <row r="756" spans="1:24">
      <c r="A756">
        <v>3</v>
      </c>
      <c r="B756">
        <v>35.267800000000001</v>
      </c>
      <c r="C756">
        <v>9</v>
      </c>
      <c r="D756">
        <v>105.8034</v>
      </c>
      <c r="E756">
        <f t="shared" si="36"/>
        <v>37</v>
      </c>
      <c r="F756">
        <f t="shared" si="37"/>
        <v>4.9115623883542459E-2</v>
      </c>
      <c r="G756" s="16" t="s">
        <v>119</v>
      </c>
      <c r="H756" s="7"/>
      <c r="I756" s="7"/>
      <c r="J756" s="7"/>
      <c r="K756" s="16"/>
      <c r="L756" s="16"/>
      <c r="N756">
        <v>3.7</v>
      </c>
      <c r="O756">
        <v>34.4</v>
      </c>
      <c r="P756">
        <v>13.69</v>
      </c>
      <c r="Q756">
        <v>127.28</v>
      </c>
      <c r="R756">
        <f t="shared" si="38"/>
        <v>33.835999999999999</v>
      </c>
      <c r="S756">
        <f t="shared" si="39"/>
        <v>1.6395348837209306E-2</v>
      </c>
      <c r="T756" s="7"/>
      <c r="U756" s="7"/>
      <c r="V756" s="7"/>
      <c r="W756" s="7"/>
    </row>
    <row r="757" spans="1:24">
      <c r="A757">
        <v>8</v>
      </c>
      <c r="B757">
        <v>17.8</v>
      </c>
      <c r="C757">
        <v>64</v>
      </c>
      <c r="D757">
        <v>142.4</v>
      </c>
      <c r="E757">
        <f t="shared" si="36"/>
        <v>14.400000000000006</v>
      </c>
      <c r="F757">
        <f t="shared" si="37"/>
        <v>0.1910112359550559</v>
      </c>
      <c r="N757">
        <v>3.2</v>
      </c>
      <c r="O757">
        <v>38.9</v>
      </c>
      <c r="P757">
        <v>10.24</v>
      </c>
      <c r="Q757">
        <v>124.48</v>
      </c>
      <c r="R757">
        <f t="shared" si="38"/>
        <v>36.096000000000004</v>
      </c>
      <c r="S757">
        <f t="shared" si="39"/>
        <v>7.2082262210796791E-2</v>
      </c>
    </row>
    <row r="758" spans="1:24">
      <c r="A758">
        <v>6.2</v>
      </c>
      <c r="B758">
        <v>27.1</v>
      </c>
      <c r="C758">
        <v>38.44</v>
      </c>
      <c r="D758">
        <v>168.02</v>
      </c>
      <c r="E758">
        <f t="shared" si="36"/>
        <v>22.536000000000005</v>
      </c>
      <c r="F758">
        <f t="shared" si="37"/>
        <v>0.16841328413284118</v>
      </c>
      <c r="G758" s="24" t="s">
        <v>120</v>
      </c>
      <c r="H758" s="24"/>
      <c r="I758" s="24"/>
      <c r="J758" s="24"/>
      <c r="K758" s="24"/>
      <c r="L758" s="24"/>
      <c r="M758" s="24"/>
      <c r="N758">
        <v>3</v>
      </c>
      <c r="O758">
        <v>34.7286</v>
      </c>
      <c r="P758">
        <v>9</v>
      </c>
      <c r="Q758">
        <v>104.1858</v>
      </c>
      <c r="R758">
        <f t="shared" si="38"/>
        <v>37</v>
      </c>
      <c r="S758">
        <f t="shared" si="39"/>
        <v>6.5404306536975279E-2</v>
      </c>
      <c r="T758" s="24"/>
      <c r="U758" s="24"/>
      <c r="V758" s="24"/>
      <c r="W758" s="24"/>
      <c r="X758" s="24"/>
    </row>
    <row r="759" spans="1:24">
      <c r="A759">
        <v>6.2</v>
      </c>
      <c r="B759">
        <v>34.349299999999999</v>
      </c>
      <c r="C759">
        <v>38.44</v>
      </c>
      <c r="D759">
        <v>212.96566000000001</v>
      </c>
      <c r="E759">
        <f t="shared" si="36"/>
        <v>22.536000000000005</v>
      </c>
      <c r="F759">
        <f t="shared" si="37"/>
        <v>0.34391676104025393</v>
      </c>
      <c r="G759" s="16" t="s">
        <v>119</v>
      </c>
      <c r="H759" s="7"/>
      <c r="I759" s="7"/>
      <c r="J759" s="7"/>
      <c r="K759" s="16"/>
      <c r="L759" s="16"/>
      <c r="N759">
        <v>4.2</v>
      </c>
      <c r="O759">
        <v>31.5002</v>
      </c>
      <c r="P759">
        <v>17.64</v>
      </c>
      <c r="Q759">
        <v>132.30083999999999</v>
      </c>
      <c r="R759">
        <f t="shared" si="38"/>
        <v>31.576000000000004</v>
      </c>
      <c r="S759">
        <f t="shared" si="39"/>
        <v>2.4063339280386959E-3</v>
      </c>
      <c r="T759" s="7"/>
      <c r="U759" s="7"/>
      <c r="V759" s="7"/>
      <c r="W759" s="7"/>
      <c r="X759" s="7"/>
    </row>
    <row r="760" spans="1:24">
      <c r="A760">
        <v>6.2</v>
      </c>
      <c r="B760">
        <v>35.799999999999997</v>
      </c>
      <c r="C760">
        <v>38.44</v>
      </c>
      <c r="D760">
        <v>221.96</v>
      </c>
      <c r="E760">
        <f t="shared" si="36"/>
        <v>22.536000000000005</v>
      </c>
      <c r="F760">
        <f t="shared" si="37"/>
        <v>0.37050279329608921</v>
      </c>
      <c r="N760">
        <v>4.2</v>
      </c>
      <c r="O760">
        <v>31.5002</v>
      </c>
      <c r="P760">
        <v>17.64</v>
      </c>
      <c r="Q760">
        <v>132.30083999999999</v>
      </c>
      <c r="R760">
        <f t="shared" si="38"/>
        <v>31.576000000000004</v>
      </c>
      <c r="S760">
        <f t="shared" si="39"/>
        <v>2.4063339280386959E-3</v>
      </c>
    </row>
    <row r="761" spans="1:24">
      <c r="A761">
        <v>7</v>
      </c>
      <c r="B761">
        <v>33.700000000000003</v>
      </c>
      <c r="C761">
        <v>49</v>
      </c>
      <c r="D761">
        <v>235.9</v>
      </c>
      <c r="E761">
        <f t="shared" si="36"/>
        <v>18.920000000000005</v>
      </c>
      <c r="F761">
        <f t="shared" si="37"/>
        <v>0.43857566765578626</v>
      </c>
      <c r="G761" s="24" t="s">
        <v>127</v>
      </c>
      <c r="H761" s="24"/>
      <c r="I761" s="24"/>
      <c r="J761" s="24"/>
      <c r="K761" s="16"/>
      <c r="L761" s="16"/>
      <c r="N761">
        <v>5.2</v>
      </c>
      <c r="O761">
        <v>26.7</v>
      </c>
      <c r="P761">
        <v>27.04</v>
      </c>
      <c r="Q761">
        <v>138.84</v>
      </c>
      <c r="R761">
        <f t="shared" si="38"/>
        <v>27.056000000000004</v>
      </c>
      <c r="S761">
        <f t="shared" si="39"/>
        <v>1.3333333333333528E-2</v>
      </c>
      <c r="T761" s="24"/>
      <c r="U761" s="24"/>
      <c r="V761" s="24"/>
      <c r="W761" s="24"/>
    </row>
    <row r="762" spans="1:24">
      <c r="A762">
        <v>8.4</v>
      </c>
      <c r="B762">
        <v>30</v>
      </c>
      <c r="C762">
        <v>70.56</v>
      </c>
      <c r="D762">
        <v>252</v>
      </c>
      <c r="E762">
        <f t="shared" si="36"/>
        <v>12.592000000000006</v>
      </c>
      <c r="F762">
        <f t="shared" si="37"/>
        <v>0.58026666666666649</v>
      </c>
      <c r="G762" t="s">
        <v>65</v>
      </c>
      <c r="H762" s="7">
        <f>SUM(F745:F1482)/(738)</f>
        <v>0.10871696132012891</v>
      </c>
      <c r="N762">
        <v>6</v>
      </c>
      <c r="O762">
        <v>23.2715</v>
      </c>
      <c r="P762">
        <v>36</v>
      </c>
      <c r="Q762">
        <v>139.62899999999999</v>
      </c>
      <c r="R762">
        <f t="shared" si="38"/>
        <v>23.440000000000005</v>
      </c>
      <c r="S762">
        <f t="shared" si="39"/>
        <v>7.2406162043703757E-3</v>
      </c>
      <c r="U762" s="7"/>
    </row>
    <row r="763" spans="1:24">
      <c r="A763">
        <v>8.4</v>
      </c>
      <c r="B763">
        <v>30</v>
      </c>
      <c r="C763">
        <v>70.56</v>
      </c>
      <c r="D763">
        <v>252</v>
      </c>
      <c r="E763">
        <f t="shared" si="36"/>
        <v>12.592000000000006</v>
      </c>
      <c r="F763">
        <f t="shared" si="37"/>
        <v>0.58026666666666649</v>
      </c>
      <c r="N763">
        <v>3</v>
      </c>
      <c r="O763">
        <v>38.169600000000003</v>
      </c>
      <c r="P763">
        <v>9</v>
      </c>
      <c r="Q763">
        <v>114.50879999999999</v>
      </c>
      <c r="R763">
        <f t="shared" si="38"/>
        <v>37</v>
      </c>
      <c r="S763">
        <f t="shared" si="39"/>
        <v>3.0642186452045674E-2</v>
      </c>
    </row>
    <row r="764" spans="1:24">
      <c r="A764">
        <v>4.5</v>
      </c>
      <c r="B764">
        <v>24.349900000000002</v>
      </c>
      <c r="C764">
        <v>20.25</v>
      </c>
      <c r="D764">
        <v>109.57455</v>
      </c>
      <c r="E764">
        <f t="shared" si="36"/>
        <v>30.220000000000006</v>
      </c>
      <c r="F764">
        <f t="shared" si="37"/>
        <v>0.24107285861543595</v>
      </c>
      <c r="G764" s="7"/>
      <c r="H764" s="7"/>
      <c r="I764" s="7"/>
      <c r="N764">
        <v>3</v>
      </c>
      <c r="O764">
        <v>38.7896</v>
      </c>
      <c r="P764">
        <v>9</v>
      </c>
      <c r="Q764">
        <v>116.36879999999999</v>
      </c>
      <c r="R764">
        <f t="shared" si="38"/>
        <v>37</v>
      </c>
      <c r="S764">
        <f t="shared" si="39"/>
        <v>4.6136077711551551E-2</v>
      </c>
    </row>
    <row r="765" spans="1:24">
      <c r="A765">
        <v>5.7</v>
      </c>
      <c r="B765">
        <v>20.99</v>
      </c>
      <c r="C765">
        <v>32.49</v>
      </c>
      <c r="D765">
        <v>119.643</v>
      </c>
      <c r="E765">
        <f t="shared" si="36"/>
        <v>24.796000000000003</v>
      </c>
      <c r="F765">
        <f t="shared" si="37"/>
        <v>0.18132444020962385</v>
      </c>
      <c r="N765">
        <v>3</v>
      </c>
      <c r="O765">
        <v>34.781799999999997</v>
      </c>
      <c r="P765">
        <v>9</v>
      </c>
      <c r="Q765">
        <v>104.3454</v>
      </c>
      <c r="R765">
        <f t="shared" si="38"/>
        <v>37</v>
      </c>
      <c r="S765">
        <f t="shared" si="39"/>
        <v>6.3774732762536826E-2</v>
      </c>
    </row>
    <row r="766" spans="1:24">
      <c r="A766">
        <v>5.7</v>
      </c>
      <c r="B766">
        <v>21.1</v>
      </c>
      <c r="C766">
        <v>32.49</v>
      </c>
      <c r="D766">
        <v>120.27</v>
      </c>
      <c r="E766">
        <f t="shared" si="36"/>
        <v>24.796000000000003</v>
      </c>
      <c r="F766">
        <f t="shared" si="37"/>
        <v>0.17516587677725123</v>
      </c>
      <c r="N766">
        <v>3</v>
      </c>
      <c r="O766">
        <v>35.460599999999999</v>
      </c>
      <c r="P766">
        <v>9</v>
      </c>
      <c r="Q766">
        <v>106.3818</v>
      </c>
      <c r="R766">
        <f t="shared" si="38"/>
        <v>37</v>
      </c>
      <c r="S766">
        <f t="shared" si="39"/>
        <v>4.3411561000095897E-2</v>
      </c>
    </row>
    <row r="767" spans="1:24">
      <c r="A767">
        <v>5.2</v>
      </c>
      <c r="B767">
        <v>25.4</v>
      </c>
      <c r="C767">
        <v>27.04</v>
      </c>
      <c r="D767">
        <v>132.08000000000001</v>
      </c>
      <c r="E767">
        <f t="shared" si="36"/>
        <v>27.056000000000004</v>
      </c>
      <c r="F767">
        <f t="shared" si="37"/>
        <v>6.5196850393701017E-2</v>
      </c>
      <c r="N767">
        <v>3</v>
      </c>
      <c r="O767">
        <v>35.883099999999999</v>
      </c>
      <c r="P767">
        <v>9</v>
      </c>
      <c r="Q767">
        <v>107.6493</v>
      </c>
      <c r="R767">
        <f t="shared" si="38"/>
        <v>37</v>
      </c>
      <c r="S767">
        <f t="shared" si="39"/>
        <v>3.1126073276835087E-2</v>
      </c>
    </row>
    <row r="768" spans="1:24">
      <c r="A768">
        <v>5.2</v>
      </c>
      <c r="B768">
        <v>24</v>
      </c>
      <c r="C768">
        <v>27.04</v>
      </c>
      <c r="D768">
        <v>124.8</v>
      </c>
      <c r="E768">
        <f t="shared" si="36"/>
        <v>27.056000000000004</v>
      </c>
      <c r="F768">
        <f t="shared" si="37"/>
        <v>0.12733333333333352</v>
      </c>
      <c r="N768">
        <v>3</v>
      </c>
      <c r="O768">
        <v>35.708100000000002</v>
      </c>
      <c r="P768">
        <v>9</v>
      </c>
      <c r="Q768">
        <v>107.12430000000001</v>
      </c>
      <c r="R768">
        <f t="shared" si="38"/>
        <v>37</v>
      </c>
      <c r="S768">
        <f t="shared" si="39"/>
        <v>3.6179466283560266E-2</v>
      </c>
    </row>
    <row r="769" spans="1:19">
      <c r="A769">
        <v>5.2</v>
      </c>
      <c r="B769">
        <v>25.4</v>
      </c>
      <c r="C769">
        <v>27.04</v>
      </c>
      <c r="D769">
        <v>132.08000000000001</v>
      </c>
      <c r="E769">
        <f t="shared" si="36"/>
        <v>27.056000000000004</v>
      </c>
      <c r="F769">
        <f t="shared" si="37"/>
        <v>6.5196850393701017E-2</v>
      </c>
      <c r="N769">
        <v>3</v>
      </c>
      <c r="O769">
        <v>34.7288</v>
      </c>
      <c r="P769">
        <v>9</v>
      </c>
      <c r="Q769">
        <v>104.18640000000001</v>
      </c>
      <c r="R769">
        <f t="shared" si="38"/>
        <v>37</v>
      </c>
      <c r="S769">
        <f t="shared" si="39"/>
        <v>6.5398170970491359E-2</v>
      </c>
    </row>
    <row r="770" spans="1:19">
      <c r="A770">
        <v>5.2</v>
      </c>
      <c r="B770">
        <v>22.6</v>
      </c>
      <c r="C770">
        <v>27.04</v>
      </c>
      <c r="D770">
        <v>117.52</v>
      </c>
      <c r="E770">
        <f t="shared" si="36"/>
        <v>27.056000000000004</v>
      </c>
      <c r="F770">
        <f t="shared" si="37"/>
        <v>0.19716814159292048</v>
      </c>
      <c r="N770">
        <v>3</v>
      </c>
      <c r="O770">
        <v>34.285299999999999</v>
      </c>
      <c r="P770">
        <v>9</v>
      </c>
      <c r="Q770">
        <v>102.85590000000001</v>
      </c>
      <c r="R770">
        <f t="shared" si="38"/>
        <v>37</v>
      </c>
      <c r="S770">
        <f t="shared" si="39"/>
        <v>7.9179706754789969E-2</v>
      </c>
    </row>
    <row r="771" spans="1:19">
      <c r="A771">
        <v>6.5</v>
      </c>
      <c r="B771">
        <v>17.5</v>
      </c>
      <c r="C771">
        <v>42.25</v>
      </c>
      <c r="D771">
        <v>113.75</v>
      </c>
      <c r="E771">
        <f t="shared" si="36"/>
        <v>21.180000000000007</v>
      </c>
      <c r="F771">
        <f t="shared" si="37"/>
        <v>0.21028571428571469</v>
      </c>
      <c r="N771">
        <v>4.8</v>
      </c>
      <c r="O771">
        <v>30.537500000000001</v>
      </c>
      <c r="P771">
        <v>23.04</v>
      </c>
      <c r="Q771">
        <v>146.58000000000001</v>
      </c>
      <c r="R771">
        <f t="shared" si="38"/>
        <v>28.864000000000004</v>
      </c>
      <c r="S771">
        <f t="shared" si="39"/>
        <v>5.4801473598035104E-2</v>
      </c>
    </row>
    <row r="772" spans="1:19">
      <c r="A772">
        <v>6.5</v>
      </c>
      <c r="B772">
        <v>19.899999999999999</v>
      </c>
      <c r="C772">
        <v>42.25</v>
      </c>
      <c r="D772">
        <v>129.35</v>
      </c>
      <c r="E772">
        <f t="shared" si="36"/>
        <v>21.180000000000007</v>
      </c>
      <c r="F772">
        <f t="shared" si="37"/>
        <v>6.4321608040201428E-2</v>
      </c>
      <c r="N772">
        <v>4.8</v>
      </c>
      <c r="O772">
        <v>31.374700000000001</v>
      </c>
      <c r="P772">
        <v>23.04</v>
      </c>
      <c r="Q772">
        <v>150.59855999999999</v>
      </c>
      <c r="R772">
        <f t="shared" si="38"/>
        <v>28.864000000000004</v>
      </c>
      <c r="S772">
        <f t="shared" si="39"/>
        <v>8.0023075917857261E-2</v>
      </c>
    </row>
    <row r="773" spans="1:19">
      <c r="A773">
        <v>6.5</v>
      </c>
      <c r="B773">
        <v>19.899999999999999</v>
      </c>
      <c r="C773">
        <v>42.25</v>
      </c>
      <c r="D773">
        <v>129.35</v>
      </c>
      <c r="E773">
        <f t="shared" si="36"/>
        <v>21.180000000000007</v>
      </c>
      <c r="F773">
        <f t="shared" si="37"/>
        <v>6.4321608040201428E-2</v>
      </c>
      <c r="N773">
        <v>5</v>
      </c>
      <c r="O773">
        <v>23.227</v>
      </c>
      <c r="P773">
        <v>25</v>
      </c>
      <c r="Q773">
        <v>116.13500000000001</v>
      </c>
      <c r="R773">
        <f t="shared" si="38"/>
        <v>27.960000000000004</v>
      </c>
      <c r="S773">
        <f t="shared" si="39"/>
        <v>0.20377147285486735</v>
      </c>
    </row>
    <row r="774" spans="1:19">
      <c r="A774">
        <v>6.5</v>
      </c>
      <c r="B774">
        <v>17.5</v>
      </c>
      <c r="C774">
        <v>42.25</v>
      </c>
      <c r="D774">
        <v>113.75</v>
      </c>
      <c r="E774">
        <f t="shared" si="36"/>
        <v>21.180000000000007</v>
      </c>
      <c r="F774">
        <f t="shared" si="37"/>
        <v>0.21028571428571469</v>
      </c>
      <c r="N774">
        <v>5</v>
      </c>
      <c r="O774">
        <v>23.618200000000002</v>
      </c>
      <c r="P774">
        <v>25</v>
      </c>
      <c r="Q774">
        <v>118.09099999999999</v>
      </c>
      <c r="R774">
        <f t="shared" si="38"/>
        <v>27.960000000000004</v>
      </c>
      <c r="S774">
        <f t="shared" si="39"/>
        <v>0.18383280690315107</v>
      </c>
    </row>
    <row r="775" spans="1:19">
      <c r="A775">
        <v>6.5</v>
      </c>
      <c r="B775">
        <v>19.899999999999999</v>
      </c>
      <c r="C775">
        <v>42.25</v>
      </c>
      <c r="D775">
        <v>129.35</v>
      </c>
      <c r="E775">
        <f t="shared" si="36"/>
        <v>21.180000000000007</v>
      </c>
      <c r="F775">
        <f t="shared" si="37"/>
        <v>6.4321608040201428E-2</v>
      </c>
      <c r="N775">
        <v>2.4</v>
      </c>
      <c r="O775">
        <v>41.695999999999998</v>
      </c>
      <c r="P775">
        <v>5.76</v>
      </c>
      <c r="Q775">
        <v>100.07040000000001</v>
      </c>
      <c r="R775">
        <f t="shared" si="38"/>
        <v>39.712000000000003</v>
      </c>
      <c r="S775">
        <f t="shared" si="39"/>
        <v>4.7582501918649142E-2</v>
      </c>
    </row>
    <row r="776" spans="1:19">
      <c r="A776">
        <v>1.8</v>
      </c>
      <c r="B776">
        <v>37.619999999999997</v>
      </c>
      <c r="C776">
        <v>3.24</v>
      </c>
      <c r="D776">
        <v>67.715999999999994</v>
      </c>
      <c r="E776">
        <f t="shared" si="36"/>
        <v>42.424000000000007</v>
      </c>
      <c r="F776">
        <f t="shared" si="37"/>
        <v>0.12769803296119112</v>
      </c>
      <c r="N776">
        <v>3</v>
      </c>
      <c r="O776">
        <v>36.1</v>
      </c>
      <c r="P776">
        <v>9</v>
      </c>
      <c r="Q776">
        <v>108.3</v>
      </c>
      <c r="R776">
        <f t="shared" si="38"/>
        <v>37</v>
      </c>
      <c r="S776">
        <f t="shared" si="39"/>
        <v>2.4930747922437633E-2</v>
      </c>
    </row>
    <row r="777" spans="1:19">
      <c r="A777">
        <v>1.8</v>
      </c>
      <c r="B777">
        <v>37.002800000000001</v>
      </c>
      <c r="C777">
        <v>3.24</v>
      </c>
      <c r="D777">
        <v>66.605040000000002</v>
      </c>
      <c r="E777">
        <f t="shared" si="36"/>
        <v>42.424000000000007</v>
      </c>
      <c r="F777">
        <f t="shared" si="37"/>
        <v>0.14650783183975283</v>
      </c>
      <c r="N777">
        <v>3.6</v>
      </c>
      <c r="O777">
        <v>38.1</v>
      </c>
      <c r="P777">
        <v>12.96</v>
      </c>
      <c r="Q777">
        <v>137.16</v>
      </c>
      <c r="R777">
        <f t="shared" si="38"/>
        <v>34.288000000000004</v>
      </c>
      <c r="S777">
        <f t="shared" si="39"/>
        <v>0.10005249343832015</v>
      </c>
    </row>
    <row r="778" spans="1:19">
      <c r="A778">
        <v>2</v>
      </c>
      <c r="B778">
        <v>38.995899999999999</v>
      </c>
      <c r="C778">
        <v>4</v>
      </c>
      <c r="D778">
        <v>77.991799999999998</v>
      </c>
      <c r="E778">
        <f t="shared" si="36"/>
        <v>41.52</v>
      </c>
      <c r="F778">
        <f t="shared" si="37"/>
        <v>6.4727317487223129E-2</v>
      </c>
      <c r="N778">
        <v>3</v>
      </c>
      <c r="O778">
        <v>34.4</v>
      </c>
      <c r="P778">
        <v>9</v>
      </c>
      <c r="Q778">
        <v>103.2</v>
      </c>
      <c r="R778">
        <f t="shared" si="38"/>
        <v>37</v>
      </c>
      <c r="S778">
        <f t="shared" si="39"/>
        <v>7.558139534883726E-2</v>
      </c>
    </row>
    <row r="779" spans="1:19">
      <c r="A779">
        <v>2</v>
      </c>
      <c r="B779">
        <v>39</v>
      </c>
      <c r="C779">
        <v>4</v>
      </c>
      <c r="D779">
        <v>78</v>
      </c>
      <c r="E779">
        <f t="shared" si="36"/>
        <v>41.52</v>
      </c>
      <c r="F779">
        <f t="shared" si="37"/>
        <v>6.4615384615384699E-2</v>
      </c>
      <c r="N779">
        <v>3</v>
      </c>
      <c r="O779">
        <v>38.299999999999997</v>
      </c>
      <c r="P779">
        <v>9</v>
      </c>
      <c r="Q779">
        <v>114.9</v>
      </c>
      <c r="R779">
        <f t="shared" si="38"/>
        <v>37</v>
      </c>
      <c r="S779">
        <f t="shared" si="39"/>
        <v>3.3942558746736219E-2</v>
      </c>
    </row>
    <row r="780" spans="1:19">
      <c r="A780">
        <v>2</v>
      </c>
      <c r="B780">
        <v>38.512</v>
      </c>
      <c r="C780">
        <v>4</v>
      </c>
      <c r="D780">
        <v>77.024000000000001</v>
      </c>
      <c r="E780">
        <f t="shared" si="36"/>
        <v>41.52</v>
      </c>
      <c r="F780">
        <f t="shared" si="37"/>
        <v>7.8105525550477839E-2</v>
      </c>
      <c r="N780">
        <v>3</v>
      </c>
      <c r="O780">
        <v>36</v>
      </c>
      <c r="P780">
        <v>9</v>
      </c>
      <c r="Q780">
        <v>108</v>
      </c>
      <c r="R780">
        <f t="shared" si="38"/>
        <v>37</v>
      </c>
      <c r="S780">
        <f t="shared" si="39"/>
        <v>2.7777777777777776E-2</v>
      </c>
    </row>
    <row r="781" spans="1:19">
      <c r="A781">
        <v>5.5</v>
      </c>
      <c r="B781">
        <v>29.3</v>
      </c>
      <c r="C781">
        <v>30.25</v>
      </c>
      <c r="D781">
        <v>161.15</v>
      </c>
      <c r="E781">
        <f t="shared" si="36"/>
        <v>25.700000000000003</v>
      </c>
      <c r="F781">
        <f t="shared" si="37"/>
        <v>0.12286689419795215</v>
      </c>
      <c r="N781">
        <v>3.6</v>
      </c>
      <c r="O781">
        <v>34.9</v>
      </c>
      <c r="P781">
        <v>12.96</v>
      </c>
      <c r="Q781">
        <v>125.64</v>
      </c>
      <c r="R781">
        <f t="shared" si="38"/>
        <v>34.288000000000004</v>
      </c>
      <c r="S781">
        <f t="shared" si="39"/>
        <v>1.7535816618911026E-2</v>
      </c>
    </row>
    <row r="782" spans="1:19">
      <c r="A782">
        <v>3</v>
      </c>
      <c r="B782">
        <v>35.9</v>
      </c>
      <c r="C782">
        <v>9</v>
      </c>
      <c r="D782">
        <v>107.7</v>
      </c>
      <c r="E782">
        <f t="shared" si="36"/>
        <v>37</v>
      </c>
      <c r="F782">
        <f t="shared" si="37"/>
        <v>3.0640668523676921E-2</v>
      </c>
      <c r="N782">
        <v>3.6</v>
      </c>
      <c r="O782">
        <v>40</v>
      </c>
      <c r="P782">
        <v>12.96</v>
      </c>
      <c r="Q782">
        <v>144</v>
      </c>
      <c r="R782">
        <f t="shared" si="38"/>
        <v>34.288000000000004</v>
      </c>
      <c r="S782">
        <f t="shared" si="39"/>
        <v>0.1427999999999999</v>
      </c>
    </row>
    <row r="783" spans="1:19">
      <c r="A783">
        <v>3.5</v>
      </c>
      <c r="B783">
        <v>36.200000000000003</v>
      </c>
      <c r="C783">
        <v>12.25</v>
      </c>
      <c r="D783">
        <v>126.7</v>
      </c>
      <c r="E783">
        <f t="shared" si="36"/>
        <v>34.74</v>
      </c>
      <c r="F783">
        <f t="shared" si="37"/>
        <v>4.0331491712707203E-2</v>
      </c>
      <c r="N783">
        <v>6.2</v>
      </c>
      <c r="O783">
        <v>24.9754</v>
      </c>
      <c r="P783">
        <v>38.44</v>
      </c>
      <c r="Q783">
        <v>154.84747999999999</v>
      </c>
      <c r="R783">
        <f t="shared" si="38"/>
        <v>22.536000000000005</v>
      </c>
      <c r="S783">
        <f t="shared" si="39"/>
        <v>9.7672109355605732E-2</v>
      </c>
    </row>
    <row r="784" spans="1:19">
      <c r="A784">
        <v>3.5</v>
      </c>
      <c r="B784">
        <v>34.5</v>
      </c>
      <c r="C784">
        <v>12.25</v>
      </c>
      <c r="D784">
        <v>120.75</v>
      </c>
      <c r="E784">
        <f t="shared" si="36"/>
        <v>34.74</v>
      </c>
      <c r="F784">
        <f t="shared" si="37"/>
        <v>6.9565217391304923E-3</v>
      </c>
      <c r="N784">
        <v>6.2</v>
      </c>
      <c r="O784">
        <v>26.299900000000001</v>
      </c>
      <c r="P784">
        <v>38.44</v>
      </c>
      <c r="Q784">
        <v>163.05938</v>
      </c>
      <c r="R784">
        <f t="shared" si="38"/>
        <v>22.536000000000005</v>
      </c>
      <c r="S784">
        <f t="shared" si="39"/>
        <v>0.14311461260308958</v>
      </c>
    </row>
    <row r="785" spans="1:19">
      <c r="A785">
        <v>3.5</v>
      </c>
      <c r="B785">
        <v>34.792700000000004</v>
      </c>
      <c r="C785">
        <v>12.25</v>
      </c>
      <c r="D785">
        <v>121.77445</v>
      </c>
      <c r="E785">
        <f t="shared" si="36"/>
        <v>34.74</v>
      </c>
      <c r="F785">
        <f t="shared" si="37"/>
        <v>1.514685551854312E-3</v>
      </c>
      <c r="N785">
        <v>3</v>
      </c>
      <c r="O785">
        <v>36.1</v>
      </c>
      <c r="P785">
        <v>9</v>
      </c>
      <c r="Q785">
        <v>108.3</v>
      </c>
      <c r="R785">
        <f t="shared" si="38"/>
        <v>37</v>
      </c>
      <c r="S785">
        <f t="shared" si="39"/>
        <v>2.4930747922437633E-2</v>
      </c>
    </row>
    <row r="786" spans="1:19">
      <c r="A786">
        <v>5.5</v>
      </c>
      <c r="B786">
        <v>30.8</v>
      </c>
      <c r="C786">
        <v>30.25</v>
      </c>
      <c r="D786">
        <v>169.4</v>
      </c>
      <c r="E786">
        <f t="shared" si="36"/>
        <v>25.700000000000003</v>
      </c>
      <c r="F786">
        <f t="shared" si="37"/>
        <v>0.1655844155844155</v>
      </c>
      <c r="N786">
        <v>3.6</v>
      </c>
      <c r="O786">
        <v>37.200000000000003</v>
      </c>
      <c r="P786">
        <v>12.96</v>
      </c>
      <c r="Q786">
        <v>133.91999999999999</v>
      </c>
      <c r="R786">
        <f t="shared" si="38"/>
        <v>34.288000000000004</v>
      </c>
      <c r="S786">
        <f t="shared" si="39"/>
        <v>7.8279569892473089E-2</v>
      </c>
    </row>
    <row r="787" spans="1:19">
      <c r="A787">
        <v>1</v>
      </c>
      <c r="B787">
        <v>57.8</v>
      </c>
      <c r="C787">
        <v>1</v>
      </c>
      <c r="D787">
        <v>57.8</v>
      </c>
      <c r="E787">
        <f t="shared" si="36"/>
        <v>46.040000000000006</v>
      </c>
      <c r="F787">
        <f t="shared" si="37"/>
        <v>0.20346020761245659</v>
      </c>
      <c r="N787">
        <v>3.6</v>
      </c>
      <c r="O787">
        <v>40</v>
      </c>
      <c r="P787">
        <v>12.96</v>
      </c>
      <c r="Q787">
        <v>144</v>
      </c>
      <c r="R787">
        <f t="shared" si="38"/>
        <v>34.288000000000004</v>
      </c>
      <c r="S787">
        <f t="shared" si="39"/>
        <v>0.1427999999999999</v>
      </c>
    </row>
    <row r="788" spans="1:19">
      <c r="A788">
        <v>1</v>
      </c>
      <c r="B788">
        <v>57.8</v>
      </c>
      <c r="C788">
        <v>1</v>
      </c>
      <c r="D788">
        <v>57.8</v>
      </c>
      <c r="E788">
        <f t="shared" si="36"/>
        <v>46.040000000000006</v>
      </c>
      <c r="F788">
        <f t="shared" si="37"/>
        <v>0.20346020761245659</v>
      </c>
      <c r="N788">
        <v>4.5999999999999996</v>
      </c>
      <c r="O788">
        <v>34.1</v>
      </c>
      <c r="P788">
        <v>21.16</v>
      </c>
      <c r="Q788">
        <v>156.86000000000001</v>
      </c>
      <c r="R788">
        <f t="shared" si="38"/>
        <v>29.768000000000004</v>
      </c>
      <c r="S788">
        <f t="shared" si="39"/>
        <v>0.12703812316715535</v>
      </c>
    </row>
    <row r="789" spans="1:19">
      <c r="A789">
        <v>3.7</v>
      </c>
      <c r="B789">
        <v>35.980200000000004</v>
      </c>
      <c r="C789">
        <v>13.69</v>
      </c>
      <c r="D789">
        <v>133.12674000000001</v>
      </c>
      <c r="E789">
        <f t="shared" si="36"/>
        <v>33.835999999999999</v>
      </c>
      <c r="F789">
        <f t="shared" si="37"/>
        <v>5.9593887749373402E-2</v>
      </c>
      <c r="N789">
        <v>3.6</v>
      </c>
      <c r="O789">
        <v>37.200000000000003</v>
      </c>
      <c r="P789">
        <v>12.96</v>
      </c>
      <c r="Q789">
        <v>133.91999999999999</v>
      </c>
      <c r="R789">
        <f t="shared" si="38"/>
        <v>34.288000000000004</v>
      </c>
      <c r="S789">
        <f t="shared" si="39"/>
        <v>7.8279569892473089E-2</v>
      </c>
    </row>
    <row r="790" spans="1:19">
      <c r="A790">
        <v>3.7</v>
      </c>
      <c r="B790">
        <v>36.9</v>
      </c>
      <c r="C790">
        <v>13.69</v>
      </c>
      <c r="D790">
        <v>136.53</v>
      </c>
      <c r="E790">
        <f t="shared" si="36"/>
        <v>33.835999999999999</v>
      </c>
      <c r="F790">
        <f t="shared" si="37"/>
        <v>8.3035230352303521E-2</v>
      </c>
      <c r="N790">
        <v>4.5999999999999996</v>
      </c>
      <c r="O790">
        <v>30.299900000000001</v>
      </c>
      <c r="P790">
        <v>21.16</v>
      </c>
      <c r="Q790">
        <v>139.37953999999999</v>
      </c>
      <c r="R790">
        <f t="shared" si="38"/>
        <v>29.768000000000004</v>
      </c>
      <c r="S790">
        <f t="shared" si="39"/>
        <v>1.7554513381232172E-2</v>
      </c>
    </row>
    <row r="791" spans="1:19">
      <c r="A791">
        <v>3.7</v>
      </c>
      <c r="B791">
        <v>34.583199999999998</v>
      </c>
      <c r="C791">
        <v>13.69</v>
      </c>
      <c r="D791">
        <v>127.95784</v>
      </c>
      <c r="E791">
        <f t="shared" si="36"/>
        <v>33.835999999999999</v>
      </c>
      <c r="F791">
        <f t="shared" si="37"/>
        <v>2.1605866432256107E-2</v>
      </c>
      <c r="N791">
        <v>2.4</v>
      </c>
      <c r="O791">
        <v>42.8</v>
      </c>
      <c r="P791">
        <v>5.76</v>
      </c>
      <c r="Q791">
        <v>102.72</v>
      </c>
      <c r="R791">
        <f t="shared" si="38"/>
        <v>39.712000000000003</v>
      </c>
      <c r="S791">
        <f t="shared" si="39"/>
        <v>7.214953271028024E-2</v>
      </c>
    </row>
    <row r="792" spans="1:19">
      <c r="A792">
        <v>3.7</v>
      </c>
      <c r="B792">
        <v>34.9</v>
      </c>
      <c r="C792">
        <v>13.69</v>
      </c>
      <c r="D792">
        <v>129.13</v>
      </c>
      <c r="E792">
        <f t="shared" si="36"/>
        <v>33.835999999999999</v>
      </c>
      <c r="F792">
        <f t="shared" si="37"/>
        <v>3.048710601719198E-2</v>
      </c>
      <c r="N792">
        <v>2.4</v>
      </c>
      <c r="O792">
        <v>46.9</v>
      </c>
      <c r="P792">
        <v>5.76</v>
      </c>
      <c r="Q792">
        <v>112.56</v>
      </c>
      <c r="R792">
        <f t="shared" si="38"/>
        <v>39.712000000000003</v>
      </c>
      <c r="S792">
        <f t="shared" si="39"/>
        <v>0.15326226012793168</v>
      </c>
    </row>
    <row r="793" spans="1:19">
      <c r="A793">
        <v>2</v>
      </c>
      <c r="B793">
        <v>37.5</v>
      </c>
      <c r="C793">
        <v>4</v>
      </c>
      <c r="D793">
        <v>75</v>
      </c>
      <c r="E793">
        <f t="shared" si="36"/>
        <v>41.52</v>
      </c>
      <c r="F793">
        <f t="shared" si="37"/>
        <v>0.10720000000000009</v>
      </c>
      <c r="N793">
        <v>2.4</v>
      </c>
      <c r="O793">
        <v>42.6</v>
      </c>
      <c r="P793">
        <v>5.76</v>
      </c>
      <c r="Q793">
        <v>102.24</v>
      </c>
      <c r="R793">
        <f t="shared" si="38"/>
        <v>39.712000000000003</v>
      </c>
      <c r="S793">
        <f t="shared" si="39"/>
        <v>6.7793427230046902E-2</v>
      </c>
    </row>
    <row r="794" spans="1:19">
      <c r="A794">
        <v>2</v>
      </c>
      <c r="B794">
        <v>40</v>
      </c>
      <c r="C794">
        <v>4</v>
      </c>
      <c r="D794">
        <v>80</v>
      </c>
      <c r="E794">
        <f t="shared" si="36"/>
        <v>41.52</v>
      </c>
      <c r="F794">
        <f t="shared" si="37"/>
        <v>3.8000000000000075E-2</v>
      </c>
      <c r="N794">
        <v>2.4</v>
      </c>
      <c r="O794">
        <v>46.8</v>
      </c>
      <c r="P794">
        <v>5.76</v>
      </c>
      <c r="Q794">
        <v>112.32</v>
      </c>
      <c r="R794">
        <f t="shared" si="38"/>
        <v>39.712000000000003</v>
      </c>
      <c r="S794">
        <f t="shared" si="39"/>
        <v>0.15145299145299132</v>
      </c>
    </row>
    <row r="795" spans="1:19">
      <c r="A795">
        <v>2.4</v>
      </c>
      <c r="B795">
        <v>33.6</v>
      </c>
      <c r="C795">
        <v>5.76</v>
      </c>
      <c r="D795">
        <v>80.64</v>
      </c>
      <c r="E795">
        <f t="shared" si="36"/>
        <v>39.712000000000003</v>
      </c>
      <c r="F795">
        <f t="shared" si="37"/>
        <v>0.18190476190476196</v>
      </c>
      <c r="N795">
        <v>3.5</v>
      </c>
      <c r="O795">
        <v>40.299999999999997</v>
      </c>
      <c r="P795">
        <v>12.25</v>
      </c>
      <c r="Q795">
        <v>141.05000000000001</v>
      </c>
      <c r="R795">
        <f t="shared" si="38"/>
        <v>34.74</v>
      </c>
      <c r="S795">
        <f t="shared" si="39"/>
        <v>0.1379652605459056</v>
      </c>
    </row>
    <row r="796" spans="1:19">
      <c r="A796">
        <v>2.4</v>
      </c>
      <c r="B796">
        <v>36.4</v>
      </c>
      <c r="C796">
        <v>5.76</v>
      </c>
      <c r="D796">
        <v>87.36</v>
      </c>
      <c r="E796">
        <f t="shared" si="36"/>
        <v>39.712000000000003</v>
      </c>
      <c r="F796">
        <f t="shared" si="37"/>
        <v>9.0989010989011118E-2</v>
      </c>
      <c r="N796">
        <v>3.5</v>
      </c>
      <c r="O796">
        <v>41.2</v>
      </c>
      <c r="P796">
        <v>12.25</v>
      </c>
      <c r="Q796">
        <v>144.19999999999999</v>
      </c>
      <c r="R796">
        <f t="shared" si="38"/>
        <v>34.74</v>
      </c>
      <c r="S796">
        <f t="shared" si="39"/>
        <v>0.15679611650485437</v>
      </c>
    </row>
    <row r="797" spans="1:19">
      <c r="A797">
        <v>3.8</v>
      </c>
      <c r="B797">
        <v>28.5532</v>
      </c>
      <c r="C797">
        <v>14.44</v>
      </c>
      <c r="D797">
        <v>108.50216</v>
      </c>
      <c r="E797">
        <f t="shared" si="36"/>
        <v>33.384</v>
      </c>
      <c r="F797">
        <f t="shared" si="37"/>
        <v>0.16918594063012202</v>
      </c>
      <c r="N797">
        <v>3.6</v>
      </c>
      <c r="O797">
        <v>35.6</v>
      </c>
      <c r="P797">
        <v>12.96</v>
      </c>
      <c r="Q797">
        <v>128.16</v>
      </c>
      <c r="R797">
        <f t="shared" si="38"/>
        <v>34.288000000000004</v>
      </c>
      <c r="S797">
        <f t="shared" si="39"/>
        <v>3.6853932584269597E-2</v>
      </c>
    </row>
    <row r="798" spans="1:19">
      <c r="A798">
        <v>3.8</v>
      </c>
      <c r="B798">
        <v>27.372</v>
      </c>
      <c r="C798">
        <v>14.44</v>
      </c>
      <c r="D798">
        <v>104.0136</v>
      </c>
      <c r="E798">
        <f t="shared" si="36"/>
        <v>33.384</v>
      </c>
      <c r="F798">
        <f t="shared" si="37"/>
        <v>0.21964050854888209</v>
      </c>
      <c r="N798">
        <v>2.4</v>
      </c>
      <c r="O798">
        <v>48.1</v>
      </c>
      <c r="P798">
        <v>5.76</v>
      </c>
      <c r="Q798">
        <v>115.44</v>
      </c>
      <c r="R798">
        <f t="shared" si="38"/>
        <v>39.712000000000003</v>
      </c>
      <c r="S798">
        <f t="shared" si="39"/>
        <v>0.17438669438669435</v>
      </c>
    </row>
    <row r="799" spans="1:19">
      <c r="A799">
        <v>2.9</v>
      </c>
      <c r="B799">
        <v>37.329599999999999</v>
      </c>
      <c r="C799">
        <v>8.41</v>
      </c>
      <c r="D799">
        <v>108.25584000000001</v>
      </c>
      <c r="E799">
        <f t="shared" si="36"/>
        <v>37.452000000000005</v>
      </c>
      <c r="F799">
        <f t="shared" si="37"/>
        <v>3.2788993185034411E-3</v>
      </c>
      <c r="N799">
        <v>2.4</v>
      </c>
      <c r="O799">
        <v>41.699800000000003</v>
      </c>
      <c r="P799">
        <v>5.76</v>
      </c>
      <c r="Q799">
        <v>100.07952</v>
      </c>
      <c r="R799">
        <f t="shared" si="38"/>
        <v>39.712000000000003</v>
      </c>
      <c r="S799">
        <f t="shared" si="39"/>
        <v>4.7669293377905889E-2</v>
      </c>
    </row>
    <row r="800" spans="1:19">
      <c r="A800">
        <v>2.9</v>
      </c>
      <c r="B800">
        <v>41.360799999999998</v>
      </c>
      <c r="C800">
        <v>8.41</v>
      </c>
      <c r="D800">
        <v>119.94632</v>
      </c>
      <c r="E800">
        <f t="shared" si="36"/>
        <v>37.452000000000005</v>
      </c>
      <c r="F800">
        <f t="shared" si="37"/>
        <v>9.4504941877332951E-2</v>
      </c>
      <c r="N800">
        <v>2.7</v>
      </c>
      <c r="O800">
        <v>38.299999999999997</v>
      </c>
      <c r="P800">
        <v>7.29</v>
      </c>
      <c r="Q800">
        <v>103.41</v>
      </c>
      <c r="R800">
        <f t="shared" si="38"/>
        <v>38.356000000000002</v>
      </c>
      <c r="S800">
        <f t="shared" si="39"/>
        <v>1.4621409921672193E-3</v>
      </c>
    </row>
    <row r="801" spans="1:19">
      <c r="A801">
        <v>3.4</v>
      </c>
      <c r="B801">
        <v>36.729900000000001</v>
      </c>
      <c r="C801">
        <v>11.56</v>
      </c>
      <c r="D801">
        <v>124.88166</v>
      </c>
      <c r="E801">
        <f t="shared" si="36"/>
        <v>35.192000000000007</v>
      </c>
      <c r="F801">
        <f t="shared" si="37"/>
        <v>4.187051965837079E-2</v>
      </c>
      <c r="N801">
        <v>3.5</v>
      </c>
      <c r="O801">
        <v>37.6</v>
      </c>
      <c r="P801">
        <v>12.25</v>
      </c>
      <c r="Q801">
        <v>131.6</v>
      </c>
      <c r="R801">
        <f t="shared" si="38"/>
        <v>34.74</v>
      </c>
      <c r="S801">
        <f t="shared" si="39"/>
        <v>7.6063829787234027E-2</v>
      </c>
    </row>
    <row r="802" spans="1:19">
      <c r="A802">
        <v>3.4</v>
      </c>
      <c r="B802">
        <v>40.997799999999998</v>
      </c>
      <c r="C802">
        <v>11.56</v>
      </c>
      <c r="D802">
        <v>139.39251999999999</v>
      </c>
      <c r="E802">
        <f t="shared" si="36"/>
        <v>35.192000000000007</v>
      </c>
      <c r="F802">
        <f t="shared" si="37"/>
        <v>0.14161247676704583</v>
      </c>
      <c r="N802">
        <v>2.4</v>
      </c>
      <c r="O802">
        <v>41.699800000000003</v>
      </c>
      <c r="P802">
        <v>5.76</v>
      </c>
      <c r="Q802">
        <v>100.07952</v>
      </c>
      <c r="R802">
        <f t="shared" si="38"/>
        <v>39.712000000000003</v>
      </c>
      <c r="S802">
        <f t="shared" si="39"/>
        <v>4.7669293377905889E-2</v>
      </c>
    </row>
    <row r="803" spans="1:19">
      <c r="A803">
        <v>2.9</v>
      </c>
      <c r="B803">
        <v>37.329599999999999</v>
      </c>
      <c r="C803">
        <v>8.41</v>
      </c>
      <c r="D803">
        <v>108.25584000000001</v>
      </c>
      <c r="E803">
        <f t="shared" si="36"/>
        <v>37.452000000000005</v>
      </c>
      <c r="F803">
        <f t="shared" si="37"/>
        <v>3.2788993185034411E-3</v>
      </c>
      <c r="N803">
        <v>2.7</v>
      </c>
      <c r="O803">
        <v>38.299999999999997</v>
      </c>
      <c r="P803">
        <v>7.29</v>
      </c>
      <c r="Q803">
        <v>103.41</v>
      </c>
      <c r="R803">
        <f t="shared" si="38"/>
        <v>38.356000000000002</v>
      </c>
      <c r="S803">
        <f t="shared" si="39"/>
        <v>1.4621409921672193E-3</v>
      </c>
    </row>
    <row r="804" spans="1:19">
      <c r="A804">
        <v>2.9</v>
      </c>
      <c r="B804">
        <v>41.360799999999998</v>
      </c>
      <c r="C804">
        <v>8.41</v>
      </c>
      <c r="D804">
        <v>119.94632</v>
      </c>
      <c r="E804">
        <f t="shared" si="36"/>
        <v>37.452000000000005</v>
      </c>
      <c r="F804">
        <f t="shared" si="37"/>
        <v>9.4504941877332951E-2</v>
      </c>
      <c r="N804">
        <v>3.5</v>
      </c>
      <c r="O804">
        <v>37.6</v>
      </c>
      <c r="P804">
        <v>12.25</v>
      </c>
      <c r="Q804">
        <v>131.6</v>
      </c>
      <c r="R804">
        <f t="shared" si="38"/>
        <v>34.74</v>
      </c>
      <c r="S804">
        <f t="shared" si="39"/>
        <v>7.6063829787234027E-2</v>
      </c>
    </row>
    <row r="805" spans="1:19">
      <c r="A805">
        <v>3.4</v>
      </c>
      <c r="B805">
        <v>36.729900000000001</v>
      </c>
      <c r="C805">
        <v>11.56</v>
      </c>
      <c r="D805">
        <v>124.88166</v>
      </c>
      <c r="E805">
        <f t="shared" si="36"/>
        <v>35.192000000000007</v>
      </c>
      <c r="F805">
        <f t="shared" si="37"/>
        <v>4.187051965837079E-2</v>
      </c>
      <c r="N805">
        <v>5.7</v>
      </c>
      <c r="O805">
        <v>21.7</v>
      </c>
      <c r="P805">
        <v>32.49</v>
      </c>
      <c r="Q805">
        <v>123.69</v>
      </c>
      <c r="R805">
        <f t="shared" si="38"/>
        <v>24.796000000000003</v>
      </c>
      <c r="S805">
        <f t="shared" si="39"/>
        <v>0.14267281105990801</v>
      </c>
    </row>
    <row r="806" spans="1:19">
      <c r="A806">
        <v>3.4</v>
      </c>
      <c r="B806">
        <v>40.997799999999998</v>
      </c>
      <c r="C806">
        <v>11.56</v>
      </c>
      <c r="D806">
        <v>139.39251999999999</v>
      </c>
      <c r="E806">
        <f t="shared" si="36"/>
        <v>35.192000000000007</v>
      </c>
      <c r="F806">
        <f t="shared" si="37"/>
        <v>0.14161247676704583</v>
      </c>
      <c r="N806">
        <v>5.7</v>
      </c>
      <c r="O806">
        <v>21.3</v>
      </c>
      <c r="P806">
        <v>32.49</v>
      </c>
      <c r="Q806">
        <v>121.41</v>
      </c>
      <c r="R806">
        <f t="shared" si="38"/>
        <v>24.796000000000003</v>
      </c>
      <c r="S806">
        <f t="shared" si="39"/>
        <v>0.16413145539906113</v>
      </c>
    </row>
    <row r="807" spans="1:19">
      <c r="A807">
        <v>2</v>
      </c>
      <c r="B807">
        <v>37.5</v>
      </c>
      <c r="C807">
        <v>4</v>
      </c>
      <c r="D807">
        <v>75</v>
      </c>
      <c r="E807">
        <f t="shared" si="36"/>
        <v>41.52</v>
      </c>
      <c r="F807">
        <f t="shared" si="37"/>
        <v>0.10720000000000009</v>
      </c>
      <c r="N807">
        <v>3.5</v>
      </c>
      <c r="O807">
        <v>33.5</v>
      </c>
      <c r="P807">
        <v>12.25</v>
      </c>
      <c r="Q807">
        <v>117.25</v>
      </c>
      <c r="R807">
        <f t="shared" si="38"/>
        <v>34.74</v>
      </c>
      <c r="S807">
        <f t="shared" si="39"/>
        <v>3.7014925373134389E-2</v>
      </c>
    </row>
    <row r="808" spans="1:19">
      <c r="A808">
        <v>2</v>
      </c>
      <c r="B808">
        <v>40</v>
      </c>
      <c r="C808">
        <v>4</v>
      </c>
      <c r="D808">
        <v>80</v>
      </c>
      <c r="E808">
        <f t="shared" si="36"/>
        <v>41.52</v>
      </c>
      <c r="F808">
        <f t="shared" si="37"/>
        <v>3.8000000000000075E-2</v>
      </c>
      <c r="N808">
        <v>3</v>
      </c>
      <c r="O808">
        <v>35.465499999999999</v>
      </c>
      <c r="P808">
        <v>9</v>
      </c>
      <c r="Q808">
        <v>106.3965</v>
      </c>
      <c r="R808">
        <f t="shared" si="38"/>
        <v>37</v>
      </c>
      <c r="S808">
        <f t="shared" si="39"/>
        <v>4.3267400713369368E-2</v>
      </c>
    </row>
    <row r="809" spans="1:19">
      <c r="A809">
        <v>2.4</v>
      </c>
      <c r="B809">
        <v>36.4</v>
      </c>
      <c r="C809">
        <v>5.76</v>
      </c>
      <c r="D809">
        <v>87.36</v>
      </c>
      <c r="E809">
        <f t="shared" si="36"/>
        <v>39.712000000000003</v>
      </c>
      <c r="F809">
        <f t="shared" si="37"/>
        <v>9.0989010989011118E-2</v>
      </c>
      <c r="N809">
        <v>2.5</v>
      </c>
      <c r="O809">
        <v>42.908000000000001</v>
      </c>
      <c r="P809">
        <v>6.25</v>
      </c>
      <c r="Q809">
        <v>107.27</v>
      </c>
      <c r="R809">
        <f t="shared" si="38"/>
        <v>39.260000000000005</v>
      </c>
      <c r="S809">
        <f t="shared" si="39"/>
        <v>8.5019110655355556E-2</v>
      </c>
    </row>
    <row r="810" spans="1:19">
      <c r="A810">
        <v>2.4</v>
      </c>
      <c r="B810">
        <v>33.6</v>
      </c>
      <c r="C810">
        <v>5.76</v>
      </c>
      <c r="D810">
        <v>80.64</v>
      </c>
      <c r="E810">
        <f t="shared" ref="E810:E873" si="40">(50.56+(-4.52)*A810)</f>
        <v>39.712000000000003</v>
      </c>
      <c r="F810">
        <f t="shared" ref="F810:F873" si="41">ABS(B810-E810)/(B810)</f>
        <v>0.18190476190476196</v>
      </c>
      <c r="N810">
        <v>2.5</v>
      </c>
      <c r="O810">
        <v>40.200000000000003</v>
      </c>
      <c r="P810">
        <v>6.25</v>
      </c>
      <c r="Q810">
        <v>100.5</v>
      </c>
      <c r="R810">
        <f t="shared" ref="R810:R873" si="42">(50.56+(-4.52)*N810)</f>
        <v>39.260000000000005</v>
      </c>
      <c r="S810">
        <f t="shared" ref="S810:S873" si="43">ABS(O810-R810)/(O810)</f>
        <v>2.3383084577114369E-2</v>
      </c>
    </row>
    <row r="811" spans="1:19">
      <c r="A811">
        <v>4.2</v>
      </c>
      <c r="B811">
        <v>27.471</v>
      </c>
      <c r="C811">
        <v>17.64</v>
      </c>
      <c r="D811">
        <v>115.37820000000001</v>
      </c>
      <c r="E811">
        <f t="shared" si="40"/>
        <v>31.576000000000004</v>
      </c>
      <c r="F811">
        <f t="shared" si="41"/>
        <v>0.14943030832514304</v>
      </c>
      <c r="N811">
        <v>3</v>
      </c>
      <c r="O811">
        <v>37.9</v>
      </c>
      <c r="P811">
        <v>9</v>
      </c>
      <c r="Q811">
        <v>113.7</v>
      </c>
      <c r="R811">
        <f t="shared" si="42"/>
        <v>37</v>
      </c>
      <c r="S811">
        <f t="shared" si="43"/>
        <v>2.3746701846965663E-2</v>
      </c>
    </row>
    <row r="812" spans="1:19">
      <c r="A812">
        <v>5.9</v>
      </c>
      <c r="B812">
        <v>23.6523</v>
      </c>
      <c r="C812">
        <v>34.81</v>
      </c>
      <c r="D812">
        <v>139.54857000000001</v>
      </c>
      <c r="E812">
        <f t="shared" si="40"/>
        <v>23.892000000000003</v>
      </c>
      <c r="F812">
        <f t="shared" si="41"/>
        <v>1.0134320975127268E-2</v>
      </c>
      <c r="N812">
        <v>3.5</v>
      </c>
      <c r="O812">
        <v>37.4</v>
      </c>
      <c r="P812">
        <v>12.25</v>
      </c>
      <c r="Q812">
        <v>130.9</v>
      </c>
      <c r="R812">
        <f t="shared" si="42"/>
        <v>34.74</v>
      </c>
      <c r="S812">
        <f t="shared" si="43"/>
        <v>7.1122994652406332E-2</v>
      </c>
    </row>
    <row r="813" spans="1:19">
      <c r="A813">
        <v>5.9</v>
      </c>
      <c r="B813">
        <v>27.2408</v>
      </c>
      <c r="C813">
        <v>34.81</v>
      </c>
      <c r="D813">
        <v>160.72072</v>
      </c>
      <c r="E813">
        <f t="shared" si="40"/>
        <v>23.892000000000003</v>
      </c>
      <c r="F813">
        <f t="shared" si="41"/>
        <v>0.12293324718804136</v>
      </c>
      <c r="N813">
        <v>2.5</v>
      </c>
      <c r="O813">
        <v>51.6</v>
      </c>
      <c r="P813">
        <v>6.25</v>
      </c>
      <c r="Q813">
        <v>129</v>
      </c>
      <c r="R813">
        <f t="shared" si="42"/>
        <v>39.260000000000005</v>
      </c>
      <c r="S813">
        <f t="shared" si="43"/>
        <v>0.23914728682170536</v>
      </c>
    </row>
    <row r="814" spans="1:19">
      <c r="A814">
        <v>5.9</v>
      </c>
      <c r="B814">
        <v>22.925799999999999</v>
      </c>
      <c r="C814">
        <v>34.81</v>
      </c>
      <c r="D814">
        <v>135.26222000000001</v>
      </c>
      <c r="E814">
        <f t="shared" si="40"/>
        <v>23.892000000000003</v>
      </c>
      <c r="F814">
        <f t="shared" si="41"/>
        <v>4.2144657983582003E-2</v>
      </c>
      <c r="N814">
        <v>2.5</v>
      </c>
      <c r="O814">
        <v>44.2</v>
      </c>
      <c r="P814">
        <v>6.25</v>
      </c>
      <c r="Q814">
        <v>110.5</v>
      </c>
      <c r="R814">
        <f t="shared" si="42"/>
        <v>39.260000000000005</v>
      </c>
      <c r="S814">
        <f t="shared" si="43"/>
        <v>0.11176470588235288</v>
      </c>
    </row>
    <row r="815" spans="1:19">
      <c r="A815">
        <v>5.9</v>
      </c>
      <c r="B815">
        <v>24.6983</v>
      </c>
      <c r="C815">
        <v>34.81</v>
      </c>
      <c r="D815">
        <v>145.71996999999999</v>
      </c>
      <c r="E815">
        <f t="shared" si="40"/>
        <v>23.892000000000003</v>
      </c>
      <c r="F815">
        <f t="shared" si="41"/>
        <v>3.2645971585088716E-2</v>
      </c>
      <c r="N815">
        <v>2.5</v>
      </c>
      <c r="O815">
        <v>47.649299999999997</v>
      </c>
      <c r="P815">
        <v>6.25</v>
      </c>
      <c r="Q815">
        <v>119.12325</v>
      </c>
      <c r="R815">
        <f t="shared" si="42"/>
        <v>39.260000000000005</v>
      </c>
      <c r="S815">
        <f t="shared" si="43"/>
        <v>0.17606344689218922</v>
      </c>
    </row>
    <row r="816" spans="1:19">
      <c r="A816">
        <v>4.3</v>
      </c>
      <c r="B816">
        <v>26.1157</v>
      </c>
      <c r="C816">
        <v>18.489999999999998</v>
      </c>
      <c r="D816">
        <v>112.29751</v>
      </c>
      <c r="E816">
        <f t="shared" si="40"/>
        <v>31.124000000000006</v>
      </c>
      <c r="F816">
        <f t="shared" si="41"/>
        <v>0.19177353086457594</v>
      </c>
      <c r="N816">
        <v>2</v>
      </c>
      <c r="O816">
        <v>47.7</v>
      </c>
      <c r="P816">
        <v>4</v>
      </c>
      <c r="Q816">
        <v>95.4</v>
      </c>
      <c r="R816">
        <f t="shared" si="42"/>
        <v>41.52</v>
      </c>
      <c r="S816">
        <f t="shared" si="43"/>
        <v>0.12955974842767295</v>
      </c>
    </row>
    <row r="817" spans="1:19">
      <c r="A817">
        <v>5</v>
      </c>
      <c r="B817">
        <v>32.880800000000001</v>
      </c>
      <c r="C817">
        <v>25</v>
      </c>
      <c r="D817">
        <v>164.404</v>
      </c>
      <c r="E817">
        <f t="shared" si="40"/>
        <v>27.960000000000004</v>
      </c>
      <c r="F817">
        <f t="shared" si="41"/>
        <v>0.14965572613805006</v>
      </c>
      <c r="N817">
        <v>2</v>
      </c>
      <c r="O817">
        <v>48.2</v>
      </c>
      <c r="P817">
        <v>4</v>
      </c>
      <c r="Q817">
        <v>96.4</v>
      </c>
      <c r="R817">
        <f t="shared" si="42"/>
        <v>41.52</v>
      </c>
      <c r="S817">
        <f t="shared" si="43"/>
        <v>0.13858921161825724</v>
      </c>
    </row>
    <row r="818" spans="1:19">
      <c r="A818">
        <v>5</v>
      </c>
      <c r="B818">
        <v>30.337800000000001</v>
      </c>
      <c r="C818">
        <v>25</v>
      </c>
      <c r="D818">
        <v>151.68899999999999</v>
      </c>
      <c r="E818">
        <f t="shared" si="40"/>
        <v>27.960000000000004</v>
      </c>
      <c r="F818">
        <f t="shared" si="41"/>
        <v>7.8377469691276125E-2</v>
      </c>
      <c r="N818">
        <v>2</v>
      </c>
      <c r="O818">
        <v>49.216999999999999</v>
      </c>
      <c r="P818">
        <v>4</v>
      </c>
      <c r="Q818">
        <v>98.433999999999997</v>
      </c>
      <c r="R818">
        <f t="shared" si="42"/>
        <v>41.52</v>
      </c>
      <c r="S818">
        <f t="shared" si="43"/>
        <v>0.15638905256313868</v>
      </c>
    </row>
    <row r="819" spans="1:19">
      <c r="A819">
        <v>5</v>
      </c>
      <c r="B819">
        <v>30.802700000000002</v>
      </c>
      <c r="C819">
        <v>25</v>
      </c>
      <c r="D819">
        <v>154.01349999999999</v>
      </c>
      <c r="E819">
        <f t="shared" si="40"/>
        <v>27.960000000000004</v>
      </c>
      <c r="F819">
        <f t="shared" si="41"/>
        <v>9.2287364419352758E-2</v>
      </c>
      <c r="N819">
        <v>3.7</v>
      </c>
      <c r="O819">
        <v>34.730499999999999</v>
      </c>
      <c r="P819">
        <v>13.69</v>
      </c>
      <c r="Q819">
        <v>128.50285</v>
      </c>
      <c r="R819">
        <f t="shared" si="42"/>
        <v>33.835999999999999</v>
      </c>
      <c r="S819">
        <f t="shared" si="43"/>
        <v>2.5755459898360252E-2</v>
      </c>
    </row>
    <row r="820" spans="1:19">
      <c r="A820">
        <v>4.3</v>
      </c>
      <c r="B820">
        <v>31.6</v>
      </c>
      <c r="C820">
        <v>18.489999999999998</v>
      </c>
      <c r="D820">
        <v>135.88</v>
      </c>
      <c r="E820">
        <f t="shared" si="40"/>
        <v>31.124000000000006</v>
      </c>
      <c r="F820">
        <f t="shared" si="41"/>
        <v>1.5063291139240365E-2</v>
      </c>
      <c r="N820">
        <v>3.7</v>
      </c>
      <c r="O820">
        <v>37.064999999999998</v>
      </c>
      <c r="P820">
        <v>13.69</v>
      </c>
      <c r="Q820">
        <v>137.1405</v>
      </c>
      <c r="R820">
        <f t="shared" si="42"/>
        <v>33.835999999999999</v>
      </c>
      <c r="S820">
        <f t="shared" si="43"/>
        <v>8.7117226493997016E-2</v>
      </c>
    </row>
    <row r="821" spans="1:19">
      <c r="A821">
        <v>3.5</v>
      </c>
      <c r="B821">
        <v>35.5</v>
      </c>
      <c r="C821">
        <v>12.25</v>
      </c>
      <c r="D821">
        <v>124.25</v>
      </c>
      <c r="E821">
        <f t="shared" si="40"/>
        <v>34.74</v>
      </c>
      <c r="F821">
        <f t="shared" si="41"/>
        <v>2.1408450704225295E-2</v>
      </c>
      <c r="N821">
        <v>3.7</v>
      </c>
      <c r="O821">
        <v>35.161999999999999</v>
      </c>
      <c r="P821">
        <v>13.69</v>
      </c>
      <c r="Q821">
        <v>130.0994</v>
      </c>
      <c r="R821">
        <f t="shared" si="42"/>
        <v>33.835999999999999</v>
      </c>
      <c r="S821">
        <f t="shared" si="43"/>
        <v>3.7711165462715447E-2</v>
      </c>
    </row>
    <row r="822" spans="1:19">
      <c r="A822">
        <v>1.6</v>
      </c>
      <c r="B822">
        <v>51.655500000000004</v>
      </c>
      <c r="C822">
        <v>2.56</v>
      </c>
      <c r="D822">
        <v>82.648799999999994</v>
      </c>
      <c r="E822">
        <f t="shared" si="40"/>
        <v>43.328000000000003</v>
      </c>
      <c r="F822">
        <f t="shared" si="41"/>
        <v>0.16121226200501398</v>
      </c>
      <c r="N822">
        <v>4.2</v>
      </c>
      <c r="O822">
        <v>34.485500000000002</v>
      </c>
      <c r="P822">
        <v>17.64</v>
      </c>
      <c r="Q822">
        <v>144.8391</v>
      </c>
      <c r="R822">
        <f t="shared" si="42"/>
        <v>31.576000000000004</v>
      </c>
      <c r="S822">
        <f t="shared" si="43"/>
        <v>8.4368792680981797E-2</v>
      </c>
    </row>
    <row r="823" spans="1:19">
      <c r="A823">
        <v>1.6</v>
      </c>
      <c r="B823">
        <v>47.202500000000001</v>
      </c>
      <c r="C823">
        <v>2.56</v>
      </c>
      <c r="D823">
        <v>75.524000000000001</v>
      </c>
      <c r="E823">
        <f t="shared" si="40"/>
        <v>43.328000000000003</v>
      </c>
      <c r="F823">
        <f t="shared" si="41"/>
        <v>8.2082516815846565E-2</v>
      </c>
      <c r="N823">
        <v>5</v>
      </c>
      <c r="O823">
        <v>29.7559</v>
      </c>
      <c r="P823">
        <v>25</v>
      </c>
      <c r="Q823">
        <v>148.77950000000001</v>
      </c>
      <c r="R823">
        <f t="shared" si="42"/>
        <v>27.960000000000004</v>
      </c>
      <c r="S823">
        <f t="shared" si="43"/>
        <v>6.0354417107195413E-2</v>
      </c>
    </row>
    <row r="824" spans="1:19">
      <c r="A824">
        <v>1.6</v>
      </c>
      <c r="B824">
        <v>52</v>
      </c>
      <c r="C824">
        <v>2.56</v>
      </c>
      <c r="D824">
        <v>83.2</v>
      </c>
      <c r="E824">
        <f t="shared" si="40"/>
        <v>43.328000000000003</v>
      </c>
      <c r="F824">
        <f t="shared" si="41"/>
        <v>0.16676923076923073</v>
      </c>
      <c r="N824">
        <v>5</v>
      </c>
      <c r="O824">
        <v>32.670099999999998</v>
      </c>
      <c r="P824">
        <v>25</v>
      </c>
      <c r="Q824">
        <v>163.35050000000001</v>
      </c>
      <c r="R824">
        <f t="shared" si="42"/>
        <v>27.960000000000004</v>
      </c>
      <c r="S824">
        <f t="shared" si="43"/>
        <v>0.14417158196638497</v>
      </c>
    </row>
    <row r="825" spans="1:19">
      <c r="A825">
        <v>1.6</v>
      </c>
      <c r="B825">
        <v>47.202500000000001</v>
      </c>
      <c r="C825">
        <v>2.56</v>
      </c>
      <c r="D825">
        <v>75.524000000000001</v>
      </c>
      <c r="E825">
        <f t="shared" si="40"/>
        <v>43.328000000000003</v>
      </c>
      <c r="F825">
        <f t="shared" si="41"/>
        <v>8.2082516815846565E-2</v>
      </c>
      <c r="N825">
        <v>2.4</v>
      </c>
      <c r="O825">
        <v>44.6</v>
      </c>
      <c r="P825">
        <v>5.76</v>
      </c>
      <c r="Q825">
        <v>107.04</v>
      </c>
      <c r="R825">
        <f t="shared" si="42"/>
        <v>39.712000000000003</v>
      </c>
      <c r="S825">
        <f t="shared" si="43"/>
        <v>0.10959641255605376</v>
      </c>
    </row>
    <row r="826" spans="1:19">
      <c r="A826">
        <v>1.6</v>
      </c>
      <c r="B826">
        <v>44.571399999999997</v>
      </c>
      <c r="C826">
        <v>2.56</v>
      </c>
      <c r="D826">
        <v>71.314239999999998</v>
      </c>
      <c r="E826">
        <f t="shared" si="40"/>
        <v>43.328000000000003</v>
      </c>
      <c r="F826">
        <f t="shared" si="41"/>
        <v>2.789681275436702E-2</v>
      </c>
      <c r="N826">
        <v>2.4</v>
      </c>
      <c r="O826">
        <v>44.6</v>
      </c>
      <c r="P826">
        <v>5.76</v>
      </c>
      <c r="Q826">
        <v>107.04</v>
      </c>
      <c r="R826">
        <f t="shared" si="42"/>
        <v>39.712000000000003</v>
      </c>
      <c r="S826">
        <f t="shared" si="43"/>
        <v>0.10959641255605376</v>
      </c>
    </row>
    <row r="827" spans="1:19">
      <c r="A827">
        <v>1.6</v>
      </c>
      <c r="B827">
        <v>47.7592</v>
      </c>
      <c r="C827">
        <v>2.56</v>
      </c>
      <c r="D827">
        <v>76.414720000000003</v>
      </c>
      <c r="E827">
        <f t="shared" si="40"/>
        <v>43.328000000000003</v>
      </c>
      <c r="F827">
        <f t="shared" si="41"/>
        <v>9.2782123653662479E-2</v>
      </c>
      <c r="N827">
        <v>2.7</v>
      </c>
      <c r="O827">
        <v>39.799999999999997</v>
      </c>
      <c r="P827">
        <v>7.29</v>
      </c>
      <c r="Q827">
        <v>107.46</v>
      </c>
      <c r="R827">
        <f t="shared" si="42"/>
        <v>38.356000000000002</v>
      </c>
      <c r="S827">
        <f t="shared" si="43"/>
        <v>3.6281407035175767E-2</v>
      </c>
    </row>
    <row r="828" spans="1:19">
      <c r="A828">
        <v>1.6</v>
      </c>
      <c r="B828">
        <v>44.571399999999997</v>
      </c>
      <c r="C828">
        <v>2.56</v>
      </c>
      <c r="D828">
        <v>71.314239999999998</v>
      </c>
      <c r="E828">
        <f t="shared" si="40"/>
        <v>43.328000000000003</v>
      </c>
      <c r="F828">
        <f t="shared" si="41"/>
        <v>2.789681275436702E-2</v>
      </c>
      <c r="N828">
        <v>3.5</v>
      </c>
      <c r="O828">
        <v>38.299999999999997</v>
      </c>
      <c r="P828">
        <v>12.25</v>
      </c>
      <c r="Q828">
        <v>134.05000000000001</v>
      </c>
      <c r="R828">
        <f t="shared" si="42"/>
        <v>34.74</v>
      </c>
      <c r="S828">
        <f t="shared" si="43"/>
        <v>9.2950391644908495E-2</v>
      </c>
    </row>
    <row r="829" spans="1:19">
      <c r="A829">
        <v>1.6</v>
      </c>
      <c r="B829">
        <v>47.7592</v>
      </c>
      <c r="C829">
        <v>2.56</v>
      </c>
      <c r="D829">
        <v>76.414720000000003</v>
      </c>
      <c r="E829">
        <f t="shared" si="40"/>
        <v>43.328000000000003</v>
      </c>
      <c r="F829">
        <f t="shared" si="41"/>
        <v>9.2782123653662479E-2</v>
      </c>
      <c r="N829">
        <v>3.5</v>
      </c>
      <c r="O829">
        <v>36.556399999999996</v>
      </c>
      <c r="P829">
        <v>12.25</v>
      </c>
      <c r="Q829">
        <v>127.9474</v>
      </c>
      <c r="R829">
        <f t="shared" si="42"/>
        <v>34.74</v>
      </c>
      <c r="S829">
        <f t="shared" si="43"/>
        <v>4.9687606000590724E-2</v>
      </c>
    </row>
    <row r="830" spans="1:19">
      <c r="A830">
        <v>1.6</v>
      </c>
      <c r="B830">
        <v>46.5047</v>
      </c>
      <c r="C830">
        <v>2.56</v>
      </c>
      <c r="D830">
        <v>74.407520000000005</v>
      </c>
      <c r="E830">
        <f t="shared" si="40"/>
        <v>43.328000000000003</v>
      </c>
      <c r="F830">
        <f t="shared" si="41"/>
        <v>6.8309224659012888E-2</v>
      </c>
      <c r="N830">
        <v>3.5</v>
      </c>
      <c r="O830">
        <v>34.749400000000001</v>
      </c>
      <c r="P830">
        <v>12.25</v>
      </c>
      <c r="Q830">
        <v>121.6229</v>
      </c>
      <c r="R830">
        <f t="shared" si="42"/>
        <v>34.74</v>
      </c>
      <c r="S830">
        <f t="shared" si="43"/>
        <v>2.705082677686351E-4</v>
      </c>
    </row>
    <row r="831" spans="1:19">
      <c r="A831">
        <v>1.6</v>
      </c>
      <c r="B831">
        <v>46.5047</v>
      </c>
      <c r="C831">
        <v>2.56</v>
      </c>
      <c r="D831">
        <v>74.407520000000005</v>
      </c>
      <c r="E831">
        <f t="shared" si="40"/>
        <v>43.328000000000003</v>
      </c>
      <c r="F831">
        <f t="shared" si="41"/>
        <v>6.8309224659012888E-2</v>
      </c>
      <c r="N831">
        <v>4.5999999999999996</v>
      </c>
      <c r="O831">
        <v>34.049900000000001</v>
      </c>
      <c r="P831">
        <v>21.16</v>
      </c>
      <c r="Q831">
        <v>156.62953999999999</v>
      </c>
      <c r="R831">
        <f t="shared" si="42"/>
        <v>29.768000000000004</v>
      </c>
      <c r="S831">
        <f t="shared" si="43"/>
        <v>0.125753673285384</v>
      </c>
    </row>
    <row r="832" spans="1:19">
      <c r="A832">
        <v>2.4</v>
      </c>
      <c r="B832">
        <v>36.262799999999999</v>
      </c>
      <c r="C832">
        <v>5.76</v>
      </c>
      <c r="D832">
        <v>87.030720000000002</v>
      </c>
      <c r="E832">
        <f t="shared" si="40"/>
        <v>39.712000000000003</v>
      </c>
      <c r="F832">
        <f t="shared" si="41"/>
        <v>9.5116758772075094E-2</v>
      </c>
      <c r="N832">
        <v>4.5999999999999996</v>
      </c>
      <c r="O832">
        <v>33.550899999999999</v>
      </c>
      <c r="P832">
        <v>21.16</v>
      </c>
      <c r="Q832">
        <v>154.33413999999999</v>
      </c>
      <c r="R832">
        <f t="shared" si="42"/>
        <v>29.768000000000004</v>
      </c>
      <c r="S832">
        <f t="shared" si="43"/>
        <v>0.11275107374168784</v>
      </c>
    </row>
    <row r="833" spans="1:19">
      <c r="A833">
        <v>3.8</v>
      </c>
      <c r="B833">
        <v>33.200000000000003</v>
      </c>
      <c r="C833">
        <v>14.44</v>
      </c>
      <c r="D833">
        <v>126.16</v>
      </c>
      <c r="E833">
        <f t="shared" si="40"/>
        <v>33.384</v>
      </c>
      <c r="F833">
        <f t="shared" si="41"/>
        <v>5.5421686746987197E-3</v>
      </c>
      <c r="N833">
        <v>4.5999999999999996</v>
      </c>
      <c r="O833">
        <v>32.149900000000002</v>
      </c>
      <c r="P833">
        <v>21.16</v>
      </c>
      <c r="Q833">
        <v>147.88954000000001</v>
      </c>
      <c r="R833">
        <f t="shared" si="42"/>
        <v>29.768000000000004</v>
      </c>
      <c r="S833">
        <f t="shared" si="43"/>
        <v>7.4087322200068986E-2</v>
      </c>
    </row>
    <row r="834" spans="1:19">
      <c r="A834">
        <v>3.6</v>
      </c>
      <c r="B834">
        <v>35.242699999999999</v>
      </c>
      <c r="C834">
        <v>12.96</v>
      </c>
      <c r="D834">
        <v>126.87372000000001</v>
      </c>
      <c r="E834">
        <f t="shared" si="40"/>
        <v>34.288000000000004</v>
      </c>
      <c r="F834">
        <f t="shared" si="41"/>
        <v>2.7089297925527712E-2</v>
      </c>
      <c r="N834">
        <v>4.5999999999999996</v>
      </c>
      <c r="O834">
        <v>33.550899999999999</v>
      </c>
      <c r="P834">
        <v>21.16</v>
      </c>
      <c r="Q834">
        <v>154.33413999999999</v>
      </c>
      <c r="R834">
        <f t="shared" si="42"/>
        <v>29.768000000000004</v>
      </c>
      <c r="S834">
        <f t="shared" si="43"/>
        <v>0.11275107374168784</v>
      </c>
    </row>
    <row r="835" spans="1:19">
      <c r="A835">
        <v>3.6</v>
      </c>
      <c r="B835">
        <v>37.690800000000003</v>
      </c>
      <c r="C835">
        <v>12.96</v>
      </c>
      <c r="D835">
        <v>135.68688</v>
      </c>
      <c r="E835">
        <f t="shared" si="40"/>
        <v>34.288000000000004</v>
      </c>
      <c r="F835">
        <f t="shared" si="41"/>
        <v>9.0281978626083795E-2</v>
      </c>
      <c r="N835">
        <v>4.5999999999999996</v>
      </c>
      <c r="O835">
        <v>32.149900000000002</v>
      </c>
      <c r="P835">
        <v>21.16</v>
      </c>
      <c r="Q835">
        <v>147.88954000000001</v>
      </c>
      <c r="R835">
        <f t="shared" si="42"/>
        <v>29.768000000000004</v>
      </c>
      <c r="S835">
        <f t="shared" si="43"/>
        <v>7.4087322200068986E-2</v>
      </c>
    </row>
    <row r="836" spans="1:19">
      <c r="A836">
        <v>3.6</v>
      </c>
      <c r="B836">
        <v>34.875399999999999</v>
      </c>
      <c r="C836">
        <v>12.96</v>
      </c>
      <c r="D836">
        <v>125.55144</v>
      </c>
      <c r="E836">
        <f t="shared" si="40"/>
        <v>34.288000000000004</v>
      </c>
      <c r="F836">
        <f t="shared" si="41"/>
        <v>1.6842817573418378E-2</v>
      </c>
      <c r="N836">
        <v>5</v>
      </c>
      <c r="O836">
        <v>30.3</v>
      </c>
      <c r="P836">
        <v>25</v>
      </c>
      <c r="Q836">
        <v>151.5</v>
      </c>
      <c r="R836">
        <f t="shared" si="42"/>
        <v>27.960000000000004</v>
      </c>
      <c r="S836">
        <f t="shared" si="43"/>
        <v>7.7227722772277102E-2</v>
      </c>
    </row>
    <row r="837" spans="1:19">
      <c r="A837">
        <v>3.6</v>
      </c>
      <c r="B837">
        <v>36.756300000000003</v>
      </c>
      <c r="C837">
        <v>12.96</v>
      </c>
      <c r="D837">
        <v>132.32267999999999</v>
      </c>
      <c r="E837">
        <f t="shared" si="40"/>
        <v>34.288000000000004</v>
      </c>
      <c r="F837">
        <f t="shared" si="41"/>
        <v>6.7153113887959318E-2</v>
      </c>
      <c r="N837">
        <v>3</v>
      </c>
      <c r="O837">
        <v>35.465499999999999</v>
      </c>
      <c r="P837">
        <v>9</v>
      </c>
      <c r="Q837">
        <v>106.3965</v>
      </c>
      <c r="R837">
        <f t="shared" si="42"/>
        <v>37</v>
      </c>
      <c r="S837">
        <f t="shared" si="43"/>
        <v>4.3267400713369368E-2</v>
      </c>
    </row>
    <row r="838" spans="1:19">
      <c r="A838">
        <v>3.6</v>
      </c>
      <c r="B838">
        <v>34.875399999999999</v>
      </c>
      <c r="C838">
        <v>12.96</v>
      </c>
      <c r="D838">
        <v>125.55144</v>
      </c>
      <c r="E838">
        <f t="shared" si="40"/>
        <v>34.288000000000004</v>
      </c>
      <c r="F838">
        <f t="shared" si="41"/>
        <v>1.6842817573418378E-2</v>
      </c>
      <c r="N838">
        <v>2.5</v>
      </c>
      <c r="O838">
        <v>42.908000000000001</v>
      </c>
      <c r="P838">
        <v>6.25</v>
      </c>
      <c r="Q838">
        <v>107.27</v>
      </c>
      <c r="R838">
        <f t="shared" si="42"/>
        <v>39.260000000000005</v>
      </c>
      <c r="S838">
        <f t="shared" si="43"/>
        <v>8.5019110655355556E-2</v>
      </c>
    </row>
    <row r="839" spans="1:19">
      <c r="A839">
        <v>3.6</v>
      </c>
      <c r="B839">
        <v>36.439500000000002</v>
      </c>
      <c r="C839">
        <v>12.96</v>
      </c>
      <c r="D839">
        <v>131.18219999999999</v>
      </c>
      <c r="E839">
        <f t="shared" si="40"/>
        <v>34.288000000000004</v>
      </c>
      <c r="F839">
        <f t="shared" si="41"/>
        <v>5.9043071392307758E-2</v>
      </c>
      <c r="N839">
        <v>2.5</v>
      </c>
      <c r="O839">
        <v>40.200000000000003</v>
      </c>
      <c r="P839">
        <v>6.25</v>
      </c>
      <c r="Q839">
        <v>100.5</v>
      </c>
      <c r="R839">
        <f t="shared" si="42"/>
        <v>39.260000000000005</v>
      </c>
      <c r="S839">
        <f t="shared" si="43"/>
        <v>2.3383084577114369E-2</v>
      </c>
    </row>
    <row r="840" spans="1:19">
      <c r="A840">
        <v>3.6</v>
      </c>
      <c r="B840">
        <v>34.875399999999999</v>
      </c>
      <c r="C840">
        <v>12.96</v>
      </c>
      <c r="D840">
        <v>125.55144</v>
      </c>
      <c r="E840">
        <f t="shared" si="40"/>
        <v>34.288000000000004</v>
      </c>
      <c r="F840">
        <f t="shared" si="41"/>
        <v>1.6842817573418378E-2</v>
      </c>
      <c r="N840">
        <v>3</v>
      </c>
      <c r="O840">
        <v>37.9</v>
      </c>
      <c r="P840">
        <v>9</v>
      </c>
      <c r="Q840">
        <v>113.7</v>
      </c>
      <c r="R840">
        <f t="shared" si="42"/>
        <v>37</v>
      </c>
      <c r="S840">
        <f t="shared" si="43"/>
        <v>2.3746701846965663E-2</v>
      </c>
    </row>
    <row r="841" spans="1:19">
      <c r="A841">
        <v>3.6</v>
      </c>
      <c r="B841">
        <v>36.439500000000002</v>
      </c>
      <c r="C841">
        <v>12.96</v>
      </c>
      <c r="D841">
        <v>131.18219999999999</v>
      </c>
      <c r="E841">
        <f t="shared" si="40"/>
        <v>34.288000000000004</v>
      </c>
      <c r="F841">
        <f t="shared" si="41"/>
        <v>5.9043071392307758E-2</v>
      </c>
      <c r="N841">
        <v>2.5</v>
      </c>
      <c r="O841">
        <v>51.6</v>
      </c>
      <c r="P841">
        <v>6.25</v>
      </c>
      <c r="Q841">
        <v>129</v>
      </c>
      <c r="R841">
        <f t="shared" si="42"/>
        <v>39.260000000000005</v>
      </c>
      <c r="S841">
        <f t="shared" si="43"/>
        <v>0.23914728682170536</v>
      </c>
    </row>
    <row r="842" spans="1:19">
      <c r="A842">
        <v>3.8</v>
      </c>
      <c r="B842">
        <v>34.514800000000001</v>
      </c>
      <c r="C842">
        <v>14.44</v>
      </c>
      <c r="D842">
        <v>131.15624</v>
      </c>
      <c r="E842">
        <f t="shared" si="40"/>
        <v>33.384</v>
      </c>
      <c r="F842">
        <f t="shared" si="41"/>
        <v>3.2762756846338399E-2</v>
      </c>
      <c r="N842">
        <v>2.5</v>
      </c>
      <c r="O842">
        <v>47.649299999999997</v>
      </c>
      <c r="P842">
        <v>6.25</v>
      </c>
      <c r="Q842">
        <v>119.12325</v>
      </c>
      <c r="R842">
        <f t="shared" si="42"/>
        <v>39.260000000000005</v>
      </c>
      <c r="S842">
        <f t="shared" si="43"/>
        <v>0.17606344689218922</v>
      </c>
    </row>
    <row r="843" spans="1:19">
      <c r="A843">
        <v>3.8</v>
      </c>
      <c r="B843">
        <v>36.012999999999998</v>
      </c>
      <c r="C843">
        <v>14.44</v>
      </c>
      <c r="D843">
        <v>136.8494</v>
      </c>
      <c r="E843">
        <f t="shared" si="40"/>
        <v>33.384</v>
      </c>
      <c r="F843">
        <f t="shared" si="41"/>
        <v>7.3001416155277207E-2</v>
      </c>
      <c r="N843">
        <v>2.5</v>
      </c>
      <c r="O843">
        <v>44.2</v>
      </c>
      <c r="P843">
        <v>6.25</v>
      </c>
      <c r="Q843">
        <v>110.5</v>
      </c>
      <c r="R843">
        <f t="shared" si="42"/>
        <v>39.260000000000005</v>
      </c>
      <c r="S843">
        <f t="shared" si="43"/>
        <v>0.11176470588235288</v>
      </c>
    </row>
    <row r="844" spans="1:19">
      <c r="A844">
        <v>3.8</v>
      </c>
      <c r="B844">
        <v>34.514800000000001</v>
      </c>
      <c r="C844">
        <v>14.44</v>
      </c>
      <c r="D844">
        <v>131.15624</v>
      </c>
      <c r="E844">
        <f t="shared" si="40"/>
        <v>33.384</v>
      </c>
      <c r="F844">
        <f t="shared" si="41"/>
        <v>3.2762756846338399E-2</v>
      </c>
      <c r="N844">
        <v>3.5</v>
      </c>
      <c r="O844">
        <v>33.5</v>
      </c>
      <c r="P844">
        <v>12.25</v>
      </c>
      <c r="Q844">
        <v>117.25</v>
      </c>
      <c r="R844">
        <f t="shared" si="42"/>
        <v>34.74</v>
      </c>
      <c r="S844">
        <f t="shared" si="43"/>
        <v>3.7014925373134389E-2</v>
      </c>
    </row>
    <row r="845" spans="1:19">
      <c r="A845">
        <v>3.8</v>
      </c>
      <c r="B845">
        <v>37.076900000000002</v>
      </c>
      <c r="C845">
        <v>14.44</v>
      </c>
      <c r="D845">
        <v>140.89222000000001</v>
      </c>
      <c r="E845">
        <f t="shared" si="40"/>
        <v>33.384</v>
      </c>
      <c r="F845">
        <f t="shared" si="41"/>
        <v>9.9601099336783863E-2</v>
      </c>
      <c r="N845">
        <v>3.5</v>
      </c>
      <c r="O845">
        <v>37.4</v>
      </c>
      <c r="P845">
        <v>12.25</v>
      </c>
      <c r="Q845">
        <v>130.9</v>
      </c>
      <c r="R845">
        <f t="shared" si="42"/>
        <v>34.74</v>
      </c>
      <c r="S845">
        <f t="shared" si="43"/>
        <v>7.1122994652406332E-2</v>
      </c>
    </row>
    <row r="846" spans="1:19">
      <c r="A846">
        <v>3.8</v>
      </c>
      <c r="B846">
        <v>34.514800000000001</v>
      </c>
      <c r="C846">
        <v>14.44</v>
      </c>
      <c r="D846">
        <v>131.15624</v>
      </c>
      <c r="E846">
        <f t="shared" si="40"/>
        <v>33.384</v>
      </c>
      <c r="F846">
        <f t="shared" si="41"/>
        <v>3.2762756846338399E-2</v>
      </c>
      <c r="N846">
        <v>2.5</v>
      </c>
      <c r="O846">
        <v>40.193100000000001</v>
      </c>
      <c r="P846">
        <v>6.25</v>
      </c>
      <c r="Q846">
        <v>100.48275</v>
      </c>
      <c r="R846">
        <f t="shared" si="42"/>
        <v>39.260000000000005</v>
      </c>
      <c r="S846">
        <f t="shared" si="43"/>
        <v>2.3215427523629577E-2</v>
      </c>
    </row>
    <row r="847" spans="1:19">
      <c r="A847">
        <v>3.8</v>
      </c>
      <c r="B847">
        <v>37.076900000000002</v>
      </c>
      <c r="C847">
        <v>14.44</v>
      </c>
      <c r="D847">
        <v>140.89222000000001</v>
      </c>
      <c r="E847">
        <f t="shared" si="40"/>
        <v>33.384</v>
      </c>
      <c r="F847">
        <f t="shared" si="41"/>
        <v>9.9601099336783863E-2</v>
      </c>
      <c r="N847">
        <v>2.5</v>
      </c>
      <c r="O847">
        <v>41.664200000000001</v>
      </c>
      <c r="P847">
        <v>6.25</v>
      </c>
      <c r="Q847">
        <v>104.1605</v>
      </c>
      <c r="R847">
        <f t="shared" si="42"/>
        <v>39.260000000000005</v>
      </c>
      <c r="S847">
        <f t="shared" si="43"/>
        <v>5.7704216089592406E-2</v>
      </c>
    </row>
    <row r="848" spans="1:19">
      <c r="A848">
        <v>3.6</v>
      </c>
      <c r="B848">
        <v>35.242699999999999</v>
      </c>
      <c r="C848">
        <v>12.96</v>
      </c>
      <c r="D848">
        <v>126.87372000000001</v>
      </c>
      <c r="E848">
        <f t="shared" si="40"/>
        <v>34.288000000000004</v>
      </c>
      <c r="F848">
        <f t="shared" si="41"/>
        <v>2.7089297925527712E-2</v>
      </c>
      <c r="N848">
        <v>3.7</v>
      </c>
      <c r="O848">
        <v>34.823500000000003</v>
      </c>
      <c r="P848">
        <v>13.69</v>
      </c>
      <c r="Q848">
        <v>128.84694999999999</v>
      </c>
      <c r="R848">
        <f t="shared" si="42"/>
        <v>33.835999999999999</v>
      </c>
      <c r="S848">
        <f t="shared" si="43"/>
        <v>2.8357287463925344E-2</v>
      </c>
    </row>
    <row r="849" spans="1:19">
      <c r="A849">
        <v>3.6</v>
      </c>
      <c r="B849">
        <v>37.690800000000003</v>
      </c>
      <c r="C849">
        <v>12.96</v>
      </c>
      <c r="D849">
        <v>135.68688</v>
      </c>
      <c r="E849">
        <f t="shared" si="40"/>
        <v>34.288000000000004</v>
      </c>
      <c r="F849">
        <f t="shared" si="41"/>
        <v>9.0281978626083795E-2</v>
      </c>
      <c r="N849">
        <v>2.2999999999999998</v>
      </c>
      <c r="O849">
        <v>34.700000000000003</v>
      </c>
      <c r="P849">
        <v>5.29</v>
      </c>
      <c r="Q849">
        <v>79.81</v>
      </c>
      <c r="R849">
        <f t="shared" si="42"/>
        <v>40.164000000000001</v>
      </c>
      <c r="S849">
        <f t="shared" si="43"/>
        <v>0.15746397694524492</v>
      </c>
    </row>
    <row r="850" spans="1:19">
      <c r="A850">
        <v>3.8</v>
      </c>
      <c r="B850">
        <v>35.359400000000001</v>
      </c>
      <c r="C850">
        <v>14.44</v>
      </c>
      <c r="D850">
        <v>134.36572000000001</v>
      </c>
      <c r="E850">
        <f t="shared" si="40"/>
        <v>33.384</v>
      </c>
      <c r="F850">
        <f t="shared" si="41"/>
        <v>5.5866332573516531E-2</v>
      </c>
      <c r="N850">
        <v>3.5</v>
      </c>
      <c r="O850">
        <v>36.200000000000003</v>
      </c>
      <c r="P850">
        <v>12.25</v>
      </c>
      <c r="Q850">
        <v>126.7</v>
      </c>
      <c r="R850">
        <f t="shared" si="42"/>
        <v>34.74</v>
      </c>
      <c r="S850">
        <f t="shared" si="43"/>
        <v>4.0331491712707203E-2</v>
      </c>
    </row>
    <row r="851" spans="1:19">
      <c r="A851">
        <v>3.8</v>
      </c>
      <c r="B851">
        <v>36.934699999999999</v>
      </c>
      <c r="C851">
        <v>14.44</v>
      </c>
      <c r="D851">
        <v>140.35185999999999</v>
      </c>
      <c r="E851">
        <f t="shared" si="40"/>
        <v>33.384</v>
      </c>
      <c r="F851">
        <f t="shared" si="41"/>
        <v>9.6134529317958434E-2</v>
      </c>
      <c r="N851">
        <v>3.5</v>
      </c>
      <c r="O851">
        <v>33.200000000000003</v>
      </c>
      <c r="P851">
        <v>12.25</v>
      </c>
      <c r="Q851">
        <v>116.2</v>
      </c>
      <c r="R851">
        <f t="shared" si="42"/>
        <v>34.74</v>
      </c>
      <c r="S851">
        <f t="shared" si="43"/>
        <v>4.6385542168674666E-2</v>
      </c>
    </row>
    <row r="852" spans="1:19">
      <c r="A852">
        <v>3.8</v>
      </c>
      <c r="B852">
        <v>36.934699999999999</v>
      </c>
      <c r="C852">
        <v>14.44</v>
      </c>
      <c r="D852">
        <v>140.35185999999999</v>
      </c>
      <c r="E852">
        <f t="shared" si="40"/>
        <v>33.384</v>
      </c>
      <c r="F852">
        <f t="shared" si="41"/>
        <v>9.6134529317958434E-2</v>
      </c>
      <c r="N852">
        <v>5.5</v>
      </c>
      <c r="O852">
        <v>33</v>
      </c>
      <c r="P852">
        <v>30.25</v>
      </c>
      <c r="Q852">
        <v>181.5</v>
      </c>
      <c r="R852">
        <f t="shared" si="42"/>
        <v>25.700000000000003</v>
      </c>
      <c r="S852">
        <f t="shared" si="43"/>
        <v>0.22121212121212114</v>
      </c>
    </row>
    <row r="853" spans="1:19">
      <c r="A853">
        <v>3.8</v>
      </c>
      <c r="B853">
        <v>35.359400000000001</v>
      </c>
      <c r="C853">
        <v>14.44</v>
      </c>
      <c r="D853">
        <v>134.36572000000001</v>
      </c>
      <c r="E853">
        <f t="shared" si="40"/>
        <v>33.384</v>
      </c>
      <c r="F853">
        <f t="shared" si="41"/>
        <v>5.5866332573516531E-2</v>
      </c>
      <c r="N853">
        <v>5.5</v>
      </c>
      <c r="O853">
        <v>32.299999999999997</v>
      </c>
      <c r="P853">
        <v>30.25</v>
      </c>
      <c r="Q853">
        <v>177.65</v>
      </c>
      <c r="R853">
        <f t="shared" si="42"/>
        <v>25.700000000000003</v>
      </c>
      <c r="S853">
        <f t="shared" si="43"/>
        <v>0.20433436532507723</v>
      </c>
    </row>
    <row r="854" spans="1:19">
      <c r="A854">
        <v>3.8</v>
      </c>
      <c r="B854">
        <v>33.848199999999999</v>
      </c>
      <c r="C854">
        <v>14.44</v>
      </c>
      <c r="D854">
        <v>128.62316000000001</v>
      </c>
      <c r="E854">
        <f t="shared" si="40"/>
        <v>33.384</v>
      </c>
      <c r="F854">
        <f t="shared" si="41"/>
        <v>1.3714170916030931E-2</v>
      </c>
      <c r="N854">
        <v>6.3</v>
      </c>
      <c r="O854">
        <v>27.1158</v>
      </c>
      <c r="P854">
        <v>39.69</v>
      </c>
      <c r="Q854">
        <v>170.82954000000001</v>
      </c>
      <c r="R854">
        <f t="shared" si="42"/>
        <v>22.084000000000007</v>
      </c>
      <c r="S854">
        <f t="shared" si="43"/>
        <v>0.18556708634818053</v>
      </c>
    </row>
    <row r="855" spans="1:19">
      <c r="A855">
        <v>3.8</v>
      </c>
      <c r="B855">
        <v>33.164900000000003</v>
      </c>
      <c r="C855">
        <v>14.44</v>
      </c>
      <c r="D855">
        <v>126.02661999999999</v>
      </c>
      <c r="E855">
        <f t="shared" si="40"/>
        <v>33.384</v>
      </c>
      <c r="F855">
        <f t="shared" si="41"/>
        <v>6.6063820484909466E-3</v>
      </c>
      <c r="N855">
        <v>2.4</v>
      </c>
      <c r="O855">
        <v>42.214599999999997</v>
      </c>
      <c r="P855">
        <v>5.76</v>
      </c>
      <c r="Q855">
        <v>101.31504</v>
      </c>
      <c r="R855">
        <f t="shared" si="42"/>
        <v>39.712000000000003</v>
      </c>
      <c r="S855">
        <f t="shared" si="43"/>
        <v>5.9282807369961908E-2</v>
      </c>
    </row>
    <row r="856" spans="1:19">
      <c r="A856">
        <v>3.8</v>
      </c>
      <c r="B856">
        <v>34.255000000000003</v>
      </c>
      <c r="C856">
        <v>14.44</v>
      </c>
      <c r="D856">
        <v>130.16900000000001</v>
      </c>
      <c r="E856">
        <f t="shared" si="40"/>
        <v>33.384</v>
      </c>
      <c r="F856">
        <f t="shared" si="41"/>
        <v>2.5426944971537066E-2</v>
      </c>
      <c r="N856">
        <v>2.5</v>
      </c>
      <c r="O856">
        <v>45.672899999999998</v>
      </c>
      <c r="P856">
        <v>6.25</v>
      </c>
      <c r="Q856">
        <v>114.18225</v>
      </c>
      <c r="R856">
        <f t="shared" si="42"/>
        <v>39.260000000000005</v>
      </c>
      <c r="S856">
        <f t="shared" si="43"/>
        <v>0.14040930179603209</v>
      </c>
    </row>
    <row r="857" spans="1:19">
      <c r="A857">
        <v>3.8</v>
      </c>
      <c r="B857">
        <v>33.235700000000001</v>
      </c>
      <c r="C857">
        <v>14.44</v>
      </c>
      <c r="D857">
        <v>126.29566</v>
      </c>
      <c r="E857">
        <f t="shared" si="40"/>
        <v>33.384</v>
      </c>
      <c r="F857">
        <f t="shared" si="41"/>
        <v>4.4620694012763081E-3</v>
      </c>
      <c r="N857">
        <v>3.5</v>
      </c>
      <c r="O857">
        <v>37.9499</v>
      </c>
      <c r="P857">
        <v>12.25</v>
      </c>
      <c r="Q857">
        <v>132.82464999999999</v>
      </c>
      <c r="R857">
        <f t="shared" si="42"/>
        <v>34.74</v>
      </c>
      <c r="S857">
        <f t="shared" si="43"/>
        <v>8.4582568070008024E-2</v>
      </c>
    </row>
    <row r="858" spans="1:19">
      <c r="A858">
        <v>3.8</v>
      </c>
      <c r="B858">
        <v>33.848199999999999</v>
      </c>
      <c r="C858">
        <v>14.44</v>
      </c>
      <c r="D858">
        <v>128.62316000000001</v>
      </c>
      <c r="E858">
        <f t="shared" si="40"/>
        <v>33.384</v>
      </c>
      <c r="F858">
        <f t="shared" si="41"/>
        <v>1.3714170916030931E-2</v>
      </c>
      <c r="N858">
        <v>3.5</v>
      </c>
      <c r="O858">
        <v>38.034700000000001</v>
      </c>
      <c r="P858">
        <v>12.25</v>
      </c>
      <c r="Q858">
        <v>133.12145000000001</v>
      </c>
      <c r="R858">
        <f t="shared" si="42"/>
        <v>34.74</v>
      </c>
      <c r="S858">
        <f t="shared" si="43"/>
        <v>8.6623530618093442E-2</v>
      </c>
    </row>
    <row r="859" spans="1:19">
      <c r="A859">
        <v>3.8</v>
      </c>
      <c r="B859">
        <v>34.255000000000003</v>
      </c>
      <c r="C859">
        <v>14.44</v>
      </c>
      <c r="D859">
        <v>130.16900000000001</v>
      </c>
      <c r="E859">
        <f t="shared" si="40"/>
        <v>33.384</v>
      </c>
      <c r="F859">
        <f t="shared" si="41"/>
        <v>2.5426944971537066E-2</v>
      </c>
      <c r="N859">
        <v>2.5</v>
      </c>
      <c r="O859">
        <v>46.6</v>
      </c>
      <c r="P859">
        <v>6.25</v>
      </c>
      <c r="Q859">
        <v>116.5</v>
      </c>
      <c r="R859">
        <f t="shared" si="42"/>
        <v>39.260000000000005</v>
      </c>
      <c r="S859">
        <f t="shared" si="43"/>
        <v>0.15751072961373383</v>
      </c>
    </row>
    <row r="860" spans="1:19">
      <c r="A860">
        <v>2.5</v>
      </c>
      <c r="B860">
        <v>39.726700000000001</v>
      </c>
      <c r="C860">
        <v>6.25</v>
      </c>
      <c r="D860">
        <v>99.316749999999999</v>
      </c>
      <c r="E860">
        <f t="shared" si="40"/>
        <v>39.260000000000005</v>
      </c>
      <c r="F860">
        <f t="shared" si="41"/>
        <v>1.1747766615399615E-2</v>
      </c>
      <c r="N860">
        <v>3.5</v>
      </c>
      <c r="O860">
        <v>36.410200000000003</v>
      </c>
      <c r="P860">
        <v>12.25</v>
      </c>
      <c r="Q860">
        <v>127.4357</v>
      </c>
      <c r="R860">
        <f t="shared" si="42"/>
        <v>34.74</v>
      </c>
      <c r="S860">
        <f t="shared" si="43"/>
        <v>4.587176120977092E-2</v>
      </c>
    </row>
    <row r="861" spans="1:19">
      <c r="A861">
        <v>5.9</v>
      </c>
      <c r="B861">
        <v>26.620799999999999</v>
      </c>
      <c r="C861">
        <v>34.81</v>
      </c>
      <c r="D861">
        <v>157.06272000000001</v>
      </c>
      <c r="E861">
        <f t="shared" si="40"/>
        <v>23.892000000000003</v>
      </c>
      <c r="F861">
        <f t="shared" si="41"/>
        <v>0.10250631085466989</v>
      </c>
      <c r="N861">
        <v>2</v>
      </c>
      <c r="O861">
        <v>43</v>
      </c>
      <c r="P861">
        <v>4</v>
      </c>
      <c r="Q861">
        <v>86</v>
      </c>
      <c r="R861">
        <f t="shared" si="42"/>
        <v>41.52</v>
      </c>
      <c r="S861">
        <f t="shared" si="43"/>
        <v>3.4418604651162719E-2</v>
      </c>
    </row>
    <row r="862" spans="1:19">
      <c r="A862">
        <v>2</v>
      </c>
      <c r="B862">
        <v>42.774299999999997</v>
      </c>
      <c r="C862">
        <v>4</v>
      </c>
      <c r="D862">
        <v>85.548599999999993</v>
      </c>
      <c r="E862">
        <f t="shared" si="40"/>
        <v>41.52</v>
      </c>
      <c r="F862">
        <f t="shared" si="41"/>
        <v>2.9323682678617621E-2</v>
      </c>
      <c r="N862">
        <v>2</v>
      </c>
      <c r="O862">
        <v>47.512900000000002</v>
      </c>
      <c r="P862">
        <v>4</v>
      </c>
      <c r="Q862">
        <v>95.025800000000004</v>
      </c>
      <c r="R862">
        <f t="shared" si="42"/>
        <v>41.52</v>
      </c>
      <c r="S862">
        <f t="shared" si="43"/>
        <v>0.12613206097712407</v>
      </c>
    </row>
    <row r="863" spans="1:19">
      <c r="A863">
        <v>2</v>
      </c>
      <c r="B863">
        <v>37</v>
      </c>
      <c r="C863">
        <v>4</v>
      </c>
      <c r="D863">
        <v>74</v>
      </c>
      <c r="E863">
        <f t="shared" si="40"/>
        <v>41.52</v>
      </c>
      <c r="F863">
        <f t="shared" si="41"/>
        <v>0.12216216216216225</v>
      </c>
      <c r="N863">
        <v>2.5</v>
      </c>
      <c r="O863">
        <v>39.6</v>
      </c>
      <c r="P863">
        <v>6.25</v>
      </c>
      <c r="Q863">
        <v>99</v>
      </c>
      <c r="R863">
        <f t="shared" si="42"/>
        <v>39.260000000000005</v>
      </c>
      <c r="S863">
        <f t="shared" si="43"/>
        <v>8.585858585858492E-3</v>
      </c>
    </row>
    <row r="864" spans="1:19">
      <c r="A864">
        <v>2</v>
      </c>
      <c r="B864">
        <v>37.798900000000003</v>
      </c>
      <c r="C864">
        <v>4</v>
      </c>
      <c r="D864">
        <v>75.597800000000007</v>
      </c>
      <c r="E864">
        <f t="shared" si="40"/>
        <v>41.52</v>
      </c>
      <c r="F864">
        <f t="shared" si="41"/>
        <v>9.8444663733600696E-2</v>
      </c>
      <c r="N864">
        <v>2.5</v>
      </c>
      <c r="O864">
        <v>42.699800000000003</v>
      </c>
      <c r="P864">
        <v>6.25</v>
      </c>
      <c r="Q864">
        <v>106.7495</v>
      </c>
      <c r="R864">
        <f t="shared" si="42"/>
        <v>39.260000000000005</v>
      </c>
      <c r="S864">
        <f t="shared" si="43"/>
        <v>8.0557754368872872E-2</v>
      </c>
    </row>
    <row r="865" spans="1:19">
      <c r="A865">
        <v>2</v>
      </c>
      <c r="B865">
        <v>42.575000000000003</v>
      </c>
      <c r="C865">
        <v>4</v>
      </c>
      <c r="D865">
        <v>85.15</v>
      </c>
      <c r="E865">
        <f t="shared" si="40"/>
        <v>41.52</v>
      </c>
      <c r="F865">
        <f t="shared" si="41"/>
        <v>2.4779800352319428E-2</v>
      </c>
      <c r="N865">
        <v>1.6</v>
      </c>
      <c r="O865">
        <v>46.5</v>
      </c>
      <c r="P865">
        <v>2.56</v>
      </c>
      <c r="Q865">
        <v>74.400000000000006</v>
      </c>
      <c r="R865">
        <f t="shared" si="42"/>
        <v>43.328000000000003</v>
      </c>
      <c r="S865">
        <f t="shared" si="43"/>
        <v>6.8215053763440794E-2</v>
      </c>
    </row>
    <row r="866" spans="1:19">
      <c r="A866">
        <v>3.2</v>
      </c>
      <c r="B866">
        <v>36.200000000000003</v>
      </c>
      <c r="C866">
        <v>10.24</v>
      </c>
      <c r="D866">
        <v>115.84</v>
      </c>
      <c r="E866">
        <f t="shared" si="40"/>
        <v>36.096000000000004</v>
      </c>
      <c r="F866">
        <f t="shared" si="41"/>
        <v>2.8729281767955581E-3</v>
      </c>
      <c r="N866">
        <v>1.6</v>
      </c>
      <c r="O866">
        <v>47.3</v>
      </c>
      <c r="P866">
        <v>2.56</v>
      </c>
      <c r="Q866">
        <v>75.680000000000007</v>
      </c>
      <c r="R866">
        <f t="shared" si="42"/>
        <v>43.328000000000003</v>
      </c>
      <c r="S866">
        <f t="shared" si="43"/>
        <v>8.3974630021141528E-2</v>
      </c>
    </row>
    <row r="867" spans="1:19">
      <c r="A867">
        <v>4.2</v>
      </c>
      <c r="B867">
        <v>31</v>
      </c>
      <c r="C867">
        <v>17.64</v>
      </c>
      <c r="D867">
        <v>130.19999999999999</v>
      </c>
      <c r="E867">
        <f t="shared" si="40"/>
        <v>31.576000000000004</v>
      </c>
      <c r="F867">
        <f t="shared" si="41"/>
        <v>1.8580645161290453E-2</v>
      </c>
      <c r="N867">
        <v>1.8</v>
      </c>
      <c r="O867">
        <v>47.5</v>
      </c>
      <c r="P867">
        <v>3.24</v>
      </c>
      <c r="Q867">
        <v>85.5</v>
      </c>
      <c r="R867">
        <f t="shared" si="42"/>
        <v>42.424000000000007</v>
      </c>
      <c r="S867">
        <f t="shared" si="43"/>
        <v>0.1068631578947367</v>
      </c>
    </row>
    <row r="868" spans="1:19">
      <c r="A868">
        <v>4.2</v>
      </c>
      <c r="B868">
        <v>29.3</v>
      </c>
      <c r="C868">
        <v>17.64</v>
      </c>
      <c r="D868">
        <v>123.06</v>
      </c>
      <c r="E868">
        <f t="shared" si="40"/>
        <v>31.576000000000004</v>
      </c>
      <c r="F868">
        <f t="shared" si="41"/>
        <v>7.7679180887372121E-2</v>
      </c>
      <c r="N868">
        <v>1.8</v>
      </c>
      <c r="O868">
        <v>44.9</v>
      </c>
      <c r="P868">
        <v>3.24</v>
      </c>
      <c r="Q868">
        <v>80.819999999999993</v>
      </c>
      <c r="R868">
        <f t="shared" si="42"/>
        <v>42.424000000000007</v>
      </c>
      <c r="S868">
        <f t="shared" si="43"/>
        <v>5.5144766146993145E-2</v>
      </c>
    </row>
    <row r="869" spans="1:19">
      <c r="A869">
        <v>3</v>
      </c>
      <c r="B869">
        <v>34</v>
      </c>
      <c r="C869">
        <v>9</v>
      </c>
      <c r="D869">
        <v>102</v>
      </c>
      <c r="E869">
        <f t="shared" si="40"/>
        <v>37</v>
      </c>
      <c r="F869">
        <f t="shared" si="41"/>
        <v>8.8235294117647065E-2</v>
      </c>
      <c r="N869">
        <v>1.8</v>
      </c>
      <c r="O869">
        <v>44.2</v>
      </c>
      <c r="P869">
        <v>3.24</v>
      </c>
      <c r="Q869">
        <v>79.56</v>
      </c>
      <c r="R869">
        <f t="shared" si="42"/>
        <v>42.424000000000007</v>
      </c>
      <c r="S869">
        <f t="shared" si="43"/>
        <v>4.0180995475113036E-2</v>
      </c>
    </row>
    <row r="870" spans="1:19">
      <c r="A870">
        <v>2</v>
      </c>
      <c r="B870">
        <v>39.7256</v>
      </c>
      <c r="C870">
        <v>4</v>
      </c>
      <c r="D870">
        <v>79.4512</v>
      </c>
      <c r="E870">
        <f t="shared" si="40"/>
        <v>41.52</v>
      </c>
      <c r="F870">
        <f t="shared" si="41"/>
        <v>4.5169865275792011E-2</v>
      </c>
      <c r="N870">
        <v>6.7</v>
      </c>
      <c r="O870">
        <v>24.2</v>
      </c>
      <c r="P870">
        <v>44.89</v>
      </c>
      <c r="Q870">
        <v>162.13999999999999</v>
      </c>
      <c r="R870">
        <f t="shared" si="42"/>
        <v>20.276000000000003</v>
      </c>
      <c r="S870">
        <f t="shared" si="43"/>
        <v>0.16214876033057835</v>
      </c>
    </row>
    <row r="871" spans="1:19">
      <c r="A871">
        <v>6</v>
      </c>
      <c r="B871">
        <v>23.2715</v>
      </c>
      <c r="C871">
        <v>36</v>
      </c>
      <c r="D871">
        <v>139.62899999999999</v>
      </c>
      <c r="E871">
        <f t="shared" si="40"/>
        <v>23.440000000000005</v>
      </c>
      <c r="F871">
        <f t="shared" si="41"/>
        <v>7.2406162043703757E-3</v>
      </c>
      <c r="N871">
        <v>2.8</v>
      </c>
      <c r="O871">
        <v>37.118499999999997</v>
      </c>
      <c r="P871">
        <v>7.84</v>
      </c>
      <c r="Q871">
        <v>103.9318</v>
      </c>
      <c r="R871">
        <f t="shared" si="42"/>
        <v>37.904000000000003</v>
      </c>
      <c r="S871">
        <f t="shared" si="43"/>
        <v>2.1161954281557878E-2</v>
      </c>
    </row>
    <row r="872" spans="1:19">
      <c r="A872">
        <v>3</v>
      </c>
      <c r="B872">
        <v>38.169600000000003</v>
      </c>
      <c r="C872">
        <v>9</v>
      </c>
      <c r="D872">
        <v>114.50879999999999</v>
      </c>
      <c r="E872">
        <f t="shared" si="40"/>
        <v>37</v>
      </c>
      <c r="F872">
        <f t="shared" si="41"/>
        <v>3.0642186452045674E-2</v>
      </c>
      <c r="N872">
        <v>2.4</v>
      </c>
      <c r="O872">
        <v>46.9</v>
      </c>
      <c r="P872">
        <v>5.76</v>
      </c>
      <c r="Q872">
        <v>112.56</v>
      </c>
      <c r="R872">
        <f t="shared" si="42"/>
        <v>39.712000000000003</v>
      </c>
      <c r="S872">
        <f t="shared" si="43"/>
        <v>0.15326226012793168</v>
      </c>
    </row>
    <row r="873" spans="1:19">
      <c r="A873">
        <v>3</v>
      </c>
      <c r="B873">
        <v>38.7896</v>
      </c>
      <c r="C873">
        <v>9</v>
      </c>
      <c r="D873">
        <v>116.36879999999999</v>
      </c>
      <c r="E873">
        <f t="shared" si="40"/>
        <v>37</v>
      </c>
      <c r="F873">
        <f t="shared" si="41"/>
        <v>4.6136077711551551E-2</v>
      </c>
      <c r="N873">
        <v>2.4</v>
      </c>
      <c r="O873">
        <v>46.8</v>
      </c>
      <c r="P873">
        <v>5.76</v>
      </c>
      <c r="Q873">
        <v>112.32</v>
      </c>
      <c r="R873">
        <f t="shared" si="42"/>
        <v>39.712000000000003</v>
      </c>
      <c r="S873">
        <f t="shared" si="43"/>
        <v>0.15145299145299132</v>
      </c>
    </row>
    <row r="874" spans="1:19">
      <c r="A874">
        <v>3</v>
      </c>
      <c r="B874">
        <v>39.710299999999997</v>
      </c>
      <c r="C874">
        <v>9</v>
      </c>
      <c r="D874">
        <v>119.1309</v>
      </c>
      <c r="E874">
        <f t="shared" ref="E874:E937" si="44">(50.56+(-4.52)*A874)</f>
        <v>37</v>
      </c>
      <c r="F874">
        <f t="shared" ref="F874:F937" si="45">ABS(B874-E874)/(B874)</f>
        <v>6.8251813761165153E-2</v>
      </c>
      <c r="N874">
        <v>3.6</v>
      </c>
      <c r="O874">
        <v>35.6</v>
      </c>
      <c r="P874">
        <v>12.96</v>
      </c>
      <c r="Q874">
        <v>128.16</v>
      </c>
      <c r="R874">
        <f t="shared" ref="R874:R937" si="46">(50.56+(-4.52)*N874)</f>
        <v>34.288000000000004</v>
      </c>
      <c r="S874">
        <f t="shared" ref="S874:S937" si="47">ABS(O874-R874)/(O874)</f>
        <v>3.6853932584269597E-2</v>
      </c>
    </row>
    <row r="875" spans="1:19">
      <c r="A875">
        <v>3</v>
      </c>
      <c r="B875">
        <v>38.7896</v>
      </c>
      <c r="C875">
        <v>9</v>
      </c>
      <c r="D875">
        <v>116.36879999999999</v>
      </c>
      <c r="E875">
        <f t="shared" si="44"/>
        <v>37</v>
      </c>
      <c r="F875">
        <f t="shared" si="45"/>
        <v>4.6136077711551551E-2</v>
      </c>
      <c r="N875">
        <v>2.5</v>
      </c>
      <c r="O875">
        <v>37.057400000000001</v>
      </c>
      <c r="P875">
        <v>6.25</v>
      </c>
      <c r="Q875">
        <v>92.643500000000003</v>
      </c>
      <c r="R875">
        <f t="shared" si="46"/>
        <v>39.260000000000005</v>
      </c>
      <c r="S875">
        <f t="shared" si="47"/>
        <v>5.9437521250816402E-2</v>
      </c>
    </row>
    <row r="876" spans="1:19">
      <c r="A876">
        <v>3</v>
      </c>
      <c r="B876">
        <v>35.5</v>
      </c>
      <c r="C876">
        <v>9</v>
      </c>
      <c r="D876">
        <v>106.5</v>
      </c>
      <c r="E876">
        <f t="shared" si="44"/>
        <v>37</v>
      </c>
      <c r="F876">
        <f t="shared" si="45"/>
        <v>4.2253521126760563E-2</v>
      </c>
      <c r="N876">
        <v>2.5</v>
      </c>
      <c r="O876">
        <v>34.6</v>
      </c>
      <c r="P876">
        <v>6.25</v>
      </c>
      <c r="Q876">
        <v>86.5</v>
      </c>
      <c r="R876">
        <f t="shared" si="46"/>
        <v>39.260000000000005</v>
      </c>
      <c r="S876">
        <f t="shared" si="47"/>
        <v>0.13468208092485559</v>
      </c>
    </row>
    <row r="877" spans="1:19">
      <c r="A877">
        <v>3</v>
      </c>
      <c r="B877">
        <v>35.267800000000001</v>
      </c>
      <c r="C877">
        <v>9</v>
      </c>
      <c r="D877">
        <v>105.8034</v>
      </c>
      <c r="E877">
        <f t="shared" si="44"/>
        <v>37</v>
      </c>
      <c r="F877">
        <f t="shared" si="45"/>
        <v>4.9115623883542459E-2</v>
      </c>
      <c r="N877">
        <v>2.5</v>
      </c>
      <c r="O877">
        <v>42.921500000000002</v>
      </c>
      <c r="P877">
        <v>6.25</v>
      </c>
      <c r="Q877">
        <v>107.30374999999999</v>
      </c>
      <c r="R877">
        <f t="shared" si="46"/>
        <v>39.260000000000005</v>
      </c>
      <c r="S877">
        <f t="shared" si="47"/>
        <v>8.5306897475624019E-2</v>
      </c>
    </row>
    <row r="878" spans="1:19">
      <c r="A878">
        <v>3</v>
      </c>
      <c r="B878">
        <v>36.154800000000002</v>
      </c>
      <c r="C878">
        <v>9</v>
      </c>
      <c r="D878">
        <v>108.4644</v>
      </c>
      <c r="E878">
        <f t="shared" si="44"/>
        <v>37</v>
      </c>
      <c r="F878">
        <f t="shared" si="45"/>
        <v>2.337725557878894E-2</v>
      </c>
      <c r="N878">
        <v>3.6</v>
      </c>
      <c r="O878">
        <v>34.270800000000001</v>
      </c>
      <c r="P878">
        <v>12.96</v>
      </c>
      <c r="Q878">
        <v>123.37488</v>
      </c>
      <c r="R878">
        <f t="shared" si="46"/>
        <v>34.288000000000004</v>
      </c>
      <c r="S878">
        <f t="shared" si="47"/>
        <v>5.0188498663592755E-4</v>
      </c>
    </row>
    <row r="879" spans="1:19">
      <c r="A879">
        <v>3</v>
      </c>
      <c r="B879">
        <v>35.708100000000002</v>
      </c>
      <c r="C879">
        <v>9</v>
      </c>
      <c r="D879">
        <v>107.12430000000001</v>
      </c>
      <c r="E879">
        <f t="shared" si="44"/>
        <v>37</v>
      </c>
      <c r="F879">
        <f t="shared" si="45"/>
        <v>3.6179466283560266E-2</v>
      </c>
      <c r="N879">
        <v>2.5</v>
      </c>
      <c r="O879">
        <v>46.8</v>
      </c>
      <c r="P879">
        <v>6.25</v>
      </c>
      <c r="Q879">
        <v>117</v>
      </c>
      <c r="R879">
        <f t="shared" si="46"/>
        <v>39.260000000000005</v>
      </c>
      <c r="S879">
        <f t="shared" si="47"/>
        <v>0.16111111111111096</v>
      </c>
    </row>
    <row r="880" spans="1:19">
      <c r="A880">
        <v>3</v>
      </c>
      <c r="B880">
        <v>39.710299999999997</v>
      </c>
      <c r="C880">
        <v>9</v>
      </c>
      <c r="D880">
        <v>119.1309</v>
      </c>
      <c r="E880">
        <f t="shared" si="44"/>
        <v>37</v>
      </c>
      <c r="F880">
        <f t="shared" si="45"/>
        <v>6.8251813761165153E-2</v>
      </c>
      <c r="N880">
        <v>2.5</v>
      </c>
      <c r="O880">
        <v>45.056600000000003</v>
      </c>
      <c r="P880">
        <v>6.25</v>
      </c>
      <c r="Q880">
        <v>112.64149999999999</v>
      </c>
      <c r="R880">
        <f t="shared" si="46"/>
        <v>39.260000000000005</v>
      </c>
      <c r="S880">
        <f t="shared" si="47"/>
        <v>0.12865151831252242</v>
      </c>
    </row>
    <row r="881" spans="1:19">
      <c r="A881">
        <v>3</v>
      </c>
      <c r="B881">
        <v>38.7896</v>
      </c>
      <c r="C881">
        <v>9</v>
      </c>
      <c r="D881">
        <v>116.36879999999999</v>
      </c>
      <c r="E881">
        <f t="shared" si="44"/>
        <v>37</v>
      </c>
      <c r="F881">
        <f t="shared" si="45"/>
        <v>4.6136077711551551E-2</v>
      </c>
      <c r="N881">
        <v>3.5</v>
      </c>
      <c r="O881">
        <v>39.799999999999997</v>
      </c>
      <c r="P881">
        <v>12.25</v>
      </c>
      <c r="Q881">
        <v>139.30000000000001</v>
      </c>
      <c r="R881">
        <f t="shared" si="46"/>
        <v>34.74</v>
      </c>
      <c r="S881">
        <f t="shared" si="47"/>
        <v>0.12713567839195969</v>
      </c>
    </row>
    <row r="882" spans="1:19">
      <c r="A882">
        <v>3</v>
      </c>
      <c r="B882">
        <v>38.169600000000003</v>
      </c>
      <c r="C882">
        <v>9</v>
      </c>
      <c r="D882">
        <v>114.50879999999999</v>
      </c>
      <c r="E882">
        <f t="shared" si="44"/>
        <v>37</v>
      </c>
      <c r="F882">
        <f t="shared" si="45"/>
        <v>3.0642186452045674E-2</v>
      </c>
      <c r="N882">
        <v>2.4</v>
      </c>
      <c r="O882">
        <v>48.2</v>
      </c>
      <c r="P882">
        <v>5.76</v>
      </c>
      <c r="Q882">
        <v>115.68</v>
      </c>
      <c r="R882">
        <f t="shared" si="46"/>
        <v>39.712000000000003</v>
      </c>
      <c r="S882">
        <f t="shared" si="47"/>
        <v>0.17609958506224063</v>
      </c>
    </row>
    <row r="883" spans="1:19">
      <c r="A883">
        <v>3</v>
      </c>
      <c r="B883">
        <v>36.798000000000002</v>
      </c>
      <c r="C883">
        <v>9</v>
      </c>
      <c r="D883">
        <v>110.39400000000001</v>
      </c>
      <c r="E883">
        <f t="shared" si="44"/>
        <v>37</v>
      </c>
      <c r="F883">
        <f t="shared" si="45"/>
        <v>5.4894287733028473E-3</v>
      </c>
      <c r="N883">
        <v>1.8</v>
      </c>
      <c r="O883">
        <v>69.6404</v>
      </c>
      <c r="P883">
        <v>3.24</v>
      </c>
      <c r="Q883">
        <v>125.35272000000001</v>
      </c>
      <c r="R883">
        <f t="shared" si="46"/>
        <v>42.424000000000007</v>
      </c>
      <c r="S883">
        <f t="shared" si="47"/>
        <v>0.39081337844124953</v>
      </c>
    </row>
    <row r="884" spans="1:19">
      <c r="A884">
        <v>3</v>
      </c>
      <c r="B884">
        <v>35.540399999999998</v>
      </c>
      <c r="C884">
        <v>9</v>
      </c>
      <c r="D884">
        <v>106.6212</v>
      </c>
      <c r="E884">
        <f t="shared" si="44"/>
        <v>37</v>
      </c>
      <c r="F884">
        <f t="shared" si="45"/>
        <v>4.1068755557056247E-2</v>
      </c>
      <c r="N884">
        <v>2</v>
      </c>
      <c r="O884">
        <v>42</v>
      </c>
      <c r="P884">
        <v>4</v>
      </c>
      <c r="Q884">
        <v>84</v>
      </c>
      <c r="R884">
        <f t="shared" si="46"/>
        <v>41.52</v>
      </c>
      <c r="S884">
        <f t="shared" si="47"/>
        <v>1.1428571428571354E-2</v>
      </c>
    </row>
    <row r="885" spans="1:19">
      <c r="A885">
        <v>3</v>
      </c>
      <c r="B885">
        <v>35.460599999999999</v>
      </c>
      <c r="C885">
        <v>9</v>
      </c>
      <c r="D885">
        <v>106.3818</v>
      </c>
      <c r="E885">
        <f t="shared" si="44"/>
        <v>37</v>
      </c>
      <c r="F885">
        <f t="shared" si="45"/>
        <v>4.3411561000095897E-2</v>
      </c>
      <c r="N885">
        <v>3</v>
      </c>
      <c r="O885">
        <v>32</v>
      </c>
      <c r="P885">
        <v>9</v>
      </c>
      <c r="Q885">
        <v>96</v>
      </c>
      <c r="R885">
        <f t="shared" si="46"/>
        <v>37</v>
      </c>
      <c r="S885">
        <f t="shared" si="47"/>
        <v>0.15625</v>
      </c>
    </row>
    <row r="886" spans="1:19">
      <c r="A886">
        <v>3</v>
      </c>
      <c r="B886">
        <v>36.154800000000002</v>
      </c>
      <c r="C886">
        <v>9</v>
      </c>
      <c r="D886">
        <v>108.4644</v>
      </c>
      <c r="E886">
        <f t="shared" si="44"/>
        <v>37</v>
      </c>
      <c r="F886">
        <f t="shared" si="45"/>
        <v>2.337725557878894E-2</v>
      </c>
      <c r="N886">
        <v>4.4000000000000004</v>
      </c>
      <c r="O886">
        <v>30.8</v>
      </c>
      <c r="P886">
        <v>19.36</v>
      </c>
      <c r="Q886">
        <v>135.52000000000001</v>
      </c>
      <c r="R886">
        <f t="shared" si="46"/>
        <v>30.672000000000004</v>
      </c>
      <c r="S886">
        <f t="shared" si="47"/>
        <v>4.155844155844044E-3</v>
      </c>
    </row>
    <row r="887" spans="1:19">
      <c r="A887">
        <v>3</v>
      </c>
      <c r="B887">
        <v>35.708100000000002</v>
      </c>
      <c r="C887">
        <v>9</v>
      </c>
      <c r="D887">
        <v>107.12430000000001</v>
      </c>
      <c r="E887">
        <f t="shared" si="44"/>
        <v>37</v>
      </c>
      <c r="F887">
        <f t="shared" si="45"/>
        <v>3.6179466283560266E-2</v>
      </c>
      <c r="N887">
        <v>3.2</v>
      </c>
      <c r="O887">
        <v>36.4</v>
      </c>
      <c r="P887">
        <v>10.24</v>
      </c>
      <c r="Q887">
        <v>116.48</v>
      </c>
      <c r="R887">
        <f t="shared" si="46"/>
        <v>36.096000000000004</v>
      </c>
      <c r="S887">
        <f t="shared" si="47"/>
        <v>8.3516483516482137E-3</v>
      </c>
    </row>
    <row r="888" spans="1:19">
      <c r="A888">
        <v>3</v>
      </c>
      <c r="B888">
        <v>36.154800000000002</v>
      </c>
      <c r="C888">
        <v>9</v>
      </c>
      <c r="D888">
        <v>108.4644</v>
      </c>
      <c r="E888">
        <f t="shared" si="44"/>
        <v>37</v>
      </c>
      <c r="F888">
        <f t="shared" si="45"/>
        <v>2.337725557878894E-2</v>
      </c>
      <c r="N888">
        <v>4.2</v>
      </c>
      <c r="O888">
        <v>31.5002</v>
      </c>
      <c r="P888">
        <v>17.64</v>
      </c>
      <c r="Q888">
        <v>132.30083999999999</v>
      </c>
      <c r="R888">
        <f t="shared" si="46"/>
        <v>31.576000000000004</v>
      </c>
      <c r="S888">
        <f t="shared" si="47"/>
        <v>2.4063339280386959E-3</v>
      </c>
    </row>
    <row r="889" spans="1:19">
      <c r="A889">
        <v>3</v>
      </c>
      <c r="B889">
        <v>35.708100000000002</v>
      </c>
      <c r="C889">
        <v>9</v>
      </c>
      <c r="D889">
        <v>107.12430000000001</v>
      </c>
      <c r="E889">
        <f t="shared" si="44"/>
        <v>37</v>
      </c>
      <c r="F889">
        <f t="shared" si="45"/>
        <v>3.6179466283560266E-2</v>
      </c>
      <c r="N889">
        <v>3</v>
      </c>
      <c r="O889">
        <v>39.493699999999997</v>
      </c>
      <c r="P889">
        <v>9</v>
      </c>
      <c r="Q889">
        <v>118.4811</v>
      </c>
      <c r="R889">
        <f t="shared" si="46"/>
        <v>37</v>
      </c>
      <c r="S889">
        <f t="shared" si="47"/>
        <v>6.314171627373473E-2</v>
      </c>
    </row>
    <row r="890" spans="1:19">
      <c r="A890">
        <v>3</v>
      </c>
      <c r="B890">
        <v>34.7288</v>
      </c>
      <c r="C890">
        <v>9</v>
      </c>
      <c r="D890">
        <v>104.18640000000001</v>
      </c>
      <c r="E890">
        <f t="shared" si="44"/>
        <v>37</v>
      </c>
      <c r="F890">
        <f t="shared" si="45"/>
        <v>6.5398170970491359E-2</v>
      </c>
      <c r="N890">
        <v>4.4000000000000004</v>
      </c>
      <c r="O890">
        <v>30.953700000000001</v>
      </c>
      <c r="P890">
        <v>19.36</v>
      </c>
      <c r="Q890">
        <v>136.19628</v>
      </c>
      <c r="R890">
        <f t="shared" si="46"/>
        <v>30.672000000000004</v>
      </c>
      <c r="S890">
        <f t="shared" si="47"/>
        <v>9.100689093710838E-3</v>
      </c>
    </row>
    <row r="891" spans="1:19">
      <c r="A891">
        <v>3</v>
      </c>
      <c r="B891">
        <v>34.285299999999999</v>
      </c>
      <c r="C891">
        <v>9</v>
      </c>
      <c r="D891">
        <v>102.85590000000001</v>
      </c>
      <c r="E891">
        <f t="shared" si="44"/>
        <v>37</v>
      </c>
      <c r="F891">
        <f t="shared" si="45"/>
        <v>7.9179706754789969E-2</v>
      </c>
      <c r="N891">
        <v>4.4000000000000004</v>
      </c>
      <c r="O891">
        <v>30.562000000000001</v>
      </c>
      <c r="P891">
        <v>19.36</v>
      </c>
      <c r="Q891">
        <v>134.47280000000001</v>
      </c>
      <c r="R891">
        <f t="shared" si="46"/>
        <v>30.672000000000004</v>
      </c>
      <c r="S891">
        <f t="shared" si="47"/>
        <v>3.5992408873765781E-3</v>
      </c>
    </row>
    <row r="892" spans="1:19">
      <c r="A892">
        <v>4.8</v>
      </c>
      <c r="B892">
        <v>30.537500000000001</v>
      </c>
      <c r="C892">
        <v>23.04</v>
      </c>
      <c r="D892">
        <v>146.58000000000001</v>
      </c>
      <c r="E892">
        <f t="shared" si="44"/>
        <v>28.864000000000004</v>
      </c>
      <c r="F892">
        <f t="shared" si="45"/>
        <v>5.4801473598035104E-2</v>
      </c>
      <c r="N892">
        <v>4.4000000000000004</v>
      </c>
      <c r="O892">
        <v>30.172599999999999</v>
      </c>
      <c r="P892">
        <v>19.36</v>
      </c>
      <c r="Q892">
        <v>132.75944000000001</v>
      </c>
      <c r="R892">
        <f t="shared" si="46"/>
        <v>30.672000000000004</v>
      </c>
      <c r="S892">
        <f t="shared" si="47"/>
        <v>1.6551440711108919E-2</v>
      </c>
    </row>
    <row r="893" spans="1:19">
      <c r="A893">
        <v>4.8</v>
      </c>
      <c r="B893">
        <v>31.374700000000001</v>
      </c>
      <c r="C893">
        <v>23.04</v>
      </c>
      <c r="D893">
        <v>150.59855999999999</v>
      </c>
      <c r="E893">
        <f t="shared" si="44"/>
        <v>28.864000000000004</v>
      </c>
      <c r="F893">
        <f t="shared" si="45"/>
        <v>8.0023075917857261E-2</v>
      </c>
      <c r="N893">
        <v>4.4000000000000004</v>
      </c>
      <c r="O893">
        <v>27.7</v>
      </c>
      <c r="P893">
        <v>19.36</v>
      </c>
      <c r="Q893">
        <v>121.88</v>
      </c>
      <c r="R893">
        <f t="shared" si="46"/>
        <v>30.672000000000004</v>
      </c>
      <c r="S893">
        <f t="shared" si="47"/>
        <v>0.10729241877256336</v>
      </c>
    </row>
    <row r="894" spans="1:19">
      <c r="A894">
        <v>4.8</v>
      </c>
      <c r="B894">
        <v>28.8</v>
      </c>
      <c r="C894">
        <v>23.04</v>
      </c>
      <c r="D894">
        <v>138.24</v>
      </c>
      <c r="E894">
        <f t="shared" si="44"/>
        <v>28.864000000000004</v>
      </c>
      <c r="F894">
        <f t="shared" si="45"/>
        <v>2.2222222222223476E-3</v>
      </c>
      <c r="N894">
        <v>4.4000000000000004</v>
      </c>
      <c r="O894">
        <v>29.452100000000002</v>
      </c>
      <c r="P894">
        <v>19.36</v>
      </c>
      <c r="Q894">
        <v>129.58923999999999</v>
      </c>
      <c r="R894">
        <f t="shared" si="46"/>
        <v>30.672000000000004</v>
      </c>
      <c r="S894">
        <f t="shared" si="47"/>
        <v>4.1419796890544397E-2</v>
      </c>
    </row>
    <row r="895" spans="1:19">
      <c r="A895">
        <v>4.8</v>
      </c>
      <c r="B895">
        <v>31.8</v>
      </c>
      <c r="C895">
        <v>23.04</v>
      </c>
      <c r="D895">
        <v>152.63999999999999</v>
      </c>
      <c r="E895">
        <f t="shared" si="44"/>
        <v>28.864000000000004</v>
      </c>
      <c r="F895">
        <f t="shared" si="45"/>
        <v>9.2327044025157123E-2</v>
      </c>
      <c r="N895">
        <v>4.4000000000000004</v>
      </c>
      <c r="O895">
        <v>27.7</v>
      </c>
      <c r="P895">
        <v>19.36</v>
      </c>
      <c r="Q895">
        <v>121.88</v>
      </c>
      <c r="R895">
        <f t="shared" si="46"/>
        <v>30.672000000000004</v>
      </c>
      <c r="S895">
        <f t="shared" si="47"/>
        <v>0.10729241877256336</v>
      </c>
    </row>
    <row r="896" spans="1:19">
      <c r="A896">
        <v>4</v>
      </c>
      <c r="B896">
        <v>27.3704</v>
      </c>
      <c r="C896">
        <v>16</v>
      </c>
      <c r="D896">
        <v>109.4816</v>
      </c>
      <c r="E896">
        <f t="shared" si="44"/>
        <v>32.480000000000004</v>
      </c>
      <c r="F896">
        <f t="shared" si="45"/>
        <v>0.18668342442931063</v>
      </c>
      <c r="N896">
        <v>6</v>
      </c>
      <c r="O896">
        <v>26.749500000000001</v>
      </c>
      <c r="P896">
        <v>36</v>
      </c>
      <c r="Q896">
        <v>160.49700000000001</v>
      </c>
      <c r="R896">
        <f t="shared" si="46"/>
        <v>23.440000000000005</v>
      </c>
      <c r="S896">
        <f t="shared" si="47"/>
        <v>0.12372193872782655</v>
      </c>
    </row>
    <row r="897" spans="1:19">
      <c r="A897">
        <v>4</v>
      </c>
      <c r="B897">
        <v>27.3</v>
      </c>
      <c r="C897">
        <v>16</v>
      </c>
      <c r="D897">
        <v>109.2</v>
      </c>
      <c r="E897">
        <f t="shared" si="44"/>
        <v>32.480000000000004</v>
      </c>
      <c r="F897">
        <f t="shared" si="45"/>
        <v>0.18974358974358985</v>
      </c>
      <c r="N897">
        <v>3.9</v>
      </c>
      <c r="O897">
        <v>37.299999999999997</v>
      </c>
      <c r="P897">
        <v>15.21</v>
      </c>
      <c r="Q897">
        <v>145.47</v>
      </c>
      <c r="R897">
        <f t="shared" si="46"/>
        <v>32.932000000000002</v>
      </c>
      <c r="S897">
        <f t="shared" si="47"/>
        <v>0.11710455764075055</v>
      </c>
    </row>
    <row r="898" spans="1:19">
      <c r="A898">
        <v>4</v>
      </c>
      <c r="B898">
        <v>28.4</v>
      </c>
      <c r="C898">
        <v>16</v>
      </c>
      <c r="D898">
        <v>113.6</v>
      </c>
      <c r="E898">
        <f t="shared" si="44"/>
        <v>32.480000000000004</v>
      </c>
      <c r="F898">
        <f t="shared" si="45"/>
        <v>0.14366197183098611</v>
      </c>
      <c r="N898">
        <v>3.9</v>
      </c>
      <c r="O898">
        <v>36.6</v>
      </c>
      <c r="P898">
        <v>15.21</v>
      </c>
      <c r="Q898">
        <v>142.74</v>
      </c>
      <c r="R898">
        <f t="shared" si="46"/>
        <v>32.932000000000002</v>
      </c>
      <c r="S898">
        <f t="shared" si="47"/>
        <v>0.10021857923497265</v>
      </c>
    </row>
    <row r="899" spans="1:19">
      <c r="A899">
        <v>4</v>
      </c>
      <c r="B899">
        <v>27.9711</v>
      </c>
      <c r="C899">
        <v>16</v>
      </c>
      <c r="D899">
        <v>111.8844</v>
      </c>
      <c r="E899">
        <f t="shared" si="44"/>
        <v>32.480000000000004</v>
      </c>
      <c r="F899">
        <f t="shared" si="45"/>
        <v>0.16119852276099275</v>
      </c>
      <c r="N899">
        <v>4.5999999999999996</v>
      </c>
      <c r="O899">
        <v>31.9</v>
      </c>
      <c r="P899">
        <v>21.16</v>
      </c>
      <c r="Q899">
        <v>146.74</v>
      </c>
      <c r="R899">
        <f t="shared" si="46"/>
        <v>29.768000000000004</v>
      </c>
      <c r="S899">
        <f t="shared" si="47"/>
        <v>6.6833855799372871E-2</v>
      </c>
    </row>
    <row r="900" spans="1:19">
      <c r="A900">
        <v>5</v>
      </c>
      <c r="B900">
        <v>23.227</v>
      </c>
      <c r="C900">
        <v>25</v>
      </c>
      <c r="D900">
        <v>116.13500000000001</v>
      </c>
      <c r="E900">
        <f t="shared" si="44"/>
        <v>27.960000000000004</v>
      </c>
      <c r="F900">
        <f t="shared" si="45"/>
        <v>0.20377147285486735</v>
      </c>
      <c r="N900">
        <v>4.5999999999999996</v>
      </c>
      <c r="O900">
        <v>31.9</v>
      </c>
      <c r="P900">
        <v>21.16</v>
      </c>
      <c r="Q900">
        <v>146.74</v>
      </c>
      <c r="R900">
        <f t="shared" si="46"/>
        <v>29.768000000000004</v>
      </c>
      <c r="S900">
        <f t="shared" si="47"/>
        <v>6.6833855799372871E-2</v>
      </c>
    </row>
    <row r="901" spans="1:19">
      <c r="A901">
        <v>5</v>
      </c>
      <c r="B901">
        <v>23.618200000000002</v>
      </c>
      <c r="C901">
        <v>25</v>
      </c>
      <c r="D901">
        <v>118.09099999999999</v>
      </c>
      <c r="E901">
        <f t="shared" si="44"/>
        <v>27.960000000000004</v>
      </c>
      <c r="F901">
        <f t="shared" si="45"/>
        <v>0.18383280690315107</v>
      </c>
      <c r="N901">
        <v>4.5999999999999996</v>
      </c>
      <c r="O901">
        <v>31.9</v>
      </c>
      <c r="P901">
        <v>21.16</v>
      </c>
      <c r="Q901">
        <v>146.74</v>
      </c>
      <c r="R901">
        <f t="shared" si="46"/>
        <v>29.768000000000004</v>
      </c>
      <c r="S901">
        <f t="shared" si="47"/>
        <v>6.6833855799372871E-2</v>
      </c>
    </row>
    <row r="902" spans="1:19">
      <c r="A902">
        <v>5</v>
      </c>
      <c r="B902">
        <v>23.7</v>
      </c>
      <c r="C902">
        <v>25</v>
      </c>
      <c r="D902">
        <v>118.5</v>
      </c>
      <c r="E902">
        <f t="shared" si="44"/>
        <v>27.960000000000004</v>
      </c>
      <c r="F902">
        <f t="shared" si="45"/>
        <v>0.17974683544303818</v>
      </c>
      <c r="N902">
        <v>4.5999999999999996</v>
      </c>
      <c r="O902">
        <v>22.7</v>
      </c>
      <c r="P902">
        <v>21.16</v>
      </c>
      <c r="Q902">
        <v>104.42</v>
      </c>
      <c r="R902">
        <f t="shared" si="46"/>
        <v>29.768000000000004</v>
      </c>
      <c r="S902">
        <f t="shared" si="47"/>
        <v>0.31136563876652007</v>
      </c>
    </row>
    <row r="903" spans="1:19">
      <c r="A903">
        <v>5</v>
      </c>
      <c r="B903">
        <v>24.0505</v>
      </c>
      <c r="C903">
        <v>25</v>
      </c>
      <c r="D903">
        <v>120.2525</v>
      </c>
      <c r="E903">
        <f t="shared" si="44"/>
        <v>27.960000000000004</v>
      </c>
      <c r="F903">
        <f t="shared" si="45"/>
        <v>0.16255379306043555</v>
      </c>
      <c r="N903">
        <v>4.5999999999999996</v>
      </c>
      <c r="O903">
        <v>24.5</v>
      </c>
      <c r="P903">
        <v>21.16</v>
      </c>
      <c r="Q903">
        <v>112.7</v>
      </c>
      <c r="R903">
        <f t="shared" si="46"/>
        <v>29.768000000000004</v>
      </c>
      <c r="S903">
        <f t="shared" si="47"/>
        <v>0.21502040816326548</v>
      </c>
    </row>
    <row r="904" spans="1:19">
      <c r="A904">
        <v>1.6</v>
      </c>
      <c r="B904">
        <v>47.9</v>
      </c>
      <c r="C904">
        <v>2.56</v>
      </c>
      <c r="D904">
        <v>76.64</v>
      </c>
      <c r="E904">
        <f t="shared" si="44"/>
        <v>43.328000000000003</v>
      </c>
      <c r="F904">
        <f t="shared" si="45"/>
        <v>9.5448851774530177E-2</v>
      </c>
      <c r="N904">
        <v>3.5</v>
      </c>
      <c r="O904">
        <v>40.299999999999997</v>
      </c>
      <c r="P904">
        <v>12.25</v>
      </c>
      <c r="Q904">
        <v>141.05000000000001</v>
      </c>
      <c r="R904">
        <f t="shared" si="46"/>
        <v>34.74</v>
      </c>
      <c r="S904">
        <f t="shared" si="47"/>
        <v>0.1379652605459056</v>
      </c>
    </row>
    <row r="905" spans="1:19">
      <c r="A905">
        <v>1.6</v>
      </c>
      <c r="B905">
        <v>48.9</v>
      </c>
      <c r="C905">
        <v>2.56</v>
      </c>
      <c r="D905">
        <v>78.239999999999995</v>
      </c>
      <c r="E905">
        <f t="shared" si="44"/>
        <v>43.328000000000003</v>
      </c>
      <c r="F905">
        <f t="shared" si="45"/>
        <v>0.11394683026584858</v>
      </c>
      <c r="N905">
        <v>3.5</v>
      </c>
      <c r="O905">
        <v>41.2</v>
      </c>
      <c r="P905">
        <v>12.25</v>
      </c>
      <c r="Q905">
        <v>144.19999999999999</v>
      </c>
      <c r="R905">
        <f t="shared" si="46"/>
        <v>34.74</v>
      </c>
      <c r="S905">
        <f t="shared" si="47"/>
        <v>0.15679611650485437</v>
      </c>
    </row>
    <row r="906" spans="1:19">
      <c r="A906">
        <v>2.2000000000000002</v>
      </c>
      <c r="B906">
        <v>51.9</v>
      </c>
      <c r="C906">
        <v>4.84</v>
      </c>
      <c r="D906">
        <v>114.18</v>
      </c>
      <c r="E906">
        <f t="shared" si="44"/>
        <v>40.616</v>
      </c>
      <c r="F906">
        <f t="shared" si="45"/>
        <v>0.21741811175337186</v>
      </c>
      <c r="N906">
        <v>3.9</v>
      </c>
      <c r="O906">
        <v>37.299999999999997</v>
      </c>
      <c r="P906">
        <v>15.21</v>
      </c>
      <c r="Q906">
        <v>145.47</v>
      </c>
      <c r="R906">
        <f t="shared" si="46"/>
        <v>32.932000000000002</v>
      </c>
      <c r="S906">
        <f t="shared" si="47"/>
        <v>0.11710455764075055</v>
      </c>
    </row>
    <row r="907" spans="1:19">
      <c r="A907">
        <v>2.2000000000000002</v>
      </c>
      <c r="B907">
        <v>46.8</v>
      </c>
      <c r="C907">
        <v>4.84</v>
      </c>
      <c r="D907">
        <v>102.96</v>
      </c>
      <c r="E907">
        <f t="shared" si="44"/>
        <v>40.616</v>
      </c>
      <c r="F907">
        <f t="shared" si="45"/>
        <v>0.13213675213675208</v>
      </c>
      <c r="N907">
        <v>3.5</v>
      </c>
      <c r="O907">
        <v>32.1</v>
      </c>
      <c r="P907">
        <v>12.25</v>
      </c>
      <c r="Q907">
        <v>112.35</v>
      </c>
      <c r="R907">
        <f t="shared" si="46"/>
        <v>34.74</v>
      </c>
      <c r="S907">
        <f t="shared" si="47"/>
        <v>8.2242990654205622E-2</v>
      </c>
    </row>
    <row r="908" spans="1:19">
      <c r="A908">
        <v>2</v>
      </c>
      <c r="B908">
        <v>41.9</v>
      </c>
      <c r="C908">
        <v>4</v>
      </c>
      <c r="D908">
        <v>83.8</v>
      </c>
      <c r="E908">
        <f t="shared" si="44"/>
        <v>41.52</v>
      </c>
      <c r="F908">
        <f t="shared" si="45"/>
        <v>9.0692124105010846E-3</v>
      </c>
      <c r="N908">
        <v>5.7</v>
      </c>
      <c r="O908">
        <v>31.9</v>
      </c>
      <c r="P908">
        <v>32.49</v>
      </c>
      <c r="Q908">
        <v>181.83</v>
      </c>
      <c r="R908">
        <f t="shared" si="46"/>
        <v>24.796000000000003</v>
      </c>
      <c r="S908">
        <f t="shared" si="47"/>
        <v>0.22269592476489017</v>
      </c>
    </row>
    <row r="909" spans="1:19">
      <c r="A909">
        <v>2.2000000000000002</v>
      </c>
      <c r="B909">
        <v>51.9</v>
      </c>
      <c r="C909">
        <v>4.84</v>
      </c>
      <c r="D909">
        <v>114.18</v>
      </c>
      <c r="E909">
        <f t="shared" si="44"/>
        <v>40.616</v>
      </c>
      <c r="F909">
        <f t="shared" si="45"/>
        <v>0.21741811175337186</v>
      </c>
      <c r="N909">
        <v>2.7</v>
      </c>
      <c r="O909">
        <v>35.700000000000003</v>
      </c>
      <c r="P909">
        <v>7.29</v>
      </c>
      <c r="Q909">
        <v>96.39</v>
      </c>
      <c r="R909">
        <f t="shared" si="46"/>
        <v>38.356000000000002</v>
      </c>
      <c r="S909">
        <f t="shared" si="47"/>
        <v>7.4397759103641423E-2</v>
      </c>
    </row>
    <row r="910" spans="1:19">
      <c r="A910">
        <v>4</v>
      </c>
      <c r="B910">
        <v>32.756799999999998</v>
      </c>
      <c r="C910">
        <v>16</v>
      </c>
      <c r="D910">
        <v>131.02719999999999</v>
      </c>
      <c r="E910">
        <f t="shared" si="44"/>
        <v>32.480000000000004</v>
      </c>
      <c r="F910">
        <f t="shared" si="45"/>
        <v>8.4501538611828509E-3</v>
      </c>
      <c r="N910">
        <v>3.5</v>
      </c>
      <c r="O910">
        <v>34.200000000000003</v>
      </c>
      <c r="P910">
        <v>12.25</v>
      </c>
      <c r="Q910">
        <v>119.7</v>
      </c>
      <c r="R910">
        <f t="shared" si="46"/>
        <v>34.74</v>
      </c>
      <c r="S910">
        <f t="shared" si="47"/>
        <v>1.5789473684210499E-2</v>
      </c>
    </row>
    <row r="911" spans="1:19">
      <c r="A911">
        <v>4</v>
      </c>
      <c r="B911">
        <v>36.392600000000002</v>
      </c>
      <c r="C911">
        <v>16</v>
      </c>
      <c r="D911">
        <v>145.57040000000001</v>
      </c>
      <c r="E911">
        <f t="shared" si="44"/>
        <v>32.480000000000004</v>
      </c>
      <c r="F911">
        <f t="shared" si="45"/>
        <v>0.10751086759396133</v>
      </c>
      <c r="N911">
        <v>5.7</v>
      </c>
      <c r="O911">
        <v>34.5</v>
      </c>
      <c r="P911">
        <v>32.49</v>
      </c>
      <c r="Q911">
        <v>196.65</v>
      </c>
      <c r="R911">
        <f t="shared" si="46"/>
        <v>24.796000000000003</v>
      </c>
      <c r="S911">
        <f t="shared" si="47"/>
        <v>0.28127536231884048</v>
      </c>
    </row>
    <row r="912" spans="1:19">
      <c r="A912">
        <v>4.5999999999999996</v>
      </c>
      <c r="B912">
        <v>32.110900000000001</v>
      </c>
      <c r="C912">
        <v>21.16</v>
      </c>
      <c r="D912">
        <v>147.71014</v>
      </c>
      <c r="E912">
        <f t="shared" si="44"/>
        <v>29.768000000000004</v>
      </c>
      <c r="F912">
        <f t="shared" si="45"/>
        <v>7.2962763423012014E-2</v>
      </c>
      <c r="N912">
        <v>6.1</v>
      </c>
      <c r="O912">
        <v>26</v>
      </c>
      <c r="P912">
        <v>37.21</v>
      </c>
      <c r="Q912">
        <v>158.6</v>
      </c>
      <c r="R912">
        <f t="shared" si="46"/>
        <v>22.988000000000007</v>
      </c>
      <c r="S912">
        <f t="shared" si="47"/>
        <v>0.11584615384615359</v>
      </c>
    </row>
    <row r="913" spans="1:19">
      <c r="A913">
        <v>4.5999999999999996</v>
      </c>
      <c r="B913">
        <v>33.799999999999997</v>
      </c>
      <c r="C913">
        <v>21.16</v>
      </c>
      <c r="D913">
        <v>155.47999999999999</v>
      </c>
      <c r="E913">
        <f t="shared" si="44"/>
        <v>29.768000000000004</v>
      </c>
      <c r="F913">
        <f t="shared" si="45"/>
        <v>0.11928994082840216</v>
      </c>
      <c r="N913">
        <v>2.7</v>
      </c>
      <c r="O913">
        <v>35.700000000000003</v>
      </c>
      <c r="P913">
        <v>7.29</v>
      </c>
      <c r="Q913">
        <v>96.39</v>
      </c>
      <c r="R913">
        <f t="shared" si="46"/>
        <v>38.356000000000002</v>
      </c>
      <c r="S913">
        <f t="shared" si="47"/>
        <v>7.4397759103641423E-2</v>
      </c>
    </row>
    <row r="914" spans="1:19">
      <c r="A914">
        <v>5.4</v>
      </c>
      <c r="B914">
        <v>30.4</v>
      </c>
      <c r="C914">
        <v>29.16</v>
      </c>
      <c r="D914">
        <v>164.16</v>
      </c>
      <c r="E914">
        <f t="shared" si="44"/>
        <v>26.152000000000005</v>
      </c>
      <c r="F914">
        <f t="shared" si="45"/>
        <v>0.13973684210526297</v>
      </c>
      <c r="N914">
        <v>3.5</v>
      </c>
      <c r="O914">
        <v>34.200000000000003</v>
      </c>
      <c r="P914">
        <v>12.25</v>
      </c>
      <c r="Q914">
        <v>119.7</v>
      </c>
      <c r="R914">
        <f t="shared" si="46"/>
        <v>34.74</v>
      </c>
      <c r="S914">
        <f t="shared" si="47"/>
        <v>1.5789473684210499E-2</v>
      </c>
    </row>
    <row r="915" spans="1:19">
      <c r="A915">
        <v>1.8</v>
      </c>
      <c r="B915">
        <v>50.5</v>
      </c>
      <c r="C915">
        <v>3.24</v>
      </c>
      <c r="D915">
        <v>90.9</v>
      </c>
      <c r="E915">
        <f t="shared" si="44"/>
        <v>42.424000000000007</v>
      </c>
      <c r="F915">
        <f t="shared" si="45"/>
        <v>0.15992079207920779</v>
      </c>
      <c r="N915">
        <v>5.7</v>
      </c>
      <c r="O915">
        <v>34.5</v>
      </c>
      <c r="P915">
        <v>32.49</v>
      </c>
      <c r="Q915">
        <v>196.65</v>
      </c>
      <c r="R915">
        <f t="shared" si="46"/>
        <v>24.796000000000003</v>
      </c>
      <c r="S915">
        <f t="shared" si="47"/>
        <v>0.28127536231884048</v>
      </c>
    </row>
    <row r="916" spans="1:19">
      <c r="A916">
        <v>1.8</v>
      </c>
      <c r="B916">
        <v>48.6</v>
      </c>
      <c r="C916">
        <v>3.24</v>
      </c>
      <c r="D916">
        <v>87.48</v>
      </c>
      <c r="E916">
        <f t="shared" si="44"/>
        <v>42.424000000000007</v>
      </c>
      <c r="F916">
        <f t="shared" si="45"/>
        <v>0.12707818930041143</v>
      </c>
      <c r="N916">
        <v>6.1</v>
      </c>
      <c r="O916">
        <v>26</v>
      </c>
      <c r="P916">
        <v>37.21</v>
      </c>
      <c r="Q916">
        <v>158.6</v>
      </c>
      <c r="R916">
        <f t="shared" si="46"/>
        <v>22.988000000000007</v>
      </c>
      <c r="S916">
        <f t="shared" si="47"/>
        <v>0.11584615384615359</v>
      </c>
    </row>
    <row r="917" spans="1:19">
      <c r="A917">
        <v>1.8</v>
      </c>
      <c r="B917">
        <v>51.191499999999998</v>
      </c>
      <c r="C917">
        <v>3.24</v>
      </c>
      <c r="D917">
        <v>92.1447</v>
      </c>
      <c r="E917">
        <f t="shared" si="44"/>
        <v>42.424000000000007</v>
      </c>
      <c r="F917">
        <f t="shared" si="45"/>
        <v>0.17126866764990265</v>
      </c>
      <c r="N917">
        <v>3.5</v>
      </c>
      <c r="O917">
        <v>32.1</v>
      </c>
      <c r="P917">
        <v>12.25</v>
      </c>
      <c r="Q917">
        <v>112.35</v>
      </c>
      <c r="R917">
        <f t="shared" si="46"/>
        <v>34.74</v>
      </c>
      <c r="S917">
        <f t="shared" si="47"/>
        <v>8.2242990654205622E-2</v>
      </c>
    </row>
    <row r="918" spans="1:19">
      <c r="A918">
        <v>2</v>
      </c>
      <c r="B918">
        <v>40.5</v>
      </c>
      <c r="C918">
        <v>4</v>
      </c>
      <c r="D918">
        <v>81</v>
      </c>
      <c r="E918">
        <f t="shared" si="44"/>
        <v>41.52</v>
      </c>
      <c r="F918">
        <f t="shared" si="45"/>
        <v>2.5185185185185262E-2</v>
      </c>
      <c r="N918">
        <v>5.7</v>
      </c>
      <c r="O918">
        <v>31.9</v>
      </c>
      <c r="P918">
        <v>32.49</v>
      </c>
      <c r="Q918">
        <v>181.83</v>
      </c>
      <c r="R918">
        <f t="shared" si="46"/>
        <v>24.796000000000003</v>
      </c>
      <c r="S918">
        <f t="shared" si="47"/>
        <v>0.22269592476489017</v>
      </c>
    </row>
    <row r="919" spans="1:19">
      <c r="A919">
        <v>2</v>
      </c>
      <c r="B919">
        <v>41.799799999999998</v>
      </c>
      <c r="C919">
        <v>4</v>
      </c>
      <c r="D919">
        <v>83.599599999999995</v>
      </c>
      <c r="E919">
        <f t="shared" si="44"/>
        <v>41.52</v>
      </c>
      <c r="F919">
        <f t="shared" si="45"/>
        <v>6.6938119321143762E-3</v>
      </c>
      <c r="N919">
        <v>4.5999999999999996</v>
      </c>
      <c r="O919">
        <v>33.305199999999999</v>
      </c>
      <c r="P919">
        <v>21.16</v>
      </c>
      <c r="Q919">
        <v>153.20392000000001</v>
      </c>
      <c r="R919">
        <f t="shared" si="46"/>
        <v>29.768000000000004</v>
      </c>
      <c r="S919">
        <f t="shared" si="47"/>
        <v>0.10620563755809889</v>
      </c>
    </row>
    <row r="920" spans="1:19">
      <c r="A920">
        <v>2</v>
      </c>
      <c r="B920">
        <v>42</v>
      </c>
      <c r="C920">
        <v>4</v>
      </c>
      <c r="D920">
        <v>84</v>
      </c>
      <c r="E920">
        <f t="shared" si="44"/>
        <v>41.52</v>
      </c>
      <c r="F920">
        <f t="shared" si="45"/>
        <v>1.1428571428571354E-2</v>
      </c>
      <c r="N920">
        <v>3.5</v>
      </c>
      <c r="O920">
        <v>34.9</v>
      </c>
      <c r="P920">
        <v>12.25</v>
      </c>
      <c r="Q920">
        <v>122.15</v>
      </c>
      <c r="R920">
        <f t="shared" si="46"/>
        <v>34.74</v>
      </c>
      <c r="S920">
        <f t="shared" si="47"/>
        <v>4.584527220630275E-3</v>
      </c>
    </row>
    <row r="921" spans="1:19">
      <c r="A921">
        <v>3.8</v>
      </c>
      <c r="B921">
        <v>38.048400000000001</v>
      </c>
      <c r="C921">
        <v>14.44</v>
      </c>
      <c r="D921">
        <v>144.58392000000001</v>
      </c>
      <c r="E921">
        <f t="shared" si="44"/>
        <v>33.384</v>
      </c>
      <c r="F921">
        <f t="shared" si="45"/>
        <v>0.12259122591225913</v>
      </c>
      <c r="N921">
        <v>3.5</v>
      </c>
      <c r="O921">
        <v>34.700000000000003</v>
      </c>
      <c r="P921">
        <v>12.25</v>
      </c>
      <c r="Q921">
        <v>121.45</v>
      </c>
      <c r="R921">
        <f t="shared" si="46"/>
        <v>34.74</v>
      </c>
      <c r="S921">
        <f t="shared" si="47"/>
        <v>1.1527377521613586E-3</v>
      </c>
    </row>
    <row r="922" spans="1:19">
      <c r="A922">
        <v>3.8</v>
      </c>
      <c r="B922">
        <v>36.4</v>
      </c>
      <c r="C922">
        <v>14.44</v>
      </c>
      <c r="D922">
        <v>138.32</v>
      </c>
      <c r="E922">
        <f t="shared" si="44"/>
        <v>33.384</v>
      </c>
      <c r="F922">
        <f t="shared" si="45"/>
        <v>8.285714285714281E-2</v>
      </c>
      <c r="N922">
        <v>3.5</v>
      </c>
      <c r="O922">
        <v>37.4</v>
      </c>
      <c r="P922">
        <v>12.25</v>
      </c>
      <c r="Q922">
        <v>130.9</v>
      </c>
      <c r="R922">
        <f t="shared" si="46"/>
        <v>34.74</v>
      </c>
      <c r="S922">
        <f t="shared" si="47"/>
        <v>7.1122994652406332E-2</v>
      </c>
    </row>
    <row r="923" spans="1:19">
      <c r="A923">
        <v>3.7</v>
      </c>
      <c r="B923">
        <v>32.974800000000002</v>
      </c>
      <c r="C923">
        <v>13.69</v>
      </c>
      <c r="D923">
        <v>122.00676</v>
      </c>
      <c r="E923">
        <f t="shared" si="44"/>
        <v>33.835999999999999</v>
      </c>
      <c r="F923">
        <f t="shared" si="45"/>
        <v>2.6116913521840819E-2</v>
      </c>
      <c r="N923">
        <v>3.5</v>
      </c>
      <c r="O923">
        <v>27.8</v>
      </c>
      <c r="P923">
        <v>12.25</v>
      </c>
      <c r="Q923">
        <v>97.3</v>
      </c>
      <c r="R923">
        <f t="shared" si="46"/>
        <v>34.74</v>
      </c>
      <c r="S923">
        <f t="shared" si="47"/>
        <v>0.24964028776978422</v>
      </c>
    </row>
    <row r="924" spans="1:19">
      <c r="A924">
        <v>3.7</v>
      </c>
      <c r="B924">
        <v>35.2288</v>
      </c>
      <c r="C924">
        <v>13.69</v>
      </c>
      <c r="D924">
        <v>130.34656000000001</v>
      </c>
      <c r="E924">
        <f t="shared" si="44"/>
        <v>33.835999999999999</v>
      </c>
      <c r="F924">
        <f t="shared" si="45"/>
        <v>3.9535834317376728E-2</v>
      </c>
      <c r="N924">
        <v>2.4</v>
      </c>
      <c r="O924">
        <v>43.104300000000002</v>
      </c>
      <c r="P924">
        <v>5.76</v>
      </c>
      <c r="Q924">
        <v>103.45032</v>
      </c>
      <c r="R924">
        <f t="shared" si="46"/>
        <v>39.712000000000003</v>
      </c>
      <c r="S924">
        <f t="shared" si="47"/>
        <v>7.869980489185531E-2</v>
      </c>
    </row>
    <row r="925" spans="1:19">
      <c r="A925">
        <v>3.7</v>
      </c>
      <c r="B925">
        <v>34.730499999999999</v>
      </c>
      <c r="C925">
        <v>13.69</v>
      </c>
      <c r="D925">
        <v>128.50285</v>
      </c>
      <c r="E925">
        <f t="shared" si="44"/>
        <v>33.835999999999999</v>
      </c>
      <c r="F925">
        <f t="shared" si="45"/>
        <v>2.5755459898360252E-2</v>
      </c>
      <c r="N925">
        <v>2.4</v>
      </c>
      <c r="O925">
        <v>43.291600000000003</v>
      </c>
      <c r="P925">
        <v>5.76</v>
      </c>
      <c r="Q925">
        <v>103.89984</v>
      </c>
      <c r="R925">
        <f t="shared" si="46"/>
        <v>39.712000000000003</v>
      </c>
      <c r="S925">
        <f t="shared" si="47"/>
        <v>8.2685786619113161E-2</v>
      </c>
    </row>
    <row r="926" spans="1:19">
      <c r="A926">
        <v>3.7</v>
      </c>
      <c r="B926">
        <v>37.064999999999998</v>
      </c>
      <c r="C926">
        <v>13.69</v>
      </c>
      <c r="D926">
        <v>137.1405</v>
      </c>
      <c r="E926">
        <f t="shared" si="44"/>
        <v>33.835999999999999</v>
      </c>
      <c r="F926">
        <f t="shared" si="45"/>
        <v>8.7117226493997016E-2</v>
      </c>
      <c r="N926">
        <v>3.5</v>
      </c>
      <c r="O926">
        <v>41.2</v>
      </c>
      <c r="P926">
        <v>12.25</v>
      </c>
      <c r="Q926">
        <v>144.19999999999999</v>
      </c>
      <c r="R926">
        <f t="shared" si="46"/>
        <v>34.74</v>
      </c>
      <c r="S926">
        <f t="shared" si="47"/>
        <v>0.15679611650485437</v>
      </c>
    </row>
    <row r="927" spans="1:19">
      <c r="A927">
        <v>3.7</v>
      </c>
      <c r="B927">
        <v>35.161999999999999</v>
      </c>
      <c r="C927">
        <v>13.69</v>
      </c>
      <c r="D927">
        <v>130.0994</v>
      </c>
      <c r="E927">
        <f t="shared" si="44"/>
        <v>33.835999999999999</v>
      </c>
      <c r="F927">
        <f t="shared" si="45"/>
        <v>3.7711165462715447E-2</v>
      </c>
      <c r="N927">
        <v>3.3</v>
      </c>
      <c r="O927">
        <v>36.200000000000003</v>
      </c>
      <c r="P927">
        <v>10.89</v>
      </c>
      <c r="Q927">
        <v>119.46</v>
      </c>
      <c r="R927">
        <f t="shared" si="46"/>
        <v>35.644000000000005</v>
      </c>
      <c r="S927">
        <f t="shared" si="47"/>
        <v>1.5359116022099373E-2</v>
      </c>
    </row>
    <row r="928" spans="1:19">
      <c r="A928">
        <v>2.5</v>
      </c>
      <c r="B928">
        <v>36.290100000000002</v>
      </c>
      <c r="C928">
        <v>6.25</v>
      </c>
      <c r="D928">
        <v>90.725250000000003</v>
      </c>
      <c r="E928">
        <f t="shared" si="44"/>
        <v>39.260000000000005</v>
      </c>
      <c r="F928">
        <f t="shared" si="45"/>
        <v>8.1837746382622326E-2</v>
      </c>
      <c r="N928">
        <v>3.8</v>
      </c>
      <c r="O928">
        <v>35.6</v>
      </c>
      <c r="P928">
        <v>14.44</v>
      </c>
      <c r="Q928">
        <v>135.28</v>
      </c>
      <c r="R928">
        <f t="shared" si="46"/>
        <v>33.384</v>
      </c>
      <c r="S928">
        <f t="shared" si="47"/>
        <v>6.2247191011235985E-2</v>
      </c>
    </row>
    <row r="929" spans="1:19">
      <c r="A929">
        <v>2.5</v>
      </c>
      <c r="B929">
        <v>36.704700000000003</v>
      </c>
      <c r="C929">
        <v>6.25</v>
      </c>
      <c r="D929">
        <v>91.761750000000006</v>
      </c>
      <c r="E929">
        <f t="shared" si="44"/>
        <v>39.260000000000005</v>
      </c>
      <c r="F929">
        <f t="shared" si="45"/>
        <v>6.961778736783035E-2</v>
      </c>
      <c r="N929">
        <v>3.8</v>
      </c>
      <c r="O929">
        <v>38.299999999999997</v>
      </c>
      <c r="P929">
        <v>14.44</v>
      </c>
      <c r="Q929">
        <v>145.54</v>
      </c>
      <c r="R929">
        <f t="shared" si="46"/>
        <v>33.384</v>
      </c>
      <c r="S929">
        <f t="shared" si="47"/>
        <v>0.12835509138381193</v>
      </c>
    </row>
    <row r="930" spans="1:19">
      <c r="A930">
        <v>2.5</v>
      </c>
      <c r="B930">
        <v>40.8247</v>
      </c>
      <c r="C930">
        <v>6.25</v>
      </c>
      <c r="D930">
        <v>102.06175</v>
      </c>
      <c r="E930">
        <f t="shared" si="44"/>
        <v>39.260000000000005</v>
      </c>
      <c r="F930">
        <f t="shared" si="45"/>
        <v>3.8327287157039605E-2</v>
      </c>
      <c r="N930">
        <v>4.5999999999999996</v>
      </c>
      <c r="O930">
        <v>34.200000000000003</v>
      </c>
      <c r="P930">
        <v>21.16</v>
      </c>
      <c r="Q930">
        <v>157.32</v>
      </c>
      <c r="R930">
        <f t="shared" si="46"/>
        <v>29.768000000000004</v>
      </c>
      <c r="S930">
        <f t="shared" si="47"/>
        <v>0.12959064327485376</v>
      </c>
    </row>
    <row r="931" spans="1:19">
      <c r="A931">
        <v>3.5</v>
      </c>
      <c r="B931">
        <v>36.556399999999996</v>
      </c>
      <c r="C931">
        <v>12.25</v>
      </c>
      <c r="D931">
        <v>127.9474</v>
      </c>
      <c r="E931">
        <f t="shared" si="44"/>
        <v>34.74</v>
      </c>
      <c r="F931">
        <f t="shared" si="45"/>
        <v>4.9687606000590724E-2</v>
      </c>
      <c r="N931">
        <v>2.4</v>
      </c>
      <c r="O931">
        <v>44.4</v>
      </c>
      <c r="P931">
        <v>5.76</v>
      </c>
      <c r="Q931">
        <v>106.56</v>
      </c>
      <c r="R931">
        <f t="shared" si="46"/>
        <v>39.712000000000003</v>
      </c>
      <c r="S931">
        <f t="shared" si="47"/>
        <v>0.10558558558558548</v>
      </c>
    </row>
    <row r="932" spans="1:19">
      <c r="A932">
        <v>5</v>
      </c>
      <c r="B932">
        <v>32.088799999999999</v>
      </c>
      <c r="C932">
        <v>25</v>
      </c>
      <c r="D932">
        <v>160.44399999999999</v>
      </c>
      <c r="E932">
        <f t="shared" si="44"/>
        <v>27.960000000000004</v>
      </c>
      <c r="F932">
        <f t="shared" si="45"/>
        <v>0.12866794644860496</v>
      </c>
      <c r="N932">
        <v>2.4</v>
      </c>
      <c r="O932">
        <v>44.8</v>
      </c>
      <c r="P932">
        <v>5.76</v>
      </c>
      <c r="Q932">
        <v>107.52</v>
      </c>
      <c r="R932">
        <f t="shared" si="46"/>
        <v>39.712000000000003</v>
      </c>
      <c r="S932">
        <f t="shared" si="47"/>
        <v>0.11357142857142845</v>
      </c>
    </row>
    <row r="933" spans="1:19">
      <c r="A933">
        <v>4.2</v>
      </c>
      <c r="B933">
        <v>26.881699999999999</v>
      </c>
      <c r="C933">
        <v>17.64</v>
      </c>
      <c r="D933">
        <v>112.90313999999999</v>
      </c>
      <c r="E933">
        <f t="shared" si="44"/>
        <v>31.576000000000004</v>
      </c>
      <c r="F933">
        <f t="shared" si="45"/>
        <v>0.17462809271735069</v>
      </c>
      <c r="N933">
        <v>3.3</v>
      </c>
      <c r="O933">
        <v>40.1</v>
      </c>
      <c r="P933">
        <v>10.89</v>
      </c>
      <c r="Q933">
        <v>132.33000000000001</v>
      </c>
      <c r="R933">
        <f t="shared" si="46"/>
        <v>35.644000000000005</v>
      </c>
      <c r="S933">
        <f t="shared" si="47"/>
        <v>0.11112219451371561</v>
      </c>
    </row>
    <row r="934" spans="1:19">
      <c r="A934">
        <v>4.7</v>
      </c>
      <c r="B934">
        <v>26.702200000000001</v>
      </c>
      <c r="C934">
        <v>22.09</v>
      </c>
      <c r="D934">
        <v>125.50033999999999</v>
      </c>
      <c r="E934">
        <f t="shared" si="44"/>
        <v>29.316000000000003</v>
      </c>
      <c r="F934">
        <f t="shared" si="45"/>
        <v>9.7887065485240954E-2</v>
      </c>
      <c r="N934">
        <v>3.5</v>
      </c>
      <c r="O934">
        <v>34.1997</v>
      </c>
      <c r="P934">
        <v>12.25</v>
      </c>
      <c r="Q934">
        <v>119.69895</v>
      </c>
      <c r="R934">
        <f t="shared" si="46"/>
        <v>34.74</v>
      </c>
      <c r="S934">
        <f t="shared" si="47"/>
        <v>1.5798384196352658E-2</v>
      </c>
    </row>
    <row r="935" spans="1:19">
      <c r="A935">
        <v>4.7</v>
      </c>
      <c r="B935">
        <v>26.560400000000001</v>
      </c>
      <c r="C935">
        <v>22.09</v>
      </c>
      <c r="D935">
        <v>124.83387999999999</v>
      </c>
      <c r="E935">
        <f t="shared" si="44"/>
        <v>29.316000000000003</v>
      </c>
      <c r="F935">
        <f t="shared" si="45"/>
        <v>0.10374843752353131</v>
      </c>
      <c r="N935">
        <v>3.5</v>
      </c>
      <c r="O935">
        <v>30.549900000000001</v>
      </c>
      <c r="P935">
        <v>12.25</v>
      </c>
      <c r="Q935">
        <v>106.92465</v>
      </c>
      <c r="R935">
        <f t="shared" si="46"/>
        <v>34.74</v>
      </c>
      <c r="S935">
        <f t="shared" si="47"/>
        <v>0.13715593177064411</v>
      </c>
    </row>
    <row r="936" spans="1:19">
      <c r="A936">
        <v>1.3</v>
      </c>
      <c r="B936">
        <v>30.2</v>
      </c>
      <c r="C936">
        <v>1.69</v>
      </c>
      <c r="D936">
        <v>39.26</v>
      </c>
      <c r="E936">
        <f t="shared" si="44"/>
        <v>44.684000000000005</v>
      </c>
      <c r="F936">
        <f t="shared" si="45"/>
        <v>0.47960264900662269</v>
      </c>
      <c r="N936">
        <v>4.5</v>
      </c>
      <c r="O936">
        <v>29.6</v>
      </c>
      <c r="P936">
        <v>20.25</v>
      </c>
      <c r="Q936">
        <v>133.19999999999999</v>
      </c>
      <c r="R936">
        <f t="shared" si="46"/>
        <v>30.220000000000006</v>
      </c>
      <c r="S936">
        <f t="shared" si="47"/>
        <v>2.09459459459461E-2</v>
      </c>
    </row>
    <row r="937" spans="1:19">
      <c r="A937">
        <v>1.3</v>
      </c>
      <c r="B937">
        <v>32.1</v>
      </c>
      <c r="C937">
        <v>1.69</v>
      </c>
      <c r="D937">
        <v>41.73</v>
      </c>
      <c r="E937">
        <f t="shared" si="44"/>
        <v>44.684000000000005</v>
      </c>
      <c r="F937">
        <f t="shared" si="45"/>
        <v>0.39202492211838014</v>
      </c>
      <c r="N937">
        <v>4.5</v>
      </c>
      <c r="O937">
        <v>27.2</v>
      </c>
      <c r="P937">
        <v>20.25</v>
      </c>
      <c r="Q937">
        <v>122.4</v>
      </c>
      <c r="R937">
        <f t="shared" si="46"/>
        <v>30.220000000000006</v>
      </c>
      <c r="S937">
        <f t="shared" si="47"/>
        <v>0.11102941176470613</v>
      </c>
    </row>
    <row r="938" spans="1:19">
      <c r="A938">
        <v>3.5</v>
      </c>
      <c r="B938">
        <v>36.087600000000002</v>
      </c>
      <c r="C938">
        <v>12.25</v>
      </c>
      <c r="D938">
        <v>126.3066</v>
      </c>
      <c r="E938">
        <f t="shared" ref="E938:E1001" si="48">(50.56+(-4.52)*A938)</f>
        <v>34.74</v>
      </c>
      <c r="F938">
        <f t="shared" ref="F938:F1001" si="49">ABS(B938-E938)/(B938)</f>
        <v>3.7342466664449833E-2</v>
      </c>
      <c r="N938">
        <v>5</v>
      </c>
      <c r="O938">
        <v>29.7559</v>
      </c>
      <c r="P938">
        <v>25</v>
      </c>
      <c r="Q938">
        <v>148.77950000000001</v>
      </c>
      <c r="R938">
        <f t="shared" ref="R938:R1001" si="50">(50.56+(-4.52)*N938)</f>
        <v>27.960000000000004</v>
      </c>
      <c r="S938">
        <f t="shared" ref="S938:S1001" si="51">ABS(O938-R938)/(O938)</f>
        <v>6.0354417107195413E-2</v>
      </c>
    </row>
    <row r="939" spans="1:19">
      <c r="A939">
        <v>5.5</v>
      </c>
      <c r="B939">
        <v>31.7</v>
      </c>
      <c r="C939">
        <v>30.25</v>
      </c>
      <c r="D939">
        <v>174.35</v>
      </c>
      <c r="E939">
        <f t="shared" si="48"/>
        <v>25.700000000000003</v>
      </c>
      <c r="F939">
        <f t="shared" si="49"/>
        <v>0.18927444794952672</v>
      </c>
      <c r="N939">
        <v>5</v>
      </c>
      <c r="O939">
        <v>32.670099999999998</v>
      </c>
      <c r="P939">
        <v>25</v>
      </c>
      <c r="Q939">
        <v>163.35050000000001</v>
      </c>
      <c r="R939">
        <f t="shared" si="50"/>
        <v>27.960000000000004</v>
      </c>
      <c r="S939">
        <f t="shared" si="51"/>
        <v>0.14417158196638497</v>
      </c>
    </row>
    <row r="940" spans="1:19">
      <c r="A940">
        <v>1.6</v>
      </c>
      <c r="B940">
        <v>51.655500000000004</v>
      </c>
      <c r="C940">
        <v>2.56</v>
      </c>
      <c r="D940">
        <v>82.648799999999994</v>
      </c>
      <c r="E940">
        <f t="shared" si="48"/>
        <v>43.328000000000003</v>
      </c>
      <c r="F940">
        <f t="shared" si="49"/>
        <v>0.16121226200501398</v>
      </c>
      <c r="N940">
        <v>5</v>
      </c>
      <c r="O940">
        <v>31.073599999999999</v>
      </c>
      <c r="P940">
        <v>25</v>
      </c>
      <c r="Q940">
        <v>155.36799999999999</v>
      </c>
      <c r="R940">
        <f t="shared" si="50"/>
        <v>27.960000000000004</v>
      </c>
      <c r="S940">
        <f t="shared" si="51"/>
        <v>0.10020081355234008</v>
      </c>
    </row>
    <row r="941" spans="1:19">
      <c r="A941">
        <v>1.6</v>
      </c>
      <c r="B941">
        <v>47.202500000000001</v>
      </c>
      <c r="C941">
        <v>2.56</v>
      </c>
      <c r="D941">
        <v>75.524000000000001</v>
      </c>
      <c r="E941">
        <f t="shared" si="48"/>
        <v>43.328000000000003</v>
      </c>
      <c r="F941">
        <f t="shared" si="49"/>
        <v>8.2082516815846565E-2</v>
      </c>
      <c r="N941">
        <v>4.5999999999999996</v>
      </c>
      <c r="O941">
        <v>33.305199999999999</v>
      </c>
      <c r="P941">
        <v>21.16</v>
      </c>
      <c r="Q941">
        <v>153.20392000000001</v>
      </c>
      <c r="R941">
        <f t="shared" si="50"/>
        <v>29.768000000000004</v>
      </c>
      <c r="S941">
        <f t="shared" si="51"/>
        <v>0.10620563755809889</v>
      </c>
    </row>
    <row r="942" spans="1:19">
      <c r="A942">
        <v>1.6</v>
      </c>
      <c r="B942">
        <v>44.571399999999997</v>
      </c>
      <c r="C942">
        <v>2.56</v>
      </c>
      <c r="D942">
        <v>71.314239999999998</v>
      </c>
      <c r="E942">
        <f t="shared" si="48"/>
        <v>43.328000000000003</v>
      </c>
      <c r="F942">
        <f t="shared" si="49"/>
        <v>2.789681275436702E-2</v>
      </c>
      <c r="N942">
        <v>3.5</v>
      </c>
      <c r="O942">
        <v>31.5</v>
      </c>
      <c r="P942">
        <v>12.25</v>
      </c>
      <c r="Q942">
        <v>110.25</v>
      </c>
      <c r="R942">
        <f t="shared" si="50"/>
        <v>34.74</v>
      </c>
      <c r="S942">
        <f t="shared" si="51"/>
        <v>0.10285714285714292</v>
      </c>
    </row>
    <row r="943" spans="1:19">
      <c r="A943">
        <v>1.6</v>
      </c>
      <c r="B943">
        <v>47.7592</v>
      </c>
      <c r="C943">
        <v>2.56</v>
      </c>
      <c r="D943">
        <v>76.414720000000003</v>
      </c>
      <c r="E943">
        <f t="shared" si="48"/>
        <v>43.328000000000003</v>
      </c>
      <c r="F943">
        <f t="shared" si="49"/>
        <v>9.2782123653662479E-2</v>
      </c>
      <c r="N943">
        <v>3.5</v>
      </c>
      <c r="O943">
        <v>34.700000000000003</v>
      </c>
      <c r="P943">
        <v>12.25</v>
      </c>
      <c r="Q943">
        <v>121.45</v>
      </c>
      <c r="R943">
        <f t="shared" si="50"/>
        <v>34.74</v>
      </c>
      <c r="S943">
        <f t="shared" si="51"/>
        <v>1.1527377521613586E-3</v>
      </c>
    </row>
    <row r="944" spans="1:19">
      <c r="A944">
        <v>1.6</v>
      </c>
      <c r="B944">
        <v>46.5047</v>
      </c>
      <c r="C944">
        <v>2.56</v>
      </c>
      <c r="D944">
        <v>74.407520000000005</v>
      </c>
      <c r="E944">
        <f t="shared" si="48"/>
        <v>43.328000000000003</v>
      </c>
      <c r="F944">
        <f t="shared" si="49"/>
        <v>6.8309224659012888E-2</v>
      </c>
      <c r="N944">
        <v>3.5</v>
      </c>
      <c r="O944">
        <v>33</v>
      </c>
      <c r="P944">
        <v>12.25</v>
      </c>
      <c r="Q944">
        <v>115.5</v>
      </c>
      <c r="R944">
        <f t="shared" si="50"/>
        <v>34.74</v>
      </c>
      <c r="S944">
        <f t="shared" si="51"/>
        <v>5.2727272727272789E-2</v>
      </c>
    </row>
    <row r="945" spans="1:19">
      <c r="A945">
        <v>2.4</v>
      </c>
      <c r="B945">
        <v>38.599499999999999</v>
      </c>
      <c r="C945">
        <v>5.76</v>
      </c>
      <c r="D945">
        <v>92.638800000000003</v>
      </c>
      <c r="E945">
        <f t="shared" si="48"/>
        <v>39.712000000000003</v>
      </c>
      <c r="F945">
        <f t="shared" si="49"/>
        <v>2.8821616860322138E-2</v>
      </c>
      <c r="N945">
        <v>4.5999999999999996</v>
      </c>
      <c r="O945">
        <v>33.305199999999999</v>
      </c>
      <c r="P945">
        <v>21.16</v>
      </c>
      <c r="Q945">
        <v>153.20392000000001</v>
      </c>
      <c r="R945">
        <f t="shared" si="50"/>
        <v>29.768000000000004</v>
      </c>
      <c r="S945">
        <f t="shared" si="51"/>
        <v>0.10620563755809889</v>
      </c>
    </row>
    <row r="946" spans="1:19">
      <c r="A946">
        <v>2.4</v>
      </c>
      <c r="B946">
        <v>37.490200000000002</v>
      </c>
      <c r="C946">
        <v>5.76</v>
      </c>
      <c r="D946">
        <v>89.976479999999995</v>
      </c>
      <c r="E946">
        <f t="shared" si="48"/>
        <v>39.712000000000003</v>
      </c>
      <c r="F946">
        <f t="shared" si="49"/>
        <v>5.9263487524739845E-2</v>
      </c>
      <c r="N946">
        <v>4.2</v>
      </c>
      <c r="O946">
        <v>24.183700000000002</v>
      </c>
      <c r="P946">
        <v>17.64</v>
      </c>
      <c r="Q946">
        <v>101.57154</v>
      </c>
      <c r="R946">
        <f t="shared" si="50"/>
        <v>31.576000000000004</v>
      </c>
      <c r="S946">
        <f t="shared" si="51"/>
        <v>0.30567282921968109</v>
      </c>
    </row>
    <row r="947" spans="1:19">
      <c r="A947">
        <v>3.8</v>
      </c>
      <c r="B947">
        <v>34.6</v>
      </c>
      <c r="C947">
        <v>14.44</v>
      </c>
      <c r="D947">
        <v>131.47999999999999</v>
      </c>
      <c r="E947">
        <f t="shared" si="48"/>
        <v>33.384</v>
      </c>
      <c r="F947">
        <f t="shared" si="49"/>
        <v>3.5144508670520262E-2</v>
      </c>
      <c r="N947">
        <v>4.7</v>
      </c>
      <c r="O947">
        <v>25.510200000000001</v>
      </c>
      <c r="P947">
        <v>22.09</v>
      </c>
      <c r="Q947">
        <v>119.89794000000001</v>
      </c>
      <c r="R947">
        <f t="shared" si="50"/>
        <v>29.316000000000003</v>
      </c>
      <c r="S947">
        <f t="shared" si="51"/>
        <v>0.14918738386998145</v>
      </c>
    </row>
    <row r="948" spans="1:19">
      <c r="A948">
        <v>3.8</v>
      </c>
      <c r="B948">
        <v>33.200000000000003</v>
      </c>
      <c r="C948">
        <v>14.44</v>
      </c>
      <c r="D948">
        <v>126.16</v>
      </c>
      <c r="E948">
        <f t="shared" si="48"/>
        <v>33.384</v>
      </c>
      <c r="F948">
        <f t="shared" si="49"/>
        <v>5.5421686746987197E-3</v>
      </c>
      <c r="N948">
        <v>5.5</v>
      </c>
      <c r="O948">
        <v>21.4</v>
      </c>
      <c r="P948">
        <v>30.25</v>
      </c>
      <c r="Q948">
        <v>117.7</v>
      </c>
      <c r="R948">
        <f t="shared" si="50"/>
        <v>25.700000000000003</v>
      </c>
      <c r="S948">
        <f t="shared" si="51"/>
        <v>0.20093457943925255</v>
      </c>
    </row>
    <row r="949" spans="1:19">
      <c r="A949">
        <v>2.5</v>
      </c>
      <c r="B949">
        <v>44.736499999999999</v>
      </c>
      <c r="C949">
        <v>6.25</v>
      </c>
      <c r="D949">
        <v>111.84125</v>
      </c>
      <c r="E949">
        <f t="shared" si="48"/>
        <v>39.260000000000005</v>
      </c>
      <c r="F949">
        <f t="shared" si="49"/>
        <v>0.12241681848155297</v>
      </c>
      <c r="N949">
        <v>6</v>
      </c>
      <c r="O949">
        <v>21.4</v>
      </c>
      <c r="P949">
        <v>36</v>
      </c>
      <c r="Q949">
        <v>128.4</v>
      </c>
      <c r="R949">
        <f t="shared" si="50"/>
        <v>23.440000000000005</v>
      </c>
      <c r="S949">
        <f t="shared" si="51"/>
        <v>9.5327102803738614E-2</v>
      </c>
    </row>
    <row r="950" spans="1:19">
      <c r="A950">
        <v>2.5</v>
      </c>
      <c r="B950">
        <v>43.8</v>
      </c>
      <c r="C950">
        <v>6.25</v>
      </c>
      <c r="D950">
        <v>109.5</v>
      </c>
      <c r="E950">
        <f t="shared" si="48"/>
        <v>39.260000000000005</v>
      </c>
      <c r="F950">
        <f t="shared" si="49"/>
        <v>0.1036529680365295</v>
      </c>
      <c r="N950">
        <v>6</v>
      </c>
      <c r="O950">
        <v>21.7</v>
      </c>
      <c r="P950">
        <v>36</v>
      </c>
      <c r="Q950">
        <v>130.19999999999999</v>
      </c>
      <c r="R950">
        <f t="shared" si="50"/>
        <v>23.440000000000005</v>
      </c>
      <c r="S950">
        <f t="shared" si="51"/>
        <v>8.0184331797235275E-2</v>
      </c>
    </row>
    <row r="951" spans="1:19">
      <c r="A951">
        <v>3.5</v>
      </c>
      <c r="B951">
        <v>37.962800000000001</v>
      </c>
      <c r="C951">
        <v>12.25</v>
      </c>
      <c r="D951">
        <v>132.8698</v>
      </c>
      <c r="E951">
        <f t="shared" si="48"/>
        <v>34.74</v>
      </c>
      <c r="F951">
        <f t="shared" si="49"/>
        <v>8.4893632714130654E-2</v>
      </c>
      <c r="N951">
        <v>5.5</v>
      </c>
      <c r="O951">
        <v>32</v>
      </c>
      <c r="P951">
        <v>30.25</v>
      </c>
      <c r="Q951">
        <v>176</v>
      </c>
      <c r="R951">
        <f t="shared" si="50"/>
        <v>25.700000000000003</v>
      </c>
      <c r="S951">
        <f t="shared" si="51"/>
        <v>0.19687499999999991</v>
      </c>
    </row>
    <row r="952" spans="1:19">
      <c r="A952">
        <v>3.5</v>
      </c>
      <c r="B952">
        <v>38.0169</v>
      </c>
      <c r="C952">
        <v>12.25</v>
      </c>
      <c r="D952">
        <v>133.05914999999999</v>
      </c>
      <c r="E952">
        <f t="shared" si="48"/>
        <v>34.74</v>
      </c>
      <c r="F952">
        <f t="shared" si="49"/>
        <v>8.6195876044601161E-2</v>
      </c>
      <c r="N952">
        <v>5.5</v>
      </c>
      <c r="O952">
        <v>29.8</v>
      </c>
      <c r="P952">
        <v>30.25</v>
      </c>
      <c r="Q952">
        <v>163.9</v>
      </c>
      <c r="R952">
        <f t="shared" si="50"/>
        <v>25.700000000000003</v>
      </c>
      <c r="S952">
        <f t="shared" si="51"/>
        <v>0.13758389261744958</v>
      </c>
    </row>
    <row r="953" spans="1:19">
      <c r="A953">
        <v>3.8</v>
      </c>
      <c r="B953">
        <v>29.0307</v>
      </c>
      <c r="C953">
        <v>14.44</v>
      </c>
      <c r="D953">
        <v>110.31666</v>
      </c>
      <c r="E953">
        <f t="shared" si="48"/>
        <v>33.384</v>
      </c>
      <c r="F953">
        <f t="shared" si="49"/>
        <v>0.1499550475875539</v>
      </c>
      <c r="N953">
        <v>5.5</v>
      </c>
      <c r="O953">
        <v>23.9</v>
      </c>
      <c r="P953">
        <v>30.25</v>
      </c>
      <c r="Q953">
        <v>131.44999999999999</v>
      </c>
      <c r="R953">
        <f t="shared" si="50"/>
        <v>25.700000000000003</v>
      </c>
      <c r="S953">
        <f t="shared" si="51"/>
        <v>7.5313807531380936E-2</v>
      </c>
    </row>
    <row r="954" spans="1:19">
      <c r="A954">
        <v>2.2000000000000002</v>
      </c>
      <c r="B954">
        <v>51.9</v>
      </c>
      <c r="C954">
        <v>4.84</v>
      </c>
      <c r="D954">
        <v>114.18</v>
      </c>
      <c r="E954">
        <f t="shared" si="48"/>
        <v>40.616</v>
      </c>
      <c r="F954">
        <f t="shared" si="49"/>
        <v>0.21741811175337186</v>
      </c>
      <c r="N954">
        <v>6.3</v>
      </c>
      <c r="O954">
        <v>24.6</v>
      </c>
      <c r="P954">
        <v>39.69</v>
      </c>
      <c r="Q954">
        <v>154.97999999999999</v>
      </c>
      <c r="R954">
        <f t="shared" si="50"/>
        <v>22.084000000000007</v>
      </c>
      <c r="S954">
        <f t="shared" si="51"/>
        <v>0.10227642276422742</v>
      </c>
    </row>
    <row r="955" spans="1:19">
      <c r="A955">
        <v>2.2000000000000002</v>
      </c>
      <c r="B955">
        <v>46.8</v>
      </c>
      <c r="C955">
        <v>4.84</v>
      </c>
      <c r="D955">
        <v>102.96</v>
      </c>
      <c r="E955">
        <f t="shared" si="48"/>
        <v>40.616</v>
      </c>
      <c r="F955">
        <f t="shared" si="49"/>
        <v>0.13213675213675208</v>
      </c>
      <c r="N955">
        <v>6</v>
      </c>
      <c r="O955">
        <v>23.1</v>
      </c>
      <c r="P955">
        <v>36</v>
      </c>
      <c r="Q955">
        <v>138.6</v>
      </c>
      <c r="R955">
        <f t="shared" si="50"/>
        <v>23.440000000000005</v>
      </c>
      <c r="S955">
        <f t="shared" si="51"/>
        <v>1.4718614718614865E-2</v>
      </c>
    </row>
    <row r="956" spans="1:19">
      <c r="A956">
        <v>2.2000000000000002</v>
      </c>
      <c r="B956">
        <v>46.8</v>
      </c>
      <c r="C956">
        <v>4.84</v>
      </c>
      <c r="D956">
        <v>102.96</v>
      </c>
      <c r="E956">
        <f t="shared" si="48"/>
        <v>40.616</v>
      </c>
      <c r="F956">
        <f t="shared" si="49"/>
        <v>0.13213675213675208</v>
      </c>
      <c r="N956">
        <v>3.5</v>
      </c>
      <c r="O956">
        <v>35</v>
      </c>
      <c r="P956">
        <v>12.25</v>
      </c>
      <c r="Q956">
        <v>122.5</v>
      </c>
      <c r="R956">
        <f t="shared" si="50"/>
        <v>34.74</v>
      </c>
      <c r="S956">
        <f t="shared" si="51"/>
        <v>7.4285714285713721E-3</v>
      </c>
    </row>
    <row r="957" spans="1:19">
      <c r="A957">
        <v>2.2000000000000002</v>
      </c>
      <c r="B957">
        <v>51.9</v>
      </c>
      <c r="C957">
        <v>4.84</v>
      </c>
      <c r="D957">
        <v>114.18</v>
      </c>
      <c r="E957">
        <f t="shared" si="48"/>
        <v>40.616</v>
      </c>
      <c r="F957">
        <f t="shared" si="49"/>
        <v>0.21741811175337186</v>
      </c>
      <c r="N957">
        <v>4.8</v>
      </c>
      <c r="O957">
        <v>33.260300000000001</v>
      </c>
      <c r="P957">
        <v>23.04</v>
      </c>
      <c r="Q957">
        <v>159.64944</v>
      </c>
      <c r="R957">
        <f t="shared" si="50"/>
        <v>28.864000000000004</v>
      </c>
      <c r="S957">
        <f t="shared" si="51"/>
        <v>0.13217860331987374</v>
      </c>
    </row>
    <row r="958" spans="1:19">
      <c r="A958">
        <v>2.2000000000000002</v>
      </c>
      <c r="B958">
        <v>51.9</v>
      </c>
      <c r="C958">
        <v>4.84</v>
      </c>
      <c r="D958">
        <v>114.18</v>
      </c>
      <c r="E958">
        <f t="shared" si="48"/>
        <v>40.616</v>
      </c>
      <c r="F958">
        <f t="shared" si="49"/>
        <v>0.21741811175337186</v>
      </c>
      <c r="N958">
        <v>4.8</v>
      </c>
      <c r="O958">
        <v>33.260300000000001</v>
      </c>
      <c r="P958">
        <v>23.04</v>
      </c>
      <c r="Q958">
        <v>159.64944</v>
      </c>
      <c r="R958">
        <f t="shared" si="50"/>
        <v>28.864000000000004</v>
      </c>
      <c r="S958">
        <f t="shared" si="51"/>
        <v>0.13217860331987374</v>
      </c>
    </row>
    <row r="959" spans="1:19">
      <c r="A959">
        <v>4.5999999999999996</v>
      </c>
      <c r="B959">
        <v>29.14</v>
      </c>
      <c r="C959">
        <v>21.16</v>
      </c>
      <c r="D959">
        <v>134.04400000000001</v>
      </c>
      <c r="E959">
        <f t="shared" si="48"/>
        <v>29.768000000000004</v>
      </c>
      <c r="F959">
        <f t="shared" si="49"/>
        <v>2.1551132463967181E-2</v>
      </c>
      <c r="N959">
        <v>4.8</v>
      </c>
      <c r="O959">
        <v>32.026299999999999</v>
      </c>
      <c r="P959">
        <v>23.04</v>
      </c>
      <c r="Q959">
        <v>153.72623999999999</v>
      </c>
      <c r="R959">
        <f t="shared" si="50"/>
        <v>28.864000000000004</v>
      </c>
      <c r="S959">
        <f t="shared" si="51"/>
        <v>9.8740722468720857E-2</v>
      </c>
    </row>
    <row r="960" spans="1:19">
      <c r="A960">
        <v>4.5999999999999996</v>
      </c>
      <c r="B960">
        <v>31.61</v>
      </c>
      <c r="C960">
        <v>21.16</v>
      </c>
      <c r="D960">
        <v>145.40600000000001</v>
      </c>
      <c r="E960">
        <f t="shared" si="48"/>
        <v>29.768000000000004</v>
      </c>
      <c r="F960">
        <f t="shared" si="49"/>
        <v>5.8272698513128607E-2</v>
      </c>
      <c r="N960">
        <v>6.6</v>
      </c>
      <c r="O960">
        <v>27.3</v>
      </c>
      <c r="P960">
        <v>43.56</v>
      </c>
      <c r="Q960">
        <v>180.18</v>
      </c>
      <c r="R960">
        <f t="shared" si="50"/>
        <v>20.728000000000005</v>
      </c>
      <c r="S960">
        <f t="shared" si="51"/>
        <v>0.24073260073260055</v>
      </c>
    </row>
    <row r="961" spans="1:19">
      <c r="A961">
        <v>2</v>
      </c>
      <c r="B961">
        <v>41.2</v>
      </c>
      <c r="C961">
        <v>4</v>
      </c>
      <c r="D961">
        <v>82.4</v>
      </c>
      <c r="E961">
        <f t="shared" si="48"/>
        <v>41.52</v>
      </c>
      <c r="F961">
        <f t="shared" si="49"/>
        <v>7.7669902912621425E-3</v>
      </c>
      <c r="N961">
        <v>6.7</v>
      </c>
      <c r="O961">
        <v>24.2</v>
      </c>
      <c r="P961">
        <v>44.89</v>
      </c>
      <c r="Q961">
        <v>162.13999999999999</v>
      </c>
      <c r="R961">
        <f t="shared" si="50"/>
        <v>20.276000000000003</v>
      </c>
      <c r="S961">
        <f t="shared" si="51"/>
        <v>0.16214876033057835</v>
      </c>
    </row>
    <row r="962" spans="1:19">
      <c r="A962">
        <v>2</v>
      </c>
      <c r="B962">
        <v>37.5</v>
      </c>
      <c r="C962">
        <v>4</v>
      </c>
      <c r="D962">
        <v>75</v>
      </c>
      <c r="E962">
        <f t="shared" si="48"/>
        <v>41.52</v>
      </c>
      <c r="F962">
        <f t="shared" si="49"/>
        <v>0.10720000000000009</v>
      </c>
      <c r="N962">
        <v>3.5</v>
      </c>
      <c r="O962">
        <v>39.799999999999997</v>
      </c>
      <c r="P962">
        <v>12.25</v>
      </c>
      <c r="Q962">
        <v>139.30000000000001</v>
      </c>
      <c r="R962">
        <f t="shared" si="50"/>
        <v>34.74</v>
      </c>
      <c r="S962">
        <f t="shared" si="51"/>
        <v>0.12713567839195969</v>
      </c>
    </row>
    <row r="963" spans="1:19">
      <c r="A963">
        <v>1.6</v>
      </c>
      <c r="B963">
        <v>48.9</v>
      </c>
      <c r="C963">
        <v>2.56</v>
      </c>
      <c r="D963">
        <v>78.239999999999995</v>
      </c>
      <c r="E963">
        <f t="shared" si="48"/>
        <v>43.328000000000003</v>
      </c>
      <c r="F963">
        <f t="shared" si="49"/>
        <v>0.11394683026584858</v>
      </c>
      <c r="N963">
        <v>2</v>
      </c>
      <c r="O963">
        <v>40.400300000000001</v>
      </c>
      <c r="P963">
        <v>4</v>
      </c>
      <c r="Q963">
        <v>80.800600000000003</v>
      </c>
      <c r="R963">
        <f t="shared" si="50"/>
        <v>41.52</v>
      </c>
      <c r="S963">
        <f t="shared" si="51"/>
        <v>2.7715140729153043E-2</v>
      </c>
    </row>
    <row r="964" spans="1:19">
      <c r="A964">
        <v>1.6</v>
      </c>
      <c r="B964">
        <v>42.1</v>
      </c>
      <c r="C964">
        <v>2.56</v>
      </c>
      <c r="D964">
        <v>67.36</v>
      </c>
      <c r="E964">
        <f t="shared" si="48"/>
        <v>43.328000000000003</v>
      </c>
      <c r="F964">
        <f t="shared" si="49"/>
        <v>2.9168646080760131E-2</v>
      </c>
      <c r="N964">
        <v>2</v>
      </c>
      <c r="O964">
        <v>38.870199999999997</v>
      </c>
      <c r="P964">
        <v>4</v>
      </c>
      <c r="Q964">
        <v>77.740399999999994</v>
      </c>
      <c r="R964">
        <f t="shared" si="50"/>
        <v>41.52</v>
      </c>
      <c r="S964">
        <f t="shared" si="51"/>
        <v>6.8170475068304412E-2</v>
      </c>
    </row>
    <row r="965" spans="1:19">
      <c r="A965">
        <v>2.4</v>
      </c>
      <c r="B965">
        <v>40.200000000000003</v>
      </c>
      <c r="C965">
        <v>5.76</v>
      </c>
      <c r="D965">
        <v>96.48</v>
      </c>
      <c r="E965">
        <f t="shared" si="48"/>
        <v>39.712000000000003</v>
      </c>
      <c r="F965">
        <f t="shared" si="49"/>
        <v>1.2139303482587053E-2</v>
      </c>
      <c r="N965">
        <v>2</v>
      </c>
      <c r="O965">
        <v>60.1</v>
      </c>
      <c r="P965">
        <v>4</v>
      </c>
      <c r="Q965">
        <v>120.2</v>
      </c>
      <c r="R965">
        <f t="shared" si="50"/>
        <v>41.52</v>
      </c>
      <c r="S965">
        <f t="shared" si="51"/>
        <v>0.30915141430948417</v>
      </c>
    </row>
    <row r="966" spans="1:19">
      <c r="A966">
        <v>2.4</v>
      </c>
      <c r="B966">
        <v>38.200000000000003</v>
      </c>
      <c r="C966">
        <v>5.76</v>
      </c>
      <c r="D966">
        <v>91.68</v>
      </c>
      <c r="E966">
        <f t="shared" si="48"/>
        <v>39.712000000000003</v>
      </c>
      <c r="F966">
        <f t="shared" si="49"/>
        <v>3.9581151832460741E-2</v>
      </c>
      <c r="N966">
        <v>2</v>
      </c>
      <c r="O966">
        <v>37.1</v>
      </c>
      <c r="P966">
        <v>4</v>
      </c>
      <c r="Q966">
        <v>74.2</v>
      </c>
      <c r="R966">
        <f t="shared" si="50"/>
        <v>41.52</v>
      </c>
      <c r="S966">
        <f t="shared" si="51"/>
        <v>0.11913746630727767</v>
      </c>
    </row>
    <row r="967" spans="1:19">
      <c r="A967">
        <v>1.8</v>
      </c>
      <c r="B967">
        <v>47.2</v>
      </c>
      <c r="C967">
        <v>3.24</v>
      </c>
      <c r="D967">
        <v>84.96</v>
      </c>
      <c r="E967">
        <f t="shared" si="48"/>
        <v>42.424000000000007</v>
      </c>
      <c r="F967">
        <f t="shared" si="49"/>
        <v>0.10118644067796602</v>
      </c>
      <c r="N967">
        <v>2</v>
      </c>
      <c r="O967">
        <v>37.798900000000003</v>
      </c>
      <c r="P967">
        <v>4</v>
      </c>
      <c r="Q967">
        <v>75.597800000000007</v>
      </c>
      <c r="R967">
        <f t="shared" si="50"/>
        <v>41.52</v>
      </c>
      <c r="S967">
        <f t="shared" si="51"/>
        <v>9.8444663733600696E-2</v>
      </c>
    </row>
    <row r="968" spans="1:19">
      <c r="A968">
        <v>1.8</v>
      </c>
      <c r="B968">
        <v>46.9</v>
      </c>
      <c r="C968">
        <v>3.24</v>
      </c>
      <c r="D968">
        <v>84.42</v>
      </c>
      <c r="E968">
        <f t="shared" si="48"/>
        <v>42.424000000000007</v>
      </c>
      <c r="F968">
        <f t="shared" si="49"/>
        <v>9.5437100213219453E-2</v>
      </c>
      <c r="N968">
        <v>3</v>
      </c>
      <c r="O968">
        <v>38.169600000000003</v>
      </c>
      <c r="P968">
        <v>9</v>
      </c>
      <c r="Q968">
        <v>114.50879999999999</v>
      </c>
      <c r="R968">
        <f t="shared" si="50"/>
        <v>37</v>
      </c>
      <c r="S968">
        <f t="shared" si="51"/>
        <v>3.0642186452045674E-2</v>
      </c>
    </row>
    <row r="969" spans="1:19">
      <c r="A969">
        <v>1.5</v>
      </c>
      <c r="B969">
        <v>48.862200000000001</v>
      </c>
      <c r="C969">
        <v>2.25</v>
      </c>
      <c r="D969">
        <v>73.293300000000002</v>
      </c>
      <c r="E969">
        <f t="shared" si="48"/>
        <v>43.78</v>
      </c>
      <c r="F969">
        <f t="shared" si="49"/>
        <v>0.10401087138933572</v>
      </c>
      <c r="N969">
        <v>3</v>
      </c>
      <c r="O969">
        <v>36.798000000000002</v>
      </c>
      <c r="P969">
        <v>9</v>
      </c>
      <c r="Q969">
        <v>110.39400000000001</v>
      </c>
      <c r="R969">
        <f t="shared" si="50"/>
        <v>37</v>
      </c>
      <c r="S969">
        <f t="shared" si="51"/>
        <v>5.4894287733028473E-3</v>
      </c>
    </row>
    <row r="970" spans="1:19">
      <c r="A970">
        <v>1.5</v>
      </c>
      <c r="B970">
        <v>50.672499999999999</v>
      </c>
      <c r="C970">
        <v>2.25</v>
      </c>
      <c r="D970">
        <v>76.008750000000006</v>
      </c>
      <c r="E970">
        <f t="shared" si="48"/>
        <v>43.78</v>
      </c>
      <c r="F970">
        <f t="shared" si="49"/>
        <v>0.13602052395283434</v>
      </c>
      <c r="N970">
        <v>3</v>
      </c>
      <c r="O970">
        <v>35.540399999999998</v>
      </c>
      <c r="P970">
        <v>9</v>
      </c>
      <c r="Q970">
        <v>106.6212</v>
      </c>
      <c r="R970">
        <f t="shared" si="50"/>
        <v>37</v>
      </c>
      <c r="S970">
        <f t="shared" si="51"/>
        <v>4.1068755557056247E-2</v>
      </c>
    </row>
    <row r="971" spans="1:19">
      <c r="A971">
        <v>2</v>
      </c>
      <c r="B971">
        <v>41.521000000000001</v>
      </c>
      <c r="C971">
        <v>4</v>
      </c>
      <c r="D971">
        <v>83.042000000000002</v>
      </c>
      <c r="E971">
        <f t="shared" si="48"/>
        <v>41.52</v>
      </c>
      <c r="F971">
        <f t="shared" si="49"/>
        <v>2.4084198357401541E-5</v>
      </c>
      <c r="N971">
        <v>3</v>
      </c>
      <c r="O971">
        <v>35.460599999999999</v>
      </c>
      <c r="P971">
        <v>9</v>
      </c>
      <c r="Q971">
        <v>106.3818</v>
      </c>
      <c r="R971">
        <f t="shared" si="50"/>
        <v>37</v>
      </c>
      <c r="S971">
        <f t="shared" si="51"/>
        <v>4.3411561000095897E-2</v>
      </c>
    </row>
    <row r="972" spans="1:19">
      <c r="A972">
        <v>2</v>
      </c>
      <c r="B972">
        <v>41.315600000000003</v>
      </c>
      <c r="C972">
        <v>4</v>
      </c>
      <c r="D972">
        <v>82.631200000000007</v>
      </c>
      <c r="E972">
        <f t="shared" si="48"/>
        <v>41.52</v>
      </c>
      <c r="F972">
        <f t="shared" si="49"/>
        <v>4.9472838346774507E-3</v>
      </c>
      <c r="N972">
        <v>3</v>
      </c>
      <c r="O972">
        <v>38.299999999999997</v>
      </c>
      <c r="P972">
        <v>9</v>
      </c>
      <c r="Q972">
        <v>114.9</v>
      </c>
      <c r="R972">
        <f t="shared" si="50"/>
        <v>37</v>
      </c>
      <c r="S972">
        <f t="shared" si="51"/>
        <v>3.3942558746736219E-2</v>
      </c>
    </row>
    <row r="973" spans="1:19">
      <c r="A973">
        <v>2.5</v>
      </c>
      <c r="B973">
        <v>40.799999999999997</v>
      </c>
      <c r="C973">
        <v>6.25</v>
      </c>
      <c r="D973">
        <v>102</v>
      </c>
      <c r="E973">
        <f t="shared" si="48"/>
        <v>39.260000000000005</v>
      </c>
      <c r="F973">
        <f t="shared" si="49"/>
        <v>3.7745098039215497E-2</v>
      </c>
      <c r="N973">
        <v>3.6</v>
      </c>
      <c r="O973">
        <v>37</v>
      </c>
      <c r="P973">
        <v>12.96</v>
      </c>
      <c r="Q973">
        <v>133.19999999999999</v>
      </c>
      <c r="R973">
        <f t="shared" si="50"/>
        <v>34.288000000000004</v>
      </c>
      <c r="S973">
        <f t="shared" si="51"/>
        <v>7.3297297297297198E-2</v>
      </c>
    </row>
    <row r="974" spans="1:19">
      <c r="A974">
        <v>2.5</v>
      </c>
      <c r="B974">
        <v>39.375300000000003</v>
      </c>
      <c r="C974">
        <v>6.25</v>
      </c>
      <c r="D974">
        <v>98.438249999999996</v>
      </c>
      <c r="E974">
        <f t="shared" si="48"/>
        <v>39.260000000000005</v>
      </c>
      <c r="F974">
        <f t="shared" si="49"/>
        <v>2.9282316579174695E-3</v>
      </c>
      <c r="N974">
        <v>3</v>
      </c>
      <c r="O974">
        <v>36.1</v>
      </c>
      <c r="P974">
        <v>9</v>
      </c>
      <c r="Q974">
        <v>108.3</v>
      </c>
      <c r="R974">
        <f t="shared" si="50"/>
        <v>37</v>
      </c>
      <c r="S974">
        <f t="shared" si="51"/>
        <v>2.4930747922437633E-2</v>
      </c>
    </row>
    <row r="975" spans="1:19">
      <c r="A975">
        <v>2.5</v>
      </c>
      <c r="B975">
        <v>38.4</v>
      </c>
      <c r="C975">
        <v>6.25</v>
      </c>
      <c r="D975">
        <v>96</v>
      </c>
      <c r="E975">
        <f t="shared" si="48"/>
        <v>39.260000000000005</v>
      </c>
      <c r="F975">
        <f t="shared" si="49"/>
        <v>2.2395833333333504E-2</v>
      </c>
      <c r="N975">
        <v>3.6</v>
      </c>
      <c r="O975">
        <v>37.200000000000003</v>
      </c>
      <c r="P975">
        <v>12.96</v>
      </c>
      <c r="Q975">
        <v>133.91999999999999</v>
      </c>
      <c r="R975">
        <f t="shared" si="50"/>
        <v>34.288000000000004</v>
      </c>
      <c r="S975">
        <f t="shared" si="51"/>
        <v>7.8279569892473089E-2</v>
      </c>
    </row>
    <row r="976" spans="1:19">
      <c r="A976">
        <v>2.5</v>
      </c>
      <c r="B976">
        <v>38.6</v>
      </c>
      <c r="C976">
        <v>6.25</v>
      </c>
      <c r="D976">
        <v>96.5</v>
      </c>
      <c r="E976">
        <f t="shared" si="48"/>
        <v>39.260000000000005</v>
      </c>
      <c r="F976">
        <f t="shared" si="49"/>
        <v>1.7098445595855018E-2</v>
      </c>
      <c r="N976">
        <v>2</v>
      </c>
      <c r="O976">
        <v>43.9</v>
      </c>
      <c r="P976">
        <v>4</v>
      </c>
      <c r="Q976">
        <v>87.8</v>
      </c>
      <c r="R976">
        <f t="shared" si="50"/>
        <v>41.52</v>
      </c>
      <c r="S976">
        <f t="shared" si="51"/>
        <v>5.4214123006833613E-2</v>
      </c>
    </row>
    <row r="977" spans="1:19">
      <c r="A977">
        <v>2.4</v>
      </c>
      <c r="B977">
        <v>39.299999999999997</v>
      </c>
      <c r="C977">
        <v>5.76</v>
      </c>
      <c r="D977">
        <v>94.32</v>
      </c>
      <c r="E977">
        <f t="shared" si="48"/>
        <v>39.712000000000003</v>
      </c>
      <c r="F977">
        <f t="shared" si="49"/>
        <v>1.0483460559796594E-2</v>
      </c>
      <c r="N977">
        <v>2</v>
      </c>
      <c r="O977">
        <v>38</v>
      </c>
      <c r="P977">
        <v>4</v>
      </c>
      <c r="Q977">
        <v>76</v>
      </c>
      <c r="R977">
        <f t="shared" si="50"/>
        <v>41.52</v>
      </c>
      <c r="S977">
        <f t="shared" si="51"/>
        <v>9.2631578947368509E-2</v>
      </c>
    </row>
    <row r="978" spans="1:19">
      <c r="A978">
        <v>2.4</v>
      </c>
      <c r="B978">
        <v>42.3</v>
      </c>
      <c r="C978">
        <v>5.76</v>
      </c>
      <c r="D978">
        <v>101.52</v>
      </c>
      <c r="E978">
        <f t="shared" si="48"/>
        <v>39.712000000000003</v>
      </c>
      <c r="F978">
        <f t="shared" si="49"/>
        <v>6.1182033096926575E-2</v>
      </c>
      <c r="N978">
        <v>2.4</v>
      </c>
      <c r="O978">
        <v>35.299999999999997</v>
      </c>
      <c r="P978">
        <v>5.76</v>
      </c>
      <c r="Q978">
        <v>84.72</v>
      </c>
      <c r="R978">
        <f t="shared" si="50"/>
        <v>39.712000000000003</v>
      </c>
      <c r="S978">
        <f t="shared" si="51"/>
        <v>0.12498583569405118</v>
      </c>
    </row>
    <row r="979" spans="1:19">
      <c r="A979">
        <v>3.5</v>
      </c>
      <c r="B979">
        <v>37.6</v>
      </c>
      <c r="C979">
        <v>12.25</v>
      </c>
      <c r="D979">
        <v>131.6</v>
      </c>
      <c r="E979">
        <f t="shared" si="48"/>
        <v>34.74</v>
      </c>
      <c r="F979">
        <f t="shared" si="49"/>
        <v>7.6063829787234027E-2</v>
      </c>
      <c r="N979">
        <v>2.4</v>
      </c>
      <c r="O979">
        <v>40.1</v>
      </c>
      <c r="P979">
        <v>5.76</v>
      </c>
      <c r="Q979">
        <v>96.24</v>
      </c>
      <c r="R979">
        <f t="shared" si="50"/>
        <v>39.712000000000003</v>
      </c>
      <c r="S979">
        <f t="shared" si="51"/>
        <v>9.675810473815414E-3</v>
      </c>
    </row>
    <row r="980" spans="1:19">
      <c r="A980">
        <v>2</v>
      </c>
      <c r="B980">
        <v>42.774299999999997</v>
      </c>
      <c r="C980">
        <v>4</v>
      </c>
      <c r="D980">
        <v>85.548599999999993</v>
      </c>
      <c r="E980">
        <f t="shared" si="48"/>
        <v>41.52</v>
      </c>
      <c r="F980">
        <f t="shared" si="49"/>
        <v>2.9323682678617621E-2</v>
      </c>
      <c r="N980">
        <v>1.5</v>
      </c>
      <c r="O980">
        <v>46.2622</v>
      </c>
      <c r="P980">
        <v>2.25</v>
      </c>
      <c r="Q980">
        <v>69.393299999999996</v>
      </c>
      <c r="R980">
        <f t="shared" si="50"/>
        <v>43.78</v>
      </c>
      <c r="S980">
        <f t="shared" si="51"/>
        <v>5.3655035860810746E-2</v>
      </c>
    </row>
    <row r="981" spans="1:19">
      <c r="A981">
        <v>2</v>
      </c>
      <c r="B981">
        <v>37.798900000000003</v>
      </c>
      <c r="C981">
        <v>4</v>
      </c>
      <c r="D981">
        <v>75.597800000000007</v>
      </c>
      <c r="E981">
        <f t="shared" si="48"/>
        <v>41.52</v>
      </c>
      <c r="F981">
        <f t="shared" si="49"/>
        <v>9.8444663733600696E-2</v>
      </c>
      <c r="N981">
        <v>1.5</v>
      </c>
      <c r="O981">
        <v>49.3</v>
      </c>
      <c r="P981">
        <v>2.25</v>
      </c>
      <c r="Q981">
        <v>73.95</v>
      </c>
      <c r="R981">
        <f t="shared" si="50"/>
        <v>43.78</v>
      </c>
      <c r="S981">
        <f t="shared" si="51"/>
        <v>0.11196754563894516</v>
      </c>
    </row>
    <row r="982" spans="1:19">
      <c r="A982">
        <v>2</v>
      </c>
      <c r="B982">
        <v>42.575000000000003</v>
      </c>
      <c r="C982">
        <v>4</v>
      </c>
      <c r="D982">
        <v>85.15</v>
      </c>
      <c r="E982">
        <f t="shared" si="48"/>
        <v>41.52</v>
      </c>
      <c r="F982">
        <f t="shared" si="49"/>
        <v>2.4779800352319428E-2</v>
      </c>
      <c r="N982">
        <v>1.5</v>
      </c>
      <c r="O982">
        <v>47.4</v>
      </c>
      <c r="P982">
        <v>2.25</v>
      </c>
      <c r="Q982">
        <v>71.099999999999994</v>
      </c>
      <c r="R982">
        <f t="shared" si="50"/>
        <v>43.78</v>
      </c>
      <c r="S982">
        <f t="shared" si="51"/>
        <v>7.6371308016877582E-2</v>
      </c>
    </row>
    <row r="983" spans="1:19">
      <c r="A983">
        <v>3</v>
      </c>
      <c r="B983">
        <v>34.1</v>
      </c>
      <c r="C983">
        <v>9</v>
      </c>
      <c r="D983">
        <v>102.3</v>
      </c>
      <c r="E983">
        <f t="shared" si="48"/>
        <v>37</v>
      </c>
      <c r="F983">
        <f t="shared" si="49"/>
        <v>8.5043988269794674E-2</v>
      </c>
      <c r="N983">
        <v>2</v>
      </c>
      <c r="O983">
        <v>42.6</v>
      </c>
      <c r="P983">
        <v>4</v>
      </c>
      <c r="Q983">
        <v>85.2</v>
      </c>
      <c r="R983">
        <f t="shared" si="50"/>
        <v>41.52</v>
      </c>
      <c r="S983">
        <f t="shared" si="51"/>
        <v>2.5352112676056297E-2</v>
      </c>
    </row>
    <row r="984" spans="1:19">
      <c r="A984">
        <v>3</v>
      </c>
      <c r="B984">
        <v>35</v>
      </c>
      <c r="C984">
        <v>9</v>
      </c>
      <c r="D984">
        <v>105</v>
      </c>
      <c r="E984">
        <f t="shared" si="48"/>
        <v>37</v>
      </c>
      <c r="F984">
        <f t="shared" si="49"/>
        <v>5.7142857142857141E-2</v>
      </c>
      <c r="N984">
        <v>2</v>
      </c>
      <c r="O984">
        <v>43.5</v>
      </c>
      <c r="P984">
        <v>4</v>
      </c>
      <c r="Q984">
        <v>87</v>
      </c>
      <c r="R984">
        <f t="shared" si="50"/>
        <v>41.52</v>
      </c>
      <c r="S984">
        <f t="shared" si="51"/>
        <v>4.5517241379310271E-2</v>
      </c>
    </row>
    <row r="985" spans="1:19">
      <c r="A985">
        <v>6.8</v>
      </c>
      <c r="B985">
        <v>21.006</v>
      </c>
      <c r="C985">
        <v>46.24</v>
      </c>
      <c r="D985">
        <v>142.8408</v>
      </c>
      <c r="E985">
        <f t="shared" si="48"/>
        <v>19.824000000000005</v>
      </c>
      <c r="F985">
        <f t="shared" si="49"/>
        <v>5.6269637246500762E-2</v>
      </c>
      <c r="N985">
        <v>3.5</v>
      </c>
      <c r="O985">
        <v>33.299999999999997</v>
      </c>
      <c r="P985">
        <v>12.25</v>
      </c>
      <c r="Q985">
        <v>116.55</v>
      </c>
      <c r="R985">
        <f t="shared" si="50"/>
        <v>34.74</v>
      </c>
      <c r="S985">
        <f t="shared" si="51"/>
        <v>4.3243243243243391E-2</v>
      </c>
    </row>
    <row r="986" spans="1:19">
      <c r="A986">
        <v>6.8</v>
      </c>
      <c r="B986">
        <v>21.006</v>
      </c>
      <c r="C986">
        <v>46.24</v>
      </c>
      <c r="D986">
        <v>142.8408</v>
      </c>
      <c r="E986">
        <f t="shared" si="48"/>
        <v>19.824000000000005</v>
      </c>
      <c r="F986">
        <f t="shared" si="49"/>
        <v>5.6269637246500762E-2</v>
      </c>
      <c r="N986">
        <v>3.5</v>
      </c>
      <c r="O986">
        <v>32.348999999999997</v>
      </c>
      <c r="P986">
        <v>12.25</v>
      </c>
      <c r="Q986">
        <v>113.22150000000001</v>
      </c>
      <c r="R986">
        <f t="shared" si="50"/>
        <v>34.74</v>
      </c>
      <c r="S986">
        <f t="shared" si="51"/>
        <v>7.3912640267087257E-2</v>
      </c>
    </row>
    <row r="987" spans="1:19">
      <c r="A987">
        <v>6</v>
      </c>
      <c r="B987">
        <v>23.8</v>
      </c>
      <c r="C987">
        <v>36</v>
      </c>
      <c r="D987">
        <v>142.80000000000001</v>
      </c>
      <c r="E987">
        <f t="shared" si="48"/>
        <v>23.440000000000005</v>
      </c>
      <c r="F987">
        <f t="shared" si="49"/>
        <v>1.5126050420167894E-2</v>
      </c>
      <c r="N987">
        <v>1.6</v>
      </c>
      <c r="O987">
        <v>43.5</v>
      </c>
      <c r="P987">
        <v>2.56</v>
      </c>
      <c r="Q987">
        <v>69.599999999999994</v>
      </c>
      <c r="R987">
        <f t="shared" si="50"/>
        <v>43.328000000000003</v>
      </c>
      <c r="S987">
        <f t="shared" si="51"/>
        <v>3.954022988505679E-3</v>
      </c>
    </row>
    <row r="988" spans="1:19">
      <c r="A988">
        <v>3</v>
      </c>
      <c r="B988">
        <v>39.710299999999997</v>
      </c>
      <c r="C988">
        <v>9</v>
      </c>
      <c r="D988">
        <v>119.1309</v>
      </c>
      <c r="E988">
        <f t="shared" si="48"/>
        <v>37</v>
      </c>
      <c r="F988">
        <f t="shared" si="49"/>
        <v>6.8251813761165153E-2</v>
      </c>
      <c r="N988">
        <v>1.6</v>
      </c>
      <c r="O988">
        <v>44.2</v>
      </c>
      <c r="P988">
        <v>2.56</v>
      </c>
      <c r="Q988">
        <v>70.72</v>
      </c>
      <c r="R988">
        <f t="shared" si="50"/>
        <v>43.328000000000003</v>
      </c>
      <c r="S988">
        <f t="shared" si="51"/>
        <v>1.9728506787330312E-2</v>
      </c>
    </row>
    <row r="989" spans="1:19">
      <c r="A989">
        <v>3</v>
      </c>
      <c r="B989">
        <v>38.7896</v>
      </c>
      <c r="C989">
        <v>9</v>
      </c>
      <c r="D989">
        <v>116.36879999999999</v>
      </c>
      <c r="E989">
        <f t="shared" si="48"/>
        <v>37</v>
      </c>
      <c r="F989">
        <f t="shared" si="49"/>
        <v>4.6136077711551551E-2</v>
      </c>
      <c r="N989">
        <v>2</v>
      </c>
      <c r="O989">
        <v>41.8</v>
      </c>
      <c r="P989">
        <v>4</v>
      </c>
      <c r="Q989">
        <v>83.6</v>
      </c>
      <c r="R989">
        <f t="shared" si="50"/>
        <v>41.52</v>
      </c>
      <c r="S989">
        <f t="shared" si="51"/>
        <v>6.6985645933012932E-3</v>
      </c>
    </row>
    <row r="990" spans="1:19">
      <c r="A990">
        <v>3</v>
      </c>
      <c r="B990">
        <v>35.540399999999998</v>
      </c>
      <c r="C990">
        <v>9</v>
      </c>
      <c r="D990">
        <v>106.6212</v>
      </c>
      <c r="E990">
        <f t="shared" si="48"/>
        <v>37</v>
      </c>
      <c r="F990">
        <f t="shared" si="49"/>
        <v>4.1068755557056247E-2</v>
      </c>
      <c r="N990">
        <v>2</v>
      </c>
      <c r="O990">
        <v>42.8</v>
      </c>
      <c r="P990">
        <v>4</v>
      </c>
      <c r="Q990">
        <v>85.6</v>
      </c>
      <c r="R990">
        <f t="shared" si="50"/>
        <v>41.52</v>
      </c>
      <c r="S990">
        <f t="shared" si="51"/>
        <v>2.9906542056074629E-2</v>
      </c>
    </row>
    <row r="991" spans="1:19">
      <c r="A991">
        <v>3</v>
      </c>
      <c r="B991">
        <v>35.460599999999999</v>
      </c>
      <c r="C991">
        <v>9</v>
      </c>
      <c r="D991">
        <v>106.3818</v>
      </c>
      <c r="E991">
        <f t="shared" si="48"/>
        <v>37</v>
      </c>
      <c r="F991">
        <f t="shared" si="49"/>
        <v>4.3411561000095897E-2</v>
      </c>
      <c r="N991">
        <v>2</v>
      </c>
      <c r="O991">
        <v>34.700000000000003</v>
      </c>
      <c r="P991">
        <v>4</v>
      </c>
      <c r="Q991">
        <v>69.400000000000006</v>
      </c>
      <c r="R991">
        <f t="shared" si="50"/>
        <v>41.52</v>
      </c>
      <c r="S991">
        <f t="shared" si="51"/>
        <v>0.19654178674351586</v>
      </c>
    </row>
    <row r="992" spans="1:19">
      <c r="A992">
        <v>3</v>
      </c>
      <c r="B992">
        <v>51.1</v>
      </c>
      <c r="C992">
        <v>9</v>
      </c>
      <c r="D992">
        <v>153.30000000000001</v>
      </c>
      <c r="E992">
        <f t="shared" si="48"/>
        <v>37</v>
      </c>
      <c r="F992">
        <f t="shared" si="49"/>
        <v>0.27592954990215268</v>
      </c>
      <c r="N992">
        <v>2.4</v>
      </c>
      <c r="O992">
        <v>37.221800000000002</v>
      </c>
      <c r="P992">
        <v>5.76</v>
      </c>
      <c r="Q992">
        <v>89.332319999999996</v>
      </c>
      <c r="R992">
        <f t="shared" si="50"/>
        <v>39.712000000000003</v>
      </c>
      <c r="S992">
        <f t="shared" si="51"/>
        <v>6.6901654406826147E-2</v>
      </c>
    </row>
    <row r="993" spans="1:19">
      <c r="A993">
        <v>3</v>
      </c>
      <c r="B993">
        <v>36.154800000000002</v>
      </c>
      <c r="C993">
        <v>9</v>
      </c>
      <c r="D993">
        <v>108.4644</v>
      </c>
      <c r="E993">
        <f t="shared" si="48"/>
        <v>37</v>
      </c>
      <c r="F993">
        <f t="shared" si="49"/>
        <v>2.337725557878894E-2</v>
      </c>
      <c r="N993">
        <v>2.4</v>
      </c>
      <c r="O993">
        <v>37.491100000000003</v>
      </c>
      <c r="P993">
        <v>5.76</v>
      </c>
      <c r="Q993">
        <v>89.978639999999999</v>
      </c>
      <c r="R993">
        <f t="shared" si="50"/>
        <v>39.712000000000003</v>
      </c>
      <c r="S993">
        <f t="shared" si="51"/>
        <v>5.9238059166042079E-2</v>
      </c>
    </row>
    <row r="994" spans="1:19">
      <c r="A994">
        <v>3</v>
      </c>
      <c r="B994">
        <v>35.708100000000002</v>
      </c>
      <c r="C994">
        <v>9</v>
      </c>
      <c r="D994">
        <v>107.12430000000001</v>
      </c>
      <c r="E994">
        <f t="shared" si="48"/>
        <v>37</v>
      </c>
      <c r="F994">
        <f t="shared" si="49"/>
        <v>3.6179466283560266E-2</v>
      </c>
      <c r="N994">
        <v>1.8</v>
      </c>
      <c r="O994">
        <v>41.798999999999999</v>
      </c>
      <c r="P994">
        <v>3.24</v>
      </c>
      <c r="Q994">
        <v>75.238200000000006</v>
      </c>
      <c r="R994">
        <f t="shared" si="50"/>
        <v>42.424000000000007</v>
      </c>
      <c r="S994">
        <f t="shared" si="51"/>
        <v>1.4952510825618008E-2</v>
      </c>
    </row>
    <row r="995" spans="1:19">
      <c r="A995">
        <v>3</v>
      </c>
      <c r="B995">
        <v>34.7288</v>
      </c>
      <c r="C995">
        <v>9</v>
      </c>
      <c r="D995">
        <v>104.18640000000001</v>
      </c>
      <c r="E995">
        <f t="shared" si="48"/>
        <v>37</v>
      </c>
      <c r="F995">
        <f t="shared" si="49"/>
        <v>6.5398170970491359E-2</v>
      </c>
      <c r="N995">
        <v>1.8</v>
      </c>
      <c r="O995">
        <v>43.260899999999999</v>
      </c>
      <c r="P995">
        <v>3.24</v>
      </c>
      <c r="Q995">
        <v>77.869619999999998</v>
      </c>
      <c r="R995">
        <f t="shared" si="50"/>
        <v>42.424000000000007</v>
      </c>
      <c r="S995">
        <f t="shared" si="51"/>
        <v>1.9345413525839565E-2</v>
      </c>
    </row>
    <row r="996" spans="1:19">
      <c r="A996">
        <v>3</v>
      </c>
      <c r="B996">
        <v>34.285299999999999</v>
      </c>
      <c r="C996">
        <v>9</v>
      </c>
      <c r="D996">
        <v>102.85590000000001</v>
      </c>
      <c r="E996">
        <f t="shared" si="48"/>
        <v>37</v>
      </c>
      <c r="F996">
        <f t="shared" si="49"/>
        <v>7.9179706754789969E-2</v>
      </c>
      <c r="N996">
        <v>1.8</v>
      </c>
      <c r="O996">
        <v>43.7</v>
      </c>
      <c r="P996">
        <v>3.24</v>
      </c>
      <c r="Q996">
        <v>78.66</v>
      </c>
      <c r="R996">
        <f t="shared" si="50"/>
        <v>42.424000000000007</v>
      </c>
      <c r="S996">
        <f t="shared" si="51"/>
        <v>2.919908466819213E-2</v>
      </c>
    </row>
    <row r="997" spans="1:19">
      <c r="A997">
        <v>4</v>
      </c>
      <c r="B997">
        <v>28.4</v>
      </c>
      <c r="C997">
        <v>16</v>
      </c>
      <c r="D997">
        <v>113.6</v>
      </c>
      <c r="E997">
        <f t="shared" si="48"/>
        <v>32.480000000000004</v>
      </c>
      <c r="F997">
        <f t="shared" si="49"/>
        <v>0.14366197183098611</v>
      </c>
      <c r="N997">
        <v>1.8</v>
      </c>
      <c r="O997">
        <v>44.8</v>
      </c>
      <c r="P997">
        <v>3.24</v>
      </c>
      <c r="Q997">
        <v>80.64</v>
      </c>
      <c r="R997">
        <f t="shared" si="50"/>
        <v>42.424000000000007</v>
      </c>
      <c r="S997">
        <f t="shared" si="51"/>
        <v>5.3035714285714075E-2</v>
      </c>
    </row>
    <row r="998" spans="1:19">
      <c r="A998">
        <v>4</v>
      </c>
      <c r="B998">
        <v>27.9711</v>
      </c>
      <c r="C998">
        <v>16</v>
      </c>
      <c r="D998">
        <v>111.8844</v>
      </c>
      <c r="E998">
        <f t="shared" si="48"/>
        <v>32.480000000000004</v>
      </c>
      <c r="F998">
        <f t="shared" si="49"/>
        <v>0.16119852276099275</v>
      </c>
      <c r="N998">
        <v>2.4</v>
      </c>
      <c r="O998">
        <v>40</v>
      </c>
      <c r="P998">
        <v>5.76</v>
      </c>
      <c r="Q998">
        <v>96</v>
      </c>
      <c r="R998">
        <f t="shared" si="50"/>
        <v>39.712000000000003</v>
      </c>
      <c r="S998">
        <f t="shared" si="51"/>
        <v>7.1999999999999174E-3</v>
      </c>
    </row>
    <row r="999" spans="1:19">
      <c r="A999">
        <v>1.6</v>
      </c>
      <c r="B999">
        <v>47.9</v>
      </c>
      <c r="C999">
        <v>2.56</v>
      </c>
      <c r="D999">
        <v>76.64</v>
      </c>
      <c r="E999">
        <f t="shared" si="48"/>
        <v>43.328000000000003</v>
      </c>
      <c r="F999">
        <f t="shared" si="49"/>
        <v>9.5448851774530177E-2</v>
      </c>
      <c r="N999">
        <v>2.4</v>
      </c>
      <c r="O999">
        <v>38.6</v>
      </c>
      <c r="P999">
        <v>5.76</v>
      </c>
      <c r="Q999">
        <v>92.64</v>
      </c>
      <c r="R999">
        <f t="shared" si="50"/>
        <v>39.712000000000003</v>
      </c>
      <c r="S999">
        <f t="shared" si="51"/>
        <v>2.8808290155440463E-2</v>
      </c>
    </row>
    <row r="1000" spans="1:19">
      <c r="A1000">
        <v>1.6</v>
      </c>
      <c r="B1000">
        <v>48.9</v>
      </c>
      <c r="C1000">
        <v>2.56</v>
      </c>
      <c r="D1000">
        <v>78.239999999999995</v>
      </c>
      <c r="E1000">
        <f t="shared" si="48"/>
        <v>43.328000000000003</v>
      </c>
      <c r="F1000">
        <f t="shared" si="49"/>
        <v>0.11394683026584858</v>
      </c>
      <c r="N1000">
        <v>2.4</v>
      </c>
      <c r="O1000">
        <v>35.587699999999998</v>
      </c>
      <c r="P1000">
        <v>5.76</v>
      </c>
      <c r="Q1000">
        <v>85.410480000000007</v>
      </c>
      <c r="R1000">
        <f t="shared" si="50"/>
        <v>39.712000000000003</v>
      </c>
      <c r="S1000">
        <f t="shared" si="51"/>
        <v>0.11589116464396422</v>
      </c>
    </row>
    <row r="1001" spans="1:19">
      <c r="A1001">
        <v>3.6</v>
      </c>
      <c r="B1001">
        <v>40.4</v>
      </c>
      <c r="C1001">
        <v>12.96</v>
      </c>
      <c r="D1001">
        <v>145.44</v>
      </c>
      <c r="E1001">
        <f t="shared" si="48"/>
        <v>34.288000000000004</v>
      </c>
      <c r="F1001">
        <f t="shared" si="49"/>
        <v>0.15128712871287117</v>
      </c>
      <c r="N1001">
        <v>2</v>
      </c>
      <c r="O1001">
        <v>37.5</v>
      </c>
      <c r="P1001">
        <v>4</v>
      </c>
      <c r="Q1001">
        <v>75</v>
      </c>
      <c r="R1001">
        <f t="shared" si="50"/>
        <v>41.52</v>
      </c>
      <c r="S1001">
        <f t="shared" si="51"/>
        <v>0.10720000000000009</v>
      </c>
    </row>
    <row r="1002" spans="1:19">
      <c r="A1002">
        <v>3.6</v>
      </c>
      <c r="B1002">
        <v>40</v>
      </c>
      <c r="C1002">
        <v>12.96</v>
      </c>
      <c r="D1002">
        <v>144</v>
      </c>
      <c r="E1002">
        <f t="shared" ref="E1002:E1065" si="52">(50.56+(-4.52)*A1002)</f>
        <v>34.288000000000004</v>
      </c>
      <c r="F1002">
        <f t="shared" ref="F1002:F1065" si="53">ABS(B1002-E1002)/(B1002)</f>
        <v>0.1427999999999999</v>
      </c>
      <c r="N1002">
        <v>2</v>
      </c>
      <c r="O1002">
        <v>43.1</v>
      </c>
      <c r="P1002">
        <v>4</v>
      </c>
      <c r="Q1002">
        <v>86.2</v>
      </c>
      <c r="R1002">
        <f t="shared" ref="R1002:R1065" si="54">(50.56+(-4.52)*N1002)</f>
        <v>41.52</v>
      </c>
      <c r="S1002">
        <f t="shared" ref="S1002:S1065" si="55">ABS(O1002-R1002)/(O1002)</f>
        <v>3.6658932714617128E-2</v>
      </c>
    </row>
    <row r="1003" spans="1:19">
      <c r="A1003">
        <v>6.2</v>
      </c>
      <c r="B1003">
        <v>33.799999999999997</v>
      </c>
      <c r="C1003">
        <v>38.44</v>
      </c>
      <c r="D1003">
        <v>209.56</v>
      </c>
      <c r="E1003">
        <f t="shared" si="52"/>
        <v>22.536000000000005</v>
      </c>
      <c r="F1003">
        <f t="shared" si="53"/>
        <v>0.33325443786982228</v>
      </c>
      <c r="N1003">
        <v>2</v>
      </c>
      <c r="O1003">
        <v>41.0456</v>
      </c>
      <c r="P1003">
        <v>4</v>
      </c>
      <c r="Q1003">
        <v>82.091200000000001</v>
      </c>
      <c r="R1003">
        <f t="shared" si="54"/>
        <v>41.52</v>
      </c>
      <c r="S1003">
        <f t="shared" si="55"/>
        <v>1.1557877092794424E-2</v>
      </c>
    </row>
    <row r="1004" spans="1:19">
      <c r="A1004">
        <v>6.2</v>
      </c>
      <c r="B1004">
        <v>35.200000000000003</v>
      </c>
      <c r="C1004">
        <v>38.44</v>
      </c>
      <c r="D1004">
        <v>218.24</v>
      </c>
      <c r="E1004">
        <f t="shared" si="52"/>
        <v>22.536000000000005</v>
      </c>
      <c r="F1004">
        <f t="shared" si="53"/>
        <v>0.35977272727272719</v>
      </c>
      <c r="N1004">
        <v>2</v>
      </c>
      <c r="O1004">
        <v>38.462699999999998</v>
      </c>
      <c r="P1004">
        <v>4</v>
      </c>
      <c r="Q1004">
        <v>76.925399999999996</v>
      </c>
      <c r="R1004">
        <f t="shared" si="54"/>
        <v>41.52</v>
      </c>
      <c r="S1004">
        <f t="shared" si="55"/>
        <v>7.948739948053582E-2</v>
      </c>
    </row>
    <row r="1005" spans="1:19">
      <c r="A1005">
        <v>2.2000000000000002</v>
      </c>
      <c r="B1005">
        <v>51.9</v>
      </c>
      <c r="C1005">
        <v>4.84</v>
      </c>
      <c r="D1005">
        <v>114.18</v>
      </c>
      <c r="E1005">
        <f t="shared" si="52"/>
        <v>40.616</v>
      </c>
      <c r="F1005">
        <f t="shared" si="53"/>
        <v>0.21741811175337186</v>
      </c>
      <c r="N1005">
        <v>2</v>
      </c>
      <c r="O1005">
        <v>38.200000000000003</v>
      </c>
      <c r="P1005">
        <v>4</v>
      </c>
      <c r="Q1005">
        <v>76.400000000000006</v>
      </c>
      <c r="R1005">
        <f t="shared" si="54"/>
        <v>41.52</v>
      </c>
      <c r="S1005">
        <f t="shared" si="55"/>
        <v>8.6910994764397911E-2</v>
      </c>
    </row>
    <row r="1006" spans="1:19">
      <c r="A1006">
        <v>2.2000000000000002</v>
      </c>
      <c r="B1006">
        <v>46.8</v>
      </c>
      <c r="C1006">
        <v>4.84</v>
      </c>
      <c r="D1006">
        <v>102.96</v>
      </c>
      <c r="E1006">
        <f t="shared" si="52"/>
        <v>40.616</v>
      </c>
      <c r="F1006">
        <f t="shared" si="53"/>
        <v>0.13213675213675208</v>
      </c>
      <c r="N1006">
        <v>2.5</v>
      </c>
      <c r="O1006">
        <v>37.070999999999998</v>
      </c>
      <c r="P1006">
        <v>6.25</v>
      </c>
      <c r="Q1006">
        <v>92.677499999999995</v>
      </c>
      <c r="R1006">
        <f t="shared" si="54"/>
        <v>39.260000000000005</v>
      </c>
      <c r="S1006">
        <f t="shared" si="55"/>
        <v>5.9048852202530477E-2</v>
      </c>
    </row>
    <row r="1007" spans="1:19">
      <c r="A1007">
        <v>2.2000000000000002</v>
      </c>
      <c r="B1007">
        <v>51.9</v>
      </c>
      <c r="C1007">
        <v>4.84</v>
      </c>
      <c r="D1007">
        <v>114.18</v>
      </c>
      <c r="E1007">
        <f t="shared" si="52"/>
        <v>40.616</v>
      </c>
      <c r="F1007">
        <f t="shared" si="53"/>
        <v>0.21741811175337186</v>
      </c>
      <c r="N1007">
        <v>2.5</v>
      </c>
      <c r="O1007">
        <v>35.922600000000003</v>
      </c>
      <c r="P1007">
        <v>6.25</v>
      </c>
      <c r="Q1007">
        <v>89.8065</v>
      </c>
      <c r="R1007">
        <f t="shared" si="54"/>
        <v>39.260000000000005</v>
      </c>
      <c r="S1007">
        <f t="shared" si="55"/>
        <v>9.2905301954758351E-2</v>
      </c>
    </row>
    <row r="1008" spans="1:19">
      <c r="A1008">
        <v>2.4</v>
      </c>
      <c r="B1008">
        <v>40.1</v>
      </c>
      <c r="C1008">
        <v>5.76</v>
      </c>
      <c r="D1008">
        <v>96.24</v>
      </c>
      <c r="E1008">
        <f t="shared" si="52"/>
        <v>39.712000000000003</v>
      </c>
      <c r="F1008">
        <f t="shared" si="53"/>
        <v>9.675810473815414E-3</v>
      </c>
      <c r="N1008">
        <v>2.5</v>
      </c>
      <c r="O1008">
        <v>34.143500000000003</v>
      </c>
      <c r="P1008">
        <v>6.25</v>
      </c>
      <c r="Q1008">
        <v>85.358750000000001</v>
      </c>
      <c r="R1008">
        <f t="shared" si="54"/>
        <v>39.260000000000005</v>
      </c>
      <c r="S1008">
        <f t="shared" si="55"/>
        <v>0.1498528270388215</v>
      </c>
    </row>
    <row r="1009" spans="1:19">
      <c r="A1009">
        <v>2.7</v>
      </c>
      <c r="B1009">
        <v>36.5</v>
      </c>
      <c r="C1009">
        <v>7.29</v>
      </c>
      <c r="D1009">
        <v>98.55</v>
      </c>
      <c r="E1009">
        <f t="shared" si="52"/>
        <v>38.356000000000002</v>
      </c>
      <c r="F1009">
        <f t="shared" si="53"/>
        <v>5.0849315068493196E-2</v>
      </c>
      <c r="N1009">
        <v>2.5</v>
      </c>
      <c r="O1009">
        <v>32.910299999999999</v>
      </c>
      <c r="P1009">
        <v>6.25</v>
      </c>
      <c r="Q1009">
        <v>82.275750000000002</v>
      </c>
      <c r="R1009">
        <f t="shared" si="54"/>
        <v>39.260000000000005</v>
      </c>
      <c r="S1009">
        <f t="shared" si="55"/>
        <v>0.19293959641814282</v>
      </c>
    </row>
    <row r="1010" spans="1:19">
      <c r="A1010">
        <v>3.5</v>
      </c>
      <c r="B1010">
        <v>37.6</v>
      </c>
      <c r="C1010">
        <v>12.25</v>
      </c>
      <c r="D1010">
        <v>131.6</v>
      </c>
      <c r="E1010">
        <f t="shared" si="52"/>
        <v>34.74</v>
      </c>
      <c r="F1010">
        <f t="shared" si="53"/>
        <v>7.6063829787234027E-2</v>
      </c>
      <c r="N1010">
        <v>2.5</v>
      </c>
      <c r="O1010">
        <v>31.8</v>
      </c>
      <c r="P1010">
        <v>6.25</v>
      </c>
      <c r="Q1010">
        <v>79.5</v>
      </c>
      <c r="R1010">
        <f t="shared" si="54"/>
        <v>39.260000000000005</v>
      </c>
      <c r="S1010">
        <f t="shared" si="55"/>
        <v>0.2345911949685536</v>
      </c>
    </row>
    <row r="1011" spans="1:19">
      <c r="A1011">
        <v>3.5</v>
      </c>
      <c r="B1011">
        <v>34.700000000000003</v>
      </c>
      <c r="C1011">
        <v>12.25</v>
      </c>
      <c r="D1011">
        <v>121.45</v>
      </c>
      <c r="E1011">
        <f t="shared" si="52"/>
        <v>34.74</v>
      </c>
      <c r="F1011">
        <f t="shared" si="53"/>
        <v>1.1527377521613586E-3</v>
      </c>
      <c r="N1011">
        <v>2</v>
      </c>
      <c r="O1011">
        <v>42.3461</v>
      </c>
      <c r="P1011">
        <v>4</v>
      </c>
      <c r="Q1011">
        <v>84.6922</v>
      </c>
      <c r="R1011">
        <f t="shared" si="54"/>
        <v>41.52</v>
      </c>
      <c r="S1011">
        <f t="shared" si="55"/>
        <v>1.9508290019623925E-2</v>
      </c>
    </row>
    <row r="1012" spans="1:19">
      <c r="A1012">
        <v>5.7</v>
      </c>
      <c r="B1012">
        <v>34.5</v>
      </c>
      <c r="C1012">
        <v>32.49</v>
      </c>
      <c r="D1012">
        <v>196.65</v>
      </c>
      <c r="E1012">
        <f t="shared" si="52"/>
        <v>24.796000000000003</v>
      </c>
      <c r="F1012">
        <f t="shared" si="53"/>
        <v>0.28127536231884048</v>
      </c>
      <c r="N1012">
        <v>2</v>
      </c>
      <c r="O1012">
        <v>41.566099999999999</v>
      </c>
      <c r="P1012">
        <v>4</v>
      </c>
      <c r="Q1012">
        <v>83.132199999999997</v>
      </c>
      <c r="R1012">
        <f t="shared" si="54"/>
        <v>41.52</v>
      </c>
      <c r="S1012">
        <f t="shared" si="55"/>
        <v>1.1090768679283261E-3</v>
      </c>
    </row>
    <row r="1013" spans="1:19">
      <c r="A1013">
        <v>5.7</v>
      </c>
      <c r="B1013">
        <v>33.6</v>
      </c>
      <c r="C1013">
        <v>32.49</v>
      </c>
      <c r="D1013">
        <v>191.52</v>
      </c>
      <c r="E1013">
        <f t="shared" si="52"/>
        <v>24.796000000000003</v>
      </c>
      <c r="F1013">
        <f t="shared" si="53"/>
        <v>0.26202380952380949</v>
      </c>
      <c r="N1013">
        <v>2</v>
      </c>
      <c r="O1013">
        <v>41.707799999999999</v>
      </c>
      <c r="P1013">
        <v>4</v>
      </c>
      <c r="Q1013">
        <v>83.415599999999998</v>
      </c>
      <c r="R1013">
        <f t="shared" si="54"/>
        <v>41.52</v>
      </c>
      <c r="S1013">
        <f t="shared" si="55"/>
        <v>4.5027548803819846E-3</v>
      </c>
    </row>
    <row r="1014" spans="1:19">
      <c r="A1014">
        <v>6.1</v>
      </c>
      <c r="B1014">
        <v>30.1</v>
      </c>
      <c r="C1014">
        <v>37.21</v>
      </c>
      <c r="D1014">
        <v>183.61</v>
      </c>
      <c r="E1014">
        <f t="shared" si="52"/>
        <v>22.988000000000007</v>
      </c>
      <c r="F1014">
        <f t="shared" si="53"/>
        <v>0.23627906976744167</v>
      </c>
      <c r="N1014">
        <v>2</v>
      </c>
      <c r="O1014">
        <v>40.234499999999997</v>
      </c>
      <c r="P1014">
        <v>4</v>
      </c>
      <c r="Q1014">
        <v>80.468999999999994</v>
      </c>
      <c r="R1014">
        <f t="shared" si="54"/>
        <v>41.52</v>
      </c>
      <c r="S1014">
        <f t="shared" si="55"/>
        <v>3.1950191999403653E-2</v>
      </c>
    </row>
    <row r="1015" spans="1:19">
      <c r="A1015">
        <v>6.1</v>
      </c>
      <c r="B1015">
        <v>26</v>
      </c>
      <c r="C1015">
        <v>37.21</v>
      </c>
      <c r="D1015">
        <v>158.6</v>
      </c>
      <c r="E1015">
        <f t="shared" si="52"/>
        <v>22.988000000000007</v>
      </c>
      <c r="F1015">
        <f t="shared" si="53"/>
        <v>0.11584615384615359</v>
      </c>
      <c r="N1015">
        <v>1.8</v>
      </c>
      <c r="O1015">
        <v>43.628999999999998</v>
      </c>
      <c r="P1015">
        <v>3.24</v>
      </c>
      <c r="Q1015">
        <v>78.532200000000003</v>
      </c>
      <c r="R1015">
        <f t="shared" si="54"/>
        <v>42.424000000000007</v>
      </c>
      <c r="S1015">
        <f t="shared" si="55"/>
        <v>2.7619244080771762E-2</v>
      </c>
    </row>
    <row r="1016" spans="1:19">
      <c r="A1016">
        <v>2</v>
      </c>
      <c r="B1016">
        <v>47.327800000000003</v>
      </c>
      <c r="C1016">
        <v>4</v>
      </c>
      <c r="D1016">
        <v>94.655600000000007</v>
      </c>
      <c r="E1016">
        <f t="shared" si="52"/>
        <v>41.52</v>
      </c>
      <c r="F1016">
        <f t="shared" si="53"/>
        <v>0.1227143454798237</v>
      </c>
      <c r="N1016">
        <v>1.8</v>
      </c>
      <c r="O1016">
        <v>44.7393</v>
      </c>
      <c r="P1016">
        <v>3.24</v>
      </c>
      <c r="Q1016">
        <v>80.530739999999994</v>
      </c>
      <c r="R1016">
        <f t="shared" si="54"/>
        <v>42.424000000000007</v>
      </c>
      <c r="S1016">
        <f t="shared" si="55"/>
        <v>5.1750921449374342E-2</v>
      </c>
    </row>
    <row r="1017" spans="1:19">
      <c r="A1017">
        <v>2</v>
      </c>
      <c r="B1017">
        <v>49.3</v>
      </c>
      <c r="C1017">
        <v>4</v>
      </c>
      <c r="D1017">
        <v>98.6</v>
      </c>
      <c r="E1017">
        <f t="shared" si="52"/>
        <v>41.52</v>
      </c>
      <c r="F1017">
        <f t="shared" si="53"/>
        <v>0.15780933062880315</v>
      </c>
      <c r="N1017">
        <v>2.4</v>
      </c>
      <c r="O1017">
        <v>36.159599999999998</v>
      </c>
      <c r="P1017">
        <v>5.76</v>
      </c>
      <c r="Q1017">
        <v>86.78304</v>
      </c>
      <c r="R1017">
        <f t="shared" si="54"/>
        <v>39.712000000000003</v>
      </c>
      <c r="S1017">
        <f t="shared" si="55"/>
        <v>9.8242237192889464E-2</v>
      </c>
    </row>
    <row r="1018" spans="1:19">
      <c r="A1018">
        <v>2.4</v>
      </c>
      <c r="B1018">
        <v>43.5</v>
      </c>
      <c r="C1018">
        <v>5.76</v>
      </c>
      <c r="D1018">
        <v>104.4</v>
      </c>
      <c r="E1018">
        <f t="shared" si="52"/>
        <v>39.712000000000003</v>
      </c>
      <c r="F1018">
        <f t="shared" si="53"/>
        <v>8.7080459770114874E-2</v>
      </c>
      <c r="N1018">
        <v>2.4</v>
      </c>
      <c r="O1018">
        <v>38.957500000000003</v>
      </c>
      <c r="P1018">
        <v>5.76</v>
      </c>
      <c r="Q1018">
        <v>93.498000000000005</v>
      </c>
      <c r="R1018">
        <f t="shared" si="54"/>
        <v>39.712000000000003</v>
      </c>
      <c r="S1018">
        <f t="shared" si="55"/>
        <v>1.9367259192710009E-2</v>
      </c>
    </row>
    <row r="1019" spans="1:19">
      <c r="A1019">
        <v>2.4</v>
      </c>
      <c r="B1019">
        <v>43.3</v>
      </c>
      <c r="C1019">
        <v>5.76</v>
      </c>
      <c r="D1019">
        <v>103.92</v>
      </c>
      <c r="E1019">
        <f t="shared" si="52"/>
        <v>39.712000000000003</v>
      </c>
      <c r="F1019">
        <f t="shared" si="53"/>
        <v>8.2863741339491787E-2</v>
      </c>
      <c r="N1019">
        <v>2.4</v>
      </c>
      <c r="O1019">
        <v>40.279600000000002</v>
      </c>
      <c r="P1019">
        <v>5.76</v>
      </c>
      <c r="Q1019">
        <v>96.671040000000005</v>
      </c>
      <c r="R1019">
        <f t="shared" si="54"/>
        <v>39.712000000000003</v>
      </c>
      <c r="S1019">
        <f t="shared" si="55"/>
        <v>1.4091500412119255E-2</v>
      </c>
    </row>
    <row r="1020" spans="1:19">
      <c r="A1020">
        <v>3.5</v>
      </c>
      <c r="B1020">
        <v>35.5</v>
      </c>
      <c r="C1020">
        <v>12.25</v>
      </c>
      <c r="D1020">
        <v>124.25</v>
      </c>
      <c r="E1020">
        <f t="shared" si="52"/>
        <v>34.74</v>
      </c>
      <c r="F1020">
        <f t="shared" si="53"/>
        <v>2.1408450704225295E-2</v>
      </c>
      <c r="N1020">
        <v>2.4</v>
      </c>
      <c r="O1020">
        <v>38.700000000000003</v>
      </c>
      <c r="P1020">
        <v>5.76</v>
      </c>
      <c r="Q1020">
        <v>92.88</v>
      </c>
      <c r="R1020">
        <f t="shared" si="54"/>
        <v>39.712000000000003</v>
      </c>
      <c r="S1020">
        <f t="shared" si="55"/>
        <v>2.6149870801033603E-2</v>
      </c>
    </row>
    <row r="1021" spans="1:19">
      <c r="A1021">
        <v>3.5</v>
      </c>
      <c r="B1021">
        <v>39.9</v>
      </c>
      <c r="C1021">
        <v>12.25</v>
      </c>
      <c r="D1021">
        <v>139.65</v>
      </c>
      <c r="E1021">
        <f t="shared" si="52"/>
        <v>34.74</v>
      </c>
      <c r="F1021">
        <f t="shared" si="53"/>
        <v>0.12932330827067662</v>
      </c>
      <c r="N1021">
        <v>2.4</v>
      </c>
      <c r="O1021">
        <v>38.700000000000003</v>
      </c>
      <c r="P1021">
        <v>5.76</v>
      </c>
      <c r="Q1021">
        <v>92.88</v>
      </c>
      <c r="R1021">
        <f t="shared" si="54"/>
        <v>39.712000000000003</v>
      </c>
      <c r="S1021">
        <f t="shared" si="55"/>
        <v>2.6149870801033603E-2</v>
      </c>
    </row>
    <row r="1022" spans="1:19">
      <c r="A1022">
        <v>1.3</v>
      </c>
      <c r="B1022">
        <v>65</v>
      </c>
      <c r="C1022">
        <v>1.69</v>
      </c>
      <c r="D1022">
        <v>84.5</v>
      </c>
      <c r="E1022">
        <f t="shared" si="52"/>
        <v>44.684000000000005</v>
      </c>
      <c r="F1022">
        <f t="shared" si="53"/>
        <v>0.31255384615384607</v>
      </c>
      <c r="N1022">
        <v>2</v>
      </c>
      <c r="O1022">
        <v>60.1</v>
      </c>
      <c r="P1022">
        <v>4</v>
      </c>
      <c r="Q1022">
        <v>120.2</v>
      </c>
      <c r="R1022">
        <f t="shared" si="54"/>
        <v>41.52</v>
      </c>
      <c r="S1022">
        <f t="shared" si="55"/>
        <v>0.30915141430948417</v>
      </c>
    </row>
    <row r="1023" spans="1:19">
      <c r="A1023">
        <v>1.3</v>
      </c>
      <c r="B1023">
        <v>62.267400000000002</v>
      </c>
      <c r="C1023">
        <v>1.69</v>
      </c>
      <c r="D1023">
        <v>80.947620000000001</v>
      </c>
      <c r="E1023">
        <f t="shared" si="52"/>
        <v>44.684000000000005</v>
      </c>
      <c r="F1023">
        <f t="shared" si="53"/>
        <v>0.28238532522636239</v>
      </c>
      <c r="N1023">
        <v>2</v>
      </c>
      <c r="O1023">
        <v>58.534999999999997</v>
      </c>
      <c r="P1023">
        <v>4</v>
      </c>
      <c r="Q1023">
        <v>117.07</v>
      </c>
      <c r="R1023">
        <f t="shared" si="54"/>
        <v>41.52</v>
      </c>
      <c r="S1023">
        <f t="shared" si="55"/>
        <v>0.29068078927137603</v>
      </c>
    </row>
    <row r="1024" spans="1:19">
      <c r="A1024">
        <v>1.3</v>
      </c>
      <c r="B1024">
        <v>61.2</v>
      </c>
      <c r="C1024">
        <v>1.69</v>
      </c>
      <c r="D1024">
        <v>79.56</v>
      </c>
      <c r="E1024">
        <f t="shared" si="52"/>
        <v>44.684000000000005</v>
      </c>
      <c r="F1024">
        <f t="shared" si="53"/>
        <v>0.26986928104575159</v>
      </c>
      <c r="N1024">
        <v>2.5</v>
      </c>
      <c r="O1024">
        <v>39.571399999999997</v>
      </c>
      <c r="P1024">
        <v>6.25</v>
      </c>
      <c r="Q1024">
        <v>98.9285</v>
      </c>
      <c r="R1024">
        <f t="shared" si="54"/>
        <v>39.260000000000005</v>
      </c>
      <c r="S1024">
        <f t="shared" si="55"/>
        <v>7.8693197612415017E-3</v>
      </c>
    </row>
    <row r="1025" spans="1:19">
      <c r="A1025">
        <v>1.6</v>
      </c>
      <c r="B1025">
        <v>50.4</v>
      </c>
      <c r="C1025">
        <v>2.56</v>
      </c>
      <c r="D1025">
        <v>80.64</v>
      </c>
      <c r="E1025">
        <f t="shared" si="52"/>
        <v>43.328000000000003</v>
      </c>
      <c r="F1025">
        <f t="shared" si="53"/>
        <v>0.14031746031746023</v>
      </c>
      <c r="N1025">
        <v>2.5</v>
      </c>
      <c r="O1025">
        <v>40.0169</v>
      </c>
      <c r="P1025">
        <v>6.25</v>
      </c>
      <c r="Q1025">
        <v>100.04225</v>
      </c>
      <c r="R1025">
        <f t="shared" si="54"/>
        <v>39.260000000000005</v>
      </c>
      <c r="S1025">
        <f t="shared" si="55"/>
        <v>1.8914508620107868E-2</v>
      </c>
    </row>
    <row r="1026" spans="1:19">
      <c r="A1026">
        <v>1.6</v>
      </c>
      <c r="B1026">
        <v>48.2</v>
      </c>
      <c r="C1026">
        <v>2.56</v>
      </c>
      <c r="D1026">
        <v>77.12</v>
      </c>
      <c r="E1026">
        <f t="shared" si="52"/>
        <v>43.328000000000003</v>
      </c>
      <c r="F1026">
        <f t="shared" si="53"/>
        <v>0.10107883817427385</v>
      </c>
      <c r="N1026">
        <v>2.5</v>
      </c>
      <c r="O1026">
        <v>37.6</v>
      </c>
      <c r="P1026">
        <v>6.25</v>
      </c>
      <c r="Q1026">
        <v>94</v>
      </c>
      <c r="R1026">
        <f t="shared" si="54"/>
        <v>39.260000000000005</v>
      </c>
      <c r="S1026">
        <f t="shared" si="55"/>
        <v>4.4148936170212864E-2</v>
      </c>
    </row>
    <row r="1027" spans="1:19">
      <c r="A1027">
        <v>1.6</v>
      </c>
      <c r="B1027">
        <v>50.820500000000003</v>
      </c>
      <c r="C1027">
        <v>2.56</v>
      </c>
      <c r="D1027">
        <v>81.312799999999996</v>
      </c>
      <c r="E1027">
        <f t="shared" si="52"/>
        <v>43.328000000000003</v>
      </c>
      <c r="F1027">
        <f t="shared" si="53"/>
        <v>0.14743066282307335</v>
      </c>
      <c r="N1027">
        <v>2.5</v>
      </c>
      <c r="O1027">
        <v>37.5</v>
      </c>
      <c r="P1027">
        <v>6.25</v>
      </c>
      <c r="Q1027">
        <v>93.75</v>
      </c>
      <c r="R1027">
        <f t="shared" si="54"/>
        <v>39.260000000000005</v>
      </c>
      <c r="S1027">
        <f t="shared" si="55"/>
        <v>4.6933333333333473E-2</v>
      </c>
    </row>
    <row r="1028" spans="1:19">
      <c r="A1028">
        <v>2</v>
      </c>
      <c r="B1028">
        <v>47.296399999999998</v>
      </c>
      <c r="C1028">
        <v>4</v>
      </c>
      <c r="D1028">
        <v>94.592799999999997</v>
      </c>
      <c r="E1028">
        <f t="shared" si="52"/>
        <v>41.52</v>
      </c>
      <c r="F1028">
        <f t="shared" si="53"/>
        <v>0.12213191701693989</v>
      </c>
      <c r="N1028">
        <v>2.4</v>
      </c>
      <c r="O1028">
        <v>39.347999999999999</v>
      </c>
      <c r="P1028">
        <v>5.76</v>
      </c>
      <c r="Q1028">
        <v>94.435199999999995</v>
      </c>
      <c r="R1028">
        <f t="shared" si="54"/>
        <v>39.712000000000003</v>
      </c>
      <c r="S1028">
        <f t="shared" si="55"/>
        <v>9.2507878418218031E-3</v>
      </c>
    </row>
    <row r="1029" spans="1:19">
      <c r="A1029">
        <v>2</v>
      </c>
      <c r="B1029">
        <v>50.9</v>
      </c>
      <c r="C1029">
        <v>4</v>
      </c>
      <c r="D1029">
        <v>101.8</v>
      </c>
      <c r="E1029">
        <f t="shared" si="52"/>
        <v>41.52</v>
      </c>
      <c r="F1029">
        <f t="shared" si="53"/>
        <v>0.18428290766208244</v>
      </c>
      <c r="N1029">
        <v>2.5</v>
      </c>
      <c r="O1029">
        <v>40.4</v>
      </c>
      <c r="P1029">
        <v>6.25</v>
      </c>
      <c r="Q1029">
        <v>101</v>
      </c>
      <c r="R1029">
        <f t="shared" si="54"/>
        <v>39.260000000000005</v>
      </c>
      <c r="S1029">
        <f t="shared" si="55"/>
        <v>2.8217821782178056E-2</v>
      </c>
    </row>
    <row r="1030" spans="1:19">
      <c r="A1030">
        <v>2</v>
      </c>
      <c r="B1030">
        <v>47.4</v>
      </c>
      <c r="C1030">
        <v>4</v>
      </c>
      <c r="D1030">
        <v>94.8</v>
      </c>
      <c r="E1030">
        <f t="shared" si="52"/>
        <v>41.52</v>
      </c>
      <c r="F1030">
        <f t="shared" si="53"/>
        <v>0.12405063291139232</v>
      </c>
      <c r="N1030">
        <v>2.5</v>
      </c>
      <c r="O1030">
        <v>40.6</v>
      </c>
      <c r="P1030">
        <v>6.25</v>
      </c>
      <c r="Q1030">
        <v>101.5</v>
      </c>
      <c r="R1030">
        <f t="shared" si="54"/>
        <v>39.260000000000005</v>
      </c>
      <c r="S1030">
        <f t="shared" si="55"/>
        <v>3.3004926108374293E-2</v>
      </c>
    </row>
    <row r="1031" spans="1:19">
      <c r="A1031">
        <v>2.4</v>
      </c>
      <c r="B1031">
        <v>44.344000000000001</v>
      </c>
      <c r="C1031">
        <v>5.76</v>
      </c>
      <c r="D1031">
        <v>106.4256</v>
      </c>
      <c r="E1031">
        <f t="shared" si="52"/>
        <v>39.712000000000003</v>
      </c>
      <c r="F1031">
        <f t="shared" si="53"/>
        <v>0.10445607071982675</v>
      </c>
      <c r="N1031">
        <v>3</v>
      </c>
      <c r="O1031">
        <v>34.7286</v>
      </c>
      <c r="P1031">
        <v>9</v>
      </c>
      <c r="Q1031">
        <v>104.1858</v>
      </c>
      <c r="R1031">
        <f t="shared" si="54"/>
        <v>37</v>
      </c>
      <c r="S1031">
        <f t="shared" si="55"/>
        <v>6.5404306536975279E-2</v>
      </c>
    </row>
    <row r="1032" spans="1:19">
      <c r="A1032">
        <v>2.4</v>
      </c>
      <c r="B1032">
        <v>44.6</v>
      </c>
      <c r="C1032">
        <v>5.76</v>
      </c>
      <c r="D1032">
        <v>107.04</v>
      </c>
      <c r="E1032">
        <f t="shared" si="52"/>
        <v>39.712000000000003</v>
      </c>
      <c r="F1032">
        <f t="shared" si="53"/>
        <v>0.10959641255605376</v>
      </c>
      <c r="N1032">
        <v>3</v>
      </c>
      <c r="O1032">
        <v>32.5289</v>
      </c>
      <c r="P1032">
        <v>9</v>
      </c>
      <c r="Q1032">
        <v>97.586699999999993</v>
      </c>
      <c r="R1032">
        <f t="shared" si="54"/>
        <v>37</v>
      </c>
      <c r="S1032">
        <f t="shared" si="55"/>
        <v>0.13745008284940469</v>
      </c>
    </row>
    <row r="1033" spans="1:19">
      <c r="A1033">
        <v>1.6</v>
      </c>
      <c r="B1033">
        <v>50.2669</v>
      </c>
      <c r="C1033">
        <v>2.56</v>
      </c>
      <c r="D1033">
        <v>80.427040000000005</v>
      </c>
      <c r="E1033">
        <f t="shared" si="52"/>
        <v>43.328000000000003</v>
      </c>
      <c r="F1033">
        <f t="shared" si="53"/>
        <v>0.13804113641382296</v>
      </c>
      <c r="N1033">
        <v>3</v>
      </c>
      <c r="O1033">
        <v>33.722900000000003</v>
      </c>
      <c r="P1033">
        <v>9</v>
      </c>
      <c r="Q1033">
        <v>101.1687</v>
      </c>
      <c r="R1033">
        <f t="shared" si="54"/>
        <v>37</v>
      </c>
      <c r="S1033">
        <f t="shared" si="55"/>
        <v>9.7177289023185939E-2</v>
      </c>
    </row>
    <row r="1034" spans="1:19">
      <c r="A1034">
        <v>1.6</v>
      </c>
      <c r="B1034">
        <v>48.318800000000003</v>
      </c>
      <c r="C1034">
        <v>2.56</v>
      </c>
      <c r="D1034">
        <v>77.310079999999999</v>
      </c>
      <c r="E1034">
        <f t="shared" si="52"/>
        <v>43.328000000000003</v>
      </c>
      <c r="F1034">
        <f t="shared" si="53"/>
        <v>0.10328898896495774</v>
      </c>
      <c r="N1034">
        <v>2.4</v>
      </c>
      <c r="O1034">
        <v>37.071100000000001</v>
      </c>
      <c r="P1034">
        <v>5.76</v>
      </c>
      <c r="Q1034">
        <v>88.970640000000003</v>
      </c>
      <c r="R1034">
        <f t="shared" si="54"/>
        <v>39.712000000000003</v>
      </c>
      <c r="S1034">
        <f t="shared" si="55"/>
        <v>7.1238781692477479E-2</v>
      </c>
    </row>
    <row r="1035" spans="1:19">
      <c r="A1035">
        <v>3.5</v>
      </c>
      <c r="B1035">
        <v>35.349400000000003</v>
      </c>
      <c r="C1035">
        <v>12.25</v>
      </c>
      <c r="D1035">
        <v>123.7229</v>
      </c>
      <c r="E1035">
        <f t="shared" si="52"/>
        <v>34.74</v>
      </c>
      <c r="F1035">
        <f t="shared" si="53"/>
        <v>1.7239330794864997E-2</v>
      </c>
      <c r="N1035">
        <v>2.7</v>
      </c>
      <c r="O1035">
        <v>35.9</v>
      </c>
      <c r="P1035">
        <v>7.29</v>
      </c>
      <c r="Q1035">
        <v>96.93</v>
      </c>
      <c r="R1035">
        <f t="shared" si="54"/>
        <v>38.356000000000002</v>
      </c>
      <c r="S1035">
        <f t="shared" si="55"/>
        <v>6.8412256267409557E-2</v>
      </c>
    </row>
    <row r="1036" spans="1:19">
      <c r="A1036">
        <v>2.4</v>
      </c>
      <c r="B1036">
        <v>47.408099999999997</v>
      </c>
      <c r="C1036">
        <v>5.76</v>
      </c>
      <c r="D1036">
        <v>113.77943999999999</v>
      </c>
      <c r="E1036">
        <f t="shared" si="52"/>
        <v>39.712000000000003</v>
      </c>
      <c r="F1036">
        <f t="shared" si="53"/>
        <v>0.16233723772941744</v>
      </c>
      <c r="N1036">
        <v>2</v>
      </c>
      <c r="O1036">
        <v>42</v>
      </c>
      <c r="P1036">
        <v>4</v>
      </c>
      <c r="Q1036">
        <v>84</v>
      </c>
      <c r="R1036">
        <f t="shared" si="54"/>
        <v>41.52</v>
      </c>
      <c r="S1036">
        <f t="shared" si="55"/>
        <v>1.1428571428571354E-2</v>
      </c>
    </row>
    <row r="1037" spans="1:19">
      <c r="A1037">
        <v>2</v>
      </c>
      <c r="B1037">
        <v>46.624000000000002</v>
      </c>
      <c r="C1037">
        <v>4</v>
      </c>
      <c r="D1037">
        <v>93.248000000000005</v>
      </c>
      <c r="E1037">
        <f t="shared" si="52"/>
        <v>41.52</v>
      </c>
      <c r="F1037">
        <f t="shared" si="53"/>
        <v>0.10947151681537404</v>
      </c>
      <c r="N1037">
        <v>3.2</v>
      </c>
      <c r="O1037">
        <v>36.4</v>
      </c>
      <c r="P1037">
        <v>10.24</v>
      </c>
      <c r="Q1037">
        <v>116.48</v>
      </c>
      <c r="R1037">
        <f t="shared" si="54"/>
        <v>36.096000000000004</v>
      </c>
      <c r="S1037">
        <f t="shared" si="55"/>
        <v>8.3516483516482137E-3</v>
      </c>
    </row>
    <row r="1038" spans="1:19">
      <c r="A1038">
        <v>2</v>
      </c>
      <c r="B1038">
        <v>46.438699999999997</v>
      </c>
      <c r="C1038">
        <v>4</v>
      </c>
      <c r="D1038">
        <v>92.877399999999994</v>
      </c>
      <c r="E1038">
        <f t="shared" si="52"/>
        <v>41.52</v>
      </c>
      <c r="F1038">
        <f t="shared" si="53"/>
        <v>0.10591812432303217</v>
      </c>
      <c r="N1038">
        <v>2.9</v>
      </c>
      <c r="O1038">
        <v>34.151400000000002</v>
      </c>
      <c r="P1038">
        <v>8.41</v>
      </c>
      <c r="Q1038">
        <v>99.039060000000006</v>
      </c>
      <c r="R1038">
        <f t="shared" si="54"/>
        <v>37.452000000000005</v>
      </c>
      <c r="S1038">
        <f t="shared" si="55"/>
        <v>9.6646111140392565E-2</v>
      </c>
    </row>
    <row r="1039" spans="1:19">
      <c r="A1039">
        <v>2.5</v>
      </c>
      <c r="B1039">
        <v>40.187600000000003</v>
      </c>
      <c r="C1039">
        <v>6.25</v>
      </c>
      <c r="D1039">
        <v>100.46899999999999</v>
      </c>
      <c r="E1039">
        <f t="shared" si="52"/>
        <v>39.260000000000005</v>
      </c>
      <c r="F1039">
        <f t="shared" si="53"/>
        <v>2.3081746608406527E-2</v>
      </c>
      <c r="N1039">
        <v>2.9</v>
      </c>
      <c r="O1039">
        <v>35.323700000000002</v>
      </c>
      <c r="P1039">
        <v>8.41</v>
      </c>
      <c r="Q1039">
        <v>102.43873000000001</v>
      </c>
      <c r="R1039">
        <f t="shared" si="54"/>
        <v>37.452000000000005</v>
      </c>
      <c r="S1039">
        <f t="shared" si="55"/>
        <v>6.0251332674663267E-2</v>
      </c>
    </row>
    <row r="1040" spans="1:19">
      <c r="A1040">
        <v>2.5</v>
      </c>
      <c r="B1040">
        <v>40.887300000000003</v>
      </c>
      <c r="C1040">
        <v>6.25</v>
      </c>
      <c r="D1040">
        <v>102.21825</v>
      </c>
      <c r="E1040">
        <f t="shared" si="52"/>
        <v>39.260000000000005</v>
      </c>
      <c r="F1040">
        <f t="shared" si="53"/>
        <v>3.979964438835526E-2</v>
      </c>
      <c r="N1040">
        <v>3.7</v>
      </c>
      <c r="O1040">
        <v>31.8217</v>
      </c>
      <c r="P1040">
        <v>13.69</v>
      </c>
      <c r="Q1040">
        <v>117.74029</v>
      </c>
      <c r="R1040">
        <f t="shared" si="54"/>
        <v>33.835999999999999</v>
      </c>
      <c r="S1040">
        <f t="shared" si="55"/>
        <v>6.3299572304433727E-2</v>
      </c>
    </row>
    <row r="1041" spans="1:19">
      <c r="A1041">
        <v>3</v>
      </c>
      <c r="B1041">
        <v>35.799999999999997</v>
      </c>
      <c r="C1041">
        <v>9</v>
      </c>
      <c r="D1041">
        <v>107.4</v>
      </c>
      <c r="E1041">
        <f t="shared" si="52"/>
        <v>37</v>
      </c>
      <c r="F1041">
        <f t="shared" si="53"/>
        <v>3.3519553072625781E-2</v>
      </c>
      <c r="N1041">
        <v>5.3</v>
      </c>
      <c r="O1041">
        <v>27.9</v>
      </c>
      <c r="P1041">
        <v>28.09</v>
      </c>
      <c r="Q1041">
        <v>147.87</v>
      </c>
      <c r="R1041">
        <f t="shared" si="54"/>
        <v>26.604000000000006</v>
      </c>
      <c r="S1041">
        <f t="shared" si="55"/>
        <v>4.6451612903225532E-2</v>
      </c>
    </row>
    <row r="1042" spans="1:19">
      <c r="A1042">
        <v>3</v>
      </c>
      <c r="B1042">
        <v>35.731099999999998</v>
      </c>
      <c r="C1042">
        <v>9</v>
      </c>
      <c r="D1042">
        <v>107.19329999999999</v>
      </c>
      <c r="E1042">
        <f t="shared" si="52"/>
        <v>37</v>
      </c>
      <c r="F1042">
        <f t="shared" si="53"/>
        <v>3.5512480724075167E-2</v>
      </c>
      <c r="N1042">
        <v>3.7</v>
      </c>
      <c r="O1042">
        <v>27</v>
      </c>
      <c r="P1042">
        <v>13.69</v>
      </c>
      <c r="Q1042">
        <v>99.9</v>
      </c>
      <c r="R1042">
        <f t="shared" si="54"/>
        <v>33.835999999999999</v>
      </c>
      <c r="S1042">
        <f t="shared" si="55"/>
        <v>0.25318518518518512</v>
      </c>
    </row>
    <row r="1043" spans="1:19">
      <c r="A1043">
        <v>3.5</v>
      </c>
      <c r="B1043">
        <v>35.9</v>
      </c>
      <c r="C1043">
        <v>12.25</v>
      </c>
      <c r="D1043">
        <v>125.65</v>
      </c>
      <c r="E1043">
        <f t="shared" si="52"/>
        <v>34.74</v>
      </c>
      <c r="F1043">
        <f t="shared" si="53"/>
        <v>3.2311977715877342E-2</v>
      </c>
      <c r="N1043">
        <v>2.9</v>
      </c>
      <c r="O1043">
        <v>34.299999999999997</v>
      </c>
      <c r="P1043">
        <v>8.41</v>
      </c>
      <c r="Q1043">
        <v>99.47</v>
      </c>
      <c r="R1043">
        <f t="shared" si="54"/>
        <v>37.452000000000005</v>
      </c>
      <c r="S1043">
        <f t="shared" si="55"/>
        <v>9.1895043731778675E-2</v>
      </c>
    </row>
    <row r="1044" spans="1:19">
      <c r="A1044">
        <v>3</v>
      </c>
      <c r="B1044">
        <v>34.9</v>
      </c>
      <c r="C1044">
        <v>9</v>
      </c>
      <c r="D1044">
        <v>104.7</v>
      </c>
      <c r="E1044">
        <f t="shared" si="52"/>
        <v>37</v>
      </c>
      <c r="F1044">
        <f t="shared" si="53"/>
        <v>6.0171919770773685E-2</v>
      </c>
      <c r="N1044">
        <v>2.9</v>
      </c>
      <c r="O1044">
        <v>35.5</v>
      </c>
      <c r="P1044">
        <v>8.41</v>
      </c>
      <c r="Q1044">
        <v>102.95</v>
      </c>
      <c r="R1044">
        <f t="shared" si="54"/>
        <v>37.452000000000005</v>
      </c>
      <c r="S1044">
        <f t="shared" si="55"/>
        <v>5.4985915492957893E-2</v>
      </c>
    </row>
    <row r="1045" spans="1:19">
      <c r="A1045">
        <v>3.5</v>
      </c>
      <c r="B1045">
        <v>33.9</v>
      </c>
      <c r="C1045">
        <v>12.25</v>
      </c>
      <c r="D1045">
        <v>118.65</v>
      </c>
      <c r="E1045">
        <f t="shared" si="52"/>
        <v>34.74</v>
      </c>
      <c r="F1045">
        <f t="shared" si="53"/>
        <v>2.4778761061947003E-2</v>
      </c>
      <c r="N1045">
        <v>3.7</v>
      </c>
      <c r="O1045">
        <v>31.6</v>
      </c>
      <c r="P1045">
        <v>13.69</v>
      </c>
      <c r="Q1045">
        <v>116.92</v>
      </c>
      <c r="R1045">
        <f t="shared" si="54"/>
        <v>33.835999999999999</v>
      </c>
      <c r="S1045">
        <f t="shared" si="55"/>
        <v>7.0759493670885978E-2</v>
      </c>
    </row>
    <row r="1046" spans="1:19">
      <c r="A1046">
        <v>3.5</v>
      </c>
      <c r="B1046">
        <v>34.6</v>
      </c>
      <c r="C1046">
        <v>12.25</v>
      </c>
      <c r="D1046">
        <v>121.1</v>
      </c>
      <c r="E1046">
        <f t="shared" si="52"/>
        <v>34.74</v>
      </c>
      <c r="F1046">
        <f t="shared" si="53"/>
        <v>4.0462427745664902E-3</v>
      </c>
      <c r="N1046">
        <v>5.3</v>
      </c>
      <c r="O1046">
        <v>27.9</v>
      </c>
      <c r="P1046">
        <v>28.09</v>
      </c>
      <c r="Q1046">
        <v>147.87</v>
      </c>
      <c r="R1046">
        <f t="shared" si="54"/>
        <v>26.604000000000006</v>
      </c>
      <c r="S1046">
        <f t="shared" si="55"/>
        <v>4.6451612903225532E-2</v>
      </c>
    </row>
    <row r="1047" spans="1:19">
      <c r="A1047">
        <v>6.3</v>
      </c>
      <c r="B1047">
        <v>26.6722</v>
      </c>
      <c r="C1047">
        <v>39.69</v>
      </c>
      <c r="D1047">
        <v>168.03486000000001</v>
      </c>
      <c r="E1047">
        <f t="shared" si="52"/>
        <v>22.084000000000007</v>
      </c>
      <c r="F1047">
        <f t="shared" si="53"/>
        <v>0.17202180547536361</v>
      </c>
      <c r="N1047">
        <v>2.2999999999999998</v>
      </c>
      <c r="O1047">
        <v>32.8232</v>
      </c>
      <c r="P1047">
        <v>5.29</v>
      </c>
      <c r="Q1047">
        <v>75.493359999999996</v>
      </c>
      <c r="R1047">
        <f t="shared" si="54"/>
        <v>40.164000000000001</v>
      </c>
      <c r="S1047">
        <f t="shared" si="55"/>
        <v>0.22364668892734413</v>
      </c>
    </row>
    <row r="1048" spans="1:19">
      <c r="A1048">
        <v>5.5</v>
      </c>
      <c r="B1048">
        <v>29.2</v>
      </c>
      <c r="C1048">
        <v>30.25</v>
      </c>
      <c r="D1048">
        <v>160.6</v>
      </c>
      <c r="E1048">
        <f t="shared" si="52"/>
        <v>25.700000000000003</v>
      </c>
      <c r="F1048">
        <f t="shared" si="53"/>
        <v>0.11986301369863002</v>
      </c>
      <c r="N1048">
        <v>2.2999999999999998</v>
      </c>
      <c r="O1048">
        <v>37.700000000000003</v>
      </c>
      <c r="P1048">
        <v>5.29</v>
      </c>
      <c r="Q1048">
        <v>86.71</v>
      </c>
      <c r="R1048">
        <f t="shared" si="54"/>
        <v>40.164000000000001</v>
      </c>
      <c r="S1048">
        <f t="shared" si="55"/>
        <v>6.5358090185676357E-2</v>
      </c>
    </row>
    <row r="1049" spans="1:19">
      <c r="A1049">
        <v>5.5</v>
      </c>
      <c r="B1049">
        <v>23.9</v>
      </c>
      <c r="C1049">
        <v>30.25</v>
      </c>
      <c r="D1049">
        <v>131.44999999999999</v>
      </c>
      <c r="E1049">
        <f t="shared" si="52"/>
        <v>25.700000000000003</v>
      </c>
      <c r="F1049">
        <f t="shared" si="53"/>
        <v>7.5313807531380936E-2</v>
      </c>
      <c r="N1049">
        <v>4</v>
      </c>
      <c r="O1049">
        <v>28.6</v>
      </c>
      <c r="P1049">
        <v>16</v>
      </c>
      <c r="Q1049">
        <v>114.4</v>
      </c>
      <c r="R1049">
        <f t="shared" si="54"/>
        <v>32.480000000000004</v>
      </c>
      <c r="S1049">
        <f t="shared" si="55"/>
        <v>0.13566433566433575</v>
      </c>
    </row>
    <row r="1050" spans="1:19">
      <c r="A1050">
        <v>6.3</v>
      </c>
      <c r="B1050">
        <v>24.7</v>
      </c>
      <c r="C1050">
        <v>39.69</v>
      </c>
      <c r="D1050">
        <v>155.61000000000001</v>
      </c>
      <c r="E1050">
        <f t="shared" si="52"/>
        <v>22.084000000000007</v>
      </c>
      <c r="F1050">
        <f t="shared" si="53"/>
        <v>0.10591093117408877</v>
      </c>
      <c r="N1050">
        <v>4</v>
      </c>
      <c r="O1050">
        <v>28.5</v>
      </c>
      <c r="P1050">
        <v>16</v>
      </c>
      <c r="Q1050">
        <v>114</v>
      </c>
      <c r="R1050">
        <f t="shared" si="54"/>
        <v>32.480000000000004</v>
      </c>
      <c r="S1050">
        <f t="shared" si="55"/>
        <v>0.13964912280701769</v>
      </c>
    </row>
    <row r="1051" spans="1:19">
      <c r="A1051">
        <v>6</v>
      </c>
      <c r="B1051">
        <v>23.4</v>
      </c>
      <c r="C1051">
        <v>36</v>
      </c>
      <c r="D1051">
        <v>140.4</v>
      </c>
      <c r="E1051">
        <f t="shared" si="52"/>
        <v>23.440000000000005</v>
      </c>
      <c r="F1051">
        <f t="shared" si="53"/>
        <v>1.7094017094019768E-3</v>
      </c>
      <c r="N1051">
        <v>2.9</v>
      </c>
      <c r="O1051">
        <v>34.179600000000001</v>
      </c>
      <c r="P1051">
        <v>8.41</v>
      </c>
      <c r="Q1051">
        <v>99.120840000000001</v>
      </c>
      <c r="R1051">
        <f t="shared" si="54"/>
        <v>37.452000000000005</v>
      </c>
      <c r="S1051">
        <f t="shared" si="55"/>
        <v>9.5741319383492035E-2</v>
      </c>
    </row>
    <row r="1052" spans="1:19">
      <c r="A1052">
        <v>5.5</v>
      </c>
      <c r="B1052">
        <v>29</v>
      </c>
      <c r="C1052">
        <v>30.25</v>
      </c>
      <c r="D1052">
        <v>159.5</v>
      </c>
      <c r="E1052">
        <f t="shared" si="52"/>
        <v>25.700000000000003</v>
      </c>
      <c r="F1052">
        <f t="shared" si="53"/>
        <v>0.11379310344827577</v>
      </c>
      <c r="N1052">
        <v>2.9</v>
      </c>
      <c r="O1052">
        <v>35.258200000000002</v>
      </c>
      <c r="P1052">
        <v>8.41</v>
      </c>
      <c r="Q1052">
        <v>102.24878</v>
      </c>
      <c r="R1052">
        <f t="shared" si="54"/>
        <v>37.452000000000005</v>
      </c>
      <c r="S1052">
        <f t="shared" si="55"/>
        <v>6.222098689099282E-2</v>
      </c>
    </row>
    <row r="1053" spans="1:19">
      <c r="A1053">
        <v>6.3</v>
      </c>
      <c r="B1053">
        <v>24.8202</v>
      </c>
      <c r="C1053">
        <v>39.69</v>
      </c>
      <c r="D1053">
        <v>156.36725999999999</v>
      </c>
      <c r="E1053">
        <f t="shared" si="52"/>
        <v>22.084000000000007</v>
      </c>
      <c r="F1053">
        <f t="shared" si="53"/>
        <v>0.11024085220908748</v>
      </c>
      <c r="N1053">
        <v>3.7</v>
      </c>
      <c r="O1053">
        <v>31.846699999999998</v>
      </c>
      <c r="P1053">
        <v>13.69</v>
      </c>
      <c r="Q1053">
        <v>117.83279</v>
      </c>
      <c r="R1053">
        <f t="shared" si="54"/>
        <v>33.835999999999999</v>
      </c>
      <c r="S1053">
        <f t="shared" si="55"/>
        <v>6.2464870771539914E-2</v>
      </c>
    </row>
    <row r="1054" spans="1:19">
      <c r="A1054">
        <v>2</v>
      </c>
      <c r="B1054">
        <v>42.936300000000003</v>
      </c>
      <c r="C1054">
        <v>4</v>
      </c>
      <c r="D1054">
        <v>85.872600000000006</v>
      </c>
      <c r="E1054">
        <f t="shared" si="52"/>
        <v>41.52</v>
      </c>
      <c r="F1054">
        <f t="shared" si="53"/>
        <v>3.2986074719992167E-2</v>
      </c>
      <c r="N1054">
        <v>5.3</v>
      </c>
      <c r="O1054">
        <v>27.9</v>
      </c>
      <c r="P1054">
        <v>28.09</v>
      </c>
      <c r="Q1054">
        <v>147.87</v>
      </c>
      <c r="R1054">
        <f t="shared" si="54"/>
        <v>26.604000000000006</v>
      </c>
      <c r="S1054">
        <f t="shared" si="55"/>
        <v>4.6451612903225532E-2</v>
      </c>
    </row>
    <row r="1055" spans="1:19">
      <c r="A1055">
        <v>2</v>
      </c>
      <c r="B1055">
        <v>42.457900000000002</v>
      </c>
      <c r="C1055">
        <v>4</v>
      </c>
      <c r="D1055">
        <v>84.915800000000004</v>
      </c>
      <c r="E1055">
        <f t="shared" si="52"/>
        <v>41.52</v>
      </c>
      <c r="F1055">
        <f t="shared" si="53"/>
        <v>2.209011750463398E-2</v>
      </c>
      <c r="N1055">
        <v>3.7</v>
      </c>
      <c r="O1055">
        <v>27</v>
      </c>
      <c r="P1055">
        <v>13.69</v>
      </c>
      <c r="Q1055">
        <v>99.9</v>
      </c>
      <c r="R1055">
        <f t="shared" si="54"/>
        <v>33.835999999999999</v>
      </c>
      <c r="S1055">
        <f t="shared" si="55"/>
        <v>0.25318518518518512</v>
      </c>
    </row>
    <row r="1056" spans="1:19">
      <c r="A1056">
        <v>2</v>
      </c>
      <c r="B1056">
        <v>34.9</v>
      </c>
      <c r="C1056">
        <v>4</v>
      </c>
      <c r="D1056">
        <v>69.8</v>
      </c>
      <c r="E1056">
        <f t="shared" si="52"/>
        <v>41.52</v>
      </c>
      <c r="F1056">
        <f t="shared" si="53"/>
        <v>0.18968481375358179</v>
      </c>
      <c r="N1056">
        <v>2.9</v>
      </c>
      <c r="O1056">
        <v>34.299999999999997</v>
      </c>
      <c r="P1056">
        <v>8.41</v>
      </c>
      <c r="Q1056">
        <v>99.47</v>
      </c>
      <c r="R1056">
        <f t="shared" si="54"/>
        <v>37.452000000000005</v>
      </c>
      <c r="S1056">
        <f t="shared" si="55"/>
        <v>9.1895043731778675E-2</v>
      </c>
    </row>
    <row r="1057" spans="1:19">
      <c r="A1057">
        <v>2.4</v>
      </c>
      <c r="B1057">
        <v>38.876899999999999</v>
      </c>
      <c r="C1057">
        <v>5.76</v>
      </c>
      <c r="D1057">
        <v>93.304559999999995</v>
      </c>
      <c r="E1057">
        <f t="shared" si="52"/>
        <v>39.712000000000003</v>
      </c>
      <c r="F1057">
        <f t="shared" si="53"/>
        <v>2.1480622168948763E-2</v>
      </c>
      <c r="N1057">
        <v>2.9</v>
      </c>
      <c r="O1057">
        <v>35.5</v>
      </c>
      <c r="P1057">
        <v>8.41</v>
      </c>
      <c r="Q1057">
        <v>102.95</v>
      </c>
      <c r="R1057">
        <f t="shared" si="54"/>
        <v>37.452000000000005</v>
      </c>
      <c r="S1057">
        <f t="shared" si="55"/>
        <v>5.4985915492957893E-2</v>
      </c>
    </row>
    <row r="1058" spans="1:19">
      <c r="A1058">
        <v>2.4</v>
      </c>
      <c r="B1058">
        <v>40.370600000000003</v>
      </c>
      <c r="C1058">
        <v>5.76</v>
      </c>
      <c r="D1058">
        <v>96.889439999999993</v>
      </c>
      <c r="E1058">
        <f t="shared" si="52"/>
        <v>39.712000000000003</v>
      </c>
      <c r="F1058">
        <f t="shared" si="53"/>
        <v>1.6313852159740003E-2</v>
      </c>
      <c r="N1058">
        <v>3.7</v>
      </c>
      <c r="O1058">
        <v>31.6</v>
      </c>
      <c r="P1058">
        <v>13.69</v>
      </c>
      <c r="Q1058">
        <v>116.92</v>
      </c>
      <c r="R1058">
        <f t="shared" si="54"/>
        <v>33.835999999999999</v>
      </c>
      <c r="S1058">
        <f t="shared" si="55"/>
        <v>7.0759493670885978E-2</v>
      </c>
    </row>
    <row r="1059" spans="1:19">
      <c r="A1059">
        <v>2</v>
      </c>
      <c r="B1059">
        <v>30.6</v>
      </c>
      <c r="C1059">
        <v>4</v>
      </c>
      <c r="D1059">
        <v>61.2</v>
      </c>
      <c r="E1059">
        <f t="shared" si="52"/>
        <v>41.52</v>
      </c>
      <c r="F1059">
        <f t="shared" si="53"/>
        <v>0.35686274509803928</v>
      </c>
      <c r="N1059">
        <v>5.3</v>
      </c>
      <c r="O1059">
        <v>27.9</v>
      </c>
      <c r="P1059">
        <v>28.09</v>
      </c>
      <c r="Q1059">
        <v>147.87</v>
      </c>
      <c r="R1059">
        <f t="shared" si="54"/>
        <v>26.604000000000006</v>
      </c>
      <c r="S1059">
        <f t="shared" si="55"/>
        <v>4.6451612903225532E-2</v>
      </c>
    </row>
    <row r="1060" spans="1:19">
      <c r="A1060">
        <v>2</v>
      </c>
      <c r="B1060">
        <v>31.1</v>
      </c>
      <c r="C1060">
        <v>4</v>
      </c>
      <c r="D1060">
        <v>62.2</v>
      </c>
      <c r="E1060">
        <f t="shared" si="52"/>
        <v>41.52</v>
      </c>
      <c r="F1060">
        <f t="shared" si="53"/>
        <v>0.33504823151125407</v>
      </c>
      <c r="N1060">
        <v>2.5</v>
      </c>
      <c r="O1060">
        <v>30.168800000000001</v>
      </c>
      <c r="P1060">
        <v>6.25</v>
      </c>
      <c r="Q1060">
        <v>75.421999999999997</v>
      </c>
      <c r="R1060">
        <f t="shared" si="54"/>
        <v>39.260000000000005</v>
      </c>
      <c r="S1060">
        <f t="shared" si="55"/>
        <v>0.30134443531065219</v>
      </c>
    </row>
    <row r="1061" spans="1:19">
      <c r="A1061">
        <v>1.6</v>
      </c>
      <c r="B1061">
        <v>47.9</v>
      </c>
      <c r="C1061">
        <v>2.56</v>
      </c>
      <c r="D1061">
        <v>76.64</v>
      </c>
      <c r="E1061">
        <f t="shared" si="52"/>
        <v>43.328000000000003</v>
      </c>
      <c r="F1061">
        <f t="shared" si="53"/>
        <v>9.5448851774530177E-2</v>
      </c>
      <c r="N1061">
        <v>2.5</v>
      </c>
      <c r="O1061">
        <v>31.7</v>
      </c>
      <c r="P1061">
        <v>6.25</v>
      </c>
      <c r="Q1061">
        <v>79.25</v>
      </c>
      <c r="R1061">
        <f t="shared" si="54"/>
        <v>39.260000000000005</v>
      </c>
      <c r="S1061">
        <f t="shared" si="55"/>
        <v>0.23848580441640396</v>
      </c>
    </row>
    <row r="1062" spans="1:19">
      <c r="A1062">
        <v>1.6</v>
      </c>
      <c r="B1062">
        <v>48.9</v>
      </c>
      <c r="C1062">
        <v>2.56</v>
      </c>
      <c r="D1062">
        <v>78.239999999999995</v>
      </c>
      <c r="E1062">
        <f t="shared" si="52"/>
        <v>43.328000000000003</v>
      </c>
      <c r="F1062">
        <f t="shared" si="53"/>
        <v>0.11394683026584858</v>
      </c>
      <c r="N1062">
        <v>4</v>
      </c>
      <c r="O1062">
        <v>27.736599999999999</v>
      </c>
      <c r="P1062">
        <v>16</v>
      </c>
      <c r="Q1062">
        <v>110.9464</v>
      </c>
      <c r="R1062">
        <f t="shared" si="54"/>
        <v>32.480000000000004</v>
      </c>
      <c r="S1062">
        <f t="shared" si="55"/>
        <v>0.1710159139909003</v>
      </c>
    </row>
    <row r="1063" spans="1:19">
      <c r="A1063">
        <v>2.4</v>
      </c>
      <c r="B1063">
        <v>42.8</v>
      </c>
      <c r="C1063">
        <v>5.76</v>
      </c>
      <c r="D1063">
        <v>102.72</v>
      </c>
      <c r="E1063">
        <f t="shared" si="52"/>
        <v>39.712000000000003</v>
      </c>
      <c r="F1063">
        <f t="shared" si="53"/>
        <v>7.214953271028024E-2</v>
      </c>
      <c r="N1063">
        <v>4</v>
      </c>
      <c r="O1063">
        <v>27.589400000000001</v>
      </c>
      <c r="P1063">
        <v>16</v>
      </c>
      <c r="Q1063">
        <v>110.35760000000001</v>
      </c>
      <c r="R1063">
        <f t="shared" si="54"/>
        <v>32.480000000000004</v>
      </c>
      <c r="S1063">
        <f t="shared" si="55"/>
        <v>0.17726373172305315</v>
      </c>
    </row>
    <row r="1064" spans="1:19">
      <c r="A1064">
        <v>2.4</v>
      </c>
      <c r="B1064">
        <v>46.9</v>
      </c>
      <c r="C1064">
        <v>5.76</v>
      </c>
      <c r="D1064">
        <v>112.56</v>
      </c>
      <c r="E1064">
        <f t="shared" si="52"/>
        <v>39.712000000000003</v>
      </c>
      <c r="F1064">
        <f t="shared" si="53"/>
        <v>0.15326226012793168</v>
      </c>
      <c r="N1064">
        <v>2.5</v>
      </c>
      <c r="O1064">
        <v>30.2</v>
      </c>
      <c r="P1064">
        <v>6.25</v>
      </c>
      <c r="Q1064">
        <v>75.5</v>
      </c>
      <c r="R1064">
        <f t="shared" si="54"/>
        <v>39.260000000000005</v>
      </c>
      <c r="S1064">
        <f t="shared" si="55"/>
        <v>0.30000000000000021</v>
      </c>
    </row>
    <row r="1065" spans="1:19">
      <c r="A1065">
        <v>2.4</v>
      </c>
      <c r="B1065">
        <v>42.6</v>
      </c>
      <c r="C1065">
        <v>5.76</v>
      </c>
      <c r="D1065">
        <v>102.24</v>
      </c>
      <c r="E1065">
        <f t="shared" si="52"/>
        <v>39.712000000000003</v>
      </c>
      <c r="F1065">
        <f t="shared" si="53"/>
        <v>6.7793427230046902E-2</v>
      </c>
      <c r="N1065">
        <v>2.5</v>
      </c>
      <c r="O1065">
        <v>31.8</v>
      </c>
      <c r="P1065">
        <v>6.25</v>
      </c>
      <c r="Q1065">
        <v>79.5</v>
      </c>
      <c r="R1065">
        <f t="shared" si="54"/>
        <v>39.260000000000005</v>
      </c>
      <c r="S1065">
        <f t="shared" si="55"/>
        <v>0.2345911949685536</v>
      </c>
    </row>
    <row r="1066" spans="1:19">
      <c r="A1066">
        <v>2.4</v>
      </c>
      <c r="B1066">
        <v>46.8</v>
      </c>
      <c r="C1066">
        <v>5.76</v>
      </c>
      <c r="D1066">
        <v>112.32</v>
      </c>
      <c r="E1066">
        <f t="shared" ref="E1066:E1129" si="56">(50.56+(-4.52)*A1066)</f>
        <v>39.712000000000003</v>
      </c>
      <c r="F1066">
        <f t="shared" ref="F1066:F1129" si="57">ABS(B1066-E1066)/(B1066)</f>
        <v>0.15145299145299132</v>
      </c>
      <c r="N1066">
        <v>4</v>
      </c>
      <c r="O1066">
        <v>27.785699999999999</v>
      </c>
      <c r="P1066">
        <v>16</v>
      </c>
      <c r="Q1066">
        <v>111.14279999999999</v>
      </c>
      <c r="R1066">
        <f t="shared" ref="R1066:R1113" si="58">(50.56+(-4.52)*N1066)</f>
        <v>32.480000000000004</v>
      </c>
      <c r="S1066">
        <f t="shared" ref="S1066:S1113" si="59">ABS(O1066-R1066)/(O1066)</f>
        <v>0.16894661642499581</v>
      </c>
    </row>
    <row r="1067" spans="1:19">
      <c r="A1067">
        <v>3.5</v>
      </c>
      <c r="B1067">
        <v>40.299999999999997</v>
      </c>
      <c r="C1067">
        <v>12.25</v>
      </c>
      <c r="D1067">
        <v>141.05000000000001</v>
      </c>
      <c r="E1067">
        <f t="shared" si="56"/>
        <v>34.74</v>
      </c>
      <c r="F1067">
        <f t="shared" si="57"/>
        <v>0.1379652605459056</v>
      </c>
      <c r="N1067">
        <v>2.7</v>
      </c>
      <c r="O1067">
        <v>35.429099999999998</v>
      </c>
      <c r="P1067">
        <v>7.29</v>
      </c>
      <c r="Q1067">
        <v>95.658569999999997</v>
      </c>
      <c r="R1067">
        <f t="shared" si="58"/>
        <v>38.356000000000002</v>
      </c>
      <c r="S1067">
        <f t="shared" si="59"/>
        <v>8.2612880372349387E-2</v>
      </c>
    </row>
    <row r="1068" spans="1:19">
      <c r="A1068">
        <v>3.5</v>
      </c>
      <c r="B1068">
        <v>41.2</v>
      </c>
      <c r="C1068">
        <v>12.25</v>
      </c>
      <c r="D1068">
        <v>144.19999999999999</v>
      </c>
      <c r="E1068">
        <f t="shared" si="56"/>
        <v>34.74</v>
      </c>
      <c r="F1068">
        <f t="shared" si="57"/>
        <v>0.15679611650485437</v>
      </c>
      <c r="N1068">
        <v>2.7</v>
      </c>
      <c r="O1068">
        <v>36.146299999999997</v>
      </c>
      <c r="P1068">
        <v>7.29</v>
      </c>
      <c r="Q1068">
        <v>97.595010000000002</v>
      </c>
      <c r="R1068">
        <f t="shared" si="58"/>
        <v>38.356000000000002</v>
      </c>
      <c r="S1068">
        <f t="shared" si="59"/>
        <v>6.1132121406617147E-2</v>
      </c>
    </row>
    <row r="1069" spans="1:19">
      <c r="A1069">
        <v>3.6</v>
      </c>
      <c r="B1069">
        <v>35.6</v>
      </c>
      <c r="C1069">
        <v>12.96</v>
      </c>
      <c r="D1069">
        <v>128.16</v>
      </c>
      <c r="E1069">
        <f t="shared" si="56"/>
        <v>34.288000000000004</v>
      </c>
      <c r="F1069">
        <f t="shared" si="57"/>
        <v>3.6853932584269597E-2</v>
      </c>
      <c r="N1069">
        <v>4</v>
      </c>
      <c r="O1069">
        <v>29.2</v>
      </c>
      <c r="P1069">
        <v>16</v>
      </c>
      <c r="Q1069">
        <v>116.8</v>
      </c>
      <c r="R1069">
        <f t="shared" si="58"/>
        <v>32.480000000000004</v>
      </c>
      <c r="S1069">
        <f t="shared" si="59"/>
        <v>0.11232876712328783</v>
      </c>
    </row>
    <row r="1070" spans="1:19">
      <c r="A1070">
        <v>3.6</v>
      </c>
      <c r="B1070">
        <v>31</v>
      </c>
      <c r="C1070">
        <v>12.96</v>
      </c>
      <c r="D1070">
        <v>111.6</v>
      </c>
      <c r="E1070">
        <f t="shared" si="56"/>
        <v>34.288000000000004</v>
      </c>
      <c r="F1070">
        <f t="shared" si="57"/>
        <v>0.10606451612903238</v>
      </c>
      <c r="N1070">
        <v>4</v>
      </c>
      <c r="O1070">
        <v>25.3</v>
      </c>
      <c r="P1070">
        <v>16</v>
      </c>
      <c r="Q1070">
        <v>101.2</v>
      </c>
      <c r="R1070">
        <f t="shared" si="58"/>
        <v>32.480000000000004</v>
      </c>
      <c r="S1070">
        <f t="shared" si="59"/>
        <v>0.28379446640316219</v>
      </c>
    </row>
    <row r="1071" spans="1:19">
      <c r="A1071">
        <v>6.7</v>
      </c>
      <c r="B1071">
        <v>24.2</v>
      </c>
      <c r="C1071">
        <v>44.89</v>
      </c>
      <c r="D1071">
        <v>162.13999999999999</v>
      </c>
      <c r="E1071">
        <f t="shared" si="56"/>
        <v>20.276000000000003</v>
      </c>
      <c r="F1071">
        <f t="shared" si="57"/>
        <v>0.16214876033057835</v>
      </c>
      <c r="N1071">
        <v>2.9</v>
      </c>
      <c r="O1071">
        <v>32.4</v>
      </c>
      <c r="P1071">
        <v>8.41</v>
      </c>
      <c r="Q1071">
        <v>93.96</v>
      </c>
      <c r="R1071">
        <f t="shared" si="58"/>
        <v>37.452000000000005</v>
      </c>
      <c r="S1071">
        <f t="shared" si="59"/>
        <v>0.15592592592592613</v>
      </c>
    </row>
    <row r="1072" spans="1:19">
      <c r="A1072">
        <v>6.7</v>
      </c>
      <c r="B1072">
        <v>24.2</v>
      </c>
      <c r="C1072">
        <v>44.89</v>
      </c>
      <c r="D1072">
        <v>162.13999999999999</v>
      </c>
      <c r="E1072">
        <f t="shared" si="56"/>
        <v>20.276000000000003</v>
      </c>
      <c r="F1072">
        <f t="shared" si="57"/>
        <v>0.16214876033057835</v>
      </c>
      <c r="N1072">
        <v>2.9</v>
      </c>
      <c r="O1072">
        <v>34.1</v>
      </c>
      <c r="P1072">
        <v>8.41</v>
      </c>
      <c r="Q1072">
        <v>98.89</v>
      </c>
      <c r="R1072">
        <f t="shared" si="58"/>
        <v>37.452000000000005</v>
      </c>
      <c r="S1072">
        <f t="shared" si="59"/>
        <v>9.8299120234604215E-2</v>
      </c>
    </row>
    <row r="1073" spans="1:19">
      <c r="A1073">
        <v>2</v>
      </c>
      <c r="B1073">
        <v>37.1</v>
      </c>
      <c r="C1073">
        <v>4</v>
      </c>
      <c r="D1073">
        <v>74.2</v>
      </c>
      <c r="E1073">
        <f t="shared" si="56"/>
        <v>41.52</v>
      </c>
      <c r="F1073">
        <f t="shared" si="57"/>
        <v>0.11913746630727767</v>
      </c>
      <c r="N1073">
        <v>3.7</v>
      </c>
      <c r="O1073">
        <v>31.411200000000001</v>
      </c>
      <c r="P1073">
        <v>13.69</v>
      </c>
      <c r="Q1073">
        <v>116.22144</v>
      </c>
      <c r="R1073">
        <f t="shared" si="58"/>
        <v>33.835999999999999</v>
      </c>
      <c r="S1073">
        <f t="shared" si="59"/>
        <v>7.7195395273023562E-2</v>
      </c>
    </row>
    <row r="1074" spans="1:19">
      <c r="A1074">
        <v>2</v>
      </c>
      <c r="B1074">
        <v>41.113199999999999</v>
      </c>
      <c r="C1074">
        <v>4</v>
      </c>
      <c r="D1074">
        <v>82.226399999999998</v>
      </c>
      <c r="E1074">
        <f t="shared" si="56"/>
        <v>41.52</v>
      </c>
      <c r="F1074">
        <f t="shared" si="57"/>
        <v>9.8946323808412878E-3</v>
      </c>
      <c r="N1074">
        <v>5.3</v>
      </c>
      <c r="O1074">
        <v>26.6</v>
      </c>
      <c r="P1074">
        <v>28.09</v>
      </c>
      <c r="Q1074">
        <v>140.97999999999999</v>
      </c>
      <c r="R1074">
        <f t="shared" si="58"/>
        <v>26.604000000000006</v>
      </c>
      <c r="S1074">
        <f t="shared" si="59"/>
        <v>1.5037593984980783E-4</v>
      </c>
    </row>
    <row r="1075" spans="1:19">
      <c r="A1075">
        <v>2</v>
      </c>
      <c r="B1075">
        <v>38.462699999999998</v>
      </c>
      <c r="C1075">
        <v>4</v>
      </c>
      <c r="D1075">
        <v>76.925399999999996</v>
      </c>
      <c r="E1075">
        <f t="shared" si="56"/>
        <v>41.52</v>
      </c>
      <c r="F1075">
        <f t="shared" si="57"/>
        <v>7.948739948053582E-2</v>
      </c>
      <c r="N1075">
        <v>3.7</v>
      </c>
      <c r="O1075">
        <v>29.799900000000001</v>
      </c>
      <c r="P1075">
        <v>13.69</v>
      </c>
      <c r="Q1075">
        <v>110.25963</v>
      </c>
      <c r="R1075">
        <f t="shared" si="58"/>
        <v>33.835999999999999</v>
      </c>
      <c r="S1075">
        <f t="shared" si="59"/>
        <v>0.13544005181225433</v>
      </c>
    </row>
    <row r="1076" spans="1:19">
      <c r="A1076">
        <v>2</v>
      </c>
      <c r="B1076">
        <v>43.1</v>
      </c>
      <c r="C1076">
        <v>4</v>
      </c>
      <c r="D1076">
        <v>86.2</v>
      </c>
      <c r="E1076">
        <f t="shared" si="56"/>
        <v>41.52</v>
      </c>
      <c r="F1076">
        <f t="shared" si="57"/>
        <v>3.6658932714617128E-2</v>
      </c>
      <c r="N1076">
        <v>3.7</v>
      </c>
      <c r="O1076">
        <v>29.799900000000001</v>
      </c>
      <c r="P1076">
        <v>13.69</v>
      </c>
      <c r="Q1076">
        <v>110.25963</v>
      </c>
      <c r="R1076">
        <f t="shared" si="58"/>
        <v>33.835999999999999</v>
      </c>
      <c r="S1076">
        <f t="shared" si="59"/>
        <v>0.13544005181225433</v>
      </c>
    </row>
    <row r="1077" spans="1:19">
      <c r="A1077">
        <v>2</v>
      </c>
      <c r="B1077">
        <v>38.499699999999997</v>
      </c>
      <c r="C1077">
        <v>4</v>
      </c>
      <c r="D1077">
        <v>76.999399999999994</v>
      </c>
      <c r="E1077">
        <f t="shared" si="56"/>
        <v>41.52</v>
      </c>
      <c r="F1077">
        <f t="shared" si="57"/>
        <v>7.8449961947755595E-2</v>
      </c>
      <c r="N1077">
        <v>5.3</v>
      </c>
      <c r="O1077">
        <v>26.6</v>
      </c>
      <c r="P1077">
        <v>28.09</v>
      </c>
      <c r="Q1077">
        <v>140.97999999999999</v>
      </c>
      <c r="R1077">
        <f t="shared" si="58"/>
        <v>26.604000000000006</v>
      </c>
      <c r="S1077">
        <f t="shared" si="59"/>
        <v>1.5037593984980783E-4</v>
      </c>
    </row>
    <row r="1078" spans="1:19">
      <c r="A1078">
        <v>2.5</v>
      </c>
      <c r="B1078">
        <v>37.070999999999998</v>
      </c>
      <c r="C1078">
        <v>6.25</v>
      </c>
      <c r="D1078">
        <v>92.677499999999995</v>
      </c>
      <c r="E1078">
        <f t="shared" si="56"/>
        <v>39.260000000000005</v>
      </c>
      <c r="F1078">
        <f t="shared" si="57"/>
        <v>5.9048852202530477E-2</v>
      </c>
      <c r="N1078">
        <v>4</v>
      </c>
      <c r="O1078">
        <v>26.2</v>
      </c>
      <c r="P1078">
        <v>16</v>
      </c>
      <c r="Q1078">
        <v>104.8</v>
      </c>
      <c r="R1078">
        <f t="shared" si="58"/>
        <v>32.480000000000004</v>
      </c>
      <c r="S1078">
        <f t="shared" si="59"/>
        <v>0.23969465648854982</v>
      </c>
    </row>
    <row r="1079" spans="1:19">
      <c r="A1079">
        <v>2.5</v>
      </c>
      <c r="B1079">
        <v>35.922600000000003</v>
      </c>
      <c r="C1079">
        <v>6.25</v>
      </c>
      <c r="D1079">
        <v>89.8065</v>
      </c>
      <c r="E1079">
        <f t="shared" si="56"/>
        <v>39.260000000000005</v>
      </c>
      <c r="F1079">
        <f t="shared" si="57"/>
        <v>9.2905301954758351E-2</v>
      </c>
      <c r="N1079">
        <v>4</v>
      </c>
      <c r="O1079">
        <v>24.6648</v>
      </c>
      <c r="P1079">
        <v>16</v>
      </c>
      <c r="Q1079">
        <v>98.659199999999998</v>
      </c>
      <c r="R1079">
        <f t="shared" si="58"/>
        <v>32.480000000000004</v>
      </c>
      <c r="S1079">
        <f t="shared" si="59"/>
        <v>0.31685641075540871</v>
      </c>
    </row>
    <row r="1080" spans="1:19">
      <c r="A1080">
        <v>2.5</v>
      </c>
      <c r="B1080">
        <v>34.143500000000003</v>
      </c>
      <c r="C1080">
        <v>6.25</v>
      </c>
      <c r="D1080">
        <v>85.358750000000001</v>
      </c>
      <c r="E1080">
        <f t="shared" si="56"/>
        <v>39.260000000000005</v>
      </c>
      <c r="F1080">
        <f t="shared" si="57"/>
        <v>0.1498528270388215</v>
      </c>
      <c r="N1080">
        <v>2.9</v>
      </c>
      <c r="O1080">
        <v>32.4</v>
      </c>
      <c r="P1080">
        <v>8.41</v>
      </c>
      <c r="Q1080">
        <v>93.96</v>
      </c>
      <c r="R1080">
        <f t="shared" si="58"/>
        <v>37.452000000000005</v>
      </c>
      <c r="S1080">
        <f t="shared" si="59"/>
        <v>0.15592592592592613</v>
      </c>
    </row>
    <row r="1081" spans="1:19">
      <c r="A1081">
        <v>2.5</v>
      </c>
      <c r="B1081">
        <v>32.910299999999999</v>
      </c>
      <c r="C1081">
        <v>6.25</v>
      </c>
      <c r="D1081">
        <v>82.275750000000002</v>
      </c>
      <c r="E1081">
        <f t="shared" si="56"/>
        <v>39.260000000000005</v>
      </c>
      <c r="F1081">
        <f t="shared" si="57"/>
        <v>0.19293959641814282</v>
      </c>
      <c r="N1081">
        <v>2.9</v>
      </c>
      <c r="O1081">
        <v>34.1</v>
      </c>
      <c r="P1081">
        <v>8.41</v>
      </c>
      <c r="Q1081">
        <v>98.89</v>
      </c>
      <c r="R1081">
        <f t="shared" si="58"/>
        <v>37.452000000000005</v>
      </c>
      <c r="S1081">
        <f t="shared" si="59"/>
        <v>9.8299120234604215E-2</v>
      </c>
    </row>
    <row r="1082" spans="1:19">
      <c r="A1082">
        <v>2.4</v>
      </c>
      <c r="B1082">
        <v>42.3947</v>
      </c>
      <c r="C1082">
        <v>5.76</v>
      </c>
      <c r="D1082">
        <v>101.74728</v>
      </c>
      <c r="E1082">
        <f t="shared" si="56"/>
        <v>39.712000000000003</v>
      </c>
      <c r="F1082">
        <f t="shared" si="57"/>
        <v>6.3279136307132666E-2</v>
      </c>
      <c r="N1082">
        <v>3.7</v>
      </c>
      <c r="O1082">
        <v>31.3858</v>
      </c>
      <c r="P1082">
        <v>13.69</v>
      </c>
      <c r="Q1082">
        <v>116.12746</v>
      </c>
      <c r="R1082">
        <f t="shared" si="58"/>
        <v>33.835999999999999</v>
      </c>
      <c r="S1082">
        <f t="shared" si="59"/>
        <v>7.8067151386932904E-2</v>
      </c>
    </row>
    <row r="1083" spans="1:19">
      <c r="A1083">
        <v>2.4</v>
      </c>
      <c r="B1083">
        <v>41.395899999999997</v>
      </c>
      <c r="C1083">
        <v>5.76</v>
      </c>
      <c r="D1083">
        <v>99.350160000000002</v>
      </c>
      <c r="E1083">
        <f t="shared" si="56"/>
        <v>39.712000000000003</v>
      </c>
      <c r="F1083">
        <f t="shared" si="57"/>
        <v>4.0677941535272676E-2</v>
      </c>
      <c r="N1083">
        <v>5.3</v>
      </c>
      <c r="O1083">
        <v>26.6</v>
      </c>
      <c r="P1083">
        <v>28.09</v>
      </c>
      <c r="Q1083">
        <v>140.97999999999999</v>
      </c>
      <c r="R1083">
        <f t="shared" si="58"/>
        <v>26.604000000000006</v>
      </c>
      <c r="S1083">
        <f t="shared" si="59"/>
        <v>1.5037593984980783E-4</v>
      </c>
    </row>
    <row r="1084" spans="1:19">
      <c r="A1084">
        <v>2.4</v>
      </c>
      <c r="B1084">
        <v>40.832099999999997</v>
      </c>
      <c r="C1084">
        <v>5.76</v>
      </c>
      <c r="D1084">
        <v>97.997039999999998</v>
      </c>
      <c r="E1084">
        <f t="shared" si="56"/>
        <v>39.712000000000003</v>
      </c>
      <c r="F1084">
        <f t="shared" si="57"/>
        <v>2.7431848961968493E-2</v>
      </c>
      <c r="N1084">
        <v>3.7</v>
      </c>
      <c r="O1084">
        <v>29.799900000000001</v>
      </c>
      <c r="P1084">
        <v>13.69</v>
      </c>
      <c r="Q1084">
        <v>110.25963</v>
      </c>
      <c r="R1084">
        <f t="shared" si="58"/>
        <v>33.835999999999999</v>
      </c>
      <c r="S1084">
        <f t="shared" si="59"/>
        <v>0.13544005181225433</v>
      </c>
    </row>
    <row r="1085" spans="1:19">
      <c r="A1085">
        <v>2.4</v>
      </c>
      <c r="B1085">
        <v>44.081800000000001</v>
      </c>
      <c r="C1085">
        <v>5.76</v>
      </c>
      <c r="D1085">
        <v>105.79631999999999</v>
      </c>
      <c r="E1085">
        <f t="shared" si="56"/>
        <v>39.712000000000003</v>
      </c>
      <c r="F1085">
        <f t="shared" si="57"/>
        <v>9.912934589785348E-2</v>
      </c>
      <c r="N1085">
        <v>3.7</v>
      </c>
      <c r="O1085">
        <v>29.799900000000001</v>
      </c>
      <c r="P1085">
        <v>13.69</v>
      </c>
      <c r="Q1085">
        <v>110.25963</v>
      </c>
      <c r="R1085">
        <f t="shared" si="58"/>
        <v>33.835999999999999</v>
      </c>
      <c r="S1085">
        <f t="shared" si="59"/>
        <v>0.13544005181225433</v>
      </c>
    </row>
    <row r="1086" spans="1:19">
      <c r="A1086">
        <v>2.4</v>
      </c>
      <c r="B1086">
        <v>43.003500000000003</v>
      </c>
      <c r="C1086">
        <v>5.76</v>
      </c>
      <c r="D1086">
        <v>103.2084</v>
      </c>
      <c r="E1086">
        <f t="shared" si="56"/>
        <v>39.712000000000003</v>
      </c>
      <c r="F1086">
        <f t="shared" si="57"/>
        <v>7.6540281604985619E-2</v>
      </c>
      <c r="N1086">
        <v>5.3</v>
      </c>
      <c r="O1086">
        <v>26.6</v>
      </c>
      <c r="P1086">
        <v>28.09</v>
      </c>
      <c r="Q1086">
        <v>140.97999999999999</v>
      </c>
      <c r="R1086">
        <f t="shared" si="58"/>
        <v>26.604000000000006</v>
      </c>
      <c r="S1086">
        <f t="shared" si="59"/>
        <v>1.5037593984980783E-4</v>
      </c>
    </row>
    <row r="1087" spans="1:19">
      <c r="A1087">
        <v>2.4</v>
      </c>
      <c r="B1087">
        <v>41.585799999999999</v>
      </c>
      <c r="C1087">
        <v>5.76</v>
      </c>
      <c r="D1087">
        <v>99.80592</v>
      </c>
      <c r="E1087">
        <f t="shared" si="56"/>
        <v>39.712000000000003</v>
      </c>
      <c r="F1087">
        <f t="shared" si="57"/>
        <v>4.5058649827585277E-2</v>
      </c>
      <c r="N1087">
        <v>4</v>
      </c>
      <c r="O1087">
        <v>26.82</v>
      </c>
      <c r="P1087">
        <v>16</v>
      </c>
      <c r="Q1087">
        <v>107.28</v>
      </c>
      <c r="R1087">
        <f t="shared" si="58"/>
        <v>32.480000000000004</v>
      </c>
      <c r="S1087">
        <f t="shared" si="59"/>
        <v>0.21103653989560042</v>
      </c>
    </row>
    <row r="1088" spans="1:19">
      <c r="A1088">
        <v>2</v>
      </c>
      <c r="B1088">
        <v>46.362900000000003</v>
      </c>
      <c r="C1088">
        <v>4</v>
      </c>
      <c r="D1088">
        <v>92.725800000000007</v>
      </c>
      <c r="E1088">
        <f t="shared" si="56"/>
        <v>41.52</v>
      </c>
      <c r="F1088">
        <f t="shared" si="57"/>
        <v>0.10445636489520715</v>
      </c>
      <c r="N1088">
        <v>4</v>
      </c>
      <c r="O1088">
        <v>26.6538</v>
      </c>
      <c r="P1088">
        <v>16</v>
      </c>
      <c r="Q1088">
        <v>106.6152</v>
      </c>
      <c r="R1088">
        <f t="shared" si="58"/>
        <v>32.480000000000004</v>
      </c>
      <c r="S1088">
        <f t="shared" si="59"/>
        <v>0.21858796869489541</v>
      </c>
    </row>
    <row r="1089" spans="1:19">
      <c r="A1089">
        <v>2</v>
      </c>
      <c r="B1089">
        <v>45.190100000000001</v>
      </c>
      <c r="C1089">
        <v>4</v>
      </c>
      <c r="D1089">
        <v>90.380200000000002</v>
      </c>
      <c r="E1089">
        <f t="shared" si="56"/>
        <v>41.52</v>
      </c>
      <c r="F1089">
        <f t="shared" si="57"/>
        <v>8.1214690828300837E-2</v>
      </c>
      <c r="N1089">
        <v>4</v>
      </c>
      <c r="O1089">
        <v>26.384599999999999</v>
      </c>
      <c r="P1089">
        <v>16</v>
      </c>
      <c r="Q1089">
        <v>105.5384</v>
      </c>
      <c r="R1089">
        <f t="shared" si="58"/>
        <v>32.480000000000004</v>
      </c>
      <c r="S1089">
        <f t="shared" si="59"/>
        <v>0.23102112595984042</v>
      </c>
    </row>
    <row r="1090" spans="1:19">
      <c r="A1090">
        <v>2</v>
      </c>
      <c r="B1090">
        <v>44.707999999999998</v>
      </c>
      <c r="C1090">
        <v>4</v>
      </c>
      <c r="D1090">
        <v>89.415999999999997</v>
      </c>
      <c r="E1090">
        <f t="shared" si="56"/>
        <v>41.52</v>
      </c>
      <c r="F1090">
        <f t="shared" si="57"/>
        <v>7.1307148608750009E-2</v>
      </c>
      <c r="N1090">
        <v>2.7</v>
      </c>
      <c r="O1090">
        <v>30.3</v>
      </c>
      <c r="P1090">
        <v>7.29</v>
      </c>
      <c r="Q1090">
        <v>81.81</v>
      </c>
      <c r="R1090">
        <f t="shared" si="58"/>
        <v>38.356000000000002</v>
      </c>
      <c r="S1090">
        <f t="shared" si="59"/>
        <v>0.26587458745874593</v>
      </c>
    </row>
    <row r="1091" spans="1:19">
      <c r="A1091">
        <v>2</v>
      </c>
      <c r="B1091">
        <v>41.566099999999999</v>
      </c>
      <c r="C1091">
        <v>4</v>
      </c>
      <c r="D1091">
        <v>83.132199999999997</v>
      </c>
      <c r="E1091">
        <f t="shared" si="56"/>
        <v>41.52</v>
      </c>
      <c r="F1091">
        <f t="shared" si="57"/>
        <v>1.1090768679283261E-3</v>
      </c>
      <c r="N1091">
        <v>4</v>
      </c>
      <c r="O1091">
        <v>28.3</v>
      </c>
      <c r="P1091">
        <v>16</v>
      </c>
      <c r="Q1091">
        <v>113.2</v>
      </c>
      <c r="R1091">
        <f t="shared" si="58"/>
        <v>32.480000000000004</v>
      </c>
      <c r="S1091">
        <f t="shared" si="59"/>
        <v>0.14770318021201426</v>
      </c>
    </row>
    <row r="1092" spans="1:19">
      <c r="A1092">
        <v>1.8</v>
      </c>
      <c r="B1092">
        <v>48.4</v>
      </c>
      <c r="C1092">
        <v>3.24</v>
      </c>
      <c r="D1092">
        <v>87.12</v>
      </c>
      <c r="E1092">
        <f t="shared" si="56"/>
        <v>42.424000000000007</v>
      </c>
      <c r="F1092">
        <f t="shared" si="57"/>
        <v>0.12347107438016512</v>
      </c>
      <c r="N1092">
        <v>4</v>
      </c>
      <c r="O1092">
        <v>24.4</v>
      </c>
      <c r="P1092">
        <v>16</v>
      </c>
      <c r="Q1092">
        <v>97.6</v>
      </c>
      <c r="R1092">
        <f t="shared" si="58"/>
        <v>32.480000000000004</v>
      </c>
      <c r="S1092">
        <f t="shared" si="59"/>
        <v>0.33114754098360683</v>
      </c>
    </row>
    <row r="1093" spans="1:19">
      <c r="A1093">
        <v>1.8</v>
      </c>
      <c r="B1093">
        <v>50</v>
      </c>
      <c r="C1093">
        <v>3.24</v>
      </c>
      <c r="D1093">
        <v>90</v>
      </c>
      <c r="E1093">
        <f t="shared" si="56"/>
        <v>42.424000000000007</v>
      </c>
      <c r="F1093">
        <f t="shared" si="57"/>
        <v>0.15151999999999988</v>
      </c>
      <c r="N1093">
        <v>4.3</v>
      </c>
      <c r="O1093">
        <v>27.805499999999999</v>
      </c>
      <c r="P1093">
        <v>18.489999999999998</v>
      </c>
      <c r="Q1093">
        <v>119.56365</v>
      </c>
      <c r="R1093">
        <f t="shared" si="58"/>
        <v>31.124000000000006</v>
      </c>
      <c r="S1093">
        <f t="shared" si="59"/>
        <v>0.11934689180198189</v>
      </c>
    </row>
    <row r="1094" spans="1:19">
      <c r="A1094">
        <v>2.4</v>
      </c>
      <c r="B1094">
        <v>42.2</v>
      </c>
      <c r="C1094">
        <v>5.76</v>
      </c>
      <c r="D1094">
        <v>101.28</v>
      </c>
      <c r="E1094">
        <f t="shared" si="56"/>
        <v>39.712000000000003</v>
      </c>
      <c r="F1094">
        <f t="shared" si="57"/>
        <v>5.8957345971563969E-2</v>
      </c>
      <c r="N1094">
        <v>4.8</v>
      </c>
      <c r="O1094">
        <v>26.228300000000001</v>
      </c>
      <c r="P1094">
        <v>23.04</v>
      </c>
      <c r="Q1094">
        <v>125.89584000000001</v>
      </c>
      <c r="R1094">
        <f t="shared" si="58"/>
        <v>28.864000000000004</v>
      </c>
      <c r="S1094">
        <f t="shared" si="59"/>
        <v>0.10049069135247056</v>
      </c>
    </row>
    <row r="1095" spans="1:19">
      <c r="A1095">
        <v>2.4</v>
      </c>
      <c r="B1095">
        <v>42.6</v>
      </c>
      <c r="C1095">
        <v>5.76</v>
      </c>
      <c r="D1095">
        <v>102.24</v>
      </c>
      <c r="E1095">
        <f t="shared" si="56"/>
        <v>39.712000000000003</v>
      </c>
      <c r="F1095">
        <f t="shared" si="57"/>
        <v>6.7793427230046902E-2</v>
      </c>
      <c r="N1095">
        <v>5.3</v>
      </c>
      <c r="O1095">
        <v>29.370799999999999</v>
      </c>
      <c r="P1095">
        <v>28.09</v>
      </c>
      <c r="Q1095">
        <v>155.66524000000001</v>
      </c>
      <c r="R1095">
        <f t="shared" si="58"/>
        <v>26.604000000000006</v>
      </c>
      <c r="S1095">
        <f t="shared" si="59"/>
        <v>9.420240510983674E-2</v>
      </c>
    </row>
    <row r="1096" spans="1:19">
      <c r="A1096">
        <v>2</v>
      </c>
      <c r="B1096">
        <v>42</v>
      </c>
      <c r="C1096">
        <v>4</v>
      </c>
      <c r="D1096">
        <v>84</v>
      </c>
      <c r="E1096">
        <f t="shared" si="56"/>
        <v>41.52</v>
      </c>
      <c r="F1096">
        <f t="shared" si="57"/>
        <v>1.1428571428571354E-2</v>
      </c>
      <c r="N1096">
        <v>6.2</v>
      </c>
      <c r="O1096">
        <v>26.1</v>
      </c>
      <c r="P1096">
        <v>38.44</v>
      </c>
      <c r="Q1096">
        <v>161.82</v>
      </c>
      <c r="R1096">
        <f t="shared" si="58"/>
        <v>22.536000000000005</v>
      </c>
      <c r="S1096">
        <f t="shared" si="59"/>
        <v>0.1365517241379309</v>
      </c>
    </row>
    <row r="1097" spans="1:19">
      <c r="A1097">
        <v>2</v>
      </c>
      <c r="B1097">
        <v>41.521000000000001</v>
      </c>
      <c r="C1097">
        <v>4</v>
      </c>
      <c r="D1097">
        <v>83.042000000000002</v>
      </c>
      <c r="E1097">
        <f t="shared" si="56"/>
        <v>41.52</v>
      </c>
      <c r="F1097">
        <f t="shared" si="57"/>
        <v>2.4084198357401541E-5</v>
      </c>
      <c r="N1097">
        <v>6</v>
      </c>
      <c r="O1097">
        <v>30.5</v>
      </c>
      <c r="P1097">
        <v>36</v>
      </c>
      <c r="Q1097">
        <v>183</v>
      </c>
      <c r="R1097">
        <f t="shared" si="58"/>
        <v>23.440000000000005</v>
      </c>
      <c r="S1097">
        <f t="shared" si="59"/>
        <v>0.2314754098360654</v>
      </c>
    </row>
    <row r="1098" spans="1:19">
      <c r="A1098">
        <v>3.6</v>
      </c>
      <c r="B1098">
        <v>35.1</v>
      </c>
      <c r="C1098">
        <v>12.96</v>
      </c>
      <c r="D1098">
        <v>126.36</v>
      </c>
      <c r="E1098">
        <f t="shared" si="56"/>
        <v>34.288000000000004</v>
      </c>
      <c r="F1098">
        <f t="shared" si="57"/>
        <v>2.3133903133903067E-2</v>
      </c>
      <c r="N1098">
        <v>5.3</v>
      </c>
      <c r="O1098">
        <v>30.4</v>
      </c>
      <c r="P1098">
        <v>28.09</v>
      </c>
      <c r="Q1098">
        <v>161.12</v>
      </c>
      <c r="R1098">
        <f t="shared" si="58"/>
        <v>26.604000000000006</v>
      </c>
      <c r="S1098">
        <f t="shared" si="59"/>
        <v>0.12486842105263134</v>
      </c>
    </row>
    <row r="1099" spans="1:19">
      <c r="A1099">
        <v>3.6</v>
      </c>
      <c r="B1099">
        <v>33.5</v>
      </c>
      <c r="C1099">
        <v>12.96</v>
      </c>
      <c r="D1099">
        <v>120.6</v>
      </c>
      <c r="E1099">
        <f t="shared" si="56"/>
        <v>34.288000000000004</v>
      </c>
      <c r="F1099">
        <f t="shared" si="57"/>
        <v>2.3522388059701606E-2</v>
      </c>
      <c r="N1099">
        <v>3.7</v>
      </c>
      <c r="O1099">
        <v>28.1</v>
      </c>
      <c r="P1099">
        <v>13.69</v>
      </c>
      <c r="Q1099">
        <v>103.97</v>
      </c>
      <c r="R1099">
        <f t="shared" si="58"/>
        <v>33.835999999999999</v>
      </c>
      <c r="S1099">
        <f t="shared" si="59"/>
        <v>0.20412811387900345</v>
      </c>
    </row>
    <row r="1100" spans="1:19">
      <c r="A1100">
        <v>2</v>
      </c>
      <c r="B1100">
        <v>60.1</v>
      </c>
      <c r="C1100">
        <v>4</v>
      </c>
      <c r="D1100">
        <v>120.2</v>
      </c>
      <c r="E1100">
        <f t="shared" si="56"/>
        <v>41.52</v>
      </c>
      <c r="F1100">
        <f t="shared" si="57"/>
        <v>0.30915141430948417</v>
      </c>
      <c r="N1100">
        <v>4.7</v>
      </c>
      <c r="O1100">
        <v>25.6</v>
      </c>
      <c r="P1100">
        <v>22.09</v>
      </c>
      <c r="Q1100">
        <v>120.32</v>
      </c>
      <c r="R1100">
        <f t="shared" si="58"/>
        <v>29.316000000000003</v>
      </c>
      <c r="S1100">
        <f t="shared" si="59"/>
        <v>0.14515625000000004</v>
      </c>
    </row>
    <row r="1101" spans="1:19">
      <c r="A1101">
        <v>2</v>
      </c>
      <c r="B1101">
        <v>58.534999999999997</v>
      </c>
      <c r="C1101">
        <v>4</v>
      </c>
      <c r="D1101">
        <v>117.07</v>
      </c>
      <c r="E1101">
        <f t="shared" si="56"/>
        <v>41.52</v>
      </c>
      <c r="F1101">
        <f t="shared" si="57"/>
        <v>0.29068078927137603</v>
      </c>
      <c r="N1101">
        <v>3.7</v>
      </c>
      <c r="O1101">
        <v>27.8</v>
      </c>
      <c r="P1101">
        <v>13.69</v>
      </c>
      <c r="Q1101">
        <v>102.86</v>
      </c>
      <c r="R1101">
        <f t="shared" si="58"/>
        <v>33.835999999999999</v>
      </c>
      <c r="S1101">
        <f t="shared" si="59"/>
        <v>0.2171223021582733</v>
      </c>
    </row>
    <row r="1102" spans="1:19">
      <c r="A1102">
        <v>2.5</v>
      </c>
      <c r="B1102">
        <v>39.614699999999999</v>
      </c>
      <c r="C1102">
        <v>6.25</v>
      </c>
      <c r="D1102">
        <v>99.036749999999998</v>
      </c>
      <c r="E1102">
        <f t="shared" si="56"/>
        <v>39.260000000000005</v>
      </c>
      <c r="F1102">
        <f t="shared" si="57"/>
        <v>8.9537469676658921E-3</v>
      </c>
      <c r="N1102">
        <v>4.7</v>
      </c>
      <c r="O1102">
        <v>25.6</v>
      </c>
      <c r="P1102">
        <v>22.09</v>
      </c>
      <c r="Q1102">
        <v>120.32</v>
      </c>
      <c r="R1102">
        <f t="shared" si="58"/>
        <v>29.316000000000003</v>
      </c>
      <c r="S1102">
        <f t="shared" si="59"/>
        <v>0.14515625000000004</v>
      </c>
    </row>
    <row r="1103" spans="1:19">
      <c r="A1103">
        <v>2.5</v>
      </c>
      <c r="B1103">
        <v>40.240900000000003</v>
      </c>
      <c r="C1103">
        <v>6.25</v>
      </c>
      <c r="D1103">
        <v>100.60225</v>
      </c>
      <c r="E1103">
        <f t="shared" si="56"/>
        <v>39.260000000000005</v>
      </c>
      <c r="F1103">
        <f t="shared" si="57"/>
        <v>2.4375697362633494E-2</v>
      </c>
      <c r="N1103">
        <v>5.7</v>
      </c>
      <c r="O1103">
        <v>27.1</v>
      </c>
      <c r="P1103">
        <v>32.49</v>
      </c>
      <c r="Q1103">
        <v>154.47</v>
      </c>
      <c r="R1103">
        <f t="shared" si="58"/>
        <v>24.796000000000003</v>
      </c>
      <c r="S1103">
        <f t="shared" si="59"/>
        <v>8.5018450184501784E-2</v>
      </c>
    </row>
    <row r="1104" spans="1:19">
      <c r="A1104">
        <v>2</v>
      </c>
      <c r="B1104">
        <v>43.541400000000003</v>
      </c>
      <c r="C1104">
        <v>4</v>
      </c>
      <c r="D1104">
        <v>87.082800000000006</v>
      </c>
      <c r="E1104">
        <f t="shared" si="56"/>
        <v>41.52</v>
      </c>
      <c r="F1104">
        <f t="shared" si="57"/>
        <v>4.6424781931678809E-2</v>
      </c>
      <c r="N1104">
        <v>4</v>
      </c>
      <c r="O1104">
        <v>27.8</v>
      </c>
      <c r="P1104">
        <v>16</v>
      </c>
      <c r="Q1104">
        <v>111.2</v>
      </c>
      <c r="R1104">
        <f t="shared" si="58"/>
        <v>32.480000000000004</v>
      </c>
      <c r="S1104">
        <f t="shared" si="59"/>
        <v>0.1683453237410073</v>
      </c>
    </row>
    <row r="1105" spans="1:19">
      <c r="A1105">
        <v>2</v>
      </c>
      <c r="B1105">
        <v>41.521000000000001</v>
      </c>
      <c r="C1105">
        <v>4</v>
      </c>
      <c r="D1105">
        <v>83.042000000000002</v>
      </c>
      <c r="E1105">
        <f t="shared" si="56"/>
        <v>41.52</v>
      </c>
      <c r="F1105">
        <f t="shared" si="57"/>
        <v>2.4084198357401541E-5</v>
      </c>
      <c r="N1105">
        <v>4.5999999999999996</v>
      </c>
      <c r="O1105">
        <v>29</v>
      </c>
      <c r="P1105">
        <v>21.16</v>
      </c>
      <c r="Q1105">
        <v>133.4</v>
      </c>
      <c r="R1105">
        <f t="shared" si="58"/>
        <v>29.768000000000004</v>
      </c>
      <c r="S1105">
        <f t="shared" si="59"/>
        <v>2.64827586206898E-2</v>
      </c>
    </row>
    <row r="1106" spans="1:19">
      <c r="A1106">
        <v>2</v>
      </c>
      <c r="B1106">
        <v>43.541400000000003</v>
      </c>
      <c r="C1106">
        <v>4</v>
      </c>
      <c r="D1106">
        <v>87.082800000000006</v>
      </c>
      <c r="E1106">
        <f t="shared" si="56"/>
        <v>41.52</v>
      </c>
      <c r="F1106">
        <f t="shared" si="57"/>
        <v>4.6424781931678809E-2</v>
      </c>
      <c r="N1106">
        <v>5.4</v>
      </c>
      <c r="O1106">
        <v>27.0426</v>
      </c>
      <c r="P1106">
        <v>29.16</v>
      </c>
      <c r="Q1106">
        <v>146.03004000000001</v>
      </c>
      <c r="R1106">
        <f t="shared" si="58"/>
        <v>26.152000000000005</v>
      </c>
      <c r="S1106">
        <f t="shared" si="59"/>
        <v>3.2933223876402254E-2</v>
      </c>
    </row>
    <row r="1107" spans="1:19">
      <c r="A1107">
        <v>2</v>
      </c>
      <c r="B1107">
        <v>41.521000000000001</v>
      </c>
      <c r="C1107">
        <v>4</v>
      </c>
      <c r="D1107">
        <v>83.042000000000002</v>
      </c>
      <c r="E1107">
        <f t="shared" si="56"/>
        <v>41.52</v>
      </c>
      <c r="F1107">
        <f t="shared" si="57"/>
        <v>2.4084198357401541E-5</v>
      </c>
      <c r="N1107">
        <v>4.5999999999999996</v>
      </c>
      <c r="O1107">
        <v>26.782900000000001</v>
      </c>
      <c r="P1107">
        <v>21.16</v>
      </c>
      <c r="Q1107">
        <v>123.20134</v>
      </c>
      <c r="R1107">
        <f t="shared" si="58"/>
        <v>29.768000000000004</v>
      </c>
      <c r="S1107">
        <f t="shared" si="59"/>
        <v>0.11145544358527279</v>
      </c>
    </row>
    <row r="1108" spans="1:19">
      <c r="A1108">
        <v>2</v>
      </c>
      <c r="B1108">
        <v>60.1</v>
      </c>
      <c r="C1108">
        <v>4</v>
      </c>
      <c r="D1108">
        <v>120.2</v>
      </c>
      <c r="E1108">
        <f t="shared" si="56"/>
        <v>41.52</v>
      </c>
      <c r="F1108">
        <f t="shared" si="57"/>
        <v>0.30915141430948417</v>
      </c>
      <c r="N1108">
        <v>4.5999999999999996</v>
      </c>
      <c r="O1108">
        <v>28.4633</v>
      </c>
      <c r="P1108">
        <v>21.16</v>
      </c>
      <c r="Q1108">
        <v>130.93118000000001</v>
      </c>
      <c r="R1108">
        <f t="shared" si="58"/>
        <v>29.768000000000004</v>
      </c>
      <c r="S1108">
        <f t="shared" si="59"/>
        <v>4.5837973811891239E-2</v>
      </c>
    </row>
    <row r="1109" spans="1:19">
      <c r="A1109">
        <v>2</v>
      </c>
      <c r="B1109">
        <v>58.534999999999997</v>
      </c>
      <c r="C1109">
        <v>4</v>
      </c>
      <c r="D1109">
        <v>117.07</v>
      </c>
      <c r="E1109">
        <f t="shared" si="56"/>
        <v>41.52</v>
      </c>
      <c r="F1109">
        <f t="shared" si="57"/>
        <v>0.29068078927137603</v>
      </c>
      <c r="N1109">
        <v>4.3</v>
      </c>
      <c r="O1109">
        <v>27.8522</v>
      </c>
      <c r="P1109">
        <v>18.489999999999998</v>
      </c>
      <c r="Q1109">
        <v>119.76446</v>
      </c>
      <c r="R1109">
        <f t="shared" si="58"/>
        <v>31.124000000000006</v>
      </c>
      <c r="S1109">
        <f t="shared" si="59"/>
        <v>0.11747007417726449</v>
      </c>
    </row>
    <row r="1110" spans="1:19">
      <c r="A1110">
        <v>2.5</v>
      </c>
      <c r="B1110">
        <v>39.571399999999997</v>
      </c>
      <c r="C1110">
        <v>6.25</v>
      </c>
      <c r="D1110">
        <v>98.9285</v>
      </c>
      <c r="E1110">
        <f t="shared" si="56"/>
        <v>39.260000000000005</v>
      </c>
      <c r="F1110">
        <f t="shared" si="57"/>
        <v>7.8693197612415017E-3</v>
      </c>
      <c r="N1110">
        <v>4.8</v>
      </c>
      <c r="O1110">
        <v>26.212499999999999</v>
      </c>
      <c r="P1110">
        <v>23.04</v>
      </c>
      <c r="Q1110">
        <v>125.82</v>
      </c>
      <c r="R1110">
        <f t="shared" si="58"/>
        <v>28.864000000000004</v>
      </c>
      <c r="S1110">
        <f t="shared" si="59"/>
        <v>0.10115402956604695</v>
      </c>
    </row>
    <row r="1111" spans="1:19">
      <c r="A1111">
        <v>2.5</v>
      </c>
      <c r="B1111">
        <v>40.0169</v>
      </c>
      <c r="C1111">
        <v>6.25</v>
      </c>
      <c r="D1111">
        <v>100.04225</v>
      </c>
      <c r="E1111">
        <f t="shared" si="56"/>
        <v>39.260000000000005</v>
      </c>
      <c r="F1111">
        <f t="shared" si="57"/>
        <v>1.8914508620107868E-2</v>
      </c>
      <c r="N1111">
        <v>5.3</v>
      </c>
      <c r="O1111">
        <v>29.3645</v>
      </c>
      <c r="P1111">
        <v>28.09</v>
      </c>
      <c r="Q1111">
        <v>155.63184999999999</v>
      </c>
      <c r="R1111">
        <f t="shared" si="58"/>
        <v>26.604000000000006</v>
      </c>
      <c r="S1111">
        <f t="shared" si="59"/>
        <v>9.4008070970048638E-2</v>
      </c>
    </row>
    <row r="1112" spans="1:19">
      <c r="A1112">
        <v>2.4</v>
      </c>
      <c r="B1112">
        <v>39.347999999999999</v>
      </c>
      <c r="C1112">
        <v>5.76</v>
      </c>
      <c r="D1112">
        <v>94.435199999999995</v>
      </c>
      <c r="E1112">
        <f t="shared" si="56"/>
        <v>39.712000000000003</v>
      </c>
      <c r="F1112">
        <f t="shared" si="57"/>
        <v>9.2507878418218031E-3</v>
      </c>
      <c r="N1112">
        <v>6.2</v>
      </c>
      <c r="O1112">
        <v>26.1</v>
      </c>
      <c r="P1112">
        <v>38.44</v>
      </c>
      <c r="Q1112">
        <v>161.82</v>
      </c>
      <c r="R1112">
        <f t="shared" si="58"/>
        <v>22.536000000000005</v>
      </c>
      <c r="S1112">
        <f t="shared" si="59"/>
        <v>0.1365517241379309</v>
      </c>
    </row>
    <row r="1113" spans="1:19">
      <c r="A1113">
        <v>2.4</v>
      </c>
      <c r="B1113">
        <v>39.299999999999997</v>
      </c>
      <c r="C1113">
        <v>5.76</v>
      </c>
      <c r="D1113">
        <v>94.32</v>
      </c>
      <c r="E1113">
        <f t="shared" si="56"/>
        <v>39.712000000000003</v>
      </c>
      <c r="F1113">
        <f t="shared" si="57"/>
        <v>1.0483460559796594E-2</v>
      </c>
      <c r="N1113">
        <v>6</v>
      </c>
      <c r="O1113">
        <v>30.5</v>
      </c>
      <c r="P1113">
        <v>36</v>
      </c>
      <c r="Q1113">
        <v>183</v>
      </c>
      <c r="R1113">
        <f t="shared" si="58"/>
        <v>23.440000000000005</v>
      </c>
      <c r="S1113">
        <f t="shared" si="59"/>
        <v>0.2314754098360654</v>
      </c>
    </row>
    <row r="1114" spans="1:19">
      <c r="A1114">
        <v>5.3</v>
      </c>
      <c r="B1114">
        <v>30.4</v>
      </c>
      <c r="C1114">
        <v>28.09</v>
      </c>
      <c r="D1114">
        <v>161.12</v>
      </c>
      <c r="E1114">
        <f t="shared" si="56"/>
        <v>26.604000000000006</v>
      </c>
      <c r="F1114">
        <f t="shared" si="57"/>
        <v>0.12486842105263134</v>
      </c>
    </row>
    <row r="1115" spans="1:19">
      <c r="A1115">
        <v>5.6</v>
      </c>
      <c r="B1115">
        <v>24.9815</v>
      </c>
      <c r="C1115">
        <v>31.36</v>
      </c>
      <c r="D1115">
        <v>139.8964</v>
      </c>
      <c r="E1115">
        <f t="shared" si="56"/>
        <v>25.248000000000005</v>
      </c>
      <c r="F1115">
        <f t="shared" si="57"/>
        <v>1.0667894241739053E-2</v>
      </c>
    </row>
    <row r="1116" spans="1:19">
      <c r="A1116">
        <v>5.6</v>
      </c>
      <c r="B1116">
        <v>25.008900000000001</v>
      </c>
      <c r="C1116">
        <v>31.36</v>
      </c>
      <c r="D1116">
        <v>140.04983999999999</v>
      </c>
      <c r="E1116">
        <f t="shared" si="56"/>
        <v>25.248000000000005</v>
      </c>
      <c r="F1116">
        <f t="shared" si="57"/>
        <v>9.5605964276719128E-3</v>
      </c>
    </row>
    <row r="1117" spans="1:19">
      <c r="A1117">
        <v>4</v>
      </c>
      <c r="B1117">
        <v>25.7499</v>
      </c>
      <c r="C1117">
        <v>16</v>
      </c>
      <c r="D1117">
        <v>102.9996</v>
      </c>
      <c r="E1117">
        <f t="shared" si="56"/>
        <v>32.480000000000004</v>
      </c>
      <c r="F1117">
        <f t="shared" si="57"/>
        <v>0.26136412180241492</v>
      </c>
    </row>
    <row r="1118" spans="1:19">
      <c r="A1118">
        <v>4.5999999999999996</v>
      </c>
      <c r="B1118">
        <v>28.0212</v>
      </c>
      <c r="C1118">
        <v>21.16</v>
      </c>
      <c r="D1118">
        <v>128.89751999999999</v>
      </c>
      <c r="E1118">
        <f t="shared" si="56"/>
        <v>29.768000000000004</v>
      </c>
      <c r="F1118">
        <f t="shared" si="57"/>
        <v>6.2338515124263194E-2</v>
      </c>
    </row>
    <row r="1119" spans="1:19">
      <c r="A1119">
        <v>5.7</v>
      </c>
      <c r="B1119">
        <v>25.555099999999999</v>
      </c>
      <c r="C1119">
        <v>32.49</v>
      </c>
      <c r="D1119">
        <v>145.66407000000001</v>
      </c>
      <c r="E1119">
        <f t="shared" si="56"/>
        <v>24.796000000000003</v>
      </c>
      <c r="F1119">
        <f t="shared" si="57"/>
        <v>2.970444255745415E-2</v>
      </c>
    </row>
    <row r="1120" spans="1:19">
      <c r="A1120">
        <v>4.3</v>
      </c>
      <c r="B1120">
        <v>24.1937</v>
      </c>
      <c r="C1120">
        <v>18.489999999999998</v>
      </c>
      <c r="D1120">
        <v>104.03291</v>
      </c>
      <c r="E1120">
        <f t="shared" si="56"/>
        <v>31.124000000000006</v>
      </c>
      <c r="F1120">
        <f t="shared" si="57"/>
        <v>0.28645060490954283</v>
      </c>
    </row>
    <row r="1121" spans="1:6">
      <c r="A1121">
        <v>4.8</v>
      </c>
      <c r="B1121">
        <v>24.1496</v>
      </c>
      <c r="C1121">
        <v>23.04</v>
      </c>
      <c r="D1121">
        <v>115.91808</v>
      </c>
      <c r="E1121">
        <f t="shared" si="56"/>
        <v>28.864000000000004</v>
      </c>
      <c r="F1121">
        <f t="shared" si="57"/>
        <v>0.19521648391691809</v>
      </c>
    </row>
    <row r="1122" spans="1:6">
      <c r="A1122">
        <v>5.3</v>
      </c>
      <c r="B1122">
        <v>29.020499999999998</v>
      </c>
      <c r="C1122">
        <v>28.09</v>
      </c>
      <c r="D1122">
        <v>153.80865</v>
      </c>
      <c r="E1122">
        <f t="shared" si="56"/>
        <v>26.604000000000006</v>
      </c>
      <c r="F1122">
        <f t="shared" si="57"/>
        <v>8.3268723833152161E-2</v>
      </c>
    </row>
    <row r="1123" spans="1:6">
      <c r="A1123">
        <v>6.2</v>
      </c>
      <c r="B1123">
        <v>25.799900000000001</v>
      </c>
      <c r="C1123">
        <v>38.44</v>
      </c>
      <c r="D1123">
        <v>159.95938000000001</v>
      </c>
      <c r="E1123">
        <f t="shared" si="56"/>
        <v>22.536000000000005</v>
      </c>
      <c r="F1123">
        <f t="shared" si="57"/>
        <v>0.12650824228000868</v>
      </c>
    </row>
    <row r="1124" spans="1:6">
      <c r="A1124">
        <v>6</v>
      </c>
      <c r="B1124">
        <v>30.299900000000001</v>
      </c>
      <c r="C1124">
        <v>36</v>
      </c>
      <c r="D1124">
        <v>181.79939999999999</v>
      </c>
      <c r="E1124">
        <f t="shared" si="56"/>
        <v>23.440000000000005</v>
      </c>
      <c r="F1124">
        <f t="shared" si="57"/>
        <v>0.22640008712900028</v>
      </c>
    </row>
    <row r="1125" spans="1:6">
      <c r="A1125">
        <v>3.7</v>
      </c>
      <c r="B1125">
        <v>24.4</v>
      </c>
      <c r="C1125">
        <v>13.69</v>
      </c>
      <c r="D1125">
        <v>90.28</v>
      </c>
      <c r="E1125">
        <f t="shared" si="56"/>
        <v>33.835999999999999</v>
      </c>
      <c r="F1125">
        <f t="shared" si="57"/>
        <v>0.38672131147540983</v>
      </c>
    </row>
    <row r="1126" spans="1:6">
      <c r="A1126">
        <v>4.7</v>
      </c>
      <c r="B1126">
        <v>25.6</v>
      </c>
      <c r="C1126">
        <v>22.09</v>
      </c>
      <c r="D1126">
        <v>120.32</v>
      </c>
      <c r="E1126">
        <f t="shared" si="56"/>
        <v>29.316000000000003</v>
      </c>
      <c r="F1126">
        <f t="shared" si="57"/>
        <v>0.14515625000000004</v>
      </c>
    </row>
    <row r="1127" spans="1:6">
      <c r="A1127">
        <v>4.7</v>
      </c>
      <c r="B1127">
        <v>24.5</v>
      </c>
      <c r="C1127">
        <v>22.09</v>
      </c>
      <c r="D1127">
        <v>115.15</v>
      </c>
      <c r="E1127">
        <f t="shared" si="56"/>
        <v>29.316000000000003</v>
      </c>
      <c r="F1127">
        <f t="shared" si="57"/>
        <v>0.19657142857142867</v>
      </c>
    </row>
    <row r="1128" spans="1:6">
      <c r="A1128">
        <v>5.7</v>
      </c>
      <c r="B1128">
        <v>25.4</v>
      </c>
      <c r="C1128">
        <v>32.49</v>
      </c>
      <c r="D1128">
        <v>144.78</v>
      </c>
      <c r="E1128">
        <f t="shared" si="56"/>
        <v>24.796000000000003</v>
      </c>
      <c r="F1128">
        <f t="shared" si="57"/>
        <v>2.377952755905495E-2</v>
      </c>
    </row>
    <row r="1129" spans="1:6">
      <c r="A1129">
        <v>4</v>
      </c>
      <c r="B1129">
        <v>25.753499999999999</v>
      </c>
      <c r="C1129">
        <v>16</v>
      </c>
      <c r="D1129">
        <v>103.014</v>
      </c>
      <c r="E1129">
        <f t="shared" si="56"/>
        <v>32.480000000000004</v>
      </c>
      <c r="F1129">
        <f t="shared" si="57"/>
        <v>0.2611877997165436</v>
      </c>
    </row>
    <row r="1130" spans="1:6">
      <c r="A1130">
        <v>4.5999999999999996</v>
      </c>
      <c r="B1130">
        <v>26.662199999999999</v>
      </c>
      <c r="C1130">
        <v>21.16</v>
      </c>
      <c r="D1130">
        <v>122.64612</v>
      </c>
      <c r="E1130">
        <f t="shared" ref="E1130:E1193" si="60">(50.56+(-4.52)*A1130)</f>
        <v>29.768000000000004</v>
      </c>
      <c r="F1130">
        <f t="shared" ref="F1130:F1193" si="61">ABS(B1130-E1130)/(B1130)</f>
        <v>0.11648701157443894</v>
      </c>
    </row>
    <row r="1131" spans="1:6">
      <c r="A1131">
        <v>5.4</v>
      </c>
      <c r="B1131">
        <v>24.793900000000001</v>
      </c>
      <c r="C1131">
        <v>29.16</v>
      </c>
      <c r="D1131">
        <v>133.88705999999999</v>
      </c>
      <c r="E1131">
        <f t="shared" si="60"/>
        <v>26.152000000000005</v>
      </c>
      <c r="F1131">
        <f t="shared" si="61"/>
        <v>5.4775569797410002E-2</v>
      </c>
    </row>
    <row r="1132" spans="1:6">
      <c r="A1132">
        <v>4.5999999999999996</v>
      </c>
      <c r="B1132">
        <v>27.106100000000001</v>
      </c>
      <c r="C1132">
        <v>21.16</v>
      </c>
      <c r="D1132">
        <v>124.68805999999999</v>
      </c>
      <c r="E1132">
        <f t="shared" si="60"/>
        <v>29.768000000000004</v>
      </c>
      <c r="F1132">
        <f t="shared" si="61"/>
        <v>9.8202987519414545E-2</v>
      </c>
    </row>
    <row r="1133" spans="1:6">
      <c r="A1133">
        <v>4.5999999999999996</v>
      </c>
      <c r="B1133">
        <v>25.229800000000001</v>
      </c>
      <c r="C1133">
        <v>21.16</v>
      </c>
      <c r="D1133">
        <v>116.05708</v>
      </c>
      <c r="E1133">
        <f t="shared" si="60"/>
        <v>29.768000000000004</v>
      </c>
      <c r="F1133">
        <f t="shared" si="61"/>
        <v>0.17987459274350187</v>
      </c>
    </row>
    <row r="1134" spans="1:6">
      <c r="A1134">
        <v>4.3</v>
      </c>
      <c r="B1134">
        <v>24.1937</v>
      </c>
      <c r="C1134">
        <v>18.489999999999998</v>
      </c>
      <c r="D1134">
        <v>104.03291</v>
      </c>
      <c r="E1134">
        <f t="shared" si="60"/>
        <v>31.124000000000006</v>
      </c>
      <c r="F1134">
        <f t="shared" si="61"/>
        <v>0.28645060490954283</v>
      </c>
    </row>
    <row r="1135" spans="1:6">
      <c r="A1135">
        <v>4.8</v>
      </c>
      <c r="B1135">
        <v>24.153400000000001</v>
      </c>
      <c r="C1135">
        <v>23.04</v>
      </c>
      <c r="D1135">
        <v>115.93631999999999</v>
      </c>
      <c r="E1135">
        <f t="shared" si="60"/>
        <v>28.864000000000004</v>
      </c>
      <c r="F1135">
        <f t="shared" si="61"/>
        <v>0.1950284432005433</v>
      </c>
    </row>
    <row r="1136" spans="1:6">
      <c r="A1136">
        <v>5.3</v>
      </c>
      <c r="B1136">
        <v>29.0185</v>
      </c>
      <c r="C1136">
        <v>28.09</v>
      </c>
      <c r="D1136">
        <v>153.79804999999999</v>
      </c>
      <c r="E1136">
        <f t="shared" si="60"/>
        <v>26.604000000000006</v>
      </c>
      <c r="F1136">
        <f t="shared" si="61"/>
        <v>8.3205541292623433E-2</v>
      </c>
    </row>
    <row r="1137" spans="1:6">
      <c r="A1137">
        <v>6.2</v>
      </c>
      <c r="B1137">
        <v>25.802600000000002</v>
      </c>
      <c r="C1137">
        <v>38.44</v>
      </c>
      <c r="D1137">
        <v>159.97612000000001</v>
      </c>
      <c r="E1137">
        <f t="shared" si="60"/>
        <v>22.536000000000005</v>
      </c>
      <c r="F1137">
        <f t="shared" si="61"/>
        <v>0.12659964499701568</v>
      </c>
    </row>
    <row r="1138" spans="1:6">
      <c r="A1138">
        <v>6</v>
      </c>
      <c r="B1138">
        <v>30.299900000000001</v>
      </c>
      <c r="C1138">
        <v>36</v>
      </c>
      <c r="D1138">
        <v>181.79939999999999</v>
      </c>
      <c r="E1138">
        <f t="shared" si="60"/>
        <v>23.440000000000005</v>
      </c>
      <c r="F1138">
        <f t="shared" si="61"/>
        <v>0.22640008712900028</v>
      </c>
    </row>
    <row r="1139" spans="1:6">
      <c r="A1139">
        <v>6.2</v>
      </c>
      <c r="B1139">
        <v>25.799900000000001</v>
      </c>
      <c r="C1139">
        <v>38.44</v>
      </c>
      <c r="D1139">
        <v>159.95938000000001</v>
      </c>
      <c r="E1139">
        <f t="shared" si="60"/>
        <v>22.536000000000005</v>
      </c>
      <c r="F1139">
        <f t="shared" si="61"/>
        <v>0.12650824228000868</v>
      </c>
    </row>
    <row r="1140" spans="1:6">
      <c r="A1140">
        <v>3.5</v>
      </c>
      <c r="B1140">
        <v>28.2</v>
      </c>
      <c r="C1140">
        <v>12.25</v>
      </c>
      <c r="D1140">
        <v>98.7</v>
      </c>
      <c r="E1140">
        <f t="shared" si="60"/>
        <v>34.74</v>
      </c>
      <c r="F1140">
        <f t="shared" si="61"/>
        <v>0.23191489361702139</v>
      </c>
    </row>
    <row r="1141" spans="1:6">
      <c r="A1141">
        <v>3.7</v>
      </c>
      <c r="B1141">
        <v>25.2</v>
      </c>
      <c r="C1141">
        <v>13.69</v>
      </c>
      <c r="D1141">
        <v>93.24</v>
      </c>
      <c r="E1141">
        <f t="shared" si="60"/>
        <v>33.835999999999999</v>
      </c>
      <c r="F1141">
        <f t="shared" si="61"/>
        <v>0.34269841269841267</v>
      </c>
    </row>
    <row r="1142" spans="1:6">
      <c r="A1142">
        <v>3.7</v>
      </c>
      <c r="B1142">
        <v>25.1</v>
      </c>
      <c r="C1142">
        <v>13.69</v>
      </c>
      <c r="D1142">
        <v>92.87</v>
      </c>
      <c r="E1142">
        <f t="shared" si="60"/>
        <v>33.835999999999999</v>
      </c>
      <c r="F1142">
        <f t="shared" si="61"/>
        <v>0.34804780876494013</v>
      </c>
    </row>
    <row r="1143" spans="1:6">
      <c r="A1143">
        <v>5.3</v>
      </c>
      <c r="B1143">
        <v>22.299900000000001</v>
      </c>
      <c r="C1143">
        <v>28.09</v>
      </c>
      <c r="D1143">
        <v>118.18947</v>
      </c>
      <c r="E1143">
        <f t="shared" si="60"/>
        <v>26.604000000000006</v>
      </c>
      <c r="F1143">
        <f t="shared" si="61"/>
        <v>0.19300983412481693</v>
      </c>
    </row>
    <row r="1144" spans="1:6">
      <c r="A1144">
        <v>5.6</v>
      </c>
      <c r="B1144">
        <v>23.061</v>
      </c>
      <c r="C1144">
        <v>31.36</v>
      </c>
      <c r="D1144">
        <v>129.14160000000001</v>
      </c>
      <c r="E1144">
        <f t="shared" si="60"/>
        <v>25.248000000000005</v>
      </c>
      <c r="F1144">
        <f t="shared" si="61"/>
        <v>9.48354364511515E-2</v>
      </c>
    </row>
    <row r="1145" spans="1:6">
      <c r="A1145">
        <v>5.6</v>
      </c>
      <c r="B1145">
        <v>23.110900000000001</v>
      </c>
      <c r="C1145">
        <v>31.36</v>
      </c>
      <c r="D1145">
        <v>129.42104</v>
      </c>
      <c r="E1145">
        <f t="shared" si="60"/>
        <v>25.248000000000005</v>
      </c>
      <c r="F1145">
        <f t="shared" si="61"/>
        <v>9.2471517768672087E-2</v>
      </c>
    </row>
    <row r="1146" spans="1:6">
      <c r="A1146">
        <v>4.5999999999999996</v>
      </c>
      <c r="B1146">
        <v>26.229500000000002</v>
      </c>
      <c r="C1146">
        <v>21.16</v>
      </c>
      <c r="D1146">
        <v>120.6557</v>
      </c>
      <c r="E1146">
        <f t="shared" si="60"/>
        <v>29.768000000000004</v>
      </c>
      <c r="F1146">
        <f t="shared" si="61"/>
        <v>0.13490535465792342</v>
      </c>
    </row>
    <row r="1147" spans="1:6">
      <c r="A1147">
        <v>5.7</v>
      </c>
      <c r="B1147">
        <v>23.431799999999999</v>
      </c>
      <c r="C1147">
        <v>32.49</v>
      </c>
      <c r="D1147">
        <v>133.56126</v>
      </c>
      <c r="E1147">
        <f t="shared" si="60"/>
        <v>24.796000000000003</v>
      </c>
      <c r="F1147">
        <f t="shared" si="61"/>
        <v>5.8220025776935781E-2</v>
      </c>
    </row>
    <row r="1148" spans="1:6">
      <c r="A1148">
        <v>5.7</v>
      </c>
      <c r="B1148">
        <v>23.999300000000002</v>
      </c>
      <c r="C1148">
        <v>32.49</v>
      </c>
      <c r="D1148">
        <v>136.79601</v>
      </c>
      <c r="E1148">
        <f t="shared" si="60"/>
        <v>24.796000000000003</v>
      </c>
      <c r="F1148">
        <f t="shared" si="61"/>
        <v>3.3196801573379273E-2</v>
      </c>
    </row>
    <row r="1149" spans="1:6">
      <c r="A1149">
        <v>4.3</v>
      </c>
      <c r="B1149">
        <v>27.6</v>
      </c>
      <c r="C1149">
        <v>18.489999999999998</v>
      </c>
      <c r="D1149">
        <v>118.68</v>
      </c>
      <c r="E1149">
        <f t="shared" si="60"/>
        <v>31.124000000000006</v>
      </c>
      <c r="F1149">
        <f t="shared" si="61"/>
        <v>0.12768115942029001</v>
      </c>
    </row>
    <row r="1150" spans="1:6">
      <c r="A1150">
        <v>5.3</v>
      </c>
      <c r="B1150">
        <v>24.299900000000001</v>
      </c>
      <c r="C1150">
        <v>28.09</v>
      </c>
      <c r="D1150">
        <v>128.78946999999999</v>
      </c>
      <c r="E1150">
        <f t="shared" si="60"/>
        <v>26.604000000000006</v>
      </c>
      <c r="F1150">
        <f t="shared" si="61"/>
        <v>9.4819320244116448E-2</v>
      </c>
    </row>
    <row r="1151" spans="1:6">
      <c r="A1151">
        <v>5.3</v>
      </c>
      <c r="B1151">
        <v>23.299900000000001</v>
      </c>
      <c r="C1151">
        <v>28.09</v>
      </c>
      <c r="D1151">
        <v>123.48947</v>
      </c>
      <c r="E1151">
        <f t="shared" si="60"/>
        <v>26.604000000000006</v>
      </c>
      <c r="F1151">
        <f t="shared" si="61"/>
        <v>0.14180747556856491</v>
      </c>
    </row>
    <row r="1152" spans="1:6">
      <c r="A1152">
        <v>5.3</v>
      </c>
      <c r="B1152">
        <v>22.761900000000001</v>
      </c>
      <c r="C1152">
        <v>28.09</v>
      </c>
      <c r="D1152">
        <v>120.63807</v>
      </c>
      <c r="E1152">
        <f t="shared" si="60"/>
        <v>26.604000000000006</v>
      </c>
      <c r="F1152">
        <f t="shared" si="61"/>
        <v>0.16879522359732735</v>
      </c>
    </row>
    <row r="1153" spans="1:6">
      <c r="A1153">
        <v>5.3</v>
      </c>
      <c r="B1153">
        <v>22.9</v>
      </c>
      <c r="C1153">
        <v>28.09</v>
      </c>
      <c r="D1153">
        <v>121.37</v>
      </c>
      <c r="E1153">
        <f t="shared" si="60"/>
        <v>26.604000000000006</v>
      </c>
      <c r="F1153">
        <f t="shared" si="61"/>
        <v>0.16174672489083003</v>
      </c>
    </row>
    <row r="1154" spans="1:6">
      <c r="A1154">
        <v>4.3</v>
      </c>
      <c r="B1154">
        <v>27.6</v>
      </c>
      <c r="C1154">
        <v>18.489999999999998</v>
      </c>
      <c r="D1154">
        <v>118.68</v>
      </c>
      <c r="E1154">
        <f t="shared" si="60"/>
        <v>31.124000000000006</v>
      </c>
      <c r="F1154">
        <f t="shared" si="61"/>
        <v>0.12768115942029001</v>
      </c>
    </row>
    <row r="1155" spans="1:6">
      <c r="A1155">
        <v>5.3</v>
      </c>
      <c r="B1155">
        <v>24.299900000000001</v>
      </c>
      <c r="C1155">
        <v>28.09</v>
      </c>
      <c r="D1155">
        <v>128.78946999999999</v>
      </c>
      <c r="E1155">
        <f t="shared" si="60"/>
        <v>26.604000000000006</v>
      </c>
      <c r="F1155">
        <f t="shared" si="61"/>
        <v>9.4819320244116448E-2</v>
      </c>
    </row>
    <row r="1156" spans="1:6">
      <c r="A1156">
        <v>5.3</v>
      </c>
      <c r="B1156">
        <v>23.299900000000001</v>
      </c>
      <c r="C1156">
        <v>28.09</v>
      </c>
      <c r="D1156">
        <v>123.48947</v>
      </c>
      <c r="E1156">
        <f t="shared" si="60"/>
        <v>26.604000000000006</v>
      </c>
      <c r="F1156">
        <f t="shared" si="61"/>
        <v>0.14180747556856491</v>
      </c>
    </row>
    <row r="1157" spans="1:6">
      <c r="A1157">
        <v>5.3</v>
      </c>
      <c r="B1157">
        <v>22.761900000000001</v>
      </c>
      <c r="C1157">
        <v>28.09</v>
      </c>
      <c r="D1157">
        <v>120.63807</v>
      </c>
      <c r="E1157">
        <f t="shared" si="60"/>
        <v>26.604000000000006</v>
      </c>
      <c r="F1157">
        <f t="shared" si="61"/>
        <v>0.16879522359732735</v>
      </c>
    </row>
    <row r="1158" spans="1:6">
      <c r="A1158">
        <v>5.3</v>
      </c>
      <c r="B1158">
        <v>22.9</v>
      </c>
      <c r="C1158">
        <v>28.09</v>
      </c>
      <c r="D1158">
        <v>121.37</v>
      </c>
      <c r="E1158">
        <f t="shared" si="60"/>
        <v>26.604000000000006</v>
      </c>
      <c r="F1158">
        <f t="shared" si="61"/>
        <v>0.16174672489083003</v>
      </c>
    </row>
    <row r="1159" spans="1:6">
      <c r="A1159">
        <v>5.3</v>
      </c>
      <c r="B1159">
        <v>23.299900000000001</v>
      </c>
      <c r="C1159">
        <v>28.09</v>
      </c>
      <c r="D1159">
        <v>123.48947</v>
      </c>
      <c r="E1159">
        <f t="shared" si="60"/>
        <v>26.604000000000006</v>
      </c>
      <c r="F1159">
        <f t="shared" si="61"/>
        <v>0.14180747556856491</v>
      </c>
    </row>
    <row r="1160" spans="1:6">
      <c r="A1160">
        <v>5.3</v>
      </c>
      <c r="B1160">
        <v>22.9</v>
      </c>
      <c r="C1160">
        <v>28.09</v>
      </c>
      <c r="D1160">
        <v>121.37</v>
      </c>
      <c r="E1160">
        <f t="shared" si="60"/>
        <v>26.604000000000006</v>
      </c>
      <c r="F1160">
        <f t="shared" si="61"/>
        <v>0.16174672489083003</v>
      </c>
    </row>
    <row r="1161" spans="1:6">
      <c r="A1161">
        <v>5.3</v>
      </c>
      <c r="B1161">
        <v>23.299900000000001</v>
      </c>
      <c r="C1161">
        <v>28.09</v>
      </c>
      <c r="D1161">
        <v>123.48947</v>
      </c>
      <c r="E1161">
        <f t="shared" si="60"/>
        <v>26.604000000000006</v>
      </c>
      <c r="F1161">
        <f t="shared" si="61"/>
        <v>0.14180747556856491</v>
      </c>
    </row>
    <row r="1162" spans="1:6">
      <c r="A1162">
        <v>5.3</v>
      </c>
      <c r="B1162">
        <v>22.9</v>
      </c>
      <c r="C1162">
        <v>28.09</v>
      </c>
      <c r="D1162">
        <v>121.37</v>
      </c>
      <c r="E1162">
        <f t="shared" si="60"/>
        <v>26.604000000000006</v>
      </c>
      <c r="F1162">
        <f t="shared" si="61"/>
        <v>0.16174672489083003</v>
      </c>
    </row>
    <row r="1163" spans="1:6">
      <c r="A1163">
        <v>2</v>
      </c>
      <c r="B1163">
        <v>35</v>
      </c>
      <c r="C1163">
        <v>4</v>
      </c>
      <c r="D1163">
        <v>70</v>
      </c>
      <c r="E1163">
        <f t="shared" si="60"/>
        <v>41.52</v>
      </c>
      <c r="F1163">
        <f t="shared" si="61"/>
        <v>0.18628571428571439</v>
      </c>
    </row>
    <row r="1164" spans="1:6">
      <c r="A1164">
        <v>3.3</v>
      </c>
      <c r="B1164">
        <v>33.098799999999997</v>
      </c>
      <c r="C1164">
        <v>10.89</v>
      </c>
      <c r="D1164">
        <v>109.22604</v>
      </c>
      <c r="E1164">
        <f t="shared" si="60"/>
        <v>35.644000000000005</v>
      </c>
      <c r="F1164">
        <f t="shared" si="61"/>
        <v>7.6897047627104559E-2</v>
      </c>
    </row>
    <row r="1165" spans="1:6">
      <c r="A1165">
        <v>3.8</v>
      </c>
      <c r="B1165">
        <v>31.9</v>
      </c>
      <c r="C1165">
        <v>14.44</v>
      </c>
      <c r="D1165">
        <v>121.22</v>
      </c>
      <c r="E1165">
        <f t="shared" si="60"/>
        <v>33.384</v>
      </c>
      <c r="F1165">
        <f t="shared" si="61"/>
        <v>4.6520376175548647E-2</v>
      </c>
    </row>
    <row r="1166" spans="1:6">
      <c r="A1166">
        <v>4</v>
      </c>
      <c r="B1166">
        <v>35.200000000000003</v>
      </c>
      <c r="C1166">
        <v>16</v>
      </c>
      <c r="D1166">
        <v>140.80000000000001</v>
      </c>
      <c r="E1166">
        <f t="shared" si="60"/>
        <v>32.480000000000004</v>
      </c>
      <c r="F1166">
        <f t="shared" si="61"/>
        <v>7.7272727272727229E-2</v>
      </c>
    </row>
    <row r="1167" spans="1:6">
      <c r="A1167">
        <v>3.3</v>
      </c>
      <c r="B1167">
        <v>33.098799999999997</v>
      </c>
      <c r="C1167">
        <v>10.89</v>
      </c>
      <c r="D1167">
        <v>109.22604</v>
      </c>
      <c r="E1167">
        <f t="shared" si="60"/>
        <v>35.644000000000005</v>
      </c>
      <c r="F1167">
        <f t="shared" si="61"/>
        <v>7.6897047627104559E-2</v>
      </c>
    </row>
    <row r="1168" spans="1:6">
      <c r="A1168">
        <v>3.8</v>
      </c>
      <c r="B1168">
        <v>31.9</v>
      </c>
      <c r="C1168">
        <v>14.44</v>
      </c>
      <c r="D1168">
        <v>121.22</v>
      </c>
      <c r="E1168">
        <f t="shared" si="60"/>
        <v>33.384</v>
      </c>
      <c r="F1168">
        <f t="shared" si="61"/>
        <v>4.6520376175548647E-2</v>
      </c>
    </row>
    <row r="1169" spans="1:6">
      <c r="A1169">
        <v>4</v>
      </c>
      <c r="B1169">
        <v>35.200000000000003</v>
      </c>
      <c r="C1169">
        <v>16</v>
      </c>
      <c r="D1169">
        <v>140.80000000000001</v>
      </c>
      <c r="E1169">
        <f t="shared" si="60"/>
        <v>32.480000000000004</v>
      </c>
      <c r="F1169">
        <f t="shared" si="61"/>
        <v>7.7272727272727229E-2</v>
      </c>
    </row>
    <row r="1170" spans="1:6">
      <c r="A1170">
        <v>3.5</v>
      </c>
      <c r="B1170">
        <v>35.5</v>
      </c>
      <c r="C1170">
        <v>12.25</v>
      </c>
      <c r="D1170">
        <v>124.25</v>
      </c>
      <c r="E1170">
        <f t="shared" si="60"/>
        <v>34.74</v>
      </c>
      <c r="F1170">
        <f t="shared" si="61"/>
        <v>2.1408450704225295E-2</v>
      </c>
    </row>
    <row r="1171" spans="1:6">
      <c r="A1171">
        <v>3.5</v>
      </c>
      <c r="B1171">
        <v>32.4</v>
      </c>
      <c r="C1171">
        <v>12.25</v>
      </c>
      <c r="D1171">
        <v>113.4</v>
      </c>
      <c r="E1171">
        <f t="shared" si="60"/>
        <v>34.74</v>
      </c>
      <c r="F1171">
        <f t="shared" si="61"/>
        <v>7.2222222222222326E-2</v>
      </c>
    </row>
    <row r="1172" spans="1:6">
      <c r="A1172">
        <v>3.8</v>
      </c>
      <c r="B1172">
        <v>32.4</v>
      </c>
      <c r="C1172">
        <v>14.44</v>
      </c>
      <c r="D1172">
        <v>123.12</v>
      </c>
      <c r="E1172">
        <f t="shared" si="60"/>
        <v>33.384</v>
      </c>
      <c r="F1172">
        <f t="shared" si="61"/>
        <v>3.0370370370370426E-2</v>
      </c>
    </row>
    <row r="1173" spans="1:6">
      <c r="A1173">
        <v>3.8</v>
      </c>
      <c r="B1173">
        <v>32.4</v>
      </c>
      <c r="C1173">
        <v>14.44</v>
      </c>
      <c r="D1173">
        <v>123.12</v>
      </c>
      <c r="E1173">
        <f t="shared" si="60"/>
        <v>33.384</v>
      </c>
      <c r="F1173">
        <f t="shared" si="61"/>
        <v>3.0370370370370426E-2</v>
      </c>
    </row>
    <row r="1174" spans="1:6">
      <c r="A1174">
        <v>2.2999999999999998</v>
      </c>
      <c r="B1174">
        <v>39.200000000000003</v>
      </c>
      <c r="C1174">
        <v>5.29</v>
      </c>
      <c r="D1174">
        <v>90.16</v>
      </c>
      <c r="E1174">
        <f t="shared" si="60"/>
        <v>40.164000000000001</v>
      </c>
      <c r="F1174">
        <f t="shared" si="61"/>
        <v>2.4591836734693839E-2</v>
      </c>
    </row>
    <row r="1175" spans="1:6">
      <c r="A1175">
        <v>2.2999999999999998</v>
      </c>
      <c r="B1175">
        <v>38.1</v>
      </c>
      <c r="C1175">
        <v>5.29</v>
      </c>
      <c r="D1175">
        <v>87.63</v>
      </c>
      <c r="E1175">
        <f t="shared" si="60"/>
        <v>40.164000000000001</v>
      </c>
      <c r="F1175">
        <f t="shared" si="61"/>
        <v>5.4173228346456694E-2</v>
      </c>
    </row>
    <row r="1176" spans="1:6">
      <c r="A1176">
        <v>3.5</v>
      </c>
      <c r="B1176">
        <v>34</v>
      </c>
      <c r="C1176">
        <v>12.25</v>
      </c>
      <c r="D1176">
        <v>119</v>
      </c>
      <c r="E1176">
        <f t="shared" si="60"/>
        <v>34.74</v>
      </c>
      <c r="F1176">
        <f t="shared" si="61"/>
        <v>2.1764705882352998E-2</v>
      </c>
    </row>
    <row r="1177" spans="1:6">
      <c r="A1177">
        <v>3.8</v>
      </c>
      <c r="B1177">
        <v>31.9</v>
      </c>
      <c r="C1177">
        <v>14.44</v>
      </c>
      <c r="D1177">
        <v>121.22</v>
      </c>
      <c r="E1177">
        <f t="shared" si="60"/>
        <v>33.384</v>
      </c>
      <c r="F1177">
        <f t="shared" si="61"/>
        <v>4.6520376175548647E-2</v>
      </c>
    </row>
    <row r="1178" spans="1:6">
      <c r="A1178">
        <v>4</v>
      </c>
      <c r="B1178">
        <v>35.200000000000003</v>
      </c>
      <c r="C1178">
        <v>16</v>
      </c>
      <c r="D1178">
        <v>140.80000000000001</v>
      </c>
      <c r="E1178">
        <f t="shared" si="60"/>
        <v>32.480000000000004</v>
      </c>
      <c r="F1178">
        <f t="shared" si="61"/>
        <v>7.7272727272727229E-2</v>
      </c>
    </row>
    <row r="1179" spans="1:6">
      <c r="A1179">
        <v>3.5</v>
      </c>
      <c r="B1179">
        <v>29.2</v>
      </c>
      <c r="C1179">
        <v>12.25</v>
      </c>
      <c r="D1179">
        <v>102.2</v>
      </c>
      <c r="E1179">
        <f t="shared" si="60"/>
        <v>34.74</v>
      </c>
      <c r="F1179">
        <f t="shared" si="61"/>
        <v>0.18972602739726038</v>
      </c>
    </row>
    <row r="1180" spans="1:6">
      <c r="A1180">
        <v>2.2999999999999998</v>
      </c>
      <c r="B1180">
        <v>34.4</v>
      </c>
      <c r="C1180">
        <v>5.29</v>
      </c>
      <c r="D1180">
        <v>79.12</v>
      </c>
      <c r="E1180">
        <f t="shared" si="60"/>
        <v>40.164000000000001</v>
      </c>
      <c r="F1180">
        <f t="shared" si="61"/>
        <v>0.1675581395348838</v>
      </c>
    </row>
    <row r="1181" spans="1:6">
      <c r="A1181">
        <v>3.6</v>
      </c>
      <c r="B1181">
        <v>33</v>
      </c>
      <c r="C1181">
        <v>12.96</v>
      </c>
      <c r="D1181">
        <v>118.8</v>
      </c>
      <c r="E1181">
        <f t="shared" si="60"/>
        <v>34.288000000000004</v>
      </c>
      <c r="F1181">
        <f t="shared" si="61"/>
        <v>3.9030303030303144E-2</v>
      </c>
    </row>
    <row r="1182" spans="1:6">
      <c r="A1182">
        <v>6.2</v>
      </c>
      <c r="B1182">
        <v>28.4</v>
      </c>
      <c r="C1182">
        <v>38.44</v>
      </c>
      <c r="D1182">
        <v>176.08</v>
      </c>
      <c r="E1182">
        <f t="shared" si="60"/>
        <v>22.536000000000005</v>
      </c>
      <c r="F1182">
        <f t="shared" si="61"/>
        <v>0.20647887323943639</v>
      </c>
    </row>
    <row r="1183" spans="1:6">
      <c r="A1183">
        <v>6</v>
      </c>
      <c r="B1183">
        <v>30.5</v>
      </c>
      <c r="C1183">
        <v>36</v>
      </c>
      <c r="D1183">
        <v>183</v>
      </c>
      <c r="E1183">
        <f t="shared" si="60"/>
        <v>23.440000000000005</v>
      </c>
      <c r="F1183">
        <f t="shared" si="61"/>
        <v>0.2314754098360654</v>
      </c>
    </row>
    <row r="1184" spans="1:6">
      <c r="A1184">
        <v>6.2</v>
      </c>
      <c r="B1184">
        <v>28.4</v>
      </c>
      <c r="C1184">
        <v>38.44</v>
      </c>
      <c r="D1184">
        <v>176.08</v>
      </c>
      <c r="E1184">
        <f t="shared" si="60"/>
        <v>22.536000000000005</v>
      </c>
      <c r="F1184">
        <f t="shared" si="61"/>
        <v>0.20647887323943639</v>
      </c>
    </row>
    <row r="1185" spans="1:6">
      <c r="A1185">
        <v>3</v>
      </c>
      <c r="B1185">
        <v>34.5</v>
      </c>
      <c r="C1185">
        <v>9</v>
      </c>
      <c r="D1185">
        <v>103.5</v>
      </c>
      <c r="E1185">
        <f t="shared" si="60"/>
        <v>37</v>
      </c>
      <c r="F1185">
        <f t="shared" si="61"/>
        <v>7.2463768115942032E-2</v>
      </c>
    </row>
    <row r="1186" spans="1:6">
      <c r="A1186">
        <v>5.3</v>
      </c>
      <c r="B1186">
        <v>28.993500000000001</v>
      </c>
      <c r="C1186">
        <v>28.09</v>
      </c>
      <c r="D1186">
        <v>153.66555</v>
      </c>
      <c r="E1186">
        <f t="shared" si="60"/>
        <v>26.604000000000006</v>
      </c>
      <c r="F1186">
        <f t="shared" si="61"/>
        <v>8.2415024057116065E-2</v>
      </c>
    </row>
    <row r="1187" spans="1:6">
      <c r="A1187">
        <v>6.2</v>
      </c>
      <c r="B1187">
        <v>26</v>
      </c>
      <c r="C1187">
        <v>38.44</v>
      </c>
      <c r="D1187">
        <v>161.19999999999999</v>
      </c>
      <c r="E1187">
        <f t="shared" si="60"/>
        <v>22.536000000000005</v>
      </c>
      <c r="F1187">
        <f t="shared" si="61"/>
        <v>0.13323076923076904</v>
      </c>
    </row>
    <row r="1188" spans="1:6">
      <c r="A1188">
        <v>5.3</v>
      </c>
      <c r="B1188">
        <v>28.993500000000001</v>
      </c>
      <c r="C1188">
        <v>28.09</v>
      </c>
      <c r="D1188">
        <v>153.66555</v>
      </c>
      <c r="E1188">
        <f t="shared" si="60"/>
        <v>26.604000000000006</v>
      </c>
      <c r="F1188">
        <f t="shared" si="61"/>
        <v>8.2415024057116065E-2</v>
      </c>
    </row>
    <row r="1189" spans="1:6">
      <c r="A1189">
        <v>6.2</v>
      </c>
      <c r="B1189">
        <v>26</v>
      </c>
      <c r="C1189">
        <v>38.44</v>
      </c>
      <c r="D1189">
        <v>161.19999999999999</v>
      </c>
      <c r="E1189">
        <f t="shared" si="60"/>
        <v>22.536000000000005</v>
      </c>
      <c r="F1189">
        <f t="shared" si="61"/>
        <v>0.13323076923076904</v>
      </c>
    </row>
    <row r="1190" spans="1:6">
      <c r="A1190">
        <v>5.3</v>
      </c>
      <c r="B1190">
        <v>28.993500000000001</v>
      </c>
      <c r="C1190">
        <v>28.09</v>
      </c>
      <c r="D1190">
        <v>153.66555</v>
      </c>
      <c r="E1190">
        <f t="shared" si="60"/>
        <v>26.604000000000006</v>
      </c>
      <c r="F1190">
        <f t="shared" si="61"/>
        <v>8.2415024057116065E-2</v>
      </c>
    </row>
    <row r="1191" spans="1:6">
      <c r="A1191">
        <v>6</v>
      </c>
      <c r="B1191">
        <v>30.5</v>
      </c>
      <c r="C1191">
        <v>36</v>
      </c>
      <c r="D1191">
        <v>183</v>
      </c>
      <c r="E1191">
        <f t="shared" si="60"/>
        <v>23.440000000000005</v>
      </c>
      <c r="F1191">
        <f t="shared" si="61"/>
        <v>0.2314754098360654</v>
      </c>
    </row>
    <row r="1192" spans="1:6">
      <c r="A1192">
        <v>2.4</v>
      </c>
      <c r="B1192">
        <v>45.1</v>
      </c>
      <c r="C1192">
        <v>5.76</v>
      </c>
      <c r="D1192">
        <v>108.24</v>
      </c>
      <c r="E1192">
        <f t="shared" si="60"/>
        <v>39.712000000000003</v>
      </c>
      <c r="F1192">
        <f t="shared" si="61"/>
        <v>0.11946784922394674</v>
      </c>
    </row>
    <row r="1193" spans="1:6">
      <c r="A1193">
        <v>3</v>
      </c>
      <c r="B1193">
        <v>34.548200000000001</v>
      </c>
      <c r="C1193">
        <v>9</v>
      </c>
      <c r="D1193">
        <v>103.6446</v>
      </c>
      <c r="E1193">
        <f t="shared" si="60"/>
        <v>37</v>
      </c>
      <c r="F1193">
        <f t="shared" si="61"/>
        <v>7.0967517844634412E-2</v>
      </c>
    </row>
    <row r="1194" spans="1:6">
      <c r="A1194">
        <v>2</v>
      </c>
      <c r="B1194">
        <v>40.299999999999997</v>
      </c>
      <c r="C1194">
        <v>4</v>
      </c>
      <c r="D1194">
        <v>80.599999999999994</v>
      </c>
      <c r="E1194">
        <f t="shared" ref="E1194:E1257" si="62">(50.56+(-4.52)*A1194)</f>
        <v>41.52</v>
      </c>
      <c r="F1194">
        <f t="shared" ref="F1194:F1257" si="63">ABS(B1194-E1194)/(B1194)</f>
        <v>3.0272952853598167E-2</v>
      </c>
    </row>
    <row r="1195" spans="1:6">
      <c r="A1195">
        <v>2</v>
      </c>
      <c r="B1195">
        <v>40.6</v>
      </c>
      <c r="C1195">
        <v>4</v>
      </c>
      <c r="D1195">
        <v>81.2</v>
      </c>
      <c r="E1195">
        <f t="shared" si="62"/>
        <v>41.52</v>
      </c>
      <c r="F1195">
        <f t="shared" si="63"/>
        <v>2.2660098522167528E-2</v>
      </c>
    </row>
    <row r="1196" spans="1:6">
      <c r="A1196">
        <v>2.2000000000000002</v>
      </c>
      <c r="B1196">
        <v>42.399099999999997</v>
      </c>
      <c r="C1196">
        <v>4.84</v>
      </c>
      <c r="D1196">
        <v>93.278019999999998</v>
      </c>
      <c r="E1196">
        <f t="shared" si="62"/>
        <v>40.616</v>
      </c>
      <c r="F1196">
        <f t="shared" si="63"/>
        <v>4.2055137962834062E-2</v>
      </c>
    </row>
    <row r="1197" spans="1:6">
      <c r="A1197">
        <v>2.2000000000000002</v>
      </c>
      <c r="B1197">
        <v>44.999099999999999</v>
      </c>
      <c r="C1197">
        <v>4.84</v>
      </c>
      <c r="D1197">
        <v>98.998019999999997</v>
      </c>
      <c r="E1197">
        <f t="shared" si="62"/>
        <v>40.616</v>
      </c>
      <c r="F1197">
        <f t="shared" si="63"/>
        <v>9.7404170305628313E-2</v>
      </c>
    </row>
    <row r="1198" spans="1:6">
      <c r="A1198">
        <v>2.4</v>
      </c>
      <c r="B1198">
        <v>41.9</v>
      </c>
      <c r="C1198">
        <v>5.76</v>
      </c>
      <c r="D1198">
        <v>100.56</v>
      </c>
      <c r="E1198">
        <f t="shared" si="62"/>
        <v>39.712000000000003</v>
      </c>
      <c r="F1198">
        <f t="shared" si="63"/>
        <v>5.2219570405727812E-2</v>
      </c>
    </row>
    <row r="1199" spans="1:6">
      <c r="A1199">
        <v>2.4</v>
      </c>
      <c r="B1199">
        <v>41.5</v>
      </c>
      <c r="C1199">
        <v>5.76</v>
      </c>
      <c r="D1199">
        <v>99.6</v>
      </c>
      <c r="E1199">
        <f t="shared" si="62"/>
        <v>39.712000000000003</v>
      </c>
      <c r="F1199">
        <f t="shared" si="63"/>
        <v>4.3084337349397511E-2</v>
      </c>
    </row>
    <row r="1200" spans="1:6">
      <c r="A1200">
        <v>2.2000000000000002</v>
      </c>
      <c r="B1200">
        <v>42.399099999999997</v>
      </c>
      <c r="C1200">
        <v>4.84</v>
      </c>
      <c r="D1200">
        <v>93.278019999999998</v>
      </c>
      <c r="E1200">
        <f t="shared" si="62"/>
        <v>40.616</v>
      </c>
      <c r="F1200">
        <f t="shared" si="63"/>
        <v>4.2055137962834062E-2</v>
      </c>
    </row>
    <row r="1201" spans="1:6">
      <c r="A1201">
        <v>2.2000000000000002</v>
      </c>
      <c r="B1201">
        <v>44.999099999999999</v>
      </c>
      <c r="C1201">
        <v>4.84</v>
      </c>
      <c r="D1201">
        <v>98.998019999999997</v>
      </c>
      <c r="E1201">
        <f t="shared" si="62"/>
        <v>40.616</v>
      </c>
      <c r="F1201">
        <f t="shared" si="63"/>
        <v>9.7404170305628313E-2</v>
      </c>
    </row>
    <row r="1202" spans="1:6">
      <c r="A1202">
        <v>2.4</v>
      </c>
      <c r="B1202">
        <v>41.9</v>
      </c>
      <c r="C1202">
        <v>5.76</v>
      </c>
      <c r="D1202">
        <v>100.56</v>
      </c>
      <c r="E1202">
        <f t="shared" si="62"/>
        <v>39.712000000000003</v>
      </c>
      <c r="F1202">
        <f t="shared" si="63"/>
        <v>5.2219570405727812E-2</v>
      </c>
    </row>
    <row r="1203" spans="1:6">
      <c r="A1203">
        <v>2.4</v>
      </c>
      <c r="B1203">
        <v>41.5</v>
      </c>
      <c r="C1203">
        <v>5.76</v>
      </c>
      <c r="D1203">
        <v>99.6</v>
      </c>
      <c r="E1203">
        <f t="shared" si="62"/>
        <v>39.712000000000003</v>
      </c>
      <c r="F1203">
        <f t="shared" si="63"/>
        <v>4.3084337349397511E-2</v>
      </c>
    </row>
    <row r="1204" spans="1:6">
      <c r="A1204">
        <v>3.6</v>
      </c>
      <c r="B1204">
        <v>33</v>
      </c>
      <c r="C1204">
        <v>12.96</v>
      </c>
      <c r="D1204">
        <v>118.8</v>
      </c>
      <c r="E1204">
        <f t="shared" si="62"/>
        <v>34.288000000000004</v>
      </c>
      <c r="F1204">
        <f t="shared" si="63"/>
        <v>3.9030303030303144E-2</v>
      </c>
    </row>
    <row r="1205" spans="1:6">
      <c r="A1205">
        <v>2.4</v>
      </c>
      <c r="B1205">
        <v>34.1</v>
      </c>
      <c r="C1205">
        <v>5.76</v>
      </c>
      <c r="D1205">
        <v>81.84</v>
      </c>
      <c r="E1205">
        <f t="shared" si="62"/>
        <v>39.712000000000003</v>
      </c>
      <c r="F1205">
        <f t="shared" si="63"/>
        <v>0.16457478005865109</v>
      </c>
    </row>
    <row r="1206" spans="1:6">
      <c r="A1206">
        <v>2.4</v>
      </c>
      <c r="B1206">
        <v>35</v>
      </c>
      <c r="C1206">
        <v>5.76</v>
      </c>
      <c r="D1206">
        <v>84</v>
      </c>
      <c r="E1206">
        <f t="shared" si="62"/>
        <v>39.712000000000003</v>
      </c>
      <c r="F1206">
        <f t="shared" si="63"/>
        <v>0.13462857142857151</v>
      </c>
    </row>
    <row r="1207" spans="1:6">
      <c r="A1207">
        <v>3.5</v>
      </c>
      <c r="B1207">
        <v>33.200000000000003</v>
      </c>
      <c r="C1207">
        <v>12.25</v>
      </c>
      <c r="D1207">
        <v>116.2</v>
      </c>
      <c r="E1207">
        <f t="shared" si="62"/>
        <v>34.74</v>
      </c>
      <c r="F1207">
        <f t="shared" si="63"/>
        <v>4.6385542168674666E-2</v>
      </c>
    </row>
    <row r="1208" spans="1:6">
      <c r="A1208">
        <v>3.7</v>
      </c>
      <c r="B1208">
        <v>30.5</v>
      </c>
      <c r="C1208">
        <v>13.69</v>
      </c>
      <c r="D1208">
        <v>112.85</v>
      </c>
      <c r="E1208">
        <f t="shared" si="62"/>
        <v>33.835999999999999</v>
      </c>
      <c r="F1208">
        <f t="shared" si="63"/>
        <v>0.10937704918032783</v>
      </c>
    </row>
    <row r="1209" spans="1:6">
      <c r="A1209">
        <v>4</v>
      </c>
      <c r="B1209">
        <v>29.4</v>
      </c>
      <c r="C1209">
        <v>16</v>
      </c>
      <c r="D1209">
        <v>117.6</v>
      </c>
      <c r="E1209">
        <f t="shared" si="62"/>
        <v>32.480000000000004</v>
      </c>
      <c r="F1209">
        <f t="shared" si="63"/>
        <v>0.10476190476190494</v>
      </c>
    </row>
    <row r="1210" spans="1:6">
      <c r="A1210">
        <v>3.5</v>
      </c>
      <c r="B1210">
        <v>34.200000000000003</v>
      </c>
      <c r="C1210">
        <v>12.25</v>
      </c>
      <c r="D1210">
        <v>119.7</v>
      </c>
      <c r="E1210">
        <f t="shared" si="62"/>
        <v>34.74</v>
      </c>
      <c r="F1210">
        <f t="shared" si="63"/>
        <v>1.5789473684210499E-2</v>
      </c>
    </row>
    <row r="1211" spans="1:6">
      <c r="A1211">
        <v>2.5</v>
      </c>
      <c r="B1211">
        <v>39.200000000000003</v>
      </c>
      <c r="C1211">
        <v>6.25</v>
      </c>
      <c r="D1211">
        <v>98</v>
      </c>
      <c r="E1211">
        <f t="shared" si="62"/>
        <v>39.260000000000005</v>
      </c>
      <c r="F1211">
        <f t="shared" si="63"/>
        <v>1.530612244898017E-3</v>
      </c>
    </row>
    <row r="1212" spans="1:6">
      <c r="A1212">
        <v>2.5</v>
      </c>
      <c r="B1212">
        <v>38.6</v>
      </c>
      <c r="C1212">
        <v>6.25</v>
      </c>
      <c r="D1212">
        <v>96.5</v>
      </c>
      <c r="E1212">
        <f t="shared" si="62"/>
        <v>39.260000000000005</v>
      </c>
      <c r="F1212">
        <f t="shared" si="63"/>
        <v>1.7098445595855018E-2</v>
      </c>
    </row>
    <row r="1213" spans="1:6">
      <c r="A1213">
        <v>3</v>
      </c>
      <c r="B1213">
        <v>34.799999999999997</v>
      </c>
      <c r="C1213">
        <v>9</v>
      </c>
      <c r="D1213">
        <v>104.4</v>
      </c>
      <c r="E1213">
        <f t="shared" si="62"/>
        <v>37</v>
      </c>
      <c r="F1213">
        <f t="shared" si="63"/>
        <v>6.321839080459779E-2</v>
      </c>
    </row>
    <row r="1214" spans="1:6">
      <c r="A1214">
        <v>2.5</v>
      </c>
      <c r="B1214">
        <v>42.9</v>
      </c>
      <c r="C1214">
        <v>6.25</v>
      </c>
      <c r="D1214">
        <v>107.25</v>
      </c>
      <c r="E1214">
        <f t="shared" si="62"/>
        <v>39.260000000000005</v>
      </c>
      <c r="F1214">
        <f t="shared" si="63"/>
        <v>8.4848484848484701E-2</v>
      </c>
    </row>
    <row r="1215" spans="1:6">
      <c r="A1215">
        <v>5.4</v>
      </c>
      <c r="B1215">
        <v>27</v>
      </c>
      <c r="C1215">
        <v>29.16</v>
      </c>
      <c r="D1215">
        <v>145.80000000000001</v>
      </c>
      <c r="E1215">
        <f t="shared" si="62"/>
        <v>26.152000000000005</v>
      </c>
      <c r="F1215">
        <f t="shared" si="63"/>
        <v>3.1407407407407238E-2</v>
      </c>
    </row>
    <row r="1216" spans="1:6">
      <c r="A1216">
        <v>4</v>
      </c>
      <c r="B1216">
        <v>27.8</v>
      </c>
      <c r="C1216">
        <v>16</v>
      </c>
      <c r="D1216">
        <v>111.2</v>
      </c>
      <c r="E1216">
        <f t="shared" si="62"/>
        <v>32.480000000000004</v>
      </c>
      <c r="F1216">
        <f t="shared" si="63"/>
        <v>0.1683453237410073</v>
      </c>
    </row>
    <row r="1217" spans="1:6">
      <c r="A1217">
        <v>4.5999999999999996</v>
      </c>
      <c r="B1217">
        <v>29</v>
      </c>
      <c r="C1217">
        <v>21.16</v>
      </c>
      <c r="D1217">
        <v>133.4</v>
      </c>
      <c r="E1217">
        <f t="shared" si="62"/>
        <v>29.768000000000004</v>
      </c>
      <c r="F1217">
        <f t="shared" si="63"/>
        <v>2.64827586206898E-2</v>
      </c>
    </row>
    <row r="1218" spans="1:6">
      <c r="A1218">
        <v>3.5</v>
      </c>
      <c r="B1218">
        <v>34.200000000000003</v>
      </c>
      <c r="C1218">
        <v>12.25</v>
      </c>
      <c r="D1218">
        <v>119.7</v>
      </c>
      <c r="E1218">
        <f t="shared" si="62"/>
        <v>34.74</v>
      </c>
      <c r="F1218">
        <f t="shared" si="63"/>
        <v>1.5789473684210499E-2</v>
      </c>
    </row>
    <row r="1219" spans="1:6">
      <c r="A1219">
        <v>3.6</v>
      </c>
      <c r="B1219">
        <v>33</v>
      </c>
      <c r="C1219">
        <v>12.96</v>
      </c>
      <c r="D1219">
        <v>118.8</v>
      </c>
      <c r="E1219">
        <f t="shared" si="62"/>
        <v>34.288000000000004</v>
      </c>
      <c r="F1219">
        <f t="shared" si="63"/>
        <v>3.9030303030303144E-2</v>
      </c>
    </row>
    <row r="1220" spans="1:6">
      <c r="A1220">
        <v>5.3</v>
      </c>
      <c r="B1220">
        <v>28.993500000000001</v>
      </c>
      <c r="C1220">
        <v>28.09</v>
      </c>
      <c r="D1220">
        <v>153.66555</v>
      </c>
      <c r="E1220">
        <f t="shared" si="62"/>
        <v>26.604000000000006</v>
      </c>
      <c r="F1220">
        <f t="shared" si="63"/>
        <v>8.2415024057116065E-2</v>
      </c>
    </row>
    <row r="1221" spans="1:6">
      <c r="A1221">
        <v>6.2</v>
      </c>
      <c r="B1221">
        <v>28.4</v>
      </c>
      <c r="C1221">
        <v>38.44</v>
      </c>
      <c r="D1221">
        <v>176.08</v>
      </c>
      <c r="E1221">
        <f t="shared" si="62"/>
        <v>22.536000000000005</v>
      </c>
      <c r="F1221">
        <f t="shared" si="63"/>
        <v>0.20647887323943639</v>
      </c>
    </row>
    <row r="1222" spans="1:6">
      <c r="A1222">
        <v>6</v>
      </c>
      <c r="B1222">
        <v>30.5</v>
      </c>
      <c r="C1222">
        <v>36</v>
      </c>
      <c r="D1222">
        <v>183</v>
      </c>
      <c r="E1222">
        <f t="shared" si="62"/>
        <v>23.440000000000005</v>
      </c>
      <c r="F1222">
        <f t="shared" si="63"/>
        <v>0.2314754098360654</v>
      </c>
    </row>
    <row r="1223" spans="1:6">
      <c r="A1223">
        <v>5.3</v>
      </c>
      <c r="B1223">
        <v>28.993500000000001</v>
      </c>
      <c r="C1223">
        <v>28.09</v>
      </c>
      <c r="D1223">
        <v>153.66555</v>
      </c>
      <c r="E1223">
        <f t="shared" si="62"/>
        <v>26.604000000000006</v>
      </c>
      <c r="F1223">
        <f t="shared" si="63"/>
        <v>8.2415024057116065E-2</v>
      </c>
    </row>
    <row r="1224" spans="1:6">
      <c r="A1224">
        <v>6.2</v>
      </c>
      <c r="B1224">
        <v>28.4</v>
      </c>
      <c r="C1224">
        <v>38.44</v>
      </c>
      <c r="D1224">
        <v>176.08</v>
      </c>
      <c r="E1224">
        <f t="shared" si="62"/>
        <v>22.536000000000005</v>
      </c>
      <c r="F1224">
        <f t="shared" si="63"/>
        <v>0.20647887323943639</v>
      </c>
    </row>
    <row r="1225" spans="1:6">
      <c r="A1225">
        <v>6.2</v>
      </c>
      <c r="B1225">
        <v>26</v>
      </c>
      <c r="C1225">
        <v>38.44</v>
      </c>
      <c r="D1225">
        <v>161.19999999999999</v>
      </c>
      <c r="E1225">
        <f t="shared" si="62"/>
        <v>22.536000000000005</v>
      </c>
      <c r="F1225">
        <f t="shared" si="63"/>
        <v>0.13323076923076904</v>
      </c>
    </row>
    <row r="1226" spans="1:6">
      <c r="A1226">
        <v>2.4</v>
      </c>
      <c r="B1226">
        <v>45.1</v>
      </c>
      <c r="C1226">
        <v>5.76</v>
      </c>
      <c r="D1226">
        <v>108.24</v>
      </c>
      <c r="E1226">
        <f t="shared" si="62"/>
        <v>39.712000000000003</v>
      </c>
      <c r="F1226">
        <f t="shared" si="63"/>
        <v>0.11946784922394674</v>
      </c>
    </row>
    <row r="1227" spans="1:6">
      <c r="A1227">
        <v>3</v>
      </c>
      <c r="B1227">
        <v>34.548200000000001</v>
      </c>
      <c r="C1227">
        <v>9</v>
      </c>
      <c r="D1227">
        <v>103.6446</v>
      </c>
      <c r="E1227">
        <f t="shared" si="62"/>
        <v>37</v>
      </c>
      <c r="F1227">
        <f t="shared" si="63"/>
        <v>7.0967517844634412E-2</v>
      </c>
    </row>
    <row r="1228" spans="1:6">
      <c r="A1228">
        <v>3.5</v>
      </c>
      <c r="B1228">
        <v>38.299999999999997</v>
      </c>
      <c r="C1228">
        <v>12.25</v>
      </c>
      <c r="D1228">
        <v>134.05000000000001</v>
      </c>
      <c r="E1228">
        <f t="shared" si="62"/>
        <v>34.74</v>
      </c>
      <c r="F1228">
        <f t="shared" si="63"/>
        <v>9.2950391644908495E-2</v>
      </c>
    </row>
    <row r="1229" spans="1:6">
      <c r="A1229">
        <v>2.4</v>
      </c>
      <c r="B1229">
        <v>39.200000000000003</v>
      </c>
      <c r="C1229">
        <v>5.76</v>
      </c>
      <c r="D1229">
        <v>94.08</v>
      </c>
      <c r="E1229">
        <f t="shared" si="62"/>
        <v>39.712000000000003</v>
      </c>
      <c r="F1229">
        <f t="shared" si="63"/>
        <v>1.3061224489795929E-2</v>
      </c>
    </row>
    <row r="1230" spans="1:6">
      <c r="A1230">
        <v>2.4</v>
      </c>
      <c r="B1230">
        <v>34.299999999999997</v>
      </c>
      <c r="C1230">
        <v>5.76</v>
      </c>
      <c r="D1230">
        <v>82.32</v>
      </c>
      <c r="E1230">
        <f t="shared" si="62"/>
        <v>39.712000000000003</v>
      </c>
      <c r="F1230">
        <f t="shared" si="63"/>
        <v>0.15778425655976697</v>
      </c>
    </row>
    <row r="1231" spans="1:6">
      <c r="A1231">
        <v>2.4</v>
      </c>
      <c r="B1231">
        <v>31.9</v>
      </c>
      <c r="C1231">
        <v>5.76</v>
      </c>
      <c r="D1231">
        <v>76.56</v>
      </c>
      <c r="E1231">
        <f t="shared" si="62"/>
        <v>39.712000000000003</v>
      </c>
      <c r="F1231">
        <f t="shared" si="63"/>
        <v>0.24489028213166161</v>
      </c>
    </row>
    <row r="1232" spans="1:6">
      <c r="A1232">
        <v>3.5</v>
      </c>
      <c r="B1232">
        <v>31.947500000000002</v>
      </c>
      <c r="C1232">
        <v>12.25</v>
      </c>
      <c r="D1232">
        <v>111.81625</v>
      </c>
      <c r="E1232">
        <f t="shared" si="62"/>
        <v>34.74</v>
      </c>
      <c r="F1232">
        <f t="shared" si="63"/>
        <v>8.7409030440566568E-2</v>
      </c>
    </row>
    <row r="1233" spans="1:6">
      <c r="A1233">
        <v>2.4</v>
      </c>
      <c r="B1233">
        <v>38.6</v>
      </c>
      <c r="C1233">
        <v>5.76</v>
      </c>
      <c r="D1233">
        <v>92.64</v>
      </c>
      <c r="E1233">
        <f t="shared" si="62"/>
        <v>39.712000000000003</v>
      </c>
      <c r="F1233">
        <f t="shared" si="63"/>
        <v>2.8808290155440463E-2</v>
      </c>
    </row>
    <row r="1234" spans="1:6">
      <c r="A1234">
        <v>2.4</v>
      </c>
      <c r="B1234">
        <v>36.700000000000003</v>
      </c>
      <c r="C1234">
        <v>5.76</v>
      </c>
      <c r="D1234">
        <v>88.08</v>
      </c>
      <c r="E1234">
        <f t="shared" si="62"/>
        <v>39.712000000000003</v>
      </c>
      <c r="F1234">
        <f t="shared" si="63"/>
        <v>8.2070844686648506E-2</v>
      </c>
    </row>
    <row r="1235" spans="1:6">
      <c r="A1235">
        <v>3.5</v>
      </c>
      <c r="B1235">
        <v>36.4</v>
      </c>
      <c r="C1235">
        <v>12.25</v>
      </c>
      <c r="D1235">
        <v>127.4</v>
      </c>
      <c r="E1235">
        <f t="shared" si="62"/>
        <v>34.74</v>
      </c>
      <c r="F1235">
        <f t="shared" si="63"/>
        <v>4.5604395604395512E-2</v>
      </c>
    </row>
    <row r="1236" spans="1:6">
      <c r="A1236">
        <v>2.4</v>
      </c>
      <c r="B1236">
        <v>41.6</v>
      </c>
      <c r="C1236">
        <v>5.76</v>
      </c>
      <c r="D1236">
        <v>99.84</v>
      </c>
      <c r="E1236">
        <f t="shared" si="62"/>
        <v>39.712000000000003</v>
      </c>
      <c r="F1236">
        <f t="shared" si="63"/>
        <v>4.5384615384615336E-2</v>
      </c>
    </row>
    <row r="1237" spans="1:6">
      <c r="A1237">
        <v>2.4</v>
      </c>
      <c r="B1237">
        <v>43.2286</v>
      </c>
      <c r="C1237">
        <v>5.76</v>
      </c>
      <c r="D1237">
        <v>103.74863999999999</v>
      </c>
      <c r="E1237">
        <f t="shared" si="62"/>
        <v>39.712000000000003</v>
      </c>
      <c r="F1237">
        <f t="shared" si="63"/>
        <v>8.1348921778637215E-2</v>
      </c>
    </row>
    <row r="1238" spans="1:6">
      <c r="A1238">
        <v>3.8</v>
      </c>
      <c r="B1238">
        <v>32.5</v>
      </c>
      <c r="C1238">
        <v>14.44</v>
      </c>
      <c r="D1238">
        <v>123.5</v>
      </c>
      <c r="E1238">
        <f t="shared" si="62"/>
        <v>33.384</v>
      </c>
      <c r="F1238">
        <f t="shared" si="63"/>
        <v>2.7200000000000009E-2</v>
      </c>
    </row>
    <row r="1239" spans="1:6">
      <c r="A1239">
        <v>3.5</v>
      </c>
      <c r="B1239">
        <v>31.496099999999998</v>
      </c>
      <c r="C1239">
        <v>12.25</v>
      </c>
      <c r="D1239">
        <v>110.23635</v>
      </c>
      <c r="E1239">
        <f t="shared" si="62"/>
        <v>34.74</v>
      </c>
      <c r="F1239">
        <f t="shared" si="63"/>
        <v>0.10299370398239793</v>
      </c>
    </row>
    <row r="1240" spans="1:6">
      <c r="A1240">
        <v>5.6</v>
      </c>
      <c r="B1240">
        <v>24.2</v>
      </c>
      <c r="C1240">
        <v>31.36</v>
      </c>
      <c r="D1240">
        <v>135.52000000000001</v>
      </c>
      <c r="E1240">
        <f t="shared" si="62"/>
        <v>25.248000000000005</v>
      </c>
      <c r="F1240">
        <f t="shared" si="63"/>
        <v>4.3305785123967162E-2</v>
      </c>
    </row>
    <row r="1241" spans="1:6">
      <c r="A1241">
        <v>3.7</v>
      </c>
      <c r="B1241">
        <v>27.2</v>
      </c>
      <c r="C1241">
        <v>13.69</v>
      </c>
      <c r="D1241">
        <v>100.64</v>
      </c>
      <c r="E1241">
        <f t="shared" si="62"/>
        <v>33.835999999999999</v>
      </c>
      <c r="F1241">
        <f t="shared" si="63"/>
        <v>0.24397058823529411</v>
      </c>
    </row>
    <row r="1242" spans="1:6">
      <c r="A1242">
        <v>5.7</v>
      </c>
      <c r="B1242">
        <v>27.1</v>
      </c>
      <c r="C1242">
        <v>32.49</v>
      </c>
      <c r="D1242">
        <v>154.47</v>
      </c>
      <c r="E1242">
        <f t="shared" si="62"/>
        <v>24.796000000000003</v>
      </c>
      <c r="F1242">
        <f t="shared" si="63"/>
        <v>8.5018450184501784E-2</v>
      </c>
    </row>
    <row r="1243" spans="1:6">
      <c r="A1243">
        <v>2</v>
      </c>
      <c r="B1243">
        <v>40.239699999999999</v>
      </c>
      <c r="C1243">
        <v>4</v>
      </c>
      <c r="D1243">
        <v>80.479399999999998</v>
      </c>
      <c r="E1243">
        <f t="shared" si="62"/>
        <v>41.52</v>
      </c>
      <c r="F1243">
        <f t="shared" si="63"/>
        <v>3.1816837600678036E-2</v>
      </c>
    </row>
    <row r="1244" spans="1:6">
      <c r="A1244">
        <v>2</v>
      </c>
      <c r="B1244">
        <v>38</v>
      </c>
      <c r="C1244">
        <v>4</v>
      </c>
      <c r="D1244">
        <v>76</v>
      </c>
      <c r="E1244">
        <f t="shared" si="62"/>
        <v>41.52</v>
      </c>
      <c r="F1244">
        <f t="shared" si="63"/>
        <v>9.2631578947368509E-2</v>
      </c>
    </row>
    <row r="1245" spans="1:6">
      <c r="A1245">
        <v>2.4</v>
      </c>
      <c r="B1245">
        <v>39.200000000000003</v>
      </c>
      <c r="C1245">
        <v>5.76</v>
      </c>
      <c r="D1245">
        <v>94.08</v>
      </c>
      <c r="E1245">
        <f t="shared" si="62"/>
        <v>39.712000000000003</v>
      </c>
      <c r="F1245">
        <f t="shared" si="63"/>
        <v>1.3061224489795929E-2</v>
      </c>
    </row>
    <row r="1246" spans="1:6">
      <c r="A1246">
        <v>2.4</v>
      </c>
      <c r="B1246">
        <v>34.700000000000003</v>
      </c>
      <c r="C1246">
        <v>5.76</v>
      </c>
      <c r="D1246">
        <v>83.28</v>
      </c>
      <c r="E1246">
        <f t="shared" si="62"/>
        <v>39.712000000000003</v>
      </c>
      <c r="F1246">
        <f t="shared" si="63"/>
        <v>0.14443804034582133</v>
      </c>
    </row>
    <row r="1247" spans="1:6">
      <c r="A1247">
        <v>3.7</v>
      </c>
      <c r="B1247">
        <v>28.8</v>
      </c>
      <c r="C1247">
        <v>13.69</v>
      </c>
      <c r="D1247">
        <v>106.56</v>
      </c>
      <c r="E1247">
        <f t="shared" si="62"/>
        <v>33.835999999999999</v>
      </c>
      <c r="F1247">
        <f t="shared" si="63"/>
        <v>0.17486111111111102</v>
      </c>
    </row>
    <row r="1248" spans="1:6">
      <c r="A1248">
        <v>5.7</v>
      </c>
      <c r="B1248">
        <v>27.1</v>
      </c>
      <c r="C1248">
        <v>32.49</v>
      </c>
      <c r="D1248">
        <v>154.47</v>
      </c>
      <c r="E1248">
        <f t="shared" si="62"/>
        <v>24.796000000000003</v>
      </c>
      <c r="F1248">
        <f t="shared" si="63"/>
        <v>8.5018450184501784E-2</v>
      </c>
    </row>
    <row r="1249" spans="1:6">
      <c r="A1249">
        <v>3.7</v>
      </c>
      <c r="B1249">
        <v>30.5</v>
      </c>
      <c r="C1249">
        <v>13.69</v>
      </c>
      <c r="D1249">
        <v>112.85</v>
      </c>
      <c r="E1249">
        <f t="shared" si="62"/>
        <v>33.835999999999999</v>
      </c>
      <c r="F1249">
        <f t="shared" si="63"/>
        <v>0.10937704918032783</v>
      </c>
    </row>
    <row r="1250" spans="1:6">
      <c r="A1250">
        <v>2</v>
      </c>
      <c r="B1250">
        <v>40.239699999999999</v>
      </c>
      <c r="C1250">
        <v>4</v>
      </c>
      <c r="D1250">
        <v>80.479399999999998</v>
      </c>
      <c r="E1250">
        <f t="shared" si="62"/>
        <v>41.52</v>
      </c>
      <c r="F1250">
        <f t="shared" si="63"/>
        <v>3.1816837600678036E-2</v>
      </c>
    </row>
    <row r="1251" spans="1:6">
      <c r="A1251">
        <v>2</v>
      </c>
      <c r="B1251">
        <v>38</v>
      </c>
      <c r="C1251">
        <v>4</v>
      </c>
      <c r="D1251">
        <v>76</v>
      </c>
      <c r="E1251">
        <f t="shared" si="62"/>
        <v>41.52</v>
      </c>
      <c r="F1251">
        <f t="shared" si="63"/>
        <v>9.2631578947368509E-2</v>
      </c>
    </row>
    <row r="1252" spans="1:6">
      <c r="A1252">
        <v>2.4</v>
      </c>
      <c r="B1252">
        <v>39.200000000000003</v>
      </c>
      <c r="C1252">
        <v>5.76</v>
      </c>
      <c r="D1252">
        <v>94.08</v>
      </c>
      <c r="E1252">
        <f t="shared" si="62"/>
        <v>39.712000000000003</v>
      </c>
      <c r="F1252">
        <f t="shared" si="63"/>
        <v>1.3061224489795929E-2</v>
      </c>
    </row>
    <row r="1253" spans="1:6">
      <c r="A1253">
        <v>2.4</v>
      </c>
      <c r="B1253">
        <v>34.700000000000003</v>
      </c>
      <c r="C1253">
        <v>5.76</v>
      </c>
      <c r="D1253">
        <v>83.28</v>
      </c>
      <c r="E1253">
        <f t="shared" si="62"/>
        <v>39.712000000000003</v>
      </c>
      <c r="F1253">
        <f t="shared" si="63"/>
        <v>0.14443804034582133</v>
      </c>
    </row>
    <row r="1254" spans="1:6">
      <c r="A1254">
        <v>3.8</v>
      </c>
      <c r="B1254">
        <v>28.2</v>
      </c>
      <c r="C1254">
        <v>14.44</v>
      </c>
      <c r="D1254">
        <v>107.16</v>
      </c>
      <c r="E1254">
        <f t="shared" si="62"/>
        <v>33.384</v>
      </c>
      <c r="F1254">
        <f t="shared" si="63"/>
        <v>0.18382978723404259</v>
      </c>
    </row>
    <row r="1255" spans="1:6">
      <c r="A1255">
        <v>3.8</v>
      </c>
      <c r="B1255">
        <v>29.5</v>
      </c>
      <c r="C1255">
        <v>14.44</v>
      </c>
      <c r="D1255">
        <v>112.1</v>
      </c>
      <c r="E1255">
        <f t="shared" si="62"/>
        <v>33.384</v>
      </c>
      <c r="F1255">
        <f t="shared" si="63"/>
        <v>0.13166101694915255</v>
      </c>
    </row>
    <row r="1256" spans="1:6">
      <c r="A1256">
        <v>4.5999999999999996</v>
      </c>
      <c r="B1256">
        <v>29.9</v>
      </c>
      <c r="C1256">
        <v>21.16</v>
      </c>
      <c r="D1256">
        <v>137.54</v>
      </c>
      <c r="E1256">
        <f t="shared" si="62"/>
        <v>29.768000000000004</v>
      </c>
      <c r="F1256">
        <f t="shared" si="63"/>
        <v>4.4147157190633562E-3</v>
      </c>
    </row>
    <row r="1257" spans="1:6">
      <c r="A1257">
        <v>2</v>
      </c>
      <c r="B1257">
        <v>34.5</v>
      </c>
      <c r="C1257">
        <v>4</v>
      </c>
      <c r="D1257">
        <v>69</v>
      </c>
      <c r="E1257">
        <f t="shared" si="62"/>
        <v>41.52</v>
      </c>
      <c r="F1257">
        <f t="shared" si="63"/>
        <v>0.2034782608695653</v>
      </c>
    </row>
    <row r="1258" spans="1:6">
      <c r="A1258">
        <v>2</v>
      </c>
      <c r="B1258">
        <v>35.299999999999997</v>
      </c>
      <c r="C1258">
        <v>4</v>
      </c>
      <c r="D1258">
        <v>70.599999999999994</v>
      </c>
      <c r="E1258">
        <f t="shared" ref="E1258:E1321" si="64">(50.56+(-4.52)*A1258)</f>
        <v>41.52</v>
      </c>
      <c r="F1258">
        <f t="shared" ref="F1258:F1321" si="65">ABS(B1258-E1258)/(B1258)</f>
        <v>0.1762039660056659</v>
      </c>
    </row>
    <row r="1259" spans="1:6">
      <c r="A1259">
        <v>2.7</v>
      </c>
      <c r="B1259">
        <v>32.700000000000003</v>
      </c>
      <c r="C1259">
        <v>7.29</v>
      </c>
      <c r="D1259">
        <v>88.29</v>
      </c>
      <c r="E1259">
        <f t="shared" si="64"/>
        <v>38.356000000000002</v>
      </c>
      <c r="F1259">
        <f t="shared" si="65"/>
        <v>0.17296636085626907</v>
      </c>
    </row>
    <row r="1260" spans="1:6">
      <c r="A1260">
        <v>3.5</v>
      </c>
      <c r="B1260">
        <v>34.5</v>
      </c>
      <c r="C1260">
        <v>12.25</v>
      </c>
      <c r="D1260">
        <v>120.75</v>
      </c>
      <c r="E1260">
        <f t="shared" si="64"/>
        <v>34.74</v>
      </c>
      <c r="F1260">
        <f t="shared" si="65"/>
        <v>6.9565217391304923E-3</v>
      </c>
    </row>
    <row r="1261" spans="1:6">
      <c r="A1261">
        <v>3.5</v>
      </c>
      <c r="B1261">
        <v>39.0959</v>
      </c>
      <c r="C1261">
        <v>12.25</v>
      </c>
      <c r="D1261">
        <v>136.83564999999999</v>
      </c>
      <c r="E1261">
        <f t="shared" si="64"/>
        <v>34.74</v>
      </c>
      <c r="F1261">
        <f t="shared" si="65"/>
        <v>0.11141577505569633</v>
      </c>
    </row>
    <row r="1262" spans="1:6">
      <c r="A1262">
        <v>3.5</v>
      </c>
      <c r="B1262">
        <v>32.200000000000003</v>
      </c>
      <c r="C1262">
        <v>12.25</v>
      </c>
      <c r="D1262">
        <v>112.7</v>
      </c>
      <c r="E1262">
        <f t="shared" si="64"/>
        <v>34.74</v>
      </c>
      <c r="F1262">
        <f t="shared" si="65"/>
        <v>7.8881987577639714E-2</v>
      </c>
    </row>
    <row r="1263" spans="1:6">
      <c r="A1263">
        <v>3.5</v>
      </c>
      <c r="B1263">
        <v>34.200000000000003</v>
      </c>
      <c r="C1263">
        <v>12.25</v>
      </c>
      <c r="D1263">
        <v>119.7</v>
      </c>
      <c r="E1263">
        <f t="shared" si="64"/>
        <v>34.74</v>
      </c>
      <c r="F1263">
        <f t="shared" si="65"/>
        <v>1.5789473684210499E-2</v>
      </c>
    </row>
    <row r="1264" spans="1:6">
      <c r="A1264">
        <v>5.4</v>
      </c>
      <c r="B1264">
        <v>27</v>
      </c>
      <c r="C1264">
        <v>29.16</v>
      </c>
      <c r="D1264">
        <v>145.80000000000001</v>
      </c>
      <c r="E1264">
        <f t="shared" si="64"/>
        <v>26.152000000000005</v>
      </c>
      <c r="F1264">
        <f t="shared" si="65"/>
        <v>3.1407407407407238E-2</v>
      </c>
    </row>
    <row r="1265" spans="1:6">
      <c r="A1265">
        <v>2.2999999999999998</v>
      </c>
      <c r="B1265">
        <v>34.700000000000003</v>
      </c>
      <c r="C1265">
        <v>5.29</v>
      </c>
      <c r="D1265">
        <v>79.81</v>
      </c>
      <c r="E1265">
        <f t="shared" si="64"/>
        <v>40.164000000000001</v>
      </c>
      <c r="F1265">
        <f t="shared" si="65"/>
        <v>0.15746397694524492</v>
      </c>
    </row>
    <row r="1266" spans="1:6">
      <c r="A1266">
        <v>2.5</v>
      </c>
      <c r="B1266">
        <v>38.6</v>
      </c>
      <c r="C1266">
        <v>6.25</v>
      </c>
      <c r="D1266">
        <v>96.5</v>
      </c>
      <c r="E1266">
        <f t="shared" si="64"/>
        <v>39.260000000000005</v>
      </c>
      <c r="F1266">
        <f t="shared" si="65"/>
        <v>1.7098445595855018E-2</v>
      </c>
    </row>
    <row r="1267" spans="1:6">
      <c r="A1267">
        <v>3.7</v>
      </c>
      <c r="B1267">
        <v>30.5</v>
      </c>
      <c r="C1267">
        <v>13.69</v>
      </c>
      <c r="D1267">
        <v>112.85</v>
      </c>
      <c r="E1267">
        <f t="shared" si="64"/>
        <v>33.835999999999999</v>
      </c>
      <c r="F1267">
        <f t="shared" si="65"/>
        <v>0.10937704918032783</v>
      </c>
    </row>
    <row r="1268" spans="1:6">
      <c r="A1268">
        <v>2.5</v>
      </c>
      <c r="B1268">
        <v>38.6</v>
      </c>
      <c r="C1268">
        <v>6.25</v>
      </c>
      <c r="D1268">
        <v>96.5</v>
      </c>
      <c r="E1268">
        <f t="shared" si="64"/>
        <v>39.260000000000005</v>
      </c>
      <c r="F1268">
        <f t="shared" si="65"/>
        <v>1.7098445595855018E-2</v>
      </c>
    </row>
    <row r="1269" spans="1:6">
      <c r="A1269">
        <v>2.5</v>
      </c>
      <c r="B1269">
        <v>39.200000000000003</v>
      </c>
      <c r="C1269">
        <v>6.25</v>
      </c>
      <c r="D1269">
        <v>98</v>
      </c>
      <c r="E1269">
        <f t="shared" si="64"/>
        <v>39.260000000000005</v>
      </c>
      <c r="F1269">
        <f t="shared" si="65"/>
        <v>1.530612244898017E-3</v>
      </c>
    </row>
    <row r="1270" spans="1:6">
      <c r="A1270">
        <v>3</v>
      </c>
      <c r="B1270">
        <v>34.799999999999997</v>
      </c>
      <c r="C1270">
        <v>9</v>
      </c>
      <c r="D1270">
        <v>104.4</v>
      </c>
      <c r="E1270">
        <f t="shared" si="64"/>
        <v>37</v>
      </c>
      <c r="F1270">
        <f t="shared" si="65"/>
        <v>6.321839080459779E-2</v>
      </c>
    </row>
    <row r="1271" spans="1:6">
      <c r="A1271">
        <v>2.5</v>
      </c>
      <c r="B1271">
        <v>42.9</v>
      </c>
      <c r="C1271">
        <v>6.25</v>
      </c>
      <c r="D1271">
        <v>107.25</v>
      </c>
      <c r="E1271">
        <f t="shared" si="64"/>
        <v>39.260000000000005</v>
      </c>
      <c r="F1271">
        <f t="shared" si="65"/>
        <v>8.4848484848484701E-2</v>
      </c>
    </row>
    <row r="1272" spans="1:6">
      <c r="A1272">
        <v>3.5</v>
      </c>
      <c r="B1272">
        <v>30.6</v>
      </c>
      <c r="C1272">
        <v>12.25</v>
      </c>
      <c r="D1272">
        <v>107.1</v>
      </c>
      <c r="E1272">
        <f t="shared" si="64"/>
        <v>34.74</v>
      </c>
      <c r="F1272">
        <f t="shared" si="65"/>
        <v>0.13529411764705884</v>
      </c>
    </row>
    <row r="1273" spans="1:6">
      <c r="A1273">
        <v>3.5</v>
      </c>
      <c r="B1273">
        <v>28.7</v>
      </c>
      <c r="C1273">
        <v>12.25</v>
      </c>
      <c r="D1273">
        <v>100.45</v>
      </c>
      <c r="E1273">
        <f t="shared" si="64"/>
        <v>34.74</v>
      </c>
      <c r="F1273">
        <f t="shared" si="65"/>
        <v>0.21045296167247396</v>
      </c>
    </row>
    <row r="1274" spans="1:6">
      <c r="A1274">
        <v>2.5</v>
      </c>
      <c r="B1274">
        <v>39.200000000000003</v>
      </c>
      <c r="C1274">
        <v>6.25</v>
      </c>
      <c r="D1274">
        <v>98</v>
      </c>
      <c r="E1274">
        <f t="shared" si="64"/>
        <v>39.260000000000005</v>
      </c>
      <c r="F1274">
        <f t="shared" si="65"/>
        <v>1.530612244898017E-3</v>
      </c>
    </row>
    <row r="1275" spans="1:6">
      <c r="A1275">
        <v>3</v>
      </c>
      <c r="B1275">
        <v>34.799999999999997</v>
      </c>
      <c r="C1275">
        <v>9</v>
      </c>
      <c r="D1275">
        <v>104.4</v>
      </c>
      <c r="E1275">
        <f t="shared" si="64"/>
        <v>37</v>
      </c>
      <c r="F1275">
        <f t="shared" si="65"/>
        <v>6.321839080459779E-2</v>
      </c>
    </row>
    <row r="1276" spans="1:6">
      <c r="A1276">
        <v>2.5</v>
      </c>
      <c r="B1276">
        <v>42.9</v>
      </c>
      <c r="C1276">
        <v>6.25</v>
      </c>
      <c r="D1276">
        <v>107.25</v>
      </c>
      <c r="E1276">
        <f t="shared" si="64"/>
        <v>39.260000000000005</v>
      </c>
      <c r="F1276">
        <f t="shared" si="65"/>
        <v>8.4848484848484701E-2</v>
      </c>
    </row>
    <row r="1277" spans="1:6">
      <c r="A1277">
        <v>4</v>
      </c>
      <c r="B1277">
        <v>27.8</v>
      </c>
      <c r="C1277">
        <v>16</v>
      </c>
      <c r="D1277">
        <v>111.2</v>
      </c>
      <c r="E1277">
        <f t="shared" si="64"/>
        <v>32.480000000000004</v>
      </c>
      <c r="F1277">
        <f t="shared" si="65"/>
        <v>0.1683453237410073</v>
      </c>
    </row>
    <row r="1278" spans="1:6">
      <c r="A1278">
        <v>4.5999999999999996</v>
      </c>
      <c r="B1278">
        <v>29</v>
      </c>
      <c r="C1278">
        <v>21.16</v>
      </c>
      <c r="D1278">
        <v>133.4</v>
      </c>
      <c r="E1278">
        <f t="shared" si="64"/>
        <v>29.768000000000004</v>
      </c>
      <c r="F1278">
        <f t="shared" si="65"/>
        <v>2.64827586206898E-2</v>
      </c>
    </row>
    <row r="1279" spans="1:6">
      <c r="A1279">
        <v>2.4</v>
      </c>
      <c r="B1279">
        <v>37.976399999999998</v>
      </c>
      <c r="C1279">
        <v>5.76</v>
      </c>
      <c r="D1279">
        <v>91.143360000000001</v>
      </c>
      <c r="E1279">
        <f t="shared" si="64"/>
        <v>39.712000000000003</v>
      </c>
      <c r="F1279">
        <f t="shared" si="65"/>
        <v>4.5702067599877959E-2</v>
      </c>
    </row>
    <row r="1280" spans="1:6">
      <c r="A1280">
        <v>3</v>
      </c>
      <c r="B1280">
        <v>35.288699999999999</v>
      </c>
      <c r="C1280">
        <v>9</v>
      </c>
      <c r="D1280">
        <v>105.8661</v>
      </c>
      <c r="E1280">
        <f t="shared" si="64"/>
        <v>37</v>
      </c>
      <c r="F1280">
        <f t="shared" si="65"/>
        <v>4.8494277204884327E-2</v>
      </c>
    </row>
    <row r="1281" spans="1:6">
      <c r="A1281">
        <v>3.8</v>
      </c>
      <c r="B1281">
        <v>29.809899999999999</v>
      </c>
      <c r="C1281">
        <v>14.44</v>
      </c>
      <c r="D1281">
        <v>113.27762</v>
      </c>
      <c r="E1281">
        <f t="shared" si="64"/>
        <v>33.384</v>
      </c>
      <c r="F1281">
        <f t="shared" si="65"/>
        <v>0.1198964102529697</v>
      </c>
    </row>
    <row r="1282" spans="1:6">
      <c r="A1282">
        <v>5.6</v>
      </c>
      <c r="B1282">
        <v>24.947700000000001</v>
      </c>
      <c r="C1282">
        <v>31.36</v>
      </c>
      <c r="D1282">
        <v>139.70712</v>
      </c>
      <c r="E1282">
        <f t="shared" si="64"/>
        <v>25.248000000000005</v>
      </c>
      <c r="F1282">
        <f t="shared" si="65"/>
        <v>1.2037181784292883E-2</v>
      </c>
    </row>
    <row r="1283" spans="1:6">
      <c r="A1283">
        <v>5.6</v>
      </c>
      <c r="B1283">
        <v>25.1952</v>
      </c>
      <c r="C1283">
        <v>31.36</v>
      </c>
      <c r="D1283">
        <v>141.09312</v>
      </c>
      <c r="E1283">
        <f t="shared" si="64"/>
        <v>25.248000000000005</v>
      </c>
      <c r="F1283">
        <f t="shared" si="65"/>
        <v>2.0956372642410002E-3</v>
      </c>
    </row>
    <row r="1284" spans="1:6">
      <c r="A1284">
        <v>3.5</v>
      </c>
      <c r="B1284">
        <v>32.407600000000002</v>
      </c>
      <c r="C1284">
        <v>12.25</v>
      </c>
      <c r="D1284">
        <v>113.42659999999999</v>
      </c>
      <c r="E1284">
        <f t="shared" si="64"/>
        <v>34.74</v>
      </c>
      <c r="F1284">
        <f t="shared" si="65"/>
        <v>7.1970772287981821E-2</v>
      </c>
    </row>
    <row r="1285" spans="1:6">
      <c r="A1285">
        <v>4</v>
      </c>
      <c r="B1285">
        <v>29.9</v>
      </c>
      <c r="C1285">
        <v>16</v>
      </c>
      <c r="D1285">
        <v>119.6</v>
      </c>
      <c r="E1285">
        <f t="shared" si="64"/>
        <v>32.480000000000004</v>
      </c>
      <c r="F1285">
        <f t="shared" si="65"/>
        <v>8.6287625418060385E-2</v>
      </c>
    </row>
    <row r="1286" spans="1:6">
      <c r="A1286">
        <v>4</v>
      </c>
      <c r="B1286">
        <v>30.9375</v>
      </c>
      <c r="C1286">
        <v>16</v>
      </c>
      <c r="D1286">
        <v>123.75</v>
      </c>
      <c r="E1286">
        <f t="shared" si="64"/>
        <v>32.480000000000004</v>
      </c>
      <c r="F1286">
        <f t="shared" si="65"/>
        <v>4.9858585858585984E-2</v>
      </c>
    </row>
    <row r="1287" spans="1:6">
      <c r="A1287">
        <v>2.5</v>
      </c>
      <c r="B1287">
        <v>38.029899999999998</v>
      </c>
      <c r="C1287">
        <v>6.25</v>
      </c>
      <c r="D1287">
        <v>95.074749999999995</v>
      </c>
      <c r="E1287">
        <f t="shared" si="64"/>
        <v>39.260000000000005</v>
      </c>
      <c r="F1287">
        <f t="shared" si="65"/>
        <v>3.2345601750202006E-2</v>
      </c>
    </row>
    <row r="1288" spans="1:6">
      <c r="A1288">
        <v>4</v>
      </c>
      <c r="B1288">
        <v>28.0488</v>
      </c>
      <c r="C1288">
        <v>16</v>
      </c>
      <c r="D1288">
        <v>112.1952</v>
      </c>
      <c r="E1288">
        <f t="shared" si="64"/>
        <v>32.480000000000004</v>
      </c>
      <c r="F1288">
        <f t="shared" si="65"/>
        <v>0.1579818031430936</v>
      </c>
    </row>
    <row r="1289" spans="1:6">
      <c r="A1289">
        <v>4</v>
      </c>
      <c r="B1289">
        <v>28.654900000000001</v>
      </c>
      <c r="C1289">
        <v>16</v>
      </c>
      <c r="D1289">
        <v>114.61960000000001</v>
      </c>
      <c r="E1289">
        <f t="shared" si="64"/>
        <v>32.480000000000004</v>
      </c>
      <c r="F1289">
        <f t="shared" si="65"/>
        <v>0.13348851330836969</v>
      </c>
    </row>
    <row r="1290" spans="1:6">
      <c r="A1290">
        <v>3.6</v>
      </c>
      <c r="B1290">
        <v>33</v>
      </c>
      <c r="C1290">
        <v>12.96</v>
      </c>
      <c r="D1290">
        <v>118.8</v>
      </c>
      <c r="E1290">
        <f t="shared" si="64"/>
        <v>34.288000000000004</v>
      </c>
      <c r="F1290">
        <f t="shared" si="65"/>
        <v>3.9030303030303144E-2</v>
      </c>
    </row>
    <row r="1291" spans="1:6">
      <c r="A1291">
        <v>2.4</v>
      </c>
      <c r="B1291">
        <v>37</v>
      </c>
      <c r="C1291">
        <v>5.76</v>
      </c>
      <c r="D1291">
        <v>88.8</v>
      </c>
      <c r="E1291">
        <f t="shared" si="64"/>
        <v>39.712000000000003</v>
      </c>
      <c r="F1291">
        <f t="shared" si="65"/>
        <v>7.3297297297297392E-2</v>
      </c>
    </row>
    <row r="1292" spans="1:6">
      <c r="A1292">
        <v>3.6</v>
      </c>
      <c r="B1292">
        <v>33</v>
      </c>
      <c r="C1292">
        <v>12.96</v>
      </c>
      <c r="D1292">
        <v>118.8</v>
      </c>
      <c r="E1292">
        <f t="shared" si="64"/>
        <v>34.288000000000004</v>
      </c>
      <c r="F1292">
        <f t="shared" si="65"/>
        <v>3.9030303030303144E-2</v>
      </c>
    </row>
    <row r="1293" spans="1:6">
      <c r="A1293">
        <v>3.6</v>
      </c>
      <c r="B1293">
        <v>33.200000000000003</v>
      </c>
      <c r="C1293">
        <v>12.96</v>
      </c>
      <c r="D1293">
        <v>119.52</v>
      </c>
      <c r="E1293">
        <f t="shared" si="64"/>
        <v>34.288000000000004</v>
      </c>
      <c r="F1293">
        <f t="shared" si="65"/>
        <v>3.2771084337349425E-2</v>
      </c>
    </row>
    <row r="1294" spans="1:6">
      <c r="A1294">
        <v>2.4</v>
      </c>
      <c r="B1294">
        <v>45.3</v>
      </c>
      <c r="C1294">
        <v>5.76</v>
      </c>
      <c r="D1294">
        <v>108.72</v>
      </c>
      <c r="E1294">
        <f t="shared" si="64"/>
        <v>39.712000000000003</v>
      </c>
      <c r="F1294">
        <f t="shared" si="65"/>
        <v>0.12335540838852084</v>
      </c>
    </row>
    <row r="1295" spans="1:6">
      <c r="A1295">
        <v>2.4</v>
      </c>
      <c r="B1295">
        <v>35.810299999999998</v>
      </c>
      <c r="C1295">
        <v>5.76</v>
      </c>
      <c r="D1295">
        <v>85.944720000000004</v>
      </c>
      <c r="E1295">
        <f t="shared" si="64"/>
        <v>39.712000000000003</v>
      </c>
      <c r="F1295">
        <f t="shared" si="65"/>
        <v>0.10895468622156211</v>
      </c>
    </row>
    <row r="1296" spans="1:6">
      <c r="A1296">
        <v>2.4</v>
      </c>
      <c r="B1296">
        <v>34.283099999999997</v>
      </c>
      <c r="C1296">
        <v>5.76</v>
      </c>
      <c r="D1296">
        <v>82.279439999999994</v>
      </c>
      <c r="E1296">
        <f t="shared" si="64"/>
        <v>39.712000000000003</v>
      </c>
      <c r="F1296">
        <f t="shared" si="65"/>
        <v>0.1583549912347485</v>
      </c>
    </row>
    <row r="1297" spans="1:6">
      <c r="A1297">
        <v>3.2</v>
      </c>
      <c r="B1297">
        <v>33.762799999999999</v>
      </c>
      <c r="C1297">
        <v>10.24</v>
      </c>
      <c r="D1297">
        <v>108.04096</v>
      </c>
      <c r="E1297">
        <f t="shared" si="64"/>
        <v>36.096000000000004</v>
      </c>
      <c r="F1297">
        <f t="shared" si="65"/>
        <v>6.9105642896916286E-2</v>
      </c>
    </row>
    <row r="1298" spans="1:6">
      <c r="A1298">
        <v>2.7</v>
      </c>
      <c r="B1298">
        <v>31.7</v>
      </c>
      <c r="C1298">
        <v>7.29</v>
      </c>
      <c r="D1298">
        <v>85.59</v>
      </c>
      <c r="E1298">
        <f t="shared" si="64"/>
        <v>38.356000000000002</v>
      </c>
      <c r="F1298">
        <f t="shared" si="65"/>
        <v>0.20996845425867516</v>
      </c>
    </row>
    <row r="1299" spans="1:6">
      <c r="A1299">
        <v>4</v>
      </c>
      <c r="B1299">
        <v>31.4</v>
      </c>
      <c r="C1299">
        <v>16</v>
      </c>
      <c r="D1299">
        <v>125.6</v>
      </c>
      <c r="E1299">
        <f t="shared" si="64"/>
        <v>32.480000000000004</v>
      </c>
      <c r="F1299">
        <f t="shared" si="65"/>
        <v>3.4394904458598899E-2</v>
      </c>
    </row>
    <row r="1300" spans="1:6">
      <c r="A1300">
        <v>4</v>
      </c>
      <c r="B1300">
        <v>30.2</v>
      </c>
      <c r="C1300">
        <v>16</v>
      </c>
      <c r="D1300">
        <v>120.8</v>
      </c>
      <c r="E1300">
        <f t="shared" si="64"/>
        <v>32.480000000000004</v>
      </c>
      <c r="F1300">
        <f t="shared" si="65"/>
        <v>7.5496688741722009E-2</v>
      </c>
    </row>
    <row r="1301" spans="1:6">
      <c r="A1301">
        <v>2.7</v>
      </c>
      <c r="B1301">
        <v>37.799999999999997</v>
      </c>
      <c r="C1301">
        <v>7.29</v>
      </c>
      <c r="D1301">
        <v>102.06</v>
      </c>
      <c r="E1301">
        <f t="shared" si="64"/>
        <v>38.356000000000002</v>
      </c>
      <c r="F1301">
        <f t="shared" si="65"/>
        <v>1.4708994708994829E-2</v>
      </c>
    </row>
    <row r="1302" spans="1:6">
      <c r="A1302">
        <v>3.5</v>
      </c>
      <c r="B1302">
        <v>33.1</v>
      </c>
      <c r="C1302">
        <v>12.25</v>
      </c>
      <c r="D1302">
        <v>115.85</v>
      </c>
      <c r="E1302">
        <f t="shared" si="64"/>
        <v>34.74</v>
      </c>
      <c r="F1302">
        <f t="shared" si="65"/>
        <v>4.9546827794561946E-2</v>
      </c>
    </row>
    <row r="1303" spans="1:6">
      <c r="A1303">
        <v>2.5</v>
      </c>
      <c r="B1303">
        <v>39.700000000000003</v>
      </c>
      <c r="C1303">
        <v>6.25</v>
      </c>
      <c r="D1303">
        <v>99.25</v>
      </c>
      <c r="E1303">
        <f t="shared" si="64"/>
        <v>39.260000000000005</v>
      </c>
      <c r="F1303">
        <f t="shared" si="65"/>
        <v>1.1083123425692638E-2</v>
      </c>
    </row>
    <row r="1304" spans="1:6">
      <c r="A1304">
        <v>3.5</v>
      </c>
      <c r="B1304">
        <v>37.349899999999998</v>
      </c>
      <c r="C1304">
        <v>12.25</v>
      </c>
      <c r="D1304">
        <v>130.72465</v>
      </c>
      <c r="E1304">
        <f t="shared" si="64"/>
        <v>34.74</v>
      </c>
      <c r="F1304">
        <f t="shared" si="65"/>
        <v>6.9877027783206813E-2</v>
      </c>
    </row>
    <row r="1305" spans="1:6">
      <c r="A1305">
        <v>4.5999999999999996</v>
      </c>
      <c r="B1305">
        <v>26.548400000000001</v>
      </c>
      <c r="C1305">
        <v>21.16</v>
      </c>
      <c r="D1305">
        <v>122.12264</v>
      </c>
      <c r="E1305">
        <f t="shared" si="64"/>
        <v>29.768000000000004</v>
      </c>
      <c r="F1305">
        <f t="shared" si="65"/>
        <v>0.12127284506787615</v>
      </c>
    </row>
    <row r="1306" spans="1:6">
      <c r="A1306">
        <v>5.7</v>
      </c>
      <c r="B1306">
        <v>25.617899999999999</v>
      </c>
      <c r="C1306">
        <v>32.49</v>
      </c>
      <c r="D1306">
        <v>146.02203</v>
      </c>
      <c r="E1306">
        <f t="shared" si="64"/>
        <v>24.796000000000003</v>
      </c>
      <c r="F1306">
        <f t="shared" si="65"/>
        <v>3.2083035689888552E-2</v>
      </c>
    </row>
    <row r="1307" spans="1:6">
      <c r="A1307">
        <v>2.7</v>
      </c>
      <c r="B1307">
        <v>40.6</v>
      </c>
      <c r="C1307">
        <v>7.29</v>
      </c>
      <c r="D1307">
        <v>109.62</v>
      </c>
      <c r="E1307">
        <f t="shared" si="64"/>
        <v>38.356000000000002</v>
      </c>
      <c r="F1307">
        <f t="shared" si="65"/>
        <v>5.5270935960591128E-2</v>
      </c>
    </row>
    <row r="1308" spans="1:6">
      <c r="A1308">
        <v>3.5</v>
      </c>
      <c r="B1308">
        <v>36.6</v>
      </c>
      <c r="C1308">
        <v>12.25</v>
      </c>
      <c r="D1308">
        <v>128.1</v>
      </c>
      <c r="E1308">
        <f t="shared" si="64"/>
        <v>34.74</v>
      </c>
      <c r="F1308">
        <f t="shared" si="65"/>
        <v>5.0819672131147527E-2</v>
      </c>
    </row>
    <row r="1309" spans="1:6">
      <c r="A1309">
        <v>2</v>
      </c>
      <c r="B1309">
        <v>34.1</v>
      </c>
      <c r="C1309">
        <v>4</v>
      </c>
      <c r="D1309">
        <v>68.2</v>
      </c>
      <c r="E1309">
        <f t="shared" si="64"/>
        <v>41.52</v>
      </c>
      <c r="F1309">
        <f t="shared" si="65"/>
        <v>0.21759530791788861</v>
      </c>
    </row>
    <row r="1310" spans="1:6">
      <c r="A1310">
        <v>2</v>
      </c>
      <c r="B1310">
        <v>36.200000000000003</v>
      </c>
      <c r="C1310">
        <v>4</v>
      </c>
      <c r="D1310">
        <v>72.400000000000006</v>
      </c>
      <c r="E1310">
        <f t="shared" si="64"/>
        <v>41.52</v>
      </c>
      <c r="F1310">
        <f t="shared" si="65"/>
        <v>0.14696132596685083</v>
      </c>
    </row>
    <row r="1311" spans="1:6">
      <c r="A1311">
        <v>3.2</v>
      </c>
      <c r="B1311">
        <v>36.4</v>
      </c>
      <c r="C1311">
        <v>10.24</v>
      </c>
      <c r="D1311">
        <v>116.48</v>
      </c>
      <c r="E1311">
        <f t="shared" si="64"/>
        <v>36.096000000000004</v>
      </c>
      <c r="F1311">
        <f t="shared" si="65"/>
        <v>8.3516483516482137E-3</v>
      </c>
    </row>
    <row r="1312" spans="1:6">
      <c r="A1312">
        <v>3.2</v>
      </c>
      <c r="B1312">
        <v>29.7</v>
      </c>
      <c r="C1312">
        <v>10.24</v>
      </c>
      <c r="D1312">
        <v>95.04</v>
      </c>
      <c r="E1312">
        <f t="shared" si="64"/>
        <v>36.096000000000004</v>
      </c>
      <c r="F1312">
        <f t="shared" si="65"/>
        <v>0.21535353535353549</v>
      </c>
    </row>
    <row r="1313" spans="1:6">
      <c r="A1313">
        <v>3.5</v>
      </c>
      <c r="B1313">
        <v>28.7</v>
      </c>
      <c r="C1313">
        <v>12.25</v>
      </c>
      <c r="D1313">
        <v>100.45</v>
      </c>
      <c r="E1313">
        <f t="shared" si="64"/>
        <v>34.74</v>
      </c>
      <c r="F1313">
        <f t="shared" si="65"/>
        <v>0.21045296167247396</v>
      </c>
    </row>
    <row r="1314" spans="1:6">
      <c r="A1314">
        <v>2.2999999999999998</v>
      </c>
      <c r="B1314">
        <v>31.9</v>
      </c>
      <c r="C1314">
        <v>5.29</v>
      </c>
      <c r="D1314">
        <v>73.37</v>
      </c>
      <c r="E1314">
        <f t="shared" si="64"/>
        <v>40.164000000000001</v>
      </c>
      <c r="F1314">
        <f t="shared" si="65"/>
        <v>0.25905956112852674</v>
      </c>
    </row>
    <row r="1315" spans="1:6">
      <c r="A1315">
        <v>3.7</v>
      </c>
      <c r="B1315">
        <v>31.6</v>
      </c>
      <c r="C1315">
        <v>13.69</v>
      </c>
      <c r="D1315">
        <v>116.92</v>
      </c>
      <c r="E1315">
        <f t="shared" si="64"/>
        <v>33.835999999999999</v>
      </c>
      <c r="F1315">
        <f t="shared" si="65"/>
        <v>7.0759493670885978E-2</v>
      </c>
    </row>
    <row r="1316" spans="1:6">
      <c r="A1316">
        <v>3.2</v>
      </c>
      <c r="B1316">
        <v>30.7</v>
      </c>
      <c r="C1316">
        <v>10.24</v>
      </c>
      <c r="D1316">
        <v>98.24</v>
      </c>
      <c r="E1316">
        <f t="shared" si="64"/>
        <v>36.096000000000004</v>
      </c>
      <c r="F1316">
        <f t="shared" si="65"/>
        <v>0.17576547231270373</v>
      </c>
    </row>
    <row r="1317" spans="1:6">
      <c r="A1317">
        <v>3</v>
      </c>
      <c r="B1317">
        <v>33.200000000000003</v>
      </c>
      <c r="C1317">
        <v>9</v>
      </c>
      <c r="D1317">
        <v>99.6</v>
      </c>
      <c r="E1317">
        <f t="shared" si="64"/>
        <v>37</v>
      </c>
      <c r="F1317">
        <f t="shared" si="65"/>
        <v>0.11445783132530112</v>
      </c>
    </row>
    <row r="1318" spans="1:6">
      <c r="A1318">
        <v>3.6</v>
      </c>
      <c r="B1318">
        <v>26.1066</v>
      </c>
      <c r="C1318">
        <v>12.96</v>
      </c>
      <c r="D1318">
        <v>93.983760000000004</v>
      </c>
      <c r="E1318">
        <f t="shared" si="64"/>
        <v>34.288000000000004</v>
      </c>
      <c r="F1318">
        <f t="shared" si="65"/>
        <v>0.31338435491408317</v>
      </c>
    </row>
    <row r="1319" spans="1:6">
      <c r="A1319">
        <v>4.2</v>
      </c>
      <c r="B1319">
        <v>24.6</v>
      </c>
      <c r="C1319">
        <v>17.64</v>
      </c>
      <c r="D1319">
        <v>103.32</v>
      </c>
      <c r="E1319">
        <f t="shared" si="64"/>
        <v>31.576000000000004</v>
      </c>
      <c r="F1319">
        <f t="shared" si="65"/>
        <v>0.28357723577235783</v>
      </c>
    </row>
    <row r="1320" spans="1:6">
      <c r="A1320">
        <v>4.4000000000000004</v>
      </c>
      <c r="B1320">
        <v>26.6</v>
      </c>
      <c r="C1320">
        <v>19.36</v>
      </c>
      <c r="D1320">
        <v>117.04</v>
      </c>
      <c r="E1320">
        <f t="shared" si="64"/>
        <v>30.672000000000004</v>
      </c>
      <c r="F1320">
        <f t="shared" si="65"/>
        <v>0.15308270676691738</v>
      </c>
    </row>
    <row r="1321" spans="1:6">
      <c r="A1321">
        <v>3</v>
      </c>
      <c r="B1321">
        <v>33</v>
      </c>
      <c r="C1321">
        <v>9</v>
      </c>
      <c r="D1321">
        <v>99</v>
      </c>
      <c r="E1321">
        <f t="shared" si="64"/>
        <v>37</v>
      </c>
      <c r="F1321">
        <f t="shared" si="65"/>
        <v>0.12121212121212122</v>
      </c>
    </row>
    <row r="1322" spans="1:6">
      <c r="A1322">
        <v>3</v>
      </c>
      <c r="B1322">
        <v>33.6</v>
      </c>
      <c r="C1322">
        <v>9</v>
      </c>
      <c r="D1322">
        <v>100.8</v>
      </c>
      <c r="E1322">
        <f t="shared" ref="E1322:E1385" si="66">(50.56+(-4.52)*A1322)</f>
        <v>37</v>
      </c>
      <c r="F1322">
        <f t="shared" ref="F1322:F1385" si="67">ABS(B1322-E1322)/(B1322)</f>
        <v>0.10119047619047615</v>
      </c>
    </row>
    <row r="1323" spans="1:6">
      <c r="A1323">
        <v>3</v>
      </c>
      <c r="B1323">
        <v>29.6</v>
      </c>
      <c r="C1323">
        <v>9</v>
      </c>
      <c r="D1323">
        <v>88.8</v>
      </c>
      <c r="E1323">
        <f t="shared" si="66"/>
        <v>37</v>
      </c>
      <c r="F1323">
        <f t="shared" si="67"/>
        <v>0.24999999999999994</v>
      </c>
    </row>
    <row r="1324" spans="1:6">
      <c r="A1324">
        <v>3</v>
      </c>
      <c r="B1324">
        <v>36.558999999999997</v>
      </c>
      <c r="C1324">
        <v>9</v>
      </c>
      <c r="D1324">
        <v>109.67700000000001</v>
      </c>
      <c r="E1324">
        <f t="shared" si="66"/>
        <v>37</v>
      </c>
      <c r="F1324">
        <f t="shared" si="67"/>
        <v>1.2062693180885761E-2</v>
      </c>
    </row>
    <row r="1325" spans="1:6">
      <c r="A1325">
        <v>4.8</v>
      </c>
      <c r="B1325">
        <v>26.794599999999999</v>
      </c>
      <c r="C1325">
        <v>23.04</v>
      </c>
      <c r="D1325">
        <v>128.61408</v>
      </c>
      <c r="E1325">
        <f t="shared" si="66"/>
        <v>28.864000000000004</v>
      </c>
      <c r="F1325">
        <f t="shared" si="67"/>
        <v>7.7231979577974869E-2</v>
      </c>
    </row>
    <row r="1326" spans="1:6">
      <c r="A1326">
        <v>4.4000000000000004</v>
      </c>
      <c r="B1326">
        <v>23.152100000000001</v>
      </c>
      <c r="C1326">
        <v>19.36</v>
      </c>
      <c r="D1326">
        <v>101.86924</v>
      </c>
      <c r="E1326">
        <f t="shared" si="66"/>
        <v>30.672000000000004</v>
      </c>
      <c r="F1326">
        <f t="shared" si="67"/>
        <v>0.32480422942195319</v>
      </c>
    </row>
    <row r="1327" spans="1:6">
      <c r="A1327">
        <v>3</v>
      </c>
      <c r="B1327">
        <v>29.5</v>
      </c>
      <c r="C1327">
        <v>9</v>
      </c>
      <c r="D1327">
        <v>88.5</v>
      </c>
      <c r="E1327">
        <f t="shared" si="66"/>
        <v>37</v>
      </c>
      <c r="F1327">
        <f t="shared" si="67"/>
        <v>0.25423728813559321</v>
      </c>
    </row>
    <row r="1328" spans="1:6">
      <c r="A1328">
        <v>4.4000000000000004</v>
      </c>
      <c r="B1328">
        <v>24.9</v>
      </c>
      <c r="C1328">
        <v>19.36</v>
      </c>
      <c r="D1328">
        <v>109.56</v>
      </c>
      <c r="E1328">
        <f t="shared" si="66"/>
        <v>30.672000000000004</v>
      </c>
      <c r="F1328">
        <f t="shared" si="67"/>
        <v>0.23180722891566288</v>
      </c>
    </row>
    <row r="1329" spans="1:6">
      <c r="A1329">
        <v>4.4000000000000004</v>
      </c>
      <c r="B1329">
        <v>23.152100000000001</v>
      </c>
      <c r="C1329">
        <v>19.36</v>
      </c>
      <c r="D1329">
        <v>101.86924</v>
      </c>
      <c r="E1329">
        <f t="shared" si="66"/>
        <v>30.672000000000004</v>
      </c>
      <c r="F1329">
        <f t="shared" si="67"/>
        <v>0.32480422942195319</v>
      </c>
    </row>
    <row r="1330" spans="1:6">
      <c r="A1330">
        <v>3.6</v>
      </c>
      <c r="B1330">
        <v>30.9</v>
      </c>
      <c r="C1330">
        <v>12.96</v>
      </c>
      <c r="D1330">
        <v>111.24</v>
      </c>
      <c r="E1330">
        <f t="shared" si="66"/>
        <v>34.288000000000004</v>
      </c>
      <c r="F1330">
        <f t="shared" si="67"/>
        <v>0.10964401294498399</v>
      </c>
    </row>
    <row r="1331" spans="1:6">
      <c r="A1331">
        <v>6.2</v>
      </c>
      <c r="B1331">
        <v>27.4</v>
      </c>
      <c r="C1331">
        <v>38.44</v>
      </c>
      <c r="D1331">
        <v>169.88</v>
      </c>
      <c r="E1331">
        <f t="shared" si="66"/>
        <v>22.536000000000005</v>
      </c>
      <c r="F1331">
        <f t="shared" si="67"/>
        <v>0.17751824817518225</v>
      </c>
    </row>
    <row r="1332" spans="1:6">
      <c r="A1332">
        <v>2.8</v>
      </c>
      <c r="B1332">
        <v>30.299299999999999</v>
      </c>
      <c r="C1332">
        <v>7.84</v>
      </c>
      <c r="D1332">
        <v>84.838040000000007</v>
      </c>
      <c r="E1332">
        <f t="shared" si="66"/>
        <v>37.904000000000003</v>
      </c>
      <c r="F1332">
        <f t="shared" si="67"/>
        <v>0.25098599637615404</v>
      </c>
    </row>
    <row r="1333" spans="1:6">
      <c r="A1333">
        <v>3</v>
      </c>
      <c r="B1333">
        <v>31.3</v>
      </c>
      <c r="C1333">
        <v>9</v>
      </c>
      <c r="D1333">
        <v>93.9</v>
      </c>
      <c r="E1333">
        <f t="shared" si="66"/>
        <v>37</v>
      </c>
      <c r="F1333">
        <f t="shared" si="67"/>
        <v>0.18210862619808305</v>
      </c>
    </row>
    <row r="1334" spans="1:6">
      <c r="A1334">
        <v>2.4</v>
      </c>
      <c r="B1334">
        <v>40.299999999999997</v>
      </c>
      <c r="C1334">
        <v>5.76</v>
      </c>
      <c r="D1334">
        <v>96.72</v>
      </c>
      <c r="E1334">
        <f t="shared" si="66"/>
        <v>39.712000000000003</v>
      </c>
      <c r="F1334">
        <f t="shared" si="67"/>
        <v>1.4590570719602826E-2</v>
      </c>
    </row>
    <row r="1335" spans="1:6">
      <c r="A1335">
        <v>3</v>
      </c>
      <c r="B1335">
        <v>33.1</v>
      </c>
      <c r="C1335">
        <v>9</v>
      </c>
      <c r="D1335">
        <v>99.3</v>
      </c>
      <c r="E1335">
        <f t="shared" si="66"/>
        <v>37</v>
      </c>
      <c r="F1335">
        <f t="shared" si="67"/>
        <v>0.11782477341389723</v>
      </c>
    </row>
    <row r="1336" spans="1:6">
      <c r="A1336">
        <v>5.3</v>
      </c>
      <c r="B1336">
        <v>29</v>
      </c>
      <c r="C1336">
        <v>28.09</v>
      </c>
      <c r="D1336">
        <v>153.69999999999999</v>
      </c>
      <c r="E1336">
        <f t="shared" si="66"/>
        <v>26.604000000000006</v>
      </c>
      <c r="F1336">
        <f t="shared" si="67"/>
        <v>8.2620689655172191E-2</v>
      </c>
    </row>
    <row r="1337" spans="1:6">
      <c r="A1337">
        <v>6</v>
      </c>
      <c r="B1337">
        <v>30.299900000000001</v>
      </c>
      <c r="C1337">
        <v>36</v>
      </c>
      <c r="D1337">
        <v>181.79939999999999</v>
      </c>
      <c r="E1337">
        <f t="shared" si="66"/>
        <v>23.440000000000005</v>
      </c>
      <c r="F1337">
        <f t="shared" si="67"/>
        <v>0.22640008712900028</v>
      </c>
    </row>
    <row r="1338" spans="1:6">
      <c r="A1338">
        <v>3.6</v>
      </c>
      <c r="B1338">
        <v>31.6</v>
      </c>
      <c r="C1338">
        <v>12.96</v>
      </c>
      <c r="D1338">
        <v>113.76</v>
      </c>
      <c r="E1338">
        <f t="shared" si="66"/>
        <v>34.288000000000004</v>
      </c>
      <c r="F1338">
        <f t="shared" si="67"/>
        <v>8.5063291139240577E-2</v>
      </c>
    </row>
    <row r="1339" spans="1:6">
      <c r="A1339">
        <v>3.5</v>
      </c>
      <c r="B1339">
        <v>31.9</v>
      </c>
      <c r="C1339">
        <v>12.25</v>
      </c>
      <c r="D1339">
        <v>111.65</v>
      </c>
      <c r="E1339">
        <f t="shared" si="66"/>
        <v>34.74</v>
      </c>
      <c r="F1339">
        <f t="shared" si="67"/>
        <v>8.9028213166144315E-2</v>
      </c>
    </row>
    <row r="1340" spans="1:6">
      <c r="A1340">
        <v>3.7</v>
      </c>
      <c r="B1340">
        <v>28.5</v>
      </c>
      <c r="C1340">
        <v>13.69</v>
      </c>
      <c r="D1340">
        <v>105.45</v>
      </c>
      <c r="E1340">
        <f t="shared" si="66"/>
        <v>33.835999999999999</v>
      </c>
      <c r="F1340">
        <f t="shared" si="67"/>
        <v>0.18722807017543855</v>
      </c>
    </row>
    <row r="1341" spans="1:6">
      <c r="A1341">
        <v>4</v>
      </c>
      <c r="B1341">
        <v>28.4</v>
      </c>
      <c r="C1341">
        <v>16</v>
      </c>
      <c r="D1341">
        <v>113.6</v>
      </c>
      <c r="E1341">
        <f t="shared" si="66"/>
        <v>32.480000000000004</v>
      </c>
      <c r="F1341">
        <f t="shared" si="67"/>
        <v>0.14366197183098611</v>
      </c>
    </row>
    <row r="1342" spans="1:6">
      <c r="A1342">
        <v>3.5</v>
      </c>
      <c r="B1342">
        <v>31.4</v>
      </c>
      <c r="C1342">
        <v>12.25</v>
      </c>
      <c r="D1342">
        <v>109.9</v>
      </c>
      <c r="E1342">
        <f t="shared" si="66"/>
        <v>34.74</v>
      </c>
      <c r="F1342">
        <f t="shared" si="67"/>
        <v>0.10636942675159247</v>
      </c>
    </row>
    <row r="1343" spans="1:6">
      <c r="A1343">
        <v>2.5</v>
      </c>
      <c r="B1343">
        <v>36.030700000000003</v>
      </c>
      <c r="C1343">
        <v>6.25</v>
      </c>
      <c r="D1343">
        <v>90.076750000000004</v>
      </c>
      <c r="E1343">
        <f t="shared" si="66"/>
        <v>39.260000000000005</v>
      </c>
      <c r="F1343">
        <f t="shared" si="67"/>
        <v>8.9626346421246381E-2</v>
      </c>
    </row>
    <row r="1344" spans="1:6">
      <c r="A1344">
        <v>3</v>
      </c>
      <c r="B1344">
        <v>31.3917</v>
      </c>
      <c r="C1344">
        <v>9</v>
      </c>
      <c r="D1344">
        <v>94.1751</v>
      </c>
      <c r="E1344">
        <f t="shared" si="66"/>
        <v>37</v>
      </c>
      <c r="F1344">
        <f t="shared" si="67"/>
        <v>0.1786555044804837</v>
      </c>
    </row>
    <row r="1345" spans="1:6">
      <c r="A1345">
        <v>2.5</v>
      </c>
      <c r="B1345">
        <v>37.9</v>
      </c>
      <c r="C1345">
        <v>6.25</v>
      </c>
      <c r="D1345">
        <v>94.75</v>
      </c>
      <c r="E1345">
        <f t="shared" si="66"/>
        <v>39.260000000000005</v>
      </c>
      <c r="F1345">
        <f t="shared" si="67"/>
        <v>3.5883905013192788E-2</v>
      </c>
    </row>
    <row r="1346" spans="1:6">
      <c r="A1346">
        <v>5.4</v>
      </c>
      <c r="B1346">
        <v>23.898299999999999</v>
      </c>
      <c r="C1346">
        <v>29.16</v>
      </c>
      <c r="D1346">
        <v>129.05081999999999</v>
      </c>
      <c r="E1346">
        <f t="shared" si="66"/>
        <v>26.152000000000005</v>
      </c>
      <c r="F1346">
        <f t="shared" si="67"/>
        <v>9.4303778929882273E-2</v>
      </c>
    </row>
    <row r="1347" spans="1:6">
      <c r="A1347">
        <v>4</v>
      </c>
      <c r="B1347">
        <v>25.753499999999999</v>
      </c>
      <c r="C1347">
        <v>16</v>
      </c>
      <c r="D1347">
        <v>103.014</v>
      </c>
      <c r="E1347">
        <f t="shared" si="66"/>
        <v>32.480000000000004</v>
      </c>
      <c r="F1347">
        <f t="shared" si="67"/>
        <v>0.2611877997165436</v>
      </c>
    </row>
    <row r="1348" spans="1:6">
      <c r="A1348">
        <v>4.5999999999999996</v>
      </c>
      <c r="B1348">
        <v>26.662199999999999</v>
      </c>
      <c r="C1348">
        <v>21.16</v>
      </c>
      <c r="D1348">
        <v>122.64612</v>
      </c>
      <c r="E1348">
        <f t="shared" si="66"/>
        <v>29.768000000000004</v>
      </c>
      <c r="F1348">
        <f t="shared" si="67"/>
        <v>0.11648701157443894</v>
      </c>
    </row>
    <row r="1349" spans="1:6">
      <c r="A1349">
        <v>3.5</v>
      </c>
      <c r="B1349">
        <v>30.380500000000001</v>
      </c>
      <c r="C1349">
        <v>12.25</v>
      </c>
      <c r="D1349">
        <v>106.33175</v>
      </c>
      <c r="E1349">
        <f t="shared" si="66"/>
        <v>34.74</v>
      </c>
      <c r="F1349">
        <f t="shared" si="67"/>
        <v>0.14349665081219862</v>
      </c>
    </row>
    <row r="1350" spans="1:6">
      <c r="A1350">
        <v>3.5</v>
      </c>
      <c r="B1350">
        <v>30.2</v>
      </c>
      <c r="C1350">
        <v>12.25</v>
      </c>
      <c r="D1350">
        <v>105.7</v>
      </c>
      <c r="E1350">
        <f t="shared" si="66"/>
        <v>34.74</v>
      </c>
      <c r="F1350">
        <f t="shared" si="67"/>
        <v>0.15033112582781466</v>
      </c>
    </row>
    <row r="1351" spans="1:6">
      <c r="A1351">
        <v>3.6</v>
      </c>
      <c r="B1351">
        <v>31.6</v>
      </c>
      <c r="C1351">
        <v>12.96</v>
      </c>
      <c r="D1351">
        <v>113.76</v>
      </c>
      <c r="E1351">
        <f t="shared" si="66"/>
        <v>34.288000000000004</v>
      </c>
      <c r="F1351">
        <f t="shared" si="67"/>
        <v>8.5063291139240577E-2</v>
      </c>
    </row>
    <row r="1352" spans="1:6">
      <c r="A1352">
        <v>5.3</v>
      </c>
      <c r="B1352">
        <v>29</v>
      </c>
      <c r="C1352">
        <v>28.09</v>
      </c>
      <c r="D1352">
        <v>153.69999999999999</v>
      </c>
      <c r="E1352">
        <f t="shared" si="66"/>
        <v>26.604000000000006</v>
      </c>
      <c r="F1352">
        <f t="shared" si="67"/>
        <v>8.2620689655172191E-2</v>
      </c>
    </row>
    <row r="1353" spans="1:6">
      <c r="A1353">
        <v>6</v>
      </c>
      <c r="B1353">
        <v>30.299900000000001</v>
      </c>
      <c r="C1353">
        <v>36</v>
      </c>
      <c r="D1353">
        <v>181.79939999999999</v>
      </c>
      <c r="E1353">
        <f t="shared" si="66"/>
        <v>23.440000000000005</v>
      </c>
      <c r="F1353">
        <f t="shared" si="67"/>
        <v>0.22640008712900028</v>
      </c>
    </row>
    <row r="1354" spans="1:6">
      <c r="A1354">
        <v>6.2</v>
      </c>
      <c r="B1354">
        <v>27.4</v>
      </c>
      <c r="C1354">
        <v>38.44</v>
      </c>
      <c r="D1354">
        <v>169.88</v>
      </c>
      <c r="E1354">
        <f t="shared" si="66"/>
        <v>22.536000000000005</v>
      </c>
      <c r="F1354">
        <f t="shared" si="67"/>
        <v>0.17751824817518225</v>
      </c>
    </row>
    <row r="1355" spans="1:6">
      <c r="A1355">
        <v>2.4</v>
      </c>
      <c r="B1355">
        <v>40.299999999999997</v>
      </c>
      <c r="C1355">
        <v>5.76</v>
      </c>
      <c r="D1355">
        <v>96.72</v>
      </c>
      <c r="E1355">
        <f t="shared" si="66"/>
        <v>39.712000000000003</v>
      </c>
      <c r="F1355">
        <f t="shared" si="67"/>
        <v>1.4590570719602826E-2</v>
      </c>
    </row>
    <row r="1356" spans="1:6">
      <c r="A1356">
        <v>3</v>
      </c>
      <c r="B1356">
        <v>33.1</v>
      </c>
      <c r="C1356">
        <v>9</v>
      </c>
      <c r="D1356">
        <v>99.3</v>
      </c>
      <c r="E1356">
        <f t="shared" si="66"/>
        <v>37</v>
      </c>
      <c r="F1356">
        <f t="shared" si="67"/>
        <v>0.11782477341389723</v>
      </c>
    </row>
    <row r="1357" spans="1:6">
      <c r="A1357">
        <v>3.5</v>
      </c>
      <c r="B1357">
        <v>34.6</v>
      </c>
      <c r="C1357">
        <v>12.25</v>
      </c>
      <c r="D1357">
        <v>121.1</v>
      </c>
      <c r="E1357">
        <f t="shared" si="66"/>
        <v>34.74</v>
      </c>
      <c r="F1357">
        <f t="shared" si="67"/>
        <v>4.0462427745664902E-3</v>
      </c>
    </row>
    <row r="1358" spans="1:6">
      <c r="A1358">
        <v>2.4</v>
      </c>
      <c r="B1358">
        <v>37.709800000000001</v>
      </c>
      <c r="C1358">
        <v>5.76</v>
      </c>
      <c r="D1358">
        <v>90.503519999999995</v>
      </c>
      <c r="E1358">
        <f t="shared" si="66"/>
        <v>39.712000000000003</v>
      </c>
      <c r="F1358">
        <f t="shared" si="67"/>
        <v>5.3094951444982524E-2</v>
      </c>
    </row>
    <row r="1359" spans="1:6">
      <c r="A1359">
        <v>2.4</v>
      </c>
      <c r="B1359">
        <v>31.3</v>
      </c>
      <c r="C1359">
        <v>5.76</v>
      </c>
      <c r="D1359">
        <v>75.12</v>
      </c>
      <c r="E1359">
        <f t="shared" si="66"/>
        <v>39.712000000000003</v>
      </c>
      <c r="F1359">
        <f t="shared" si="67"/>
        <v>0.26875399361022373</v>
      </c>
    </row>
    <row r="1360" spans="1:6">
      <c r="A1360">
        <v>2.4</v>
      </c>
      <c r="B1360">
        <v>33.5</v>
      </c>
      <c r="C1360">
        <v>5.76</v>
      </c>
      <c r="D1360">
        <v>80.400000000000006</v>
      </c>
      <c r="E1360">
        <f t="shared" si="66"/>
        <v>39.712000000000003</v>
      </c>
      <c r="F1360">
        <f t="shared" si="67"/>
        <v>0.18543283582089562</v>
      </c>
    </row>
    <row r="1361" spans="1:6">
      <c r="A1361">
        <v>3.5</v>
      </c>
      <c r="B1361">
        <v>30.5</v>
      </c>
      <c r="C1361">
        <v>12.25</v>
      </c>
      <c r="D1361">
        <v>106.75</v>
      </c>
      <c r="E1361">
        <f t="shared" si="66"/>
        <v>34.74</v>
      </c>
      <c r="F1361">
        <f t="shared" si="67"/>
        <v>0.13901639344262301</v>
      </c>
    </row>
    <row r="1362" spans="1:6">
      <c r="A1362">
        <v>3.7</v>
      </c>
      <c r="B1362">
        <v>25.2</v>
      </c>
      <c r="C1362">
        <v>13.69</v>
      </c>
      <c r="D1362">
        <v>93.24</v>
      </c>
      <c r="E1362">
        <f t="shared" si="66"/>
        <v>33.835999999999999</v>
      </c>
      <c r="F1362">
        <f t="shared" si="67"/>
        <v>0.34269841269841267</v>
      </c>
    </row>
    <row r="1363" spans="1:6">
      <c r="A1363">
        <v>3.7</v>
      </c>
      <c r="B1363">
        <v>25.1</v>
      </c>
      <c r="C1363">
        <v>13.69</v>
      </c>
      <c r="D1363">
        <v>92.87</v>
      </c>
      <c r="E1363">
        <f t="shared" si="66"/>
        <v>33.835999999999999</v>
      </c>
      <c r="F1363">
        <f t="shared" si="67"/>
        <v>0.34804780876494013</v>
      </c>
    </row>
    <row r="1364" spans="1:6">
      <c r="A1364">
        <v>5.3</v>
      </c>
      <c r="B1364">
        <v>22.299900000000001</v>
      </c>
      <c r="C1364">
        <v>28.09</v>
      </c>
      <c r="D1364">
        <v>118.18947</v>
      </c>
      <c r="E1364">
        <f t="shared" si="66"/>
        <v>26.604000000000006</v>
      </c>
      <c r="F1364">
        <f t="shared" si="67"/>
        <v>0.19300983412481693</v>
      </c>
    </row>
    <row r="1365" spans="1:6">
      <c r="A1365">
        <v>2.4</v>
      </c>
      <c r="B1365">
        <v>37.6</v>
      </c>
      <c r="C1365">
        <v>5.76</v>
      </c>
      <c r="D1365">
        <v>90.24</v>
      </c>
      <c r="E1365">
        <f t="shared" si="66"/>
        <v>39.712000000000003</v>
      </c>
      <c r="F1365">
        <f t="shared" si="67"/>
        <v>5.6170212765957496E-2</v>
      </c>
    </row>
    <row r="1366" spans="1:6">
      <c r="A1366">
        <v>3.5</v>
      </c>
      <c r="B1366">
        <v>36</v>
      </c>
      <c r="C1366">
        <v>12.25</v>
      </c>
      <c r="D1366">
        <v>126</v>
      </c>
      <c r="E1366">
        <f t="shared" si="66"/>
        <v>34.74</v>
      </c>
      <c r="F1366">
        <f t="shared" si="67"/>
        <v>3.4999999999999948E-2</v>
      </c>
    </row>
    <row r="1367" spans="1:6">
      <c r="A1367">
        <v>2.4</v>
      </c>
      <c r="B1367">
        <v>39.204099999999997</v>
      </c>
      <c r="C1367">
        <v>5.76</v>
      </c>
      <c r="D1367">
        <v>94.089839999999995</v>
      </c>
      <c r="E1367">
        <f t="shared" si="66"/>
        <v>39.712000000000003</v>
      </c>
      <c r="F1367">
        <f t="shared" si="67"/>
        <v>1.2955277636777951E-2</v>
      </c>
    </row>
    <row r="1368" spans="1:6">
      <c r="A1368">
        <v>2.4</v>
      </c>
      <c r="B1368">
        <v>38.6</v>
      </c>
      <c r="C1368">
        <v>5.76</v>
      </c>
      <c r="D1368">
        <v>92.64</v>
      </c>
      <c r="E1368">
        <f t="shared" si="66"/>
        <v>39.712000000000003</v>
      </c>
      <c r="F1368">
        <f t="shared" si="67"/>
        <v>2.8808290155440463E-2</v>
      </c>
    </row>
    <row r="1369" spans="1:6">
      <c r="A1369">
        <v>3.8</v>
      </c>
      <c r="B1369">
        <v>31.1</v>
      </c>
      <c r="C1369">
        <v>14.44</v>
      </c>
      <c r="D1369">
        <v>118.18</v>
      </c>
      <c r="E1369">
        <f t="shared" si="66"/>
        <v>33.384</v>
      </c>
      <c r="F1369">
        <f t="shared" si="67"/>
        <v>7.3440514469453336E-2</v>
      </c>
    </row>
    <row r="1370" spans="1:6">
      <c r="A1370">
        <v>3.5</v>
      </c>
      <c r="B1370">
        <v>29.773399999999999</v>
      </c>
      <c r="C1370">
        <v>12.25</v>
      </c>
      <c r="D1370">
        <v>104.2069</v>
      </c>
      <c r="E1370">
        <f t="shared" si="66"/>
        <v>34.74</v>
      </c>
      <c r="F1370">
        <f t="shared" si="67"/>
        <v>0.16681333001941342</v>
      </c>
    </row>
    <row r="1371" spans="1:6">
      <c r="A1371">
        <v>5</v>
      </c>
      <c r="B1371">
        <v>27.251100000000001</v>
      </c>
      <c r="C1371">
        <v>25</v>
      </c>
      <c r="D1371">
        <v>136.25550000000001</v>
      </c>
      <c r="E1371">
        <f t="shared" si="66"/>
        <v>27.960000000000004</v>
      </c>
      <c r="F1371">
        <f t="shared" si="67"/>
        <v>2.6013628807644587E-2</v>
      </c>
    </row>
    <row r="1372" spans="1:6">
      <c r="A1372">
        <v>5.6</v>
      </c>
      <c r="B1372">
        <v>23.6</v>
      </c>
      <c r="C1372">
        <v>31.36</v>
      </c>
      <c r="D1372">
        <v>132.16</v>
      </c>
      <c r="E1372">
        <f t="shared" si="66"/>
        <v>25.248000000000005</v>
      </c>
      <c r="F1372">
        <f t="shared" si="67"/>
        <v>6.9830508474576405E-2</v>
      </c>
    </row>
    <row r="1373" spans="1:6">
      <c r="A1373">
        <v>3.7</v>
      </c>
      <c r="B1373">
        <v>26.6</v>
      </c>
      <c r="C1373">
        <v>13.69</v>
      </c>
      <c r="D1373">
        <v>98.42</v>
      </c>
      <c r="E1373">
        <f t="shared" si="66"/>
        <v>33.835999999999999</v>
      </c>
      <c r="F1373">
        <f t="shared" si="67"/>
        <v>0.27203007518796979</v>
      </c>
    </row>
    <row r="1374" spans="1:6">
      <c r="A1374">
        <v>5.7</v>
      </c>
      <c r="B1374">
        <v>26</v>
      </c>
      <c r="C1374">
        <v>32.49</v>
      </c>
      <c r="D1374">
        <v>148.19999999999999</v>
      </c>
      <c r="E1374">
        <f t="shared" si="66"/>
        <v>24.796000000000003</v>
      </c>
      <c r="F1374">
        <f t="shared" si="67"/>
        <v>4.6307692307692196E-2</v>
      </c>
    </row>
    <row r="1375" spans="1:6">
      <c r="A1375">
        <v>2.4</v>
      </c>
      <c r="B1375">
        <v>38.6</v>
      </c>
      <c r="C1375">
        <v>5.76</v>
      </c>
      <c r="D1375">
        <v>92.64</v>
      </c>
      <c r="E1375">
        <f t="shared" si="66"/>
        <v>39.712000000000003</v>
      </c>
      <c r="F1375">
        <f t="shared" si="67"/>
        <v>2.8808290155440463E-2</v>
      </c>
    </row>
    <row r="1376" spans="1:6">
      <c r="A1376">
        <v>2.4</v>
      </c>
      <c r="B1376">
        <v>33.6</v>
      </c>
      <c r="C1376">
        <v>5.76</v>
      </c>
      <c r="D1376">
        <v>80.64</v>
      </c>
      <c r="E1376">
        <f t="shared" si="66"/>
        <v>39.712000000000003</v>
      </c>
      <c r="F1376">
        <f t="shared" si="67"/>
        <v>0.18190476190476196</v>
      </c>
    </row>
    <row r="1377" spans="1:6">
      <c r="A1377">
        <v>3.7</v>
      </c>
      <c r="B1377">
        <v>27.5</v>
      </c>
      <c r="C1377">
        <v>13.69</v>
      </c>
      <c r="D1377">
        <v>101.75</v>
      </c>
      <c r="E1377">
        <f t="shared" si="66"/>
        <v>33.835999999999999</v>
      </c>
      <c r="F1377">
        <f t="shared" si="67"/>
        <v>0.23039999999999994</v>
      </c>
    </row>
    <row r="1378" spans="1:6">
      <c r="A1378">
        <v>5.7</v>
      </c>
      <c r="B1378">
        <v>26</v>
      </c>
      <c r="C1378">
        <v>32.49</v>
      </c>
      <c r="D1378">
        <v>148.19999999999999</v>
      </c>
      <c r="E1378">
        <f t="shared" si="66"/>
        <v>24.796000000000003</v>
      </c>
      <c r="F1378">
        <f t="shared" si="67"/>
        <v>4.6307692307692196E-2</v>
      </c>
    </row>
    <row r="1379" spans="1:6">
      <c r="A1379">
        <v>6.1</v>
      </c>
      <c r="B1379">
        <v>20.9</v>
      </c>
      <c r="C1379">
        <v>37.21</v>
      </c>
      <c r="D1379">
        <v>127.49</v>
      </c>
      <c r="E1379">
        <f t="shared" si="66"/>
        <v>22.988000000000007</v>
      </c>
      <c r="F1379">
        <f t="shared" si="67"/>
        <v>9.9904306220096092E-2</v>
      </c>
    </row>
    <row r="1380" spans="1:6">
      <c r="A1380">
        <v>3.7</v>
      </c>
      <c r="B1380">
        <v>28.5</v>
      </c>
      <c r="C1380">
        <v>13.69</v>
      </c>
      <c r="D1380">
        <v>105.45</v>
      </c>
      <c r="E1380">
        <f t="shared" si="66"/>
        <v>33.835999999999999</v>
      </c>
      <c r="F1380">
        <f t="shared" si="67"/>
        <v>0.18722807017543855</v>
      </c>
    </row>
    <row r="1381" spans="1:6">
      <c r="A1381">
        <v>2.4</v>
      </c>
      <c r="B1381">
        <v>38.6</v>
      </c>
      <c r="C1381">
        <v>5.76</v>
      </c>
      <c r="D1381">
        <v>92.64</v>
      </c>
      <c r="E1381">
        <f t="shared" si="66"/>
        <v>39.712000000000003</v>
      </c>
      <c r="F1381">
        <f t="shared" si="67"/>
        <v>2.8808290155440463E-2</v>
      </c>
    </row>
    <row r="1382" spans="1:6">
      <c r="A1382">
        <v>2.4</v>
      </c>
      <c r="B1382">
        <v>33.6</v>
      </c>
      <c r="C1382">
        <v>5.76</v>
      </c>
      <c r="D1382">
        <v>80.64</v>
      </c>
      <c r="E1382">
        <f t="shared" si="66"/>
        <v>39.712000000000003</v>
      </c>
      <c r="F1382">
        <f t="shared" si="67"/>
        <v>0.18190476190476196</v>
      </c>
    </row>
    <row r="1383" spans="1:6">
      <c r="A1383">
        <v>2.4</v>
      </c>
      <c r="B1383">
        <v>33.6</v>
      </c>
      <c r="C1383">
        <v>5.76</v>
      </c>
      <c r="D1383">
        <v>80.64</v>
      </c>
      <c r="E1383">
        <f t="shared" si="66"/>
        <v>39.712000000000003</v>
      </c>
      <c r="F1383">
        <f t="shared" si="67"/>
        <v>0.18190476190476196</v>
      </c>
    </row>
    <row r="1384" spans="1:6">
      <c r="A1384">
        <v>3.8</v>
      </c>
      <c r="B1384">
        <v>26.163</v>
      </c>
      <c r="C1384">
        <v>14.44</v>
      </c>
      <c r="D1384">
        <v>99.419399999999996</v>
      </c>
      <c r="E1384">
        <f t="shared" si="66"/>
        <v>33.384</v>
      </c>
      <c r="F1384">
        <f t="shared" si="67"/>
        <v>0.27600045866299738</v>
      </c>
    </row>
    <row r="1385" spans="1:6">
      <c r="A1385">
        <v>3.8</v>
      </c>
      <c r="B1385">
        <v>26.563199999999998</v>
      </c>
      <c r="C1385">
        <v>14.44</v>
      </c>
      <c r="D1385">
        <v>100.94016000000001</v>
      </c>
      <c r="E1385">
        <f t="shared" si="66"/>
        <v>33.384</v>
      </c>
      <c r="F1385">
        <f t="shared" si="67"/>
        <v>0.25677629201301055</v>
      </c>
    </row>
    <row r="1386" spans="1:6">
      <c r="A1386">
        <v>3.8</v>
      </c>
      <c r="B1386">
        <v>29.2986</v>
      </c>
      <c r="C1386">
        <v>14.44</v>
      </c>
      <c r="D1386">
        <v>111.33468000000001</v>
      </c>
      <c r="E1386">
        <f t="shared" ref="E1386:E1449" si="68">(50.56+(-4.52)*A1386)</f>
        <v>33.384</v>
      </c>
      <c r="F1386">
        <f t="shared" ref="F1386:F1449" si="69">ABS(B1386-E1386)/(B1386)</f>
        <v>0.13944010976633694</v>
      </c>
    </row>
    <row r="1387" spans="1:6">
      <c r="A1387">
        <v>4.5999999999999996</v>
      </c>
      <c r="B1387">
        <v>28.4</v>
      </c>
      <c r="C1387">
        <v>21.16</v>
      </c>
      <c r="D1387">
        <v>130.63999999999999</v>
      </c>
      <c r="E1387">
        <f t="shared" si="68"/>
        <v>29.768000000000004</v>
      </c>
      <c r="F1387">
        <f t="shared" si="69"/>
        <v>4.8169014084507245E-2</v>
      </c>
    </row>
    <row r="1388" spans="1:6">
      <c r="A1388">
        <v>2</v>
      </c>
      <c r="B1388">
        <v>33.4</v>
      </c>
      <c r="C1388">
        <v>4</v>
      </c>
      <c r="D1388">
        <v>66.8</v>
      </c>
      <c r="E1388">
        <f t="shared" si="68"/>
        <v>41.52</v>
      </c>
      <c r="F1388">
        <f t="shared" si="69"/>
        <v>0.24311377245508997</v>
      </c>
    </row>
    <row r="1389" spans="1:6">
      <c r="A1389">
        <v>2.7</v>
      </c>
      <c r="B1389">
        <v>31.3</v>
      </c>
      <c r="C1389">
        <v>7.29</v>
      </c>
      <c r="D1389">
        <v>84.51</v>
      </c>
      <c r="E1389">
        <f t="shared" si="68"/>
        <v>38.356000000000002</v>
      </c>
      <c r="F1389">
        <f t="shared" si="69"/>
        <v>0.22543130990415339</v>
      </c>
    </row>
    <row r="1390" spans="1:6">
      <c r="A1390">
        <v>3.2</v>
      </c>
      <c r="B1390">
        <v>30.347000000000001</v>
      </c>
      <c r="C1390">
        <v>10.24</v>
      </c>
      <c r="D1390">
        <v>97.110399999999998</v>
      </c>
      <c r="E1390">
        <f t="shared" si="68"/>
        <v>36.096000000000004</v>
      </c>
      <c r="F1390">
        <f t="shared" si="69"/>
        <v>0.18944211948462789</v>
      </c>
    </row>
    <row r="1391" spans="1:6">
      <c r="A1391">
        <v>5</v>
      </c>
      <c r="B1391">
        <v>23.820399999999999</v>
      </c>
      <c r="C1391">
        <v>25</v>
      </c>
      <c r="D1391">
        <v>119.102</v>
      </c>
      <c r="E1391">
        <f t="shared" si="68"/>
        <v>27.960000000000004</v>
      </c>
      <c r="F1391">
        <f t="shared" si="69"/>
        <v>0.17378381555305558</v>
      </c>
    </row>
    <row r="1392" spans="1:6">
      <c r="A1392">
        <v>5</v>
      </c>
      <c r="B1392">
        <v>24.572199999999999</v>
      </c>
      <c r="C1392">
        <v>25</v>
      </c>
      <c r="D1392">
        <v>122.861</v>
      </c>
      <c r="E1392">
        <f t="shared" si="68"/>
        <v>27.960000000000004</v>
      </c>
      <c r="F1392">
        <f t="shared" si="69"/>
        <v>0.1378712528792703</v>
      </c>
    </row>
    <row r="1393" spans="1:6">
      <c r="A1393">
        <v>5</v>
      </c>
      <c r="B1393">
        <v>25.508199999999999</v>
      </c>
      <c r="C1393">
        <v>25</v>
      </c>
      <c r="D1393">
        <v>127.541</v>
      </c>
      <c r="E1393">
        <f t="shared" si="68"/>
        <v>27.960000000000004</v>
      </c>
      <c r="F1393">
        <f t="shared" si="69"/>
        <v>9.6118111038803439E-2</v>
      </c>
    </row>
    <row r="1394" spans="1:6">
      <c r="A1394">
        <v>5</v>
      </c>
      <c r="B1394">
        <v>23.574300000000001</v>
      </c>
      <c r="C1394">
        <v>25</v>
      </c>
      <c r="D1394">
        <v>117.8715</v>
      </c>
      <c r="E1394">
        <f t="shared" si="68"/>
        <v>27.960000000000004</v>
      </c>
      <c r="F1394">
        <f t="shared" si="69"/>
        <v>0.18603733726982363</v>
      </c>
    </row>
    <row r="1395" spans="1:6">
      <c r="A1395">
        <v>5</v>
      </c>
      <c r="B1395">
        <v>24.7928</v>
      </c>
      <c r="C1395">
        <v>25</v>
      </c>
      <c r="D1395">
        <v>123.964</v>
      </c>
      <c r="E1395">
        <f t="shared" si="68"/>
        <v>27.960000000000004</v>
      </c>
      <c r="F1395">
        <f t="shared" si="69"/>
        <v>0.12774676518989403</v>
      </c>
    </row>
    <row r="1396" spans="1:6">
      <c r="A1396">
        <v>4.5999999999999996</v>
      </c>
      <c r="B1396">
        <v>28.3</v>
      </c>
      <c r="C1396">
        <v>21.16</v>
      </c>
      <c r="D1396">
        <v>130.18</v>
      </c>
      <c r="E1396">
        <f t="shared" si="68"/>
        <v>29.768000000000004</v>
      </c>
      <c r="F1396">
        <f t="shared" si="69"/>
        <v>5.1872791519434754E-2</v>
      </c>
    </row>
    <row r="1397" spans="1:6">
      <c r="A1397">
        <v>5.7</v>
      </c>
      <c r="B1397">
        <v>24.149100000000001</v>
      </c>
      <c r="C1397">
        <v>32.49</v>
      </c>
      <c r="D1397">
        <v>137.64986999999999</v>
      </c>
      <c r="E1397">
        <f t="shared" si="68"/>
        <v>24.796000000000003</v>
      </c>
      <c r="F1397">
        <f t="shared" si="69"/>
        <v>2.6787747783561383E-2</v>
      </c>
    </row>
    <row r="1398" spans="1:6">
      <c r="A1398">
        <v>3.5</v>
      </c>
      <c r="B1398">
        <v>33.793700000000001</v>
      </c>
      <c r="C1398">
        <v>12.25</v>
      </c>
      <c r="D1398">
        <v>118.27795</v>
      </c>
      <c r="E1398">
        <f t="shared" si="68"/>
        <v>34.74</v>
      </c>
      <c r="F1398">
        <f t="shared" si="69"/>
        <v>2.8002260776416928E-2</v>
      </c>
    </row>
    <row r="1399" spans="1:6">
      <c r="A1399">
        <v>3.5</v>
      </c>
      <c r="B1399">
        <v>38.719299999999997</v>
      </c>
      <c r="C1399">
        <v>12.25</v>
      </c>
      <c r="D1399">
        <v>135.51755</v>
      </c>
      <c r="E1399">
        <f t="shared" si="68"/>
        <v>34.74</v>
      </c>
      <c r="F1399">
        <f t="shared" si="69"/>
        <v>0.10277303566954969</v>
      </c>
    </row>
    <row r="1400" spans="1:6">
      <c r="A1400">
        <v>3.5</v>
      </c>
      <c r="B1400">
        <v>29.9849</v>
      </c>
      <c r="C1400">
        <v>12.25</v>
      </c>
      <c r="D1400">
        <v>104.94714999999999</v>
      </c>
      <c r="E1400">
        <f t="shared" si="68"/>
        <v>34.74</v>
      </c>
      <c r="F1400">
        <f t="shared" si="69"/>
        <v>0.15858315352060545</v>
      </c>
    </row>
    <row r="1401" spans="1:6">
      <c r="A1401">
        <v>3.5</v>
      </c>
      <c r="B1401">
        <v>30.2</v>
      </c>
      <c r="C1401">
        <v>12.25</v>
      </c>
      <c r="D1401">
        <v>105.7</v>
      </c>
      <c r="E1401">
        <f t="shared" si="68"/>
        <v>34.74</v>
      </c>
      <c r="F1401">
        <f t="shared" si="69"/>
        <v>0.15033112582781466</v>
      </c>
    </row>
    <row r="1402" spans="1:6">
      <c r="A1402">
        <v>3.5</v>
      </c>
      <c r="B1402">
        <v>31.4</v>
      </c>
      <c r="C1402">
        <v>12.25</v>
      </c>
      <c r="D1402">
        <v>109.9</v>
      </c>
      <c r="E1402">
        <f t="shared" si="68"/>
        <v>34.74</v>
      </c>
      <c r="F1402">
        <f t="shared" si="69"/>
        <v>0.10636942675159247</v>
      </c>
    </row>
    <row r="1403" spans="1:6">
      <c r="A1403">
        <v>2.2999999999999998</v>
      </c>
      <c r="B1403">
        <v>31.7</v>
      </c>
      <c r="C1403">
        <v>5.29</v>
      </c>
      <c r="D1403">
        <v>72.91</v>
      </c>
      <c r="E1403">
        <f t="shared" si="68"/>
        <v>40.164000000000001</v>
      </c>
      <c r="F1403">
        <f t="shared" si="69"/>
        <v>0.26700315457413254</v>
      </c>
    </row>
    <row r="1404" spans="1:6">
      <c r="A1404">
        <v>3.7</v>
      </c>
      <c r="B1404">
        <v>28.7</v>
      </c>
      <c r="C1404">
        <v>13.69</v>
      </c>
      <c r="D1404">
        <v>106.19</v>
      </c>
      <c r="E1404">
        <f t="shared" si="68"/>
        <v>33.835999999999999</v>
      </c>
      <c r="F1404">
        <f t="shared" si="69"/>
        <v>0.17895470383275258</v>
      </c>
    </row>
    <row r="1405" spans="1:6">
      <c r="A1405">
        <v>2.5</v>
      </c>
      <c r="B1405">
        <v>37</v>
      </c>
      <c r="C1405">
        <v>6.25</v>
      </c>
      <c r="D1405">
        <v>92.5</v>
      </c>
      <c r="E1405">
        <f t="shared" si="68"/>
        <v>39.260000000000005</v>
      </c>
      <c r="F1405">
        <f t="shared" si="69"/>
        <v>6.108108108108122E-2</v>
      </c>
    </row>
    <row r="1406" spans="1:6">
      <c r="A1406">
        <v>3</v>
      </c>
      <c r="B1406">
        <v>32.1</v>
      </c>
      <c r="C1406">
        <v>9</v>
      </c>
      <c r="D1406">
        <v>96.3</v>
      </c>
      <c r="E1406">
        <f t="shared" si="68"/>
        <v>37</v>
      </c>
      <c r="F1406">
        <f t="shared" si="69"/>
        <v>0.15264797507788158</v>
      </c>
    </row>
    <row r="1407" spans="1:6">
      <c r="A1407">
        <v>2.5</v>
      </c>
      <c r="B1407">
        <v>37.9</v>
      </c>
      <c r="C1407">
        <v>6.25</v>
      </c>
      <c r="D1407">
        <v>94.75</v>
      </c>
      <c r="E1407">
        <f t="shared" si="68"/>
        <v>39.260000000000005</v>
      </c>
      <c r="F1407">
        <f t="shared" si="69"/>
        <v>3.5883905013192788E-2</v>
      </c>
    </row>
    <row r="1408" spans="1:6">
      <c r="A1408">
        <v>5.4</v>
      </c>
      <c r="B1408">
        <v>20.7</v>
      </c>
      <c r="C1408">
        <v>29.16</v>
      </c>
      <c r="D1408">
        <v>111.78</v>
      </c>
      <c r="E1408">
        <f t="shared" si="68"/>
        <v>26.152000000000005</v>
      </c>
      <c r="F1408">
        <f t="shared" si="69"/>
        <v>0.26338164251207757</v>
      </c>
    </row>
    <row r="1409" spans="1:6">
      <c r="A1409">
        <v>5.5</v>
      </c>
      <c r="B1409">
        <v>20.100000000000001</v>
      </c>
      <c r="C1409">
        <v>30.25</v>
      </c>
      <c r="D1409">
        <v>110.55</v>
      </c>
      <c r="E1409">
        <f t="shared" si="68"/>
        <v>25.700000000000003</v>
      </c>
      <c r="F1409">
        <f t="shared" si="69"/>
        <v>0.27860696517412942</v>
      </c>
    </row>
    <row r="1410" spans="1:6">
      <c r="A1410">
        <v>3</v>
      </c>
      <c r="B1410">
        <v>31.5</v>
      </c>
      <c r="C1410">
        <v>9</v>
      </c>
      <c r="D1410">
        <v>94.5</v>
      </c>
      <c r="E1410">
        <f t="shared" si="68"/>
        <v>37</v>
      </c>
      <c r="F1410">
        <f t="shared" si="69"/>
        <v>0.17460317460317459</v>
      </c>
    </row>
    <row r="1411" spans="1:6">
      <c r="A1411">
        <v>4.7</v>
      </c>
      <c r="B1411">
        <v>23.8</v>
      </c>
      <c r="C1411">
        <v>22.09</v>
      </c>
      <c r="D1411">
        <v>111.86</v>
      </c>
      <c r="E1411">
        <f t="shared" si="68"/>
        <v>29.316000000000003</v>
      </c>
      <c r="F1411">
        <f t="shared" si="69"/>
        <v>0.23176470588235301</v>
      </c>
    </row>
    <row r="1412" spans="1:6">
      <c r="A1412">
        <v>5.5</v>
      </c>
      <c r="B1412">
        <v>23.2</v>
      </c>
      <c r="C1412">
        <v>30.25</v>
      </c>
      <c r="D1412">
        <v>127.6</v>
      </c>
      <c r="E1412">
        <f t="shared" si="68"/>
        <v>25.700000000000003</v>
      </c>
      <c r="F1412">
        <f t="shared" si="69"/>
        <v>0.10775862068965533</v>
      </c>
    </row>
    <row r="1413" spans="1:6">
      <c r="A1413">
        <v>3.5</v>
      </c>
      <c r="B1413">
        <v>28.668299999999999</v>
      </c>
      <c r="C1413">
        <v>12.25</v>
      </c>
      <c r="D1413">
        <v>100.33905</v>
      </c>
      <c r="E1413">
        <f t="shared" si="68"/>
        <v>34.74</v>
      </c>
      <c r="F1413">
        <f t="shared" si="69"/>
        <v>0.2117914211864674</v>
      </c>
    </row>
    <row r="1414" spans="1:6">
      <c r="A1414">
        <v>3.5</v>
      </c>
      <c r="B1414">
        <v>27.3</v>
      </c>
      <c r="C1414">
        <v>12.25</v>
      </c>
      <c r="D1414">
        <v>95.55</v>
      </c>
      <c r="E1414">
        <f t="shared" si="68"/>
        <v>34.74</v>
      </c>
      <c r="F1414">
        <f t="shared" si="69"/>
        <v>0.27252747252747256</v>
      </c>
    </row>
    <row r="1415" spans="1:6">
      <c r="A1415">
        <v>3</v>
      </c>
      <c r="B1415">
        <v>34.4</v>
      </c>
      <c r="C1415">
        <v>9</v>
      </c>
      <c r="D1415">
        <v>103.2</v>
      </c>
      <c r="E1415">
        <f t="shared" si="68"/>
        <v>37</v>
      </c>
      <c r="F1415">
        <f t="shared" si="69"/>
        <v>7.558139534883726E-2</v>
      </c>
    </row>
    <row r="1416" spans="1:6">
      <c r="A1416">
        <v>5.5</v>
      </c>
      <c r="B1416">
        <v>24.6</v>
      </c>
      <c r="C1416">
        <v>30.25</v>
      </c>
      <c r="D1416">
        <v>135.30000000000001</v>
      </c>
      <c r="E1416">
        <f t="shared" si="68"/>
        <v>25.700000000000003</v>
      </c>
      <c r="F1416">
        <f t="shared" si="69"/>
        <v>4.4715447154471601E-2</v>
      </c>
    </row>
    <row r="1417" spans="1:6">
      <c r="A1417">
        <v>6.3</v>
      </c>
      <c r="B1417">
        <v>19.7</v>
      </c>
      <c r="C1417">
        <v>39.69</v>
      </c>
      <c r="D1417">
        <v>124.11</v>
      </c>
      <c r="E1417">
        <f t="shared" si="68"/>
        <v>22.084000000000007</v>
      </c>
      <c r="F1417">
        <f t="shared" si="69"/>
        <v>0.12101522842639632</v>
      </c>
    </row>
    <row r="1418" spans="1:6">
      <c r="A1418">
        <v>3.5</v>
      </c>
      <c r="B1418">
        <v>33.700000000000003</v>
      </c>
      <c r="C1418">
        <v>12.25</v>
      </c>
      <c r="D1418">
        <v>117.95</v>
      </c>
      <c r="E1418">
        <f t="shared" si="68"/>
        <v>34.74</v>
      </c>
      <c r="F1418">
        <f t="shared" si="69"/>
        <v>3.0860534124629052E-2</v>
      </c>
    </row>
    <row r="1419" spans="1:6">
      <c r="A1419">
        <v>3.5</v>
      </c>
      <c r="B1419">
        <v>25.8</v>
      </c>
      <c r="C1419">
        <v>12.25</v>
      </c>
      <c r="D1419">
        <v>90.3</v>
      </c>
      <c r="E1419">
        <f t="shared" si="68"/>
        <v>34.74</v>
      </c>
      <c r="F1419">
        <f t="shared" si="69"/>
        <v>0.34651162790697676</v>
      </c>
    </row>
    <row r="1420" spans="1:6">
      <c r="A1420">
        <v>3</v>
      </c>
      <c r="B1420">
        <v>33.299999999999997</v>
      </c>
      <c r="C1420">
        <v>9</v>
      </c>
      <c r="D1420">
        <v>99.9</v>
      </c>
      <c r="E1420">
        <f t="shared" si="68"/>
        <v>37</v>
      </c>
      <c r="F1420">
        <f t="shared" si="69"/>
        <v>0.1111111111111112</v>
      </c>
    </row>
    <row r="1421" spans="1:6">
      <c r="A1421">
        <v>2.5</v>
      </c>
      <c r="B1421">
        <v>36.030700000000003</v>
      </c>
      <c r="C1421">
        <v>6.25</v>
      </c>
      <c r="D1421">
        <v>90.076750000000004</v>
      </c>
      <c r="E1421">
        <f t="shared" si="68"/>
        <v>39.260000000000005</v>
      </c>
      <c r="F1421">
        <f t="shared" si="69"/>
        <v>8.9626346421246381E-2</v>
      </c>
    </row>
    <row r="1422" spans="1:6">
      <c r="A1422">
        <v>3</v>
      </c>
      <c r="B1422">
        <v>31.3917</v>
      </c>
      <c r="C1422">
        <v>9</v>
      </c>
      <c r="D1422">
        <v>94.1751</v>
      </c>
      <c r="E1422">
        <f t="shared" si="68"/>
        <v>37</v>
      </c>
      <c r="F1422">
        <f t="shared" si="69"/>
        <v>0.1786555044804837</v>
      </c>
    </row>
    <row r="1423" spans="1:6">
      <c r="A1423">
        <v>2.5</v>
      </c>
      <c r="B1423">
        <v>37.9</v>
      </c>
      <c r="C1423">
        <v>6.25</v>
      </c>
      <c r="D1423">
        <v>94.75</v>
      </c>
      <c r="E1423">
        <f t="shared" si="68"/>
        <v>39.260000000000005</v>
      </c>
      <c r="F1423">
        <f t="shared" si="69"/>
        <v>3.5883905013192788E-2</v>
      </c>
    </row>
    <row r="1424" spans="1:6">
      <c r="A1424">
        <v>4</v>
      </c>
      <c r="B1424">
        <v>25.753499999999999</v>
      </c>
      <c r="C1424">
        <v>16</v>
      </c>
      <c r="D1424">
        <v>103.014</v>
      </c>
      <c r="E1424">
        <f t="shared" si="68"/>
        <v>32.480000000000004</v>
      </c>
      <c r="F1424">
        <f t="shared" si="69"/>
        <v>0.2611877997165436</v>
      </c>
    </row>
    <row r="1425" spans="1:6">
      <c r="A1425">
        <v>4.5999999999999996</v>
      </c>
      <c r="B1425">
        <v>26.662199999999999</v>
      </c>
      <c r="C1425">
        <v>21.16</v>
      </c>
      <c r="D1425">
        <v>122.64612</v>
      </c>
      <c r="E1425">
        <f t="shared" si="68"/>
        <v>29.768000000000004</v>
      </c>
      <c r="F1425">
        <f t="shared" si="69"/>
        <v>0.11648701157443894</v>
      </c>
    </row>
    <row r="1426" spans="1:6">
      <c r="A1426">
        <v>2.4</v>
      </c>
      <c r="B1426">
        <v>35.241799999999998</v>
      </c>
      <c r="C1426">
        <v>5.76</v>
      </c>
      <c r="D1426">
        <v>84.58032</v>
      </c>
      <c r="E1426">
        <f t="shared" si="68"/>
        <v>39.712000000000003</v>
      </c>
      <c r="F1426">
        <f t="shared" si="69"/>
        <v>0.12684369129840151</v>
      </c>
    </row>
    <row r="1427" spans="1:6">
      <c r="A1427">
        <v>3</v>
      </c>
      <c r="B1427">
        <v>32.954799999999999</v>
      </c>
      <c r="C1427">
        <v>9</v>
      </c>
      <c r="D1427">
        <v>98.864400000000003</v>
      </c>
      <c r="E1427">
        <f t="shared" si="68"/>
        <v>37</v>
      </c>
      <c r="F1427">
        <f t="shared" si="69"/>
        <v>0.1227499484141916</v>
      </c>
    </row>
    <row r="1428" spans="1:6">
      <c r="A1428">
        <v>3.8</v>
      </c>
      <c r="B1428">
        <v>26.9</v>
      </c>
      <c r="C1428">
        <v>14.44</v>
      </c>
      <c r="D1428">
        <v>102.22</v>
      </c>
      <c r="E1428">
        <f t="shared" si="68"/>
        <v>33.384</v>
      </c>
      <c r="F1428">
        <f t="shared" si="69"/>
        <v>0.24104089219330863</v>
      </c>
    </row>
    <row r="1429" spans="1:6">
      <c r="A1429">
        <v>5.6</v>
      </c>
      <c r="B1429">
        <v>24.192399999999999</v>
      </c>
      <c r="C1429">
        <v>31.36</v>
      </c>
      <c r="D1429">
        <v>135.47744</v>
      </c>
      <c r="E1429">
        <f t="shared" si="68"/>
        <v>25.248000000000005</v>
      </c>
      <c r="F1429">
        <f t="shared" si="69"/>
        <v>4.3633537805261385E-2</v>
      </c>
    </row>
    <row r="1430" spans="1:6">
      <c r="A1430">
        <v>5.6</v>
      </c>
      <c r="B1430">
        <v>24.149100000000001</v>
      </c>
      <c r="C1430">
        <v>31.36</v>
      </c>
      <c r="D1430">
        <v>135.23496</v>
      </c>
      <c r="E1430">
        <f t="shared" si="68"/>
        <v>25.248000000000005</v>
      </c>
      <c r="F1430">
        <f t="shared" si="69"/>
        <v>4.5504801421171137E-2</v>
      </c>
    </row>
    <row r="1431" spans="1:6">
      <c r="A1431">
        <v>3.5</v>
      </c>
      <c r="B1431">
        <v>31.708200000000001</v>
      </c>
      <c r="C1431">
        <v>12.25</v>
      </c>
      <c r="D1431">
        <v>110.9787</v>
      </c>
      <c r="E1431">
        <f t="shared" si="68"/>
        <v>34.74</v>
      </c>
      <c r="F1431">
        <f t="shared" si="69"/>
        <v>9.5615645164342358E-2</v>
      </c>
    </row>
    <row r="1432" spans="1:6">
      <c r="A1432">
        <v>4</v>
      </c>
      <c r="B1432">
        <v>27.234000000000002</v>
      </c>
      <c r="C1432">
        <v>16</v>
      </c>
      <c r="D1432">
        <v>108.93600000000001</v>
      </c>
      <c r="E1432">
        <f t="shared" si="68"/>
        <v>32.480000000000004</v>
      </c>
      <c r="F1432">
        <f t="shared" si="69"/>
        <v>0.19262686347947425</v>
      </c>
    </row>
    <row r="1433" spans="1:6">
      <c r="A1433">
        <v>5.6</v>
      </c>
      <c r="B1433">
        <v>24.299600000000002</v>
      </c>
      <c r="C1433">
        <v>31.36</v>
      </c>
      <c r="D1433">
        <v>136.07776000000001</v>
      </c>
      <c r="E1433">
        <f t="shared" si="68"/>
        <v>25.248000000000005</v>
      </c>
      <c r="F1433">
        <f t="shared" si="69"/>
        <v>3.9029449044428836E-2</v>
      </c>
    </row>
    <row r="1434" spans="1:6">
      <c r="A1434">
        <v>2.5</v>
      </c>
      <c r="B1434">
        <v>35.860599999999998</v>
      </c>
      <c r="C1434">
        <v>6.25</v>
      </c>
      <c r="D1434">
        <v>89.651499999999999</v>
      </c>
      <c r="E1434">
        <f t="shared" si="68"/>
        <v>39.260000000000005</v>
      </c>
      <c r="F1434">
        <f t="shared" si="69"/>
        <v>9.4794844481129917E-2</v>
      </c>
    </row>
    <row r="1435" spans="1:6">
      <c r="A1435">
        <v>4</v>
      </c>
      <c r="B1435">
        <v>27.1846</v>
      </c>
      <c r="C1435">
        <v>16</v>
      </c>
      <c r="D1435">
        <v>108.7384</v>
      </c>
      <c r="E1435">
        <f t="shared" si="68"/>
        <v>32.480000000000004</v>
      </c>
      <c r="F1435">
        <f t="shared" si="69"/>
        <v>0.19479411137187982</v>
      </c>
    </row>
    <row r="1436" spans="1:6">
      <c r="A1436">
        <v>4</v>
      </c>
      <c r="B1436">
        <v>27.566500000000001</v>
      </c>
      <c r="C1436">
        <v>16</v>
      </c>
      <c r="D1436">
        <v>110.26600000000001</v>
      </c>
      <c r="E1436">
        <f t="shared" si="68"/>
        <v>32.480000000000004</v>
      </c>
      <c r="F1436">
        <f t="shared" si="69"/>
        <v>0.17824170641902318</v>
      </c>
    </row>
    <row r="1437" spans="1:6">
      <c r="A1437">
        <v>3.6</v>
      </c>
      <c r="B1437">
        <v>27.581099999999999</v>
      </c>
      <c r="C1437">
        <v>12.96</v>
      </c>
      <c r="D1437">
        <v>99.291960000000003</v>
      </c>
      <c r="E1437">
        <f t="shared" si="68"/>
        <v>34.288000000000004</v>
      </c>
      <c r="F1437">
        <f t="shared" si="69"/>
        <v>0.24317014187251432</v>
      </c>
    </row>
    <row r="1438" spans="1:6">
      <c r="A1438">
        <v>3.6</v>
      </c>
      <c r="B1438">
        <v>28.1127</v>
      </c>
      <c r="C1438">
        <v>12.96</v>
      </c>
      <c r="D1438">
        <v>101.20572</v>
      </c>
      <c r="E1438">
        <f t="shared" si="68"/>
        <v>34.288000000000004</v>
      </c>
      <c r="F1438">
        <f t="shared" si="69"/>
        <v>0.219662287862781</v>
      </c>
    </row>
    <row r="1439" spans="1:6">
      <c r="A1439">
        <v>4.8</v>
      </c>
      <c r="B1439">
        <v>25.56</v>
      </c>
      <c r="C1439">
        <v>23.04</v>
      </c>
      <c r="D1439">
        <v>122.688</v>
      </c>
      <c r="E1439">
        <f t="shared" si="68"/>
        <v>28.864000000000004</v>
      </c>
      <c r="F1439">
        <f t="shared" si="69"/>
        <v>0.12926447574334921</v>
      </c>
    </row>
    <row r="1440" spans="1:6">
      <c r="A1440">
        <v>4.8</v>
      </c>
      <c r="B1440">
        <v>23.577999999999999</v>
      </c>
      <c r="C1440">
        <v>23.04</v>
      </c>
      <c r="D1440">
        <v>113.17440000000001</v>
      </c>
      <c r="E1440">
        <f t="shared" si="68"/>
        <v>28.864000000000004</v>
      </c>
      <c r="F1440">
        <f t="shared" si="69"/>
        <v>0.22419204343031662</v>
      </c>
    </row>
    <row r="1441" spans="1:6">
      <c r="A1441">
        <v>4.8</v>
      </c>
      <c r="B1441">
        <v>26.388000000000002</v>
      </c>
      <c r="C1441">
        <v>23.04</v>
      </c>
      <c r="D1441">
        <v>126.66240000000001</v>
      </c>
      <c r="E1441">
        <f t="shared" si="68"/>
        <v>28.864000000000004</v>
      </c>
      <c r="F1441">
        <f t="shared" si="69"/>
        <v>9.3830529028346307E-2</v>
      </c>
    </row>
    <row r="1442" spans="1:6">
      <c r="A1442">
        <v>4.8</v>
      </c>
      <c r="B1442">
        <v>23.577999999999999</v>
      </c>
      <c r="C1442">
        <v>23.04</v>
      </c>
      <c r="D1442">
        <v>113.17440000000001</v>
      </c>
      <c r="E1442">
        <f t="shared" si="68"/>
        <v>28.864000000000004</v>
      </c>
      <c r="F1442">
        <f t="shared" si="69"/>
        <v>0.22419204343031662</v>
      </c>
    </row>
    <row r="1443" spans="1:6">
      <c r="A1443">
        <v>4.8</v>
      </c>
      <c r="B1443">
        <v>25.7761</v>
      </c>
      <c r="C1443">
        <v>23.04</v>
      </c>
      <c r="D1443">
        <v>123.72528</v>
      </c>
      <c r="E1443">
        <f t="shared" si="68"/>
        <v>28.864000000000004</v>
      </c>
      <c r="F1443">
        <f t="shared" si="69"/>
        <v>0.11979702127164329</v>
      </c>
    </row>
    <row r="1444" spans="1:6">
      <c r="A1444">
        <v>4.8</v>
      </c>
      <c r="B1444">
        <v>25.7761</v>
      </c>
      <c r="C1444">
        <v>23.04</v>
      </c>
      <c r="D1444">
        <v>123.72528</v>
      </c>
      <c r="E1444">
        <f t="shared" si="68"/>
        <v>28.864000000000004</v>
      </c>
      <c r="F1444">
        <f t="shared" si="69"/>
        <v>0.11979702127164329</v>
      </c>
    </row>
    <row r="1445" spans="1:6">
      <c r="A1445">
        <v>4.8</v>
      </c>
      <c r="B1445">
        <v>25.7761</v>
      </c>
      <c r="C1445">
        <v>23.04</v>
      </c>
      <c r="D1445">
        <v>123.72528</v>
      </c>
      <c r="E1445">
        <f t="shared" si="68"/>
        <v>28.864000000000004</v>
      </c>
      <c r="F1445">
        <f t="shared" si="69"/>
        <v>0.11979702127164329</v>
      </c>
    </row>
    <row r="1446" spans="1:6">
      <c r="A1446">
        <v>3.6</v>
      </c>
      <c r="B1446">
        <v>31.6</v>
      </c>
      <c r="C1446">
        <v>12.96</v>
      </c>
      <c r="D1446">
        <v>113.76</v>
      </c>
      <c r="E1446">
        <f t="shared" si="68"/>
        <v>34.288000000000004</v>
      </c>
      <c r="F1446">
        <f t="shared" si="69"/>
        <v>8.5063291139240577E-2</v>
      </c>
    </row>
    <row r="1447" spans="1:6">
      <c r="A1447">
        <v>3.5</v>
      </c>
      <c r="B1447">
        <v>32.200000000000003</v>
      </c>
      <c r="C1447">
        <v>12.25</v>
      </c>
      <c r="D1447">
        <v>112.7</v>
      </c>
      <c r="E1447">
        <f t="shared" si="68"/>
        <v>34.74</v>
      </c>
      <c r="F1447">
        <f t="shared" si="69"/>
        <v>7.8881987577639714E-2</v>
      </c>
    </row>
    <row r="1448" spans="1:6">
      <c r="A1448">
        <v>3.6</v>
      </c>
      <c r="B1448">
        <v>32.1</v>
      </c>
      <c r="C1448">
        <v>12.96</v>
      </c>
      <c r="D1448">
        <v>115.56</v>
      </c>
      <c r="E1448">
        <f t="shared" si="68"/>
        <v>34.288000000000004</v>
      </c>
      <c r="F1448">
        <f t="shared" si="69"/>
        <v>6.8161993769470477E-2</v>
      </c>
    </row>
    <row r="1449" spans="1:6">
      <c r="A1449">
        <v>3.6</v>
      </c>
      <c r="B1449">
        <v>32.6</v>
      </c>
      <c r="C1449">
        <v>12.96</v>
      </c>
      <c r="D1449">
        <v>117.36</v>
      </c>
      <c r="E1449">
        <f t="shared" si="68"/>
        <v>34.288000000000004</v>
      </c>
      <c r="F1449">
        <f t="shared" si="69"/>
        <v>5.1779141104294553E-2</v>
      </c>
    </row>
    <row r="1450" spans="1:6">
      <c r="A1450">
        <v>2.5</v>
      </c>
      <c r="B1450">
        <v>37.070999999999998</v>
      </c>
      <c r="C1450">
        <v>6.25</v>
      </c>
      <c r="D1450">
        <v>92.677499999999995</v>
      </c>
      <c r="E1450">
        <f t="shared" ref="E1450:E1482" si="70">(50.56+(-4.52)*A1450)</f>
        <v>39.260000000000005</v>
      </c>
      <c r="F1450">
        <f t="shared" ref="F1450:F1482" si="71">ABS(B1450-E1450)/(B1450)</f>
        <v>5.9048852202530477E-2</v>
      </c>
    </row>
    <row r="1451" spans="1:6">
      <c r="A1451">
        <v>2.5</v>
      </c>
      <c r="B1451">
        <v>35.922600000000003</v>
      </c>
      <c r="C1451">
        <v>6.25</v>
      </c>
      <c r="D1451">
        <v>89.8065</v>
      </c>
      <c r="E1451">
        <f t="shared" si="70"/>
        <v>39.260000000000005</v>
      </c>
      <c r="F1451">
        <f t="shared" si="71"/>
        <v>9.2905301954758351E-2</v>
      </c>
    </row>
    <row r="1452" spans="1:6">
      <c r="A1452">
        <v>2.5</v>
      </c>
      <c r="B1452">
        <v>32.910299999999999</v>
      </c>
      <c r="C1452">
        <v>6.25</v>
      </c>
      <c r="D1452">
        <v>82.275750000000002</v>
      </c>
      <c r="E1452">
        <f t="shared" si="70"/>
        <v>39.260000000000005</v>
      </c>
      <c r="F1452">
        <f t="shared" si="71"/>
        <v>0.19293959641814282</v>
      </c>
    </row>
    <row r="1453" spans="1:6">
      <c r="A1453">
        <v>2.5</v>
      </c>
      <c r="B1453">
        <v>40.081600000000002</v>
      </c>
      <c r="C1453">
        <v>6.25</v>
      </c>
      <c r="D1453">
        <v>100.20399999999999</v>
      </c>
      <c r="E1453">
        <f t="shared" si="70"/>
        <v>39.260000000000005</v>
      </c>
      <c r="F1453">
        <f t="shared" si="71"/>
        <v>2.0498183705241219E-2</v>
      </c>
    </row>
    <row r="1454" spans="1:6">
      <c r="A1454">
        <v>2.5</v>
      </c>
      <c r="B1454">
        <v>37.057400000000001</v>
      </c>
      <c r="C1454">
        <v>6.25</v>
      </c>
      <c r="D1454">
        <v>92.643500000000003</v>
      </c>
      <c r="E1454">
        <f t="shared" si="70"/>
        <v>39.260000000000005</v>
      </c>
      <c r="F1454">
        <f t="shared" si="71"/>
        <v>5.9437521250816402E-2</v>
      </c>
    </row>
    <row r="1455" spans="1:6">
      <c r="A1455">
        <v>3.6</v>
      </c>
      <c r="B1455">
        <v>34.270800000000001</v>
      </c>
      <c r="C1455">
        <v>12.96</v>
      </c>
      <c r="D1455">
        <v>123.37488</v>
      </c>
      <c r="E1455">
        <f t="shared" si="70"/>
        <v>34.288000000000004</v>
      </c>
      <c r="F1455">
        <f t="shared" si="71"/>
        <v>5.0188498663592755E-4</v>
      </c>
    </row>
    <row r="1456" spans="1:6">
      <c r="A1456">
        <v>3.6</v>
      </c>
      <c r="B1456">
        <v>29.5</v>
      </c>
      <c r="C1456">
        <v>12.96</v>
      </c>
      <c r="D1456">
        <v>106.2</v>
      </c>
      <c r="E1456">
        <f t="shared" si="70"/>
        <v>34.288000000000004</v>
      </c>
      <c r="F1456">
        <f t="shared" si="71"/>
        <v>0.16230508474576283</v>
      </c>
    </row>
    <row r="1457" spans="1:6">
      <c r="A1457">
        <v>2.4</v>
      </c>
      <c r="B1457">
        <v>34.251300000000001</v>
      </c>
      <c r="C1457">
        <v>5.76</v>
      </c>
      <c r="D1457">
        <v>82.203119999999998</v>
      </c>
      <c r="E1457">
        <f t="shared" si="70"/>
        <v>39.712000000000003</v>
      </c>
      <c r="F1457">
        <f t="shared" si="71"/>
        <v>0.15943044497581121</v>
      </c>
    </row>
    <row r="1458" spans="1:6">
      <c r="A1458">
        <v>2.4</v>
      </c>
      <c r="B1458">
        <v>32.276499999999999</v>
      </c>
      <c r="C1458">
        <v>5.76</v>
      </c>
      <c r="D1458">
        <v>77.4636</v>
      </c>
      <c r="E1458">
        <f t="shared" si="70"/>
        <v>39.712000000000003</v>
      </c>
      <c r="F1458">
        <f t="shared" si="71"/>
        <v>0.23036884420553669</v>
      </c>
    </row>
    <row r="1459" spans="1:6">
      <c r="A1459">
        <v>3.2</v>
      </c>
      <c r="B1459">
        <v>32.274700000000003</v>
      </c>
      <c r="C1459">
        <v>10.24</v>
      </c>
      <c r="D1459">
        <v>103.27903999999999</v>
      </c>
      <c r="E1459">
        <f t="shared" si="70"/>
        <v>36.096000000000004</v>
      </c>
      <c r="F1459">
        <f t="shared" si="71"/>
        <v>0.11839924151115272</v>
      </c>
    </row>
    <row r="1460" spans="1:6">
      <c r="A1460">
        <v>4</v>
      </c>
      <c r="B1460">
        <v>30</v>
      </c>
      <c r="C1460">
        <v>16</v>
      </c>
      <c r="D1460">
        <v>120</v>
      </c>
      <c r="E1460">
        <f t="shared" si="70"/>
        <v>32.480000000000004</v>
      </c>
      <c r="F1460">
        <f t="shared" si="71"/>
        <v>8.2666666666666805E-2</v>
      </c>
    </row>
    <row r="1461" spans="1:6">
      <c r="A1461">
        <v>4</v>
      </c>
      <c r="B1461">
        <v>30</v>
      </c>
      <c r="C1461">
        <v>16</v>
      </c>
      <c r="D1461">
        <v>120</v>
      </c>
      <c r="E1461">
        <f t="shared" si="70"/>
        <v>32.480000000000004</v>
      </c>
      <c r="F1461">
        <f t="shared" si="71"/>
        <v>8.2666666666666805E-2</v>
      </c>
    </row>
    <row r="1462" spans="1:6">
      <c r="A1462">
        <v>4</v>
      </c>
      <c r="B1462">
        <v>28.918199999999999</v>
      </c>
      <c r="C1462">
        <v>16</v>
      </c>
      <c r="D1462">
        <v>115.6728</v>
      </c>
      <c r="E1462">
        <f t="shared" si="70"/>
        <v>32.480000000000004</v>
      </c>
      <c r="F1462">
        <f t="shared" si="71"/>
        <v>0.12316810866513149</v>
      </c>
    </row>
    <row r="1463" spans="1:6">
      <c r="A1463">
        <v>4</v>
      </c>
      <c r="B1463">
        <v>26.813700000000001</v>
      </c>
      <c r="C1463">
        <v>16</v>
      </c>
      <c r="D1463">
        <v>107.2548</v>
      </c>
      <c r="E1463">
        <f t="shared" si="70"/>
        <v>32.480000000000004</v>
      </c>
      <c r="F1463">
        <f t="shared" si="71"/>
        <v>0.21132107840395034</v>
      </c>
    </row>
    <row r="1464" spans="1:6">
      <c r="A1464">
        <v>3.5</v>
      </c>
      <c r="B1464">
        <v>31.3</v>
      </c>
      <c r="C1464">
        <v>12.25</v>
      </c>
      <c r="D1464">
        <v>109.55</v>
      </c>
      <c r="E1464">
        <f t="shared" si="70"/>
        <v>34.74</v>
      </c>
      <c r="F1464">
        <f t="shared" si="71"/>
        <v>0.10990415335463262</v>
      </c>
    </row>
    <row r="1465" spans="1:6">
      <c r="A1465">
        <v>3.3</v>
      </c>
      <c r="B1465">
        <v>34.998899999999999</v>
      </c>
      <c r="C1465">
        <v>10.89</v>
      </c>
      <c r="D1465">
        <v>115.49637</v>
      </c>
      <c r="E1465">
        <f t="shared" si="70"/>
        <v>35.644000000000005</v>
      </c>
      <c r="F1465">
        <f t="shared" si="71"/>
        <v>1.8432007863104453E-2</v>
      </c>
    </row>
    <row r="1466" spans="1:6">
      <c r="A1466">
        <v>5.7</v>
      </c>
      <c r="B1466">
        <v>24.749099999999999</v>
      </c>
      <c r="C1466">
        <v>32.49</v>
      </c>
      <c r="D1466">
        <v>141.06987000000001</v>
      </c>
      <c r="E1466">
        <f t="shared" si="70"/>
        <v>24.796000000000003</v>
      </c>
      <c r="F1466">
        <f t="shared" si="71"/>
        <v>1.8950184047098434E-3</v>
      </c>
    </row>
    <row r="1467" spans="1:6">
      <c r="A1467">
        <v>2.5</v>
      </c>
      <c r="B1467">
        <v>38.377800000000001</v>
      </c>
      <c r="C1467">
        <v>6.25</v>
      </c>
      <c r="D1467">
        <v>95.944500000000005</v>
      </c>
      <c r="E1467">
        <f t="shared" si="70"/>
        <v>39.260000000000005</v>
      </c>
      <c r="F1467">
        <f t="shared" si="71"/>
        <v>2.2987247835988631E-2</v>
      </c>
    </row>
    <row r="1468" spans="1:6">
      <c r="A1468">
        <v>3.5</v>
      </c>
      <c r="B1468">
        <v>35.749400000000001</v>
      </c>
      <c r="C1468">
        <v>12.25</v>
      </c>
      <c r="D1468">
        <v>125.1229</v>
      </c>
      <c r="E1468">
        <f t="shared" si="70"/>
        <v>34.74</v>
      </c>
      <c r="F1468">
        <f t="shared" si="71"/>
        <v>2.8235438916457321E-2</v>
      </c>
    </row>
    <row r="1469" spans="1:6">
      <c r="A1469">
        <v>4.5999999999999996</v>
      </c>
      <c r="B1469">
        <v>24.8718</v>
      </c>
      <c r="C1469">
        <v>21.16</v>
      </c>
      <c r="D1469">
        <v>114.41028</v>
      </c>
      <c r="E1469">
        <f t="shared" si="70"/>
        <v>29.768000000000004</v>
      </c>
      <c r="F1469">
        <f t="shared" si="71"/>
        <v>0.19685748518402382</v>
      </c>
    </row>
    <row r="1470" spans="1:6">
      <c r="A1470">
        <v>5.7</v>
      </c>
      <c r="B1470">
        <v>24.5</v>
      </c>
      <c r="C1470">
        <v>32.49</v>
      </c>
      <c r="D1470">
        <v>139.65</v>
      </c>
      <c r="E1470">
        <f t="shared" si="70"/>
        <v>24.796000000000003</v>
      </c>
      <c r="F1470">
        <f t="shared" si="71"/>
        <v>1.2081632653061345E-2</v>
      </c>
    </row>
    <row r="1471" spans="1:6">
      <c r="A1471">
        <v>5.7</v>
      </c>
      <c r="B1471">
        <v>24.220600000000001</v>
      </c>
      <c r="C1471">
        <v>32.49</v>
      </c>
      <c r="D1471">
        <v>138.05742000000001</v>
      </c>
      <c r="E1471">
        <f t="shared" si="70"/>
        <v>24.796000000000003</v>
      </c>
      <c r="F1471">
        <f t="shared" si="71"/>
        <v>2.3756636912380447E-2</v>
      </c>
    </row>
    <row r="1472" spans="1:6">
      <c r="A1472">
        <v>2.7</v>
      </c>
      <c r="B1472">
        <v>38.700000000000003</v>
      </c>
      <c r="C1472">
        <v>7.29</v>
      </c>
      <c r="D1472">
        <v>104.49</v>
      </c>
      <c r="E1472">
        <f t="shared" si="70"/>
        <v>38.356000000000002</v>
      </c>
      <c r="F1472">
        <f t="shared" si="71"/>
        <v>8.8888888888889184E-3</v>
      </c>
    </row>
    <row r="1473" spans="1:20">
      <c r="A1473">
        <v>3.5</v>
      </c>
      <c r="B1473">
        <v>35</v>
      </c>
      <c r="C1473">
        <v>12.25</v>
      </c>
      <c r="D1473">
        <v>122.5</v>
      </c>
      <c r="E1473">
        <f t="shared" si="70"/>
        <v>34.74</v>
      </c>
      <c r="F1473">
        <f t="shared" si="71"/>
        <v>7.4285714285713721E-3</v>
      </c>
    </row>
    <row r="1474" spans="1:20">
      <c r="A1474">
        <v>2</v>
      </c>
      <c r="B1474">
        <v>33.299999999999997</v>
      </c>
      <c r="C1474">
        <v>4</v>
      </c>
      <c r="D1474">
        <v>66.599999999999994</v>
      </c>
      <c r="E1474">
        <f t="shared" si="70"/>
        <v>41.52</v>
      </c>
      <c r="F1474">
        <f t="shared" si="71"/>
        <v>0.24684684684684705</v>
      </c>
    </row>
    <row r="1475" spans="1:20">
      <c r="A1475">
        <v>3</v>
      </c>
      <c r="B1475">
        <v>34.4</v>
      </c>
      <c r="C1475">
        <v>9</v>
      </c>
      <c r="D1475">
        <v>103.2</v>
      </c>
      <c r="E1475">
        <f t="shared" si="70"/>
        <v>37</v>
      </c>
      <c r="F1475">
        <f t="shared" si="71"/>
        <v>7.558139534883726E-2</v>
      </c>
    </row>
    <row r="1476" spans="1:20">
      <c r="A1476">
        <v>3.6</v>
      </c>
      <c r="B1476">
        <v>26.1066</v>
      </c>
      <c r="C1476">
        <v>12.96</v>
      </c>
      <c r="D1476">
        <v>93.983760000000004</v>
      </c>
      <c r="E1476">
        <f t="shared" si="70"/>
        <v>34.288000000000004</v>
      </c>
      <c r="F1476">
        <f t="shared" si="71"/>
        <v>0.31338435491408317</v>
      </c>
    </row>
    <row r="1477" spans="1:20">
      <c r="A1477">
        <v>3</v>
      </c>
      <c r="B1477">
        <v>29.789200000000001</v>
      </c>
      <c r="C1477">
        <v>9</v>
      </c>
      <c r="D1477">
        <v>89.367599999999996</v>
      </c>
      <c r="E1477">
        <f t="shared" si="70"/>
        <v>37</v>
      </c>
      <c r="F1477">
        <f t="shared" si="71"/>
        <v>0.24206088112470286</v>
      </c>
    </row>
    <row r="1478" spans="1:20">
      <c r="A1478">
        <v>3.2</v>
      </c>
      <c r="B1478">
        <v>30.492599999999999</v>
      </c>
      <c r="C1478">
        <v>10.24</v>
      </c>
      <c r="D1478">
        <v>97.576319999999996</v>
      </c>
      <c r="E1478">
        <f t="shared" si="70"/>
        <v>36.096000000000004</v>
      </c>
      <c r="F1478">
        <f t="shared" si="71"/>
        <v>0.18376261781547013</v>
      </c>
    </row>
    <row r="1479" spans="1:20">
      <c r="A1479">
        <v>3</v>
      </c>
      <c r="B1479">
        <v>29.789200000000001</v>
      </c>
      <c r="C1479">
        <v>9</v>
      </c>
      <c r="D1479">
        <v>89.367599999999996</v>
      </c>
      <c r="E1479">
        <f t="shared" si="70"/>
        <v>37</v>
      </c>
      <c r="F1479">
        <f t="shared" si="71"/>
        <v>0.24206088112470286</v>
      </c>
    </row>
    <row r="1480" spans="1:20">
      <c r="A1480">
        <v>3.2</v>
      </c>
      <c r="B1480">
        <v>30.492599999999999</v>
      </c>
      <c r="C1480">
        <v>10.24</v>
      </c>
      <c r="D1480">
        <v>97.576319999999996</v>
      </c>
      <c r="E1480">
        <f t="shared" si="70"/>
        <v>36.096000000000004</v>
      </c>
      <c r="F1480">
        <f t="shared" si="71"/>
        <v>0.18376261781547013</v>
      </c>
    </row>
    <row r="1481" spans="1:20">
      <c r="A1481">
        <v>3.2</v>
      </c>
      <c r="B1481">
        <v>29.743099999999998</v>
      </c>
      <c r="C1481">
        <v>10.24</v>
      </c>
      <c r="D1481">
        <v>95.17792</v>
      </c>
      <c r="E1481">
        <f t="shared" si="70"/>
        <v>36.096000000000004</v>
      </c>
      <c r="F1481">
        <f t="shared" si="71"/>
        <v>0.21359239621962761</v>
      </c>
    </row>
    <row r="1482" spans="1:20">
      <c r="A1482">
        <v>4.4000000000000004</v>
      </c>
      <c r="B1482">
        <v>26.2</v>
      </c>
      <c r="C1482">
        <v>19.36</v>
      </c>
      <c r="D1482">
        <v>115.28</v>
      </c>
      <c r="E1482">
        <f t="shared" si="70"/>
        <v>30.672000000000004</v>
      </c>
      <c r="F1482">
        <f t="shared" si="71"/>
        <v>0.17068702290076354</v>
      </c>
    </row>
    <row r="1484" spans="1:20">
      <c r="A1484" s="26" t="s">
        <v>134</v>
      </c>
      <c r="B1484" s="26"/>
      <c r="C1484" s="26"/>
      <c r="D1484" s="26"/>
      <c r="N1484" s="1" t="s">
        <v>135</v>
      </c>
    </row>
    <row r="1485" spans="1:20" ht="43.2">
      <c r="A1485" t="s">
        <v>0</v>
      </c>
      <c r="B1485" t="s">
        <v>1</v>
      </c>
      <c r="C1485" t="s">
        <v>2</v>
      </c>
      <c r="D1485" t="s">
        <v>4</v>
      </c>
      <c r="E1485" s="2" t="s">
        <v>56</v>
      </c>
      <c r="F1485" s="2" t="s">
        <v>63</v>
      </c>
      <c r="H1485" t="s">
        <v>17</v>
      </c>
      <c r="I1485">
        <f>SUM(A1486:A2223)</f>
        <v>2681.0999999999995</v>
      </c>
      <c r="N1485" t="s">
        <v>0</v>
      </c>
      <c r="O1485" t="s">
        <v>1</v>
      </c>
      <c r="P1485" t="s">
        <v>2</v>
      </c>
      <c r="Q1485" t="s">
        <v>4</v>
      </c>
      <c r="R1485" s="2" t="s">
        <v>56</v>
      </c>
      <c r="S1485" s="2" t="s">
        <v>63</v>
      </c>
      <c r="T1485" s="2"/>
    </row>
    <row r="1486" spans="1:20">
      <c r="A1486">
        <v>2.5</v>
      </c>
      <c r="B1486">
        <v>40.6</v>
      </c>
      <c r="C1486">
        <v>6.25</v>
      </c>
      <c r="D1486">
        <v>101.5</v>
      </c>
      <c r="E1486">
        <f>48.6+(-4.21)*(A1486)</f>
        <v>38.075000000000003</v>
      </c>
      <c r="F1486">
        <f>ABS(B1486-E1486)/(B1486)</f>
        <v>6.2192118226600951E-2</v>
      </c>
      <c r="H1486" t="s">
        <v>18</v>
      </c>
      <c r="I1486">
        <f>SUM(B1486:B2223)</f>
        <v>24563.1073</v>
      </c>
      <c r="N1486">
        <v>4.7</v>
      </c>
      <c r="O1486">
        <v>28.0198</v>
      </c>
      <c r="P1486">
        <v>22.09</v>
      </c>
      <c r="Q1486">
        <v>131.69306</v>
      </c>
      <c r="R1486">
        <f>48.6+(-4.21*N1486)</f>
        <v>28.813000000000002</v>
      </c>
      <c r="S1486">
        <f>ABS(O1486-R1486)/(O1486)</f>
        <v>2.8308553237353668E-2</v>
      </c>
    </row>
    <row r="1487" spans="1:20">
      <c r="A1487">
        <v>2.5</v>
      </c>
      <c r="B1487">
        <v>40.4</v>
      </c>
      <c r="C1487">
        <v>6.25</v>
      </c>
      <c r="D1487">
        <v>101</v>
      </c>
      <c r="E1487">
        <f t="shared" ref="E1487:E1550" si="72">48.6+(-4.21)*(A1487)</f>
        <v>38.075000000000003</v>
      </c>
      <c r="F1487">
        <f t="shared" ref="F1487:F1550" si="73">ABS(B1487-E1487)/(B1487)</f>
        <v>5.7549504950494948E-2</v>
      </c>
      <c r="H1487" t="s">
        <v>20</v>
      </c>
      <c r="I1487">
        <f>SUM(D1486:D2223)</f>
        <v>84672.183310000008</v>
      </c>
      <c r="N1487">
        <v>4.7</v>
      </c>
      <c r="O1487">
        <v>25.609400000000001</v>
      </c>
      <c r="P1487">
        <v>22.09</v>
      </c>
      <c r="Q1487">
        <v>120.36418</v>
      </c>
      <c r="R1487">
        <f t="shared" ref="R1487:R1550" si="74">48.6+(-4.21*N1487)</f>
        <v>28.813000000000002</v>
      </c>
      <c r="S1487">
        <f t="shared" ref="S1487:S1550" si="75">ABS(O1487-R1487)/(O1487)</f>
        <v>0.12509469179285737</v>
      </c>
    </row>
    <row r="1488" spans="1:20">
      <c r="A1488">
        <v>2.5</v>
      </c>
      <c r="B1488">
        <v>37.799999999999997</v>
      </c>
      <c r="C1488">
        <v>6.25</v>
      </c>
      <c r="D1488">
        <v>94.5</v>
      </c>
      <c r="E1488">
        <f t="shared" si="72"/>
        <v>38.075000000000003</v>
      </c>
      <c r="F1488">
        <f t="shared" si="73"/>
        <v>7.2751322751324256E-3</v>
      </c>
      <c r="H1488" t="s">
        <v>22</v>
      </c>
      <c r="I1488">
        <f>SUM(C1486:C2223)</f>
        <v>10822.51</v>
      </c>
      <c r="N1488">
        <v>4.2</v>
      </c>
      <c r="O1488">
        <v>26.8</v>
      </c>
      <c r="P1488">
        <v>17.64</v>
      </c>
      <c r="Q1488">
        <v>112.56</v>
      </c>
      <c r="R1488">
        <f t="shared" si="74"/>
        <v>30.917999999999999</v>
      </c>
      <c r="S1488">
        <f t="shared" si="75"/>
        <v>0.1536567164179104</v>
      </c>
    </row>
    <row r="1489" spans="1:25">
      <c r="A1489">
        <v>2.5</v>
      </c>
      <c r="B1489">
        <v>37.799999999999997</v>
      </c>
      <c r="C1489">
        <v>6.25</v>
      </c>
      <c r="D1489">
        <v>94.5</v>
      </c>
      <c r="E1489">
        <f t="shared" si="72"/>
        <v>38.075000000000003</v>
      </c>
      <c r="F1489">
        <f t="shared" si="73"/>
        <v>7.2751322751324256E-3</v>
      </c>
      <c r="H1489" t="s">
        <v>24</v>
      </c>
      <c r="I1489">
        <f>I1485*I1485</f>
        <v>7188297.2099999972</v>
      </c>
      <c r="N1489">
        <v>4.2</v>
      </c>
      <c r="O1489">
        <v>25.045100000000001</v>
      </c>
      <c r="P1489">
        <v>17.64</v>
      </c>
      <c r="Q1489">
        <v>105.18942</v>
      </c>
      <c r="R1489">
        <f t="shared" si="74"/>
        <v>30.917999999999999</v>
      </c>
      <c r="S1489">
        <f t="shared" si="75"/>
        <v>0.23449297467368857</v>
      </c>
    </row>
    <row r="1490" spans="1:25">
      <c r="A1490">
        <v>2.4</v>
      </c>
      <c r="B1490">
        <v>39.347999999999999</v>
      </c>
      <c r="C1490">
        <v>5.76</v>
      </c>
      <c r="D1490">
        <v>94.435199999999995</v>
      </c>
      <c r="E1490">
        <f t="shared" si="72"/>
        <v>38.496000000000002</v>
      </c>
      <c r="F1490">
        <f t="shared" si="73"/>
        <v>2.165294297041773E-2</v>
      </c>
      <c r="N1490">
        <v>5.2</v>
      </c>
      <c r="O1490">
        <v>24.8</v>
      </c>
      <c r="P1490">
        <v>27.04</v>
      </c>
      <c r="Q1490">
        <v>128.96</v>
      </c>
      <c r="R1490">
        <f t="shared" si="74"/>
        <v>26.708000000000002</v>
      </c>
      <c r="S1490">
        <f t="shared" si="75"/>
        <v>7.6935483870967797E-2</v>
      </c>
    </row>
    <row r="1491" spans="1:25">
      <c r="A1491">
        <v>2.4</v>
      </c>
      <c r="B1491">
        <v>39.299999999999997</v>
      </c>
      <c r="C1491">
        <v>5.76</v>
      </c>
      <c r="D1491">
        <v>94.32</v>
      </c>
      <c r="E1491">
        <f t="shared" si="72"/>
        <v>38.496000000000002</v>
      </c>
      <c r="F1491">
        <f t="shared" si="73"/>
        <v>2.0458015267175444E-2</v>
      </c>
      <c r="J1491" t="s">
        <v>129</v>
      </c>
      <c r="N1491">
        <v>5.2</v>
      </c>
      <c r="O1491">
        <v>23.9</v>
      </c>
      <c r="P1491">
        <v>27.04</v>
      </c>
      <c r="Q1491">
        <v>124.28</v>
      </c>
      <c r="R1491">
        <f t="shared" si="74"/>
        <v>26.708000000000002</v>
      </c>
      <c r="S1491">
        <f t="shared" si="75"/>
        <v>0.11748953974895412</v>
      </c>
    </row>
    <row r="1492" spans="1:25">
      <c r="A1492">
        <v>2.5</v>
      </c>
      <c r="B1492">
        <v>40.6</v>
      </c>
      <c r="C1492">
        <v>6.25</v>
      </c>
      <c r="D1492">
        <v>101.5</v>
      </c>
      <c r="E1492">
        <f t="shared" si="72"/>
        <v>38.075000000000003</v>
      </c>
      <c r="F1492">
        <f t="shared" si="73"/>
        <v>6.2192118226600951E-2</v>
      </c>
      <c r="N1492">
        <v>2</v>
      </c>
      <c r="O1492">
        <v>39.7256</v>
      </c>
      <c r="P1492">
        <v>4</v>
      </c>
      <c r="Q1492">
        <v>79.4512</v>
      </c>
      <c r="R1492">
        <f t="shared" si="74"/>
        <v>40.18</v>
      </c>
      <c r="S1492">
        <f t="shared" si="75"/>
        <v>1.1438467889723495E-2</v>
      </c>
    </row>
    <row r="1493" spans="1:25">
      <c r="A1493">
        <v>2.5</v>
      </c>
      <c r="B1493">
        <v>40.4</v>
      </c>
      <c r="C1493">
        <v>6.25</v>
      </c>
      <c r="D1493">
        <v>101</v>
      </c>
      <c r="E1493">
        <f t="shared" si="72"/>
        <v>38.075000000000003</v>
      </c>
      <c r="F1493">
        <f t="shared" si="73"/>
        <v>5.7549504950494948E-2</v>
      </c>
      <c r="N1493">
        <v>6</v>
      </c>
      <c r="O1493">
        <v>24.4</v>
      </c>
      <c r="P1493">
        <v>36</v>
      </c>
      <c r="Q1493">
        <v>146.4</v>
      </c>
      <c r="R1493">
        <f t="shared" si="74"/>
        <v>23.340000000000003</v>
      </c>
      <c r="S1493">
        <f t="shared" si="75"/>
        <v>4.3442622950819479E-2</v>
      </c>
    </row>
    <row r="1494" spans="1:25">
      <c r="A1494">
        <v>3.7</v>
      </c>
      <c r="B1494">
        <v>30.9</v>
      </c>
      <c r="C1494">
        <v>13.69</v>
      </c>
      <c r="D1494">
        <v>114.33</v>
      </c>
      <c r="E1494">
        <f t="shared" si="72"/>
        <v>33.023000000000003</v>
      </c>
      <c r="F1494">
        <f t="shared" si="73"/>
        <v>6.8705501618123138E-2</v>
      </c>
      <c r="J1494" t="s">
        <v>130</v>
      </c>
      <c r="N1494">
        <v>3</v>
      </c>
      <c r="O1494">
        <v>39.710299999999997</v>
      </c>
      <c r="P1494">
        <v>9</v>
      </c>
      <c r="Q1494">
        <v>119.1309</v>
      </c>
      <c r="R1494">
        <f t="shared" si="74"/>
        <v>35.97</v>
      </c>
      <c r="S1494">
        <f t="shared" si="75"/>
        <v>9.4189668675381408E-2</v>
      </c>
    </row>
    <row r="1495" spans="1:25">
      <c r="A1495">
        <v>3.5</v>
      </c>
      <c r="B1495">
        <v>36.799999999999997</v>
      </c>
      <c r="C1495">
        <v>12.25</v>
      </c>
      <c r="D1495">
        <v>128.80000000000001</v>
      </c>
      <c r="E1495">
        <f t="shared" si="72"/>
        <v>33.865000000000002</v>
      </c>
      <c r="F1495">
        <f t="shared" si="73"/>
        <v>7.9755434782608575E-2</v>
      </c>
      <c r="N1495">
        <v>3</v>
      </c>
      <c r="O1495">
        <v>38.7896</v>
      </c>
      <c r="P1495">
        <v>9</v>
      </c>
      <c r="Q1495">
        <v>116.36879999999999</v>
      </c>
      <c r="R1495">
        <f t="shared" si="74"/>
        <v>35.97</v>
      </c>
      <c r="S1495">
        <f t="shared" si="75"/>
        <v>7.2689586899581368E-2</v>
      </c>
    </row>
    <row r="1496" spans="1:25">
      <c r="A1496">
        <v>3.7</v>
      </c>
      <c r="B1496">
        <v>34.299999999999997</v>
      </c>
      <c r="C1496">
        <v>13.69</v>
      </c>
      <c r="D1496">
        <v>126.91</v>
      </c>
      <c r="E1496">
        <f t="shared" si="72"/>
        <v>33.023000000000003</v>
      </c>
      <c r="F1496">
        <f t="shared" si="73"/>
        <v>3.7230320699708282E-2</v>
      </c>
      <c r="G1496" s="7" t="s">
        <v>67</v>
      </c>
      <c r="H1496" s="7"/>
      <c r="I1496" s="7"/>
      <c r="J1496" s="7"/>
      <c r="K1496" s="16"/>
      <c r="L1496" s="16"/>
      <c r="M1496" s="7"/>
      <c r="N1496">
        <v>3</v>
      </c>
      <c r="O1496">
        <v>33.629600000000003</v>
      </c>
      <c r="P1496">
        <v>9</v>
      </c>
      <c r="Q1496">
        <v>100.8888</v>
      </c>
      <c r="R1496">
        <f t="shared" si="74"/>
        <v>35.97</v>
      </c>
      <c r="S1496">
        <f t="shared" si="75"/>
        <v>6.9593453386302392E-2</v>
      </c>
      <c r="T1496" s="7"/>
      <c r="U1496" s="7"/>
      <c r="V1496" s="7"/>
      <c r="W1496" s="7"/>
      <c r="X1496" s="7"/>
      <c r="Y1496" t="s">
        <v>69</v>
      </c>
    </row>
    <row r="1497" spans="1:25">
      <c r="A1497">
        <v>3.7</v>
      </c>
      <c r="B1497">
        <v>34.4</v>
      </c>
      <c r="C1497">
        <v>13.69</v>
      </c>
      <c r="D1497">
        <v>127.28</v>
      </c>
      <c r="E1497">
        <f t="shared" si="72"/>
        <v>33.023000000000003</v>
      </c>
      <c r="F1497">
        <f t="shared" si="73"/>
        <v>4.0029069767441729E-2</v>
      </c>
      <c r="G1497" s="16" t="s">
        <v>128</v>
      </c>
      <c r="H1497" s="7"/>
      <c r="I1497" s="7"/>
      <c r="J1497" s="7"/>
      <c r="K1497" s="16"/>
      <c r="L1497" s="16"/>
      <c r="N1497">
        <v>3</v>
      </c>
      <c r="O1497">
        <v>35.267800000000001</v>
      </c>
      <c r="P1497">
        <v>9</v>
      </c>
      <c r="Q1497">
        <v>105.8034</v>
      </c>
      <c r="R1497">
        <f t="shared" si="74"/>
        <v>35.97</v>
      </c>
      <c r="S1497">
        <f t="shared" si="75"/>
        <v>1.9910513272730301E-2</v>
      </c>
      <c r="T1497" s="7"/>
      <c r="U1497" s="7"/>
      <c r="V1497" s="7"/>
      <c r="W1497" s="7"/>
    </row>
    <row r="1498" spans="1:25">
      <c r="A1498">
        <v>3.2</v>
      </c>
      <c r="B1498">
        <v>38.9</v>
      </c>
      <c r="C1498">
        <v>10.24</v>
      </c>
      <c r="D1498">
        <v>124.48</v>
      </c>
      <c r="E1498">
        <f t="shared" si="72"/>
        <v>35.128</v>
      </c>
      <c r="F1498">
        <f t="shared" si="73"/>
        <v>9.6966580976863712E-2</v>
      </c>
      <c r="N1498">
        <v>8</v>
      </c>
      <c r="O1498">
        <v>17.8</v>
      </c>
      <c r="P1498">
        <v>64</v>
      </c>
      <c r="Q1498">
        <v>142.4</v>
      </c>
      <c r="R1498">
        <f t="shared" si="74"/>
        <v>14.920000000000002</v>
      </c>
      <c r="S1498">
        <f t="shared" si="75"/>
        <v>0.1617977528089887</v>
      </c>
    </row>
    <row r="1499" spans="1:25">
      <c r="A1499">
        <v>3</v>
      </c>
      <c r="B1499">
        <v>34.7286</v>
      </c>
      <c r="C1499">
        <v>9</v>
      </c>
      <c r="D1499">
        <v>104.1858</v>
      </c>
      <c r="E1499">
        <f t="shared" si="72"/>
        <v>35.97</v>
      </c>
      <c r="F1499">
        <f t="shared" si="73"/>
        <v>3.574575421986486E-2</v>
      </c>
      <c r="G1499" s="24" t="s">
        <v>68</v>
      </c>
      <c r="H1499" s="24"/>
      <c r="I1499" s="24"/>
      <c r="J1499" s="24"/>
      <c r="K1499" s="24"/>
      <c r="L1499" s="24"/>
      <c r="M1499" s="24"/>
      <c r="N1499">
        <v>6.2</v>
      </c>
      <c r="O1499">
        <v>27.1</v>
      </c>
      <c r="P1499">
        <v>38.44</v>
      </c>
      <c r="Q1499">
        <v>168.02</v>
      </c>
      <c r="R1499">
        <f t="shared" si="74"/>
        <v>22.498000000000001</v>
      </c>
      <c r="S1499">
        <f t="shared" si="75"/>
        <v>0.16981549815498156</v>
      </c>
      <c r="T1499" s="24"/>
      <c r="U1499" s="24"/>
      <c r="V1499" s="24"/>
      <c r="W1499" s="24"/>
      <c r="X1499" s="24"/>
      <c r="Y1499" t="s">
        <v>70</v>
      </c>
    </row>
    <row r="1500" spans="1:25">
      <c r="A1500">
        <v>4.2</v>
      </c>
      <c r="B1500">
        <v>31.5002</v>
      </c>
      <c r="C1500">
        <v>17.64</v>
      </c>
      <c r="D1500">
        <v>132.30083999999999</v>
      </c>
      <c r="E1500">
        <f t="shared" si="72"/>
        <v>30.917999999999999</v>
      </c>
      <c r="F1500">
        <f t="shared" si="73"/>
        <v>1.8482422333826461E-2</v>
      </c>
      <c r="G1500" s="16" t="s">
        <v>128</v>
      </c>
      <c r="H1500" s="7"/>
      <c r="I1500" s="7"/>
      <c r="J1500" s="7"/>
      <c r="K1500" s="16"/>
      <c r="L1500" s="16"/>
      <c r="N1500">
        <v>6.2</v>
      </c>
      <c r="O1500">
        <v>34.349299999999999</v>
      </c>
      <c r="P1500">
        <v>38.44</v>
      </c>
      <c r="Q1500">
        <v>212.96566000000001</v>
      </c>
      <c r="R1500">
        <f t="shared" si="74"/>
        <v>22.498000000000001</v>
      </c>
      <c r="S1500">
        <f t="shared" si="75"/>
        <v>0.34502304268209244</v>
      </c>
      <c r="T1500" s="7"/>
      <c r="U1500" s="7"/>
      <c r="V1500" s="7"/>
      <c r="W1500" s="7"/>
      <c r="X1500" s="7"/>
    </row>
    <row r="1501" spans="1:25">
      <c r="A1501">
        <v>4.2</v>
      </c>
      <c r="B1501">
        <v>31.5002</v>
      </c>
      <c r="C1501">
        <v>17.64</v>
      </c>
      <c r="D1501">
        <v>132.30083999999999</v>
      </c>
      <c r="E1501">
        <f t="shared" si="72"/>
        <v>30.917999999999999</v>
      </c>
      <c r="F1501">
        <f t="shared" si="73"/>
        <v>1.8482422333826461E-2</v>
      </c>
      <c r="N1501">
        <v>6.2</v>
      </c>
      <c r="O1501">
        <v>35.799999999999997</v>
      </c>
      <c r="P1501">
        <v>38.44</v>
      </c>
      <c r="Q1501">
        <v>221.96</v>
      </c>
      <c r="R1501">
        <f t="shared" si="74"/>
        <v>22.498000000000001</v>
      </c>
      <c r="S1501">
        <f t="shared" si="75"/>
        <v>0.37156424581005576</v>
      </c>
    </row>
    <row r="1502" spans="1:25">
      <c r="A1502">
        <v>5.2</v>
      </c>
      <c r="B1502">
        <v>26.7</v>
      </c>
      <c r="C1502">
        <v>27.04</v>
      </c>
      <c r="D1502">
        <v>138.84</v>
      </c>
      <c r="E1502">
        <f t="shared" si="72"/>
        <v>26.708000000000002</v>
      </c>
      <c r="F1502">
        <f t="shared" si="73"/>
        <v>2.9962546816489409E-4</v>
      </c>
      <c r="G1502" s="24" t="s">
        <v>131</v>
      </c>
      <c r="H1502" s="24"/>
      <c r="I1502" s="24"/>
      <c r="J1502" s="24"/>
      <c r="K1502" s="16"/>
      <c r="L1502" s="16"/>
      <c r="N1502">
        <v>7</v>
      </c>
      <c r="O1502">
        <v>33.700000000000003</v>
      </c>
      <c r="P1502">
        <v>49</v>
      </c>
      <c r="Q1502">
        <v>235.9</v>
      </c>
      <c r="R1502">
        <f t="shared" si="74"/>
        <v>19.130000000000003</v>
      </c>
      <c r="S1502">
        <f t="shared" si="75"/>
        <v>0.43234421364985159</v>
      </c>
      <c r="T1502" s="24"/>
      <c r="U1502" s="24"/>
      <c r="V1502" s="24"/>
      <c r="W1502" s="24"/>
    </row>
    <row r="1503" spans="1:25">
      <c r="A1503">
        <v>6</v>
      </c>
      <c r="B1503">
        <v>23.2715</v>
      </c>
      <c r="C1503">
        <v>36</v>
      </c>
      <c r="D1503">
        <v>139.62899999999999</v>
      </c>
      <c r="E1503">
        <f t="shared" si="72"/>
        <v>23.340000000000003</v>
      </c>
      <c r="F1503">
        <f t="shared" si="73"/>
        <v>2.9435145994028654E-3</v>
      </c>
      <c r="G1503" t="s">
        <v>65</v>
      </c>
      <c r="H1503" s="7">
        <f>SUM(F1486:F2223)/(738)</f>
        <v>0.10015430986968103</v>
      </c>
      <c r="N1503">
        <v>8.4</v>
      </c>
      <c r="O1503">
        <v>30</v>
      </c>
      <c r="P1503">
        <v>70.56</v>
      </c>
      <c r="Q1503">
        <v>252</v>
      </c>
      <c r="R1503">
        <f t="shared" si="74"/>
        <v>13.235999999999997</v>
      </c>
      <c r="S1503">
        <f t="shared" si="75"/>
        <v>0.55880000000000007</v>
      </c>
      <c r="U1503" s="7"/>
    </row>
    <row r="1504" spans="1:25">
      <c r="A1504">
        <v>3</v>
      </c>
      <c r="B1504">
        <v>38.169600000000003</v>
      </c>
      <c r="C1504">
        <v>9</v>
      </c>
      <c r="D1504">
        <v>114.50879999999999</v>
      </c>
      <c r="E1504">
        <f t="shared" si="72"/>
        <v>35.97</v>
      </c>
      <c r="F1504">
        <f t="shared" si="73"/>
        <v>5.7627012072434702E-2</v>
      </c>
      <c r="N1504">
        <v>8.4</v>
      </c>
      <c r="O1504">
        <v>30</v>
      </c>
      <c r="P1504">
        <v>70.56</v>
      </c>
      <c r="Q1504">
        <v>252</v>
      </c>
      <c r="R1504">
        <f t="shared" si="74"/>
        <v>13.235999999999997</v>
      </c>
      <c r="S1504">
        <f t="shared" si="75"/>
        <v>0.55880000000000007</v>
      </c>
    </row>
    <row r="1505" spans="1:19">
      <c r="A1505">
        <v>3</v>
      </c>
      <c r="B1505">
        <v>38.7896</v>
      </c>
      <c r="C1505">
        <v>9</v>
      </c>
      <c r="D1505">
        <v>116.36879999999999</v>
      </c>
      <c r="E1505">
        <f t="shared" si="72"/>
        <v>35.97</v>
      </c>
      <c r="F1505">
        <f t="shared" si="73"/>
        <v>7.2689586899581368E-2</v>
      </c>
      <c r="N1505">
        <v>4.5</v>
      </c>
      <c r="O1505">
        <v>24.349900000000002</v>
      </c>
      <c r="P1505">
        <v>20.25</v>
      </c>
      <c r="Q1505">
        <v>109.57455</v>
      </c>
      <c r="R1505">
        <f t="shared" si="74"/>
        <v>29.655000000000001</v>
      </c>
      <c r="S1505">
        <f t="shared" si="75"/>
        <v>0.21786947790339997</v>
      </c>
    </row>
    <row r="1506" spans="1:19">
      <c r="A1506">
        <v>3</v>
      </c>
      <c r="B1506">
        <v>34.781799999999997</v>
      </c>
      <c r="C1506">
        <v>9</v>
      </c>
      <c r="D1506">
        <v>104.3454</v>
      </c>
      <c r="E1506">
        <f t="shared" si="72"/>
        <v>35.97</v>
      </c>
      <c r="F1506">
        <f t="shared" si="73"/>
        <v>3.4161544255904008E-2</v>
      </c>
      <c r="N1506">
        <v>5.7</v>
      </c>
      <c r="O1506">
        <v>20.99</v>
      </c>
      <c r="P1506">
        <v>32.49</v>
      </c>
      <c r="Q1506">
        <v>119.643</v>
      </c>
      <c r="R1506">
        <f t="shared" si="74"/>
        <v>24.603000000000002</v>
      </c>
      <c r="S1506">
        <f t="shared" si="75"/>
        <v>0.17212958551691299</v>
      </c>
    </row>
    <row r="1507" spans="1:19">
      <c r="A1507">
        <v>3</v>
      </c>
      <c r="B1507">
        <v>35.460599999999999</v>
      </c>
      <c r="C1507">
        <v>9</v>
      </c>
      <c r="D1507">
        <v>106.3818</v>
      </c>
      <c r="E1507">
        <f t="shared" si="72"/>
        <v>35.97</v>
      </c>
      <c r="F1507">
        <f t="shared" si="73"/>
        <v>1.4365239166849952E-2</v>
      </c>
      <c r="N1507">
        <v>5.7</v>
      </c>
      <c r="O1507">
        <v>21.1</v>
      </c>
      <c r="P1507">
        <v>32.49</v>
      </c>
      <c r="Q1507">
        <v>120.27</v>
      </c>
      <c r="R1507">
        <f t="shared" si="74"/>
        <v>24.603000000000002</v>
      </c>
      <c r="S1507">
        <f t="shared" si="75"/>
        <v>0.16601895734597155</v>
      </c>
    </row>
    <row r="1508" spans="1:19">
      <c r="A1508">
        <v>3</v>
      </c>
      <c r="B1508">
        <v>35.883099999999999</v>
      </c>
      <c r="C1508">
        <v>9</v>
      </c>
      <c r="D1508">
        <v>107.6493</v>
      </c>
      <c r="E1508">
        <f t="shared" si="72"/>
        <v>35.97</v>
      </c>
      <c r="F1508">
        <f t="shared" si="73"/>
        <v>2.4217528585880254E-3</v>
      </c>
      <c r="N1508">
        <v>5.2</v>
      </c>
      <c r="O1508">
        <v>25.4</v>
      </c>
      <c r="P1508">
        <v>27.04</v>
      </c>
      <c r="Q1508">
        <v>132.08000000000001</v>
      </c>
      <c r="R1508">
        <f t="shared" si="74"/>
        <v>26.708000000000002</v>
      </c>
      <c r="S1508">
        <f t="shared" si="75"/>
        <v>5.149606299212612E-2</v>
      </c>
    </row>
    <row r="1509" spans="1:19">
      <c r="A1509">
        <v>3</v>
      </c>
      <c r="B1509">
        <v>35.708100000000002</v>
      </c>
      <c r="C1509">
        <v>9</v>
      </c>
      <c r="D1509">
        <v>107.12430000000001</v>
      </c>
      <c r="E1509">
        <f t="shared" si="72"/>
        <v>35.97</v>
      </c>
      <c r="F1509">
        <f t="shared" si="73"/>
        <v>7.3344703302611206E-3</v>
      </c>
      <c r="N1509">
        <v>5.2</v>
      </c>
      <c r="O1509">
        <v>24</v>
      </c>
      <c r="P1509">
        <v>27.04</v>
      </c>
      <c r="Q1509">
        <v>124.8</v>
      </c>
      <c r="R1509">
        <f t="shared" si="74"/>
        <v>26.708000000000002</v>
      </c>
      <c r="S1509">
        <f t="shared" si="75"/>
        <v>0.11283333333333341</v>
      </c>
    </row>
    <row r="1510" spans="1:19">
      <c r="A1510">
        <v>3</v>
      </c>
      <c r="B1510">
        <v>34.7288</v>
      </c>
      <c r="C1510">
        <v>9</v>
      </c>
      <c r="D1510">
        <v>104.18640000000001</v>
      </c>
      <c r="E1510">
        <f t="shared" si="72"/>
        <v>35.97</v>
      </c>
      <c r="F1510">
        <f t="shared" si="73"/>
        <v>3.5739789454285756E-2</v>
      </c>
      <c r="N1510">
        <v>5.2</v>
      </c>
      <c r="O1510">
        <v>25.4</v>
      </c>
      <c r="P1510">
        <v>27.04</v>
      </c>
      <c r="Q1510">
        <v>132.08000000000001</v>
      </c>
      <c r="R1510">
        <f t="shared" si="74"/>
        <v>26.708000000000002</v>
      </c>
      <c r="S1510">
        <f t="shared" si="75"/>
        <v>5.149606299212612E-2</v>
      </c>
    </row>
    <row r="1511" spans="1:19">
      <c r="A1511">
        <v>3</v>
      </c>
      <c r="B1511">
        <v>34.285299999999999</v>
      </c>
      <c r="C1511">
        <v>9</v>
      </c>
      <c r="D1511">
        <v>102.85590000000001</v>
      </c>
      <c r="E1511">
        <f t="shared" si="72"/>
        <v>35.97</v>
      </c>
      <c r="F1511">
        <f t="shared" si="73"/>
        <v>4.9137677080264702E-2</v>
      </c>
      <c r="N1511">
        <v>5.2</v>
      </c>
      <c r="O1511">
        <v>22.6</v>
      </c>
      <c r="P1511">
        <v>27.04</v>
      </c>
      <c r="Q1511">
        <v>117.52</v>
      </c>
      <c r="R1511">
        <f t="shared" si="74"/>
        <v>26.708000000000002</v>
      </c>
      <c r="S1511">
        <f t="shared" si="75"/>
        <v>0.18176991150442479</v>
      </c>
    </row>
    <row r="1512" spans="1:19">
      <c r="A1512">
        <v>4.8</v>
      </c>
      <c r="B1512">
        <v>30.537500000000001</v>
      </c>
      <c r="C1512">
        <v>23.04</v>
      </c>
      <c r="D1512">
        <v>146.58000000000001</v>
      </c>
      <c r="E1512">
        <f t="shared" si="72"/>
        <v>28.392000000000003</v>
      </c>
      <c r="F1512">
        <f t="shared" si="73"/>
        <v>7.0257879656160399E-2</v>
      </c>
      <c r="N1512">
        <v>6.5</v>
      </c>
      <c r="O1512">
        <v>17.5</v>
      </c>
      <c r="P1512">
        <v>42.25</v>
      </c>
      <c r="Q1512">
        <v>113.75</v>
      </c>
      <c r="R1512">
        <f t="shared" si="74"/>
        <v>21.235000000000003</v>
      </c>
      <c r="S1512">
        <f t="shared" si="75"/>
        <v>0.21342857142857161</v>
      </c>
    </row>
    <row r="1513" spans="1:19">
      <c r="A1513">
        <v>4.8</v>
      </c>
      <c r="B1513">
        <v>31.374700000000001</v>
      </c>
      <c r="C1513">
        <v>23.04</v>
      </c>
      <c r="D1513">
        <v>150.59855999999999</v>
      </c>
      <c r="E1513">
        <f t="shared" si="72"/>
        <v>28.392000000000003</v>
      </c>
      <c r="F1513">
        <f t="shared" si="73"/>
        <v>9.5067044465763736E-2</v>
      </c>
      <c r="N1513">
        <v>6.5</v>
      </c>
      <c r="O1513">
        <v>19.899999999999999</v>
      </c>
      <c r="P1513">
        <v>42.25</v>
      </c>
      <c r="Q1513">
        <v>129.35</v>
      </c>
      <c r="R1513">
        <f t="shared" si="74"/>
        <v>21.235000000000003</v>
      </c>
      <c r="S1513">
        <f t="shared" si="75"/>
        <v>6.7085427135678624E-2</v>
      </c>
    </row>
    <row r="1514" spans="1:19">
      <c r="A1514">
        <v>5</v>
      </c>
      <c r="B1514">
        <v>23.227</v>
      </c>
      <c r="C1514">
        <v>25</v>
      </c>
      <c r="D1514">
        <v>116.13500000000001</v>
      </c>
      <c r="E1514">
        <f t="shared" si="72"/>
        <v>27.55</v>
      </c>
      <c r="F1514">
        <f t="shared" si="73"/>
        <v>0.18611960218710985</v>
      </c>
      <c r="N1514">
        <v>6.5</v>
      </c>
      <c r="O1514">
        <v>19.899999999999999</v>
      </c>
      <c r="P1514">
        <v>42.25</v>
      </c>
      <c r="Q1514">
        <v>129.35</v>
      </c>
      <c r="R1514">
        <f t="shared" si="74"/>
        <v>21.235000000000003</v>
      </c>
      <c r="S1514">
        <f t="shared" si="75"/>
        <v>6.7085427135678624E-2</v>
      </c>
    </row>
    <row r="1515" spans="1:19">
      <c r="A1515">
        <v>5</v>
      </c>
      <c r="B1515">
        <v>23.618200000000002</v>
      </c>
      <c r="C1515">
        <v>25</v>
      </c>
      <c r="D1515">
        <v>118.09099999999999</v>
      </c>
      <c r="E1515">
        <f t="shared" si="72"/>
        <v>27.55</v>
      </c>
      <c r="F1515">
        <f t="shared" si="73"/>
        <v>0.16647331295356965</v>
      </c>
      <c r="N1515">
        <v>6.5</v>
      </c>
      <c r="O1515">
        <v>17.5</v>
      </c>
      <c r="P1515">
        <v>42.25</v>
      </c>
      <c r="Q1515">
        <v>113.75</v>
      </c>
      <c r="R1515">
        <f t="shared" si="74"/>
        <v>21.235000000000003</v>
      </c>
      <c r="S1515">
        <f t="shared" si="75"/>
        <v>0.21342857142857161</v>
      </c>
    </row>
    <row r="1516" spans="1:19">
      <c r="A1516">
        <v>2.4</v>
      </c>
      <c r="B1516">
        <v>41.695999999999998</v>
      </c>
      <c r="C1516">
        <v>5.76</v>
      </c>
      <c r="D1516">
        <v>100.07040000000001</v>
      </c>
      <c r="E1516">
        <f t="shared" si="72"/>
        <v>38.496000000000002</v>
      </c>
      <c r="F1516">
        <f t="shared" si="73"/>
        <v>7.674597083653098E-2</v>
      </c>
      <c r="N1516">
        <v>6.5</v>
      </c>
      <c r="O1516">
        <v>19.899999999999999</v>
      </c>
      <c r="P1516">
        <v>42.25</v>
      </c>
      <c r="Q1516">
        <v>129.35</v>
      </c>
      <c r="R1516">
        <f t="shared" si="74"/>
        <v>21.235000000000003</v>
      </c>
      <c r="S1516">
        <f t="shared" si="75"/>
        <v>6.7085427135678624E-2</v>
      </c>
    </row>
    <row r="1517" spans="1:19">
      <c r="A1517">
        <v>3</v>
      </c>
      <c r="B1517">
        <v>36.1</v>
      </c>
      <c r="C1517">
        <v>9</v>
      </c>
      <c r="D1517">
        <v>108.3</v>
      </c>
      <c r="E1517">
        <f t="shared" si="72"/>
        <v>35.97</v>
      </c>
      <c r="F1517">
        <f t="shared" si="73"/>
        <v>3.6011080332410679E-3</v>
      </c>
      <c r="N1517">
        <v>1.8</v>
      </c>
      <c r="O1517">
        <v>37.619999999999997</v>
      </c>
      <c r="P1517">
        <v>3.24</v>
      </c>
      <c r="Q1517">
        <v>67.715999999999994</v>
      </c>
      <c r="R1517">
        <f t="shared" si="74"/>
        <v>41.021999999999998</v>
      </c>
      <c r="S1517">
        <f t="shared" si="75"/>
        <v>9.0430622009569417E-2</v>
      </c>
    </row>
    <row r="1518" spans="1:19">
      <c r="A1518">
        <v>3.6</v>
      </c>
      <c r="B1518">
        <v>38.1</v>
      </c>
      <c r="C1518">
        <v>12.96</v>
      </c>
      <c r="D1518">
        <v>137.16</v>
      </c>
      <c r="E1518">
        <f t="shared" si="72"/>
        <v>33.444000000000003</v>
      </c>
      <c r="F1518">
        <f t="shared" si="73"/>
        <v>0.12220472440944878</v>
      </c>
      <c r="N1518">
        <v>1.8</v>
      </c>
      <c r="O1518">
        <v>37.002800000000001</v>
      </c>
      <c r="P1518">
        <v>3.24</v>
      </c>
      <c r="Q1518">
        <v>66.605040000000002</v>
      </c>
      <c r="R1518">
        <f t="shared" si="74"/>
        <v>41.021999999999998</v>
      </c>
      <c r="S1518">
        <f t="shared" si="75"/>
        <v>0.1086188072253991</v>
      </c>
    </row>
    <row r="1519" spans="1:19">
      <c r="A1519">
        <v>3</v>
      </c>
      <c r="B1519">
        <v>34.4</v>
      </c>
      <c r="C1519">
        <v>9</v>
      </c>
      <c r="D1519">
        <v>103.2</v>
      </c>
      <c r="E1519">
        <f t="shared" si="72"/>
        <v>35.97</v>
      </c>
      <c r="F1519">
        <f t="shared" si="73"/>
        <v>4.5639534883720939E-2</v>
      </c>
      <c r="N1519">
        <v>2</v>
      </c>
      <c r="O1519">
        <v>38.995899999999999</v>
      </c>
      <c r="P1519">
        <v>4</v>
      </c>
      <c r="Q1519">
        <v>77.991799999999998</v>
      </c>
      <c r="R1519">
        <f t="shared" si="74"/>
        <v>40.18</v>
      </c>
      <c r="S1519">
        <f t="shared" si="75"/>
        <v>3.0364730651171044E-2</v>
      </c>
    </row>
    <row r="1520" spans="1:19">
      <c r="A1520">
        <v>3</v>
      </c>
      <c r="B1520">
        <v>38.299999999999997</v>
      </c>
      <c r="C1520">
        <v>9</v>
      </c>
      <c r="D1520">
        <v>114.9</v>
      </c>
      <c r="E1520">
        <f t="shared" si="72"/>
        <v>35.97</v>
      </c>
      <c r="F1520">
        <f t="shared" si="73"/>
        <v>6.0835509138381164E-2</v>
      </c>
      <c r="N1520">
        <v>2</v>
      </c>
      <c r="O1520">
        <v>39</v>
      </c>
      <c r="P1520">
        <v>4</v>
      </c>
      <c r="Q1520">
        <v>78</v>
      </c>
      <c r="R1520">
        <f t="shared" si="74"/>
        <v>40.18</v>
      </c>
      <c r="S1520">
        <f t="shared" si="75"/>
        <v>3.0256410256410248E-2</v>
      </c>
    </row>
    <row r="1521" spans="1:19">
      <c r="A1521">
        <v>3</v>
      </c>
      <c r="B1521">
        <v>36</v>
      </c>
      <c r="C1521">
        <v>9</v>
      </c>
      <c r="D1521">
        <v>108</v>
      </c>
      <c r="E1521">
        <f t="shared" si="72"/>
        <v>35.97</v>
      </c>
      <c r="F1521">
        <f t="shared" si="73"/>
        <v>8.3333333333336494E-4</v>
      </c>
      <c r="N1521">
        <v>2</v>
      </c>
      <c r="O1521">
        <v>38.512</v>
      </c>
      <c r="P1521">
        <v>4</v>
      </c>
      <c r="Q1521">
        <v>77.024000000000001</v>
      </c>
      <c r="R1521">
        <f t="shared" si="74"/>
        <v>40.18</v>
      </c>
      <c r="S1521">
        <f t="shared" si="75"/>
        <v>4.331117573743247E-2</v>
      </c>
    </row>
    <row r="1522" spans="1:19">
      <c r="A1522">
        <v>3.6</v>
      </c>
      <c r="B1522">
        <v>34.9</v>
      </c>
      <c r="C1522">
        <v>12.96</v>
      </c>
      <c r="D1522">
        <v>125.64</v>
      </c>
      <c r="E1522">
        <f t="shared" si="72"/>
        <v>33.444000000000003</v>
      </c>
      <c r="F1522">
        <f t="shared" si="73"/>
        <v>4.1719197707736279E-2</v>
      </c>
      <c r="N1522">
        <v>5.5</v>
      </c>
      <c r="O1522">
        <v>29.3</v>
      </c>
      <c r="P1522">
        <v>30.25</v>
      </c>
      <c r="Q1522">
        <v>161.15</v>
      </c>
      <c r="R1522">
        <f t="shared" si="74"/>
        <v>25.445</v>
      </c>
      <c r="S1522">
        <f t="shared" si="75"/>
        <v>0.13156996587030717</v>
      </c>
    </row>
    <row r="1523" spans="1:19">
      <c r="A1523">
        <v>3.6</v>
      </c>
      <c r="B1523">
        <v>40</v>
      </c>
      <c r="C1523">
        <v>12.96</v>
      </c>
      <c r="D1523">
        <v>144</v>
      </c>
      <c r="E1523">
        <f t="shared" si="72"/>
        <v>33.444000000000003</v>
      </c>
      <c r="F1523">
        <f t="shared" si="73"/>
        <v>0.16389999999999993</v>
      </c>
      <c r="N1523">
        <v>3</v>
      </c>
      <c r="O1523">
        <v>35.9</v>
      </c>
      <c r="P1523">
        <v>9</v>
      </c>
      <c r="Q1523">
        <v>107.7</v>
      </c>
      <c r="R1523">
        <f t="shared" si="74"/>
        <v>35.97</v>
      </c>
      <c r="S1523">
        <f t="shared" si="75"/>
        <v>1.9498607242339912E-3</v>
      </c>
    </row>
    <row r="1524" spans="1:19">
      <c r="A1524">
        <v>6.2</v>
      </c>
      <c r="B1524">
        <v>24.9754</v>
      </c>
      <c r="C1524">
        <v>38.44</v>
      </c>
      <c r="D1524">
        <v>154.84747999999999</v>
      </c>
      <c r="E1524">
        <f t="shared" si="72"/>
        <v>22.498000000000001</v>
      </c>
      <c r="F1524">
        <f t="shared" si="73"/>
        <v>9.9193606508804641E-2</v>
      </c>
      <c r="N1524">
        <v>3.5</v>
      </c>
      <c r="O1524">
        <v>36.200000000000003</v>
      </c>
      <c r="P1524">
        <v>12.25</v>
      </c>
      <c r="Q1524">
        <v>126.7</v>
      </c>
      <c r="R1524">
        <f t="shared" si="74"/>
        <v>33.865000000000002</v>
      </c>
      <c r="S1524">
        <f t="shared" si="75"/>
        <v>6.4502762430939248E-2</v>
      </c>
    </row>
    <row r="1525" spans="1:19">
      <c r="A1525">
        <v>6.2</v>
      </c>
      <c r="B1525">
        <v>26.299900000000001</v>
      </c>
      <c r="C1525">
        <v>38.44</v>
      </c>
      <c r="D1525">
        <v>163.05938</v>
      </c>
      <c r="E1525">
        <f t="shared" si="72"/>
        <v>22.498000000000001</v>
      </c>
      <c r="F1525">
        <f t="shared" si="73"/>
        <v>0.14455948501705329</v>
      </c>
      <c r="N1525">
        <v>3.5</v>
      </c>
      <c r="O1525">
        <v>34.5</v>
      </c>
      <c r="P1525">
        <v>12.25</v>
      </c>
      <c r="Q1525">
        <v>120.75</v>
      </c>
      <c r="R1525">
        <f t="shared" si="74"/>
        <v>33.865000000000002</v>
      </c>
      <c r="S1525">
        <f t="shared" si="75"/>
        <v>1.8405797101449219E-2</v>
      </c>
    </row>
    <row r="1526" spans="1:19">
      <c r="A1526">
        <v>3</v>
      </c>
      <c r="B1526">
        <v>36.1</v>
      </c>
      <c r="C1526">
        <v>9</v>
      </c>
      <c r="D1526">
        <v>108.3</v>
      </c>
      <c r="E1526">
        <f t="shared" si="72"/>
        <v>35.97</v>
      </c>
      <c r="F1526">
        <f t="shared" si="73"/>
        <v>3.6011080332410679E-3</v>
      </c>
      <c r="N1526">
        <v>3.5</v>
      </c>
      <c r="O1526">
        <v>34.792700000000004</v>
      </c>
      <c r="P1526">
        <v>12.25</v>
      </c>
      <c r="Q1526">
        <v>121.77445</v>
      </c>
      <c r="R1526">
        <f t="shared" si="74"/>
        <v>33.865000000000002</v>
      </c>
      <c r="S1526">
        <f t="shared" si="75"/>
        <v>2.6663639211673754E-2</v>
      </c>
    </row>
    <row r="1527" spans="1:19">
      <c r="A1527">
        <v>3.6</v>
      </c>
      <c r="B1527">
        <v>37.200000000000003</v>
      </c>
      <c r="C1527">
        <v>12.96</v>
      </c>
      <c r="D1527">
        <v>133.91999999999999</v>
      </c>
      <c r="E1527">
        <f t="shared" si="72"/>
        <v>33.444000000000003</v>
      </c>
      <c r="F1527">
        <f t="shared" si="73"/>
        <v>0.10096774193548387</v>
      </c>
      <c r="N1527">
        <v>5.5</v>
      </c>
      <c r="O1527">
        <v>30.8</v>
      </c>
      <c r="P1527">
        <v>30.25</v>
      </c>
      <c r="Q1527">
        <v>169.4</v>
      </c>
      <c r="R1527">
        <f t="shared" si="74"/>
        <v>25.445</v>
      </c>
      <c r="S1527">
        <f t="shared" si="75"/>
        <v>0.17386363636363639</v>
      </c>
    </row>
    <row r="1528" spans="1:19">
      <c r="A1528">
        <v>3.6</v>
      </c>
      <c r="B1528">
        <v>40</v>
      </c>
      <c r="C1528">
        <v>12.96</v>
      </c>
      <c r="D1528">
        <v>144</v>
      </c>
      <c r="E1528">
        <f t="shared" si="72"/>
        <v>33.444000000000003</v>
      </c>
      <c r="F1528">
        <f t="shared" si="73"/>
        <v>0.16389999999999993</v>
      </c>
      <c r="N1528">
        <v>1</v>
      </c>
      <c r="O1528">
        <v>57.8</v>
      </c>
      <c r="P1528">
        <v>1</v>
      </c>
      <c r="Q1528">
        <v>57.8</v>
      </c>
      <c r="R1528">
        <f t="shared" si="74"/>
        <v>44.39</v>
      </c>
      <c r="S1528">
        <f t="shared" si="75"/>
        <v>0.23200692041522486</v>
      </c>
    </row>
    <row r="1529" spans="1:19">
      <c r="A1529">
        <v>4.5999999999999996</v>
      </c>
      <c r="B1529">
        <v>34.1</v>
      </c>
      <c r="C1529">
        <v>21.16</v>
      </c>
      <c r="D1529">
        <v>156.86000000000001</v>
      </c>
      <c r="E1529">
        <f t="shared" si="72"/>
        <v>29.234000000000002</v>
      </c>
      <c r="F1529">
        <f t="shared" si="73"/>
        <v>0.14269794721407622</v>
      </c>
      <c r="N1529">
        <v>1</v>
      </c>
      <c r="O1529">
        <v>57.8</v>
      </c>
      <c r="P1529">
        <v>1</v>
      </c>
      <c r="Q1529">
        <v>57.8</v>
      </c>
      <c r="R1529">
        <f t="shared" si="74"/>
        <v>44.39</v>
      </c>
      <c r="S1529">
        <f t="shared" si="75"/>
        <v>0.23200692041522486</v>
      </c>
    </row>
    <row r="1530" spans="1:19">
      <c r="A1530">
        <v>3.6</v>
      </c>
      <c r="B1530">
        <v>37.200000000000003</v>
      </c>
      <c r="C1530">
        <v>12.96</v>
      </c>
      <c r="D1530">
        <v>133.91999999999999</v>
      </c>
      <c r="E1530">
        <f t="shared" si="72"/>
        <v>33.444000000000003</v>
      </c>
      <c r="F1530">
        <f t="shared" si="73"/>
        <v>0.10096774193548387</v>
      </c>
      <c r="N1530">
        <v>3.7</v>
      </c>
      <c r="O1530">
        <v>35.980200000000004</v>
      </c>
      <c r="P1530">
        <v>13.69</v>
      </c>
      <c r="Q1530">
        <v>133.12674000000001</v>
      </c>
      <c r="R1530">
        <f t="shared" si="74"/>
        <v>33.023000000000003</v>
      </c>
      <c r="S1530">
        <f t="shared" si="75"/>
        <v>8.218964875125763E-2</v>
      </c>
    </row>
    <row r="1531" spans="1:19">
      <c r="A1531">
        <v>4.5999999999999996</v>
      </c>
      <c r="B1531">
        <v>30.299900000000001</v>
      </c>
      <c r="C1531">
        <v>21.16</v>
      </c>
      <c r="D1531">
        <v>139.37953999999999</v>
      </c>
      <c r="E1531">
        <f t="shared" si="72"/>
        <v>29.234000000000002</v>
      </c>
      <c r="F1531">
        <f t="shared" si="73"/>
        <v>3.5178333921894102E-2</v>
      </c>
      <c r="N1531">
        <v>3.7</v>
      </c>
      <c r="O1531">
        <v>36.9</v>
      </c>
      <c r="P1531">
        <v>13.69</v>
      </c>
      <c r="Q1531">
        <v>136.53</v>
      </c>
      <c r="R1531">
        <f t="shared" si="74"/>
        <v>33.023000000000003</v>
      </c>
      <c r="S1531">
        <f t="shared" si="75"/>
        <v>0.10506775067750665</v>
      </c>
    </row>
    <row r="1532" spans="1:19">
      <c r="A1532">
        <v>2.4</v>
      </c>
      <c r="B1532">
        <v>42.8</v>
      </c>
      <c r="C1532">
        <v>5.76</v>
      </c>
      <c r="D1532">
        <v>102.72</v>
      </c>
      <c r="E1532">
        <f t="shared" si="72"/>
        <v>38.496000000000002</v>
      </c>
      <c r="F1532">
        <f t="shared" si="73"/>
        <v>0.10056074766355129</v>
      </c>
      <c r="N1532">
        <v>3.7</v>
      </c>
      <c r="O1532">
        <v>34.583199999999998</v>
      </c>
      <c r="P1532">
        <v>13.69</v>
      </c>
      <c r="Q1532">
        <v>127.95784</v>
      </c>
      <c r="R1532">
        <f t="shared" si="74"/>
        <v>33.023000000000003</v>
      </c>
      <c r="S1532">
        <f t="shared" si="75"/>
        <v>4.5114390802470414E-2</v>
      </c>
    </row>
    <row r="1533" spans="1:19">
      <c r="A1533">
        <v>2.4</v>
      </c>
      <c r="B1533">
        <v>46.9</v>
      </c>
      <c r="C1533">
        <v>5.76</v>
      </c>
      <c r="D1533">
        <v>112.56</v>
      </c>
      <c r="E1533">
        <f t="shared" si="72"/>
        <v>38.496000000000002</v>
      </c>
      <c r="F1533">
        <f t="shared" si="73"/>
        <v>0.17918976545842211</v>
      </c>
      <c r="N1533">
        <v>3.7</v>
      </c>
      <c r="O1533">
        <v>34.9</v>
      </c>
      <c r="P1533">
        <v>13.69</v>
      </c>
      <c r="Q1533">
        <v>129.13</v>
      </c>
      <c r="R1533">
        <f t="shared" si="74"/>
        <v>33.023000000000003</v>
      </c>
      <c r="S1533">
        <f t="shared" si="75"/>
        <v>5.3782234957019927E-2</v>
      </c>
    </row>
    <row r="1534" spans="1:19">
      <c r="A1534">
        <v>2.4</v>
      </c>
      <c r="B1534">
        <v>42.6</v>
      </c>
      <c r="C1534">
        <v>5.76</v>
      </c>
      <c r="D1534">
        <v>102.24</v>
      </c>
      <c r="E1534">
        <f t="shared" si="72"/>
        <v>38.496000000000002</v>
      </c>
      <c r="F1534">
        <f t="shared" si="73"/>
        <v>9.6338028169014059E-2</v>
      </c>
      <c r="N1534">
        <v>2</v>
      </c>
      <c r="O1534">
        <v>37.5</v>
      </c>
      <c r="P1534">
        <v>4</v>
      </c>
      <c r="Q1534">
        <v>75</v>
      </c>
      <c r="R1534">
        <f t="shared" si="74"/>
        <v>40.18</v>
      </c>
      <c r="S1534">
        <f t="shared" si="75"/>
        <v>7.1466666666666664E-2</v>
      </c>
    </row>
    <row r="1535" spans="1:19">
      <c r="A1535">
        <v>2.4</v>
      </c>
      <c r="B1535">
        <v>46.8</v>
      </c>
      <c r="C1535">
        <v>5.76</v>
      </c>
      <c r="D1535">
        <v>112.32</v>
      </c>
      <c r="E1535">
        <f t="shared" si="72"/>
        <v>38.496000000000002</v>
      </c>
      <c r="F1535">
        <f t="shared" si="73"/>
        <v>0.17743589743589733</v>
      </c>
      <c r="N1535">
        <v>2</v>
      </c>
      <c r="O1535">
        <v>40</v>
      </c>
      <c r="P1535">
        <v>4</v>
      </c>
      <c r="Q1535">
        <v>80</v>
      </c>
      <c r="R1535">
        <f t="shared" si="74"/>
        <v>40.18</v>
      </c>
      <c r="S1535">
        <f t="shared" si="75"/>
        <v>4.4999999999999927E-3</v>
      </c>
    </row>
    <row r="1536" spans="1:19">
      <c r="A1536">
        <v>3.5</v>
      </c>
      <c r="B1536">
        <v>40.299999999999997</v>
      </c>
      <c r="C1536">
        <v>12.25</v>
      </c>
      <c r="D1536">
        <v>141.05000000000001</v>
      </c>
      <c r="E1536">
        <f t="shared" si="72"/>
        <v>33.865000000000002</v>
      </c>
      <c r="F1536">
        <f t="shared" si="73"/>
        <v>0.15967741935483859</v>
      </c>
      <c r="N1536">
        <v>2.4</v>
      </c>
      <c r="O1536">
        <v>33.6</v>
      </c>
      <c r="P1536">
        <v>5.76</v>
      </c>
      <c r="Q1536">
        <v>80.64</v>
      </c>
      <c r="R1536">
        <f t="shared" si="74"/>
        <v>38.496000000000002</v>
      </c>
      <c r="S1536">
        <f t="shared" si="75"/>
        <v>0.14571428571428574</v>
      </c>
    </row>
    <row r="1537" spans="1:19">
      <c r="A1537">
        <v>3.5</v>
      </c>
      <c r="B1537">
        <v>41.2</v>
      </c>
      <c r="C1537">
        <v>12.25</v>
      </c>
      <c r="D1537">
        <v>144.19999999999999</v>
      </c>
      <c r="E1537">
        <f t="shared" si="72"/>
        <v>33.865000000000002</v>
      </c>
      <c r="F1537">
        <f t="shared" si="73"/>
        <v>0.17803398058252429</v>
      </c>
      <c r="N1537">
        <v>2.4</v>
      </c>
      <c r="O1537">
        <v>36.4</v>
      </c>
      <c r="P1537">
        <v>5.76</v>
      </c>
      <c r="Q1537">
        <v>87.36</v>
      </c>
      <c r="R1537">
        <f t="shared" si="74"/>
        <v>38.496000000000002</v>
      </c>
      <c r="S1537">
        <f t="shared" si="75"/>
        <v>5.7582417582417687E-2</v>
      </c>
    </row>
    <row r="1538" spans="1:19">
      <c r="A1538">
        <v>3.6</v>
      </c>
      <c r="B1538">
        <v>35.6</v>
      </c>
      <c r="C1538">
        <v>12.96</v>
      </c>
      <c r="D1538">
        <v>128.16</v>
      </c>
      <c r="E1538">
        <f t="shared" si="72"/>
        <v>33.444000000000003</v>
      </c>
      <c r="F1538">
        <f t="shared" si="73"/>
        <v>6.0561797752808955E-2</v>
      </c>
      <c r="N1538">
        <v>3.8</v>
      </c>
      <c r="O1538">
        <v>28.5532</v>
      </c>
      <c r="P1538">
        <v>14.44</v>
      </c>
      <c r="Q1538">
        <v>108.50216</v>
      </c>
      <c r="R1538">
        <f t="shared" si="74"/>
        <v>32.602000000000004</v>
      </c>
      <c r="S1538">
        <f t="shared" si="75"/>
        <v>0.1417984674222155</v>
      </c>
    </row>
    <row r="1539" spans="1:19">
      <c r="A1539">
        <v>2.4</v>
      </c>
      <c r="B1539">
        <v>48.1</v>
      </c>
      <c r="C1539">
        <v>5.76</v>
      </c>
      <c r="D1539">
        <v>115.44</v>
      </c>
      <c r="E1539">
        <f t="shared" si="72"/>
        <v>38.496000000000002</v>
      </c>
      <c r="F1539">
        <f t="shared" si="73"/>
        <v>0.19966735966735966</v>
      </c>
      <c r="N1539">
        <v>3.8</v>
      </c>
      <c r="O1539">
        <v>27.372</v>
      </c>
      <c r="P1539">
        <v>14.44</v>
      </c>
      <c r="Q1539">
        <v>104.0136</v>
      </c>
      <c r="R1539">
        <f t="shared" si="74"/>
        <v>32.602000000000004</v>
      </c>
      <c r="S1539">
        <f t="shared" si="75"/>
        <v>0.19107116761654261</v>
      </c>
    </row>
    <row r="1540" spans="1:19">
      <c r="A1540">
        <v>2.4</v>
      </c>
      <c r="B1540">
        <v>41.699800000000003</v>
      </c>
      <c r="C1540">
        <v>5.76</v>
      </c>
      <c r="D1540">
        <v>100.07952</v>
      </c>
      <c r="E1540">
        <f t="shared" si="72"/>
        <v>38.496000000000002</v>
      </c>
      <c r="F1540">
        <f t="shared" si="73"/>
        <v>7.6830104700741988E-2</v>
      </c>
      <c r="N1540">
        <v>2.9</v>
      </c>
      <c r="O1540">
        <v>37.329599999999999</v>
      </c>
      <c r="P1540">
        <v>8.41</v>
      </c>
      <c r="Q1540">
        <v>108.25584000000001</v>
      </c>
      <c r="R1540">
        <f t="shared" si="74"/>
        <v>36.391000000000005</v>
      </c>
      <c r="S1540">
        <f t="shared" si="75"/>
        <v>2.514358578714998E-2</v>
      </c>
    </row>
    <row r="1541" spans="1:19">
      <c r="A1541">
        <v>2.7</v>
      </c>
      <c r="B1541">
        <v>38.299999999999997</v>
      </c>
      <c r="C1541">
        <v>7.29</v>
      </c>
      <c r="D1541">
        <v>103.41</v>
      </c>
      <c r="E1541">
        <f t="shared" si="72"/>
        <v>37.233000000000004</v>
      </c>
      <c r="F1541">
        <f t="shared" si="73"/>
        <v>2.7859007832897992E-2</v>
      </c>
      <c r="N1541">
        <v>2.9</v>
      </c>
      <c r="O1541">
        <v>41.360799999999998</v>
      </c>
      <c r="P1541">
        <v>8.41</v>
      </c>
      <c r="Q1541">
        <v>119.94632</v>
      </c>
      <c r="R1541">
        <f t="shared" si="74"/>
        <v>36.391000000000005</v>
      </c>
      <c r="S1541">
        <f t="shared" si="75"/>
        <v>0.12015725034332006</v>
      </c>
    </row>
    <row r="1542" spans="1:19">
      <c r="A1542">
        <v>3.5</v>
      </c>
      <c r="B1542">
        <v>37.6</v>
      </c>
      <c r="C1542">
        <v>12.25</v>
      </c>
      <c r="D1542">
        <v>131.6</v>
      </c>
      <c r="E1542">
        <f t="shared" si="72"/>
        <v>33.865000000000002</v>
      </c>
      <c r="F1542">
        <f t="shared" si="73"/>
        <v>9.9335106382978711E-2</v>
      </c>
      <c r="N1542">
        <v>3.4</v>
      </c>
      <c r="O1542">
        <v>36.729900000000001</v>
      </c>
      <c r="P1542">
        <v>11.56</v>
      </c>
      <c r="Q1542">
        <v>124.88166</v>
      </c>
      <c r="R1542">
        <f t="shared" si="74"/>
        <v>34.286000000000001</v>
      </c>
      <c r="S1542">
        <f t="shared" si="75"/>
        <v>6.6537071976781839E-2</v>
      </c>
    </row>
    <row r="1543" spans="1:19">
      <c r="A1543">
        <v>2.4</v>
      </c>
      <c r="B1543">
        <v>41.699800000000003</v>
      </c>
      <c r="C1543">
        <v>5.76</v>
      </c>
      <c r="D1543">
        <v>100.07952</v>
      </c>
      <c r="E1543">
        <f t="shared" si="72"/>
        <v>38.496000000000002</v>
      </c>
      <c r="F1543">
        <f t="shared" si="73"/>
        <v>7.6830104700741988E-2</v>
      </c>
      <c r="N1543">
        <v>3.4</v>
      </c>
      <c r="O1543">
        <v>40.997799999999998</v>
      </c>
      <c r="P1543">
        <v>11.56</v>
      </c>
      <c r="Q1543">
        <v>139.39251999999999</v>
      </c>
      <c r="R1543">
        <f t="shared" si="74"/>
        <v>34.286000000000001</v>
      </c>
      <c r="S1543">
        <f t="shared" si="75"/>
        <v>0.16371122352906733</v>
      </c>
    </row>
    <row r="1544" spans="1:19">
      <c r="A1544">
        <v>2.7</v>
      </c>
      <c r="B1544">
        <v>38.299999999999997</v>
      </c>
      <c r="C1544">
        <v>7.29</v>
      </c>
      <c r="D1544">
        <v>103.41</v>
      </c>
      <c r="E1544">
        <f t="shared" si="72"/>
        <v>37.233000000000004</v>
      </c>
      <c r="F1544">
        <f t="shared" si="73"/>
        <v>2.7859007832897992E-2</v>
      </c>
      <c r="N1544">
        <v>2.9</v>
      </c>
      <c r="O1544">
        <v>37.329599999999999</v>
      </c>
      <c r="P1544">
        <v>8.41</v>
      </c>
      <c r="Q1544">
        <v>108.25584000000001</v>
      </c>
      <c r="R1544">
        <f t="shared" si="74"/>
        <v>36.391000000000005</v>
      </c>
      <c r="S1544">
        <f t="shared" si="75"/>
        <v>2.514358578714998E-2</v>
      </c>
    </row>
    <row r="1545" spans="1:19">
      <c r="A1545">
        <v>3.5</v>
      </c>
      <c r="B1545">
        <v>37.6</v>
      </c>
      <c r="C1545">
        <v>12.25</v>
      </c>
      <c r="D1545">
        <v>131.6</v>
      </c>
      <c r="E1545">
        <f t="shared" si="72"/>
        <v>33.865000000000002</v>
      </c>
      <c r="F1545">
        <f t="shared" si="73"/>
        <v>9.9335106382978711E-2</v>
      </c>
      <c r="N1545">
        <v>2.9</v>
      </c>
      <c r="O1545">
        <v>41.360799999999998</v>
      </c>
      <c r="P1545">
        <v>8.41</v>
      </c>
      <c r="Q1545">
        <v>119.94632</v>
      </c>
      <c r="R1545">
        <f t="shared" si="74"/>
        <v>36.391000000000005</v>
      </c>
      <c r="S1545">
        <f t="shared" si="75"/>
        <v>0.12015725034332006</v>
      </c>
    </row>
    <row r="1546" spans="1:19">
      <c r="A1546">
        <v>5.7</v>
      </c>
      <c r="B1546">
        <v>21.7</v>
      </c>
      <c r="C1546">
        <v>32.49</v>
      </c>
      <c r="D1546">
        <v>123.69</v>
      </c>
      <c r="E1546">
        <f t="shared" si="72"/>
        <v>24.603000000000002</v>
      </c>
      <c r="F1546">
        <f t="shared" si="73"/>
        <v>0.13377880184331808</v>
      </c>
      <c r="N1546">
        <v>3.4</v>
      </c>
      <c r="O1546">
        <v>36.729900000000001</v>
      </c>
      <c r="P1546">
        <v>11.56</v>
      </c>
      <c r="Q1546">
        <v>124.88166</v>
      </c>
      <c r="R1546">
        <f t="shared" si="74"/>
        <v>34.286000000000001</v>
      </c>
      <c r="S1546">
        <f t="shared" si="75"/>
        <v>6.6537071976781839E-2</v>
      </c>
    </row>
    <row r="1547" spans="1:19">
      <c r="A1547">
        <v>5.7</v>
      </c>
      <c r="B1547">
        <v>21.3</v>
      </c>
      <c r="C1547">
        <v>32.49</v>
      </c>
      <c r="D1547">
        <v>121.41</v>
      </c>
      <c r="E1547">
        <f t="shared" si="72"/>
        <v>24.603000000000002</v>
      </c>
      <c r="F1547">
        <f t="shared" si="73"/>
        <v>0.15507042253521131</v>
      </c>
      <c r="N1547">
        <v>3.4</v>
      </c>
      <c r="O1547">
        <v>40.997799999999998</v>
      </c>
      <c r="P1547">
        <v>11.56</v>
      </c>
      <c r="Q1547">
        <v>139.39251999999999</v>
      </c>
      <c r="R1547">
        <f t="shared" si="74"/>
        <v>34.286000000000001</v>
      </c>
      <c r="S1547">
        <f t="shared" si="75"/>
        <v>0.16371122352906733</v>
      </c>
    </row>
    <row r="1548" spans="1:19">
      <c r="A1548">
        <v>3.5</v>
      </c>
      <c r="B1548">
        <v>33.5</v>
      </c>
      <c r="C1548">
        <v>12.25</v>
      </c>
      <c r="D1548">
        <v>117.25</v>
      </c>
      <c r="E1548">
        <f t="shared" si="72"/>
        <v>33.865000000000002</v>
      </c>
      <c r="F1548">
        <f t="shared" si="73"/>
        <v>1.0895522388059761E-2</v>
      </c>
      <c r="N1548">
        <v>2</v>
      </c>
      <c r="O1548">
        <v>37.5</v>
      </c>
      <c r="P1548">
        <v>4</v>
      </c>
      <c r="Q1548">
        <v>75</v>
      </c>
      <c r="R1548">
        <f t="shared" si="74"/>
        <v>40.18</v>
      </c>
      <c r="S1548">
        <f t="shared" si="75"/>
        <v>7.1466666666666664E-2</v>
      </c>
    </row>
    <row r="1549" spans="1:19">
      <c r="A1549">
        <v>3</v>
      </c>
      <c r="B1549">
        <v>35.465499999999999</v>
      </c>
      <c r="C1549">
        <v>9</v>
      </c>
      <c r="D1549">
        <v>106.3965</v>
      </c>
      <c r="E1549">
        <f t="shared" si="72"/>
        <v>35.97</v>
      </c>
      <c r="F1549">
        <f t="shared" si="73"/>
        <v>1.4225091990807974E-2</v>
      </c>
      <c r="N1549">
        <v>2</v>
      </c>
      <c r="O1549">
        <v>40</v>
      </c>
      <c r="P1549">
        <v>4</v>
      </c>
      <c r="Q1549">
        <v>80</v>
      </c>
      <c r="R1549">
        <f t="shared" si="74"/>
        <v>40.18</v>
      </c>
      <c r="S1549">
        <f t="shared" si="75"/>
        <v>4.4999999999999927E-3</v>
      </c>
    </row>
    <row r="1550" spans="1:19">
      <c r="A1550">
        <v>2.5</v>
      </c>
      <c r="B1550">
        <v>42.908000000000001</v>
      </c>
      <c r="C1550">
        <v>6.25</v>
      </c>
      <c r="D1550">
        <v>107.27</v>
      </c>
      <c r="E1550">
        <f t="shared" si="72"/>
        <v>38.075000000000003</v>
      </c>
      <c r="F1550">
        <f t="shared" si="73"/>
        <v>0.1126363382119884</v>
      </c>
      <c r="N1550">
        <v>2.4</v>
      </c>
      <c r="O1550">
        <v>36.4</v>
      </c>
      <c r="P1550">
        <v>5.76</v>
      </c>
      <c r="Q1550">
        <v>87.36</v>
      </c>
      <c r="R1550">
        <f t="shared" si="74"/>
        <v>38.496000000000002</v>
      </c>
      <c r="S1550">
        <f t="shared" si="75"/>
        <v>5.7582417582417687E-2</v>
      </c>
    </row>
    <row r="1551" spans="1:19">
      <c r="A1551">
        <v>2.5</v>
      </c>
      <c r="B1551">
        <v>40.200000000000003</v>
      </c>
      <c r="C1551">
        <v>6.25</v>
      </c>
      <c r="D1551">
        <v>100.5</v>
      </c>
      <c r="E1551">
        <f t="shared" ref="E1551:E1614" si="76">48.6+(-4.21)*(A1551)</f>
        <v>38.075000000000003</v>
      </c>
      <c r="F1551">
        <f t="shared" ref="F1551:F1614" si="77">ABS(B1551-E1551)/(B1551)</f>
        <v>5.2860696517412931E-2</v>
      </c>
      <c r="N1551">
        <v>2.4</v>
      </c>
      <c r="O1551">
        <v>33.6</v>
      </c>
      <c r="P1551">
        <v>5.76</v>
      </c>
      <c r="Q1551">
        <v>80.64</v>
      </c>
      <c r="R1551">
        <f t="shared" ref="R1551:R1614" si="78">48.6+(-4.21*N1551)</f>
        <v>38.496000000000002</v>
      </c>
      <c r="S1551">
        <f t="shared" ref="S1551:S1614" si="79">ABS(O1551-R1551)/(O1551)</f>
        <v>0.14571428571428574</v>
      </c>
    </row>
    <row r="1552" spans="1:19">
      <c r="A1552">
        <v>3</v>
      </c>
      <c r="B1552">
        <v>37.9</v>
      </c>
      <c r="C1552">
        <v>9</v>
      </c>
      <c r="D1552">
        <v>113.7</v>
      </c>
      <c r="E1552">
        <f t="shared" si="76"/>
        <v>35.97</v>
      </c>
      <c r="F1552">
        <f t="shared" si="77"/>
        <v>5.0923482849604219E-2</v>
      </c>
      <c r="N1552">
        <v>4.2</v>
      </c>
      <c r="O1552">
        <v>27.471</v>
      </c>
      <c r="P1552">
        <v>17.64</v>
      </c>
      <c r="Q1552">
        <v>115.37820000000001</v>
      </c>
      <c r="R1552">
        <f t="shared" si="78"/>
        <v>30.917999999999999</v>
      </c>
      <c r="S1552">
        <f t="shared" si="79"/>
        <v>0.12547777656437695</v>
      </c>
    </row>
    <row r="1553" spans="1:19">
      <c r="A1553">
        <v>3.5</v>
      </c>
      <c r="B1553">
        <v>37.4</v>
      </c>
      <c r="C1553">
        <v>12.25</v>
      </c>
      <c r="D1553">
        <v>130.9</v>
      </c>
      <c r="E1553">
        <f t="shared" si="76"/>
        <v>33.865000000000002</v>
      </c>
      <c r="F1553">
        <f t="shared" si="77"/>
        <v>9.4518716577540018E-2</v>
      </c>
      <c r="N1553">
        <v>5.9</v>
      </c>
      <c r="O1553">
        <v>23.6523</v>
      </c>
      <c r="P1553">
        <v>34.81</v>
      </c>
      <c r="Q1553">
        <v>139.54857000000001</v>
      </c>
      <c r="R1553">
        <f t="shared" si="78"/>
        <v>23.760999999999999</v>
      </c>
      <c r="S1553">
        <f t="shared" si="79"/>
        <v>4.59574755943392E-3</v>
      </c>
    </row>
    <row r="1554" spans="1:19">
      <c r="A1554">
        <v>2.5</v>
      </c>
      <c r="B1554">
        <v>51.6</v>
      </c>
      <c r="C1554">
        <v>6.25</v>
      </c>
      <c r="D1554">
        <v>129</v>
      </c>
      <c r="E1554">
        <f t="shared" si="76"/>
        <v>38.075000000000003</v>
      </c>
      <c r="F1554">
        <f t="shared" si="77"/>
        <v>0.26211240310077516</v>
      </c>
      <c r="N1554">
        <v>5.9</v>
      </c>
      <c r="O1554">
        <v>27.2408</v>
      </c>
      <c r="P1554">
        <v>34.81</v>
      </c>
      <c r="Q1554">
        <v>160.72072</v>
      </c>
      <c r="R1554">
        <f t="shared" si="78"/>
        <v>23.760999999999999</v>
      </c>
      <c r="S1554">
        <f t="shared" si="79"/>
        <v>0.12774221021409066</v>
      </c>
    </row>
    <row r="1555" spans="1:19">
      <c r="A1555">
        <v>2.5</v>
      </c>
      <c r="B1555">
        <v>44.2</v>
      </c>
      <c r="C1555">
        <v>6.25</v>
      </c>
      <c r="D1555">
        <v>110.5</v>
      </c>
      <c r="E1555">
        <f t="shared" si="76"/>
        <v>38.075000000000003</v>
      </c>
      <c r="F1555">
        <f t="shared" si="77"/>
        <v>0.13857466063348414</v>
      </c>
      <c r="N1555">
        <v>5.9</v>
      </c>
      <c r="O1555">
        <v>22.925799999999999</v>
      </c>
      <c r="P1555">
        <v>34.81</v>
      </c>
      <c r="Q1555">
        <v>135.26222000000001</v>
      </c>
      <c r="R1555">
        <f t="shared" si="78"/>
        <v>23.760999999999999</v>
      </c>
      <c r="S1555">
        <f t="shared" si="79"/>
        <v>3.6430571670345219E-2</v>
      </c>
    </row>
    <row r="1556" spans="1:19">
      <c r="A1556">
        <v>2.5</v>
      </c>
      <c r="B1556">
        <v>47.649299999999997</v>
      </c>
      <c r="C1556">
        <v>6.25</v>
      </c>
      <c r="D1556">
        <v>119.12325</v>
      </c>
      <c r="E1556">
        <f t="shared" si="76"/>
        <v>38.075000000000003</v>
      </c>
      <c r="F1556">
        <f t="shared" si="77"/>
        <v>0.2009326474890501</v>
      </c>
      <c r="N1556">
        <v>5.9</v>
      </c>
      <c r="O1556">
        <v>24.6983</v>
      </c>
      <c r="P1556">
        <v>34.81</v>
      </c>
      <c r="Q1556">
        <v>145.71996999999999</v>
      </c>
      <c r="R1556">
        <f t="shared" si="78"/>
        <v>23.760999999999999</v>
      </c>
      <c r="S1556">
        <f t="shared" si="79"/>
        <v>3.7949980363020955E-2</v>
      </c>
    </row>
    <row r="1557" spans="1:19">
      <c r="A1557">
        <v>2</v>
      </c>
      <c r="B1557">
        <v>47.7</v>
      </c>
      <c r="C1557">
        <v>4</v>
      </c>
      <c r="D1557">
        <v>95.4</v>
      </c>
      <c r="E1557">
        <f t="shared" si="76"/>
        <v>40.18</v>
      </c>
      <c r="F1557">
        <f t="shared" si="77"/>
        <v>0.15765199161425583</v>
      </c>
      <c r="N1557">
        <v>4.3</v>
      </c>
      <c r="O1557">
        <v>26.1157</v>
      </c>
      <c r="P1557">
        <v>18.489999999999998</v>
      </c>
      <c r="Q1557">
        <v>112.29751</v>
      </c>
      <c r="R1557">
        <f t="shared" si="78"/>
        <v>30.497000000000003</v>
      </c>
      <c r="S1557">
        <f t="shared" si="79"/>
        <v>0.16776498428148595</v>
      </c>
    </row>
    <row r="1558" spans="1:19">
      <c r="A1558">
        <v>2</v>
      </c>
      <c r="B1558">
        <v>48.2</v>
      </c>
      <c r="C1558">
        <v>4</v>
      </c>
      <c r="D1558">
        <v>96.4</v>
      </c>
      <c r="E1558">
        <f t="shared" si="76"/>
        <v>40.18</v>
      </c>
      <c r="F1558">
        <f t="shared" si="77"/>
        <v>0.16639004149377598</v>
      </c>
      <c r="N1558">
        <v>5</v>
      </c>
      <c r="O1558">
        <v>32.880800000000001</v>
      </c>
      <c r="P1558">
        <v>25</v>
      </c>
      <c r="Q1558">
        <v>164.404</v>
      </c>
      <c r="R1558">
        <f t="shared" si="78"/>
        <v>27.55</v>
      </c>
      <c r="S1558">
        <f t="shared" si="79"/>
        <v>0.1621250091238656</v>
      </c>
    </row>
    <row r="1559" spans="1:19">
      <c r="A1559">
        <v>2</v>
      </c>
      <c r="B1559">
        <v>49.216999999999999</v>
      </c>
      <c r="C1559">
        <v>4</v>
      </c>
      <c r="D1559">
        <v>98.433999999999997</v>
      </c>
      <c r="E1559">
        <f t="shared" si="76"/>
        <v>40.18</v>
      </c>
      <c r="F1559">
        <f t="shared" si="77"/>
        <v>0.18361541743706442</v>
      </c>
      <c r="N1559">
        <v>5</v>
      </c>
      <c r="O1559">
        <v>30.337800000000001</v>
      </c>
      <c r="P1559">
        <v>25</v>
      </c>
      <c r="Q1559">
        <v>151.68899999999999</v>
      </c>
      <c r="R1559">
        <f t="shared" si="78"/>
        <v>27.55</v>
      </c>
      <c r="S1559">
        <f t="shared" si="79"/>
        <v>9.1891963161468554E-2</v>
      </c>
    </row>
    <row r="1560" spans="1:19">
      <c r="A1560">
        <v>3.7</v>
      </c>
      <c r="B1560">
        <v>34.730499999999999</v>
      </c>
      <c r="C1560">
        <v>13.69</v>
      </c>
      <c r="D1560">
        <v>128.50285</v>
      </c>
      <c r="E1560">
        <f t="shared" si="76"/>
        <v>33.023000000000003</v>
      </c>
      <c r="F1560">
        <f t="shared" si="77"/>
        <v>4.9164279235830062E-2</v>
      </c>
      <c r="N1560">
        <v>5</v>
      </c>
      <c r="O1560">
        <v>30.802700000000002</v>
      </c>
      <c r="P1560">
        <v>25</v>
      </c>
      <c r="Q1560">
        <v>154.01349999999999</v>
      </c>
      <c r="R1560">
        <f t="shared" si="78"/>
        <v>27.55</v>
      </c>
      <c r="S1560">
        <f t="shared" si="79"/>
        <v>0.10559788589961272</v>
      </c>
    </row>
    <row r="1561" spans="1:19">
      <c r="A1561">
        <v>3.7</v>
      </c>
      <c r="B1561">
        <v>37.064999999999998</v>
      </c>
      <c r="C1561">
        <v>13.69</v>
      </c>
      <c r="D1561">
        <v>137.1405</v>
      </c>
      <c r="E1561">
        <f t="shared" si="76"/>
        <v>33.023000000000003</v>
      </c>
      <c r="F1561">
        <f t="shared" si="77"/>
        <v>0.10905166599217576</v>
      </c>
      <c r="N1561">
        <v>4.3</v>
      </c>
      <c r="O1561">
        <v>31.6</v>
      </c>
      <c r="P1561">
        <v>18.489999999999998</v>
      </c>
      <c r="Q1561">
        <v>135.88</v>
      </c>
      <c r="R1561">
        <f t="shared" si="78"/>
        <v>30.497000000000003</v>
      </c>
      <c r="S1561">
        <f t="shared" si="79"/>
        <v>3.4905063291139175E-2</v>
      </c>
    </row>
    <row r="1562" spans="1:19">
      <c r="A1562">
        <v>3.7</v>
      </c>
      <c r="B1562">
        <v>35.161999999999999</v>
      </c>
      <c r="C1562">
        <v>13.69</v>
      </c>
      <c r="D1562">
        <v>130.0994</v>
      </c>
      <c r="E1562">
        <f t="shared" si="76"/>
        <v>33.023000000000003</v>
      </c>
      <c r="F1562">
        <f t="shared" si="77"/>
        <v>6.0832717137819119E-2</v>
      </c>
      <c r="N1562">
        <v>3.5</v>
      </c>
      <c r="O1562">
        <v>35.5</v>
      </c>
      <c r="P1562">
        <v>12.25</v>
      </c>
      <c r="Q1562">
        <v>124.25</v>
      </c>
      <c r="R1562">
        <f t="shared" si="78"/>
        <v>33.865000000000002</v>
      </c>
      <c r="S1562">
        <f t="shared" si="79"/>
        <v>4.6056338028168956E-2</v>
      </c>
    </row>
    <row r="1563" spans="1:19">
      <c r="A1563">
        <v>4.2</v>
      </c>
      <c r="B1563">
        <v>34.485500000000002</v>
      </c>
      <c r="C1563">
        <v>17.64</v>
      </c>
      <c r="D1563">
        <v>144.8391</v>
      </c>
      <c r="E1563">
        <f t="shared" si="76"/>
        <v>30.917999999999999</v>
      </c>
      <c r="F1563">
        <f t="shared" si="77"/>
        <v>0.10344927578257536</v>
      </c>
      <c r="N1563">
        <v>1.6</v>
      </c>
      <c r="O1563">
        <v>51.655500000000004</v>
      </c>
      <c r="P1563">
        <v>2.56</v>
      </c>
      <c r="Q1563">
        <v>82.648799999999994</v>
      </c>
      <c r="R1563">
        <f t="shared" si="78"/>
        <v>41.864000000000004</v>
      </c>
      <c r="S1563">
        <f t="shared" si="79"/>
        <v>0.18955387132057572</v>
      </c>
    </row>
    <row r="1564" spans="1:19">
      <c r="A1564">
        <v>5</v>
      </c>
      <c r="B1564">
        <v>29.7559</v>
      </c>
      <c r="C1564">
        <v>25</v>
      </c>
      <c r="D1564">
        <v>148.77950000000001</v>
      </c>
      <c r="E1564">
        <f t="shared" si="76"/>
        <v>27.55</v>
      </c>
      <c r="F1564">
        <f t="shared" si="77"/>
        <v>7.4133197113849678E-2</v>
      </c>
      <c r="N1564">
        <v>1.6</v>
      </c>
      <c r="O1564">
        <v>47.202500000000001</v>
      </c>
      <c r="P1564">
        <v>2.56</v>
      </c>
      <c r="Q1564">
        <v>75.524000000000001</v>
      </c>
      <c r="R1564">
        <f t="shared" si="78"/>
        <v>41.864000000000004</v>
      </c>
      <c r="S1564">
        <f t="shared" si="79"/>
        <v>0.11309782320851641</v>
      </c>
    </row>
    <row r="1565" spans="1:19">
      <c r="A1565">
        <v>5</v>
      </c>
      <c r="B1565">
        <v>32.670099999999998</v>
      </c>
      <c r="C1565">
        <v>25</v>
      </c>
      <c r="D1565">
        <v>163.35050000000001</v>
      </c>
      <c r="E1565">
        <f t="shared" si="76"/>
        <v>27.55</v>
      </c>
      <c r="F1565">
        <f t="shared" si="77"/>
        <v>0.15672128337531865</v>
      </c>
      <c r="N1565">
        <v>1.6</v>
      </c>
      <c r="O1565">
        <v>52</v>
      </c>
      <c r="P1565">
        <v>2.56</v>
      </c>
      <c r="Q1565">
        <v>83.2</v>
      </c>
      <c r="R1565">
        <f t="shared" si="78"/>
        <v>41.864000000000004</v>
      </c>
      <c r="S1565">
        <f t="shared" si="79"/>
        <v>0.19492307692307684</v>
      </c>
    </row>
    <row r="1566" spans="1:19">
      <c r="A1566">
        <v>2.4</v>
      </c>
      <c r="B1566">
        <v>44.6</v>
      </c>
      <c r="C1566">
        <v>5.76</v>
      </c>
      <c r="D1566">
        <v>107.04</v>
      </c>
      <c r="E1566">
        <f t="shared" si="76"/>
        <v>38.496000000000002</v>
      </c>
      <c r="F1566">
        <f t="shared" si="77"/>
        <v>0.13686098654708517</v>
      </c>
      <c r="N1566">
        <v>1.6</v>
      </c>
      <c r="O1566">
        <v>47.202500000000001</v>
      </c>
      <c r="P1566">
        <v>2.56</v>
      </c>
      <c r="Q1566">
        <v>75.524000000000001</v>
      </c>
      <c r="R1566">
        <f t="shared" si="78"/>
        <v>41.864000000000004</v>
      </c>
      <c r="S1566">
        <f t="shared" si="79"/>
        <v>0.11309782320851641</v>
      </c>
    </row>
    <row r="1567" spans="1:19">
      <c r="A1567">
        <v>2.4</v>
      </c>
      <c r="B1567">
        <v>44.6</v>
      </c>
      <c r="C1567">
        <v>5.76</v>
      </c>
      <c r="D1567">
        <v>107.04</v>
      </c>
      <c r="E1567">
        <f t="shared" si="76"/>
        <v>38.496000000000002</v>
      </c>
      <c r="F1567">
        <f t="shared" si="77"/>
        <v>0.13686098654708517</v>
      </c>
      <c r="N1567">
        <v>1.6</v>
      </c>
      <c r="O1567">
        <v>44.571399999999997</v>
      </c>
      <c r="P1567">
        <v>2.56</v>
      </c>
      <c r="Q1567">
        <v>71.314239999999998</v>
      </c>
      <c r="R1567">
        <f t="shared" si="78"/>
        <v>41.864000000000004</v>
      </c>
      <c r="S1567">
        <f t="shared" si="79"/>
        <v>6.0742987655761159E-2</v>
      </c>
    </row>
    <row r="1568" spans="1:19">
      <c r="A1568">
        <v>2.7</v>
      </c>
      <c r="B1568">
        <v>39.799999999999997</v>
      </c>
      <c r="C1568">
        <v>7.29</v>
      </c>
      <c r="D1568">
        <v>107.46</v>
      </c>
      <c r="E1568">
        <f t="shared" si="76"/>
        <v>37.233000000000004</v>
      </c>
      <c r="F1568">
        <f t="shared" si="77"/>
        <v>6.4497487437185766E-2</v>
      </c>
      <c r="N1568">
        <v>1.6</v>
      </c>
      <c r="O1568">
        <v>47.7592</v>
      </c>
      <c r="P1568">
        <v>2.56</v>
      </c>
      <c r="Q1568">
        <v>76.414720000000003</v>
      </c>
      <c r="R1568">
        <f t="shared" si="78"/>
        <v>41.864000000000004</v>
      </c>
      <c r="S1568">
        <f t="shared" si="79"/>
        <v>0.1234359034489689</v>
      </c>
    </row>
    <row r="1569" spans="1:19">
      <c r="A1569">
        <v>3.5</v>
      </c>
      <c r="B1569">
        <v>38.299999999999997</v>
      </c>
      <c r="C1569">
        <v>12.25</v>
      </c>
      <c r="D1569">
        <v>134.05000000000001</v>
      </c>
      <c r="E1569">
        <f t="shared" si="76"/>
        <v>33.865000000000002</v>
      </c>
      <c r="F1569">
        <f t="shared" si="77"/>
        <v>0.11579634464751946</v>
      </c>
      <c r="N1569">
        <v>1.6</v>
      </c>
      <c r="O1569">
        <v>44.571399999999997</v>
      </c>
      <c r="P1569">
        <v>2.56</v>
      </c>
      <c r="Q1569">
        <v>71.314239999999998</v>
      </c>
      <c r="R1569">
        <f t="shared" si="78"/>
        <v>41.864000000000004</v>
      </c>
      <c r="S1569">
        <f t="shared" si="79"/>
        <v>6.0742987655761159E-2</v>
      </c>
    </row>
    <row r="1570" spans="1:19">
      <c r="A1570">
        <v>3.5</v>
      </c>
      <c r="B1570">
        <v>36.556399999999996</v>
      </c>
      <c r="C1570">
        <v>12.25</v>
      </c>
      <c r="D1570">
        <v>127.9474</v>
      </c>
      <c r="E1570">
        <f t="shared" si="76"/>
        <v>33.865000000000002</v>
      </c>
      <c r="F1570">
        <f t="shared" si="77"/>
        <v>7.3623223293321952E-2</v>
      </c>
      <c r="N1570">
        <v>1.6</v>
      </c>
      <c r="O1570">
        <v>47.7592</v>
      </c>
      <c r="P1570">
        <v>2.56</v>
      </c>
      <c r="Q1570">
        <v>76.414720000000003</v>
      </c>
      <c r="R1570">
        <f t="shared" si="78"/>
        <v>41.864000000000004</v>
      </c>
      <c r="S1570">
        <f t="shared" si="79"/>
        <v>0.1234359034489689</v>
      </c>
    </row>
    <row r="1571" spans="1:19">
      <c r="A1571">
        <v>3.5</v>
      </c>
      <c r="B1571">
        <v>34.749400000000001</v>
      </c>
      <c r="C1571">
        <v>12.25</v>
      </c>
      <c r="D1571">
        <v>121.6229</v>
      </c>
      <c r="E1571">
        <f t="shared" si="76"/>
        <v>33.865000000000002</v>
      </c>
      <c r="F1571">
        <f t="shared" si="77"/>
        <v>2.5450799150488913E-2</v>
      </c>
      <c r="N1571">
        <v>1.6</v>
      </c>
      <c r="O1571">
        <v>46.5047</v>
      </c>
      <c r="P1571">
        <v>2.56</v>
      </c>
      <c r="Q1571">
        <v>74.407520000000005</v>
      </c>
      <c r="R1571">
        <f t="shared" si="78"/>
        <v>41.864000000000004</v>
      </c>
      <c r="S1571">
        <f t="shared" si="79"/>
        <v>9.9789913707646657E-2</v>
      </c>
    </row>
    <row r="1572" spans="1:19">
      <c r="A1572">
        <v>4.5999999999999996</v>
      </c>
      <c r="B1572">
        <v>34.049900000000001</v>
      </c>
      <c r="C1572">
        <v>21.16</v>
      </c>
      <c r="D1572">
        <v>156.62953999999999</v>
      </c>
      <c r="E1572">
        <f t="shared" si="76"/>
        <v>29.234000000000002</v>
      </c>
      <c r="F1572">
        <f t="shared" si="77"/>
        <v>0.14143653872698594</v>
      </c>
      <c r="N1572">
        <v>1.6</v>
      </c>
      <c r="O1572">
        <v>46.5047</v>
      </c>
      <c r="P1572">
        <v>2.56</v>
      </c>
      <c r="Q1572">
        <v>74.407520000000005</v>
      </c>
      <c r="R1572">
        <f t="shared" si="78"/>
        <v>41.864000000000004</v>
      </c>
      <c r="S1572">
        <f t="shared" si="79"/>
        <v>9.9789913707646657E-2</v>
      </c>
    </row>
    <row r="1573" spans="1:19">
      <c r="A1573">
        <v>4.5999999999999996</v>
      </c>
      <c r="B1573">
        <v>33.550899999999999</v>
      </c>
      <c r="C1573">
        <v>21.16</v>
      </c>
      <c r="D1573">
        <v>154.33413999999999</v>
      </c>
      <c r="E1573">
        <f t="shared" si="76"/>
        <v>29.234000000000002</v>
      </c>
      <c r="F1573">
        <f t="shared" si="77"/>
        <v>0.12866718925572779</v>
      </c>
      <c r="N1573">
        <v>2.4</v>
      </c>
      <c r="O1573">
        <v>36.262799999999999</v>
      </c>
      <c r="P1573">
        <v>5.76</v>
      </c>
      <c r="Q1573">
        <v>87.030720000000002</v>
      </c>
      <c r="R1573">
        <f t="shared" si="78"/>
        <v>38.496000000000002</v>
      </c>
      <c r="S1573">
        <f t="shared" si="79"/>
        <v>6.1583771799199279E-2</v>
      </c>
    </row>
    <row r="1574" spans="1:19">
      <c r="A1574">
        <v>4.5999999999999996</v>
      </c>
      <c r="B1574">
        <v>32.149900000000002</v>
      </c>
      <c r="C1574">
        <v>21.16</v>
      </c>
      <c r="D1574">
        <v>147.88954000000001</v>
      </c>
      <c r="E1574">
        <f t="shared" si="76"/>
        <v>29.234000000000002</v>
      </c>
      <c r="F1574">
        <f t="shared" si="77"/>
        <v>9.0697016164902541E-2</v>
      </c>
      <c r="N1574">
        <v>3.8</v>
      </c>
      <c r="O1574">
        <v>33.200000000000003</v>
      </c>
      <c r="P1574">
        <v>14.44</v>
      </c>
      <c r="Q1574">
        <v>126.16</v>
      </c>
      <c r="R1574">
        <f t="shared" si="78"/>
        <v>32.602000000000004</v>
      </c>
      <c r="S1574">
        <f t="shared" si="79"/>
        <v>1.8012048192771052E-2</v>
      </c>
    </row>
    <row r="1575" spans="1:19">
      <c r="A1575">
        <v>4.5999999999999996</v>
      </c>
      <c r="B1575">
        <v>33.550899999999999</v>
      </c>
      <c r="C1575">
        <v>21.16</v>
      </c>
      <c r="D1575">
        <v>154.33413999999999</v>
      </c>
      <c r="E1575">
        <f t="shared" si="76"/>
        <v>29.234000000000002</v>
      </c>
      <c r="F1575">
        <f t="shared" si="77"/>
        <v>0.12866718925572779</v>
      </c>
      <c r="N1575">
        <v>3.6</v>
      </c>
      <c r="O1575">
        <v>35.242699999999999</v>
      </c>
      <c r="P1575">
        <v>12.96</v>
      </c>
      <c r="Q1575">
        <v>126.87372000000001</v>
      </c>
      <c r="R1575">
        <f t="shared" si="78"/>
        <v>33.444000000000003</v>
      </c>
      <c r="S1575">
        <f t="shared" si="79"/>
        <v>5.1037519826800916E-2</v>
      </c>
    </row>
    <row r="1576" spans="1:19">
      <c r="A1576">
        <v>4.5999999999999996</v>
      </c>
      <c r="B1576">
        <v>32.149900000000002</v>
      </c>
      <c r="C1576">
        <v>21.16</v>
      </c>
      <c r="D1576">
        <v>147.88954000000001</v>
      </c>
      <c r="E1576">
        <f t="shared" si="76"/>
        <v>29.234000000000002</v>
      </c>
      <c r="F1576">
        <f t="shared" si="77"/>
        <v>9.0697016164902541E-2</v>
      </c>
      <c r="N1576">
        <v>3.6</v>
      </c>
      <c r="O1576">
        <v>37.690800000000003</v>
      </c>
      <c r="P1576">
        <v>12.96</v>
      </c>
      <c r="Q1576">
        <v>135.68688</v>
      </c>
      <c r="R1576">
        <f t="shared" si="78"/>
        <v>33.444000000000003</v>
      </c>
      <c r="S1576">
        <f t="shared" si="79"/>
        <v>0.11267471107007546</v>
      </c>
    </row>
    <row r="1577" spans="1:19">
      <c r="A1577">
        <v>5</v>
      </c>
      <c r="B1577">
        <v>30.3</v>
      </c>
      <c r="C1577">
        <v>25</v>
      </c>
      <c r="D1577">
        <v>151.5</v>
      </c>
      <c r="E1577">
        <f t="shared" si="76"/>
        <v>27.55</v>
      </c>
      <c r="F1577">
        <f t="shared" si="77"/>
        <v>9.0759075907590761E-2</v>
      </c>
      <c r="N1577">
        <v>3.6</v>
      </c>
      <c r="O1577">
        <v>34.875399999999999</v>
      </c>
      <c r="P1577">
        <v>12.96</v>
      </c>
      <c r="Q1577">
        <v>125.55144</v>
      </c>
      <c r="R1577">
        <f t="shared" si="78"/>
        <v>33.444000000000003</v>
      </c>
      <c r="S1577">
        <f t="shared" si="79"/>
        <v>4.1043256851534218E-2</v>
      </c>
    </row>
    <row r="1578" spans="1:19">
      <c r="A1578">
        <v>3</v>
      </c>
      <c r="B1578">
        <v>35.465499999999999</v>
      </c>
      <c r="C1578">
        <v>9</v>
      </c>
      <c r="D1578">
        <v>106.3965</v>
      </c>
      <c r="E1578">
        <f t="shared" si="76"/>
        <v>35.97</v>
      </c>
      <c r="F1578">
        <f t="shared" si="77"/>
        <v>1.4225091990807974E-2</v>
      </c>
      <c r="N1578">
        <v>3.6</v>
      </c>
      <c r="O1578">
        <v>36.756300000000003</v>
      </c>
      <c r="P1578">
        <v>12.96</v>
      </c>
      <c r="Q1578">
        <v>132.32267999999999</v>
      </c>
      <c r="R1578">
        <f t="shared" si="78"/>
        <v>33.444000000000003</v>
      </c>
      <c r="S1578">
        <f t="shared" si="79"/>
        <v>9.011516393108121E-2</v>
      </c>
    </row>
    <row r="1579" spans="1:19">
      <c r="A1579">
        <v>2.5</v>
      </c>
      <c r="B1579">
        <v>42.908000000000001</v>
      </c>
      <c r="C1579">
        <v>6.25</v>
      </c>
      <c r="D1579">
        <v>107.27</v>
      </c>
      <c r="E1579">
        <f t="shared" si="76"/>
        <v>38.075000000000003</v>
      </c>
      <c r="F1579">
        <f t="shared" si="77"/>
        <v>0.1126363382119884</v>
      </c>
      <c r="N1579">
        <v>3.6</v>
      </c>
      <c r="O1579">
        <v>34.875399999999999</v>
      </c>
      <c r="P1579">
        <v>12.96</v>
      </c>
      <c r="Q1579">
        <v>125.55144</v>
      </c>
      <c r="R1579">
        <f t="shared" si="78"/>
        <v>33.444000000000003</v>
      </c>
      <c r="S1579">
        <f t="shared" si="79"/>
        <v>4.1043256851534218E-2</v>
      </c>
    </row>
    <row r="1580" spans="1:19">
      <c r="A1580">
        <v>2.5</v>
      </c>
      <c r="B1580">
        <v>40.200000000000003</v>
      </c>
      <c r="C1580">
        <v>6.25</v>
      </c>
      <c r="D1580">
        <v>100.5</v>
      </c>
      <c r="E1580">
        <f t="shared" si="76"/>
        <v>38.075000000000003</v>
      </c>
      <c r="F1580">
        <f t="shared" si="77"/>
        <v>5.2860696517412931E-2</v>
      </c>
      <c r="N1580">
        <v>3.6</v>
      </c>
      <c r="O1580">
        <v>36.439500000000002</v>
      </c>
      <c r="P1580">
        <v>12.96</v>
      </c>
      <c r="Q1580">
        <v>131.18219999999999</v>
      </c>
      <c r="R1580">
        <f t="shared" si="78"/>
        <v>33.444000000000003</v>
      </c>
      <c r="S1580">
        <f t="shared" si="79"/>
        <v>8.2204750339603991E-2</v>
      </c>
    </row>
    <row r="1581" spans="1:19">
      <c r="A1581">
        <v>3</v>
      </c>
      <c r="B1581">
        <v>37.9</v>
      </c>
      <c r="C1581">
        <v>9</v>
      </c>
      <c r="D1581">
        <v>113.7</v>
      </c>
      <c r="E1581">
        <f t="shared" si="76"/>
        <v>35.97</v>
      </c>
      <c r="F1581">
        <f t="shared" si="77"/>
        <v>5.0923482849604219E-2</v>
      </c>
      <c r="N1581">
        <v>3.6</v>
      </c>
      <c r="O1581">
        <v>34.875399999999999</v>
      </c>
      <c r="P1581">
        <v>12.96</v>
      </c>
      <c r="Q1581">
        <v>125.55144</v>
      </c>
      <c r="R1581">
        <f t="shared" si="78"/>
        <v>33.444000000000003</v>
      </c>
      <c r="S1581">
        <f t="shared" si="79"/>
        <v>4.1043256851534218E-2</v>
      </c>
    </row>
    <row r="1582" spans="1:19">
      <c r="A1582">
        <v>2.5</v>
      </c>
      <c r="B1582">
        <v>51.6</v>
      </c>
      <c r="C1582">
        <v>6.25</v>
      </c>
      <c r="D1582">
        <v>129</v>
      </c>
      <c r="E1582">
        <f t="shared" si="76"/>
        <v>38.075000000000003</v>
      </c>
      <c r="F1582">
        <f t="shared" si="77"/>
        <v>0.26211240310077516</v>
      </c>
      <c r="N1582">
        <v>3.6</v>
      </c>
      <c r="O1582">
        <v>36.439500000000002</v>
      </c>
      <c r="P1582">
        <v>12.96</v>
      </c>
      <c r="Q1582">
        <v>131.18219999999999</v>
      </c>
      <c r="R1582">
        <f t="shared" si="78"/>
        <v>33.444000000000003</v>
      </c>
      <c r="S1582">
        <f t="shared" si="79"/>
        <v>8.2204750339603991E-2</v>
      </c>
    </row>
    <row r="1583" spans="1:19">
      <c r="A1583">
        <v>2.5</v>
      </c>
      <c r="B1583">
        <v>47.649299999999997</v>
      </c>
      <c r="C1583">
        <v>6.25</v>
      </c>
      <c r="D1583">
        <v>119.12325</v>
      </c>
      <c r="E1583">
        <f t="shared" si="76"/>
        <v>38.075000000000003</v>
      </c>
      <c r="F1583">
        <f t="shared" si="77"/>
        <v>0.2009326474890501</v>
      </c>
      <c r="N1583">
        <v>3.8</v>
      </c>
      <c r="O1583">
        <v>34.514800000000001</v>
      </c>
      <c r="P1583">
        <v>14.44</v>
      </c>
      <c r="Q1583">
        <v>131.15624</v>
      </c>
      <c r="R1583">
        <f t="shared" si="78"/>
        <v>32.602000000000004</v>
      </c>
      <c r="S1583">
        <f t="shared" si="79"/>
        <v>5.5419704011032862E-2</v>
      </c>
    </row>
    <row r="1584" spans="1:19">
      <c r="A1584">
        <v>2.5</v>
      </c>
      <c r="B1584">
        <v>44.2</v>
      </c>
      <c r="C1584">
        <v>6.25</v>
      </c>
      <c r="D1584">
        <v>110.5</v>
      </c>
      <c r="E1584">
        <f t="shared" si="76"/>
        <v>38.075000000000003</v>
      </c>
      <c r="F1584">
        <f t="shared" si="77"/>
        <v>0.13857466063348414</v>
      </c>
      <c r="N1584">
        <v>3.8</v>
      </c>
      <c r="O1584">
        <v>36.012999999999998</v>
      </c>
      <c r="P1584">
        <v>14.44</v>
      </c>
      <c r="Q1584">
        <v>136.8494</v>
      </c>
      <c r="R1584">
        <f t="shared" si="78"/>
        <v>32.602000000000004</v>
      </c>
      <c r="S1584">
        <f t="shared" si="79"/>
        <v>9.4715797073278943E-2</v>
      </c>
    </row>
    <row r="1585" spans="1:19">
      <c r="A1585">
        <v>3.5</v>
      </c>
      <c r="B1585">
        <v>33.5</v>
      </c>
      <c r="C1585">
        <v>12.25</v>
      </c>
      <c r="D1585">
        <v>117.25</v>
      </c>
      <c r="E1585">
        <f t="shared" si="76"/>
        <v>33.865000000000002</v>
      </c>
      <c r="F1585">
        <f t="shared" si="77"/>
        <v>1.0895522388059761E-2</v>
      </c>
      <c r="N1585">
        <v>3.8</v>
      </c>
      <c r="O1585">
        <v>34.514800000000001</v>
      </c>
      <c r="P1585">
        <v>14.44</v>
      </c>
      <c r="Q1585">
        <v>131.15624</v>
      </c>
      <c r="R1585">
        <f t="shared" si="78"/>
        <v>32.602000000000004</v>
      </c>
      <c r="S1585">
        <f t="shared" si="79"/>
        <v>5.5419704011032862E-2</v>
      </c>
    </row>
    <row r="1586" spans="1:19">
      <c r="A1586">
        <v>3.5</v>
      </c>
      <c r="B1586">
        <v>37.4</v>
      </c>
      <c r="C1586">
        <v>12.25</v>
      </c>
      <c r="D1586">
        <v>130.9</v>
      </c>
      <c r="E1586">
        <f t="shared" si="76"/>
        <v>33.865000000000002</v>
      </c>
      <c r="F1586">
        <f t="shared" si="77"/>
        <v>9.4518716577540018E-2</v>
      </c>
      <c r="N1586">
        <v>3.8</v>
      </c>
      <c r="O1586">
        <v>37.076900000000002</v>
      </c>
      <c r="P1586">
        <v>14.44</v>
      </c>
      <c r="Q1586">
        <v>140.89222000000001</v>
      </c>
      <c r="R1586">
        <f t="shared" si="78"/>
        <v>32.602000000000004</v>
      </c>
      <c r="S1586">
        <f t="shared" si="79"/>
        <v>0.1206923987712025</v>
      </c>
    </row>
    <row r="1587" spans="1:19">
      <c r="A1587">
        <v>2.5</v>
      </c>
      <c r="B1587">
        <v>40.193100000000001</v>
      </c>
      <c r="C1587">
        <v>6.25</v>
      </c>
      <c r="D1587">
        <v>100.48275</v>
      </c>
      <c r="E1587">
        <f t="shared" si="76"/>
        <v>38.075000000000003</v>
      </c>
      <c r="F1587">
        <f t="shared" si="77"/>
        <v>5.269809992262349E-2</v>
      </c>
      <c r="N1587">
        <v>3.8</v>
      </c>
      <c r="O1587">
        <v>34.514800000000001</v>
      </c>
      <c r="P1587">
        <v>14.44</v>
      </c>
      <c r="Q1587">
        <v>131.15624</v>
      </c>
      <c r="R1587">
        <f t="shared" si="78"/>
        <v>32.602000000000004</v>
      </c>
      <c r="S1587">
        <f t="shared" si="79"/>
        <v>5.5419704011032862E-2</v>
      </c>
    </row>
    <row r="1588" spans="1:19">
      <c r="A1588">
        <v>2.5</v>
      </c>
      <c r="B1588">
        <v>41.664200000000001</v>
      </c>
      <c r="C1588">
        <v>6.25</v>
      </c>
      <c r="D1588">
        <v>104.1605</v>
      </c>
      <c r="E1588">
        <f t="shared" si="76"/>
        <v>38.075000000000003</v>
      </c>
      <c r="F1588">
        <f t="shared" si="77"/>
        <v>8.6145899837270321E-2</v>
      </c>
      <c r="N1588">
        <v>3.8</v>
      </c>
      <c r="O1588">
        <v>37.076900000000002</v>
      </c>
      <c r="P1588">
        <v>14.44</v>
      </c>
      <c r="Q1588">
        <v>140.89222000000001</v>
      </c>
      <c r="R1588">
        <f t="shared" si="78"/>
        <v>32.602000000000004</v>
      </c>
      <c r="S1588">
        <f t="shared" si="79"/>
        <v>0.1206923987712025</v>
      </c>
    </row>
    <row r="1589" spans="1:19">
      <c r="A1589">
        <v>3.7</v>
      </c>
      <c r="B1589">
        <v>34.823500000000003</v>
      </c>
      <c r="C1589">
        <v>13.69</v>
      </c>
      <c r="D1589">
        <v>128.84694999999999</v>
      </c>
      <c r="E1589">
        <f t="shared" si="76"/>
        <v>33.023000000000003</v>
      </c>
      <c r="F1589">
        <f t="shared" si="77"/>
        <v>5.1703590965870731E-2</v>
      </c>
      <c r="N1589">
        <v>3.6</v>
      </c>
      <c r="O1589">
        <v>35.242699999999999</v>
      </c>
      <c r="P1589">
        <v>12.96</v>
      </c>
      <c r="Q1589">
        <v>126.87372000000001</v>
      </c>
      <c r="R1589">
        <f t="shared" si="78"/>
        <v>33.444000000000003</v>
      </c>
      <c r="S1589">
        <f t="shared" si="79"/>
        <v>5.1037519826800916E-2</v>
      </c>
    </row>
    <row r="1590" spans="1:19">
      <c r="A1590">
        <v>2.2999999999999998</v>
      </c>
      <c r="B1590">
        <v>34.700000000000003</v>
      </c>
      <c r="C1590">
        <v>5.29</v>
      </c>
      <c r="D1590">
        <v>79.81</v>
      </c>
      <c r="E1590">
        <f t="shared" si="76"/>
        <v>38.917000000000002</v>
      </c>
      <c r="F1590">
        <f t="shared" si="77"/>
        <v>0.12152737752161379</v>
      </c>
      <c r="N1590">
        <v>3.6</v>
      </c>
      <c r="O1590">
        <v>37.690800000000003</v>
      </c>
      <c r="P1590">
        <v>12.96</v>
      </c>
      <c r="Q1590">
        <v>135.68688</v>
      </c>
      <c r="R1590">
        <f t="shared" si="78"/>
        <v>33.444000000000003</v>
      </c>
      <c r="S1590">
        <f t="shared" si="79"/>
        <v>0.11267471107007546</v>
      </c>
    </row>
    <row r="1591" spans="1:19">
      <c r="A1591">
        <v>3.5</v>
      </c>
      <c r="B1591">
        <v>36.200000000000003</v>
      </c>
      <c r="C1591">
        <v>12.25</v>
      </c>
      <c r="D1591">
        <v>126.7</v>
      </c>
      <c r="E1591">
        <f t="shared" si="76"/>
        <v>33.865000000000002</v>
      </c>
      <c r="F1591">
        <f t="shared" si="77"/>
        <v>6.4502762430939248E-2</v>
      </c>
      <c r="N1591">
        <v>3.8</v>
      </c>
      <c r="O1591">
        <v>35.359400000000001</v>
      </c>
      <c r="P1591">
        <v>14.44</v>
      </c>
      <c r="Q1591">
        <v>134.36572000000001</v>
      </c>
      <c r="R1591">
        <f t="shared" si="78"/>
        <v>32.602000000000004</v>
      </c>
      <c r="S1591">
        <f t="shared" si="79"/>
        <v>7.7982092456319874E-2</v>
      </c>
    </row>
    <row r="1592" spans="1:19">
      <c r="A1592">
        <v>3.5</v>
      </c>
      <c r="B1592">
        <v>33.200000000000003</v>
      </c>
      <c r="C1592">
        <v>12.25</v>
      </c>
      <c r="D1592">
        <v>116.2</v>
      </c>
      <c r="E1592">
        <f t="shared" si="76"/>
        <v>33.865000000000002</v>
      </c>
      <c r="F1592">
        <f t="shared" si="77"/>
        <v>2.0030120481927684E-2</v>
      </c>
      <c r="N1592">
        <v>3.8</v>
      </c>
      <c r="O1592">
        <v>36.934699999999999</v>
      </c>
      <c r="P1592">
        <v>14.44</v>
      </c>
      <c r="Q1592">
        <v>140.35185999999999</v>
      </c>
      <c r="R1592">
        <f t="shared" si="78"/>
        <v>32.602000000000004</v>
      </c>
      <c r="S1592">
        <f t="shared" si="79"/>
        <v>0.1173070310575149</v>
      </c>
    </row>
    <row r="1593" spans="1:19">
      <c r="A1593">
        <v>5.5</v>
      </c>
      <c r="B1593">
        <v>33</v>
      </c>
      <c r="C1593">
        <v>30.25</v>
      </c>
      <c r="D1593">
        <v>181.5</v>
      </c>
      <c r="E1593">
        <f t="shared" si="76"/>
        <v>25.445</v>
      </c>
      <c r="F1593">
        <f t="shared" si="77"/>
        <v>0.22893939393939394</v>
      </c>
      <c r="N1593">
        <v>3.8</v>
      </c>
      <c r="O1593">
        <v>36.934699999999999</v>
      </c>
      <c r="P1593">
        <v>14.44</v>
      </c>
      <c r="Q1593">
        <v>140.35185999999999</v>
      </c>
      <c r="R1593">
        <f t="shared" si="78"/>
        <v>32.602000000000004</v>
      </c>
      <c r="S1593">
        <f t="shared" si="79"/>
        <v>0.1173070310575149</v>
      </c>
    </row>
    <row r="1594" spans="1:19">
      <c r="A1594">
        <v>5.5</v>
      </c>
      <c r="B1594">
        <v>32.299999999999997</v>
      </c>
      <c r="C1594">
        <v>30.25</v>
      </c>
      <c r="D1594">
        <v>177.65</v>
      </c>
      <c r="E1594">
        <f t="shared" si="76"/>
        <v>25.445</v>
      </c>
      <c r="F1594">
        <f t="shared" si="77"/>
        <v>0.21222910216718258</v>
      </c>
      <c r="N1594">
        <v>3.8</v>
      </c>
      <c r="O1594">
        <v>35.359400000000001</v>
      </c>
      <c r="P1594">
        <v>14.44</v>
      </c>
      <c r="Q1594">
        <v>134.36572000000001</v>
      </c>
      <c r="R1594">
        <f t="shared" si="78"/>
        <v>32.602000000000004</v>
      </c>
      <c r="S1594">
        <f t="shared" si="79"/>
        <v>7.7982092456319874E-2</v>
      </c>
    </row>
    <row r="1595" spans="1:19">
      <c r="A1595">
        <v>6.3</v>
      </c>
      <c r="B1595">
        <v>27.1158</v>
      </c>
      <c r="C1595">
        <v>39.69</v>
      </c>
      <c r="D1595">
        <v>170.82954000000001</v>
      </c>
      <c r="E1595">
        <f t="shared" si="76"/>
        <v>22.077000000000002</v>
      </c>
      <c r="F1595">
        <f t="shared" si="77"/>
        <v>0.18582523842187942</v>
      </c>
      <c r="N1595">
        <v>3.8</v>
      </c>
      <c r="O1595">
        <v>33.848199999999999</v>
      </c>
      <c r="P1595">
        <v>14.44</v>
      </c>
      <c r="Q1595">
        <v>128.62316000000001</v>
      </c>
      <c r="R1595">
        <f t="shared" si="78"/>
        <v>32.602000000000004</v>
      </c>
      <c r="S1595">
        <f t="shared" si="79"/>
        <v>3.6817319680219174E-2</v>
      </c>
    </row>
    <row r="1596" spans="1:19">
      <c r="A1596">
        <v>2.4</v>
      </c>
      <c r="B1596">
        <v>42.214599999999997</v>
      </c>
      <c r="C1596">
        <v>5.76</v>
      </c>
      <c r="D1596">
        <v>101.31504</v>
      </c>
      <c r="E1596">
        <f t="shared" si="76"/>
        <v>38.496000000000002</v>
      </c>
      <c r="F1596">
        <f t="shared" si="77"/>
        <v>8.8088007466610968E-2</v>
      </c>
      <c r="N1596">
        <v>3.8</v>
      </c>
      <c r="O1596">
        <v>33.164900000000003</v>
      </c>
      <c r="P1596">
        <v>14.44</v>
      </c>
      <c r="Q1596">
        <v>126.02661999999999</v>
      </c>
      <c r="R1596">
        <f t="shared" si="78"/>
        <v>32.602000000000004</v>
      </c>
      <c r="S1596">
        <f t="shared" si="79"/>
        <v>1.6972763373325383E-2</v>
      </c>
    </row>
    <row r="1597" spans="1:19">
      <c r="A1597">
        <v>2.5</v>
      </c>
      <c r="B1597">
        <v>45.672899999999998</v>
      </c>
      <c r="C1597">
        <v>6.25</v>
      </c>
      <c r="D1597">
        <v>114.18225</v>
      </c>
      <c r="E1597">
        <f t="shared" si="76"/>
        <v>38.075000000000003</v>
      </c>
      <c r="F1597">
        <f t="shared" si="77"/>
        <v>0.16635466545807243</v>
      </c>
      <c r="N1597">
        <v>3.8</v>
      </c>
      <c r="O1597">
        <v>34.255000000000003</v>
      </c>
      <c r="P1597">
        <v>14.44</v>
      </c>
      <c r="Q1597">
        <v>130.16900000000001</v>
      </c>
      <c r="R1597">
        <f t="shared" si="78"/>
        <v>32.602000000000004</v>
      </c>
      <c r="S1597">
        <f t="shared" si="79"/>
        <v>4.8255729090643656E-2</v>
      </c>
    </row>
    <row r="1598" spans="1:19">
      <c r="A1598">
        <v>3.5</v>
      </c>
      <c r="B1598">
        <v>37.9499</v>
      </c>
      <c r="C1598">
        <v>12.25</v>
      </c>
      <c r="D1598">
        <v>132.82464999999999</v>
      </c>
      <c r="E1598">
        <f t="shared" si="76"/>
        <v>33.865000000000002</v>
      </c>
      <c r="F1598">
        <f t="shared" si="77"/>
        <v>0.10763928231694939</v>
      </c>
      <c r="N1598">
        <v>3.8</v>
      </c>
      <c r="O1598">
        <v>33.235700000000001</v>
      </c>
      <c r="P1598">
        <v>14.44</v>
      </c>
      <c r="Q1598">
        <v>126.29566</v>
      </c>
      <c r="R1598">
        <f t="shared" si="78"/>
        <v>32.602000000000004</v>
      </c>
      <c r="S1598">
        <f t="shared" si="79"/>
        <v>1.9066846794260312E-2</v>
      </c>
    </row>
    <row r="1599" spans="1:19">
      <c r="A1599">
        <v>3.5</v>
      </c>
      <c r="B1599">
        <v>38.034700000000001</v>
      </c>
      <c r="C1599">
        <v>12.25</v>
      </c>
      <c r="D1599">
        <v>133.12145000000001</v>
      </c>
      <c r="E1599">
        <f t="shared" si="76"/>
        <v>33.865000000000002</v>
      </c>
      <c r="F1599">
        <f t="shared" si="77"/>
        <v>0.10962883892866247</v>
      </c>
      <c r="N1599">
        <v>3.8</v>
      </c>
      <c r="O1599">
        <v>33.848199999999999</v>
      </c>
      <c r="P1599">
        <v>14.44</v>
      </c>
      <c r="Q1599">
        <v>128.62316000000001</v>
      </c>
      <c r="R1599">
        <f t="shared" si="78"/>
        <v>32.602000000000004</v>
      </c>
      <c r="S1599">
        <f t="shared" si="79"/>
        <v>3.6817319680219174E-2</v>
      </c>
    </row>
    <row r="1600" spans="1:19">
      <c r="A1600">
        <v>2.5</v>
      </c>
      <c r="B1600">
        <v>46.6</v>
      </c>
      <c r="C1600">
        <v>6.25</v>
      </c>
      <c r="D1600">
        <v>116.5</v>
      </c>
      <c r="E1600">
        <f t="shared" si="76"/>
        <v>38.075000000000003</v>
      </c>
      <c r="F1600">
        <f t="shared" si="77"/>
        <v>0.18293991416309011</v>
      </c>
      <c r="N1600">
        <v>3.8</v>
      </c>
      <c r="O1600">
        <v>34.255000000000003</v>
      </c>
      <c r="P1600">
        <v>14.44</v>
      </c>
      <c r="Q1600">
        <v>130.16900000000001</v>
      </c>
      <c r="R1600">
        <f t="shared" si="78"/>
        <v>32.602000000000004</v>
      </c>
      <c r="S1600">
        <f t="shared" si="79"/>
        <v>4.8255729090643656E-2</v>
      </c>
    </row>
    <row r="1601" spans="1:19">
      <c r="A1601">
        <v>3.5</v>
      </c>
      <c r="B1601">
        <v>36.410200000000003</v>
      </c>
      <c r="C1601">
        <v>12.25</v>
      </c>
      <c r="D1601">
        <v>127.4357</v>
      </c>
      <c r="E1601">
        <f t="shared" si="76"/>
        <v>33.865000000000002</v>
      </c>
      <c r="F1601">
        <f t="shared" si="77"/>
        <v>6.9903488582869669E-2</v>
      </c>
      <c r="N1601">
        <v>2.5</v>
      </c>
      <c r="O1601">
        <v>39.726700000000001</v>
      </c>
      <c r="P1601">
        <v>6.25</v>
      </c>
      <c r="Q1601">
        <v>99.316749999999999</v>
      </c>
      <c r="R1601">
        <f t="shared" si="78"/>
        <v>38.075000000000003</v>
      </c>
      <c r="S1601">
        <f t="shared" si="79"/>
        <v>4.1576571927695934E-2</v>
      </c>
    </row>
    <row r="1602" spans="1:19">
      <c r="A1602">
        <v>2</v>
      </c>
      <c r="B1602">
        <v>43</v>
      </c>
      <c r="C1602">
        <v>4</v>
      </c>
      <c r="D1602">
        <v>86</v>
      </c>
      <c r="E1602">
        <f t="shared" si="76"/>
        <v>40.18</v>
      </c>
      <c r="F1602">
        <f t="shared" si="77"/>
        <v>6.558139534883721E-2</v>
      </c>
      <c r="N1602">
        <v>5.9</v>
      </c>
      <c r="O1602">
        <v>26.620799999999999</v>
      </c>
      <c r="P1602">
        <v>34.81</v>
      </c>
      <c r="Q1602">
        <v>157.06272000000001</v>
      </c>
      <c r="R1602">
        <f t="shared" si="78"/>
        <v>23.760999999999999</v>
      </c>
      <c r="S1602">
        <f t="shared" si="79"/>
        <v>0.1074272749128501</v>
      </c>
    </row>
    <row r="1603" spans="1:19">
      <c r="A1603">
        <v>2</v>
      </c>
      <c r="B1603">
        <v>47.512900000000002</v>
      </c>
      <c r="C1603">
        <v>4</v>
      </c>
      <c r="D1603">
        <v>95.025800000000004</v>
      </c>
      <c r="E1603">
        <f t="shared" si="76"/>
        <v>40.18</v>
      </c>
      <c r="F1603">
        <f t="shared" si="77"/>
        <v>0.15433492798797804</v>
      </c>
      <c r="N1603">
        <v>2</v>
      </c>
      <c r="O1603">
        <v>42.774299999999997</v>
      </c>
      <c r="P1603">
        <v>4</v>
      </c>
      <c r="Q1603">
        <v>85.548599999999993</v>
      </c>
      <c r="R1603">
        <f t="shared" si="78"/>
        <v>40.18</v>
      </c>
      <c r="S1603">
        <f t="shared" si="79"/>
        <v>6.065090486577214E-2</v>
      </c>
    </row>
    <row r="1604" spans="1:19">
      <c r="A1604">
        <v>2.5</v>
      </c>
      <c r="B1604">
        <v>39.6</v>
      </c>
      <c r="C1604">
        <v>6.25</v>
      </c>
      <c r="D1604">
        <v>99</v>
      </c>
      <c r="E1604">
        <f t="shared" si="76"/>
        <v>38.075000000000003</v>
      </c>
      <c r="F1604">
        <f t="shared" si="77"/>
        <v>3.8510101010100974E-2</v>
      </c>
      <c r="N1604">
        <v>2</v>
      </c>
      <c r="O1604">
        <v>37</v>
      </c>
      <c r="P1604">
        <v>4</v>
      </c>
      <c r="Q1604">
        <v>74</v>
      </c>
      <c r="R1604">
        <f t="shared" si="78"/>
        <v>40.18</v>
      </c>
      <c r="S1604">
        <f t="shared" si="79"/>
        <v>8.5945945945945942E-2</v>
      </c>
    </row>
    <row r="1605" spans="1:19">
      <c r="A1605">
        <v>2.5</v>
      </c>
      <c r="B1605">
        <v>42.699800000000003</v>
      </c>
      <c r="C1605">
        <v>6.25</v>
      </c>
      <c r="D1605">
        <v>106.7495</v>
      </c>
      <c r="E1605">
        <f t="shared" si="76"/>
        <v>38.075000000000003</v>
      </c>
      <c r="F1605">
        <f t="shared" si="77"/>
        <v>0.10830964079457046</v>
      </c>
      <c r="N1605">
        <v>2</v>
      </c>
      <c r="O1605">
        <v>37.798900000000003</v>
      </c>
      <c r="P1605">
        <v>4</v>
      </c>
      <c r="Q1605">
        <v>75.597800000000007</v>
      </c>
      <c r="R1605">
        <f t="shared" si="78"/>
        <v>40.18</v>
      </c>
      <c r="S1605">
        <f t="shared" si="79"/>
        <v>6.2993896647785944E-2</v>
      </c>
    </row>
    <row r="1606" spans="1:19">
      <c r="A1606">
        <v>1.6</v>
      </c>
      <c r="B1606">
        <v>46.5</v>
      </c>
      <c r="C1606">
        <v>2.56</v>
      </c>
      <c r="D1606">
        <v>74.400000000000006</v>
      </c>
      <c r="E1606">
        <f t="shared" si="76"/>
        <v>41.864000000000004</v>
      </c>
      <c r="F1606">
        <f t="shared" si="77"/>
        <v>9.9698924731182706E-2</v>
      </c>
      <c r="N1606">
        <v>2</v>
      </c>
      <c r="O1606">
        <v>42.575000000000003</v>
      </c>
      <c r="P1606">
        <v>4</v>
      </c>
      <c r="Q1606">
        <v>85.15</v>
      </c>
      <c r="R1606">
        <f t="shared" si="78"/>
        <v>40.18</v>
      </c>
      <c r="S1606">
        <f t="shared" si="79"/>
        <v>5.6253669994128078E-2</v>
      </c>
    </row>
    <row r="1607" spans="1:19">
      <c r="A1607">
        <v>1.6</v>
      </c>
      <c r="B1607">
        <v>47.3</v>
      </c>
      <c r="C1607">
        <v>2.56</v>
      </c>
      <c r="D1607">
        <v>75.680000000000007</v>
      </c>
      <c r="E1607">
        <f t="shared" si="76"/>
        <v>41.864000000000004</v>
      </c>
      <c r="F1607">
        <f t="shared" si="77"/>
        <v>0.11492600422832966</v>
      </c>
      <c r="N1607">
        <v>3.2</v>
      </c>
      <c r="O1607">
        <v>36.200000000000003</v>
      </c>
      <c r="P1607">
        <v>10.24</v>
      </c>
      <c r="Q1607">
        <v>115.84</v>
      </c>
      <c r="R1607">
        <f t="shared" si="78"/>
        <v>35.128</v>
      </c>
      <c r="S1607">
        <f t="shared" si="79"/>
        <v>2.9613259668508359E-2</v>
      </c>
    </row>
    <row r="1608" spans="1:19">
      <c r="A1608">
        <v>1.8</v>
      </c>
      <c r="B1608">
        <v>47.5</v>
      </c>
      <c r="C1608">
        <v>3.24</v>
      </c>
      <c r="D1608">
        <v>85.5</v>
      </c>
      <c r="E1608">
        <f t="shared" si="76"/>
        <v>41.021999999999998</v>
      </c>
      <c r="F1608">
        <f t="shared" si="77"/>
        <v>0.13637894736842107</v>
      </c>
      <c r="N1608">
        <v>4.2</v>
      </c>
      <c r="O1608">
        <v>31</v>
      </c>
      <c r="P1608">
        <v>17.64</v>
      </c>
      <c r="Q1608">
        <v>130.19999999999999</v>
      </c>
      <c r="R1608">
        <f t="shared" si="78"/>
        <v>30.917999999999999</v>
      </c>
      <c r="S1608">
        <f t="shared" si="79"/>
        <v>2.6451612903226045E-3</v>
      </c>
    </row>
    <row r="1609" spans="1:19">
      <c r="A1609">
        <v>1.8</v>
      </c>
      <c r="B1609">
        <v>44.9</v>
      </c>
      <c r="C1609">
        <v>3.24</v>
      </c>
      <c r="D1609">
        <v>80.819999999999993</v>
      </c>
      <c r="E1609">
        <f t="shared" si="76"/>
        <v>41.021999999999998</v>
      </c>
      <c r="F1609">
        <f t="shared" si="77"/>
        <v>8.6369710467706015E-2</v>
      </c>
      <c r="N1609">
        <v>4.2</v>
      </c>
      <c r="O1609">
        <v>29.3</v>
      </c>
      <c r="P1609">
        <v>17.64</v>
      </c>
      <c r="Q1609">
        <v>123.06</v>
      </c>
      <c r="R1609">
        <f t="shared" si="78"/>
        <v>30.917999999999999</v>
      </c>
      <c r="S1609">
        <f t="shared" si="79"/>
        <v>5.5221843003412915E-2</v>
      </c>
    </row>
    <row r="1610" spans="1:19">
      <c r="A1610">
        <v>1.8</v>
      </c>
      <c r="B1610">
        <v>44.2</v>
      </c>
      <c r="C1610">
        <v>3.24</v>
      </c>
      <c r="D1610">
        <v>79.56</v>
      </c>
      <c r="E1610">
        <f t="shared" si="76"/>
        <v>41.021999999999998</v>
      </c>
      <c r="F1610">
        <f t="shared" si="77"/>
        <v>7.1900452488687872E-2</v>
      </c>
      <c r="N1610">
        <v>3</v>
      </c>
      <c r="O1610">
        <v>34</v>
      </c>
      <c r="P1610">
        <v>9</v>
      </c>
      <c r="Q1610">
        <v>102</v>
      </c>
      <c r="R1610">
        <f t="shared" si="78"/>
        <v>35.97</v>
      </c>
      <c r="S1610">
        <f t="shared" si="79"/>
        <v>5.7941176470588204E-2</v>
      </c>
    </row>
    <row r="1611" spans="1:19">
      <c r="A1611">
        <v>6.7</v>
      </c>
      <c r="B1611">
        <v>24.2</v>
      </c>
      <c r="C1611">
        <v>44.89</v>
      </c>
      <c r="D1611">
        <v>162.13999999999999</v>
      </c>
      <c r="E1611">
        <f t="shared" si="76"/>
        <v>20.393000000000001</v>
      </c>
      <c r="F1611">
        <f t="shared" si="77"/>
        <v>0.15731404958677681</v>
      </c>
      <c r="N1611">
        <v>2</v>
      </c>
      <c r="O1611">
        <v>39.7256</v>
      </c>
      <c r="P1611">
        <v>4</v>
      </c>
      <c r="Q1611">
        <v>79.4512</v>
      </c>
      <c r="R1611">
        <f t="shared" si="78"/>
        <v>40.18</v>
      </c>
      <c r="S1611">
        <f t="shared" si="79"/>
        <v>1.1438467889723495E-2</v>
      </c>
    </row>
    <row r="1612" spans="1:19">
      <c r="A1612">
        <v>2.8</v>
      </c>
      <c r="B1612">
        <v>37.118499999999997</v>
      </c>
      <c r="C1612">
        <v>7.84</v>
      </c>
      <c r="D1612">
        <v>103.9318</v>
      </c>
      <c r="E1612">
        <f t="shared" si="76"/>
        <v>36.812000000000005</v>
      </c>
      <c r="F1612">
        <f t="shared" si="77"/>
        <v>8.2573379851015715E-3</v>
      </c>
      <c r="N1612">
        <v>6</v>
      </c>
      <c r="O1612">
        <v>23.2715</v>
      </c>
      <c r="P1612">
        <v>36</v>
      </c>
      <c r="Q1612">
        <v>139.62899999999999</v>
      </c>
      <c r="R1612">
        <f t="shared" si="78"/>
        <v>23.340000000000003</v>
      </c>
      <c r="S1612">
        <f t="shared" si="79"/>
        <v>2.9435145994028654E-3</v>
      </c>
    </row>
    <row r="1613" spans="1:19">
      <c r="A1613">
        <v>2.4</v>
      </c>
      <c r="B1613">
        <v>46.9</v>
      </c>
      <c r="C1613">
        <v>5.76</v>
      </c>
      <c r="D1613">
        <v>112.56</v>
      </c>
      <c r="E1613">
        <f t="shared" si="76"/>
        <v>38.496000000000002</v>
      </c>
      <c r="F1613">
        <f t="shared" si="77"/>
        <v>0.17918976545842211</v>
      </c>
      <c r="N1613">
        <v>3</v>
      </c>
      <c r="O1613">
        <v>38.169600000000003</v>
      </c>
      <c r="P1613">
        <v>9</v>
      </c>
      <c r="Q1613">
        <v>114.50879999999999</v>
      </c>
      <c r="R1613">
        <f t="shared" si="78"/>
        <v>35.97</v>
      </c>
      <c r="S1613">
        <f t="shared" si="79"/>
        <v>5.7627012072434702E-2</v>
      </c>
    </row>
    <row r="1614" spans="1:19">
      <c r="A1614">
        <v>2.4</v>
      </c>
      <c r="B1614">
        <v>46.8</v>
      </c>
      <c r="C1614">
        <v>5.76</v>
      </c>
      <c r="D1614">
        <v>112.32</v>
      </c>
      <c r="E1614">
        <f t="shared" si="76"/>
        <v>38.496000000000002</v>
      </c>
      <c r="F1614">
        <f t="shared" si="77"/>
        <v>0.17743589743589733</v>
      </c>
      <c r="N1614">
        <v>3</v>
      </c>
      <c r="O1614">
        <v>38.7896</v>
      </c>
      <c r="P1614">
        <v>9</v>
      </c>
      <c r="Q1614">
        <v>116.36879999999999</v>
      </c>
      <c r="R1614">
        <f t="shared" si="78"/>
        <v>35.97</v>
      </c>
      <c r="S1614">
        <f t="shared" si="79"/>
        <v>7.2689586899581368E-2</v>
      </c>
    </row>
    <row r="1615" spans="1:19">
      <c r="A1615">
        <v>3.6</v>
      </c>
      <c r="B1615">
        <v>35.6</v>
      </c>
      <c r="C1615">
        <v>12.96</v>
      </c>
      <c r="D1615">
        <v>128.16</v>
      </c>
      <c r="E1615">
        <f t="shared" ref="E1615:E1678" si="80">48.6+(-4.21)*(A1615)</f>
        <v>33.444000000000003</v>
      </c>
      <c r="F1615">
        <f t="shared" ref="F1615:F1678" si="81">ABS(B1615-E1615)/(B1615)</f>
        <v>6.0561797752808955E-2</v>
      </c>
      <c r="N1615">
        <v>3</v>
      </c>
      <c r="O1615">
        <v>39.710299999999997</v>
      </c>
      <c r="P1615">
        <v>9</v>
      </c>
      <c r="Q1615">
        <v>119.1309</v>
      </c>
      <c r="R1615">
        <f t="shared" ref="R1615:R1678" si="82">48.6+(-4.21*N1615)</f>
        <v>35.97</v>
      </c>
      <c r="S1615">
        <f t="shared" ref="S1615:S1678" si="83">ABS(O1615-R1615)/(O1615)</f>
        <v>9.4189668675381408E-2</v>
      </c>
    </row>
    <row r="1616" spans="1:19">
      <c r="A1616">
        <v>2.5</v>
      </c>
      <c r="B1616">
        <v>37.057400000000001</v>
      </c>
      <c r="C1616">
        <v>6.25</v>
      </c>
      <c r="D1616">
        <v>92.643500000000003</v>
      </c>
      <c r="E1616">
        <f t="shared" si="80"/>
        <v>38.075000000000003</v>
      </c>
      <c r="F1616">
        <f t="shared" si="81"/>
        <v>2.7460102435680905E-2</v>
      </c>
      <c r="N1616">
        <v>3</v>
      </c>
      <c r="O1616">
        <v>38.7896</v>
      </c>
      <c r="P1616">
        <v>9</v>
      </c>
      <c r="Q1616">
        <v>116.36879999999999</v>
      </c>
      <c r="R1616">
        <f t="shared" si="82"/>
        <v>35.97</v>
      </c>
      <c r="S1616">
        <f t="shared" si="83"/>
        <v>7.2689586899581368E-2</v>
      </c>
    </row>
    <row r="1617" spans="1:19">
      <c r="A1617">
        <v>2.5</v>
      </c>
      <c r="B1617">
        <v>34.6</v>
      </c>
      <c r="C1617">
        <v>6.25</v>
      </c>
      <c r="D1617">
        <v>86.5</v>
      </c>
      <c r="E1617">
        <f t="shared" si="80"/>
        <v>38.075000000000003</v>
      </c>
      <c r="F1617">
        <f t="shared" si="81"/>
        <v>0.10043352601156073</v>
      </c>
      <c r="N1617">
        <v>3</v>
      </c>
      <c r="O1617">
        <v>35.5</v>
      </c>
      <c r="P1617">
        <v>9</v>
      </c>
      <c r="Q1617">
        <v>106.5</v>
      </c>
      <c r="R1617">
        <f t="shared" si="82"/>
        <v>35.97</v>
      </c>
      <c r="S1617">
        <f t="shared" si="83"/>
        <v>1.3239436619718279E-2</v>
      </c>
    </row>
    <row r="1618" spans="1:19">
      <c r="A1618">
        <v>2.5</v>
      </c>
      <c r="B1618">
        <v>42.921500000000002</v>
      </c>
      <c r="C1618">
        <v>6.25</v>
      </c>
      <c r="D1618">
        <v>107.30374999999999</v>
      </c>
      <c r="E1618">
        <f t="shared" si="80"/>
        <v>38.075000000000003</v>
      </c>
      <c r="F1618">
        <f t="shared" si="81"/>
        <v>0.11291543864962778</v>
      </c>
      <c r="N1618">
        <v>3</v>
      </c>
      <c r="O1618">
        <v>35.267800000000001</v>
      </c>
      <c r="P1618">
        <v>9</v>
      </c>
      <c r="Q1618">
        <v>105.8034</v>
      </c>
      <c r="R1618">
        <f t="shared" si="82"/>
        <v>35.97</v>
      </c>
      <c r="S1618">
        <f t="shared" si="83"/>
        <v>1.9910513272730301E-2</v>
      </c>
    </row>
    <row r="1619" spans="1:19">
      <c r="A1619">
        <v>3.6</v>
      </c>
      <c r="B1619">
        <v>34.270800000000001</v>
      </c>
      <c r="C1619">
        <v>12.96</v>
      </c>
      <c r="D1619">
        <v>123.37488</v>
      </c>
      <c r="E1619">
        <f t="shared" si="80"/>
        <v>33.444000000000003</v>
      </c>
      <c r="F1619">
        <f t="shared" si="81"/>
        <v>2.4125494590146672E-2</v>
      </c>
      <c r="N1619">
        <v>3</v>
      </c>
      <c r="O1619">
        <v>36.154800000000002</v>
      </c>
      <c r="P1619">
        <v>9</v>
      </c>
      <c r="Q1619">
        <v>108.4644</v>
      </c>
      <c r="R1619">
        <f t="shared" si="82"/>
        <v>35.97</v>
      </c>
      <c r="S1619">
        <f t="shared" si="83"/>
        <v>5.1113545089449463E-3</v>
      </c>
    </row>
    <row r="1620" spans="1:19">
      <c r="A1620">
        <v>2.5</v>
      </c>
      <c r="B1620">
        <v>46.8</v>
      </c>
      <c r="C1620">
        <v>6.25</v>
      </c>
      <c r="D1620">
        <v>117</v>
      </c>
      <c r="E1620">
        <f t="shared" si="80"/>
        <v>38.075000000000003</v>
      </c>
      <c r="F1620">
        <f t="shared" si="81"/>
        <v>0.18643162393162382</v>
      </c>
      <c r="N1620">
        <v>3</v>
      </c>
      <c r="O1620">
        <v>35.708100000000002</v>
      </c>
      <c r="P1620">
        <v>9</v>
      </c>
      <c r="Q1620">
        <v>107.12430000000001</v>
      </c>
      <c r="R1620">
        <f t="shared" si="82"/>
        <v>35.97</v>
      </c>
      <c r="S1620">
        <f t="shared" si="83"/>
        <v>7.3344703302611206E-3</v>
      </c>
    </row>
    <row r="1621" spans="1:19">
      <c r="A1621">
        <v>2.5</v>
      </c>
      <c r="B1621">
        <v>45.056600000000003</v>
      </c>
      <c r="C1621">
        <v>6.25</v>
      </c>
      <c r="D1621">
        <v>112.64149999999999</v>
      </c>
      <c r="E1621">
        <f t="shared" si="80"/>
        <v>38.075000000000003</v>
      </c>
      <c r="F1621">
        <f t="shared" si="81"/>
        <v>0.15495177177150518</v>
      </c>
      <c r="N1621">
        <v>3</v>
      </c>
      <c r="O1621">
        <v>39.710299999999997</v>
      </c>
      <c r="P1621">
        <v>9</v>
      </c>
      <c r="Q1621">
        <v>119.1309</v>
      </c>
      <c r="R1621">
        <f t="shared" si="82"/>
        <v>35.97</v>
      </c>
      <c r="S1621">
        <f t="shared" si="83"/>
        <v>9.4189668675381408E-2</v>
      </c>
    </row>
    <row r="1622" spans="1:19">
      <c r="A1622">
        <v>3.5</v>
      </c>
      <c r="B1622">
        <v>39.799999999999997</v>
      </c>
      <c r="C1622">
        <v>12.25</v>
      </c>
      <c r="D1622">
        <v>139.30000000000001</v>
      </c>
      <c r="E1622">
        <f t="shared" si="80"/>
        <v>33.865000000000002</v>
      </c>
      <c r="F1622">
        <f t="shared" si="81"/>
        <v>0.14912060301507526</v>
      </c>
      <c r="N1622">
        <v>3</v>
      </c>
      <c r="O1622">
        <v>38.7896</v>
      </c>
      <c r="P1622">
        <v>9</v>
      </c>
      <c r="Q1622">
        <v>116.36879999999999</v>
      </c>
      <c r="R1622">
        <f t="shared" si="82"/>
        <v>35.97</v>
      </c>
      <c r="S1622">
        <f t="shared" si="83"/>
        <v>7.2689586899581368E-2</v>
      </c>
    </row>
    <row r="1623" spans="1:19">
      <c r="A1623">
        <v>2.4</v>
      </c>
      <c r="B1623">
        <v>48.2</v>
      </c>
      <c r="C1623">
        <v>5.76</v>
      </c>
      <c r="D1623">
        <v>115.68</v>
      </c>
      <c r="E1623">
        <f t="shared" si="80"/>
        <v>38.496000000000002</v>
      </c>
      <c r="F1623">
        <f t="shared" si="81"/>
        <v>0.20132780082987553</v>
      </c>
      <c r="N1623">
        <v>3</v>
      </c>
      <c r="O1623">
        <v>38.169600000000003</v>
      </c>
      <c r="P1623">
        <v>9</v>
      </c>
      <c r="Q1623">
        <v>114.50879999999999</v>
      </c>
      <c r="R1623">
        <f t="shared" si="82"/>
        <v>35.97</v>
      </c>
      <c r="S1623">
        <f t="shared" si="83"/>
        <v>5.7627012072434702E-2</v>
      </c>
    </row>
    <row r="1624" spans="1:19">
      <c r="A1624">
        <v>1.8</v>
      </c>
      <c r="B1624">
        <v>69.6404</v>
      </c>
      <c r="C1624">
        <v>3.24</v>
      </c>
      <c r="D1624">
        <v>125.35272000000001</v>
      </c>
      <c r="E1624">
        <f t="shared" si="80"/>
        <v>41.021999999999998</v>
      </c>
      <c r="F1624">
        <f t="shared" si="81"/>
        <v>0.41094537079051818</v>
      </c>
      <c r="N1624">
        <v>3</v>
      </c>
      <c r="O1624">
        <v>36.798000000000002</v>
      </c>
      <c r="P1624">
        <v>9</v>
      </c>
      <c r="Q1624">
        <v>110.39400000000001</v>
      </c>
      <c r="R1624">
        <f t="shared" si="82"/>
        <v>35.97</v>
      </c>
      <c r="S1624">
        <f t="shared" si="83"/>
        <v>2.2501222892548588E-2</v>
      </c>
    </row>
    <row r="1625" spans="1:19">
      <c r="A1625">
        <v>2</v>
      </c>
      <c r="B1625">
        <v>42</v>
      </c>
      <c r="C1625">
        <v>4</v>
      </c>
      <c r="D1625">
        <v>84</v>
      </c>
      <c r="E1625">
        <f t="shared" si="80"/>
        <v>40.18</v>
      </c>
      <c r="F1625">
        <f t="shared" si="81"/>
        <v>4.3333333333333342E-2</v>
      </c>
      <c r="N1625">
        <v>3</v>
      </c>
      <c r="O1625">
        <v>35.540399999999998</v>
      </c>
      <c r="P1625">
        <v>9</v>
      </c>
      <c r="Q1625">
        <v>106.6212</v>
      </c>
      <c r="R1625">
        <f t="shared" si="82"/>
        <v>35.97</v>
      </c>
      <c r="S1625">
        <f t="shared" si="83"/>
        <v>1.2087652361819244E-2</v>
      </c>
    </row>
    <row r="1626" spans="1:19">
      <c r="A1626">
        <v>3</v>
      </c>
      <c r="B1626">
        <v>32</v>
      </c>
      <c r="C1626">
        <v>9</v>
      </c>
      <c r="D1626">
        <v>96</v>
      </c>
      <c r="E1626">
        <f t="shared" si="80"/>
        <v>35.97</v>
      </c>
      <c r="F1626">
        <f t="shared" si="81"/>
        <v>0.12406249999999996</v>
      </c>
      <c r="N1626">
        <v>3</v>
      </c>
      <c r="O1626">
        <v>35.460599999999999</v>
      </c>
      <c r="P1626">
        <v>9</v>
      </c>
      <c r="Q1626">
        <v>106.3818</v>
      </c>
      <c r="R1626">
        <f t="shared" si="82"/>
        <v>35.97</v>
      </c>
      <c r="S1626">
        <f t="shared" si="83"/>
        <v>1.4365239166849952E-2</v>
      </c>
    </row>
    <row r="1627" spans="1:19">
      <c r="A1627">
        <v>4.4000000000000004</v>
      </c>
      <c r="B1627">
        <v>30.8</v>
      </c>
      <c r="C1627">
        <v>19.36</v>
      </c>
      <c r="D1627">
        <v>135.52000000000001</v>
      </c>
      <c r="E1627">
        <f t="shared" si="80"/>
        <v>30.076000000000001</v>
      </c>
      <c r="F1627">
        <f t="shared" si="81"/>
        <v>2.3506493506493514E-2</v>
      </c>
      <c r="N1627">
        <v>3</v>
      </c>
      <c r="O1627">
        <v>36.154800000000002</v>
      </c>
      <c r="P1627">
        <v>9</v>
      </c>
      <c r="Q1627">
        <v>108.4644</v>
      </c>
      <c r="R1627">
        <f t="shared" si="82"/>
        <v>35.97</v>
      </c>
      <c r="S1627">
        <f t="shared" si="83"/>
        <v>5.1113545089449463E-3</v>
      </c>
    </row>
    <row r="1628" spans="1:19">
      <c r="A1628">
        <v>3.2</v>
      </c>
      <c r="B1628">
        <v>36.4</v>
      </c>
      <c r="C1628">
        <v>10.24</v>
      </c>
      <c r="D1628">
        <v>116.48</v>
      </c>
      <c r="E1628">
        <f t="shared" si="80"/>
        <v>35.128</v>
      </c>
      <c r="F1628">
        <f t="shared" si="81"/>
        <v>3.4945054945054906E-2</v>
      </c>
      <c r="N1628">
        <v>3</v>
      </c>
      <c r="O1628">
        <v>35.708100000000002</v>
      </c>
      <c r="P1628">
        <v>9</v>
      </c>
      <c r="Q1628">
        <v>107.12430000000001</v>
      </c>
      <c r="R1628">
        <f t="shared" si="82"/>
        <v>35.97</v>
      </c>
      <c r="S1628">
        <f t="shared" si="83"/>
        <v>7.3344703302611206E-3</v>
      </c>
    </row>
    <row r="1629" spans="1:19">
      <c r="A1629">
        <v>4.2</v>
      </c>
      <c r="B1629">
        <v>31.5002</v>
      </c>
      <c r="C1629">
        <v>17.64</v>
      </c>
      <c r="D1629">
        <v>132.30083999999999</v>
      </c>
      <c r="E1629">
        <f t="shared" si="80"/>
        <v>30.917999999999999</v>
      </c>
      <c r="F1629">
        <f t="shared" si="81"/>
        <v>1.8482422333826461E-2</v>
      </c>
      <c r="N1629">
        <v>3</v>
      </c>
      <c r="O1629">
        <v>36.154800000000002</v>
      </c>
      <c r="P1629">
        <v>9</v>
      </c>
      <c r="Q1629">
        <v>108.4644</v>
      </c>
      <c r="R1629">
        <f t="shared" si="82"/>
        <v>35.97</v>
      </c>
      <c r="S1629">
        <f t="shared" si="83"/>
        <v>5.1113545089449463E-3</v>
      </c>
    </row>
    <row r="1630" spans="1:19">
      <c r="A1630">
        <v>3</v>
      </c>
      <c r="B1630">
        <v>39.493699999999997</v>
      </c>
      <c r="C1630">
        <v>9</v>
      </c>
      <c r="D1630">
        <v>118.4811</v>
      </c>
      <c r="E1630">
        <f t="shared" si="80"/>
        <v>35.97</v>
      </c>
      <c r="F1630">
        <f t="shared" si="81"/>
        <v>8.9221825253141596E-2</v>
      </c>
      <c r="N1630">
        <v>3</v>
      </c>
      <c r="O1630">
        <v>35.708100000000002</v>
      </c>
      <c r="P1630">
        <v>9</v>
      </c>
      <c r="Q1630">
        <v>107.12430000000001</v>
      </c>
      <c r="R1630">
        <f t="shared" si="82"/>
        <v>35.97</v>
      </c>
      <c r="S1630">
        <f t="shared" si="83"/>
        <v>7.3344703302611206E-3</v>
      </c>
    </row>
    <row r="1631" spans="1:19">
      <c r="A1631">
        <v>4.4000000000000004</v>
      </c>
      <c r="B1631">
        <v>30.953700000000001</v>
      </c>
      <c r="C1631">
        <v>19.36</v>
      </c>
      <c r="D1631">
        <v>136.19628</v>
      </c>
      <c r="E1631">
        <f t="shared" si="80"/>
        <v>30.076000000000001</v>
      </c>
      <c r="F1631">
        <f t="shared" si="81"/>
        <v>2.8355253168441924E-2</v>
      </c>
      <c r="N1631">
        <v>3</v>
      </c>
      <c r="O1631">
        <v>34.7288</v>
      </c>
      <c r="P1631">
        <v>9</v>
      </c>
      <c r="Q1631">
        <v>104.18640000000001</v>
      </c>
      <c r="R1631">
        <f t="shared" si="82"/>
        <v>35.97</v>
      </c>
      <c r="S1631">
        <f t="shared" si="83"/>
        <v>3.5739789454285756E-2</v>
      </c>
    </row>
    <row r="1632" spans="1:19">
      <c r="A1632">
        <v>4.4000000000000004</v>
      </c>
      <c r="B1632">
        <v>30.562000000000001</v>
      </c>
      <c r="C1632">
        <v>19.36</v>
      </c>
      <c r="D1632">
        <v>134.47280000000001</v>
      </c>
      <c r="E1632">
        <f t="shared" si="80"/>
        <v>30.076000000000001</v>
      </c>
      <c r="F1632">
        <f t="shared" si="81"/>
        <v>1.590210064786338E-2</v>
      </c>
      <c r="N1632">
        <v>3</v>
      </c>
      <c r="O1632">
        <v>34.285299999999999</v>
      </c>
      <c r="P1632">
        <v>9</v>
      </c>
      <c r="Q1632">
        <v>102.85590000000001</v>
      </c>
      <c r="R1632">
        <f t="shared" si="82"/>
        <v>35.97</v>
      </c>
      <c r="S1632">
        <f t="shared" si="83"/>
        <v>4.9137677080264702E-2</v>
      </c>
    </row>
    <row r="1633" spans="1:19">
      <c r="A1633">
        <v>4.4000000000000004</v>
      </c>
      <c r="B1633">
        <v>30.172599999999999</v>
      </c>
      <c r="C1633">
        <v>19.36</v>
      </c>
      <c r="D1633">
        <v>132.75944000000001</v>
      </c>
      <c r="E1633">
        <f t="shared" si="80"/>
        <v>30.076000000000001</v>
      </c>
      <c r="F1633">
        <f t="shared" si="81"/>
        <v>3.2015802416761794E-3</v>
      </c>
      <c r="N1633">
        <v>4.8</v>
      </c>
      <c r="O1633">
        <v>30.537500000000001</v>
      </c>
      <c r="P1633">
        <v>23.04</v>
      </c>
      <c r="Q1633">
        <v>146.58000000000001</v>
      </c>
      <c r="R1633">
        <f t="shared" si="82"/>
        <v>28.392000000000003</v>
      </c>
      <c r="S1633">
        <f t="shared" si="83"/>
        <v>7.0257879656160399E-2</v>
      </c>
    </row>
    <row r="1634" spans="1:19">
      <c r="A1634">
        <v>4.4000000000000004</v>
      </c>
      <c r="B1634">
        <v>27.7</v>
      </c>
      <c r="C1634">
        <v>19.36</v>
      </c>
      <c r="D1634">
        <v>121.88</v>
      </c>
      <c r="E1634">
        <f t="shared" si="80"/>
        <v>30.076000000000001</v>
      </c>
      <c r="F1634">
        <f t="shared" si="81"/>
        <v>8.5776173285198598E-2</v>
      </c>
      <c r="N1634">
        <v>4.8</v>
      </c>
      <c r="O1634">
        <v>31.374700000000001</v>
      </c>
      <c r="P1634">
        <v>23.04</v>
      </c>
      <c r="Q1634">
        <v>150.59855999999999</v>
      </c>
      <c r="R1634">
        <f t="shared" si="82"/>
        <v>28.392000000000003</v>
      </c>
      <c r="S1634">
        <f t="shared" si="83"/>
        <v>9.5067044465763736E-2</v>
      </c>
    </row>
    <row r="1635" spans="1:19">
      <c r="A1635">
        <v>4.4000000000000004</v>
      </c>
      <c r="B1635">
        <v>29.452100000000002</v>
      </c>
      <c r="C1635">
        <v>19.36</v>
      </c>
      <c r="D1635">
        <v>129.58923999999999</v>
      </c>
      <c r="E1635">
        <f t="shared" si="80"/>
        <v>30.076000000000001</v>
      </c>
      <c r="F1635">
        <f t="shared" si="81"/>
        <v>2.1183548881064475E-2</v>
      </c>
      <c r="N1635">
        <v>4.8</v>
      </c>
      <c r="O1635">
        <v>28.8</v>
      </c>
      <c r="P1635">
        <v>23.04</v>
      </c>
      <c r="Q1635">
        <v>138.24</v>
      </c>
      <c r="R1635">
        <f t="shared" si="82"/>
        <v>28.392000000000003</v>
      </c>
      <c r="S1635">
        <f t="shared" si="83"/>
        <v>1.4166666666666586E-2</v>
      </c>
    </row>
    <row r="1636" spans="1:19">
      <c r="A1636">
        <v>4.4000000000000004</v>
      </c>
      <c r="B1636">
        <v>27.7</v>
      </c>
      <c r="C1636">
        <v>19.36</v>
      </c>
      <c r="D1636">
        <v>121.88</v>
      </c>
      <c r="E1636">
        <f t="shared" si="80"/>
        <v>30.076000000000001</v>
      </c>
      <c r="F1636">
        <f t="shared" si="81"/>
        <v>8.5776173285198598E-2</v>
      </c>
      <c r="N1636">
        <v>4.8</v>
      </c>
      <c r="O1636">
        <v>31.8</v>
      </c>
      <c r="P1636">
        <v>23.04</v>
      </c>
      <c r="Q1636">
        <v>152.63999999999999</v>
      </c>
      <c r="R1636">
        <f t="shared" si="82"/>
        <v>28.392000000000003</v>
      </c>
      <c r="S1636">
        <f t="shared" si="83"/>
        <v>0.10716981132075465</v>
      </c>
    </row>
    <row r="1637" spans="1:19">
      <c r="A1637">
        <v>6</v>
      </c>
      <c r="B1637">
        <v>26.749500000000001</v>
      </c>
      <c r="C1637">
        <v>36</v>
      </c>
      <c r="D1637">
        <v>160.49700000000001</v>
      </c>
      <c r="E1637">
        <f t="shared" si="80"/>
        <v>23.340000000000003</v>
      </c>
      <c r="F1637">
        <f t="shared" si="81"/>
        <v>0.1274603263612403</v>
      </c>
      <c r="N1637">
        <v>4</v>
      </c>
      <c r="O1637">
        <v>27.3704</v>
      </c>
      <c r="P1637">
        <v>16</v>
      </c>
      <c r="Q1637">
        <v>109.4816</v>
      </c>
      <c r="R1637">
        <f t="shared" si="82"/>
        <v>31.76</v>
      </c>
      <c r="S1637">
        <f t="shared" si="83"/>
        <v>0.16037763423260171</v>
      </c>
    </row>
    <row r="1638" spans="1:19">
      <c r="A1638">
        <v>3.9</v>
      </c>
      <c r="B1638">
        <v>37.299999999999997</v>
      </c>
      <c r="C1638">
        <v>15.21</v>
      </c>
      <c r="D1638">
        <v>145.47</v>
      </c>
      <c r="E1638">
        <f t="shared" si="80"/>
        <v>32.180999999999997</v>
      </c>
      <c r="F1638">
        <f t="shared" si="81"/>
        <v>0.13723860589812334</v>
      </c>
      <c r="N1638">
        <v>4</v>
      </c>
      <c r="O1638">
        <v>27.3</v>
      </c>
      <c r="P1638">
        <v>16</v>
      </c>
      <c r="Q1638">
        <v>109.2</v>
      </c>
      <c r="R1638">
        <f t="shared" si="82"/>
        <v>31.76</v>
      </c>
      <c r="S1638">
        <f t="shared" si="83"/>
        <v>0.1633699633699634</v>
      </c>
    </row>
    <row r="1639" spans="1:19">
      <c r="A1639">
        <v>3.9</v>
      </c>
      <c r="B1639">
        <v>36.6</v>
      </c>
      <c r="C1639">
        <v>15.21</v>
      </c>
      <c r="D1639">
        <v>142.74</v>
      </c>
      <c r="E1639">
        <f t="shared" si="80"/>
        <v>32.180999999999997</v>
      </c>
      <c r="F1639">
        <f t="shared" si="81"/>
        <v>0.12073770491803289</v>
      </c>
      <c r="N1639">
        <v>4</v>
      </c>
      <c r="O1639">
        <v>28.4</v>
      </c>
      <c r="P1639">
        <v>16</v>
      </c>
      <c r="Q1639">
        <v>113.6</v>
      </c>
      <c r="R1639">
        <f t="shared" si="82"/>
        <v>31.76</v>
      </c>
      <c r="S1639">
        <f t="shared" si="83"/>
        <v>0.11830985915492968</v>
      </c>
    </row>
    <row r="1640" spans="1:19">
      <c r="A1640">
        <v>4.5999999999999996</v>
      </c>
      <c r="B1640">
        <v>31.9</v>
      </c>
      <c r="C1640">
        <v>21.16</v>
      </c>
      <c r="D1640">
        <v>146.74</v>
      </c>
      <c r="E1640">
        <f t="shared" si="80"/>
        <v>29.234000000000002</v>
      </c>
      <c r="F1640">
        <f t="shared" si="81"/>
        <v>8.3573667711598645E-2</v>
      </c>
      <c r="N1640">
        <v>4</v>
      </c>
      <c r="O1640">
        <v>27.9711</v>
      </c>
      <c r="P1640">
        <v>16</v>
      </c>
      <c r="Q1640">
        <v>111.8844</v>
      </c>
      <c r="R1640">
        <f t="shared" si="82"/>
        <v>31.76</v>
      </c>
      <c r="S1640">
        <f t="shared" si="83"/>
        <v>0.13545766880816276</v>
      </c>
    </row>
    <row r="1641" spans="1:19">
      <c r="A1641">
        <v>4.5999999999999996</v>
      </c>
      <c r="B1641">
        <v>31.9</v>
      </c>
      <c r="C1641">
        <v>21.16</v>
      </c>
      <c r="D1641">
        <v>146.74</v>
      </c>
      <c r="E1641">
        <f t="shared" si="80"/>
        <v>29.234000000000002</v>
      </c>
      <c r="F1641">
        <f t="shared" si="81"/>
        <v>8.3573667711598645E-2</v>
      </c>
      <c r="N1641">
        <v>5</v>
      </c>
      <c r="O1641">
        <v>23.227</v>
      </c>
      <c r="P1641">
        <v>25</v>
      </c>
      <c r="Q1641">
        <v>116.13500000000001</v>
      </c>
      <c r="R1641">
        <f t="shared" si="82"/>
        <v>27.55</v>
      </c>
      <c r="S1641">
        <f t="shared" si="83"/>
        <v>0.18611960218710985</v>
      </c>
    </row>
    <row r="1642" spans="1:19">
      <c r="A1642">
        <v>4.5999999999999996</v>
      </c>
      <c r="B1642">
        <v>31.9</v>
      </c>
      <c r="C1642">
        <v>21.16</v>
      </c>
      <c r="D1642">
        <v>146.74</v>
      </c>
      <c r="E1642">
        <f t="shared" si="80"/>
        <v>29.234000000000002</v>
      </c>
      <c r="F1642">
        <f t="shared" si="81"/>
        <v>8.3573667711598645E-2</v>
      </c>
      <c r="N1642">
        <v>5</v>
      </c>
      <c r="O1642">
        <v>23.618200000000002</v>
      </c>
      <c r="P1642">
        <v>25</v>
      </c>
      <c r="Q1642">
        <v>118.09099999999999</v>
      </c>
      <c r="R1642">
        <f t="shared" si="82"/>
        <v>27.55</v>
      </c>
      <c r="S1642">
        <f t="shared" si="83"/>
        <v>0.16647331295356965</v>
      </c>
    </row>
    <row r="1643" spans="1:19">
      <c r="A1643">
        <v>4.5999999999999996</v>
      </c>
      <c r="B1643">
        <v>22.7</v>
      </c>
      <c r="C1643">
        <v>21.16</v>
      </c>
      <c r="D1643">
        <v>104.42</v>
      </c>
      <c r="E1643">
        <f t="shared" si="80"/>
        <v>29.234000000000002</v>
      </c>
      <c r="F1643">
        <f t="shared" si="81"/>
        <v>0.28784140969163008</v>
      </c>
      <c r="N1643">
        <v>5</v>
      </c>
      <c r="O1643">
        <v>23.7</v>
      </c>
      <c r="P1643">
        <v>25</v>
      </c>
      <c r="Q1643">
        <v>118.5</v>
      </c>
      <c r="R1643">
        <f t="shared" si="82"/>
        <v>27.55</v>
      </c>
      <c r="S1643">
        <f t="shared" si="83"/>
        <v>0.16244725738396631</v>
      </c>
    </row>
    <row r="1644" spans="1:19">
      <c r="A1644">
        <v>4.5999999999999996</v>
      </c>
      <c r="B1644">
        <v>24.5</v>
      </c>
      <c r="C1644">
        <v>21.16</v>
      </c>
      <c r="D1644">
        <v>112.7</v>
      </c>
      <c r="E1644">
        <f t="shared" si="80"/>
        <v>29.234000000000002</v>
      </c>
      <c r="F1644">
        <f t="shared" si="81"/>
        <v>0.19322448979591844</v>
      </c>
      <c r="N1644">
        <v>5</v>
      </c>
      <c r="O1644">
        <v>24.0505</v>
      </c>
      <c r="P1644">
        <v>25</v>
      </c>
      <c r="Q1644">
        <v>120.2525</v>
      </c>
      <c r="R1644">
        <f t="shared" si="82"/>
        <v>27.55</v>
      </c>
      <c r="S1644">
        <f t="shared" si="83"/>
        <v>0.14550633042972086</v>
      </c>
    </row>
    <row r="1645" spans="1:19">
      <c r="A1645">
        <v>3.5</v>
      </c>
      <c r="B1645">
        <v>40.299999999999997</v>
      </c>
      <c r="C1645">
        <v>12.25</v>
      </c>
      <c r="D1645">
        <v>141.05000000000001</v>
      </c>
      <c r="E1645">
        <f t="shared" si="80"/>
        <v>33.865000000000002</v>
      </c>
      <c r="F1645">
        <f t="shared" si="81"/>
        <v>0.15967741935483859</v>
      </c>
      <c r="N1645">
        <v>1.6</v>
      </c>
      <c r="O1645">
        <v>47.9</v>
      </c>
      <c r="P1645">
        <v>2.56</v>
      </c>
      <c r="Q1645">
        <v>76.64</v>
      </c>
      <c r="R1645">
        <f t="shared" si="82"/>
        <v>41.864000000000004</v>
      </c>
      <c r="S1645">
        <f t="shared" si="83"/>
        <v>0.12601252609603328</v>
      </c>
    </row>
    <row r="1646" spans="1:19">
      <c r="A1646">
        <v>3.5</v>
      </c>
      <c r="B1646">
        <v>41.2</v>
      </c>
      <c r="C1646">
        <v>12.25</v>
      </c>
      <c r="D1646">
        <v>144.19999999999999</v>
      </c>
      <c r="E1646">
        <f t="shared" si="80"/>
        <v>33.865000000000002</v>
      </c>
      <c r="F1646">
        <f t="shared" si="81"/>
        <v>0.17803398058252429</v>
      </c>
      <c r="N1646">
        <v>1.6</v>
      </c>
      <c r="O1646">
        <v>48.9</v>
      </c>
      <c r="P1646">
        <v>2.56</v>
      </c>
      <c r="Q1646">
        <v>78.239999999999995</v>
      </c>
      <c r="R1646">
        <f t="shared" si="82"/>
        <v>41.864000000000004</v>
      </c>
      <c r="S1646">
        <f t="shared" si="83"/>
        <v>0.14388548057259704</v>
      </c>
    </row>
    <row r="1647" spans="1:19">
      <c r="A1647">
        <v>3.9</v>
      </c>
      <c r="B1647">
        <v>37.299999999999997</v>
      </c>
      <c r="C1647">
        <v>15.21</v>
      </c>
      <c r="D1647">
        <v>145.47</v>
      </c>
      <c r="E1647">
        <f t="shared" si="80"/>
        <v>32.180999999999997</v>
      </c>
      <c r="F1647">
        <f t="shared" si="81"/>
        <v>0.13723860589812334</v>
      </c>
      <c r="N1647">
        <v>2.2000000000000002</v>
      </c>
      <c r="O1647">
        <v>51.9</v>
      </c>
      <c r="P1647">
        <v>4.84</v>
      </c>
      <c r="Q1647">
        <v>114.18</v>
      </c>
      <c r="R1647">
        <f t="shared" si="82"/>
        <v>39.338000000000001</v>
      </c>
      <c r="S1647">
        <f t="shared" si="83"/>
        <v>0.24204238921001922</v>
      </c>
    </row>
    <row r="1648" spans="1:19">
      <c r="A1648">
        <v>3.5</v>
      </c>
      <c r="B1648">
        <v>32.1</v>
      </c>
      <c r="C1648">
        <v>12.25</v>
      </c>
      <c r="D1648">
        <v>112.35</v>
      </c>
      <c r="E1648">
        <f t="shared" si="80"/>
        <v>33.865000000000002</v>
      </c>
      <c r="F1648">
        <f t="shared" si="81"/>
        <v>5.498442367601248E-2</v>
      </c>
      <c r="N1648">
        <v>2.2000000000000002</v>
      </c>
      <c r="O1648">
        <v>46.8</v>
      </c>
      <c r="P1648">
        <v>4.84</v>
      </c>
      <c r="Q1648">
        <v>102.96</v>
      </c>
      <c r="R1648">
        <f t="shared" si="82"/>
        <v>39.338000000000001</v>
      </c>
      <c r="S1648">
        <f t="shared" si="83"/>
        <v>0.15944444444444436</v>
      </c>
    </row>
    <row r="1649" spans="1:19">
      <c r="A1649">
        <v>5.7</v>
      </c>
      <c r="B1649">
        <v>31.9</v>
      </c>
      <c r="C1649">
        <v>32.49</v>
      </c>
      <c r="D1649">
        <v>181.83</v>
      </c>
      <c r="E1649">
        <f t="shared" si="80"/>
        <v>24.603000000000002</v>
      </c>
      <c r="F1649">
        <f t="shared" si="81"/>
        <v>0.2287460815047021</v>
      </c>
      <c r="N1649">
        <v>2</v>
      </c>
      <c r="O1649">
        <v>41.9</v>
      </c>
      <c r="P1649">
        <v>4</v>
      </c>
      <c r="Q1649">
        <v>83.8</v>
      </c>
      <c r="R1649">
        <f t="shared" si="82"/>
        <v>40.18</v>
      </c>
      <c r="S1649">
        <f t="shared" si="83"/>
        <v>4.105011933174222E-2</v>
      </c>
    </row>
    <row r="1650" spans="1:19">
      <c r="A1650">
        <v>2.7</v>
      </c>
      <c r="B1650">
        <v>35.700000000000003</v>
      </c>
      <c r="C1650">
        <v>7.29</v>
      </c>
      <c r="D1650">
        <v>96.39</v>
      </c>
      <c r="E1650">
        <f t="shared" si="80"/>
        <v>37.233000000000004</v>
      </c>
      <c r="F1650">
        <f t="shared" si="81"/>
        <v>4.2941176470588267E-2</v>
      </c>
      <c r="N1650">
        <v>2.2000000000000002</v>
      </c>
      <c r="O1650">
        <v>51.9</v>
      </c>
      <c r="P1650">
        <v>4.84</v>
      </c>
      <c r="Q1650">
        <v>114.18</v>
      </c>
      <c r="R1650">
        <f t="shared" si="82"/>
        <v>39.338000000000001</v>
      </c>
      <c r="S1650">
        <f t="shared" si="83"/>
        <v>0.24204238921001922</v>
      </c>
    </row>
    <row r="1651" spans="1:19">
      <c r="A1651">
        <v>3.5</v>
      </c>
      <c r="B1651">
        <v>34.200000000000003</v>
      </c>
      <c r="C1651">
        <v>12.25</v>
      </c>
      <c r="D1651">
        <v>119.7</v>
      </c>
      <c r="E1651">
        <f t="shared" si="80"/>
        <v>33.865000000000002</v>
      </c>
      <c r="F1651">
        <f t="shared" si="81"/>
        <v>9.7953216374269247E-3</v>
      </c>
      <c r="N1651">
        <v>4</v>
      </c>
      <c r="O1651">
        <v>32.756799999999998</v>
      </c>
      <c r="P1651">
        <v>16</v>
      </c>
      <c r="Q1651">
        <v>131.02719999999999</v>
      </c>
      <c r="R1651">
        <f t="shared" si="82"/>
        <v>31.76</v>
      </c>
      <c r="S1651">
        <f t="shared" si="83"/>
        <v>3.0430322864260149E-2</v>
      </c>
    </row>
    <row r="1652" spans="1:19">
      <c r="A1652">
        <v>5.7</v>
      </c>
      <c r="B1652">
        <v>34.5</v>
      </c>
      <c r="C1652">
        <v>32.49</v>
      </c>
      <c r="D1652">
        <v>196.65</v>
      </c>
      <c r="E1652">
        <f t="shared" si="80"/>
        <v>24.603000000000002</v>
      </c>
      <c r="F1652">
        <f t="shared" si="81"/>
        <v>0.28686956521739126</v>
      </c>
      <c r="N1652">
        <v>4</v>
      </c>
      <c r="O1652">
        <v>36.392600000000002</v>
      </c>
      <c r="P1652">
        <v>16</v>
      </c>
      <c r="Q1652">
        <v>145.57040000000001</v>
      </c>
      <c r="R1652">
        <f t="shared" si="82"/>
        <v>31.76</v>
      </c>
      <c r="S1652">
        <f t="shared" si="83"/>
        <v>0.12729510944532679</v>
      </c>
    </row>
    <row r="1653" spans="1:19">
      <c r="A1653">
        <v>6.1</v>
      </c>
      <c r="B1653">
        <v>26</v>
      </c>
      <c r="C1653">
        <v>37.21</v>
      </c>
      <c r="D1653">
        <v>158.6</v>
      </c>
      <c r="E1653">
        <f t="shared" si="80"/>
        <v>22.919000000000004</v>
      </c>
      <c r="F1653">
        <f t="shared" si="81"/>
        <v>0.11849999999999984</v>
      </c>
      <c r="N1653">
        <v>4.5999999999999996</v>
      </c>
      <c r="O1653">
        <v>32.110900000000001</v>
      </c>
      <c r="P1653">
        <v>21.16</v>
      </c>
      <c r="Q1653">
        <v>147.71014</v>
      </c>
      <c r="R1653">
        <f t="shared" si="82"/>
        <v>29.234000000000002</v>
      </c>
      <c r="S1653">
        <f t="shared" si="83"/>
        <v>8.9592630539785528E-2</v>
      </c>
    </row>
    <row r="1654" spans="1:19">
      <c r="A1654">
        <v>2.7</v>
      </c>
      <c r="B1654">
        <v>35.700000000000003</v>
      </c>
      <c r="C1654">
        <v>7.29</v>
      </c>
      <c r="D1654">
        <v>96.39</v>
      </c>
      <c r="E1654">
        <f t="shared" si="80"/>
        <v>37.233000000000004</v>
      </c>
      <c r="F1654">
        <f t="shared" si="81"/>
        <v>4.2941176470588267E-2</v>
      </c>
      <c r="N1654">
        <v>4.5999999999999996</v>
      </c>
      <c r="O1654">
        <v>33.799999999999997</v>
      </c>
      <c r="P1654">
        <v>21.16</v>
      </c>
      <c r="Q1654">
        <v>155.47999999999999</v>
      </c>
      <c r="R1654">
        <f t="shared" si="82"/>
        <v>29.234000000000002</v>
      </c>
      <c r="S1654">
        <f t="shared" si="83"/>
        <v>0.13508875739644957</v>
      </c>
    </row>
    <row r="1655" spans="1:19">
      <c r="A1655">
        <v>3.5</v>
      </c>
      <c r="B1655">
        <v>34.200000000000003</v>
      </c>
      <c r="C1655">
        <v>12.25</v>
      </c>
      <c r="D1655">
        <v>119.7</v>
      </c>
      <c r="E1655">
        <f t="shared" si="80"/>
        <v>33.865000000000002</v>
      </c>
      <c r="F1655">
        <f t="shared" si="81"/>
        <v>9.7953216374269247E-3</v>
      </c>
      <c r="N1655">
        <v>5.4</v>
      </c>
      <c r="O1655">
        <v>30.4</v>
      </c>
      <c r="P1655">
        <v>29.16</v>
      </c>
      <c r="Q1655">
        <v>164.16</v>
      </c>
      <c r="R1655">
        <f t="shared" si="82"/>
        <v>25.866</v>
      </c>
      <c r="S1655">
        <f t="shared" si="83"/>
        <v>0.14914473684210525</v>
      </c>
    </row>
    <row r="1656" spans="1:19">
      <c r="A1656">
        <v>5.7</v>
      </c>
      <c r="B1656">
        <v>34.5</v>
      </c>
      <c r="C1656">
        <v>32.49</v>
      </c>
      <c r="D1656">
        <v>196.65</v>
      </c>
      <c r="E1656">
        <f t="shared" si="80"/>
        <v>24.603000000000002</v>
      </c>
      <c r="F1656">
        <f t="shared" si="81"/>
        <v>0.28686956521739126</v>
      </c>
      <c r="N1656">
        <v>1.8</v>
      </c>
      <c r="O1656">
        <v>50.5</v>
      </c>
      <c r="P1656">
        <v>3.24</v>
      </c>
      <c r="Q1656">
        <v>90.9</v>
      </c>
      <c r="R1656">
        <f t="shared" si="82"/>
        <v>41.021999999999998</v>
      </c>
      <c r="S1656">
        <f t="shared" si="83"/>
        <v>0.18768316831683171</v>
      </c>
    </row>
    <row r="1657" spans="1:19">
      <c r="A1657">
        <v>6.1</v>
      </c>
      <c r="B1657">
        <v>26</v>
      </c>
      <c r="C1657">
        <v>37.21</v>
      </c>
      <c r="D1657">
        <v>158.6</v>
      </c>
      <c r="E1657">
        <f t="shared" si="80"/>
        <v>22.919000000000004</v>
      </c>
      <c r="F1657">
        <f t="shared" si="81"/>
        <v>0.11849999999999984</v>
      </c>
      <c r="N1657">
        <v>1.8</v>
      </c>
      <c r="O1657">
        <v>48.6</v>
      </c>
      <c r="P1657">
        <v>3.24</v>
      </c>
      <c r="Q1657">
        <v>87.48</v>
      </c>
      <c r="R1657">
        <f t="shared" si="82"/>
        <v>41.021999999999998</v>
      </c>
      <c r="S1657">
        <f t="shared" si="83"/>
        <v>0.155925925925926</v>
      </c>
    </row>
    <row r="1658" spans="1:19">
      <c r="A1658">
        <v>3.5</v>
      </c>
      <c r="B1658">
        <v>32.1</v>
      </c>
      <c r="C1658">
        <v>12.25</v>
      </c>
      <c r="D1658">
        <v>112.35</v>
      </c>
      <c r="E1658">
        <f t="shared" si="80"/>
        <v>33.865000000000002</v>
      </c>
      <c r="F1658">
        <f t="shared" si="81"/>
        <v>5.498442367601248E-2</v>
      </c>
      <c r="N1658">
        <v>1.8</v>
      </c>
      <c r="O1658">
        <v>51.191499999999998</v>
      </c>
      <c r="P1658">
        <v>3.24</v>
      </c>
      <c r="Q1658">
        <v>92.1447</v>
      </c>
      <c r="R1658">
        <f t="shared" si="82"/>
        <v>41.021999999999998</v>
      </c>
      <c r="S1658">
        <f t="shared" si="83"/>
        <v>0.19865602687946241</v>
      </c>
    </row>
    <row r="1659" spans="1:19">
      <c r="A1659">
        <v>5.7</v>
      </c>
      <c r="B1659">
        <v>31.9</v>
      </c>
      <c r="C1659">
        <v>32.49</v>
      </c>
      <c r="D1659">
        <v>181.83</v>
      </c>
      <c r="E1659">
        <f t="shared" si="80"/>
        <v>24.603000000000002</v>
      </c>
      <c r="F1659">
        <f t="shared" si="81"/>
        <v>0.2287460815047021</v>
      </c>
      <c r="N1659">
        <v>2</v>
      </c>
      <c r="O1659">
        <v>40.5</v>
      </c>
      <c r="P1659">
        <v>4</v>
      </c>
      <c r="Q1659">
        <v>81</v>
      </c>
      <c r="R1659">
        <f t="shared" si="82"/>
        <v>40.18</v>
      </c>
      <c r="S1659">
        <f t="shared" si="83"/>
        <v>7.9012345679012417E-3</v>
      </c>
    </row>
    <row r="1660" spans="1:19">
      <c r="A1660">
        <v>4.5999999999999996</v>
      </c>
      <c r="B1660">
        <v>33.305199999999999</v>
      </c>
      <c r="C1660">
        <v>21.16</v>
      </c>
      <c r="D1660">
        <v>153.20392000000001</v>
      </c>
      <c r="E1660">
        <f t="shared" si="80"/>
        <v>29.234000000000002</v>
      </c>
      <c r="F1660">
        <f t="shared" si="81"/>
        <v>0.12223916985936123</v>
      </c>
      <c r="N1660">
        <v>2</v>
      </c>
      <c r="O1660">
        <v>41.799799999999998</v>
      </c>
      <c r="P1660">
        <v>4</v>
      </c>
      <c r="Q1660">
        <v>83.599599999999995</v>
      </c>
      <c r="R1660">
        <f t="shared" si="82"/>
        <v>40.18</v>
      </c>
      <c r="S1660">
        <f t="shared" si="83"/>
        <v>3.8751381585557777E-2</v>
      </c>
    </row>
    <row r="1661" spans="1:19">
      <c r="A1661">
        <v>3.5</v>
      </c>
      <c r="B1661">
        <v>34.9</v>
      </c>
      <c r="C1661">
        <v>12.25</v>
      </c>
      <c r="D1661">
        <v>122.15</v>
      </c>
      <c r="E1661">
        <f t="shared" si="80"/>
        <v>33.865000000000002</v>
      </c>
      <c r="F1661">
        <f t="shared" si="81"/>
        <v>2.9656160458452624E-2</v>
      </c>
      <c r="N1661">
        <v>2</v>
      </c>
      <c r="O1661">
        <v>42</v>
      </c>
      <c r="P1661">
        <v>4</v>
      </c>
      <c r="Q1661">
        <v>84</v>
      </c>
      <c r="R1661">
        <f t="shared" si="82"/>
        <v>40.18</v>
      </c>
      <c r="S1661">
        <f t="shared" si="83"/>
        <v>4.3333333333333342E-2</v>
      </c>
    </row>
    <row r="1662" spans="1:19">
      <c r="A1662">
        <v>3.5</v>
      </c>
      <c r="B1662">
        <v>34.700000000000003</v>
      </c>
      <c r="C1662">
        <v>12.25</v>
      </c>
      <c r="D1662">
        <v>121.45</v>
      </c>
      <c r="E1662">
        <f t="shared" si="80"/>
        <v>33.865000000000002</v>
      </c>
      <c r="F1662">
        <f t="shared" si="81"/>
        <v>2.4063400576368899E-2</v>
      </c>
      <c r="N1662">
        <v>3.8</v>
      </c>
      <c r="O1662">
        <v>38.048400000000001</v>
      </c>
      <c r="P1662">
        <v>14.44</v>
      </c>
      <c r="Q1662">
        <v>144.58392000000001</v>
      </c>
      <c r="R1662">
        <f t="shared" si="82"/>
        <v>32.602000000000004</v>
      </c>
      <c r="S1662">
        <f t="shared" si="83"/>
        <v>0.14314399554251944</v>
      </c>
    </row>
    <row r="1663" spans="1:19">
      <c r="A1663">
        <v>3.5</v>
      </c>
      <c r="B1663">
        <v>37.4</v>
      </c>
      <c r="C1663">
        <v>12.25</v>
      </c>
      <c r="D1663">
        <v>130.9</v>
      </c>
      <c r="E1663">
        <f t="shared" si="80"/>
        <v>33.865000000000002</v>
      </c>
      <c r="F1663">
        <f t="shared" si="81"/>
        <v>9.4518716577540018E-2</v>
      </c>
      <c r="N1663">
        <v>3.8</v>
      </c>
      <c r="O1663">
        <v>36.4</v>
      </c>
      <c r="P1663">
        <v>14.44</v>
      </c>
      <c r="Q1663">
        <v>138.32</v>
      </c>
      <c r="R1663">
        <f t="shared" si="82"/>
        <v>32.602000000000004</v>
      </c>
      <c r="S1663">
        <f t="shared" si="83"/>
        <v>0.1043406593406592</v>
      </c>
    </row>
    <row r="1664" spans="1:19">
      <c r="A1664">
        <v>3.5</v>
      </c>
      <c r="B1664">
        <v>27.8</v>
      </c>
      <c r="C1664">
        <v>12.25</v>
      </c>
      <c r="D1664">
        <v>97.3</v>
      </c>
      <c r="E1664">
        <f t="shared" si="80"/>
        <v>33.865000000000002</v>
      </c>
      <c r="F1664">
        <f t="shared" si="81"/>
        <v>0.21816546762589933</v>
      </c>
      <c r="N1664">
        <v>3.7</v>
      </c>
      <c r="O1664">
        <v>32.974800000000002</v>
      </c>
      <c r="P1664">
        <v>13.69</v>
      </c>
      <c r="Q1664">
        <v>122.00676</v>
      </c>
      <c r="R1664">
        <f t="shared" si="82"/>
        <v>33.023000000000003</v>
      </c>
      <c r="S1664">
        <f t="shared" si="83"/>
        <v>1.4617222848963859E-3</v>
      </c>
    </row>
    <row r="1665" spans="1:19">
      <c r="A1665">
        <v>2.4</v>
      </c>
      <c r="B1665">
        <v>43.104300000000002</v>
      </c>
      <c r="C1665">
        <v>5.76</v>
      </c>
      <c r="D1665">
        <v>103.45032</v>
      </c>
      <c r="E1665">
        <f t="shared" si="80"/>
        <v>38.496000000000002</v>
      </c>
      <c r="F1665">
        <f t="shared" si="81"/>
        <v>0.10691044744955838</v>
      </c>
      <c r="N1665">
        <v>3.7</v>
      </c>
      <c r="O1665">
        <v>35.2288</v>
      </c>
      <c r="P1665">
        <v>13.69</v>
      </c>
      <c r="Q1665">
        <v>130.34656000000001</v>
      </c>
      <c r="R1665">
        <f t="shared" si="82"/>
        <v>33.023000000000003</v>
      </c>
      <c r="S1665">
        <f t="shared" si="83"/>
        <v>6.2613543464438093E-2</v>
      </c>
    </row>
    <row r="1666" spans="1:19">
      <c r="A1666">
        <v>2.4</v>
      </c>
      <c r="B1666">
        <v>43.291600000000003</v>
      </c>
      <c r="C1666">
        <v>5.76</v>
      </c>
      <c r="D1666">
        <v>103.89984</v>
      </c>
      <c r="E1666">
        <f t="shared" si="80"/>
        <v>38.496000000000002</v>
      </c>
      <c r="F1666">
        <f t="shared" si="81"/>
        <v>0.11077437655341914</v>
      </c>
      <c r="N1666">
        <v>3.7</v>
      </c>
      <c r="O1666">
        <v>34.730499999999999</v>
      </c>
      <c r="P1666">
        <v>13.69</v>
      </c>
      <c r="Q1666">
        <v>128.50285</v>
      </c>
      <c r="R1666">
        <f t="shared" si="82"/>
        <v>33.023000000000003</v>
      </c>
      <c r="S1666">
        <f t="shared" si="83"/>
        <v>4.9164279235830062E-2</v>
      </c>
    </row>
    <row r="1667" spans="1:19">
      <c r="A1667">
        <v>3.5</v>
      </c>
      <c r="B1667">
        <v>41.2</v>
      </c>
      <c r="C1667">
        <v>12.25</v>
      </c>
      <c r="D1667">
        <v>144.19999999999999</v>
      </c>
      <c r="E1667">
        <f t="shared" si="80"/>
        <v>33.865000000000002</v>
      </c>
      <c r="F1667">
        <f t="shared" si="81"/>
        <v>0.17803398058252429</v>
      </c>
      <c r="N1667">
        <v>3.7</v>
      </c>
      <c r="O1667">
        <v>37.064999999999998</v>
      </c>
      <c r="P1667">
        <v>13.69</v>
      </c>
      <c r="Q1667">
        <v>137.1405</v>
      </c>
      <c r="R1667">
        <f t="shared" si="82"/>
        <v>33.023000000000003</v>
      </c>
      <c r="S1667">
        <f t="shared" si="83"/>
        <v>0.10905166599217576</v>
      </c>
    </row>
    <row r="1668" spans="1:19">
      <c r="A1668">
        <v>3.3</v>
      </c>
      <c r="B1668">
        <v>36.200000000000003</v>
      </c>
      <c r="C1668">
        <v>10.89</v>
      </c>
      <c r="D1668">
        <v>119.46</v>
      </c>
      <c r="E1668">
        <f t="shared" si="80"/>
        <v>34.707000000000001</v>
      </c>
      <c r="F1668">
        <f t="shared" si="81"/>
        <v>4.1243093922651991E-2</v>
      </c>
      <c r="N1668">
        <v>3.7</v>
      </c>
      <c r="O1668">
        <v>35.161999999999999</v>
      </c>
      <c r="P1668">
        <v>13.69</v>
      </c>
      <c r="Q1668">
        <v>130.0994</v>
      </c>
      <c r="R1668">
        <f t="shared" si="82"/>
        <v>33.023000000000003</v>
      </c>
      <c r="S1668">
        <f t="shared" si="83"/>
        <v>6.0832717137819119E-2</v>
      </c>
    </row>
    <row r="1669" spans="1:19">
      <c r="A1669">
        <v>3.8</v>
      </c>
      <c r="B1669">
        <v>35.6</v>
      </c>
      <c r="C1669">
        <v>14.44</v>
      </c>
      <c r="D1669">
        <v>135.28</v>
      </c>
      <c r="E1669">
        <f t="shared" si="80"/>
        <v>32.602000000000004</v>
      </c>
      <c r="F1669">
        <f t="shared" si="81"/>
        <v>8.4213483146067344E-2</v>
      </c>
      <c r="N1669">
        <v>2.5</v>
      </c>
      <c r="O1669">
        <v>36.290100000000002</v>
      </c>
      <c r="P1669">
        <v>6.25</v>
      </c>
      <c r="Q1669">
        <v>90.725250000000003</v>
      </c>
      <c r="R1669">
        <f t="shared" si="82"/>
        <v>38.075000000000003</v>
      </c>
      <c r="S1669">
        <f t="shared" si="83"/>
        <v>4.9184212774282803E-2</v>
      </c>
    </row>
    <row r="1670" spans="1:19">
      <c r="A1670">
        <v>3.8</v>
      </c>
      <c r="B1670">
        <v>38.299999999999997</v>
      </c>
      <c r="C1670">
        <v>14.44</v>
      </c>
      <c r="D1670">
        <v>145.54</v>
      </c>
      <c r="E1670">
        <f t="shared" si="80"/>
        <v>32.602000000000004</v>
      </c>
      <c r="F1670">
        <f t="shared" si="81"/>
        <v>0.14877284595300244</v>
      </c>
      <c r="N1670">
        <v>2.5</v>
      </c>
      <c r="O1670">
        <v>36.704700000000003</v>
      </c>
      <c r="P1670">
        <v>6.25</v>
      </c>
      <c r="Q1670">
        <v>91.761750000000006</v>
      </c>
      <c r="R1670">
        <f t="shared" si="82"/>
        <v>38.075000000000003</v>
      </c>
      <c r="S1670">
        <f t="shared" si="83"/>
        <v>3.7333093582020839E-2</v>
      </c>
    </row>
    <row r="1671" spans="1:19">
      <c r="A1671">
        <v>4.5999999999999996</v>
      </c>
      <c r="B1671">
        <v>34.200000000000003</v>
      </c>
      <c r="C1671">
        <v>21.16</v>
      </c>
      <c r="D1671">
        <v>157.32</v>
      </c>
      <c r="E1671">
        <f t="shared" si="80"/>
        <v>29.234000000000002</v>
      </c>
      <c r="F1671">
        <f t="shared" si="81"/>
        <v>0.14520467836257311</v>
      </c>
      <c r="N1671">
        <v>2.5</v>
      </c>
      <c r="O1671">
        <v>40.8247</v>
      </c>
      <c r="P1671">
        <v>6.25</v>
      </c>
      <c r="Q1671">
        <v>102.06175</v>
      </c>
      <c r="R1671">
        <f t="shared" si="82"/>
        <v>38.075000000000003</v>
      </c>
      <c r="S1671">
        <f t="shared" si="83"/>
        <v>6.7353832361291013E-2</v>
      </c>
    </row>
    <row r="1672" spans="1:19">
      <c r="A1672">
        <v>2.4</v>
      </c>
      <c r="B1672">
        <v>44.4</v>
      </c>
      <c r="C1672">
        <v>5.76</v>
      </c>
      <c r="D1672">
        <v>106.56</v>
      </c>
      <c r="E1672">
        <f t="shared" si="80"/>
        <v>38.496000000000002</v>
      </c>
      <c r="F1672">
        <f t="shared" si="81"/>
        <v>0.13297297297297289</v>
      </c>
      <c r="N1672">
        <v>3.5</v>
      </c>
      <c r="O1672">
        <v>36.556399999999996</v>
      </c>
      <c r="P1672">
        <v>12.25</v>
      </c>
      <c r="Q1672">
        <v>127.9474</v>
      </c>
      <c r="R1672">
        <f t="shared" si="82"/>
        <v>33.865000000000002</v>
      </c>
      <c r="S1672">
        <f t="shared" si="83"/>
        <v>7.3623223293321952E-2</v>
      </c>
    </row>
    <row r="1673" spans="1:19">
      <c r="A1673">
        <v>2.4</v>
      </c>
      <c r="B1673">
        <v>44.8</v>
      </c>
      <c r="C1673">
        <v>5.76</v>
      </c>
      <c r="D1673">
        <v>107.52</v>
      </c>
      <c r="E1673">
        <f t="shared" si="80"/>
        <v>38.496000000000002</v>
      </c>
      <c r="F1673">
        <f t="shared" si="81"/>
        <v>0.1407142857142856</v>
      </c>
      <c r="N1673">
        <v>5</v>
      </c>
      <c r="O1673">
        <v>32.088799999999999</v>
      </c>
      <c r="P1673">
        <v>25</v>
      </c>
      <c r="Q1673">
        <v>160.44399999999999</v>
      </c>
      <c r="R1673">
        <f t="shared" si="82"/>
        <v>27.55</v>
      </c>
      <c r="S1673">
        <f t="shared" si="83"/>
        <v>0.14144499015232725</v>
      </c>
    </row>
    <row r="1674" spans="1:19">
      <c r="A1674">
        <v>3.3</v>
      </c>
      <c r="B1674">
        <v>40.1</v>
      </c>
      <c r="C1674">
        <v>10.89</v>
      </c>
      <c r="D1674">
        <v>132.33000000000001</v>
      </c>
      <c r="E1674">
        <f t="shared" si="80"/>
        <v>34.707000000000001</v>
      </c>
      <c r="F1674">
        <f t="shared" si="81"/>
        <v>0.13448877805486287</v>
      </c>
      <c r="N1674">
        <v>4.2</v>
      </c>
      <c r="O1674">
        <v>26.881699999999999</v>
      </c>
      <c r="P1674">
        <v>17.64</v>
      </c>
      <c r="Q1674">
        <v>112.90313999999999</v>
      </c>
      <c r="R1674">
        <f t="shared" si="82"/>
        <v>30.917999999999999</v>
      </c>
      <c r="S1674">
        <f t="shared" si="83"/>
        <v>0.15015047411436036</v>
      </c>
    </row>
    <row r="1675" spans="1:19">
      <c r="A1675">
        <v>3.5</v>
      </c>
      <c r="B1675">
        <v>34.1997</v>
      </c>
      <c r="C1675">
        <v>12.25</v>
      </c>
      <c r="D1675">
        <v>119.69895</v>
      </c>
      <c r="E1675">
        <f t="shared" si="80"/>
        <v>33.865000000000002</v>
      </c>
      <c r="F1675">
        <f t="shared" si="81"/>
        <v>9.7866355552825909E-3</v>
      </c>
      <c r="N1675">
        <v>4.7</v>
      </c>
      <c r="O1675">
        <v>26.702200000000001</v>
      </c>
      <c r="P1675">
        <v>22.09</v>
      </c>
      <c r="Q1675">
        <v>125.50033999999999</v>
      </c>
      <c r="R1675">
        <f t="shared" si="82"/>
        <v>28.813000000000002</v>
      </c>
      <c r="S1675">
        <f t="shared" si="83"/>
        <v>7.9049666319629133E-2</v>
      </c>
    </row>
    <row r="1676" spans="1:19">
      <c r="A1676">
        <v>3.5</v>
      </c>
      <c r="B1676">
        <v>30.549900000000001</v>
      </c>
      <c r="C1676">
        <v>12.25</v>
      </c>
      <c r="D1676">
        <v>106.92465</v>
      </c>
      <c r="E1676">
        <f t="shared" si="80"/>
        <v>33.865000000000002</v>
      </c>
      <c r="F1676">
        <f t="shared" si="81"/>
        <v>0.10851426682247735</v>
      </c>
      <c r="N1676">
        <v>4.7</v>
      </c>
      <c r="O1676">
        <v>26.560400000000001</v>
      </c>
      <c r="P1676">
        <v>22.09</v>
      </c>
      <c r="Q1676">
        <v>124.83387999999999</v>
      </c>
      <c r="R1676">
        <f t="shared" si="82"/>
        <v>28.813000000000002</v>
      </c>
      <c r="S1676">
        <f t="shared" si="83"/>
        <v>8.4810469721841572E-2</v>
      </c>
    </row>
    <row r="1677" spans="1:19">
      <c r="A1677">
        <v>4.5</v>
      </c>
      <c r="B1677">
        <v>29.6</v>
      </c>
      <c r="C1677">
        <v>20.25</v>
      </c>
      <c r="D1677">
        <v>133.19999999999999</v>
      </c>
      <c r="E1677">
        <f t="shared" si="80"/>
        <v>29.655000000000001</v>
      </c>
      <c r="F1677">
        <f t="shared" si="81"/>
        <v>1.8581081081080985E-3</v>
      </c>
      <c r="N1677">
        <v>1.3</v>
      </c>
      <c r="O1677">
        <v>30.2</v>
      </c>
      <c r="P1677">
        <v>1.69</v>
      </c>
      <c r="Q1677">
        <v>39.26</v>
      </c>
      <c r="R1677">
        <f t="shared" si="82"/>
        <v>43.127000000000002</v>
      </c>
      <c r="S1677">
        <f t="shared" si="83"/>
        <v>0.42804635761589416</v>
      </c>
    </row>
    <row r="1678" spans="1:19">
      <c r="A1678">
        <v>4.5</v>
      </c>
      <c r="B1678">
        <v>27.2</v>
      </c>
      <c r="C1678">
        <v>20.25</v>
      </c>
      <c r="D1678">
        <v>122.4</v>
      </c>
      <c r="E1678">
        <f t="shared" si="80"/>
        <v>29.655000000000001</v>
      </c>
      <c r="F1678">
        <f t="shared" si="81"/>
        <v>9.0257352941176539E-2</v>
      </c>
      <c r="N1678">
        <v>1.3</v>
      </c>
      <c r="O1678">
        <v>32.1</v>
      </c>
      <c r="P1678">
        <v>1.69</v>
      </c>
      <c r="Q1678">
        <v>41.73</v>
      </c>
      <c r="R1678">
        <f t="shared" si="82"/>
        <v>43.127000000000002</v>
      </c>
      <c r="S1678">
        <f t="shared" si="83"/>
        <v>0.34352024922118379</v>
      </c>
    </row>
    <row r="1679" spans="1:19">
      <c r="A1679">
        <v>5</v>
      </c>
      <c r="B1679">
        <v>29.7559</v>
      </c>
      <c r="C1679">
        <v>25</v>
      </c>
      <c r="D1679">
        <v>148.77950000000001</v>
      </c>
      <c r="E1679">
        <f t="shared" ref="E1679:E1742" si="84">48.6+(-4.21)*(A1679)</f>
        <v>27.55</v>
      </c>
      <c r="F1679">
        <f t="shared" ref="F1679:F1742" si="85">ABS(B1679-E1679)/(B1679)</f>
        <v>7.4133197113849678E-2</v>
      </c>
      <c r="N1679">
        <v>3.5</v>
      </c>
      <c r="O1679">
        <v>36.087600000000002</v>
      </c>
      <c r="P1679">
        <v>12.25</v>
      </c>
      <c r="Q1679">
        <v>126.3066</v>
      </c>
      <c r="R1679">
        <f t="shared" ref="R1679:R1742" si="86">48.6+(-4.21*N1679)</f>
        <v>33.865000000000002</v>
      </c>
      <c r="S1679">
        <f t="shared" ref="S1679:S1742" si="87">ABS(O1679-R1679)/(O1679)</f>
        <v>6.1589022268036663E-2</v>
      </c>
    </row>
    <row r="1680" spans="1:19">
      <c r="A1680">
        <v>5</v>
      </c>
      <c r="B1680">
        <v>32.670099999999998</v>
      </c>
      <c r="C1680">
        <v>25</v>
      </c>
      <c r="D1680">
        <v>163.35050000000001</v>
      </c>
      <c r="E1680">
        <f t="shared" si="84"/>
        <v>27.55</v>
      </c>
      <c r="F1680">
        <f t="shared" si="85"/>
        <v>0.15672128337531865</v>
      </c>
      <c r="N1680">
        <v>5.5</v>
      </c>
      <c r="O1680">
        <v>31.7</v>
      </c>
      <c r="P1680">
        <v>30.25</v>
      </c>
      <c r="Q1680">
        <v>174.35</v>
      </c>
      <c r="R1680">
        <f t="shared" si="86"/>
        <v>25.445</v>
      </c>
      <c r="S1680">
        <f t="shared" si="87"/>
        <v>0.19731861198738168</v>
      </c>
    </row>
    <row r="1681" spans="1:19">
      <c r="A1681">
        <v>5</v>
      </c>
      <c r="B1681">
        <v>31.073599999999999</v>
      </c>
      <c r="C1681">
        <v>25</v>
      </c>
      <c r="D1681">
        <v>155.36799999999999</v>
      </c>
      <c r="E1681">
        <f t="shared" si="84"/>
        <v>27.55</v>
      </c>
      <c r="F1681">
        <f t="shared" si="85"/>
        <v>0.11339529375418357</v>
      </c>
      <c r="N1681">
        <v>1.6</v>
      </c>
      <c r="O1681">
        <v>51.655500000000004</v>
      </c>
      <c r="P1681">
        <v>2.56</v>
      </c>
      <c r="Q1681">
        <v>82.648799999999994</v>
      </c>
      <c r="R1681">
        <f t="shared" si="86"/>
        <v>41.864000000000004</v>
      </c>
      <c r="S1681">
        <f t="shared" si="87"/>
        <v>0.18955387132057572</v>
      </c>
    </row>
    <row r="1682" spans="1:19">
      <c r="A1682">
        <v>4.5999999999999996</v>
      </c>
      <c r="B1682">
        <v>33.305199999999999</v>
      </c>
      <c r="C1682">
        <v>21.16</v>
      </c>
      <c r="D1682">
        <v>153.20392000000001</v>
      </c>
      <c r="E1682">
        <f t="shared" si="84"/>
        <v>29.234000000000002</v>
      </c>
      <c r="F1682">
        <f t="shared" si="85"/>
        <v>0.12223916985936123</v>
      </c>
      <c r="N1682">
        <v>1.6</v>
      </c>
      <c r="O1682">
        <v>47.202500000000001</v>
      </c>
      <c r="P1682">
        <v>2.56</v>
      </c>
      <c r="Q1682">
        <v>75.524000000000001</v>
      </c>
      <c r="R1682">
        <f t="shared" si="86"/>
        <v>41.864000000000004</v>
      </c>
      <c r="S1682">
        <f t="shared" si="87"/>
        <v>0.11309782320851641</v>
      </c>
    </row>
    <row r="1683" spans="1:19">
      <c r="A1683">
        <v>3.5</v>
      </c>
      <c r="B1683">
        <v>31.5</v>
      </c>
      <c r="C1683">
        <v>12.25</v>
      </c>
      <c r="D1683">
        <v>110.25</v>
      </c>
      <c r="E1683">
        <f t="shared" si="84"/>
        <v>33.865000000000002</v>
      </c>
      <c r="F1683">
        <f t="shared" si="85"/>
        <v>7.5079365079365148E-2</v>
      </c>
      <c r="N1683">
        <v>1.6</v>
      </c>
      <c r="O1683">
        <v>44.571399999999997</v>
      </c>
      <c r="P1683">
        <v>2.56</v>
      </c>
      <c r="Q1683">
        <v>71.314239999999998</v>
      </c>
      <c r="R1683">
        <f t="shared" si="86"/>
        <v>41.864000000000004</v>
      </c>
      <c r="S1683">
        <f t="shared" si="87"/>
        <v>6.0742987655761159E-2</v>
      </c>
    </row>
    <row r="1684" spans="1:19">
      <c r="A1684">
        <v>3.5</v>
      </c>
      <c r="B1684">
        <v>34.700000000000003</v>
      </c>
      <c r="C1684">
        <v>12.25</v>
      </c>
      <c r="D1684">
        <v>121.45</v>
      </c>
      <c r="E1684">
        <f t="shared" si="84"/>
        <v>33.865000000000002</v>
      </c>
      <c r="F1684">
        <f t="shared" si="85"/>
        <v>2.4063400576368899E-2</v>
      </c>
      <c r="N1684">
        <v>1.6</v>
      </c>
      <c r="O1684">
        <v>47.7592</v>
      </c>
      <c r="P1684">
        <v>2.56</v>
      </c>
      <c r="Q1684">
        <v>76.414720000000003</v>
      </c>
      <c r="R1684">
        <f t="shared" si="86"/>
        <v>41.864000000000004</v>
      </c>
      <c r="S1684">
        <f t="shared" si="87"/>
        <v>0.1234359034489689</v>
      </c>
    </row>
    <row r="1685" spans="1:19">
      <c r="A1685">
        <v>3.5</v>
      </c>
      <c r="B1685">
        <v>33</v>
      </c>
      <c r="C1685">
        <v>12.25</v>
      </c>
      <c r="D1685">
        <v>115.5</v>
      </c>
      <c r="E1685">
        <f t="shared" si="84"/>
        <v>33.865000000000002</v>
      </c>
      <c r="F1685">
        <f t="shared" si="85"/>
        <v>2.6212121212121273E-2</v>
      </c>
      <c r="N1685">
        <v>1.6</v>
      </c>
      <c r="O1685">
        <v>46.5047</v>
      </c>
      <c r="P1685">
        <v>2.56</v>
      </c>
      <c r="Q1685">
        <v>74.407520000000005</v>
      </c>
      <c r="R1685">
        <f t="shared" si="86"/>
        <v>41.864000000000004</v>
      </c>
      <c r="S1685">
        <f t="shared" si="87"/>
        <v>9.9789913707646657E-2</v>
      </c>
    </row>
    <row r="1686" spans="1:19">
      <c r="A1686">
        <v>4.5999999999999996</v>
      </c>
      <c r="B1686">
        <v>33.305199999999999</v>
      </c>
      <c r="C1686">
        <v>21.16</v>
      </c>
      <c r="D1686">
        <v>153.20392000000001</v>
      </c>
      <c r="E1686">
        <f t="shared" si="84"/>
        <v>29.234000000000002</v>
      </c>
      <c r="F1686">
        <f t="shared" si="85"/>
        <v>0.12223916985936123</v>
      </c>
      <c r="N1686">
        <v>2.4</v>
      </c>
      <c r="O1686">
        <v>38.599499999999999</v>
      </c>
      <c r="P1686">
        <v>5.76</v>
      </c>
      <c r="Q1686">
        <v>92.638800000000003</v>
      </c>
      <c r="R1686">
        <f t="shared" si="86"/>
        <v>38.496000000000002</v>
      </c>
      <c r="S1686">
        <f t="shared" si="87"/>
        <v>2.6813818831849328E-3</v>
      </c>
    </row>
    <row r="1687" spans="1:19">
      <c r="A1687">
        <v>4.2</v>
      </c>
      <c r="B1687">
        <v>24.183700000000002</v>
      </c>
      <c r="C1687">
        <v>17.64</v>
      </c>
      <c r="D1687">
        <v>101.57154</v>
      </c>
      <c r="E1687">
        <f t="shared" si="84"/>
        <v>30.917999999999999</v>
      </c>
      <c r="F1687">
        <f t="shared" si="85"/>
        <v>0.27846442025000295</v>
      </c>
      <c r="N1687">
        <v>2.4</v>
      </c>
      <c r="O1687">
        <v>37.490200000000002</v>
      </c>
      <c r="P1687">
        <v>5.76</v>
      </c>
      <c r="Q1687">
        <v>89.976479999999995</v>
      </c>
      <c r="R1687">
        <f t="shared" si="86"/>
        <v>38.496000000000002</v>
      </c>
      <c r="S1687">
        <f t="shared" si="87"/>
        <v>2.6828344474022561E-2</v>
      </c>
    </row>
    <row r="1688" spans="1:19">
      <c r="A1688">
        <v>4.7</v>
      </c>
      <c r="B1688">
        <v>25.510200000000001</v>
      </c>
      <c r="C1688">
        <v>22.09</v>
      </c>
      <c r="D1688">
        <v>119.89794000000001</v>
      </c>
      <c r="E1688">
        <f t="shared" si="84"/>
        <v>28.813000000000002</v>
      </c>
      <c r="F1688">
        <f t="shared" si="85"/>
        <v>0.12946978071516496</v>
      </c>
      <c r="N1688">
        <v>3.8</v>
      </c>
      <c r="O1688">
        <v>34.6</v>
      </c>
      <c r="P1688">
        <v>14.44</v>
      </c>
      <c r="Q1688">
        <v>131.47999999999999</v>
      </c>
      <c r="R1688">
        <f t="shared" si="86"/>
        <v>32.602000000000004</v>
      </c>
      <c r="S1688">
        <f t="shared" si="87"/>
        <v>5.7745664739884323E-2</v>
      </c>
    </row>
    <row r="1689" spans="1:19">
      <c r="A1689">
        <v>5.5</v>
      </c>
      <c r="B1689">
        <v>21.4</v>
      </c>
      <c r="C1689">
        <v>30.25</v>
      </c>
      <c r="D1689">
        <v>117.7</v>
      </c>
      <c r="E1689">
        <f t="shared" si="84"/>
        <v>25.445</v>
      </c>
      <c r="F1689">
        <f t="shared" si="85"/>
        <v>0.18901869158878515</v>
      </c>
      <c r="N1689">
        <v>3.8</v>
      </c>
      <c r="O1689">
        <v>33.200000000000003</v>
      </c>
      <c r="P1689">
        <v>14.44</v>
      </c>
      <c r="Q1689">
        <v>126.16</v>
      </c>
      <c r="R1689">
        <f t="shared" si="86"/>
        <v>32.602000000000004</v>
      </c>
      <c r="S1689">
        <f t="shared" si="87"/>
        <v>1.8012048192771052E-2</v>
      </c>
    </row>
    <row r="1690" spans="1:19">
      <c r="A1690">
        <v>6</v>
      </c>
      <c r="B1690">
        <v>21.4</v>
      </c>
      <c r="C1690">
        <v>36</v>
      </c>
      <c r="D1690">
        <v>128.4</v>
      </c>
      <c r="E1690">
        <f t="shared" si="84"/>
        <v>23.340000000000003</v>
      </c>
      <c r="F1690">
        <f t="shared" si="85"/>
        <v>9.0654205607476862E-2</v>
      </c>
      <c r="N1690">
        <v>2.5</v>
      </c>
      <c r="O1690">
        <v>44.736499999999999</v>
      </c>
      <c r="P1690">
        <v>6.25</v>
      </c>
      <c r="Q1690">
        <v>111.84125</v>
      </c>
      <c r="R1690">
        <f t="shared" si="86"/>
        <v>38.075000000000003</v>
      </c>
      <c r="S1690">
        <f t="shared" si="87"/>
        <v>0.14890525633431306</v>
      </c>
    </row>
    <row r="1691" spans="1:19">
      <c r="A1691">
        <v>6</v>
      </c>
      <c r="B1691">
        <v>21.7</v>
      </c>
      <c r="C1691">
        <v>36</v>
      </c>
      <c r="D1691">
        <v>130.19999999999999</v>
      </c>
      <c r="E1691">
        <f t="shared" si="84"/>
        <v>23.340000000000003</v>
      </c>
      <c r="F1691">
        <f t="shared" si="85"/>
        <v>7.5576036866359636E-2</v>
      </c>
      <c r="N1691">
        <v>2.5</v>
      </c>
      <c r="O1691">
        <v>43.8</v>
      </c>
      <c r="P1691">
        <v>6.25</v>
      </c>
      <c r="Q1691">
        <v>109.5</v>
      </c>
      <c r="R1691">
        <f t="shared" si="86"/>
        <v>38.075000000000003</v>
      </c>
      <c r="S1691">
        <f t="shared" si="87"/>
        <v>0.1307077625570775</v>
      </c>
    </row>
    <row r="1692" spans="1:19">
      <c r="A1692">
        <v>5.5</v>
      </c>
      <c r="B1692">
        <v>32</v>
      </c>
      <c r="C1692">
        <v>30.25</v>
      </c>
      <c r="D1692">
        <v>176</v>
      </c>
      <c r="E1692">
        <f t="shared" si="84"/>
        <v>25.445</v>
      </c>
      <c r="F1692">
        <f t="shared" si="85"/>
        <v>0.20484374999999999</v>
      </c>
      <c r="N1692">
        <v>3.5</v>
      </c>
      <c r="O1692">
        <v>37.962800000000001</v>
      </c>
      <c r="P1692">
        <v>12.25</v>
      </c>
      <c r="Q1692">
        <v>132.8698</v>
      </c>
      <c r="R1692">
        <f t="shared" si="86"/>
        <v>33.865000000000002</v>
      </c>
      <c r="S1692">
        <f t="shared" si="87"/>
        <v>0.10794251214346674</v>
      </c>
    </row>
    <row r="1693" spans="1:19">
      <c r="A1693">
        <v>5.5</v>
      </c>
      <c r="B1693">
        <v>29.8</v>
      </c>
      <c r="C1693">
        <v>30.25</v>
      </c>
      <c r="D1693">
        <v>163.9</v>
      </c>
      <c r="E1693">
        <f t="shared" si="84"/>
        <v>25.445</v>
      </c>
      <c r="F1693">
        <f t="shared" si="85"/>
        <v>0.14614093959731544</v>
      </c>
      <c r="N1693">
        <v>3.5</v>
      </c>
      <c r="O1693">
        <v>38.0169</v>
      </c>
      <c r="P1693">
        <v>12.25</v>
      </c>
      <c r="Q1693">
        <v>133.05914999999999</v>
      </c>
      <c r="R1693">
        <f t="shared" si="86"/>
        <v>33.865000000000002</v>
      </c>
      <c r="S1693">
        <f t="shared" si="87"/>
        <v>0.10921195573547549</v>
      </c>
    </row>
    <row r="1694" spans="1:19">
      <c r="A1694">
        <v>5.5</v>
      </c>
      <c r="B1694">
        <v>23.9</v>
      </c>
      <c r="C1694">
        <v>30.25</v>
      </c>
      <c r="D1694">
        <v>131.44999999999999</v>
      </c>
      <c r="E1694">
        <f t="shared" si="84"/>
        <v>25.445</v>
      </c>
      <c r="F1694">
        <f t="shared" si="85"/>
        <v>6.4644351464435215E-2</v>
      </c>
      <c r="N1694">
        <v>3.8</v>
      </c>
      <c r="O1694">
        <v>29.0307</v>
      </c>
      <c r="P1694">
        <v>14.44</v>
      </c>
      <c r="Q1694">
        <v>110.31666</v>
      </c>
      <c r="R1694">
        <f t="shared" si="86"/>
        <v>32.602000000000004</v>
      </c>
      <c r="S1694">
        <f t="shared" si="87"/>
        <v>0.12301804641293543</v>
      </c>
    </row>
    <row r="1695" spans="1:19">
      <c r="A1695">
        <v>6.3</v>
      </c>
      <c r="B1695">
        <v>24.6</v>
      </c>
      <c r="C1695">
        <v>39.69</v>
      </c>
      <c r="D1695">
        <v>154.97999999999999</v>
      </c>
      <c r="E1695">
        <f t="shared" si="84"/>
        <v>22.077000000000002</v>
      </c>
      <c r="F1695">
        <f t="shared" si="85"/>
        <v>0.10256097560975608</v>
      </c>
      <c r="N1695">
        <v>2.2000000000000002</v>
      </c>
      <c r="O1695">
        <v>51.9</v>
      </c>
      <c r="P1695">
        <v>4.84</v>
      </c>
      <c r="Q1695">
        <v>114.18</v>
      </c>
      <c r="R1695">
        <f t="shared" si="86"/>
        <v>39.338000000000001</v>
      </c>
      <c r="S1695">
        <f t="shared" si="87"/>
        <v>0.24204238921001922</v>
      </c>
    </row>
    <row r="1696" spans="1:19">
      <c r="A1696">
        <v>6</v>
      </c>
      <c r="B1696">
        <v>23.1</v>
      </c>
      <c r="C1696">
        <v>36</v>
      </c>
      <c r="D1696">
        <v>138.6</v>
      </c>
      <c r="E1696">
        <f t="shared" si="84"/>
        <v>23.340000000000003</v>
      </c>
      <c r="F1696">
        <f t="shared" si="85"/>
        <v>1.0389610389610475E-2</v>
      </c>
      <c r="N1696">
        <v>2.2000000000000002</v>
      </c>
      <c r="O1696">
        <v>46.8</v>
      </c>
      <c r="P1696">
        <v>4.84</v>
      </c>
      <c r="Q1696">
        <v>102.96</v>
      </c>
      <c r="R1696">
        <f t="shared" si="86"/>
        <v>39.338000000000001</v>
      </c>
      <c r="S1696">
        <f t="shared" si="87"/>
        <v>0.15944444444444436</v>
      </c>
    </row>
    <row r="1697" spans="1:19">
      <c r="A1697">
        <v>3.5</v>
      </c>
      <c r="B1697">
        <v>35</v>
      </c>
      <c r="C1697">
        <v>12.25</v>
      </c>
      <c r="D1697">
        <v>122.5</v>
      </c>
      <c r="E1697">
        <f t="shared" si="84"/>
        <v>33.865000000000002</v>
      </c>
      <c r="F1697">
        <f t="shared" si="85"/>
        <v>3.2428571428571369E-2</v>
      </c>
      <c r="N1697">
        <v>2.2000000000000002</v>
      </c>
      <c r="O1697">
        <v>46.8</v>
      </c>
      <c r="P1697">
        <v>4.84</v>
      </c>
      <c r="Q1697">
        <v>102.96</v>
      </c>
      <c r="R1697">
        <f t="shared" si="86"/>
        <v>39.338000000000001</v>
      </c>
      <c r="S1697">
        <f t="shared" si="87"/>
        <v>0.15944444444444436</v>
      </c>
    </row>
    <row r="1698" spans="1:19">
      <c r="A1698">
        <v>4.8</v>
      </c>
      <c r="B1698">
        <v>33.260300000000001</v>
      </c>
      <c r="C1698">
        <v>23.04</v>
      </c>
      <c r="D1698">
        <v>159.64944</v>
      </c>
      <c r="E1698">
        <f t="shared" si="84"/>
        <v>28.392000000000003</v>
      </c>
      <c r="F1698">
        <f t="shared" si="85"/>
        <v>0.14636969600394456</v>
      </c>
      <c r="N1698">
        <v>2.2000000000000002</v>
      </c>
      <c r="O1698">
        <v>51.9</v>
      </c>
      <c r="P1698">
        <v>4.84</v>
      </c>
      <c r="Q1698">
        <v>114.18</v>
      </c>
      <c r="R1698">
        <f t="shared" si="86"/>
        <v>39.338000000000001</v>
      </c>
      <c r="S1698">
        <f t="shared" si="87"/>
        <v>0.24204238921001922</v>
      </c>
    </row>
    <row r="1699" spans="1:19">
      <c r="A1699">
        <v>4.8</v>
      </c>
      <c r="B1699">
        <v>33.260300000000001</v>
      </c>
      <c r="C1699">
        <v>23.04</v>
      </c>
      <c r="D1699">
        <v>159.64944</v>
      </c>
      <c r="E1699">
        <f t="shared" si="84"/>
        <v>28.392000000000003</v>
      </c>
      <c r="F1699">
        <f t="shared" si="85"/>
        <v>0.14636969600394456</v>
      </c>
      <c r="N1699">
        <v>2.2000000000000002</v>
      </c>
      <c r="O1699">
        <v>51.9</v>
      </c>
      <c r="P1699">
        <v>4.84</v>
      </c>
      <c r="Q1699">
        <v>114.18</v>
      </c>
      <c r="R1699">
        <f t="shared" si="86"/>
        <v>39.338000000000001</v>
      </c>
      <c r="S1699">
        <f t="shared" si="87"/>
        <v>0.24204238921001922</v>
      </c>
    </row>
    <row r="1700" spans="1:19">
      <c r="A1700">
        <v>4.8</v>
      </c>
      <c r="B1700">
        <v>32.026299999999999</v>
      </c>
      <c r="C1700">
        <v>23.04</v>
      </c>
      <c r="D1700">
        <v>153.72623999999999</v>
      </c>
      <c r="E1700">
        <f t="shared" si="84"/>
        <v>28.392000000000003</v>
      </c>
      <c r="F1700">
        <f t="shared" si="85"/>
        <v>0.11347860976759713</v>
      </c>
      <c r="N1700">
        <v>4.5999999999999996</v>
      </c>
      <c r="O1700">
        <v>29.14</v>
      </c>
      <c r="P1700">
        <v>21.16</v>
      </c>
      <c r="Q1700">
        <v>134.04400000000001</v>
      </c>
      <c r="R1700">
        <f t="shared" si="86"/>
        <v>29.234000000000002</v>
      </c>
      <c r="S1700">
        <f t="shared" si="87"/>
        <v>3.225806451612944E-3</v>
      </c>
    </row>
    <row r="1701" spans="1:19">
      <c r="A1701">
        <v>6.6</v>
      </c>
      <c r="B1701">
        <v>27.3</v>
      </c>
      <c r="C1701">
        <v>43.56</v>
      </c>
      <c r="D1701">
        <v>180.18</v>
      </c>
      <c r="E1701">
        <f t="shared" si="84"/>
        <v>20.814000000000004</v>
      </c>
      <c r="F1701">
        <f t="shared" si="85"/>
        <v>0.23758241758241747</v>
      </c>
      <c r="N1701">
        <v>4.5999999999999996</v>
      </c>
      <c r="O1701">
        <v>31.61</v>
      </c>
      <c r="P1701">
        <v>21.16</v>
      </c>
      <c r="Q1701">
        <v>145.40600000000001</v>
      </c>
      <c r="R1701">
        <f t="shared" si="86"/>
        <v>29.234000000000002</v>
      </c>
      <c r="S1701">
        <f t="shared" si="87"/>
        <v>7.516608668142985E-2</v>
      </c>
    </row>
    <row r="1702" spans="1:19">
      <c r="A1702">
        <v>6.7</v>
      </c>
      <c r="B1702">
        <v>24.2</v>
      </c>
      <c r="C1702">
        <v>44.89</v>
      </c>
      <c r="D1702">
        <v>162.13999999999999</v>
      </c>
      <c r="E1702">
        <f t="shared" si="84"/>
        <v>20.393000000000001</v>
      </c>
      <c r="F1702">
        <f t="shared" si="85"/>
        <v>0.15731404958677681</v>
      </c>
      <c r="N1702">
        <v>2</v>
      </c>
      <c r="O1702">
        <v>41.2</v>
      </c>
      <c r="P1702">
        <v>4</v>
      </c>
      <c r="Q1702">
        <v>82.4</v>
      </c>
      <c r="R1702">
        <f t="shared" si="86"/>
        <v>40.18</v>
      </c>
      <c r="S1702">
        <f t="shared" si="87"/>
        <v>2.4757281553398132E-2</v>
      </c>
    </row>
    <row r="1703" spans="1:19">
      <c r="A1703">
        <v>3.5</v>
      </c>
      <c r="B1703">
        <v>39.799999999999997</v>
      </c>
      <c r="C1703">
        <v>12.25</v>
      </c>
      <c r="D1703">
        <v>139.30000000000001</v>
      </c>
      <c r="E1703">
        <f t="shared" si="84"/>
        <v>33.865000000000002</v>
      </c>
      <c r="F1703">
        <f t="shared" si="85"/>
        <v>0.14912060301507526</v>
      </c>
      <c r="N1703">
        <v>2</v>
      </c>
      <c r="O1703">
        <v>37.5</v>
      </c>
      <c r="P1703">
        <v>4</v>
      </c>
      <c r="Q1703">
        <v>75</v>
      </c>
      <c r="R1703">
        <f t="shared" si="86"/>
        <v>40.18</v>
      </c>
      <c r="S1703">
        <f t="shared" si="87"/>
        <v>7.1466666666666664E-2</v>
      </c>
    </row>
    <row r="1704" spans="1:19">
      <c r="A1704">
        <v>2</v>
      </c>
      <c r="B1704">
        <v>40.400300000000001</v>
      </c>
      <c r="C1704">
        <v>4</v>
      </c>
      <c r="D1704">
        <v>80.800600000000003</v>
      </c>
      <c r="E1704">
        <f t="shared" si="84"/>
        <v>40.18</v>
      </c>
      <c r="F1704">
        <f t="shared" si="85"/>
        <v>5.4529298049767376E-3</v>
      </c>
      <c r="N1704">
        <v>1.6</v>
      </c>
      <c r="O1704">
        <v>48.9</v>
      </c>
      <c r="P1704">
        <v>2.56</v>
      </c>
      <c r="Q1704">
        <v>78.239999999999995</v>
      </c>
      <c r="R1704">
        <f t="shared" si="86"/>
        <v>41.864000000000004</v>
      </c>
      <c r="S1704">
        <f t="shared" si="87"/>
        <v>0.14388548057259704</v>
      </c>
    </row>
    <row r="1705" spans="1:19">
      <c r="A1705">
        <v>2</v>
      </c>
      <c r="B1705">
        <v>38.870199999999997</v>
      </c>
      <c r="C1705">
        <v>4</v>
      </c>
      <c r="D1705">
        <v>77.740399999999994</v>
      </c>
      <c r="E1705">
        <f t="shared" si="84"/>
        <v>40.18</v>
      </c>
      <c r="F1705">
        <f t="shared" si="85"/>
        <v>3.3696765131128806E-2</v>
      </c>
      <c r="N1705">
        <v>1.6</v>
      </c>
      <c r="O1705">
        <v>42.1</v>
      </c>
      <c r="P1705">
        <v>2.56</v>
      </c>
      <c r="Q1705">
        <v>67.36</v>
      </c>
      <c r="R1705">
        <f t="shared" si="86"/>
        <v>41.864000000000004</v>
      </c>
      <c r="S1705">
        <f t="shared" si="87"/>
        <v>5.6057007125890042E-3</v>
      </c>
    </row>
    <row r="1706" spans="1:19">
      <c r="A1706">
        <v>2</v>
      </c>
      <c r="B1706">
        <v>60.1</v>
      </c>
      <c r="C1706">
        <v>4</v>
      </c>
      <c r="D1706">
        <v>120.2</v>
      </c>
      <c r="E1706">
        <f t="shared" si="84"/>
        <v>40.18</v>
      </c>
      <c r="F1706">
        <f t="shared" si="85"/>
        <v>0.33144758735440932</v>
      </c>
      <c r="N1706">
        <v>2.4</v>
      </c>
      <c r="O1706">
        <v>40.200000000000003</v>
      </c>
      <c r="P1706">
        <v>5.76</v>
      </c>
      <c r="Q1706">
        <v>96.48</v>
      </c>
      <c r="R1706">
        <f t="shared" si="86"/>
        <v>38.496000000000002</v>
      </c>
      <c r="S1706">
        <f t="shared" si="87"/>
        <v>4.238805970149255E-2</v>
      </c>
    </row>
    <row r="1707" spans="1:19">
      <c r="A1707">
        <v>2</v>
      </c>
      <c r="B1707">
        <v>37.1</v>
      </c>
      <c r="C1707">
        <v>4</v>
      </c>
      <c r="D1707">
        <v>74.2</v>
      </c>
      <c r="E1707">
        <f t="shared" si="84"/>
        <v>40.18</v>
      </c>
      <c r="F1707">
        <f t="shared" si="85"/>
        <v>8.3018867924528256E-2</v>
      </c>
      <c r="N1707">
        <v>2.4</v>
      </c>
      <c r="O1707">
        <v>38.200000000000003</v>
      </c>
      <c r="P1707">
        <v>5.76</v>
      </c>
      <c r="Q1707">
        <v>91.68</v>
      </c>
      <c r="R1707">
        <f t="shared" si="86"/>
        <v>38.496000000000002</v>
      </c>
      <c r="S1707">
        <f t="shared" si="87"/>
        <v>7.748691099476423E-3</v>
      </c>
    </row>
    <row r="1708" spans="1:19">
      <c r="A1708">
        <v>2</v>
      </c>
      <c r="B1708">
        <v>37.798900000000003</v>
      </c>
      <c r="C1708">
        <v>4</v>
      </c>
      <c r="D1708">
        <v>75.597800000000007</v>
      </c>
      <c r="E1708">
        <f t="shared" si="84"/>
        <v>40.18</v>
      </c>
      <c r="F1708">
        <f t="shared" si="85"/>
        <v>6.2993896647785944E-2</v>
      </c>
      <c r="N1708">
        <v>1.8</v>
      </c>
      <c r="O1708">
        <v>47.2</v>
      </c>
      <c r="P1708">
        <v>3.24</v>
      </c>
      <c r="Q1708">
        <v>84.96</v>
      </c>
      <c r="R1708">
        <f t="shared" si="86"/>
        <v>41.021999999999998</v>
      </c>
      <c r="S1708">
        <f t="shared" si="87"/>
        <v>0.13088983050847466</v>
      </c>
    </row>
    <row r="1709" spans="1:19">
      <c r="A1709">
        <v>3</v>
      </c>
      <c r="B1709">
        <v>38.169600000000003</v>
      </c>
      <c r="C1709">
        <v>9</v>
      </c>
      <c r="D1709">
        <v>114.50879999999999</v>
      </c>
      <c r="E1709">
        <f t="shared" si="84"/>
        <v>35.97</v>
      </c>
      <c r="F1709">
        <f t="shared" si="85"/>
        <v>5.7627012072434702E-2</v>
      </c>
      <c r="N1709">
        <v>1.8</v>
      </c>
      <c r="O1709">
        <v>46.9</v>
      </c>
      <c r="P1709">
        <v>3.24</v>
      </c>
      <c r="Q1709">
        <v>84.42</v>
      </c>
      <c r="R1709">
        <f t="shared" si="86"/>
        <v>41.021999999999998</v>
      </c>
      <c r="S1709">
        <f t="shared" si="87"/>
        <v>0.12533049040511729</v>
      </c>
    </row>
    <row r="1710" spans="1:19">
      <c r="A1710">
        <v>3</v>
      </c>
      <c r="B1710">
        <v>36.798000000000002</v>
      </c>
      <c r="C1710">
        <v>9</v>
      </c>
      <c r="D1710">
        <v>110.39400000000001</v>
      </c>
      <c r="E1710">
        <f t="shared" si="84"/>
        <v>35.97</v>
      </c>
      <c r="F1710">
        <f t="shared" si="85"/>
        <v>2.2501222892548588E-2</v>
      </c>
      <c r="N1710">
        <v>1.5</v>
      </c>
      <c r="O1710">
        <v>48.862200000000001</v>
      </c>
      <c r="P1710">
        <v>2.25</v>
      </c>
      <c r="Q1710">
        <v>73.293300000000002</v>
      </c>
      <c r="R1710">
        <f t="shared" si="86"/>
        <v>42.285000000000004</v>
      </c>
      <c r="S1710">
        <f t="shared" si="87"/>
        <v>0.13460711961393465</v>
      </c>
    </row>
    <row r="1711" spans="1:19">
      <c r="A1711">
        <v>3</v>
      </c>
      <c r="B1711">
        <v>35.540399999999998</v>
      </c>
      <c r="C1711">
        <v>9</v>
      </c>
      <c r="D1711">
        <v>106.6212</v>
      </c>
      <c r="E1711">
        <f t="shared" si="84"/>
        <v>35.97</v>
      </c>
      <c r="F1711">
        <f t="shared" si="85"/>
        <v>1.2087652361819244E-2</v>
      </c>
      <c r="N1711">
        <v>1.5</v>
      </c>
      <c r="O1711">
        <v>50.672499999999999</v>
      </c>
      <c r="P1711">
        <v>2.25</v>
      </c>
      <c r="Q1711">
        <v>76.008750000000006</v>
      </c>
      <c r="R1711">
        <f t="shared" si="86"/>
        <v>42.285000000000004</v>
      </c>
      <c r="S1711">
        <f t="shared" si="87"/>
        <v>0.16552370615225212</v>
      </c>
    </row>
    <row r="1712" spans="1:19">
      <c r="A1712">
        <v>3</v>
      </c>
      <c r="B1712">
        <v>35.460599999999999</v>
      </c>
      <c r="C1712">
        <v>9</v>
      </c>
      <c r="D1712">
        <v>106.3818</v>
      </c>
      <c r="E1712">
        <f t="shared" si="84"/>
        <v>35.97</v>
      </c>
      <c r="F1712">
        <f t="shared" si="85"/>
        <v>1.4365239166849952E-2</v>
      </c>
      <c r="N1712">
        <v>2</v>
      </c>
      <c r="O1712">
        <v>41.521000000000001</v>
      </c>
      <c r="P1712">
        <v>4</v>
      </c>
      <c r="Q1712">
        <v>83.042000000000002</v>
      </c>
      <c r="R1712">
        <f t="shared" si="86"/>
        <v>40.18</v>
      </c>
      <c r="S1712">
        <f t="shared" si="87"/>
        <v>3.2296909997350763E-2</v>
      </c>
    </row>
    <row r="1713" spans="1:19">
      <c r="A1713">
        <v>3</v>
      </c>
      <c r="B1713">
        <v>38.299999999999997</v>
      </c>
      <c r="C1713">
        <v>9</v>
      </c>
      <c r="D1713">
        <v>114.9</v>
      </c>
      <c r="E1713">
        <f t="shared" si="84"/>
        <v>35.97</v>
      </c>
      <c r="F1713">
        <f t="shared" si="85"/>
        <v>6.0835509138381164E-2</v>
      </c>
      <c r="N1713">
        <v>2</v>
      </c>
      <c r="O1713">
        <v>41.315600000000003</v>
      </c>
      <c r="P1713">
        <v>4</v>
      </c>
      <c r="Q1713">
        <v>82.631200000000007</v>
      </c>
      <c r="R1713">
        <f t="shared" si="86"/>
        <v>40.18</v>
      </c>
      <c r="S1713">
        <f t="shared" si="87"/>
        <v>2.7485985922992857E-2</v>
      </c>
    </row>
    <row r="1714" spans="1:19">
      <c r="A1714">
        <v>3.6</v>
      </c>
      <c r="B1714">
        <v>37</v>
      </c>
      <c r="C1714">
        <v>12.96</v>
      </c>
      <c r="D1714">
        <v>133.19999999999999</v>
      </c>
      <c r="E1714">
        <f t="shared" si="84"/>
        <v>33.444000000000003</v>
      </c>
      <c r="F1714">
        <f t="shared" si="85"/>
        <v>9.6108108108108034E-2</v>
      </c>
      <c r="N1714">
        <v>2.5</v>
      </c>
      <c r="O1714">
        <v>40.799999999999997</v>
      </c>
      <c r="P1714">
        <v>6.25</v>
      </c>
      <c r="Q1714">
        <v>102</v>
      </c>
      <c r="R1714">
        <f t="shared" si="86"/>
        <v>38.075000000000003</v>
      </c>
      <c r="S1714">
        <f t="shared" si="87"/>
        <v>6.678921568627437E-2</v>
      </c>
    </row>
    <row r="1715" spans="1:19">
      <c r="A1715">
        <v>3</v>
      </c>
      <c r="B1715">
        <v>36.1</v>
      </c>
      <c r="C1715">
        <v>9</v>
      </c>
      <c r="D1715">
        <v>108.3</v>
      </c>
      <c r="E1715">
        <f t="shared" si="84"/>
        <v>35.97</v>
      </c>
      <c r="F1715">
        <f t="shared" si="85"/>
        <v>3.6011080332410679E-3</v>
      </c>
      <c r="N1715">
        <v>2.5</v>
      </c>
      <c r="O1715">
        <v>39.375300000000003</v>
      </c>
      <c r="P1715">
        <v>6.25</v>
      </c>
      <c r="Q1715">
        <v>98.438249999999996</v>
      </c>
      <c r="R1715">
        <f t="shared" si="86"/>
        <v>38.075000000000003</v>
      </c>
      <c r="S1715">
        <f t="shared" si="87"/>
        <v>3.3023240457850475E-2</v>
      </c>
    </row>
    <row r="1716" spans="1:19">
      <c r="A1716">
        <v>3.6</v>
      </c>
      <c r="B1716">
        <v>37.200000000000003</v>
      </c>
      <c r="C1716">
        <v>12.96</v>
      </c>
      <c r="D1716">
        <v>133.91999999999999</v>
      </c>
      <c r="E1716">
        <f t="shared" si="84"/>
        <v>33.444000000000003</v>
      </c>
      <c r="F1716">
        <f t="shared" si="85"/>
        <v>0.10096774193548387</v>
      </c>
      <c r="N1716">
        <v>2.5</v>
      </c>
      <c r="O1716">
        <v>38.4</v>
      </c>
      <c r="P1716">
        <v>6.25</v>
      </c>
      <c r="Q1716">
        <v>96</v>
      </c>
      <c r="R1716">
        <f t="shared" si="86"/>
        <v>38.075000000000003</v>
      </c>
      <c r="S1716">
        <f t="shared" si="87"/>
        <v>8.4635416666665568E-3</v>
      </c>
    </row>
    <row r="1717" spans="1:19">
      <c r="A1717">
        <v>2</v>
      </c>
      <c r="B1717">
        <v>43.9</v>
      </c>
      <c r="C1717">
        <v>4</v>
      </c>
      <c r="D1717">
        <v>87.8</v>
      </c>
      <c r="E1717">
        <f t="shared" si="84"/>
        <v>40.18</v>
      </c>
      <c r="F1717">
        <f t="shared" si="85"/>
        <v>8.4738041002277886E-2</v>
      </c>
      <c r="N1717">
        <v>2.5</v>
      </c>
      <c r="O1717">
        <v>38.6</v>
      </c>
      <c r="P1717">
        <v>6.25</v>
      </c>
      <c r="Q1717">
        <v>96.5</v>
      </c>
      <c r="R1717">
        <f t="shared" si="86"/>
        <v>38.075000000000003</v>
      </c>
      <c r="S1717">
        <f t="shared" si="87"/>
        <v>1.3601036269430015E-2</v>
      </c>
    </row>
    <row r="1718" spans="1:19">
      <c r="A1718">
        <v>2</v>
      </c>
      <c r="B1718">
        <v>38</v>
      </c>
      <c r="C1718">
        <v>4</v>
      </c>
      <c r="D1718">
        <v>76</v>
      </c>
      <c r="E1718">
        <f t="shared" si="84"/>
        <v>40.18</v>
      </c>
      <c r="F1718">
        <f t="shared" si="85"/>
        <v>5.7368421052631569E-2</v>
      </c>
      <c r="N1718">
        <v>2.4</v>
      </c>
      <c r="O1718">
        <v>39.299999999999997</v>
      </c>
      <c r="P1718">
        <v>5.76</v>
      </c>
      <c r="Q1718">
        <v>94.32</v>
      </c>
      <c r="R1718">
        <f t="shared" si="86"/>
        <v>38.496000000000002</v>
      </c>
      <c r="S1718">
        <f t="shared" si="87"/>
        <v>2.0458015267175444E-2</v>
      </c>
    </row>
    <row r="1719" spans="1:19">
      <c r="A1719">
        <v>2.4</v>
      </c>
      <c r="B1719">
        <v>35.299999999999997</v>
      </c>
      <c r="C1719">
        <v>5.76</v>
      </c>
      <c r="D1719">
        <v>84.72</v>
      </c>
      <c r="E1719">
        <f t="shared" si="84"/>
        <v>38.496000000000002</v>
      </c>
      <c r="F1719">
        <f t="shared" si="85"/>
        <v>9.053824362606247E-2</v>
      </c>
      <c r="N1719">
        <v>2.4</v>
      </c>
      <c r="O1719">
        <v>42.3</v>
      </c>
      <c r="P1719">
        <v>5.76</v>
      </c>
      <c r="Q1719">
        <v>101.52</v>
      </c>
      <c r="R1719">
        <f t="shared" si="86"/>
        <v>38.496000000000002</v>
      </c>
      <c r="S1719">
        <f t="shared" si="87"/>
        <v>8.9929078014184288E-2</v>
      </c>
    </row>
    <row r="1720" spans="1:19">
      <c r="A1720">
        <v>2.4</v>
      </c>
      <c r="B1720">
        <v>40.1</v>
      </c>
      <c r="C1720">
        <v>5.76</v>
      </c>
      <c r="D1720">
        <v>96.24</v>
      </c>
      <c r="E1720">
        <f t="shared" si="84"/>
        <v>38.496000000000002</v>
      </c>
      <c r="F1720">
        <f t="shared" si="85"/>
        <v>3.999999999999998E-2</v>
      </c>
      <c r="N1720">
        <v>3.5</v>
      </c>
      <c r="O1720">
        <v>37.6</v>
      </c>
      <c r="P1720">
        <v>12.25</v>
      </c>
      <c r="Q1720">
        <v>131.6</v>
      </c>
      <c r="R1720">
        <f t="shared" si="86"/>
        <v>33.865000000000002</v>
      </c>
      <c r="S1720">
        <f t="shared" si="87"/>
        <v>9.9335106382978711E-2</v>
      </c>
    </row>
    <row r="1721" spans="1:19">
      <c r="A1721">
        <v>1.5</v>
      </c>
      <c r="B1721">
        <v>46.2622</v>
      </c>
      <c r="C1721">
        <v>2.25</v>
      </c>
      <c r="D1721">
        <v>69.393299999999996</v>
      </c>
      <c r="E1721">
        <f t="shared" si="84"/>
        <v>42.285000000000004</v>
      </c>
      <c r="F1721">
        <f t="shared" si="85"/>
        <v>8.5970835801150752E-2</v>
      </c>
      <c r="N1721">
        <v>2</v>
      </c>
      <c r="O1721">
        <v>42.774299999999997</v>
      </c>
      <c r="P1721">
        <v>4</v>
      </c>
      <c r="Q1721">
        <v>85.548599999999993</v>
      </c>
      <c r="R1721">
        <f t="shared" si="86"/>
        <v>40.18</v>
      </c>
      <c r="S1721">
        <f t="shared" si="87"/>
        <v>6.065090486577214E-2</v>
      </c>
    </row>
    <row r="1722" spans="1:19">
      <c r="A1722">
        <v>1.5</v>
      </c>
      <c r="B1722">
        <v>49.3</v>
      </c>
      <c r="C1722">
        <v>2.25</v>
      </c>
      <c r="D1722">
        <v>73.95</v>
      </c>
      <c r="E1722">
        <f t="shared" si="84"/>
        <v>42.285000000000004</v>
      </c>
      <c r="F1722">
        <f t="shared" si="85"/>
        <v>0.14229208924949277</v>
      </c>
      <c r="N1722">
        <v>2</v>
      </c>
      <c r="O1722">
        <v>37.798900000000003</v>
      </c>
      <c r="P1722">
        <v>4</v>
      </c>
      <c r="Q1722">
        <v>75.597800000000007</v>
      </c>
      <c r="R1722">
        <f t="shared" si="86"/>
        <v>40.18</v>
      </c>
      <c r="S1722">
        <f t="shared" si="87"/>
        <v>6.2993896647785944E-2</v>
      </c>
    </row>
    <row r="1723" spans="1:19">
      <c r="A1723">
        <v>1.5</v>
      </c>
      <c r="B1723">
        <v>47.4</v>
      </c>
      <c r="C1723">
        <v>2.25</v>
      </c>
      <c r="D1723">
        <v>71.099999999999994</v>
      </c>
      <c r="E1723">
        <f t="shared" si="84"/>
        <v>42.285000000000004</v>
      </c>
      <c r="F1723">
        <f t="shared" si="85"/>
        <v>0.10791139240506319</v>
      </c>
      <c r="N1723">
        <v>2</v>
      </c>
      <c r="O1723">
        <v>42.575000000000003</v>
      </c>
      <c r="P1723">
        <v>4</v>
      </c>
      <c r="Q1723">
        <v>85.15</v>
      </c>
      <c r="R1723">
        <f t="shared" si="86"/>
        <v>40.18</v>
      </c>
      <c r="S1723">
        <f t="shared" si="87"/>
        <v>5.6253669994128078E-2</v>
      </c>
    </row>
    <row r="1724" spans="1:19">
      <c r="A1724">
        <v>2</v>
      </c>
      <c r="B1724">
        <v>42.6</v>
      </c>
      <c r="C1724">
        <v>4</v>
      </c>
      <c r="D1724">
        <v>85.2</v>
      </c>
      <c r="E1724">
        <f t="shared" si="84"/>
        <v>40.18</v>
      </c>
      <c r="F1724">
        <f t="shared" si="85"/>
        <v>5.6807511737089242E-2</v>
      </c>
      <c r="N1724">
        <v>3</v>
      </c>
      <c r="O1724">
        <v>34.1</v>
      </c>
      <c r="P1724">
        <v>9</v>
      </c>
      <c r="Q1724">
        <v>102.3</v>
      </c>
      <c r="R1724">
        <f t="shared" si="86"/>
        <v>35.97</v>
      </c>
      <c r="S1724">
        <f t="shared" si="87"/>
        <v>5.483870967741928E-2</v>
      </c>
    </row>
    <row r="1725" spans="1:19">
      <c r="A1725">
        <v>2</v>
      </c>
      <c r="B1725">
        <v>43.5</v>
      </c>
      <c r="C1725">
        <v>4</v>
      </c>
      <c r="D1725">
        <v>87</v>
      </c>
      <c r="E1725">
        <f t="shared" si="84"/>
        <v>40.18</v>
      </c>
      <c r="F1725">
        <f t="shared" si="85"/>
        <v>7.632183908045978E-2</v>
      </c>
      <c r="N1725">
        <v>3</v>
      </c>
      <c r="O1725">
        <v>35</v>
      </c>
      <c r="P1725">
        <v>9</v>
      </c>
      <c r="Q1725">
        <v>105</v>
      </c>
      <c r="R1725">
        <f t="shared" si="86"/>
        <v>35.97</v>
      </c>
      <c r="S1725">
        <f t="shared" si="87"/>
        <v>2.7714285714285681E-2</v>
      </c>
    </row>
    <row r="1726" spans="1:19">
      <c r="A1726">
        <v>3.5</v>
      </c>
      <c r="B1726">
        <v>33.299999999999997</v>
      </c>
      <c r="C1726">
        <v>12.25</v>
      </c>
      <c r="D1726">
        <v>116.55</v>
      </c>
      <c r="E1726">
        <f t="shared" si="84"/>
        <v>33.865000000000002</v>
      </c>
      <c r="F1726">
        <f t="shared" si="85"/>
        <v>1.6966966966967114E-2</v>
      </c>
      <c r="N1726">
        <v>6.8</v>
      </c>
      <c r="O1726">
        <v>21.006</v>
      </c>
      <c r="P1726">
        <v>46.24</v>
      </c>
      <c r="Q1726">
        <v>142.8408</v>
      </c>
      <c r="R1726">
        <f t="shared" si="86"/>
        <v>19.972000000000001</v>
      </c>
      <c r="S1726">
        <f t="shared" si="87"/>
        <v>4.9224031229172564E-2</v>
      </c>
    </row>
    <row r="1727" spans="1:19">
      <c r="A1727">
        <v>3.5</v>
      </c>
      <c r="B1727">
        <v>32.348999999999997</v>
      </c>
      <c r="C1727">
        <v>12.25</v>
      </c>
      <c r="D1727">
        <v>113.22150000000001</v>
      </c>
      <c r="E1727">
        <f t="shared" si="84"/>
        <v>33.865000000000002</v>
      </c>
      <c r="F1727">
        <f t="shared" si="85"/>
        <v>4.6863890692139032E-2</v>
      </c>
      <c r="N1727">
        <v>6.8</v>
      </c>
      <c r="O1727">
        <v>21.006</v>
      </c>
      <c r="P1727">
        <v>46.24</v>
      </c>
      <c r="Q1727">
        <v>142.8408</v>
      </c>
      <c r="R1727">
        <f t="shared" si="86"/>
        <v>19.972000000000001</v>
      </c>
      <c r="S1727">
        <f t="shared" si="87"/>
        <v>4.9224031229172564E-2</v>
      </c>
    </row>
    <row r="1728" spans="1:19">
      <c r="A1728">
        <v>1.6</v>
      </c>
      <c r="B1728">
        <v>43.5</v>
      </c>
      <c r="C1728">
        <v>2.56</v>
      </c>
      <c r="D1728">
        <v>69.599999999999994</v>
      </c>
      <c r="E1728">
        <f t="shared" si="84"/>
        <v>41.864000000000004</v>
      </c>
      <c r="F1728">
        <f t="shared" si="85"/>
        <v>3.7609195402298748E-2</v>
      </c>
      <c r="N1728">
        <v>6</v>
      </c>
      <c r="O1728">
        <v>23.8</v>
      </c>
      <c r="P1728">
        <v>36</v>
      </c>
      <c r="Q1728">
        <v>142.80000000000001</v>
      </c>
      <c r="R1728">
        <f t="shared" si="86"/>
        <v>23.340000000000003</v>
      </c>
      <c r="S1728">
        <f t="shared" si="87"/>
        <v>1.9327731092436861E-2</v>
      </c>
    </row>
    <row r="1729" spans="1:19">
      <c r="A1729">
        <v>1.6</v>
      </c>
      <c r="B1729">
        <v>44.2</v>
      </c>
      <c r="C1729">
        <v>2.56</v>
      </c>
      <c r="D1729">
        <v>70.72</v>
      </c>
      <c r="E1729">
        <f t="shared" si="84"/>
        <v>41.864000000000004</v>
      </c>
      <c r="F1729">
        <f t="shared" si="85"/>
        <v>5.285067873303164E-2</v>
      </c>
      <c r="N1729">
        <v>3</v>
      </c>
      <c r="O1729">
        <v>39.710299999999997</v>
      </c>
      <c r="P1729">
        <v>9</v>
      </c>
      <c r="Q1729">
        <v>119.1309</v>
      </c>
      <c r="R1729">
        <f t="shared" si="86"/>
        <v>35.97</v>
      </c>
      <c r="S1729">
        <f t="shared" si="87"/>
        <v>9.4189668675381408E-2</v>
      </c>
    </row>
    <row r="1730" spans="1:19">
      <c r="A1730">
        <v>2</v>
      </c>
      <c r="B1730">
        <v>41.8</v>
      </c>
      <c r="C1730">
        <v>4</v>
      </c>
      <c r="D1730">
        <v>83.6</v>
      </c>
      <c r="E1730">
        <f t="shared" si="84"/>
        <v>40.18</v>
      </c>
      <c r="F1730">
        <f t="shared" si="85"/>
        <v>3.875598086124396E-2</v>
      </c>
      <c r="N1730">
        <v>3</v>
      </c>
      <c r="O1730">
        <v>38.7896</v>
      </c>
      <c r="P1730">
        <v>9</v>
      </c>
      <c r="Q1730">
        <v>116.36879999999999</v>
      </c>
      <c r="R1730">
        <f t="shared" si="86"/>
        <v>35.97</v>
      </c>
      <c r="S1730">
        <f t="shared" si="87"/>
        <v>7.2689586899581368E-2</v>
      </c>
    </row>
    <row r="1731" spans="1:19">
      <c r="A1731">
        <v>2</v>
      </c>
      <c r="B1731">
        <v>42.8</v>
      </c>
      <c r="C1731">
        <v>4</v>
      </c>
      <c r="D1731">
        <v>85.6</v>
      </c>
      <c r="E1731">
        <f t="shared" si="84"/>
        <v>40.18</v>
      </c>
      <c r="F1731">
        <f t="shared" si="85"/>
        <v>6.121495327102798E-2</v>
      </c>
      <c r="N1731">
        <v>3</v>
      </c>
      <c r="O1731">
        <v>35.540399999999998</v>
      </c>
      <c r="P1731">
        <v>9</v>
      </c>
      <c r="Q1731">
        <v>106.6212</v>
      </c>
      <c r="R1731">
        <f t="shared" si="86"/>
        <v>35.97</v>
      </c>
      <c r="S1731">
        <f t="shared" si="87"/>
        <v>1.2087652361819244E-2</v>
      </c>
    </row>
    <row r="1732" spans="1:19">
      <c r="A1732">
        <v>2</v>
      </c>
      <c r="B1732">
        <v>34.700000000000003</v>
      </c>
      <c r="C1732">
        <v>4</v>
      </c>
      <c r="D1732">
        <v>69.400000000000006</v>
      </c>
      <c r="E1732">
        <f t="shared" si="84"/>
        <v>40.18</v>
      </c>
      <c r="F1732">
        <f t="shared" si="85"/>
        <v>0.15792507204610939</v>
      </c>
      <c r="N1732">
        <v>3</v>
      </c>
      <c r="O1732">
        <v>35.460599999999999</v>
      </c>
      <c r="P1732">
        <v>9</v>
      </c>
      <c r="Q1732">
        <v>106.3818</v>
      </c>
      <c r="R1732">
        <f t="shared" si="86"/>
        <v>35.97</v>
      </c>
      <c r="S1732">
        <f t="shared" si="87"/>
        <v>1.4365239166849952E-2</v>
      </c>
    </row>
    <row r="1733" spans="1:19">
      <c r="A1733">
        <v>2.4</v>
      </c>
      <c r="B1733">
        <v>37.221800000000002</v>
      </c>
      <c r="C1733">
        <v>5.76</v>
      </c>
      <c r="D1733">
        <v>89.332319999999996</v>
      </c>
      <c r="E1733">
        <f t="shared" si="84"/>
        <v>38.496000000000002</v>
      </c>
      <c r="F1733">
        <f t="shared" si="85"/>
        <v>3.4232627116367299E-2</v>
      </c>
      <c r="N1733">
        <v>3</v>
      </c>
      <c r="O1733">
        <v>51.1</v>
      </c>
      <c r="P1733">
        <v>9</v>
      </c>
      <c r="Q1733">
        <v>153.30000000000001</v>
      </c>
      <c r="R1733">
        <f t="shared" si="86"/>
        <v>35.97</v>
      </c>
      <c r="S1733">
        <f t="shared" si="87"/>
        <v>0.29608610567514682</v>
      </c>
    </row>
    <row r="1734" spans="1:19">
      <c r="A1734">
        <v>2.4</v>
      </c>
      <c r="B1734">
        <v>37.491100000000003</v>
      </c>
      <c r="C1734">
        <v>5.76</v>
      </c>
      <c r="D1734">
        <v>89.978639999999999</v>
      </c>
      <c r="E1734">
        <f t="shared" si="84"/>
        <v>38.496000000000002</v>
      </c>
      <c r="F1734">
        <f t="shared" si="85"/>
        <v>2.6803694743552448E-2</v>
      </c>
      <c r="N1734">
        <v>3</v>
      </c>
      <c r="O1734">
        <v>36.154800000000002</v>
      </c>
      <c r="P1734">
        <v>9</v>
      </c>
      <c r="Q1734">
        <v>108.4644</v>
      </c>
      <c r="R1734">
        <f t="shared" si="86"/>
        <v>35.97</v>
      </c>
      <c r="S1734">
        <f t="shared" si="87"/>
        <v>5.1113545089449463E-3</v>
      </c>
    </row>
    <row r="1735" spans="1:19">
      <c r="A1735">
        <v>1.8</v>
      </c>
      <c r="B1735">
        <v>41.798999999999999</v>
      </c>
      <c r="C1735">
        <v>3.24</v>
      </c>
      <c r="D1735">
        <v>75.238200000000006</v>
      </c>
      <c r="E1735">
        <f t="shared" si="84"/>
        <v>41.021999999999998</v>
      </c>
      <c r="F1735">
        <f t="shared" si="85"/>
        <v>1.8588961458408122E-2</v>
      </c>
      <c r="N1735">
        <v>3</v>
      </c>
      <c r="O1735">
        <v>35.708100000000002</v>
      </c>
      <c r="P1735">
        <v>9</v>
      </c>
      <c r="Q1735">
        <v>107.12430000000001</v>
      </c>
      <c r="R1735">
        <f t="shared" si="86"/>
        <v>35.97</v>
      </c>
      <c r="S1735">
        <f t="shared" si="87"/>
        <v>7.3344703302611206E-3</v>
      </c>
    </row>
    <row r="1736" spans="1:19">
      <c r="A1736">
        <v>1.8</v>
      </c>
      <c r="B1736">
        <v>43.260899999999999</v>
      </c>
      <c r="C1736">
        <v>3.24</v>
      </c>
      <c r="D1736">
        <v>77.869619999999998</v>
      </c>
      <c r="E1736">
        <f t="shared" si="84"/>
        <v>41.021999999999998</v>
      </c>
      <c r="F1736">
        <f t="shared" si="85"/>
        <v>5.1753430927234549E-2</v>
      </c>
      <c r="N1736">
        <v>3</v>
      </c>
      <c r="O1736">
        <v>34.7288</v>
      </c>
      <c r="P1736">
        <v>9</v>
      </c>
      <c r="Q1736">
        <v>104.18640000000001</v>
      </c>
      <c r="R1736">
        <f t="shared" si="86"/>
        <v>35.97</v>
      </c>
      <c r="S1736">
        <f t="shared" si="87"/>
        <v>3.5739789454285756E-2</v>
      </c>
    </row>
    <row r="1737" spans="1:19">
      <c r="A1737">
        <v>1.8</v>
      </c>
      <c r="B1737">
        <v>43.7</v>
      </c>
      <c r="C1737">
        <v>3.24</v>
      </c>
      <c r="D1737">
        <v>78.66</v>
      </c>
      <c r="E1737">
        <f t="shared" si="84"/>
        <v>41.021999999999998</v>
      </c>
      <c r="F1737">
        <f t="shared" si="85"/>
        <v>6.1281464530892546E-2</v>
      </c>
      <c r="N1737">
        <v>3</v>
      </c>
      <c r="O1737">
        <v>34.285299999999999</v>
      </c>
      <c r="P1737">
        <v>9</v>
      </c>
      <c r="Q1737">
        <v>102.85590000000001</v>
      </c>
      <c r="R1737">
        <f t="shared" si="86"/>
        <v>35.97</v>
      </c>
      <c r="S1737">
        <f t="shared" si="87"/>
        <v>4.9137677080264702E-2</v>
      </c>
    </row>
    <row r="1738" spans="1:19">
      <c r="A1738">
        <v>1.8</v>
      </c>
      <c r="B1738">
        <v>44.8</v>
      </c>
      <c r="C1738">
        <v>3.24</v>
      </c>
      <c r="D1738">
        <v>80.64</v>
      </c>
      <c r="E1738">
        <f t="shared" si="84"/>
        <v>41.021999999999998</v>
      </c>
      <c r="F1738">
        <f t="shared" si="85"/>
        <v>8.4330357142857124E-2</v>
      </c>
      <c r="N1738">
        <v>4</v>
      </c>
      <c r="O1738">
        <v>28.4</v>
      </c>
      <c r="P1738">
        <v>16</v>
      </c>
      <c r="Q1738">
        <v>113.6</v>
      </c>
      <c r="R1738">
        <f t="shared" si="86"/>
        <v>31.76</v>
      </c>
      <c r="S1738">
        <f t="shared" si="87"/>
        <v>0.11830985915492968</v>
      </c>
    </row>
    <row r="1739" spans="1:19">
      <c r="A1739">
        <v>2.4</v>
      </c>
      <c r="B1739">
        <v>40</v>
      </c>
      <c r="C1739">
        <v>5.76</v>
      </c>
      <c r="D1739">
        <v>96</v>
      </c>
      <c r="E1739">
        <f t="shared" si="84"/>
        <v>38.496000000000002</v>
      </c>
      <c r="F1739">
        <f t="shared" si="85"/>
        <v>3.7599999999999946E-2</v>
      </c>
      <c r="N1739">
        <v>4</v>
      </c>
      <c r="O1739">
        <v>27.9711</v>
      </c>
      <c r="P1739">
        <v>16</v>
      </c>
      <c r="Q1739">
        <v>111.8844</v>
      </c>
      <c r="R1739">
        <f t="shared" si="86"/>
        <v>31.76</v>
      </c>
      <c r="S1739">
        <f t="shared" si="87"/>
        <v>0.13545766880816276</v>
      </c>
    </row>
    <row r="1740" spans="1:19">
      <c r="A1740">
        <v>2.4</v>
      </c>
      <c r="B1740">
        <v>38.6</v>
      </c>
      <c r="C1740">
        <v>5.76</v>
      </c>
      <c r="D1740">
        <v>92.64</v>
      </c>
      <c r="E1740">
        <f t="shared" si="84"/>
        <v>38.496000000000002</v>
      </c>
      <c r="F1740">
        <f t="shared" si="85"/>
        <v>2.6943005181346942E-3</v>
      </c>
      <c r="N1740">
        <v>1.6</v>
      </c>
      <c r="O1740">
        <v>47.9</v>
      </c>
      <c r="P1740">
        <v>2.56</v>
      </c>
      <c r="Q1740">
        <v>76.64</v>
      </c>
      <c r="R1740">
        <f t="shared" si="86"/>
        <v>41.864000000000004</v>
      </c>
      <c r="S1740">
        <f t="shared" si="87"/>
        <v>0.12601252609603328</v>
      </c>
    </row>
    <row r="1741" spans="1:19">
      <c r="A1741">
        <v>2.4</v>
      </c>
      <c r="B1741">
        <v>35.587699999999998</v>
      </c>
      <c r="C1741">
        <v>5.76</v>
      </c>
      <c r="D1741">
        <v>85.410480000000007</v>
      </c>
      <c r="E1741">
        <f t="shared" si="84"/>
        <v>38.496000000000002</v>
      </c>
      <c r="F1741">
        <f t="shared" si="85"/>
        <v>8.1722055654060377E-2</v>
      </c>
      <c r="N1741">
        <v>1.6</v>
      </c>
      <c r="O1741">
        <v>48.9</v>
      </c>
      <c r="P1741">
        <v>2.56</v>
      </c>
      <c r="Q1741">
        <v>78.239999999999995</v>
      </c>
      <c r="R1741">
        <f t="shared" si="86"/>
        <v>41.864000000000004</v>
      </c>
      <c r="S1741">
        <f t="shared" si="87"/>
        <v>0.14388548057259704</v>
      </c>
    </row>
    <row r="1742" spans="1:19">
      <c r="A1742">
        <v>2</v>
      </c>
      <c r="B1742">
        <v>37.5</v>
      </c>
      <c r="C1742">
        <v>4</v>
      </c>
      <c r="D1742">
        <v>75</v>
      </c>
      <c r="E1742">
        <f t="shared" si="84"/>
        <v>40.18</v>
      </c>
      <c r="F1742">
        <f t="shared" si="85"/>
        <v>7.1466666666666664E-2</v>
      </c>
      <c r="N1742">
        <v>3.6</v>
      </c>
      <c r="O1742">
        <v>40.4</v>
      </c>
      <c r="P1742">
        <v>12.96</v>
      </c>
      <c r="Q1742">
        <v>145.44</v>
      </c>
      <c r="R1742">
        <f t="shared" si="86"/>
        <v>33.444000000000003</v>
      </c>
      <c r="S1742">
        <f t="shared" si="87"/>
        <v>0.17217821782178208</v>
      </c>
    </row>
    <row r="1743" spans="1:19">
      <c r="A1743">
        <v>2</v>
      </c>
      <c r="B1743">
        <v>43.1</v>
      </c>
      <c r="C1743">
        <v>4</v>
      </c>
      <c r="D1743">
        <v>86.2</v>
      </c>
      <c r="E1743">
        <f t="shared" ref="E1743:E1806" si="88">48.6+(-4.21)*(A1743)</f>
        <v>40.18</v>
      </c>
      <c r="F1743">
        <f t="shared" ref="F1743:F1806" si="89">ABS(B1743-E1743)/(B1743)</f>
        <v>6.7749419953596318E-2</v>
      </c>
      <c r="N1743">
        <v>3.6</v>
      </c>
      <c r="O1743">
        <v>40</v>
      </c>
      <c r="P1743">
        <v>12.96</v>
      </c>
      <c r="Q1743">
        <v>144</v>
      </c>
      <c r="R1743">
        <f t="shared" ref="R1743:R1806" si="90">48.6+(-4.21*N1743)</f>
        <v>33.444000000000003</v>
      </c>
      <c r="S1743">
        <f t="shared" ref="S1743:S1806" si="91">ABS(O1743-R1743)/(O1743)</f>
        <v>0.16389999999999993</v>
      </c>
    </row>
    <row r="1744" spans="1:19">
      <c r="A1744">
        <v>2</v>
      </c>
      <c r="B1744">
        <v>41.0456</v>
      </c>
      <c r="C1744">
        <v>4</v>
      </c>
      <c r="D1744">
        <v>82.091200000000001</v>
      </c>
      <c r="E1744">
        <f t="shared" si="88"/>
        <v>40.18</v>
      </c>
      <c r="F1744">
        <f t="shared" si="89"/>
        <v>2.1088740327830525E-2</v>
      </c>
      <c r="N1744">
        <v>6.2</v>
      </c>
      <c r="O1744">
        <v>33.799999999999997</v>
      </c>
      <c r="P1744">
        <v>38.44</v>
      </c>
      <c r="Q1744">
        <v>209.56</v>
      </c>
      <c r="R1744">
        <f t="shared" si="90"/>
        <v>22.498000000000001</v>
      </c>
      <c r="S1744">
        <f t="shared" si="91"/>
        <v>0.334378698224852</v>
      </c>
    </row>
    <row r="1745" spans="1:19">
      <c r="A1745">
        <v>2</v>
      </c>
      <c r="B1745">
        <v>38.462699999999998</v>
      </c>
      <c r="C1745">
        <v>4</v>
      </c>
      <c r="D1745">
        <v>76.925399999999996</v>
      </c>
      <c r="E1745">
        <f t="shared" si="88"/>
        <v>40.18</v>
      </c>
      <c r="F1745">
        <f t="shared" si="89"/>
        <v>4.4648451616761217E-2</v>
      </c>
      <c r="N1745">
        <v>6.2</v>
      </c>
      <c r="O1745">
        <v>35.200000000000003</v>
      </c>
      <c r="P1745">
        <v>38.44</v>
      </c>
      <c r="Q1745">
        <v>218.24</v>
      </c>
      <c r="R1745">
        <f t="shared" si="90"/>
        <v>22.498000000000001</v>
      </c>
      <c r="S1745">
        <f t="shared" si="91"/>
        <v>0.36085227272727277</v>
      </c>
    </row>
    <row r="1746" spans="1:19">
      <c r="A1746">
        <v>2</v>
      </c>
      <c r="B1746">
        <v>38.200000000000003</v>
      </c>
      <c r="C1746">
        <v>4</v>
      </c>
      <c r="D1746">
        <v>76.400000000000006</v>
      </c>
      <c r="E1746">
        <f t="shared" si="88"/>
        <v>40.18</v>
      </c>
      <c r="F1746">
        <f t="shared" si="89"/>
        <v>5.1832460732984205E-2</v>
      </c>
      <c r="N1746">
        <v>2.2000000000000002</v>
      </c>
      <c r="O1746">
        <v>51.9</v>
      </c>
      <c r="P1746">
        <v>4.84</v>
      </c>
      <c r="Q1746">
        <v>114.18</v>
      </c>
      <c r="R1746">
        <f t="shared" si="90"/>
        <v>39.338000000000001</v>
      </c>
      <c r="S1746">
        <f t="shared" si="91"/>
        <v>0.24204238921001922</v>
      </c>
    </row>
    <row r="1747" spans="1:19">
      <c r="A1747">
        <v>2.5</v>
      </c>
      <c r="B1747">
        <v>37.070999999999998</v>
      </c>
      <c r="C1747">
        <v>6.25</v>
      </c>
      <c r="D1747">
        <v>92.677499999999995</v>
      </c>
      <c r="E1747">
        <f t="shared" si="88"/>
        <v>38.075000000000003</v>
      </c>
      <c r="F1747">
        <f t="shared" si="89"/>
        <v>2.7083164737935445E-2</v>
      </c>
      <c r="N1747">
        <v>2.2000000000000002</v>
      </c>
      <c r="O1747">
        <v>46.8</v>
      </c>
      <c r="P1747">
        <v>4.84</v>
      </c>
      <c r="Q1747">
        <v>102.96</v>
      </c>
      <c r="R1747">
        <f t="shared" si="90"/>
        <v>39.338000000000001</v>
      </c>
      <c r="S1747">
        <f t="shared" si="91"/>
        <v>0.15944444444444436</v>
      </c>
    </row>
    <row r="1748" spans="1:19">
      <c r="A1748">
        <v>2.5</v>
      </c>
      <c r="B1748">
        <v>35.922600000000003</v>
      </c>
      <c r="C1748">
        <v>6.25</v>
      </c>
      <c r="D1748">
        <v>89.8065</v>
      </c>
      <c r="E1748">
        <f t="shared" si="88"/>
        <v>38.075000000000003</v>
      </c>
      <c r="F1748">
        <f t="shared" si="89"/>
        <v>5.9917711969623574E-2</v>
      </c>
      <c r="N1748">
        <v>2.2000000000000002</v>
      </c>
      <c r="O1748">
        <v>51.9</v>
      </c>
      <c r="P1748">
        <v>4.84</v>
      </c>
      <c r="Q1748">
        <v>114.18</v>
      </c>
      <c r="R1748">
        <f t="shared" si="90"/>
        <v>39.338000000000001</v>
      </c>
      <c r="S1748">
        <f t="shared" si="91"/>
        <v>0.24204238921001922</v>
      </c>
    </row>
    <row r="1749" spans="1:19">
      <c r="A1749">
        <v>2.5</v>
      </c>
      <c r="B1749">
        <v>34.143500000000003</v>
      </c>
      <c r="C1749">
        <v>6.25</v>
      </c>
      <c r="D1749">
        <v>85.358750000000001</v>
      </c>
      <c r="E1749">
        <f t="shared" si="88"/>
        <v>38.075000000000003</v>
      </c>
      <c r="F1749">
        <f t="shared" si="89"/>
        <v>0.11514636753701288</v>
      </c>
      <c r="N1749">
        <v>2.4</v>
      </c>
      <c r="O1749">
        <v>40.1</v>
      </c>
      <c r="P1749">
        <v>5.76</v>
      </c>
      <c r="Q1749">
        <v>96.24</v>
      </c>
      <c r="R1749">
        <f t="shared" si="90"/>
        <v>38.496000000000002</v>
      </c>
      <c r="S1749">
        <f t="shared" si="91"/>
        <v>3.999999999999998E-2</v>
      </c>
    </row>
    <row r="1750" spans="1:19">
      <c r="A1750">
        <v>2.5</v>
      </c>
      <c r="B1750">
        <v>32.910299999999999</v>
      </c>
      <c r="C1750">
        <v>6.25</v>
      </c>
      <c r="D1750">
        <v>82.275750000000002</v>
      </c>
      <c r="E1750">
        <f t="shared" si="88"/>
        <v>38.075000000000003</v>
      </c>
      <c r="F1750">
        <f t="shared" si="89"/>
        <v>0.1569326320331326</v>
      </c>
      <c r="N1750">
        <v>2.7</v>
      </c>
      <c r="O1750">
        <v>36.5</v>
      </c>
      <c r="P1750">
        <v>7.29</v>
      </c>
      <c r="Q1750">
        <v>98.55</v>
      </c>
      <c r="R1750">
        <f t="shared" si="90"/>
        <v>37.233000000000004</v>
      </c>
      <c r="S1750">
        <f t="shared" si="91"/>
        <v>2.0082191780822031E-2</v>
      </c>
    </row>
    <row r="1751" spans="1:19">
      <c r="A1751">
        <v>2.5</v>
      </c>
      <c r="B1751">
        <v>31.8</v>
      </c>
      <c r="C1751">
        <v>6.25</v>
      </c>
      <c r="D1751">
        <v>79.5</v>
      </c>
      <c r="E1751">
        <f t="shared" si="88"/>
        <v>38.075000000000003</v>
      </c>
      <c r="F1751">
        <f t="shared" si="89"/>
        <v>0.1973270440251573</v>
      </c>
      <c r="N1751">
        <v>3.5</v>
      </c>
      <c r="O1751">
        <v>37.6</v>
      </c>
      <c r="P1751">
        <v>12.25</v>
      </c>
      <c r="Q1751">
        <v>131.6</v>
      </c>
      <c r="R1751">
        <f t="shared" si="90"/>
        <v>33.865000000000002</v>
      </c>
      <c r="S1751">
        <f t="shared" si="91"/>
        <v>9.9335106382978711E-2</v>
      </c>
    </row>
    <row r="1752" spans="1:19">
      <c r="A1752">
        <v>2</v>
      </c>
      <c r="B1752">
        <v>42.3461</v>
      </c>
      <c r="C1752">
        <v>4</v>
      </c>
      <c r="D1752">
        <v>84.6922</v>
      </c>
      <c r="E1752">
        <f t="shared" si="88"/>
        <v>40.18</v>
      </c>
      <c r="F1752">
        <f t="shared" si="89"/>
        <v>5.115229029355714E-2</v>
      </c>
      <c r="N1752">
        <v>3.5</v>
      </c>
      <c r="O1752">
        <v>34.700000000000003</v>
      </c>
      <c r="P1752">
        <v>12.25</v>
      </c>
      <c r="Q1752">
        <v>121.45</v>
      </c>
      <c r="R1752">
        <f t="shared" si="90"/>
        <v>33.865000000000002</v>
      </c>
      <c r="S1752">
        <f t="shared" si="91"/>
        <v>2.4063400576368899E-2</v>
      </c>
    </row>
    <row r="1753" spans="1:19">
      <c r="A1753">
        <v>2</v>
      </c>
      <c r="B1753">
        <v>41.566099999999999</v>
      </c>
      <c r="C1753">
        <v>4</v>
      </c>
      <c r="D1753">
        <v>83.132199999999997</v>
      </c>
      <c r="E1753">
        <f t="shared" si="88"/>
        <v>40.18</v>
      </c>
      <c r="F1753">
        <f t="shared" si="89"/>
        <v>3.334688604415615E-2</v>
      </c>
      <c r="N1753">
        <v>5.7</v>
      </c>
      <c r="O1753">
        <v>34.5</v>
      </c>
      <c r="P1753">
        <v>32.49</v>
      </c>
      <c r="Q1753">
        <v>196.65</v>
      </c>
      <c r="R1753">
        <f t="shared" si="90"/>
        <v>24.603000000000002</v>
      </c>
      <c r="S1753">
        <f t="shared" si="91"/>
        <v>0.28686956521739126</v>
      </c>
    </row>
    <row r="1754" spans="1:19">
      <c r="A1754">
        <v>2</v>
      </c>
      <c r="B1754">
        <v>41.707799999999999</v>
      </c>
      <c r="C1754">
        <v>4</v>
      </c>
      <c r="D1754">
        <v>83.415599999999998</v>
      </c>
      <c r="E1754">
        <f t="shared" si="88"/>
        <v>40.18</v>
      </c>
      <c r="F1754">
        <f t="shared" si="89"/>
        <v>3.663103783944488E-2</v>
      </c>
      <c r="N1754">
        <v>5.7</v>
      </c>
      <c r="O1754">
        <v>33.6</v>
      </c>
      <c r="P1754">
        <v>32.49</v>
      </c>
      <c r="Q1754">
        <v>191.52</v>
      </c>
      <c r="R1754">
        <f t="shared" si="90"/>
        <v>24.603000000000002</v>
      </c>
      <c r="S1754">
        <f t="shared" si="91"/>
        <v>0.26776785714285711</v>
      </c>
    </row>
    <row r="1755" spans="1:19">
      <c r="A1755">
        <v>2</v>
      </c>
      <c r="B1755">
        <v>40.234499999999997</v>
      </c>
      <c r="C1755">
        <v>4</v>
      </c>
      <c r="D1755">
        <v>80.468999999999994</v>
      </c>
      <c r="E1755">
        <f t="shared" si="88"/>
        <v>40.18</v>
      </c>
      <c r="F1755">
        <f t="shared" si="89"/>
        <v>1.3545588984577249E-3</v>
      </c>
      <c r="N1755">
        <v>6.1</v>
      </c>
      <c r="O1755">
        <v>30.1</v>
      </c>
      <c r="P1755">
        <v>37.21</v>
      </c>
      <c r="Q1755">
        <v>183.61</v>
      </c>
      <c r="R1755">
        <f t="shared" si="90"/>
        <v>22.919000000000004</v>
      </c>
      <c r="S1755">
        <f t="shared" si="91"/>
        <v>0.23857142857142846</v>
      </c>
    </row>
    <row r="1756" spans="1:19">
      <c r="A1756">
        <v>1.8</v>
      </c>
      <c r="B1756">
        <v>43.628999999999998</v>
      </c>
      <c r="C1756">
        <v>3.24</v>
      </c>
      <c r="D1756">
        <v>78.532200000000003</v>
      </c>
      <c r="E1756">
        <f t="shared" si="88"/>
        <v>41.021999999999998</v>
      </c>
      <c r="F1756">
        <f t="shared" si="89"/>
        <v>5.9753833459396263E-2</v>
      </c>
      <c r="N1756">
        <v>6.1</v>
      </c>
      <c r="O1756">
        <v>26</v>
      </c>
      <c r="P1756">
        <v>37.21</v>
      </c>
      <c r="Q1756">
        <v>158.6</v>
      </c>
      <c r="R1756">
        <f t="shared" si="90"/>
        <v>22.919000000000004</v>
      </c>
      <c r="S1756">
        <f t="shared" si="91"/>
        <v>0.11849999999999984</v>
      </c>
    </row>
    <row r="1757" spans="1:19">
      <c r="A1757">
        <v>1.8</v>
      </c>
      <c r="B1757">
        <v>44.7393</v>
      </c>
      <c r="C1757">
        <v>3.24</v>
      </c>
      <c r="D1757">
        <v>80.530739999999994</v>
      </c>
      <c r="E1757">
        <f t="shared" si="88"/>
        <v>41.021999999999998</v>
      </c>
      <c r="F1757">
        <f t="shared" si="89"/>
        <v>8.3088023281544451E-2</v>
      </c>
      <c r="N1757">
        <v>2</v>
      </c>
      <c r="O1757">
        <v>47.327800000000003</v>
      </c>
      <c r="P1757">
        <v>4</v>
      </c>
      <c r="Q1757">
        <v>94.655600000000007</v>
      </c>
      <c r="R1757">
        <f t="shared" si="90"/>
        <v>40.18</v>
      </c>
      <c r="S1757">
        <f t="shared" si="91"/>
        <v>0.15102751448408763</v>
      </c>
    </row>
    <row r="1758" spans="1:19">
      <c r="A1758">
        <v>2.4</v>
      </c>
      <c r="B1758">
        <v>36.159599999999998</v>
      </c>
      <c r="C1758">
        <v>5.76</v>
      </c>
      <c r="D1758">
        <v>86.78304</v>
      </c>
      <c r="E1758">
        <f t="shared" si="88"/>
        <v>38.496000000000002</v>
      </c>
      <c r="F1758">
        <f t="shared" si="89"/>
        <v>6.4613546610029007E-2</v>
      </c>
      <c r="N1758">
        <v>2</v>
      </c>
      <c r="O1758">
        <v>49.3</v>
      </c>
      <c r="P1758">
        <v>4</v>
      </c>
      <c r="Q1758">
        <v>98.6</v>
      </c>
      <c r="R1758">
        <f t="shared" si="90"/>
        <v>40.18</v>
      </c>
      <c r="S1758">
        <f t="shared" si="91"/>
        <v>0.18498985801217036</v>
      </c>
    </row>
    <row r="1759" spans="1:19">
      <c r="A1759">
        <v>2.4</v>
      </c>
      <c r="B1759">
        <v>38.957500000000003</v>
      </c>
      <c r="C1759">
        <v>5.76</v>
      </c>
      <c r="D1759">
        <v>93.498000000000005</v>
      </c>
      <c r="E1759">
        <f t="shared" si="88"/>
        <v>38.496000000000002</v>
      </c>
      <c r="F1759">
        <f t="shared" si="89"/>
        <v>1.184624270037864E-2</v>
      </c>
      <c r="N1759">
        <v>2.4</v>
      </c>
      <c r="O1759">
        <v>43.5</v>
      </c>
      <c r="P1759">
        <v>5.76</v>
      </c>
      <c r="Q1759">
        <v>104.4</v>
      </c>
      <c r="R1759">
        <f t="shared" si="90"/>
        <v>38.496000000000002</v>
      </c>
      <c r="S1759">
        <f t="shared" si="91"/>
        <v>0.11503448275862063</v>
      </c>
    </row>
    <row r="1760" spans="1:19">
      <c r="A1760">
        <v>2.4</v>
      </c>
      <c r="B1760">
        <v>40.279600000000002</v>
      </c>
      <c r="C1760">
        <v>5.76</v>
      </c>
      <c r="D1760">
        <v>96.671040000000005</v>
      </c>
      <c r="E1760">
        <f t="shared" si="88"/>
        <v>38.496000000000002</v>
      </c>
      <c r="F1760">
        <f t="shared" si="89"/>
        <v>4.4280479448653903E-2</v>
      </c>
      <c r="N1760">
        <v>2.4</v>
      </c>
      <c r="O1760">
        <v>43.3</v>
      </c>
      <c r="P1760">
        <v>5.76</v>
      </c>
      <c r="Q1760">
        <v>103.92</v>
      </c>
      <c r="R1760">
        <f t="shared" si="90"/>
        <v>38.496000000000002</v>
      </c>
      <c r="S1760">
        <f t="shared" si="91"/>
        <v>0.11094688221708995</v>
      </c>
    </row>
    <row r="1761" spans="1:19">
      <c r="A1761">
        <v>2.4</v>
      </c>
      <c r="B1761">
        <v>38.700000000000003</v>
      </c>
      <c r="C1761">
        <v>5.76</v>
      </c>
      <c r="D1761">
        <v>92.88</v>
      </c>
      <c r="E1761">
        <f t="shared" si="88"/>
        <v>38.496000000000002</v>
      </c>
      <c r="F1761">
        <f t="shared" si="89"/>
        <v>5.2713178294573797E-3</v>
      </c>
      <c r="N1761">
        <v>3.5</v>
      </c>
      <c r="O1761">
        <v>35.5</v>
      </c>
      <c r="P1761">
        <v>12.25</v>
      </c>
      <c r="Q1761">
        <v>124.25</v>
      </c>
      <c r="R1761">
        <f t="shared" si="90"/>
        <v>33.865000000000002</v>
      </c>
      <c r="S1761">
        <f t="shared" si="91"/>
        <v>4.6056338028168956E-2</v>
      </c>
    </row>
    <row r="1762" spans="1:19">
      <c r="A1762">
        <v>2.4</v>
      </c>
      <c r="B1762">
        <v>38.700000000000003</v>
      </c>
      <c r="C1762">
        <v>5.76</v>
      </c>
      <c r="D1762">
        <v>92.88</v>
      </c>
      <c r="E1762">
        <f t="shared" si="88"/>
        <v>38.496000000000002</v>
      </c>
      <c r="F1762">
        <f t="shared" si="89"/>
        <v>5.2713178294573797E-3</v>
      </c>
      <c r="N1762">
        <v>3.5</v>
      </c>
      <c r="O1762">
        <v>39.9</v>
      </c>
      <c r="P1762">
        <v>12.25</v>
      </c>
      <c r="Q1762">
        <v>139.65</v>
      </c>
      <c r="R1762">
        <f t="shared" si="90"/>
        <v>33.865000000000002</v>
      </c>
      <c r="S1762">
        <f t="shared" si="91"/>
        <v>0.15125313283208011</v>
      </c>
    </row>
    <row r="1763" spans="1:19">
      <c r="A1763">
        <v>2</v>
      </c>
      <c r="B1763">
        <v>60.1</v>
      </c>
      <c r="C1763">
        <v>4</v>
      </c>
      <c r="D1763">
        <v>120.2</v>
      </c>
      <c r="E1763">
        <f t="shared" si="88"/>
        <v>40.18</v>
      </c>
      <c r="F1763">
        <f t="shared" si="89"/>
        <v>0.33144758735440932</v>
      </c>
      <c r="N1763">
        <v>1.3</v>
      </c>
      <c r="O1763">
        <v>65</v>
      </c>
      <c r="P1763">
        <v>1.69</v>
      </c>
      <c r="Q1763">
        <v>84.5</v>
      </c>
      <c r="R1763">
        <f t="shared" si="90"/>
        <v>43.127000000000002</v>
      </c>
      <c r="S1763">
        <f t="shared" si="91"/>
        <v>0.33650769230769229</v>
      </c>
    </row>
    <row r="1764" spans="1:19">
      <c r="A1764">
        <v>2</v>
      </c>
      <c r="B1764">
        <v>58.534999999999997</v>
      </c>
      <c r="C1764">
        <v>4</v>
      </c>
      <c r="D1764">
        <v>117.07</v>
      </c>
      <c r="E1764">
        <f t="shared" si="88"/>
        <v>40.18</v>
      </c>
      <c r="F1764">
        <f t="shared" si="89"/>
        <v>0.31357307593747324</v>
      </c>
      <c r="N1764">
        <v>1.3</v>
      </c>
      <c r="O1764">
        <v>62.267400000000002</v>
      </c>
      <c r="P1764">
        <v>1.69</v>
      </c>
      <c r="Q1764">
        <v>80.947620000000001</v>
      </c>
      <c r="R1764">
        <f t="shared" si="90"/>
        <v>43.127000000000002</v>
      </c>
      <c r="S1764">
        <f t="shared" si="91"/>
        <v>0.30739038405329272</v>
      </c>
    </row>
    <row r="1765" spans="1:19">
      <c r="A1765">
        <v>2.5</v>
      </c>
      <c r="B1765">
        <v>39.571399999999997</v>
      </c>
      <c r="C1765">
        <v>6.25</v>
      </c>
      <c r="D1765">
        <v>98.9285</v>
      </c>
      <c r="E1765">
        <f t="shared" si="88"/>
        <v>38.075000000000003</v>
      </c>
      <c r="F1765">
        <f t="shared" si="89"/>
        <v>3.7815189758259607E-2</v>
      </c>
      <c r="N1765">
        <v>1.3</v>
      </c>
      <c r="O1765">
        <v>61.2</v>
      </c>
      <c r="P1765">
        <v>1.69</v>
      </c>
      <c r="Q1765">
        <v>79.56</v>
      </c>
      <c r="R1765">
        <f t="shared" si="90"/>
        <v>43.127000000000002</v>
      </c>
      <c r="S1765">
        <f t="shared" si="91"/>
        <v>0.29531045751633989</v>
      </c>
    </row>
    <row r="1766" spans="1:19">
      <c r="A1766">
        <v>2.5</v>
      </c>
      <c r="B1766">
        <v>40.0169</v>
      </c>
      <c r="C1766">
        <v>6.25</v>
      </c>
      <c r="D1766">
        <v>100.04225</v>
      </c>
      <c r="E1766">
        <f t="shared" si="88"/>
        <v>38.075000000000003</v>
      </c>
      <c r="F1766">
        <f t="shared" si="89"/>
        <v>4.8526997343622244E-2</v>
      </c>
      <c r="N1766">
        <v>1.6</v>
      </c>
      <c r="O1766">
        <v>50.4</v>
      </c>
      <c r="P1766">
        <v>2.56</v>
      </c>
      <c r="Q1766">
        <v>80.64</v>
      </c>
      <c r="R1766">
        <f t="shared" si="90"/>
        <v>41.864000000000004</v>
      </c>
      <c r="S1766">
        <f t="shared" si="91"/>
        <v>0.16936507936507925</v>
      </c>
    </row>
    <row r="1767" spans="1:19">
      <c r="A1767">
        <v>2.5</v>
      </c>
      <c r="B1767">
        <v>37.6</v>
      </c>
      <c r="C1767">
        <v>6.25</v>
      </c>
      <c r="D1767">
        <v>94</v>
      </c>
      <c r="E1767">
        <f t="shared" si="88"/>
        <v>38.075000000000003</v>
      </c>
      <c r="F1767">
        <f t="shared" si="89"/>
        <v>1.2632978723404293E-2</v>
      </c>
      <c r="N1767">
        <v>1.6</v>
      </c>
      <c r="O1767">
        <v>48.2</v>
      </c>
      <c r="P1767">
        <v>2.56</v>
      </c>
      <c r="Q1767">
        <v>77.12</v>
      </c>
      <c r="R1767">
        <f t="shared" si="90"/>
        <v>41.864000000000004</v>
      </c>
      <c r="S1767">
        <f t="shared" si="91"/>
        <v>0.13145228215767632</v>
      </c>
    </row>
    <row r="1768" spans="1:19">
      <c r="A1768">
        <v>2.5</v>
      </c>
      <c r="B1768">
        <v>37.5</v>
      </c>
      <c r="C1768">
        <v>6.25</v>
      </c>
      <c r="D1768">
        <v>93.75</v>
      </c>
      <c r="E1768">
        <f t="shared" si="88"/>
        <v>38.075000000000003</v>
      </c>
      <c r="F1768">
        <f t="shared" si="89"/>
        <v>1.5333333333333409E-2</v>
      </c>
      <c r="N1768">
        <v>1.6</v>
      </c>
      <c r="O1768">
        <v>50.820500000000003</v>
      </c>
      <c r="P1768">
        <v>2.56</v>
      </c>
      <c r="Q1768">
        <v>81.312799999999996</v>
      </c>
      <c r="R1768">
        <f t="shared" si="90"/>
        <v>41.864000000000004</v>
      </c>
      <c r="S1768">
        <f t="shared" si="91"/>
        <v>0.17623793547879296</v>
      </c>
    </row>
    <row r="1769" spans="1:19">
      <c r="A1769">
        <v>2.4</v>
      </c>
      <c r="B1769">
        <v>39.347999999999999</v>
      </c>
      <c r="C1769">
        <v>5.76</v>
      </c>
      <c r="D1769">
        <v>94.435199999999995</v>
      </c>
      <c r="E1769">
        <f t="shared" si="88"/>
        <v>38.496000000000002</v>
      </c>
      <c r="F1769">
        <f t="shared" si="89"/>
        <v>2.165294297041773E-2</v>
      </c>
      <c r="N1769">
        <v>2</v>
      </c>
      <c r="O1769">
        <v>47.296399999999998</v>
      </c>
      <c r="P1769">
        <v>4</v>
      </c>
      <c r="Q1769">
        <v>94.592799999999997</v>
      </c>
      <c r="R1769">
        <f t="shared" si="90"/>
        <v>40.18</v>
      </c>
      <c r="S1769">
        <f t="shared" si="91"/>
        <v>0.15046388308623909</v>
      </c>
    </row>
    <row r="1770" spans="1:19">
      <c r="A1770">
        <v>2.5</v>
      </c>
      <c r="B1770">
        <v>40.4</v>
      </c>
      <c r="C1770">
        <v>6.25</v>
      </c>
      <c r="D1770">
        <v>101</v>
      </c>
      <c r="E1770">
        <f t="shared" si="88"/>
        <v>38.075000000000003</v>
      </c>
      <c r="F1770">
        <f t="shared" si="89"/>
        <v>5.7549504950494948E-2</v>
      </c>
      <c r="N1770">
        <v>2</v>
      </c>
      <c r="O1770">
        <v>50.9</v>
      </c>
      <c r="P1770">
        <v>4</v>
      </c>
      <c r="Q1770">
        <v>101.8</v>
      </c>
      <c r="R1770">
        <f t="shared" si="90"/>
        <v>40.18</v>
      </c>
      <c r="S1770">
        <f t="shared" si="91"/>
        <v>0.21060903732809427</v>
      </c>
    </row>
    <row r="1771" spans="1:19">
      <c r="A1771">
        <v>2.5</v>
      </c>
      <c r="B1771">
        <v>40.6</v>
      </c>
      <c r="C1771">
        <v>6.25</v>
      </c>
      <c r="D1771">
        <v>101.5</v>
      </c>
      <c r="E1771">
        <f t="shared" si="88"/>
        <v>38.075000000000003</v>
      </c>
      <c r="F1771">
        <f t="shared" si="89"/>
        <v>6.2192118226600951E-2</v>
      </c>
      <c r="N1771">
        <v>2</v>
      </c>
      <c r="O1771">
        <v>47.4</v>
      </c>
      <c r="P1771">
        <v>4</v>
      </c>
      <c r="Q1771">
        <v>94.8</v>
      </c>
      <c r="R1771">
        <f t="shared" si="90"/>
        <v>40.18</v>
      </c>
      <c r="S1771">
        <f t="shared" si="91"/>
        <v>0.15232067510548522</v>
      </c>
    </row>
    <row r="1772" spans="1:19">
      <c r="A1772">
        <v>3</v>
      </c>
      <c r="B1772">
        <v>34.7286</v>
      </c>
      <c r="C1772">
        <v>9</v>
      </c>
      <c r="D1772">
        <v>104.1858</v>
      </c>
      <c r="E1772">
        <f t="shared" si="88"/>
        <v>35.97</v>
      </c>
      <c r="F1772">
        <f t="shared" si="89"/>
        <v>3.574575421986486E-2</v>
      </c>
      <c r="N1772">
        <v>2.4</v>
      </c>
      <c r="O1772">
        <v>44.344000000000001</v>
      </c>
      <c r="P1772">
        <v>5.76</v>
      </c>
      <c r="Q1772">
        <v>106.4256</v>
      </c>
      <c r="R1772">
        <f t="shared" si="90"/>
        <v>38.496000000000002</v>
      </c>
      <c r="S1772">
        <f t="shared" si="91"/>
        <v>0.13187804438029946</v>
      </c>
    </row>
    <row r="1773" spans="1:19">
      <c r="A1773">
        <v>3</v>
      </c>
      <c r="B1773">
        <v>32.5289</v>
      </c>
      <c r="C1773">
        <v>9</v>
      </c>
      <c r="D1773">
        <v>97.586699999999993</v>
      </c>
      <c r="E1773">
        <f t="shared" si="88"/>
        <v>35.97</v>
      </c>
      <c r="F1773">
        <f t="shared" si="89"/>
        <v>0.1057859318944077</v>
      </c>
      <c r="N1773">
        <v>2.4</v>
      </c>
      <c r="O1773">
        <v>44.6</v>
      </c>
      <c r="P1773">
        <v>5.76</v>
      </c>
      <c r="Q1773">
        <v>107.04</v>
      </c>
      <c r="R1773">
        <f t="shared" si="90"/>
        <v>38.496000000000002</v>
      </c>
      <c r="S1773">
        <f t="shared" si="91"/>
        <v>0.13686098654708517</v>
      </c>
    </row>
    <row r="1774" spans="1:19">
      <c r="A1774">
        <v>3</v>
      </c>
      <c r="B1774">
        <v>33.722900000000003</v>
      </c>
      <c r="C1774">
        <v>9</v>
      </c>
      <c r="D1774">
        <v>101.1687</v>
      </c>
      <c r="E1774">
        <f t="shared" si="88"/>
        <v>35.97</v>
      </c>
      <c r="F1774">
        <f t="shared" si="89"/>
        <v>6.6634245571999914E-2</v>
      </c>
      <c r="N1774">
        <v>1.6</v>
      </c>
      <c r="O1774">
        <v>50.2669</v>
      </c>
      <c r="P1774">
        <v>2.56</v>
      </c>
      <c r="Q1774">
        <v>80.427040000000005</v>
      </c>
      <c r="R1774">
        <f t="shared" si="90"/>
        <v>41.864000000000004</v>
      </c>
      <c r="S1774">
        <f t="shared" si="91"/>
        <v>0.16716566965537949</v>
      </c>
    </row>
    <row r="1775" spans="1:19">
      <c r="A1775">
        <v>2.4</v>
      </c>
      <c r="B1775">
        <v>37.071100000000001</v>
      </c>
      <c r="C1775">
        <v>5.76</v>
      </c>
      <c r="D1775">
        <v>88.970640000000003</v>
      </c>
      <c r="E1775">
        <f t="shared" si="88"/>
        <v>38.496000000000002</v>
      </c>
      <c r="F1775">
        <f t="shared" si="89"/>
        <v>3.8436949537510375E-2</v>
      </c>
      <c r="N1775">
        <v>1.6</v>
      </c>
      <c r="O1775">
        <v>48.318800000000003</v>
      </c>
      <c r="P1775">
        <v>2.56</v>
      </c>
      <c r="Q1775">
        <v>77.310079999999999</v>
      </c>
      <c r="R1775">
        <f t="shared" si="90"/>
        <v>41.864000000000004</v>
      </c>
      <c r="S1775">
        <f t="shared" si="91"/>
        <v>0.13358775466278133</v>
      </c>
    </row>
    <row r="1776" spans="1:19">
      <c r="A1776">
        <v>2.7</v>
      </c>
      <c r="B1776">
        <v>35.9</v>
      </c>
      <c r="C1776">
        <v>7.29</v>
      </c>
      <c r="D1776">
        <v>96.93</v>
      </c>
      <c r="E1776">
        <f t="shared" si="88"/>
        <v>37.233000000000004</v>
      </c>
      <c r="F1776">
        <f t="shared" si="89"/>
        <v>3.7130919220055868E-2</v>
      </c>
      <c r="N1776">
        <v>3.5</v>
      </c>
      <c r="O1776">
        <v>35.349400000000003</v>
      </c>
      <c r="P1776">
        <v>12.25</v>
      </c>
      <c r="Q1776">
        <v>123.7229</v>
      </c>
      <c r="R1776">
        <f t="shared" si="90"/>
        <v>33.865000000000002</v>
      </c>
      <c r="S1776">
        <f t="shared" si="91"/>
        <v>4.1992226176399056E-2</v>
      </c>
    </row>
    <row r="1777" spans="1:19">
      <c r="A1777">
        <v>2</v>
      </c>
      <c r="B1777">
        <v>42</v>
      </c>
      <c r="C1777">
        <v>4</v>
      </c>
      <c r="D1777">
        <v>84</v>
      </c>
      <c r="E1777">
        <f t="shared" si="88"/>
        <v>40.18</v>
      </c>
      <c r="F1777">
        <f t="shared" si="89"/>
        <v>4.3333333333333342E-2</v>
      </c>
      <c r="N1777">
        <v>2.4</v>
      </c>
      <c r="O1777">
        <v>47.408099999999997</v>
      </c>
      <c r="P1777">
        <v>5.76</v>
      </c>
      <c r="Q1777">
        <v>113.77943999999999</v>
      </c>
      <c r="R1777">
        <f t="shared" si="90"/>
        <v>38.496000000000002</v>
      </c>
      <c r="S1777">
        <f t="shared" si="91"/>
        <v>0.18798686300442322</v>
      </c>
    </row>
    <row r="1778" spans="1:19">
      <c r="A1778">
        <v>3.2</v>
      </c>
      <c r="B1778">
        <v>36.4</v>
      </c>
      <c r="C1778">
        <v>10.24</v>
      </c>
      <c r="D1778">
        <v>116.48</v>
      </c>
      <c r="E1778">
        <f t="shared" si="88"/>
        <v>35.128</v>
      </c>
      <c r="F1778">
        <f t="shared" si="89"/>
        <v>3.4945054945054906E-2</v>
      </c>
      <c r="N1778">
        <v>2</v>
      </c>
      <c r="O1778">
        <v>46.624000000000002</v>
      </c>
      <c r="P1778">
        <v>4</v>
      </c>
      <c r="Q1778">
        <v>93.248000000000005</v>
      </c>
      <c r="R1778">
        <f t="shared" si="90"/>
        <v>40.18</v>
      </c>
      <c r="S1778">
        <f t="shared" si="91"/>
        <v>0.13821207961564863</v>
      </c>
    </row>
    <row r="1779" spans="1:19">
      <c r="A1779">
        <v>2.9</v>
      </c>
      <c r="B1779">
        <v>34.151400000000002</v>
      </c>
      <c r="C1779">
        <v>8.41</v>
      </c>
      <c r="D1779">
        <v>99.039060000000006</v>
      </c>
      <c r="E1779">
        <f t="shared" si="88"/>
        <v>36.391000000000005</v>
      </c>
      <c r="F1779">
        <f t="shared" si="89"/>
        <v>6.5578570717452364E-2</v>
      </c>
      <c r="N1779">
        <v>2</v>
      </c>
      <c r="O1779">
        <v>46.438699999999997</v>
      </c>
      <c r="P1779">
        <v>4</v>
      </c>
      <c r="Q1779">
        <v>92.877399999999994</v>
      </c>
      <c r="R1779">
        <f t="shared" si="90"/>
        <v>40.18</v>
      </c>
      <c r="S1779">
        <f t="shared" si="91"/>
        <v>0.13477336790220221</v>
      </c>
    </row>
    <row r="1780" spans="1:19">
      <c r="A1780">
        <v>2.9</v>
      </c>
      <c r="B1780">
        <v>35.323700000000002</v>
      </c>
      <c r="C1780">
        <v>8.41</v>
      </c>
      <c r="D1780">
        <v>102.43873000000001</v>
      </c>
      <c r="E1780">
        <f t="shared" si="88"/>
        <v>36.391000000000005</v>
      </c>
      <c r="F1780">
        <f t="shared" si="89"/>
        <v>3.0214841593604377E-2</v>
      </c>
      <c r="N1780">
        <v>2.5</v>
      </c>
      <c r="O1780">
        <v>40.187600000000003</v>
      </c>
      <c r="P1780">
        <v>6.25</v>
      </c>
      <c r="Q1780">
        <v>100.46899999999999</v>
      </c>
      <c r="R1780">
        <f t="shared" si="90"/>
        <v>38.075000000000003</v>
      </c>
      <c r="S1780">
        <f t="shared" si="91"/>
        <v>5.2568453950969957E-2</v>
      </c>
    </row>
    <row r="1781" spans="1:19">
      <c r="A1781">
        <v>3.7</v>
      </c>
      <c r="B1781">
        <v>31.8217</v>
      </c>
      <c r="C1781">
        <v>13.69</v>
      </c>
      <c r="D1781">
        <v>117.74029</v>
      </c>
      <c r="E1781">
        <f t="shared" si="88"/>
        <v>33.023000000000003</v>
      </c>
      <c r="F1781">
        <f t="shared" si="89"/>
        <v>3.7750968678606216E-2</v>
      </c>
      <c r="N1781">
        <v>2.5</v>
      </c>
      <c r="O1781">
        <v>40.887300000000003</v>
      </c>
      <c r="P1781">
        <v>6.25</v>
      </c>
      <c r="Q1781">
        <v>102.21825</v>
      </c>
      <c r="R1781">
        <f t="shared" si="90"/>
        <v>38.075000000000003</v>
      </c>
      <c r="S1781">
        <f t="shared" si="91"/>
        <v>6.8781748856001745E-2</v>
      </c>
    </row>
    <row r="1782" spans="1:19">
      <c r="A1782">
        <v>5.3</v>
      </c>
      <c r="B1782">
        <v>27.9</v>
      </c>
      <c r="C1782">
        <v>28.09</v>
      </c>
      <c r="D1782">
        <v>147.87</v>
      </c>
      <c r="E1782">
        <f t="shared" si="88"/>
        <v>26.287000000000003</v>
      </c>
      <c r="F1782">
        <f t="shared" si="89"/>
        <v>5.7813620071684446E-2</v>
      </c>
      <c r="N1782">
        <v>3</v>
      </c>
      <c r="O1782">
        <v>35.799999999999997</v>
      </c>
      <c r="P1782">
        <v>9</v>
      </c>
      <c r="Q1782">
        <v>107.4</v>
      </c>
      <c r="R1782">
        <f t="shared" si="90"/>
        <v>35.97</v>
      </c>
      <c r="S1782">
        <f t="shared" si="91"/>
        <v>4.7486033519553552E-3</v>
      </c>
    </row>
    <row r="1783" spans="1:19">
      <c r="A1783">
        <v>3.7</v>
      </c>
      <c r="B1783">
        <v>27</v>
      </c>
      <c r="C1783">
        <v>13.69</v>
      </c>
      <c r="D1783">
        <v>99.9</v>
      </c>
      <c r="E1783">
        <f t="shared" si="88"/>
        <v>33.023000000000003</v>
      </c>
      <c r="F1783">
        <f t="shared" si="89"/>
        <v>0.2230740740740742</v>
      </c>
      <c r="N1783">
        <v>3</v>
      </c>
      <c r="O1783">
        <v>35.731099999999998</v>
      </c>
      <c r="P1783">
        <v>9</v>
      </c>
      <c r="Q1783">
        <v>107.19329999999999</v>
      </c>
      <c r="R1783">
        <f t="shared" si="90"/>
        <v>35.97</v>
      </c>
      <c r="S1783">
        <f t="shared" si="91"/>
        <v>6.6860522066211512E-3</v>
      </c>
    </row>
    <row r="1784" spans="1:19">
      <c r="A1784">
        <v>2.9</v>
      </c>
      <c r="B1784">
        <v>34.299999999999997</v>
      </c>
      <c r="C1784">
        <v>8.41</v>
      </c>
      <c r="D1784">
        <v>99.47</v>
      </c>
      <c r="E1784">
        <f t="shared" si="88"/>
        <v>36.391000000000005</v>
      </c>
      <c r="F1784">
        <f t="shared" si="89"/>
        <v>6.0962099125364676E-2</v>
      </c>
      <c r="N1784">
        <v>3.5</v>
      </c>
      <c r="O1784">
        <v>35.9</v>
      </c>
      <c r="P1784">
        <v>12.25</v>
      </c>
      <c r="Q1784">
        <v>125.65</v>
      </c>
      <c r="R1784">
        <f t="shared" si="90"/>
        <v>33.865000000000002</v>
      </c>
      <c r="S1784">
        <f t="shared" si="91"/>
        <v>5.6685236768802133E-2</v>
      </c>
    </row>
    <row r="1785" spans="1:19">
      <c r="A1785">
        <v>2.9</v>
      </c>
      <c r="B1785">
        <v>35.5</v>
      </c>
      <c r="C1785">
        <v>8.41</v>
      </c>
      <c r="D1785">
        <v>102.95</v>
      </c>
      <c r="E1785">
        <f t="shared" si="88"/>
        <v>36.391000000000005</v>
      </c>
      <c r="F1785">
        <f t="shared" si="89"/>
        <v>2.5098591549295925E-2</v>
      </c>
      <c r="N1785">
        <v>3</v>
      </c>
      <c r="O1785">
        <v>34.9</v>
      </c>
      <c r="P1785">
        <v>9</v>
      </c>
      <c r="Q1785">
        <v>104.7</v>
      </c>
      <c r="R1785">
        <f t="shared" si="90"/>
        <v>35.97</v>
      </c>
      <c r="S1785">
        <f t="shared" si="91"/>
        <v>3.0659025787965626E-2</v>
      </c>
    </row>
    <row r="1786" spans="1:19">
      <c r="A1786">
        <v>3.7</v>
      </c>
      <c r="B1786">
        <v>31.6</v>
      </c>
      <c r="C1786">
        <v>13.69</v>
      </c>
      <c r="D1786">
        <v>116.92</v>
      </c>
      <c r="E1786">
        <f t="shared" si="88"/>
        <v>33.023000000000003</v>
      </c>
      <c r="F1786">
        <f t="shared" si="89"/>
        <v>4.5031645569620311E-2</v>
      </c>
      <c r="N1786">
        <v>3.5</v>
      </c>
      <c r="O1786">
        <v>33.9</v>
      </c>
      <c r="P1786">
        <v>12.25</v>
      </c>
      <c r="Q1786">
        <v>118.65</v>
      </c>
      <c r="R1786">
        <f t="shared" si="90"/>
        <v>33.865000000000002</v>
      </c>
      <c r="S1786">
        <f t="shared" si="91"/>
        <v>1.0324483775810203E-3</v>
      </c>
    </row>
    <row r="1787" spans="1:19">
      <c r="A1787">
        <v>5.3</v>
      </c>
      <c r="B1787">
        <v>27.9</v>
      </c>
      <c r="C1787">
        <v>28.09</v>
      </c>
      <c r="D1787">
        <v>147.87</v>
      </c>
      <c r="E1787">
        <f t="shared" si="88"/>
        <v>26.287000000000003</v>
      </c>
      <c r="F1787">
        <f t="shared" si="89"/>
        <v>5.7813620071684446E-2</v>
      </c>
      <c r="N1787">
        <v>3.5</v>
      </c>
      <c r="O1787">
        <v>34.6</v>
      </c>
      <c r="P1787">
        <v>12.25</v>
      </c>
      <c r="Q1787">
        <v>121.1</v>
      </c>
      <c r="R1787">
        <f t="shared" si="90"/>
        <v>33.865000000000002</v>
      </c>
      <c r="S1787">
        <f t="shared" si="91"/>
        <v>2.1242774566473971E-2</v>
      </c>
    </row>
    <row r="1788" spans="1:19">
      <c r="A1788">
        <v>2.2999999999999998</v>
      </c>
      <c r="B1788">
        <v>32.8232</v>
      </c>
      <c r="C1788">
        <v>5.29</v>
      </c>
      <c r="D1788">
        <v>75.493359999999996</v>
      </c>
      <c r="E1788">
        <f t="shared" si="88"/>
        <v>38.917000000000002</v>
      </c>
      <c r="F1788">
        <f t="shared" si="89"/>
        <v>0.18565526822491413</v>
      </c>
      <c r="N1788">
        <v>6.3</v>
      </c>
      <c r="O1788">
        <v>26.6722</v>
      </c>
      <c r="P1788">
        <v>39.69</v>
      </c>
      <c r="Q1788">
        <v>168.03486000000001</v>
      </c>
      <c r="R1788">
        <f t="shared" si="90"/>
        <v>22.077000000000002</v>
      </c>
      <c r="S1788">
        <f t="shared" si="91"/>
        <v>0.17228425101791373</v>
      </c>
    </row>
    <row r="1789" spans="1:19">
      <c r="A1789">
        <v>2.2999999999999998</v>
      </c>
      <c r="B1789">
        <v>37.700000000000003</v>
      </c>
      <c r="C1789">
        <v>5.29</v>
      </c>
      <c r="D1789">
        <v>86.71</v>
      </c>
      <c r="E1789">
        <f t="shared" si="88"/>
        <v>38.917000000000002</v>
      </c>
      <c r="F1789">
        <f t="shared" si="89"/>
        <v>3.2281167108753277E-2</v>
      </c>
      <c r="N1789">
        <v>5.5</v>
      </c>
      <c r="O1789">
        <v>29.2</v>
      </c>
      <c r="P1789">
        <v>30.25</v>
      </c>
      <c r="Q1789">
        <v>160.6</v>
      </c>
      <c r="R1789">
        <f t="shared" si="90"/>
        <v>25.445</v>
      </c>
      <c r="S1789">
        <f t="shared" si="91"/>
        <v>0.12859589041095887</v>
      </c>
    </row>
    <row r="1790" spans="1:19">
      <c r="A1790">
        <v>4</v>
      </c>
      <c r="B1790">
        <v>28.6</v>
      </c>
      <c r="C1790">
        <v>16</v>
      </c>
      <c r="D1790">
        <v>114.4</v>
      </c>
      <c r="E1790">
        <f t="shared" si="88"/>
        <v>31.76</v>
      </c>
      <c r="F1790">
        <f t="shared" si="89"/>
        <v>0.11048951048951049</v>
      </c>
      <c r="N1790">
        <v>5.5</v>
      </c>
      <c r="O1790">
        <v>23.9</v>
      </c>
      <c r="P1790">
        <v>30.25</v>
      </c>
      <c r="Q1790">
        <v>131.44999999999999</v>
      </c>
      <c r="R1790">
        <f t="shared" si="90"/>
        <v>25.445</v>
      </c>
      <c r="S1790">
        <f t="shared" si="91"/>
        <v>6.4644351464435215E-2</v>
      </c>
    </row>
    <row r="1791" spans="1:19">
      <c r="A1791">
        <v>4</v>
      </c>
      <c r="B1791">
        <v>28.5</v>
      </c>
      <c r="C1791">
        <v>16</v>
      </c>
      <c r="D1791">
        <v>114</v>
      </c>
      <c r="E1791">
        <f t="shared" si="88"/>
        <v>31.76</v>
      </c>
      <c r="F1791">
        <f t="shared" si="89"/>
        <v>0.11438596491228076</v>
      </c>
      <c r="N1791">
        <v>6.3</v>
      </c>
      <c r="O1791">
        <v>24.7</v>
      </c>
      <c r="P1791">
        <v>39.69</v>
      </c>
      <c r="Q1791">
        <v>155.61000000000001</v>
      </c>
      <c r="R1791">
        <f t="shared" si="90"/>
        <v>22.077000000000002</v>
      </c>
      <c r="S1791">
        <f t="shared" si="91"/>
        <v>0.10619433198380557</v>
      </c>
    </row>
    <row r="1792" spans="1:19">
      <c r="A1792">
        <v>2.9</v>
      </c>
      <c r="B1792">
        <v>34.179600000000001</v>
      </c>
      <c r="C1792">
        <v>8.41</v>
      </c>
      <c r="D1792">
        <v>99.120840000000001</v>
      </c>
      <c r="E1792">
        <f t="shared" si="88"/>
        <v>36.391000000000005</v>
      </c>
      <c r="F1792">
        <f t="shared" si="89"/>
        <v>6.4699411344778898E-2</v>
      </c>
      <c r="N1792">
        <v>6</v>
      </c>
      <c r="O1792">
        <v>23.4</v>
      </c>
      <c r="P1792">
        <v>36</v>
      </c>
      <c r="Q1792">
        <v>140.4</v>
      </c>
      <c r="R1792">
        <f t="shared" si="90"/>
        <v>23.340000000000003</v>
      </c>
      <c r="S1792">
        <f t="shared" si="91"/>
        <v>2.5641025641023577E-3</v>
      </c>
    </row>
    <row r="1793" spans="1:19">
      <c r="A1793">
        <v>2.9</v>
      </c>
      <c r="B1793">
        <v>35.258200000000002</v>
      </c>
      <c r="C1793">
        <v>8.41</v>
      </c>
      <c r="D1793">
        <v>102.24878</v>
      </c>
      <c r="E1793">
        <f t="shared" si="88"/>
        <v>36.391000000000005</v>
      </c>
      <c r="F1793">
        <f t="shared" si="89"/>
        <v>3.2128696303271385E-2</v>
      </c>
      <c r="N1793">
        <v>5.5</v>
      </c>
      <c r="O1793">
        <v>29</v>
      </c>
      <c r="P1793">
        <v>30.25</v>
      </c>
      <c r="Q1793">
        <v>159.5</v>
      </c>
      <c r="R1793">
        <f t="shared" si="90"/>
        <v>25.445</v>
      </c>
      <c r="S1793">
        <f t="shared" si="91"/>
        <v>0.12258620689655171</v>
      </c>
    </row>
    <row r="1794" spans="1:19">
      <c r="A1794">
        <v>3.7</v>
      </c>
      <c r="B1794">
        <v>31.846699999999998</v>
      </c>
      <c r="C1794">
        <v>13.69</v>
      </c>
      <c r="D1794">
        <v>117.83279</v>
      </c>
      <c r="E1794">
        <f t="shared" si="88"/>
        <v>33.023000000000003</v>
      </c>
      <c r="F1794">
        <f t="shared" si="89"/>
        <v>3.6936323072720399E-2</v>
      </c>
      <c r="N1794">
        <v>6.3</v>
      </c>
      <c r="O1794">
        <v>24.8202</v>
      </c>
      <c r="P1794">
        <v>39.69</v>
      </c>
      <c r="Q1794">
        <v>156.36725999999999</v>
      </c>
      <c r="R1794">
        <f t="shared" si="90"/>
        <v>22.077000000000002</v>
      </c>
      <c r="S1794">
        <f t="shared" si="91"/>
        <v>0.11052288055696562</v>
      </c>
    </row>
    <row r="1795" spans="1:19">
      <c r="A1795">
        <v>5.3</v>
      </c>
      <c r="B1795">
        <v>27.9</v>
      </c>
      <c r="C1795">
        <v>28.09</v>
      </c>
      <c r="D1795">
        <v>147.87</v>
      </c>
      <c r="E1795">
        <f t="shared" si="88"/>
        <v>26.287000000000003</v>
      </c>
      <c r="F1795">
        <f t="shared" si="89"/>
        <v>5.7813620071684446E-2</v>
      </c>
      <c r="N1795">
        <v>2</v>
      </c>
      <c r="O1795">
        <v>42.936300000000003</v>
      </c>
      <c r="P1795">
        <v>4</v>
      </c>
      <c r="Q1795">
        <v>85.872600000000006</v>
      </c>
      <c r="R1795">
        <f t="shared" si="90"/>
        <v>40.18</v>
      </c>
      <c r="S1795">
        <f t="shared" si="91"/>
        <v>6.419509832006956E-2</v>
      </c>
    </row>
    <row r="1796" spans="1:19">
      <c r="A1796">
        <v>3.7</v>
      </c>
      <c r="B1796">
        <v>27</v>
      </c>
      <c r="C1796">
        <v>13.69</v>
      </c>
      <c r="D1796">
        <v>99.9</v>
      </c>
      <c r="E1796">
        <f t="shared" si="88"/>
        <v>33.023000000000003</v>
      </c>
      <c r="F1796">
        <f t="shared" si="89"/>
        <v>0.2230740740740742</v>
      </c>
      <c r="N1796">
        <v>2</v>
      </c>
      <c r="O1796">
        <v>42.457900000000002</v>
      </c>
      <c r="P1796">
        <v>4</v>
      </c>
      <c r="Q1796">
        <v>84.915800000000004</v>
      </c>
      <c r="R1796">
        <f t="shared" si="90"/>
        <v>40.18</v>
      </c>
      <c r="S1796">
        <f t="shared" si="91"/>
        <v>5.3650792903087587E-2</v>
      </c>
    </row>
    <row r="1797" spans="1:19">
      <c r="A1797">
        <v>2.9</v>
      </c>
      <c r="B1797">
        <v>34.299999999999997</v>
      </c>
      <c r="C1797">
        <v>8.41</v>
      </c>
      <c r="D1797">
        <v>99.47</v>
      </c>
      <c r="E1797">
        <f t="shared" si="88"/>
        <v>36.391000000000005</v>
      </c>
      <c r="F1797">
        <f t="shared" si="89"/>
        <v>6.0962099125364676E-2</v>
      </c>
      <c r="N1797">
        <v>2</v>
      </c>
      <c r="O1797">
        <v>34.9</v>
      </c>
      <c r="P1797">
        <v>4</v>
      </c>
      <c r="Q1797">
        <v>69.8</v>
      </c>
      <c r="R1797">
        <f t="shared" si="90"/>
        <v>40.18</v>
      </c>
      <c r="S1797">
        <f t="shared" si="91"/>
        <v>0.15128939828080232</v>
      </c>
    </row>
    <row r="1798" spans="1:19">
      <c r="A1798">
        <v>2.9</v>
      </c>
      <c r="B1798">
        <v>35.5</v>
      </c>
      <c r="C1798">
        <v>8.41</v>
      </c>
      <c r="D1798">
        <v>102.95</v>
      </c>
      <c r="E1798">
        <f t="shared" si="88"/>
        <v>36.391000000000005</v>
      </c>
      <c r="F1798">
        <f t="shared" si="89"/>
        <v>2.5098591549295925E-2</v>
      </c>
      <c r="N1798">
        <v>2.4</v>
      </c>
      <c r="O1798">
        <v>38.876899999999999</v>
      </c>
      <c r="P1798">
        <v>5.76</v>
      </c>
      <c r="Q1798">
        <v>93.304559999999995</v>
      </c>
      <c r="R1798">
        <f t="shared" si="90"/>
        <v>38.496000000000002</v>
      </c>
      <c r="S1798">
        <f t="shared" si="91"/>
        <v>9.797591886184261E-3</v>
      </c>
    </row>
    <row r="1799" spans="1:19">
      <c r="A1799">
        <v>3.7</v>
      </c>
      <c r="B1799">
        <v>31.6</v>
      </c>
      <c r="C1799">
        <v>13.69</v>
      </c>
      <c r="D1799">
        <v>116.92</v>
      </c>
      <c r="E1799">
        <f t="shared" si="88"/>
        <v>33.023000000000003</v>
      </c>
      <c r="F1799">
        <f t="shared" si="89"/>
        <v>4.5031645569620311E-2</v>
      </c>
      <c r="N1799">
        <v>2.4</v>
      </c>
      <c r="O1799">
        <v>40.370600000000003</v>
      </c>
      <c r="P1799">
        <v>5.76</v>
      </c>
      <c r="Q1799">
        <v>96.889439999999993</v>
      </c>
      <c r="R1799">
        <f t="shared" si="90"/>
        <v>38.496000000000002</v>
      </c>
      <c r="S1799">
        <f t="shared" si="91"/>
        <v>4.6434781747113019E-2</v>
      </c>
    </row>
    <row r="1800" spans="1:19">
      <c r="A1800">
        <v>5.3</v>
      </c>
      <c r="B1800">
        <v>27.9</v>
      </c>
      <c r="C1800">
        <v>28.09</v>
      </c>
      <c r="D1800">
        <v>147.87</v>
      </c>
      <c r="E1800">
        <f t="shared" si="88"/>
        <v>26.287000000000003</v>
      </c>
      <c r="F1800">
        <f t="shared" si="89"/>
        <v>5.7813620071684446E-2</v>
      </c>
      <c r="N1800">
        <v>2</v>
      </c>
      <c r="O1800">
        <v>30.6</v>
      </c>
      <c r="P1800">
        <v>4</v>
      </c>
      <c r="Q1800">
        <v>61.2</v>
      </c>
      <c r="R1800">
        <f t="shared" si="90"/>
        <v>40.18</v>
      </c>
      <c r="S1800">
        <f t="shared" si="91"/>
        <v>0.31307189542483654</v>
      </c>
    </row>
    <row r="1801" spans="1:19">
      <c r="A1801">
        <v>2.5</v>
      </c>
      <c r="B1801">
        <v>30.168800000000001</v>
      </c>
      <c r="C1801">
        <v>6.25</v>
      </c>
      <c r="D1801">
        <v>75.421999999999997</v>
      </c>
      <c r="E1801">
        <f t="shared" si="88"/>
        <v>38.075000000000003</v>
      </c>
      <c r="F1801">
        <f t="shared" si="89"/>
        <v>0.26206544509559548</v>
      </c>
      <c r="N1801">
        <v>2</v>
      </c>
      <c r="O1801">
        <v>31.1</v>
      </c>
      <c r="P1801">
        <v>4</v>
      </c>
      <c r="Q1801">
        <v>62.2</v>
      </c>
      <c r="R1801">
        <f t="shared" si="90"/>
        <v>40.18</v>
      </c>
      <c r="S1801">
        <f t="shared" si="91"/>
        <v>0.29196141479099674</v>
      </c>
    </row>
    <row r="1802" spans="1:19">
      <c r="A1802">
        <v>2.5</v>
      </c>
      <c r="B1802">
        <v>31.7</v>
      </c>
      <c r="C1802">
        <v>6.25</v>
      </c>
      <c r="D1802">
        <v>79.25</v>
      </c>
      <c r="E1802">
        <f t="shared" si="88"/>
        <v>38.075000000000003</v>
      </c>
      <c r="F1802">
        <f t="shared" si="89"/>
        <v>0.20110410094637235</v>
      </c>
      <c r="N1802">
        <v>1.6</v>
      </c>
      <c r="O1802">
        <v>47.9</v>
      </c>
      <c r="P1802">
        <v>2.56</v>
      </c>
      <c r="Q1802">
        <v>76.64</v>
      </c>
      <c r="R1802">
        <f t="shared" si="90"/>
        <v>41.864000000000004</v>
      </c>
      <c r="S1802">
        <f t="shared" si="91"/>
        <v>0.12601252609603328</v>
      </c>
    </row>
    <row r="1803" spans="1:19">
      <c r="A1803">
        <v>4</v>
      </c>
      <c r="B1803">
        <v>27.736599999999999</v>
      </c>
      <c r="C1803">
        <v>16</v>
      </c>
      <c r="D1803">
        <v>110.9464</v>
      </c>
      <c r="E1803">
        <f t="shared" si="88"/>
        <v>31.76</v>
      </c>
      <c r="F1803">
        <f t="shared" si="89"/>
        <v>0.14505743313888517</v>
      </c>
      <c r="N1803">
        <v>1.6</v>
      </c>
      <c r="O1803">
        <v>48.9</v>
      </c>
      <c r="P1803">
        <v>2.56</v>
      </c>
      <c r="Q1803">
        <v>78.239999999999995</v>
      </c>
      <c r="R1803">
        <f t="shared" si="90"/>
        <v>41.864000000000004</v>
      </c>
      <c r="S1803">
        <f t="shared" si="91"/>
        <v>0.14388548057259704</v>
      </c>
    </row>
    <row r="1804" spans="1:19">
      <c r="A1804">
        <v>4</v>
      </c>
      <c r="B1804">
        <v>27.589400000000001</v>
      </c>
      <c r="C1804">
        <v>16</v>
      </c>
      <c r="D1804">
        <v>110.35760000000001</v>
      </c>
      <c r="E1804">
        <f t="shared" si="88"/>
        <v>31.76</v>
      </c>
      <c r="F1804">
        <f t="shared" si="89"/>
        <v>0.15116675244840411</v>
      </c>
      <c r="N1804">
        <v>2.4</v>
      </c>
      <c r="O1804">
        <v>42.8</v>
      </c>
      <c r="P1804">
        <v>5.76</v>
      </c>
      <c r="Q1804">
        <v>102.72</v>
      </c>
      <c r="R1804">
        <f t="shared" si="90"/>
        <v>38.496000000000002</v>
      </c>
      <c r="S1804">
        <f t="shared" si="91"/>
        <v>0.10056074766355129</v>
      </c>
    </row>
    <row r="1805" spans="1:19">
      <c r="A1805">
        <v>2.5</v>
      </c>
      <c r="B1805">
        <v>30.2</v>
      </c>
      <c r="C1805">
        <v>6.25</v>
      </c>
      <c r="D1805">
        <v>75.5</v>
      </c>
      <c r="E1805">
        <f t="shared" si="88"/>
        <v>38.075000000000003</v>
      </c>
      <c r="F1805">
        <f t="shared" si="89"/>
        <v>0.26076158940397365</v>
      </c>
      <c r="N1805">
        <v>2.4</v>
      </c>
      <c r="O1805">
        <v>46.9</v>
      </c>
      <c r="P1805">
        <v>5.76</v>
      </c>
      <c r="Q1805">
        <v>112.56</v>
      </c>
      <c r="R1805">
        <f t="shared" si="90"/>
        <v>38.496000000000002</v>
      </c>
      <c r="S1805">
        <f t="shared" si="91"/>
        <v>0.17918976545842211</v>
      </c>
    </row>
    <row r="1806" spans="1:19">
      <c r="A1806">
        <v>2.5</v>
      </c>
      <c r="B1806">
        <v>31.8</v>
      </c>
      <c r="C1806">
        <v>6.25</v>
      </c>
      <c r="D1806">
        <v>79.5</v>
      </c>
      <c r="E1806">
        <f t="shared" si="88"/>
        <v>38.075000000000003</v>
      </c>
      <c r="F1806">
        <f t="shared" si="89"/>
        <v>0.1973270440251573</v>
      </c>
      <c r="N1806">
        <v>2.4</v>
      </c>
      <c r="O1806">
        <v>42.6</v>
      </c>
      <c r="P1806">
        <v>5.76</v>
      </c>
      <c r="Q1806">
        <v>102.24</v>
      </c>
      <c r="R1806">
        <f t="shared" si="90"/>
        <v>38.496000000000002</v>
      </c>
      <c r="S1806">
        <f t="shared" si="91"/>
        <v>9.6338028169014059E-2</v>
      </c>
    </row>
    <row r="1807" spans="1:19">
      <c r="A1807">
        <v>4</v>
      </c>
      <c r="B1807">
        <v>27.785699999999999</v>
      </c>
      <c r="C1807">
        <v>16</v>
      </c>
      <c r="D1807">
        <v>111.14279999999999</v>
      </c>
      <c r="E1807">
        <f t="shared" ref="E1807:E1870" si="92">48.6+(-4.21)*(A1807)</f>
        <v>31.76</v>
      </c>
      <c r="F1807">
        <f t="shared" ref="F1807:F1870" si="93">ABS(B1807-E1807)/(B1807)</f>
        <v>0.14303400670128891</v>
      </c>
      <c r="N1807">
        <v>2.4</v>
      </c>
      <c r="O1807">
        <v>46.8</v>
      </c>
      <c r="P1807">
        <v>5.76</v>
      </c>
      <c r="Q1807">
        <v>112.32</v>
      </c>
      <c r="R1807">
        <f t="shared" ref="R1807:R1854" si="94">48.6+(-4.21*N1807)</f>
        <v>38.496000000000002</v>
      </c>
      <c r="S1807">
        <f t="shared" ref="S1807:S1854" si="95">ABS(O1807-R1807)/(O1807)</f>
        <v>0.17743589743589733</v>
      </c>
    </row>
    <row r="1808" spans="1:19">
      <c r="A1808">
        <v>2.7</v>
      </c>
      <c r="B1808">
        <v>35.429099999999998</v>
      </c>
      <c r="C1808">
        <v>7.29</v>
      </c>
      <c r="D1808">
        <v>95.658569999999997</v>
      </c>
      <c r="E1808">
        <f t="shared" si="92"/>
        <v>37.233000000000004</v>
      </c>
      <c r="F1808">
        <f t="shared" si="93"/>
        <v>5.0915772627585967E-2</v>
      </c>
      <c r="N1808">
        <v>3.5</v>
      </c>
      <c r="O1808">
        <v>40.299999999999997</v>
      </c>
      <c r="P1808">
        <v>12.25</v>
      </c>
      <c r="Q1808">
        <v>141.05000000000001</v>
      </c>
      <c r="R1808">
        <f t="shared" si="94"/>
        <v>33.865000000000002</v>
      </c>
      <c r="S1808">
        <f t="shared" si="95"/>
        <v>0.15967741935483859</v>
      </c>
    </row>
    <row r="1809" spans="1:19">
      <c r="A1809">
        <v>2.7</v>
      </c>
      <c r="B1809">
        <v>36.146299999999997</v>
      </c>
      <c r="C1809">
        <v>7.29</v>
      </c>
      <c r="D1809">
        <v>97.595010000000002</v>
      </c>
      <c r="E1809">
        <f t="shared" si="92"/>
        <v>37.233000000000004</v>
      </c>
      <c r="F1809">
        <f t="shared" si="93"/>
        <v>3.0063934621247752E-2</v>
      </c>
      <c r="N1809">
        <v>3.5</v>
      </c>
      <c r="O1809">
        <v>41.2</v>
      </c>
      <c r="P1809">
        <v>12.25</v>
      </c>
      <c r="Q1809">
        <v>144.19999999999999</v>
      </c>
      <c r="R1809">
        <f t="shared" si="94"/>
        <v>33.865000000000002</v>
      </c>
      <c r="S1809">
        <f t="shared" si="95"/>
        <v>0.17803398058252429</v>
      </c>
    </row>
    <row r="1810" spans="1:19">
      <c r="A1810">
        <v>4</v>
      </c>
      <c r="B1810">
        <v>29.2</v>
      </c>
      <c r="C1810">
        <v>16</v>
      </c>
      <c r="D1810">
        <v>116.8</v>
      </c>
      <c r="E1810">
        <f t="shared" si="92"/>
        <v>31.76</v>
      </c>
      <c r="F1810">
        <f t="shared" si="93"/>
        <v>8.7671232876712413E-2</v>
      </c>
      <c r="N1810">
        <v>3.6</v>
      </c>
      <c r="O1810">
        <v>35.6</v>
      </c>
      <c r="P1810">
        <v>12.96</v>
      </c>
      <c r="Q1810">
        <v>128.16</v>
      </c>
      <c r="R1810">
        <f t="shared" si="94"/>
        <v>33.444000000000003</v>
      </c>
      <c r="S1810">
        <f t="shared" si="95"/>
        <v>6.0561797752808955E-2</v>
      </c>
    </row>
    <row r="1811" spans="1:19">
      <c r="A1811">
        <v>4</v>
      </c>
      <c r="B1811">
        <v>25.3</v>
      </c>
      <c r="C1811">
        <v>16</v>
      </c>
      <c r="D1811">
        <v>101.2</v>
      </c>
      <c r="E1811">
        <f t="shared" si="92"/>
        <v>31.76</v>
      </c>
      <c r="F1811">
        <f t="shared" si="93"/>
        <v>0.25533596837944667</v>
      </c>
      <c r="N1811">
        <v>3.6</v>
      </c>
      <c r="O1811">
        <v>31</v>
      </c>
      <c r="P1811">
        <v>12.96</v>
      </c>
      <c r="Q1811">
        <v>111.6</v>
      </c>
      <c r="R1811">
        <f t="shared" si="94"/>
        <v>33.444000000000003</v>
      </c>
      <c r="S1811">
        <f t="shared" si="95"/>
        <v>7.8838709677419433E-2</v>
      </c>
    </row>
    <row r="1812" spans="1:19">
      <c r="A1812">
        <v>2.9</v>
      </c>
      <c r="B1812">
        <v>32.4</v>
      </c>
      <c r="C1812">
        <v>8.41</v>
      </c>
      <c r="D1812">
        <v>93.96</v>
      </c>
      <c r="E1812">
        <f t="shared" si="92"/>
        <v>36.391000000000005</v>
      </c>
      <c r="F1812">
        <f t="shared" si="93"/>
        <v>0.12317901234567923</v>
      </c>
      <c r="N1812">
        <v>6.7</v>
      </c>
      <c r="O1812">
        <v>24.2</v>
      </c>
      <c r="P1812">
        <v>44.89</v>
      </c>
      <c r="Q1812">
        <v>162.13999999999999</v>
      </c>
      <c r="R1812">
        <f t="shared" si="94"/>
        <v>20.393000000000001</v>
      </c>
      <c r="S1812">
        <f t="shared" si="95"/>
        <v>0.15731404958677681</v>
      </c>
    </row>
    <row r="1813" spans="1:19">
      <c r="A1813">
        <v>2.9</v>
      </c>
      <c r="B1813">
        <v>34.1</v>
      </c>
      <c r="C1813">
        <v>8.41</v>
      </c>
      <c r="D1813">
        <v>98.89</v>
      </c>
      <c r="E1813">
        <f t="shared" si="92"/>
        <v>36.391000000000005</v>
      </c>
      <c r="F1813">
        <f t="shared" si="93"/>
        <v>6.7184750733137941E-2</v>
      </c>
      <c r="N1813">
        <v>6.7</v>
      </c>
      <c r="O1813">
        <v>24.2</v>
      </c>
      <c r="P1813">
        <v>44.89</v>
      </c>
      <c r="Q1813">
        <v>162.13999999999999</v>
      </c>
      <c r="R1813">
        <f t="shared" si="94"/>
        <v>20.393000000000001</v>
      </c>
      <c r="S1813">
        <f t="shared" si="95"/>
        <v>0.15731404958677681</v>
      </c>
    </row>
    <row r="1814" spans="1:19">
      <c r="A1814">
        <v>3.7</v>
      </c>
      <c r="B1814">
        <v>31.411200000000001</v>
      </c>
      <c r="C1814">
        <v>13.69</v>
      </c>
      <c r="D1814">
        <v>116.22144</v>
      </c>
      <c r="E1814">
        <f t="shared" si="92"/>
        <v>33.023000000000003</v>
      </c>
      <c r="F1814">
        <f t="shared" si="93"/>
        <v>5.1312907497962586E-2</v>
      </c>
      <c r="N1814">
        <v>2</v>
      </c>
      <c r="O1814">
        <v>37.1</v>
      </c>
      <c r="P1814">
        <v>4</v>
      </c>
      <c r="Q1814">
        <v>74.2</v>
      </c>
      <c r="R1814">
        <f t="shared" si="94"/>
        <v>40.18</v>
      </c>
      <c r="S1814">
        <f t="shared" si="95"/>
        <v>8.3018867924528256E-2</v>
      </c>
    </row>
    <row r="1815" spans="1:19">
      <c r="A1815">
        <v>5.3</v>
      </c>
      <c r="B1815">
        <v>26.6</v>
      </c>
      <c r="C1815">
        <v>28.09</v>
      </c>
      <c r="D1815">
        <v>140.97999999999999</v>
      </c>
      <c r="E1815">
        <f t="shared" si="92"/>
        <v>26.287000000000003</v>
      </c>
      <c r="F1815">
        <f t="shared" si="93"/>
        <v>1.1766917293233039E-2</v>
      </c>
      <c r="N1815">
        <v>2</v>
      </c>
      <c r="O1815">
        <v>41.113199999999999</v>
      </c>
      <c r="P1815">
        <v>4</v>
      </c>
      <c r="Q1815">
        <v>82.226399999999998</v>
      </c>
      <c r="R1815">
        <f t="shared" si="94"/>
        <v>40.18</v>
      </c>
      <c r="S1815">
        <f t="shared" si="95"/>
        <v>2.2698306140120434E-2</v>
      </c>
    </row>
    <row r="1816" spans="1:19">
      <c r="A1816">
        <v>3.7</v>
      </c>
      <c r="B1816">
        <v>29.799900000000001</v>
      </c>
      <c r="C1816">
        <v>13.69</v>
      </c>
      <c r="D1816">
        <v>110.25963</v>
      </c>
      <c r="E1816">
        <f t="shared" si="92"/>
        <v>33.023000000000003</v>
      </c>
      <c r="F1816">
        <f t="shared" si="93"/>
        <v>0.10815808106738621</v>
      </c>
      <c r="N1816">
        <v>2</v>
      </c>
      <c r="O1816">
        <v>38.462699999999998</v>
      </c>
      <c r="P1816">
        <v>4</v>
      </c>
      <c r="Q1816">
        <v>76.925399999999996</v>
      </c>
      <c r="R1816">
        <f t="shared" si="94"/>
        <v>40.18</v>
      </c>
      <c r="S1816">
        <f t="shared" si="95"/>
        <v>4.4648451616761217E-2</v>
      </c>
    </row>
    <row r="1817" spans="1:19">
      <c r="A1817">
        <v>3.7</v>
      </c>
      <c r="B1817">
        <v>29.799900000000001</v>
      </c>
      <c r="C1817">
        <v>13.69</v>
      </c>
      <c r="D1817">
        <v>110.25963</v>
      </c>
      <c r="E1817">
        <f t="shared" si="92"/>
        <v>33.023000000000003</v>
      </c>
      <c r="F1817">
        <f t="shared" si="93"/>
        <v>0.10815808106738621</v>
      </c>
      <c r="N1817">
        <v>2</v>
      </c>
      <c r="O1817">
        <v>43.1</v>
      </c>
      <c r="P1817">
        <v>4</v>
      </c>
      <c r="Q1817">
        <v>86.2</v>
      </c>
      <c r="R1817">
        <f t="shared" si="94"/>
        <v>40.18</v>
      </c>
      <c r="S1817">
        <f t="shared" si="95"/>
        <v>6.7749419953596318E-2</v>
      </c>
    </row>
    <row r="1818" spans="1:19">
      <c r="A1818">
        <v>5.3</v>
      </c>
      <c r="B1818">
        <v>26.6</v>
      </c>
      <c r="C1818">
        <v>28.09</v>
      </c>
      <c r="D1818">
        <v>140.97999999999999</v>
      </c>
      <c r="E1818">
        <f t="shared" si="92"/>
        <v>26.287000000000003</v>
      </c>
      <c r="F1818">
        <f t="shared" si="93"/>
        <v>1.1766917293233039E-2</v>
      </c>
      <c r="N1818">
        <v>2</v>
      </c>
      <c r="O1818">
        <v>38.499699999999997</v>
      </c>
      <c r="P1818">
        <v>4</v>
      </c>
      <c r="Q1818">
        <v>76.999399999999994</v>
      </c>
      <c r="R1818">
        <f t="shared" si="94"/>
        <v>40.18</v>
      </c>
      <c r="S1818">
        <f t="shared" si="95"/>
        <v>4.3644495931137194E-2</v>
      </c>
    </row>
    <row r="1819" spans="1:19">
      <c r="A1819">
        <v>4</v>
      </c>
      <c r="B1819">
        <v>26.2</v>
      </c>
      <c r="C1819">
        <v>16</v>
      </c>
      <c r="D1819">
        <v>104.8</v>
      </c>
      <c r="E1819">
        <f t="shared" si="92"/>
        <v>31.76</v>
      </c>
      <c r="F1819">
        <f t="shared" si="93"/>
        <v>0.21221374045801536</v>
      </c>
      <c r="N1819">
        <v>2.5</v>
      </c>
      <c r="O1819">
        <v>37.070999999999998</v>
      </c>
      <c r="P1819">
        <v>6.25</v>
      </c>
      <c r="Q1819">
        <v>92.677499999999995</v>
      </c>
      <c r="R1819">
        <f t="shared" si="94"/>
        <v>38.075000000000003</v>
      </c>
      <c r="S1819">
        <f t="shared" si="95"/>
        <v>2.7083164737935445E-2</v>
      </c>
    </row>
    <row r="1820" spans="1:19">
      <c r="A1820">
        <v>4</v>
      </c>
      <c r="B1820">
        <v>24.6648</v>
      </c>
      <c r="C1820">
        <v>16</v>
      </c>
      <c r="D1820">
        <v>98.659199999999998</v>
      </c>
      <c r="E1820">
        <f t="shared" si="92"/>
        <v>31.76</v>
      </c>
      <c r="F1820">
        <f t="shared" si="93"/>
        <v>0.28766501248743154</v>
      </c>
      <c r="N1820">
        <v>2.5</v>
      </c>
      <c r="O1820">
        <v>35.922600000000003</v>
      </c>
      <c r="P1820">
        <v>6.25</v>
      </c>
      <c r="Q1820">
        <v>89.8065</v>
      </c>
      <c r="R1820">
        <f t="shared" si="94"/>
        <v>38.075000000000003</v>
      </c>
      <c r="S1820">
        <f t="shared" si="95"/>
        <v>5.9917711969623574E-2</v>
      </c>
    </row>
    <row r="1821" spans="1:19">
      <c r="A1821">
        <v>2.9</v>
      </c>
      <c r="B1821">
        <v>32.4</v>
      </c>
      <c r="C1821">
        <v>8.41</v>
      </c>
      <c r="D1821">
        <v>93.96</v>
      </c>
      <c r="E1821">
        <f t="shared" si="92"/>
        <v>36.391000000000005</v>
      </c>
      <c r="F1821">
        <f t="shared" si="93"/>
        <v>0.12317901234567923</v>
      </c>
      <c r="N1821">
        <v>2.5</v>
      </c>
      <c r="O1821">
        <v>34.143500000000003</v>
      </c>
      <c r="P1821">
        <v>6.25</v>
      </c>
      <c r="Q1821">
        <v>85.358750000000001</v>
      </c>
      <c r="R1821">
        <f t="shared" si="94"/>
        <v>38.075000000000003</v>
      </c>
      <c r="S1821">
        <f t="shared" si="95"/>
        <v>0.11514636753701288</v>
      </c>
    </row>
    <row r="1822" spans="1:19">
      <c r="A1822">
        <v>2.9</v>
      </c>
      <c r="B1822">
        <v>34.1</v>
      </c>
      <c r="C1822">
        <v>8.41</v>
      </c>
      <c r="D1822">
        <v>98.89</v>
      </c>
      <c r="E1822">
        <f t="shared" si="92"/>
        <v>36.391000000000005</v>
      </c>
      <c r="F1822">
        <f t="shared" si="93"/>
        <v>6.7184750733137941E-2</v>
      </c>
      <c r="N1822">
        <v>2.5</v>
      </c>
      <c r="O1822">
        <v>32.910299999999999</v>
      </c>
      <c r="P1822">
        <v>6.25</v>
      </c>
      <c r="Q1822">
        <v>82.275750000000002</v>
      </c>
      <c r="R1822">
        <f t="shared" si="94"/>
        <v>38.075000000000003</v>
      </c>
      <c r="S1822">
        <f t="shared" si="95"/>
        <v>0.1569326320331326</v>
      </c>
    </row>
    <row r="1823" spans="1:19">
      <c r="A1823">
        <v>3.7</v>
      </c>
      <c r="B1823">
        <v>31.3858</v>
      </c>
      <c r="C1823">
        <v>13.69</v>
      </c>
      <c r="D1823">
        <v>116.12746</v>
      </c>
      <c r="E1823">
        <f t="shared" si="92"/>
        <v>33.023000000000003</v>
      </c>
      <c r="F1823">
        <f t="shared" si="93"/>
        <v>5.2163717349884453E-2</v>
      </c>
      <c r="N1823">
        <v>2.4</v>
      </c>
      <c r="O1823">
        <v>42.3947</v>
      </c>
      <c r="P1823">
        <v>5.76</v>
      </c>
      <c r="Q1823">
        <v>101.74728</v>
      </c>
      <c r="R1823">
        <f t="shared" si="94"/>
        <v>38.496000000000002</v>
      </c>
      <c r="S1823">
        <f t="shared" si="95"/>
        <v>9.1961966943981163E-2</v>
      </c>
    </row>
    <row r="1824" spans="1:19">
      <c r="A1824">
        <v>5.3</v>
      </c>
      <c r="B1824">
        <v>26.6</v>
      </c>
      <c r="C1824">
        <v>28.09</v>
      </c>
      <c r="D1824">
        <v>140.97999999999999</v>
      </c>
      <c r="E1824">
        <f t="shared" si="92"/>
        <v>26.287000000000003</v>
      </c>
      <c r="F1824">
        <f t="shared" si="93"/>
        <v>1.1766917293233039E-2</v>
      </c>
      <c r="N1824">
        <v>2.4</v>
      </c>
      <c r="O1824">
        <v>41.395899999999997</v>
      </c>
      <c r="P1824">
        <v>5.76</v>
      </c>
      <c r="Q1824">
        <v>99.350160000000002</v>
      </c>
      <c r="R1824">
        <f t="shared" si="94"/>
        <v>38.496000000000002</v>
      </c>
      <c r="S1824">
        <f t="shared" si="95"/>
        <v>7.0052831319043565E-2</v>
      </c>
    </row>
    <row r="1825" spans="1:19">
      <c r="A1825">
        <v>3.7</v>
      </c>
      <c r="B1825">
        <v>29.799900000000001</v>
      </c>
      <c r="C1825">
        <v>13.69</v>
      </c>
      <c r="D1825">
        <v>110.25963</v>
      </c>
      <c r="E1825">
        <f t="shared" si="92"/>
        <v>33.023000000000003</v>
      </c>
      <c r="F1825">
        <f t="shared" si="93"/>
        <v>0.10815808106738621</v>
      </c>
      <c r="N1825">
        <v>2.4</v>
      </c>
      <c r="O1825">
        <v>40.832099999999997</v>
      </c>
      <c r="P1825">
        <v>5.76</v>
      </c>
      <c r="Q1825">
        <v>97.997039999999998</v>
      </c>
      <c r="R1825">
        <f t="shared" si="94"/>
        <v>38.496000000000002</v>
      </c>
      <c r="S1825">
        <f t="shared" si="95"/>
        <v>5.7212340291094385E-2</v>
      </c>
    </row>
    <row r="1826" spans="1:19">
      <c r="A1826">
        <v>3.7</v>
      </c>
      <c r="B1826">
        <v>29.799900000000001</v>
      </c>
      <c r="C1826">
        <v>13.69</v>
      </c>
      <c r="D1826">
        <v>110.25963</v>
      </c>
      <c r="E1826">
        <f t="shared" si="92"/>
        <v>33.023000000000003</v>
      </c>
      <c r="F1826">
        <f t="shared" si="93"/>
        <v>0.10815808106738621</v>
      </c>
      <c r="N1826">
        <v>2.4</v>
      </c>
      <c r="O1826">
        <v>44.081800000000001</v>
      </c>
      <c r="P1826">
        <v>5.76</v>
      </c>
      <c r="Q1826">
        <v>105.79631999999999</v>
      </c>
      <c r="R1826">
        <f t="shared" si="94"/>
        <v>38.496000000000002</v>
      </c>
      <c r="S1826">
        <f t="shared" si="95"/>
        <v>0.12671442636189989</v>
      </c>
    </row>
    <row r="1827" spans="1:19">
      <c r="A1827">
        <v>5.3</v>
      </c>
      <c r="B1827">
        <v>26.6</v>
      </c>
      <c r="C1827">
        <v>28.09</v>
      </c>
      <c r="D1827">
        <v>140.97999999999999</v>
      </c>
      <c r="E1827">
        <f t="shared" si="92"/>
        <v>26.287000000000003</v>
      </c>
      <c r="F1827">
        <f t="shared" si="93"/>
        <v>1.1766917293233039E-2</v>
      </c>
      <c r="N1827">
        <v>2.4</v>
      </c>
      <c r="O1827">
        <v>43.003500000000003</v>
      </c>
      <c r="P1827">
        <v>5.76</v>
      </c>
      <c r="Q1827">
        <v>103.2084</v>
      </c>
      <c r="R1827">
        <f t="shared" si="94"/>
        <v>38.496000000000002</v>
      </c>
      <c r="S1827">
        <f t="shared" si="95"/>
        <v>0.10481704977501831</v>
      </c>
    </row>
    <row r="1828" spans="1:19">
      <c r="A1828">
        <v>4</v>
      </c>
      <c r="B1828">
        <v>26.82</v>
      </c>
      <c r="C1828">
        <v>16</v>
      </c>
      <c r="D1828">
        <v>107.28</v>
      </c>
      <c r="E1828">
        <f t="shared" si="92"/>
        <v>31.76</v>
      </c>
      <c r="F1828">
        <f t="shared" si="93"/>
        <v>0.18419090231170773</v>
      </c>
      <c r="N1828">
        <v>2.4</v>
      </c>
      <c r="O1828">
        <v>41.585799999999999</v>
      </c>
      <c r="P1828">
        <v>5.76</v>
      </c>
      <c r="Q1828">
        <v>99.80592</v>
      </c>
      <c r="R1828">
        <f t="shared" si="94"/>
        <v>38.496000000000002</v>
      </c>
      <c r="S1828">
        <f t="shared" si="95"/>
        <v>7.4299400276055694E-2</v>
      </c>
    </row>
    <row r="1829" spans="1:19">
      <c r="A1829">
        <v>4</v>
      </c>
      <c r="B1829">
        <v>26.6538</v>
      </c>
      <c r="C1829">
        <v>16</v>
      </c>
      <c r="D1829">
        <v>106.6152</v>
      </c>
      <c r="E1829">
        <f t="shared" si="92"/>
        <v>31.76</v>
      </c>
      <c r="F1829">
        <f t="shared" si="93"/>
        <v>0.19157493490609223</v>
      </c>
      <c r="N1829">
        <v>2</v>
      </c>
      <c r="O1829">
        <v>46.362900000000003</v>
      </c>
      <c r="P1829">
        <v>4</v>
      </c>
      <c r="Q1829">
        <v>92.725800000000007</v>
      </c>
      <c r="R1829">
        <f t="shared" si="94"/>
        <v>40.18</v>
      </c>
      <c r="S1829">
        <f t="shared" si="95"/>
        <v>0.13335878471795343</v>
      </c>
    </row>
    <row r="1830" spans="1:19">
      <c r="A1830">
        <v>4</v>
      </c>
      <c r="B1830">
        <v>26.384599999999999</v>
      </c>
      <c r="C1830">
        <v>16</v>
      </c>
      <c r="D1830">
        <v>105.5384</v>
      </c>
      <c r="E1830">
        <f t="shared" si="92"/>
        <v>31.76</v>
      </c>
      <c r="F1830">
        <f t="shared" si="93"/>
        <v>0.20373248031048424</v>
      </c>
      <c r="N1830">
        <v>2</v>
      </c>
      <c r="O1830">
        <v>45.190100000000001</v>
      </c>
      <c r="P1830">
        <v>4</v>
      </c>
      <c r="Q1830">
        <v>90.380200000000002</v>
      </c>
      <c r="R1830">
        <f t="shared" si="94"/>
        <v>40.18</v>
      </c>
      <c r="S1830">
        <f t="shared" si="95"/>
        <v>0.11086720321486346</v>
      </c>
    </row>
    <row r="1831" spans="1:19">
      <c r="A1831">
        <v>2.7</v>
      </c>
      <c r="B1831">
        <v>30.3</v>
      </c>
      <c r="C1831">
        <v>7.29</v>
      </c>
      <c r="D1831">
        <v>81.81</v>
      </c>
      <c r="E1831">
        <f t="shared" si="92"/>
        <v>37.233000000000004</v>
      </c>
      <c r="F1831">
        <f t="shared" si="93"/>
        <v>0.22881188118811893</v>
      </c>
      <c r="N1831">
        <v>2</v>
      </c>
      <c r="O1831">
        <v>44.707999999999998</v>
      </c>
      <c r="P1831">
        <v>4</v>
      </c>
      <c r="Q1831">
        <v>89.415999999999997</v>
      </c>
      <c r="R1831">
        <f t="shared" si="94"/>
        <v>40.18</v>
      </c>
      <c r="S1831">
        <f t="shared" si="95"/>
        <v>0.10127941308043301</v>
      </c>
    </row>
    <row r="1832" spans="1:19">
      <c r="A1832">
        <v>4</v>
      </c>
      <c r="B1832">
        <v>28.3</v>
      </c>
      <c r="C1832">
        <v>16</v>
      </c>
      <c r="D1832">
        <v>113.2</v>
      </c>
      <c r="E1832">
        <f t="shared" si="92"/>
        <v>31.76</v>
      </c>
      <c r="F1832">
        <f t="shared" si="93"/>
        <v>0.12226148409893996</v>
      </c>
      <c r="N1832">
        <v>2</v>
      </c>
      <c r="O1832">
        <v>41.566099999999999</v>
      </c>
      <c r="P1832">
        <v>4</v>
      </c>
      <c r="Q1832">
        <v>83.132199999999997</v>
      </c>
      <c r="R1832">
        <f t="shared" si="94"/>
        <v>40.18</v>
      </c>
      <c r="S1832">
        <f t="shared" si="95"/>
        <v>3.334688604415615E-2</v>
      </c>
    </row>
    <row r="1833" spans="1:19">
      <c r="A1833">
        <v>4</v>
      </c>
      <c r="B1833">
        <v>24.4</v>
      </c>
      <c r="C1833">
        <v>16</v>
      </c>
      <c r="D1833">
        <v>97.6</v>
      </c>
      <c r="E1833">
        <f t="shared" si="92"/>
        <v>31.76</v>
      </c>
      <c r="F1833">
        <f t="shared" si="93"/>
        <v>0.30163934426229522</v>
      </c>
      <c r="N1833">
        <v>1.8</v>
      </c>
      <c r="O1833">
        <v>48.4</v>
      </c>
      <c r="P1833">
        <v>3.24</v>
      </c>
      <c r="Q1833">
        <v>87.12</v>
      </c>
      <c r="R1833">
        <f t="shared" si="94"/>
        <v>41.021999999999998</v>
      </c>
      <c r="S1833">
        <f t="shared" si="95"/>
        <v>0.15243801652892564</v>
      </c>
    </row>
    <row r="1834" spans="1:19">
      <c r="A1834">
        <v>4.3</v>
      </c>
      <c r="B1834">
        <v>27.805499999999999</v>
      </c>
      <c r="C1834">
        <v>18.489999999999998</v>
      </c>
      <c r="D1834">
        <v>119.56365</v>
      </c>
      <c r="E1834">
        <f t="shared" si="92"/>
        <v>30.497000000000003</v>
      </c>
      <c r="F1834">
        <f t="shared" si="93"/>
        <v>9.6797396198593982E-2</v>
      </c>
      <c r="N1834">
        <v>1.8</v>
      </c>
      <c r="O1834">
        <v>50</v>
      </c>
      <c r="P1834">
        <v>3.24</v>
      </c>
      <c r="Q1834">
        <v>90</v>
      </c>
      <c r="R1834">
        <f t="shared" si="94"/>
        <v>41.021999999999998</v>
      </c>
      <c r="S1834">
        <f t="shared" si="95"/>
        <v>0.17956000000000003</v>
      </c>
    </row>
    <row r="1835" spans="1:19">
      <c r="A1835">
        <v>4.8</v>
      </c>
      <c r="B1835">
        <v>26.228300000000001</v>
      </c>
      <c r="C1835">
        <v>23.04</v>
      </c>
      <c r="D1835">
        <v>125.89584000000001</v>
      </c>
      <c r="E1835">
        <f t="shared" si="92"/>
        <v>28.392000000000003</v>
      </c>
      <c r="F1835">
        <f t="shared" si="93"/>
        <v>8.2494862419600287E-2</v>
      </c>
      <c r="N1835">
        <v>2.4</v>
      </c>
      <c r="O1835">
        <v>42.2</v>
      </c>
      <c r="P1835">
        <v>5.76</v>
      </c>
      <c r="Q1835">
        <v>101.28</v>
      </c>
      <c r="R1835">
        <f t="shared" si="94"/>
        <v>38.496000000000002</v>
      </c>
      <c r="S1835">
        <f t="shared" si="95"/>
        <v>8.7772511848341242E-2</v>
      </c>
    </row>
    <row r="1836" spans="1:19">
      <c r="A1836">
        <v>5.3</v>
      </c>
      <c r="B1836">
        <v>29.370799999999999</v>
      </c>
      <c r="C1836">
        <v>28.09</v>
      </c>
      <c r="D1836">
        <v>155.66524000000001</v>
      </c>
      <c r="E1836">
        <f t="shared" si="92"/>
        <v>26.287000000000003</v>
      </c>
      <c r="F1836">
        <f t="shared" si="93"/>
        <v>0.10499543764555261</v>
      </c>
      <c r="N1836">
        <v>2.4</v>
      </c>
      <c r="O1836">
        <v>42.6</v>
      </c>
      <c r="P1836">
        <v>5.76</v>
      </c>
      <c r="Q1836">
        <v>102.24</v>
      </c>
      <c r="R1836">
        <f t="shared" si="94"/>
        <v>38.496000000000002</v>
      </c>
      <c r="S1836">
        <f t="shared" si="95"/>
        <v>9.6338028169014059E-2</v>
      </c>
    </row>
    <row r="1837" spans="1:19">
      <c r="A1837">
        <v>6.2</v>
      </c>
      <c r="B1837">
        <v>26.1</v>
      </c>
      <c r="C1837">
        <v>38.44</v>
      </c>
      <c r="D1837">
        <v>161.82</v>
      </c>
      <c r="E1837">
        <f t="shared" si="92"/>
        <v>22.498000000000001</v>
      </c>
      <c r="F1837">
        <f t="shared" si="93"/>
        <v>0.13800766283524904</v>
      </c>
      <c r="N1837">
        <v>2</v>
      </c>
      <c r="O1837">
        <v>42</v>
      </c>
      <c r="P1837">
        <v>4</v>
      </c>
      <c r="Q1837">
        <v>84</v>
      </c>
      <c r="R1837">
        <f t="shared" si="94"/>
        <v>40.18</v>
      </c>
      <c r="S1837">
        <f t="shared" si="95"/>
        <v>4.3333333333333342E-2</v>
      </c>
    </row>
    <row r="1838" spans="1:19">
      <c r="A1838">
        <v>6</v>
      </c>
      <c r="B1838">
        <v>30.5</v>
      </c>
      <c r="C1838">
        <v>36</v>
      </c>
      <c r="D1838">
        <v>183</v>
      </c>
      <c r="E1838">
        <f t="shared" si="92"/>
        <v>23.340000000000003</v>
      </c>
      <c r="F1838">
        <f t="shared" si="93"/>
        <v>0.23475409836065564</v>
      </c>
      <c r="N1838">
        <v>2</v>
      </c>
      <c r="O1838">
        <v>41.521000000000001</v>
      </c>
      <c r="P1838">
        <v>4</v>
      </c>
      <c r="Q1838">
        <v>83.042000000000002</v>
      </c>
      <c r="R1838">
        <f t="shared" si="94"/>
        <v>40.18</v>
      </c>
      <c r="S1838">
        <f t="shared" si="95"/>
        <v>3.2296909997350763E-2</v>
      </c>
    </row>
    <row r="1839" spans="1:19">
      <c r="A1839">
        <v>5.3</v>
      </c>
      <c r="B1839">
        <v>30.4</v>
      </c>
      <c r="C1839">
        <v>28.09</v>
      </c>
      <c r="D1839">
        <v>161.12</v>
      </c>
      <c r="E1839">
        <f t="shared" si="92"/>
        <v>26.287000000000003</v>
      </c>
      <c r="F1839">
        <f t="shared" si="93"/>
        <v>0.13529605263157882</v>
      </c>
      <c r="N1839">
        <v>3.6</v>
      </c>
      <c r="O1839">
        <v>35.1</v>
      </c>
      <c r="P1839">
        <v>12.96</v>
      </c>
      <c r="Q1839">
        <v>126.36</v>
      </c>
      <c r="R1839">
        <f t="shared" si="94"/>
        <v>33.444000000000003</v>
      </c>
      <c r="S1839">
        <f t="shared" si="95"/>
        <v>4.7179487179487146E-2</v>
      </c>
    </row>
    <row r="1840" spans="1:19">
      <c r="A1840">
        <v>3.7</v>
      </c>
      <c r="B1840">
        <v>28.1</v>
      </c>
      <c r="C1840">
        <v>13.69</v>
      </c>
      <c r="D1840">
        <v>103.97</v>
      </c>
      <c r="E1840">
        <f t="shared" si="92"/>
        <v>33.023000000000003</v>
      </c>
      <c r="F1840">
        <f t="shared" si="93"/>
        <v>0.17519572953736659</v>
      </c>
      <c r="N1840">
        <v>3.6</v>
      </c>
      <c r="O1840">
        <v>33.5</v>
      </c>
      <c r="P1840">
        <v>12.96</v>
      </c>
      <c r="Q1840">
        <v>120.6</v>
      </c>
      <c r="R1840">
        <f t="shared" si="94"/>
        <v>33.444000000000003</v>
      </c>
      <c r="S1840">
        <f t="shared" si="95"/>
        <v>1.671641791044698E-3</v>
      </c>
    </row>
    <row r="1841" spans="1:19">
      <c r="A1841">
        <v>4.7</v>
      </c>
      <c r="B1841">
        <v>25.6</v>
      </c>
      <c r="C1841">
        <v>22.09</v>
      </c>
      <c r="D1841">
        <v>120.32</v>
      </c>
      <c r="E1841">
        <f t="shared" si="92"/>
        <v>28.813000000000002</v>
      </c>
      <c r="F1841">
        <f t="shared" si="93"/>
        <v>0.12550781250000004</v>
      </c>
      <c r="N1841">
        <v>2</v>
      </c>
      <c r="O1841">
        <v>60.1</v>
      </c>
      <c r="P1841">
        <v>4</v>
      </c>
      <c r="Q1841">
        <v>120.2</v>
      </c>
      <c r="R1841">
        <f t="shared" si="94"/>
        <v>40.18</v>
      </c>
      <c r="S1841">
        <f t="shared" si="95"/>
        <v>0.33144758735440932</v>
      </c>
    </row>
    <row r="1842" spans="1:19">
      <c r="A1842">
        <v>3.7</v>
      </c>
      <c r="B1842">
        <v>27.8</v>
      </c>
      <c r="C1842">
        <v>13.69</v>
      </c>
      <c r="D1842">
        <v>102.86</v>
      </c>
      <c r="E1842">
        <f t="shared" si="92"/>
        <v>33.023000000000003</v>
      </c>
      <c r="F1842">
        <f t="shared" si="93"/>
        <v>0.1878776978417267</v>
      </c>
      <c r="N1842">
        <v>2</v>
      </c>
      <c r="O1842">
        <v>58.534999999999997</v>
      </c>
      <c r="P1842">
        <v>4</v>
      </c>
      <c r="Q1842">
        <v>117.07</v>
      </c>
      <c r="R1842">
        <f t="shared" si="94"/>
        <v>40.18</v>
      </c>
      <c r="S1842">
        <f t="shared" si="95"/>
        <v>0.31357307593747324</v>
      </c>
    </row>
    <row r="1843" spans="1:19">
      <c r="A1843">
        <v>4.7</v>
      </c>
      <c r="B1843">
        <v>25.6</v>
      </c>
      <c r="C1843">
        <v>22.09</v>
      </c>
      <c r="D1843">
        <v>120.32</v>
      </c>
      <c r="E1843">
        <f t="shared" si="92"/>
        <v>28.813000000000002</v>
      </c>
      <c r="F1843">
        <f t="shared" si="93"/>
        <v>0.12550781250000004</v>
      </c>
      <c r="N1843">
        <v>2.5</v>
      </c>
      <c r="O1843">
        <v>39.614699999999999</v>
      </c>
      <c r="P1843">
        <v>6.25</v>
      </c>
      <c r="Q1843">
        <v>99.036749999999998</v>
      </c>
      <c r="R1843">
        <f t="shared" si="94"/>
        <v>38.075000000000003</v>
      </c>
      <c r="S1843">
        <f t="shared" si="95"/>
        <v>3.8866885272386166E-2</v>
      </c>
    </row>
    <row r="1844" spans="1:19">
      <c r="A1844">
        <v>5.7</v>
      </c>
      <c r="B1844">
        <v>27.1</v>
      </c>
      <c r="C1844">
        <v>32.49</v>
      </c>
      <c r="D1844">
        <v>154.47</v>
      </c>
      <c r="E1844">
        <f t="shared" si="92"/>
        <v>24.603000000000002</v>
      </c>
      <c r="F1844">
        <f t="shared" si="93"/>
        <v>9.2140221402214006E-2</v>
      </c>
      <c r="N1844">
        <v>2.5</v>
      </c>
      <c r="O1844">
        <v>40.240900000000003</v>
      </c>
      <c r="P1844">
        <v>6.25</v>
      </c>
      <c r="Q1844">
        <v>100.60225</v>
      </c>
      <c r="R1844">
        <f t="shared" si="94"/>
        <v>38.075000000000003</v>
      </c>
      <c r="S1844">
        <f t="shared" si="95"/>
        <v>5.3823348881362011E-2</v>
      </c>
    </row>
    <row r="1845" spans="1:19">
      <c r="A1845">
        <v>4</v>
      </c>
      <c r="B1845">
        <v>27.8</v>
      </c>
      <c r="C1845">
        <v>16</v>
      </c>
      <c r="D1845">
        <v>111.2</v>
      </c>
      <c r="E1845">
        <f t="shared" si="92"/>
        <v>31.76</v>
      </c>
      <c r="F1845">
        <f t="shared" si="93"/>
        <v>0.14244604316546766</v>
      </c>
      <c r="N1845">
        <v>2</v>
      </c>
      <c r="O1845">
        <v>43.541400000000003</v>
      </c>
      <c r="P1845">
        <v>4</v>
      </c>
      <c r="Q1845">
        <v>87.082800000000006</v>
      </c>
      <c r="R1845">
        <f t="shared" si="94"/>
        <v>40.18</v>
      </c>
      <c r="S1845">
        <f t="shared" si="95"/>
        <v>7.720009002925958E-2</v>
      </c>
    </row>
    <row r="1846" spans="1:19">
      <c r="A1846">
        <v>4.5999999999999996</v>
      </c>
      <c r="B1846">
        <v>29</v>
      </c>
      <c r="C1846">
        <v>21.16</v>
      </c>
      <c r="D1846">
        <v>133.4</v>
      </c>
      <c r="E1846">
        <f t="shared" si="92"/>
        <v>29.234000000000002</v>
      </c>
      <c r="F1846">
        <f t="shared" si="93"/>
        <v>8.0689655172414398E-3</v>
      </c>
      <c r="N1846">
        <v>2</v>
      </c>
      <c r="O1846">
        <v>41.521000000000001</v>
      </c>
      <c r="P1846">
        <v>4</v>
      </c>
      <c r="Q1846">
        <v>83.042000000000002</v>
      </c>
      <c r="R1846">
        <f t="shared" si="94"/>
        <v>40.18</v>
      </c>
      <c r="S1846">
        <f t="shared" si="95"/>
        <v>3.2296909997350763E-2</v>
      </c>
    </row>
    <row r="1847" spans="1:19">
      <c r="A1847">
        <v>5.4</v>
      </c>
      <c r="B1847">
        <v>27.0426</v>
      </c>
      <c r="C1847">
        <v>29.16</v>
      </c>
      <c r="D1847">
        <v>146.03004000000001</v>
      </c>
      <c r="E1847">
        <f t="shared" si="92"/>
        <v>25.866</v>
      </c>
      <c r="F1847">
        <f t="shared" si="93"/>
        <v>4.3509130039271392E-2</v>
      </c>
      <c r="N1847">
        <v>2</v>
      </c>
      <c r="O1847">
        <v>43.541400000000003</v>
      </c>
      <c r="P1847">
        <v>4</v>
      </c>
      <c r="Q1847">
        <v>87.082800000000006</v>
      </c>
      <c r="R1847">
        <f t="shared" si="94"/>
        <v>40.18</v>
      </c>
      <c r="S1847">
        <f t="shared" si="95"/>
        <v>7.720009002925958E-2</v>
      </c>
    </row>
    <row r="1848" spans="1:19">
      <c r="A1848">
        <v>4.5999999999999996</v>
      </c>
      <c r="B1848">
        <v>26.782900000000001</v>
      </c>
      <c r="C1848">
        <v>21.16</v>
      </c>
      <c r="D1848">
        <v>123.20134</v>
      </c>
      <c r="E1848">
        <f t="shared" si="92"/>
        <v>29.234000000000002</v>
      </c>
      <c r="F1848">
        <f t="shared" si="93"/>
        <v>9.1517348756109312E-2</v>
      </c>
      <c r="N1848">
        <v>2</v>
      </c>
      <c r="O1848">
        <v>41.521000000000001</v>
      </c>
      <c r="P1848">
        <v>4</v>
      </c>
      <c r="Q1848">
        <v>83.042000000000002</v>
      </c>
      <c r="R1848">
        <f t="shared" si="94"/>
        <v>40.18</v>
      </c>
      <c r="S1848">
        <f t="shared" si="95"/>
        <v>3.2296909997350763E-2</v>
      </c>
    </row>
    <row r="1849" spans="1:19">
      <c r="A1849">
        <v>4.5999999999999996</v>
      </c>
      <c r="B1849">
        <v>28.4633</v>
      </c>
      <c r="C1849">
        <v>21.16</v>
      </c>
      <c r="D1849">
        <v>130.93118000000001</v>
      </c>
      <c r="E1849">
        <f t="shared" si="92"/>
        <v>29.234000000000002</v>
      </c>
      <c r="F1849">
        <f t="shared" si="93"/>
        <v>2.7076972803575183E-2</v>
      </c>
      <c r="N1849">
        <v>2</v>
      </c>
      <c r="O1849">
        <v>60.1</v>
      </c>
      <c r="P1849">
        <v>4</v>
      </c>
      <c r="Q1849">
        <v>120.2</v>
      </c>
      <c r="R1849">
        <f t="shared" si="94"/>
        <v>40.18</v>
      </c>
      <c r="S1849">
        <f t="shared" si="95"/>
        <v>0.33144758735440932</v>
      </c>
    </row>
    <row r="1850" spans="1:19">
      <c r="A1850">
        <v>4.3</v>
      </c>
      <c r="B1850">
        <v>27.8522</v>
      </c>
      <c r="C1850">
        <v>18.489999999999998</v>
      </c>
      <c r="D1850">
        <v>119.76446</v>
      </c>
      <c r="E1850">
        <f t="shared" si="92"/>
        <v>30.497000000000003</v>
      </c>
      <c r="F1850">
        <f t="shared" si="93"/>
        <v>9.4958387488241633E-2</v>
      </c>
      <c r="N1850">
        <v>2</v>
      </c>
      <c r="O1850">
        <v>58.534999999999997</v>
      </c>
      <c r="P1850">
        <v>4</v>
      </c>
      <c r="Q1850">
        <v>117.07</v>
      </c>
      <c r="R1850">
        <f t="shared" si="94"/>
        <v>40.18</v>
      </c>
      <c r="S1850">
        <f t="shared" si="95"/>
        <v>0.31357307593747324</v>
      </c>
    </row>
    <row r="1851" spans="1:19">
      <c r="A1851">
        <v>4.8</v>
      </c>
      <c r="B1851">
        <v>26.212499999999999</v>
      </c>
      <c r="C1851">
        <v>23.04</v>
      </c>
      <c r="D1851">
        <v>125.82</v>
      </c>
      <c r="E1851">
        <f t="shared" si="92"/>
        <v>28.392000000000003</v>
      </c>
      <c r="F1851">
        <f t="shared" si="93"/>
        <v>8.3147353361945814E-2</v>
      </c>
      <c r="N1851">
        <v>2.5</v>
      </c>
      <c r="O1851">
        <v>39.571399999999997</v>
      </c>
      <c r="P1851">
        <v>6.25</v>
      </c>
      <c r="Q1851">
        <v>98.9285</v>
      </c>
      <c r="R1851">
        <f t="shared" si="94"/>
        <v>38.075000000000003</v>
      </c>
      <c r="S1851">
        <f t="shared" si="95"/>
        <v>3.7815189758259607E-2</v>
      </c>
    </row>
    <row r="1852" spans="1:19">
      <c r="A1852">
        <v>5.3</v>
      </c>
      <c r="B1852">
        <v>29.3645</v>
      </c>
      <c r="C1852">
        <v>28.09</v>
      </c>
      <c r="D1852">
        <v>155.63184999999999</v>
      </c>
      <c r="E1852">
        <f t="shared" si="92"/>
        <v>26.287000000000003</v>
      </c>
      <c r="F1852">
        <f t="shared" si="93"/>
        <v>0.10480341909448473</v>
      </c>
      <c r="N1852">
        <v>2.5</v>
      </c>
      <c r="O1852">
        <v>40.0169</v>
      </c>
      <c r="P1852">
        <v>6.25</v>
      </c>
      <c r="Q1852">
        <v>100.04225</v>
      </c>
      <c r="R1852">
        <f t="shared" si="94"/>
        <v>38.075000000000003</v>
      </c>
      <c r="S1852">
        <f t="shared" si="95"/>
        <v>4.8526997343622244E-2</v>
      </c>
    </row>
    <row r="1853" spans="1:19">
      <c r="A1853">
        <v>6.2</v>
      </c>
      <c r="B1853">
        <v>26.1</v>
      </c>
      <c r="C1853">
        <v>38.44</v>
      </c>
      <c r="D1853">
        <v>161.82</v>
      </c>
      <c r="E1853">
        <f t="shared" si="92"/>
        <v>22.498000000000001</v>
      </c>
      <c r="F1853">
        <f t="shared" si="93"/>
        <v>0.13800766283524904</v>
      </c>
      <c r="N1853">
        <v>2.4</v>
      </c>
      <c r="O1853">
        <v>39.347999999999999</v>
      </c>
      <c r="P1853">
        <v>5.76</v>
      </c>
      <c r="Q1853">
        <v>94.435199999999995</v>
      </c>
      <c r="R1853">
        <f t="shared" si="94"/>
        <v>38.496000000000002</v>
      </c>
      <c r="S1853">
        <f t="shared" si="95"/>
        <v>2.165294297041773E-2</v>
      </c>
    </row>
    <row r="1854" spans="1:19">
      <c r="A1854">
        <v>6</v>
      </c>
      <c r="B1854">
        <v>30.5</v>
      </c>
      <c r="C1854">
        <v>36</v>
      </c>
      <c r="D1854">
        <v>183</v>
      </c>
      <c r="E1854">
        <f t="shared" si="92"/>
        <v>23.340000000000003</v>
      </c>
      <c r="F1854">
        <f t="shared" si="93"/>
        <v>0.23475409836065564</v>
      </c>
      <c r="N1854">
        <v>2.4</v>
      </c>
      <c r="O1854">
        <v>39.299999999999997</v>
      </c>
      <c r="P1854">
        <v>5.76</v>
      </c>
      <c r="Q1854">
        <v>94.32</v>
      </c>
      <c r="R1854">
        <f t="shared" si="94"/>
        <v>38.496000000000002</v>
      </c>
      <c r="S1854">
        <f t="shared" si="95"/>
        <v>2.0458015267175444E-2</v>
      </c>
    </row>
    <row r="1855" spans="1:19">
      <c r="A1855">
        <v>5.3</v>
      </c>
      <c r="B1855">
        <v>30.4</v>
      </c>
      <c r="C1855">
        <v>28.09</v>
      </c>
      <c r="D1855">
        <v>161.12</v>
      </c>
      <c r="E1855">
        <f t="shared" si="92"/>
        <v>26.287000000000003</v>
      </c>
      <c r="F1855">
        <f t="shared" si="93"/>
        <v>0.13529605263157882</v>
      </c>
    </row>
    <row r="1856" spans="1:19">
      <c r="A1856">
        <v>5.6</v>
      </c>
      <c r="B1856">
        <v>24.9815</v>
      </c>
      <c r="C1856">
        <v>31.36</v>
      </c>
      <c r="D1856">
        <v>139.8964</v>
      </c>
      <c r="E1856">
        <f t="shared" si="92"/>
        <v>25.024000000000004</v>
      </c>
      <c r="F1856">
        <f t="shared" si="93"/>
        <v>1.7012589316095501E-3</v>
      </c>
    </row>
    <row r="1857" spans="1:6">
      <c r="A1857">
        <v>5.6</v>
      </c>
      <c r="B1857">
        <v>25.008900000000001</v>
      </c>
      <c r="C1857">
        <v>31.36</v>
      </c>
      <c r="D1857">
        <v>140.04983999999999</v>
      </c>
      <c r="E1857">
        <f t="shared" si="92"/>
        <v>25.024000000000004</v>
      </c>
      <c r="F1857">
        <f t="shared" si="93"/>
        <v>6.0378505252145791E-4</v>
      </c>
    </row>
    <row r="1858" spans="1:6">
      <c r="A1858">
        <v>4</v>
      </c>
      <c r="B1858">
        <v>25.7499</v>
      </c>
      <c r="C1858">
        <v>16</v>
      </c>
      <c r="D1858">
        <v>102.9996</v>
      </c>
      <c r="E1858">
        <f t="shared" si="92"/>
        <v>31.76</v>
      </c>
      <c r="F1858">
        <f t="shared" si="93"/>
        <v>0.23340284816640069</v>
      </c>
    </row>
    <row r="1859" spans="1:6">
      <c r="A1859">
        <v>4.5999999999999996</v>
      </c>
      <c r="B1859">
        <v>28.0212</v>
      </c>
      <c r="C1859">
        <v>21.16</v>
      </c>
      <c r="D1859">
        <v>128.89751999999999</v>
      </c>
      <c r="E1859">
        <f t="shared" si="92"/>
        <v>29.234000000000002</v>
      </c>
      <c r="F1859">
        <f t="shared" si="93"/>
        <v>4.3281515424036139E-2</v>
      </c>
    </row>
    <row r="1860" spans="1:6">
      <c r="A1860">
        <v>5.7</v>
      </c>
      <c r="B1860">
        <v>25.555099999999999</v>
      </c>
      <c r="C1860">
        <v>32.49</v>
      </c>
      <c r="D1860">
        <v>145.66407000000001</v>
      </c>
      <c r="E1860">
        <f t="shared" si="92"/>
        <v>24.603000000000002</v>
      </c>
      <c r="F1860">
        <f t="shared" si="93"/>
        <v>3.7256751098606461E-2</v>
      </c>
    </row>
    <row r="1861" spans="1:6">
      <c r="A1861">
        <v>4.3</v>
      </c>
      <c r="B1861">
        <v>24.1937</v>
      </c>
      <c r="C1861">
        <v>18.489999999999998</v>
      </c>
      <c r="D1861">
        <v>104.03291</v>
      </c>
      <c r="E1861">
        <f t="shared" si="92"/>
        <v>30.497000000000003</v>
      </c>
      <c r="F1861">
        <f t="shared" si="93"/>
        <v>0.26053476731545833</v>
      </c>
    </row>
    <row r="1862" spans="1:6">
      <c r="A1862">
        <v>4.8</v>
      </c>
      <c r="B1862">
        <v>24.1496</v>
      </c>
      <c r="C1862">
        <v>23.04</v>
      </c>
      <c r="D1862">
        <v>115.91808</v>
      </c>
      <c r="E1862">
        <f t="shared" si="92"/>
        <v>28.392000000000003</v>
      </c>
      <c r="F1862">
        <f t="shared" si="93"/>
        <v>0.1756716467353498</v>
      </c>
    </row>
    <row r="1863" spans="1:6">
      <c r="A1863">
        <v>5.3</v>
      </c>
      <c r="B1863">
        <v>29.020499999999998</v>
      </c>
      <c r="C1863">
        <v>28.09</v>
      </c>
      <c r="D1863">
        <v>153.80865</v>
      </c>
      <c r="E1863">
        <f t="shared" si="92"/>
        <v>26.287000000000003</v>
      </c>
      <c r="F1863">
        <f t="shared" si="93"/>
        <v>9.4192036663737558E-2</v>
      </c>
    </row>
    <row r="1864" spans="1:6">
      <c r="A1864">
        <v>6.2</v>
      </c>
      <c r="B1864">
        <v>25.799900000000001</v>
      </c>
      <c r="C1864">
        <v>38.44</v>
      </c>
      <c r="D1864">
        <v>159.95938000000001</v>
      </c>
      <c r="E1864">
        <f t="shared" si="92"/>
        <v>22.498000000000001</v>
      </c>
      <c r="F1864">
        <f t="shared" si="93"/>
        <v>0.12798111620587677</v>
      </c>
    </row>
    <row r="1865" spans="1:6">
      <c r="A1865">
        <v>6</v>
      </c>
      <c r="B1865">
        <v>30.299900000000001</v>
      </c>
      <c r="C1865">
        <v>36</v>
      </c>
      <c r="D1865">
        <v>181.79939999999999</v>
      </c>
      <c r="E1865">
        <f t="shared" si="92"/>
        <v>23.340000000000003</v>
      </c>
      <c r="F1865">
        <f t="shared" si="93"/>
        <v>0.22970042805421792</v>
      </c>
    </row>
    <row r="1866" spans="1:6">
      <c r="A1866">
        <v>3.7</v>
      </c>
      <c r="B1866">
        <v>24.4</v>
      </c>
      <c r="C1866">
        <v>13.69</v>
      </c>
      <c r="D1866">
        <v>90.28</v>
      </c>
      <c r="E1866">
        <f t="shared" si="92"/>
        <v>33.023000000000003</v>
      </c>
      <c r="F1866">
        <f t="shared" si="93"/>
        <v>0.3534016393442625</v>
      </c>
    </row>
    <row r="1867" spans="1:6">
      <c r="A1867">
        <v>4.7</v>
      </c>
      <c r="B1867">
        <v>25.6</v>
      </c>
      <c r="C1867">
        <v>22.09</v>
      </c>
      <c r="D1867">
        <v>120.32</v>
      </c>
      <c r="E1867">
        <f t="shared" si="92"/>
        <v>28.813000000000002</v>
      </c>
      <c r="F1867">
        <f t="shared" si="93"/>
        <v>0.12550781250000004</v>
      </c>
    </row>
    <row r="1868" spans="1:6">
      <c r="A1868">
        <v>4.7</v>
      </c>
      <c r="B1868">
        <v>24.5</v>
      </c>
      <c r="C1868">
        <v>22.09</v>
      </c>
      <c r="D1868">
        <v>115.15</v>
      </c>
      <c r="E1868">
        <f t="shared" si="92"/>
        <v>28.813000000000002</v>
      </c>
      <c r="F1868">
        <f t="shared" si="93"/>
        <v>0.17604081632653071</v>
      </c>
    </row>
    <row r="1869" spans="1:6">
      <c r="A1869">
        <v>5.7</v>
      </c>
      <c r="B1869">
        <v>25.4</v>
      </c>
      <c r="C1869">
        <v>32.49</v>
      </c>
      <c r="D1869">
        <v>144.78</v>
      </c>
      <c r="E1869">
        <f t="shared" si="92"/>
        <v>24.603000000000002</v>
      </c>
      <c r="F1869">
        <f t="shared" si="93"/>
        <v>3.1377952755905394E-2</v>
      </c>
    </row>
    <row r="1870" spans="1:6">
      <c r="A1870">
        <v>4</v>
      </c>
      <c r="B1870">
        <v>25.753499999999999</v>
      </c>
      <c r="C1870">
        <v>16</v>
      </c>
      <c r="D1870">
        <v>103.014</v>
      </c>
      <c r="E1870">
        <f t="shared" si="92"/>
        <v>31.76</v>
      </c>
      <c r="F1870">
        <f t="shared" si="93"/>
        <v>0.23323043469819646</v>
      </c>
    </row>
    <row r="1871" spans="1:6">
      <c r="A1871">
        <v>4.5999999999999996</v>
      </c>
      <c r="B1871">
        <v>26.662199999999999</v>
      </c>
      <c r="C1871">
        <v>21.16</v>
      </c>
      <c r="D1871">
        <v>122.64612</v>
      </c>
      <c r="E1871">
        <f t="shared" ref="E1871:E1934" si="96">48.6+(-4.21)*(A1871)</f>
        <v>29.234000000000002</v>
      </c>
      <c r="F1871">
        <f t="shared" ref="F1871:F1934" si="97">ABS(B1871-E1871)/(B1871)</f>
        <v>9.6458656825018321E-2</v>
      </c>
    </row>
    <row r="1872" spans="1:6">
      <c r="A1872">
        <v>5.4</v>
      </c>
      <c r="B1872">
        <v>24.793900000000001</v>
      </c>
      <c r="C1872">
        <v>29.16</v>
      </c>
      <c r="D1872">
        <v>133.88705999999999</v>
      </c>
      <c r="E1872">
        <f t="shared" si="96"/>
        <v>25.866</v>
      </c>
      <c r="F1872">
        <f t="shared" si="97"/>
        <v>4.3240474471543361E-2</v>
      </c>
    </row>
    <row r="1873" spans="1:6">
      <c r="A1873">
        <v>4.5999999999999996</v>
      </c>
      <c r="B1873">
        <v>27.106100000000001</v>
      </c>
      <c r="C1873">
        <v>21.16</v>
      </c>
      <c r="D1873">
        <v>124.68805999999999</v>
      </c>
      <c r="E1873">
        <f t="shared" si="96"/>
        <v>29.234000000000002</v>
      </c>
      <c r="F1873">
        <f t="shared" si="97"/>
        <v>7.8502624870416635E-2</v>
      </c>
    </row>
    <row r="1874" spans="1:6">
      <c r="A1874">
        <v>4.5999999999999996</v>
      </c>
      <c r="B1874">
        <v>25.229800000000001</v>
      </c>
      <c r="C1874">
        <v>21.16</v>
      </c>
      <c r="D1874">
        <v>116.05708</v>
      </c>
      <c r="E1874">
        <f t="shared" si="96"/>
        <v>29.234000000000002</v>
      </c>
      <c r="F1874">
        <f t="shared" si="97"/>
        <v>0.15870914553424922</v>
      </c>
    </row>
    <row r="1875" spans="1:6">
      <c r="A1875">
        <v>4.3</v>
      </c>
      <c r="B1875">
        <v>24.1937</v>
      </c>
      <c r="C1875">
        <v>18.489999999999998</v>
      </c>
      <c r="D1875">
        <v>104.03291</v>
      </c>
      <c r="E1875">
        <f t="shared" si="96"/>
        <v>30.497000000000003</v>
      </c>
      <c r="F1875">
        <f t="shared" si="97"/>
        <v>0.26053476731545833</v>
      </c>
    </row>
    <row r="1876" spans="1:6">
      <c r="A1876">
        <v>4.8</v>
      </c>
      <c r="B1876">
        <v>24.153400000000001</v>
      </c>
      <c r="C1876">
        <v>23.04</v>
      </c>
      <c r="D1876">
        <v>115.93631999999999</v>
      </c>
      <c r="E1876">
        <f t="shared" si="96"/>
        <v>28.392000000000003</v>
      </c>
      <c r="F1876">
        <f t="shared" si="97"/>
        <v>0.17548668096417075</v>
      </c>
    </row>
    <row r="1877" spans="1:6">
      <c r="A1877">
        <v>5.3</v>
      </c>
      <c r="B1877">
        <v>29.0185</v>
      </c>
      <c r="C1877">
        <v>28.09</v>
      </c>
      <c r="D1877">
        <v>153.79804999999999</v>
      </c>
      <c r="E1877">
        <f t="shared" si="96"/>
        <v>26.287000000000003</v>
      </c>
      <c r="F1877">
        <f t="shared" si="97"/>
        <v>9.4129606974860766E-2</v>
      </c>
    </row>
    <row r="1878" spans="1:6">
      <c r="A1878">
        <v>6.2</v>
      </c>
      <c r="B1878">
        <v>25.802600000000002</v>
      </c>
      <c r="C1878">
        <v>38.44</v>
      </c>
      <c r="D1878">
        <v>159.97612000000001</v>
      </c>
      <c r="E1878">
        <f t="shared" si="96"/>
        <v>22.498000000000001</v>
      </c>
      <c r="F1878">
        <f t="shared" si="97"/>
        <v>0.12807236480044648</v>
      </c>
    </row>
    <row r="1879" spans="1:6">
      <c r="A1879">
        <v>6</v>
      </c>
      <c r="B1879">
        <v>30.299900000000001</v>
      </c>
      <c r="C1879">
        <v>36</v>
      </c>
      <c r="D1879">
        <v>181.79939999999999</v>
      </c>
      <c r="E1879">
        <f t="shared" si="96"/>
        <v>23.340000000000003</v>
      </c>
      <c r="F1879">
        <f t="shared" si="97"/>
        <v>0.22970042805421792</v>
      </c>
    </row>
    <row r="1880" spans="1:6">
      <c r="A1880">
        <v>6.2</v>
      </c>
      <c r="B1880">
        <v>25.799900000000001</v>
      </c>
      <c r="C1880">
        <v>38.44</v>
      </c>
      <c r="D1880">
        <v>159.95938000000001</v>
      </c>
      <c r="E1880">
        <f t="shared" si="96"/>
        <v>22.498000000000001</v>
      </c>
      <c r="F1880">
        <f t="shared" si="97"/>
        <v>0.12798111620587677</v>
      </c>
    </row>
    <row r="1881" spans="1:6">
      <c r="A1881">
        <v>3.5</v>
      </c>
      <c r="B1881">
        <v>28.2</v>
      </c>
      <c r="C1881">
        <v>12.25</v>
      </c>
      <c r="D1881">
        <v>98.7</v>
      </c>
      <c r="E1881">
        <f t="shared" si="96"/>
        <v>33.865000000000002</v>
      </c>
      <c r="F1881">
        <f t="shared" si="97"/>
        <v>0.20088652482269514</v>
      </c>
    </row>
    <row r="1882" spans="1:6">
      <c r="A1882">
        <v>3.7</v>
      </c>
      <c r="B1882">
        <v>25.2</v>
      </c>
      <c r="C1882">
        <v>13.69</v>
      </c>
      <c r="D1882">
        <v>93.24</v>
      </c>
      <c r="E1882">
        <f t="shared" si="96"/>
        <v>33.023000000000003</v>
      </c>
      <c r="F1882">
        <f t="shared" si="97"/>
        <v>0.31043650793650812</v>
      </c>
    </row>
    <row r="1883" spans="1:6">
      <c r="A1883">
        <v>3.7</v>
      </c>
      <c r="B1883">
        <v>25.1</v>
      </c>
      <c r="C1883">
        <v>13.69</v>
      </c>
      <c r="D1883">
        <v>92.87</v>
      </c>
      <c r="E1883">
        <f t="shared" si="96"/>
        <v>33.023000000000003</v>
      </c>
      <c r="F1883">
        <f t="shared" si="97"/>
        <v>0.31565737051792836</v>
      </c>
    </row>
    <row r="1884" spans="1:6">
      <c r="A1884">
        <v>5.3</v>
      </c>
      <c r="B1884">
        <v>22.299900000000001</v>
      </c>
      <c r="C1884">
        <v>28.09</v>
      </c>
      <c r="D1884">
        <v>118.18947</v>
      </c>
      <c r="E1884">
        <f t="shared" si="96"/>
        <v>26.287000000000003</v>
      </c>
      <c r="F1884">
        <f t="shared" si="97"/>
        <v>0.17879452374225899</v>
      </c>
    </row>
    <row r="1885" spans="1:6">
      <c r="A1885">
        <v>5.6</v>
      </c>
      <c r="B1885">
        <v>23.061</v>
      </c>
      <c r="C1885">
        <v>31.36</v>
      </c>
      <c r="D1885">
        <v>129.14160000000001</v>
      </c>
      <c r="E1885">
        <f t="shared" si="96"/>
        <v>25.024000000000004</v>
      </c>
      <c r="F1885">
        <f t="shared" si="97"/>
        <v>8.5122067559949902E-2</v>
      </c>
    </row>
    <row r="1886" spans="1:6">
      <c r="A1886">
        <v>5.6</v>
      </c>
      <c r="B1886">
        <v>23.110900000000001</v>
      </c>
      <c r="C1886">
        <v>31.36</v>
      </c>
      <c r="D1886">
        <v>129.42104</v>
      </c>
      <c r="E1886">
        <f t="shared" si="96"/>
        <v>25.024000000000004</v>
      </c>
      <c r="F1886">
        <f t="shared" si="97"/>
        <v>8.277912154005268E-2</v>
      </c>
    </row>
    <row r="1887" spans="1:6">
      <c r="A1887">
        <v>4.5999999999999996</v>
      </c>
      <c r="B1887">
        <v>26.229500000000002</v>
      </c>
      <c r="C1887">
        <v>21.16</v>
      </c>
      <c r="D1887">
        <v>120.6557</v>
      </c>
      <c r="E1887">
        <f t="shared" si="96"/>
        <v>29.234000000000002</v>
      </c>
      <c r="F1887">
        <f t="shared" si="97"/>
        <v>0.11454659829581197</v>
      </c>
    </row>
    <row r="1888" spans="1:6">
      <c r="A1888">
        <v>5.7</v>
      </c>
      <c r="B1888">
        <v>23.431799999999999</v>
      </c>
      <c r="C1888">
        <v>32.49</v>
      </c>
      <c r="D1888">
        <v>133.56126</v>
      </c>
      <c r="E1888">
        <f t="shared" si="96"/>
        <v>24.603000000000002</v>
      </c>
      <c r="F1888">
        <f t="shared" si="97"/>
        <v>4.9983355952167671E-2</v>
      </c>
    </row>
    <row r="1889" spans="1:6">
      <c r="A1889">
        <v>5.7</v>
      </c>
      <c r="B1889">
        <v>23.999300000000002</v>
      </c>
      <c r="C1889">
        <v>32.49</v>
      </c>
      <c r="D1889">
        <v>136.79601</v>
      </c>
      <c r="E1889">
        <f t="shared" si="96"/>
        <v>24.603000000000002</v>
      </c>
      <c r="F1889">
        <f t="shared" si="97"/>
        <v>2.5154900351260241E-2</v>
      </c>
    </row>
    <row r="1890" spans="1:6">
      <c r="A1890">
        <v>4.3</v>
      </c>
      <c r="B1890">
        <v>27.6</v>
      </c>
      <c r="C1890">
        <v>18.489999999999998</v>
      </c>
      <c r="D1890">
        <v>118.68</v>
      </c>
      <c r="E1890">
        <f t="shared" si="96"/>
        <v>30.497000000000003</v>
      </c>
      <c r="F1890">
        <f t="shared" si="97"/>
        <v>0.1049637681159421</v>
      </c>
    </row>
    <row r="1891" spans="1:6">
      <c r="A1891">
        <v>5.3</v>
      </c>
      <c r="B1891">
        <v>24.299900000000001</v>
      </c>
      <c r="C1891">
        <v>28.09</v>
      </c>
      <c r="D1891">
        <v>128.78946999999999</v>
      </c>
      <c r="E1891">
        <f t="shared" si="96"/>
        <v>26.287000000000003</v>
      </c>
      <c r="F1891">
        <f t="shared" si="97"/>
        <v>8.1773999069955083E-2</v>
      </c>
    </row>
    <row r="1892" spans="1:6">
      <c r="A1892">
        <v>5.3</v>
      </c>
      <c r="B1892">
        <v>23.299900000000001</v>
      </c>
      <c r="C1892">
        <v>28.09</v>
      </c>
      <c r="D1892">
        <v>123.48947</v>
      </c>
      <c r="E1892">
        <f t="shared" si="96"/>
        <v>26.287000000000003</v>
      </c>
      <c r="F1892">
        <f t="shared" si="97"/>
        <v>0.12820226696251921</v>
      </c>
    </row>
    <row r="1893" spans="1:6">
      <c r="A1893">
        <v>5.3</v>
      </c>
      <c r="B1893">
        <v>22.761900000000001</v>
      </c>
      <c r="C1893">
        <v>28.09</v>
      </c>
      <c r="D1893">
        <v>120.63807</v>
      </c>
      <c r="E1893">
        <f t="shared" si="96"/>
        <v>26.287000000000003</v>
      </c>
      <c r="F1893">
        <f t="shared" si="97"/>
        <v>0.15486844244109682</v>
      </c>
    </row>
    <row r="1894" spans="1:6">
      <c r="A1894">
        <v>5.3</v>
      </c>
      <c r="B1894">
        <v>22.9</v>
      </c>
      <c r="C1894">
        <v>28.09</v>
      </c>
      <c r="D1894">
        <v>121.37</v>
      </c>
      <c r="E1894">
        <f t="shared" si="96"/>
        <v>26.287000000000003</v>
      </c>
      <c r="F1894">
        <f t="shared" si="97"/>
        <v>0.14790393013100456</v>
      </c>
    </row>
    <row r="1895" spans="1:6">
      <c r="A1895">
        <v>4.3</v>
      </c>
      <c r="B1895">
        <v>27.6</v>
      </c>
      <c r="C1895">
        <v>18.489999999999998</v>
      </c>
      <c r="D1895">
        <v>118.68</v>
      </c>
      <c r="E1895">
        <f t="shared" si="96"/>
        <v>30.497000000000003</v>
      </c>
      <c r="F1895">
        <f t="shared" si="97"/>
        <v>0.1049637681159421</v>
      </c>
    </row>
    <row r="1896" spans="1:6">
      <c r="A1896">
        <v>5.3</v>
      </c>
      <c r="B1896">
        <v>24.299900000000001</v>
      </c>
      <c r="C1896">
        <v>28.09</v>
      </c>
      <c r="D1896">
        <v>128.78946999999999</v>
      </c>
      <c r="E1896">
        <f t="shared" si="96"/>
        <v>26.287000000000003</v>
      </c>
      <c r="F1896">
        <f t="shared" si="97"/>
        <v>8.1773999069955083E-2</v>
      </c>
    </row>
    <row r="1897" spans="1:6">
      <c r="A1897">
        <v>5.3</v>
      </c>
      <c r="B1897">
        <v>23.299900000000001</v>
      </c>
      <c r="C1897">
        <v>28.09</v>
      </c>
      <c r="D1897">
        <v>123.48947</v>
      </c>
      <c r="E1897">
        <f t="shared" si="96"/>
        <v>26.287000000000003</v>
      </c>
      <c r="F1897">
        <f t="shared" si="97"/>
        <v>0.12820226696251921</v>
      </c>
    </row>
    <row r="1898" spans="1:6">
      <c r="A1898">
        <v>5.3</v>
      </c>
      <c r="B1898">
        <v>22.761900000000001</v>
      </c>
      <c r="C1898">
        <v>28.09</v>
      </c>
      <c r="D1898">
        <v>120.63807</v>
      </c>
      <c r="E1898">
        <f t="shared" si="96"/>
        <v>26.287000000000003</v>
      </c>
      <c r="F1898">
        <f t="shared" si="97"/>
        <v>0.15486844244109682</v>
      </c>
    </row>
    <row r="1899" spans="1:6">
      <c r="A1899">
        <v>5.3</v>
      </c>
      <c r="B1899">
        <v>22.9</v>
      </c>
      <c r="C1899">
        <v>28.09</v>
      </c>
      <c r="D1899">
        <v>121.37</v>
      </c>
      <c r="E1899">
        <f t="shared" si="96"/>
        <v>26.287000000000003</v>
      </c>
      <c r="F1899">
        <f t="shared" si="97"/>
        <v>0.14790393013100456</v>
      </c>
    </row>
    <row r="1900" spans="1:6">
      <c r="A1900">
        <v>5.3</v>
      </c>
      <c r="B1900">
        <v>23.299900000000001</v>
      </c>
      <c r="C1900">
        <v>28.09</v>
      </c>
      <c r="D1900">
        <v>123.48947</v>
      </c>
      <c r="E1900">
        <f t="shared" si="96"/>
        <v>26.287000000000003</v>
      </c>
      <c r="F1900">
        <f t="shared" si="97"/>
        <v>0.12820226696251921</v>
      </c>
    </row>
    <row r="1901" spans="1:6">
      <c r="A1901">
        <v>5.3</v>
      </c>
      <c r="B1901">
        <v>22.9</v>
      </c>
      <c r="C1901">
        <v>28.09</v>
      </c>
      <c r="D1901">
        <v>121.37</v>
      </c>
      <c r="E1901">
        <f t="shared" si="96"/>
        <v>26.287000000000003</v>
      </c>
      <c r="F1901">
        <f t="shared" si="97"/>
        <v>0.14790393013100456</v>
      </c>
    </row>
    <row r="1902" spans="1:6">
      <c r="A1902">
        <v>5.3</v>
      </c>
      <c r="B1902">
        <v>23.299900000000001</v>
      </c>
      <c r="C1902">
        <v>28.09</v>
      </c>
      <c r="D1902">
        <v>123.48947</v>
      </c>
      <c r="E1902">
        <f t="shared" si="96"/>
        <v>26.287000000000003</v>
      </c>
      <c r="F1902">
        <f t="shared" si="97"/>
        <v>0.12820226696251921</v>
      </c>
    </row>
    <row r="1903" spans="1:6">
      <c r="A1903">
        <v>5.3</v>
      </c>
      <c r="B1903">
        <v>22.9</v>
      </c>
      <c r="C1903">
        <v>28.09</v>
      </c>
      <c r="D1903">
        <v>121.37</v>
      </c>
      <c r="E1903">
        <f t="shared" si="96"/>
        <v>26.287000000000003</v>
      </c>
      <c r="F1903">
        <f t="shared" si="97"/>
        <v>0.14790393013100456</v>
      </c>
    </row>
    <row r="1904" spans="1:6">
      <c r="A1904">
        <v>2</v>
      </c>
      <c r="B1904">
        <v>35</v>
      </c>
      <c r="C1904">
        <v>4</v>
      </c>
      <c r="D1904">
        <v>70</v>
      </c>
      <c r="E1904">
        <f t="shared" si="96"/>
        <v>40.18</v>
      </c>
      <c r="F1904">
        <f t="shared" si="97"/>
        <v>0.14799999999999999</v>
      </c>
    </row>
    <row r="1905" spans="1:6">
      <c r="A1905">
        <v>3.3</v>
      </c>
      <c r="B1905">
        <v>33.098799999999997</v>
      </c>
      <c r="C1905">
        <v>10.89</v>
      </c>
      <c r="D1905">
        <v>109.22604</v>
      </c>
      <c r="E1905">
        <f t="shared" si="96"/>
        <v>34.707000000000001</v>
      </c>
      <c r="F1905">
        <f t="shared" si="97"/>
        <v>4.8587864212599967E-2</v>
      </c>
    </row>
    <row r="1906" spans="1:6">
      <c r="A1906">
        <v>3.8</v>
      </c>
      <c r="B1906">
        <v>31.9</v>
      </c>
      <c r="C1906">
        <v>14.44</v>
      </c>
      <c r="D1906">
        <v>121.22</v>
      </c>
      <c r="E1906">
        <f t="shared" si="96"/>
        <v>32.602000000000004</v>
      </c>
      <c r="F1906">
        <f t="shared" si="97"/>
        <v>2.2006269592476656E-2</v>
      </c>
    </row>
    <row r="1907" spans="1:6">
      <c r="A1907">
        <v>4</v>
      </c>
      <c r="B1907">
        <v>35.200000000000003</v>
      </c>
      <c r="C1907">
        <v>16</v>
      </c>
      <c r="D1907">
        <v>140.80000000000001</v>
      </c>
      <c r="E1907">
        <f t="shared" si="96"/>
        <v>31.76</v>
      </c>
      <c r="F1907">
        <f t="shared" si="97"/>
        <v>9.772727272727276E-2</v>
      </c>
    </row>
    <row r="1908" spans="1:6">
      <c r="A1908">
        <v>3.3</v>
      </c>
      <c r="B1908">
        <v>33.098799999999997</v>
      </c>
      <c r="C1908">
        <v>10.89</v>
      </c>
      <c r="D1908">
        <v>109.22604</v>
      </c>
      <c r="E1908">
        <f t="shared" si="96"/>
        <v>34.707000000000001</v>
      </c>
      <c r="F1908">
        <f t="shared" si="97"/>
        <v>4.8587864212599967E-2</v>
      </c>
    </row>
    <row r="1909" spans="1:6">
      <c r="A1909">
        <v>3.8</v>
      </c>
      <c r="B1909">
        <v>31.9</v>
      </c>
      <c r="C1909">
        <v>14.44</v>
      </c>
      <c r="D1909">
        <v>121.22</v>
      </c>
      <c r="E1909">
        <f t="shared" si="96"/>
        <v>32.602000000000004</v>
      </c>
      <c r="F1909">
        <f t="shared" si="97"/>
        <v>2.2006269592476656E-2</v>
      </c>
    </row>
    <row r="1910" spans="1:6">
      <c r="A1910">
        <v>4</v>
      </c>
      <c r="B1910">
        <v>35.200000000000003</v>
      </c>
      <c r="C1910">
        <v>16</v>
      </c>
      <c r="D1910">
        <v>140.80000000000001</v>
      </c>
      <c r="E1910">
        <f t="shared" si="96"/>
        <v>31.76</v>
      </c>
      <c r="F1910">
        <f t="shared" si="97"/>
        <v>9.772727272727276E-2</v>
      </c>
    </row>
    <row r="1911" spans="1:6">
      <c r="A1911">
        <v>3.5</v>
      </c>
      <c r="B1911">
        <v>35.5</v>
      </c>
      <c r="C1911">
        <v>12.25</v>
      </c>
      <c r="D1911">
        <v>124.25</v>
      </c>
      <c r="E1911">
        <f t="shared" si="96"/>
        <v>33.865000000000002</v>
      </c>
      <c r="F1911">
        <f t="shared" si="97"/>
        <v>4.6056338028168956E-2</v>
      </c>
    </row>
    <row r="1912" spans="1:6">
      <c r="A1912">
        <v>3.5</v>
      </c>
      <c r="B1912">
        <v>32.4</v>
      </c>
      <c r="C1912">
        <v>12.25</v>
      </c>
      <c r="D1912">
        <v>113.4</v>
      </c>
      <c r="E1912">
        <f t="shared" si="96"/>
        <v>33.865000000000002</v>
      </c>
      <c r="F1912">
        <f t="shared" si="97"/>
        <v>4.5216049382716159E-2</v>
      </c>
    </row>
    <row r="1913" spans="1:6">
      <c r="A1913">
        <v>3.8</v>
      </c>
      <c r="B1913">
        <v>32.4</v>
      </c>
      <c r="C1913">
        <v>14.44</v>
      </c>
      <c r="D1913">
        <v>123.12</v>
      </c>
      <c r="E1913">
        <f t="shared" si="96"/>
        <v>32.602000000000004</v>
      </c>
      <c r="F1913">
        <f t="shared" si="97"/>
        <v>6.2345679012347317E-3</v>
      </c>
    </row>
    <row r="1914" spans="1:6">
      <c r="A1914">
        <v>3.8</v>
      </c>
      <c r="B1914">
        <v>32.4</v>
      </c>
      <c r="C1914">
        <v>14.44</v>
      </c>
      <c r="D1914">
        <v>123.12</v>
      </c>
      <c r="E1914">
        <f t="shared" si="96"/>
        <v>32.602000000000004</v>
      </c>
      <c r="F1914">
        <f t="shared" si="97"/>
        <v>6.2345679012347317E-3</v>
      </c>
    </row>
    <row r="1915" spans="1:6">
      <c r="A1915">
        <v>2.2999999999999998</v>
      </c>
      <c r="B1915">
        <v>39.200000000000003</v>
      </c>
      <c r="C1915">
        <v>5.29</v>
      </c>
      <c r="D1915">
        <v>90.16</v>
      </c>
      <c r="E1915">
        <f t="shared" si="96"/>
        <v>38.917000000000002</v>
      </c>
      <c r="F1915">
        <f t="shared" si="97"/>
        <v>7.2193877551020719E-3</v>
      </c>
    </row>
    <row r="1916" spans="1:6">
      <c r="A1916">
        <v>2.2999999999999998</v>
      </c>
      <c r="B1916">
        <v>38.1</v>
      </c>
      <c r="C1916">
        <v>5.29</v>
      </c>
      <c r="D1916">
        <v>87.63</v>
      </c>
      <c r="E1916">
        <f t="shared" si="96"/>
        <v>38.917000000000002</v>
      </c>
      <c r="F1916">
        <f t="shared" si="97"/>
        <v>2.1443569553805778E-2</v>
      </c>
    </row>
    <row r="1917" spans="1:6">
      <c r="A1917">
        <v>3.5</v>
      </c>
      <c r="B1917">
        <v>34</v>
      </c>
      <c r="C1917">
        <v>12.25</v>
      </c>
      <c r="D1917">
        <v>119</v>
      </c>
      <c r="E1917">
        <f t="shared" si="96"/>
        <v>33.865000000000002</v>
      </c>
      <c r="F1917">
        <f t="shared" si="97"/>
        <v>3.9705882352940591E-3</v>
      </c>
    </row>
    <row r="1918" spans="1:6">
      <c r="A1918">
        <v>3.8</v>
      </c>
      <c r="B1918">
        <v>31.9</v>
      </c>
      <c r="C1918">
        <v>14.44</v>
      </c>
      <c r="D1918">
        <v>121.22</v>
      </c>
      <c r="E1918">
        <f t="shared" si="96"/>
        <v>32.602000000000004</v>
      </c>
      <c r="F1918">
        <f t="shared" si="97"/>
        <v>2.2006269592476656E-2</v>
      </c>
    </row>
    <row r="1919" spans="1:6">
      <c r="A1919">
        <v>4</v>
      </c>
      <c r="B1919">
        <v>35.200000000000003</v>
      </c>
      <c r="C1919">
        <v>16</v>
      </c>
      <c r="D1919">
        <v>140.80000000000001</v>
      </c>
      <c r="E1919">
        <f t="shared" si="96"/>
        <v>31.76</v>
      </c>
      <c r="F1919">
        <f t="shared" si="97"/>
        <v>9.772727272727276E-2</v>
      </c>
    </row>
    <row r="1920" spans="1:6">
      <c r="A1920">
        <v>3.5</v>
      </c>
      <c r="B1920">
        <v>29.2</v>
      </c>
      <c r="C1920">
        <v>12.25</v>
      </c>
      <c r="D1920">
        <v>102.2</v>
      </c>
      <c r="E1920">
        <f t="shared" si="96"/>
        <v>33.865000000000002</v>
      </c>
      <c r="F1920">
        <f t="shared" si="97"/>
        <v>0.15976027397260284</v>
      </c>
    </row>
    <row r="1921" spans="1:6">
      <c r="A1921">
        <v>2.2999999999999998</v>
      </c>
      <c r="B1921">
        <v>34.4</v>
      </c>
      <c r="C1921">
        <v>5.29</v>
      </c>
      <c r="D1921">
        <v>79.12</v>
      </c>
      <c r="E1921">
        <f t="shared" si="96"/>
        <v>38.917000000000002</v>
      </c>
      <c r="F1921">
        <f t="shared" si="97"/>
        <v>0.13130813953488382</v>
      </c>
    </row>
    <row r="1922" spans="1:6">
      <c r="A1922">
        <v>3.6</v>
      </c>
      <c r="B1922">
        <v>33</v>
      </c>
      <c r="C1922">
        <v>12.96</v>
      </c>
      <c r="D1922">
        <v>118.8</v>
      </c>
      <c r="E1922">
        <f t="shared" si="96"/>
        <v>33.444000000000003</v>
      </c>
      <c r="F1922">
        <f t="shared" si="97"/>
        <v>1.3454545454545533E-2</v>
      </c>
    </row>
    <row r="1923" spans="1:6">
      <c r="A1923">
        <v>6.2</v>
      </c>
      <c r="B1923">
        <v>28.4</v>
      </c>
      <c r="C1923">
        <v>38.44</v>
      </c>
      <c r="D1923">
        <v>176.08</v>
      </c>
      <c r="E1923">
        <f t="shared" si="96"/>
        <v>22.498000000000001</v>
      </c>
      <c r="F1923">
        <f t="shared" si="97"/>
        <v>0.20781690140845063</v>
      </c>
    </row>
    <row r="1924" spans="1:6">
      <c r="A1924">
        <v>6</v>
      </c>
      <c r="B1924">
        <v>30.5</v>
      </c>
      <c r="C1924">
        <v>36</v>
      </c>
      <c r="D1924">
        <v>183</v>
      </c>
      <c r="E1924">
        <f t="shared" si="96"/>
        <v>23.340000000000003</v>
      </c>
      <c r="F1924">
        <f t="shared" si="97"/>
        <v>0.23475409836065564</v>
      </c>
    </row>
    <row r="1925" spans="1:6">
      <c r="A1925">
        <v>6.2</v>
      </c>
      <c r="B1925">
        <v>28.4</v>
      </c>
      <c r="C1925">
        <v>38.44</v>
      </c>
      <c r="D1925">
        <v>176.08</v>
      </c>
      <c r="E1925">
        <f t="shared" si="96"/>
        <v>22.498000000000001</v>
      </c>
      <c r="F1925">
        <f t="shared" si="97"/>
        <v>0.20781690140845063</v>
      </c>
    </row>
    <row r="1926" spans="1:6">
      <c r="A1926">
        <v>3</v>
      </c>
      <c r="B1926">
        <v>34.5</v>
      </c>
      <c r="C1926">
        <v>9</v>
      </c>
      <c r="D1926">
        <v>103.5</v>
      </c>
      <c r="E1926">
        <f t="shared" si="96"/>
        <v>35.97</v>
      </c>
      <c r="F1926">
        <f t="shared" si="97"/>
        <v>4.2608695652173879E-2</v>
      </c>
    </row>
    <row r="1927" spans="1:6">
      <c r="A1927">
        <v>5.3</v>
      </c>
      <c r="B1927">
        <v>28.993500000000001</v>
      </c>
      <c r="C1927">
        <v>28.09</v>
      </c>
      <c r="D1927">
        <v>153.66555</v>
      </c>
      <c r="E1927">
        <f t="shared" si="96"/>
        <v>26.287000000000003</v>
      </c>
      <c r="F1927">
        <f t="shared" si="97"/>
        <v>9.334850914860221E-2</v>
      </c>
    </row>
    <row r="1928" spans="1:6">
      <c r="A1928">
        <v>6.2</v>
      </c>
      <c r="B1928">
        <v>26</v>
      </c>
      <c r="C1928">
        <v>38.44</v>
      </c>
      <c r="D1928">
        <v>161.19999999999999</v>
      </c>
      <c r="E1928">
        <f t="shared" si="96"/>
        <v>22.498000000000001</v>
      </c>
      <c r="F1928">
        <f t="shared" si="97"/>
        <v>0.13469230769230764</v>
      </c>
    </row>
    <row r="1929" spans="1:6">
      <c r="A1929">
        <v>5.3</v>
      </c>
      <c r="B1929">
        <v>28.993500000000001</v>
      </c>
      <c r="C1929">
        <v>28.09</v>
      </c>
      <c r="D1929">
        <v>153.66555</v>
      </c>
      <c r="E1929">
        <f t="shared" si="96"/>
        <v>26.287000000000003</v>
      </c>
      <c r="F1929">
        <f t="shared" si="97"/>
        <v>9.334850914860221E-2</v>
      </c>
    </row>
    <row r="1930" spans="1:6">
      <c r="A1930">
        <v>6.2</v>
      </c>
      <c r="B1930">
        <v>26</v>
      </c>
      <c r="C1930">
        <v>38.44</v>
      </c>
      <c r="D1930">
        <v>161.19999999999999</v>
      </c>
      <c r="E1930">
        <f t="shared" si="96"/>
        <v>22.498000000000001</v>
      </c>
      <c r="F1930">
        <f t="shared" si="97"/>
        <v>0.13469230769230764</v>
      </c>
    </row>
    <row r="1931" spans="1:6">
      <c r="A1931">
        <v>5.3</v>
      </c>
      <c r="B1931">
        <v>28.993500000000001</v>
      </c>
      <c r="C1931">
        <v>28.09</v>
      </c>
      <c r="D1931">
        <v>153.66555</v>
      </c>
      <c r="E1931">
        <f t="shared" si="96"/>
        <v>26.287000000000003</v>
      </c>
      <c r="F1931">
        <f t="shared" si="97"/>
        <v>9.334850914860221E-2</v>
      </c>
    </row>
    <row r="1932" spans="1:6">
      <c r="A1932">
        <v>6</v>
      </c>
      <c r="B1932">
        <v>30.5</v>
      </c>
      <c r="C1932">
        <v>36</v>
      </c>
      <c r="D1932">
        <v>183</v>
      </c>
      <c r="E1932">
        <f t="shared" si="96"/>
        <v>23.340000000000003</v>
      </c>
      <c r="F1932">
        <f t="shared" si="97"/>
        <v>0.23475409836065564</v>
      </c>
    </row>
    <row r="1933" spans="1:6">
      <c r="A1933">
        <v>2.4</v>
      </c>
      <c r="B1933">
        <v>45.1</v>
      </c>
      <c r="C1933">
        <v>5.76</v>
      </c>
      <c r="D1933">
        <v>108.24</v>
      </c>
      <c r="E1933">
        <f t="shared" si="96"/>
        <v>38.496000000000002</v>
      </c>
      <c r="F1933">
        <f t="shared" si="97"/>
        <v>0.14643015521064298</v>
      </c>
    </row>
    <row r="1934" spans="1:6">
      <c r="A1934">
        <v>3</v>
      </c>
      <c r="B1934">
        <v>34.548200000000001</v>
      </c>
      <c r="C1934">
        <v>9</v>
      </c>
      <c r="D1934">
        <v>103.6446</v>
      </c>
      <c r="E1934">
        <f t="shared" si="96"/>
        <v>35.97</v>
      </c>
      <c r="F1934">
        <f t="shared" si="97"/>
        <v>4.1154097753283742E-2</v>
      </c>
    </row>
    <row r="1935" spans="1:6">
      <c r="A1935">
        <v>2</v>
      </c>
      <c r="B1935">
        <v>40.299999999999997</v>
      </c>
      <c r="C1935">
        <v>4</v>
      </c>
      <c r="D1935">
        <v>80.599999999999994</v>
      </c>
      <c r="E1935">
        <f t="shared" ref="E1935:E1998" si="98">48.6+(-4.21)*(A1935)</f>
        <v>40.18</v>
      </c>
      <c r="F1935">
        <f t="shared" ref="F1935:F1998" si="99">ABS(B1935-E1935)/(B1935)</f>
        <v>2.9776674937964627E-3</v>
      </c>
    </row>
    <row r="1936" spans="1:6">
      <c r="A1936">
        <v>2</v>
      </c>
      <c r="B1936">
        <v>40.6</v>
      </c>
      <c r="C1936">
        <v>4</v>
      </c>
      <c r="D1936">
        <v>81.2</v>
      </c>
      <c r="E1936">
        <f t="shared" si="98"/>
        <v>40.18</v>
      </c>
      <c r="F1936">
        <f t="shared" si="99"/>
        <v>1.0344827586206938E-2</v>
      </c>
    </row>
    <row r="1937" spans="1:6">
      <c r="A1937">
        <v>2.2000000000000002</v>
      </c>
      <c r="B1937">
        <v>42.399099999999997</v>
      </c>
      <c r="C1937">
        <v>4.84</v>
      </c>
      <c r="D1937">
        <v>93.278019999999998</v>
      </c>
      <c r="E1937">
        <f t="shared" si="98"/>
        <v>39.338000000000001</v>
      </c>
      <c r="F1937">
        <f t="shared" si="99"/>
        <v>7.2197287206567984E-2</v>
      </c>
    </row>
    <row r="1938" spans="1:6">
      <c r="A1938">
        <v>2.2000000000000002</v>
      </c>
      <c r="B1938">
        <v>44.999099999999999</v>
      </c>
      <c r="C1938">
        <v>4.84</v>
      </c>
      <c r="D1938">
        <v>98.998019999999997</v>
      </c>
      <c r="E1938">
        <f t="shared" si="98"/>
        <v>39.338000000000001</v>
      </c>
      <c r="F1938">
        <f t="shared" si="99"/>
        <v>0.12580473831698852</v>
      </c>
    </row>
    <row r="1939" spans="1:6">
      <c r="A1939">
        <v>2.4</v>
      </c>
      <c r="B1939">
        <v>41.9</v>
      </c>
      <c r="C1939">
        <v>5.76</v>
      </c>
      <c r="D1939">
        <v>100.56</v>
      </c>
      <c r="E1939">
        <f t="shared" si="98"/>
        <v>38.496000000000002</v>
      </c>
      <c r="F1939">
        <f t="shared" si="99"/>
        <v>8.1241050119331665E-2</v>
      </c>
    </row>
    <row r="1940" spans="1:6">
      <c r="A1940">
        <v>2.4</v>
      </c>
      <c r="B1940">
        <v>41.5</v>
      </c>
      <c r="C1940">
        <v>5.76</v>
      </c>
      <c r="D1940">
        <v>99.6</v>
      </c>
      <c r="E1940">
        <f t="shared" si="98"/>
        <v>38.496000000000002</v>
      </c>
      <c r="F1940">
        <f t="shared" si="99"/>
        <v>7.2385542168674641E-2</v>
      </c>
    </row>
    <row r="1941" spans="1:6">
      <c r="A1941">
        <v>2.2000000000000002</v>
      </c>
      <c r="B1941">
        <v>42.399099999999997</v>
      </c>
      <c r="C1941">
        <v>4.84</v>
      </c>
      <c r="D1941">
        <v>93.278019999999998</v>
      </c>
      <c r="E1941">
        <f t="shared" si="98"/>
        <v>39.338000000000001</v>
      </c>
      <c r="F1941">
        <f t="shared" si="99"/>
        <v>7.2197287206567984E-2</v>
      </c>
    </row>
    <row r="1942" spans="1:6">
      <c r="A1942">
        <v>2.2000000000000002</v>
      </c>
      <c r="B1942">
        <v>44.999099999999999</v>
      </c>
      <c r="C1942">
        <v>4.84</v>
      </c>
      <c r="D1942">
        <v>98.998019999999997</v>
      </c>
      <c r="E1942">
        <f t="shared" si="98"/>
        <v>39.338000000000001</v>
      </c>
      <c r="F1942">
        <f t="shared" si="99"/>
        <v>0.12580473831698852</v>
      </c>
    </row>
    <row r="1943" spans="1:6">
      <c r="A1943">
        <v>2.4</v>
      </c>
      <c r="B1943">
        <v>41.9</v>
      </c>
      <c r="C1943">
        <v>5.76</v>
      </c>
      <c r="D1943">
        <v>100.56</v>
      </c>
      <c r="E1943">
        <f t="shared" si="98"/>
        <v>38.496000000000002</v>
      </c>
      <c r="F1943">
        <f t="shared" si="99"/>
        <v>8.1241050119331665E-2</v>
      </c>
    </row>
    <row r="1944" spans="1:6">
      <c r="A1944">
        <v>2.4</v>
      </c>
      <c r="B1944">
        <v>41.5</v>
      </c>
      <c r="C1944">
        <v>5.76</v>
      </c>
      <c r="D1944">
        <v>99.6</v>
      </c>
      <c r="E1944">
        <f t="shared" si="98"/>
        <v>38.496000000000002</v>
      </c>
      <c r="F1944">
        <f t="shared" si="99"/>
        <v>7.2385542168674641E-2</v>
      </c>
    </row>
    <row r="1945" spans="1:6">
      <c r="A1945">
        <v>3.6</v>
      </c>
      <c r="B1945">
        <v>33</v>
      </c>
      <c r="C1945">
        <v>12.96</v>
      </c>
      <c r="D1945">
        <v>118.8</v>
      </c>
      <c r="E1945">
        <f t="shared" si="98"/>
        <v>33.444000000000003</v>
      </c>
      <c r="F1945">
        <f t="shared" si="99"/>
        <v>1.3454545454545533E-2</v>
      </c>
    </row>
    <row r="1946" spans="1:6">
      <c r="A1946">
        <v>2.4</v>
      </c>
      <c r="B1946">
        <v>34.1</v>
      </c>
      <c r="C1946">
        <v>5.76</v>
      </c>
      <c r="D1946">
        <v>81.84</v>
      </c>
      <c r="E1946">
        <f t="shared" si="98"/>
        <v>38.496000000000002</v>
      </c>
      <c r="F1946">
        <f t="shared" si="99"/>
        <v>0.12891495601173023</v>
      </c>
    </row>
    <row r="1947" spans="1:6">
      <c r="A1947">
        <v>2.4</v>
      </c>
      <c r="B1947">
        <v>35</v>
      </c>
      <c r="C1947">
        <v>5.76</v>
      </c>
      <c r="D1947">
        <v>84</v>
      </c>
      <c r="E1947">
        <f t="shared" si="98"/>
        <v>38.496000000000002</v>
      </c>
      <c r="F1947">
        <f t="shared" si="99"/>
        <v>9.9885714285714355E-2</v>
      </c>
    </row>
    <row r="1948" spans="1:6">
      <c r="A1948">
        <v>3.5</v>
      </c>
      <c r="B1948">
        <v>33.200000000000003</v>
      </c>
      <c r="C1948">
        <v>12.25</v>
      </c>
      <c r="D1948">
        <v>116.2</v>
      </c>
      <c r="E1948">
        <f t="shared" si="98"/>
        <v>33.865000000000002</v>
      </c>
      <c r="F1948">
        <f t="shared" si="99"/>
        <v>2.0030120481927684E-2</v>
      </c>
    </row>
    <row r="1949" spans="1:6">
      <c r="A1949">
        <v>3.7</v>
      </c>
      <c r="B1949">
        <v>30.5</v>
      </c>
      <c r="C1949">
        <v>13.69</v>
      </c>
      <c r="D1949">
        <v>112.85</v>
      </c>
      <c r="E1949">
        <f t="shared" si="98"/>
        <v>33.023000000000003</v>
      </c>
      <c r="F1949">
        <f t="shared" si="99"/>
        <v>8.2721311475409939E-2</v>
      </c>
    </row>
    <row r="1950" spans="1:6">
      <c r="A1950">
        <v>4</v>
      </c>
      <c r="B1950">
        <v>29.4</v>
      </c>
      <c r="C1950">
        <v>16</v>
      </c>
      <c r="D1950">
        <v>117.6</v>
      </c>
      <c r="E1950">
        <f t="shared" si="98"/>
        <v>31.76</v>
      </c>
      <c r="F1950">
        <f t="shared" si="99"/>
        <v>8.0272108843537526E-2</v>
      </c>
    </row>
    <row r="1951" spans="1:6">
      <c r="A1951">
        <v>3.5</v>
      </c>
      <c r="B1951">
        <v>34.200000000000003</v>
      </c>
      <c r="C1951">
        <v>12.25</v>
      </c>
      <c r="D1951">
        <v>119.7</v>
      </c>
      <c r="E1951">
        <f t="shared" si="98"/>
        <v>33.865000000000002</v>
      </c>
      <c r="F1951">
        <f t="shared" si="99"/>
        <v>9.7953216374269247E-3</v>
      </c>
    </row>
    <row r="1952" spans="1:6">
      <c r="A1952">
        <v>2.5</v>
      </c>
      <c r="B1952">
        <v>39.200000000000003</v>
      </c>
      <c r="C1952">
        <v>6.25</v>
      </c>
      <c r="D1952">
        <v>98</v>
      </c>
      <c r="E1952">
        <f t="shared" si="98"/>
        <v>38.075000000000003</v>
      </c>
      <c r="F1952">
        <f t="shared" si="99"/>
        <v>2.8698979591836732E-2</v>
      </c>
    </row>
    <row r="1953" spans="1:6">
      <c r="A1953">
        <v>2.5</v>
      </c>
      <c r="B1953">
        <v>38.6</v>
      </c>
      <c r="C1953">
        <v>6.25</v>
      </c>
      <c r="D1953">
        <v>96.5</v>
      </c>
      <c r="E1953">
        <f t="shared" si="98"/>
        <v>38.075000000000003</v>
      </c>
      <c r="F1953">
        <f t="shared" si="99"/>
        <v>1.3601036269430015E-2</v>
      </c>
    </row>
    <row r="1954" spans="1:6">
      <c r="A1954">
        <v>3</v>
      </c>
      <c r="B1954">
        <v>34.799999999999997</v>
      </c>
      <c r="C1954">
        <v>9</v>
      </c>
      <c r="D1954">
        <v>104.4</v>
      </c>
      <c r="E1954">
        <f t="shared" si="98"/>
        <v>35.97</v>
      </c>
      <c r="F1954">
        <f t="shared" si="99"/>
        <v>3.3620689655172467E-2</v>
      </c>
    </row>
    <row r="1955" spans="1:6">
      <c r="A1955">
        <v>2.5</v>
      </c>
      <c r="B1955">
        <v>42.9</v>
      </c>
      <c r="C1955">
        <v>6.25</v>
      </c>
      <c r="D1955">
        <v>107.25</v>
      </c>
      <c r="E1955">
        <f t="shared" si="98"/>
        <v>38.075000000000003</v>
      </c>
      <c r="F1955">
        <f t="shared" si="99"/>
        <v>0.11247086247086238</v>
      </c>
    </row>
    <row r="1956" spans="1:6">
      <c r="A1956">
        <v>5.4</v>
      </c>
      <c r="B1956">
        <v>27</v>
      </c>
      <c r="C1956">
        <v>29.16</v>
      </c>
      <c r="D1956">
        <v>145.80000000000001</v>
      </c>
      <c r="E1956">
        <f t="shared" si="98"/>
        <v>25.866</v>
      </c>
      <c r="F1956">
        <f t="shared" si="99"/>
        <v>4.200000000000001E-2</v>
      </c>
    </row>
    <row r="1957" spans="1:6">
      <c r="A1957">
        <v>4</v>
      </c>
      <c r="B1957">
        <v>27.8</v>
      </c>
      <c r="C1957">
        <v>16</v>
      </c>
      <c r="D1957">
        <v>111.2</v>
      </c>
      <c r="E1957">
        <f t="shared" si="98"/>
        <v>31.76</v>
      </c>
      <c r="F1957">
        <f t="shared" si="99"/>
        <v>0.14244604316546766</v>
      </c>
    </row>
    <row r="1958" spans="1:6">
      <c r="A1958">
        <v>4.5999999999999996</v>
      </c>
      <c r="B1958">
        <v>29</v>
      </c>
      <c r="C1958">
        <v>21.16</v>
      </c>
      <c r="D1958">
        <v>133.4</v>
      </c>
      <c r="E1958">
        <f t="shared" si="98"/>
        <v>29.234000000000002</v>
      </c>
      <c r="F1958">
        <f t="shared" si="99"/>
        <v>8.0689655172414398E-3</v>
      </c>
    </row>
    <row r="1959" spans="1:6">
      <c r="A1959">
        <v>3.5</v>
      </c>
      <c r="B1959">
        <v>34.200000000000003</v>
      </c>
      <c r="C1959">
        <v>12.25</v>
      </c>
      <c r="D1959">
        <v>119.7</v>
      </c>
      <c r="E1959">
        <f t="shared" si="98"/>
        <v>33.865000000000002</v>
      </c>
      <c r="F1959">
        <f t="shared" si="99"/>
        <v>9.7953216374269247E-3</v>
      </c>
    </row>
    <row r="1960" spans="1:6">
      <c r="A1960">
        <v>3.6</v>
      </c>
      <c r="B1960">
        <v>33</v>
      </c>
      <c r="C1960">
        <v>12.96</v>
      </c>
      <c r="D1960">
        <v>118.8</v>
      </c>
      <c r="E1960">
        <f t="shared" si="98"/>
        <v>33.444000000000003</v>
      </c>
      <c r="F1960">
        <f t="shared" si="99"/>
        <v>1.3454545454545533E-2</v>
      </c>
    </row>
    <row r="1961" spans="1:6">
      <c r="A1961">
        <v>5.3</v>
      </c>
      <c r="B1961">
        <v>28.993500000000001</v>
      </c>
      <c r="C1961">
        <v>28.09</v>
      </c>
      <c r="D1961">
        <v>153.66555</v>
      </c>
      <c r="E1961">
        <f t="shared" si="98"/>
        <v>26.287000000000003</v>
      </c>
      <c r="F1961">
        <f t="shared" si="99"/>
        <v>9.334850914860221E-2</v>
      </c>
    </row>
    <row r="1962" spans="1:6">
      <c r="A1962">
        <v>6.2</v>
      </c>
      <c r="B1962">
        <v>28.4</v>
      </c>
      <c r="C1962">
        <v>38.44</v>
      </c>
      <c r="D1962">
        <v>176.08</v>
      </c>
      <c r="E1962">
        <f t="shared" si="98"/>
        <v>22.498000000000001</v>
      </c>
      <c r="F1962">
        <f t="shared" si="99"/>
        <v>0.20781690140845063</v>
      </c>
    </row>
    <row r="1963" spans="1:6">
      <c r="A1963">
        <v>6</v>
      </c>
      <c r="B1963">
        <v>30.5</v>
      </c>
      <c r="C1963">
        <v>36</v>
      </c>
      <c r="D1963">
        <v>183</v>
      </c>
      <c r="E1963">
        <f t="shared" si="98"/>
        <v>23.340000000000003</v>
      </c>
      <c r="F1963">
        <f t="shared" si="99"/>
        <v>0.23475409836065564</v>
      </c>
    </row>
    <row r="1964" spans="1:6">
      <c r="A1964">
        <v>5.3</v>
      </c>
      <c r="B1964">
        <v>28.993500000000001</v>
      </c>
      <c r="C1964">
        <v>28.09</v>
      </c>
      <c r="D1964">
        <v>153.66555</v>
      </c>
      <c r="E1964">
        <f t="shared" si="98"/>
        <v>26.287000000000003</v>
      </c>
      <c r="F1964">
        <f t="shared" si="99"/>
        <v>9.334850914860221E-2</v>
      </c>
    </row>
    <row r="1965" spans="1:6">
      <c r="A1965">
        <v>6.2</v>
      </c>
      <c r="B1965">
        <v>28.4</v>
      </c>
      <c r="C1965">
        <v>38.44</v>
      </c>
      <c r="D1965">
        <v>176.08</v>
      </c>
      <c r="E1965">
        <f t="shared" si="98"/>
        <v>22.498000000000001</v>
      </c>
      <c r="F1965">
        <f t="shared" si="99"/>
        <v>0.20781690140845063</v>
      </c>
    </row>
    <row r="1966" spans="1:6">
      <c r="A1966">
        <v>6.2</v>
      </c>
      <c r="B1966">
        <v>26</v>
      </c>
      <c r="C1966">
        <v>38.44</v>
      </c>
      <c r="D1966">
        <v>161.19999999999999</v>
      </c>
      <c r="E1966">
        <f t="shared" si="98"/>
        <v>22.498000000000001</v>
      </c>
      <c r="F1966">
        <f t="shared" si="99"/>
        <v>0.13469230769230764</v>
      </c>
    </row>
    <row r="1967" spans="1:6">
      <c r="A1967">
        <v>2.4</v>
      </c>
      <c r="B1967">
        <v>45.1</v>
      </c>
      <c r="C1967">
        <v>5.76</v>
      </c>
      <c r="D1967">
        <v>108.24</v>
      </c>
      <c r="E1967">
        <f t="shared" si="98"/>
        <v>38.496000000000002</v>
      </c>
      <c r="F1967">
        <f t="shared" si="99"/>
        <v>0.14643015521064298</v>
      </c>
    </row>
    <row r="1968" spans="1:6">
      <c r="A1968">
        <v>3</v>
      </c>
      <c r="B1968">
        <v>34.548200000000001</v>
      </c>
      <c r="C1968">
        <v>9</v>
      </c>
      <c r="D1968">
        <v>103.6446</v>
      </c>
      <c r="E1968">
        <f t="shared" si="98"/>
        <v>35.97</v>
      </c>
      <c r="F1968">
        <f t="shared" si="99"/>
        <v>4.1154097753283742E-2</v>
      </c>
    </row>
    <row r="1969" spans="1:6">
      <c r="A1969">
        <v>3.5</v>
      </c>
      <c r="B1969">
        <v>38.299999999999997</v>
      </c>
      <c r="C1969">
        <v>12.25</v>
      </c>
      <c r="D1969">
        <v>134.05000000000001</v>
      </c>
      <c r="E1969">
        <f t="shared" si="98"/>
        <v>33.865000000000002</v>
      </c>
      <c r="F1969">
        <f t="shared" si="99"/>
        <v>0.11579634464751946</v>
      </c>
    </row>
    <row r="1970" spans="1:6">
      <c r="A1970">
        <v>2.4</v>
      </c>
      <c r="B1970">
        <v>39.200000000000003</v>
      </c>
      <c r="C1970">
        <v>5.76</v>
      </c>
      <c r="D1970">
        <v>94.08</v>
      </c>
      <c r="E1970">
        <f t="shared" si="98"/>
        <v>38.496000000000002</v>
      </c>
      <c r="F1970">
        <f t="shared" si="99"/>
        <v>1.7959183673469402E-2</v>
      </c>
    </row>
    <row r="1971" spans="1:6">
      <c r="A1971">
        <v>2.4</v>
      </c>
      <c r="B1971">
        <v>34.299999999999997</v>
      </c>
      <c r="C1971">
        <v>5.76</v>
      </c>
      <c r="D1971">
        <v>82.32</v>
      </c>
      <c r="E1971">
        <f t="shared" si="98"/>
        <v>38.496000000000002</v>
      </c>
      <c r="F1971">
        <f t="shared" si="99"/>
        <v>0.12233236151603515</v>
      </c>
    </row>
    <row r="1972" spans="1:6">
      <c r="A1972">
        <v>2.4</v>
      </c>
      <c r="B1972">
        <v>31.9</v>
      </c>
      <c r="C1972">
        <v>5.76</v>
      </c>
      <c r="D1972">
        <v>76.56</v>
      </c>
      <c r="E1972">
        <f t="shared" si="98"/>
        <v>38.496000000000002</v>
      </c>
      <c r="F1972">
        <f t="shared" si="99"/>
        <v>0.20677115987460828</v>
      </c>
    </row>
    <row r="1973" spans="1:6">
      <c r="A1973">
        <v>3.5</v>
      </c>
      <c r="B1973">
        <v>31.947500000000002</v>
      </c>
      <c r="C1973">
        <v>12.25</v>
      </c>
      <c r="D1973">
        <v>111.81625</v>
      </c>
      <c r="E1973">
        <f t="shared" si="98"/>
        <v>33.865000000000002</v>
      </c>
      <c r="F1973">
        <f t="shared" si="99"/>
        <v>6.0020345879959316E-2</v>
      </c>
    </row>
    <row r="1974" spans="1:6">
      <c r="A1974">
        <v>2.4</v>
      </c>
      <c r="B1974">
        <v>38.6</v>
      </c>
      <c r="C1974">
        <v>5.76</v>
      </c>
      <c r="D1974">
        <v>92.64</v>
      </c>
      <c r="E1974">
        <f t="shared" si="98"/>
        <v>38.496000000000002</v>
      </c>
      <c r="F1974">
        <f t="shared" si="99"/>
        <v>2.6943005181346942E-3</v>
      </c>
    </row>
    <row r="1975" spans="1:6">
      <c r="A1975">
        <v>2.4</v>
      </c>
      <c r="B1975">
        <v>36.700000000000003</v>
      </c>
      <c r="C1975">
        <v>5.76</v>
      </c>
      <c r="D1975">
        <v>88.08</v>
      </c>
      <c r="E1975">
        <f t="shared" si="98"/>
        <v>38.496000000000002</v>
      </c>
      <c r="F1975">
        <f t="shared" si="99"/>
        <v>4.893732970027246E-2</v>
      </c>
    </row>
    <row r="1976" spans="1:6">
      <c r="A1976">
        <v>3.5</v>
      </c>
      <c r="B1976">
        <v>36.4</v>
      </c>
      <c r="C1976">
        <v>12.25</v>
      </c>
      <c r="D1976">
        <v>127.4</v>
      </c>
      <c r="E1976">
        <f t="shared" si="98"/>
        <v>33.865000000000002</v>
      </c>
      <c r="F1976">
        <f t="shared" si="99"/>
        <v>6.9642857142857048E-2</v>
      </c>
    </row>
    <row r="1977" spans="1:6">
      <c r="A1977">
        <v>2.4</v>
      </c>
      <c r="B1977">
        <v>41.6</v>
      </c>
      <c r="C1977">
        <v>5.76</v>
      </c>
      <c r="D1977">
        <v>99.84</v>
      </c>
      <c r="E1977">
        <f t="shared" si="98"/>
        <v>38.496000000000002</v>
      </c>
      <c r="F1977">
        <f t="shared" si="99"/>
        <v>7.4615384615384597E-2</v>
      </c>
    </row>
    <row r="1978" spans="1:6">
      <c r="A1978">
        <v>2.4</v>
      </c>
      <c r="B1978">
        <v>43.2286</v>
      </c>
      <c r="C1978">
        <v>5.76</v>
      </c>
      <c r="D1978">
        <v>103.74863999999999</v>
      </c>
      <c r="E1978">
        <f t="shared" si="98"/>
        <v>38.496000000000002</v>
      </c>
      <c r="F1978">
        <f t="shared" si="99"/>
        <v>0.10947844713916245</v>
      </c>
    </row>
    <row r="1979" spans="1:6">
      <c r="A1979">
        <v>3.8</v>
      </c>
      <c r="B1979">
        <v>32.5</v>
      </c>
      <c r="C1979">
        <v>14.44</v>
      </c>
      <c r="D1979">
        <v>123.5</v>
      </c>
      <c r="E1979">
        <f t="shared" si="98"/>
        <v>32.602000000000004</v>
      </c>
      <c r="F1979">
        <f t="shared" si="99"/>
        <v>3.1384615384616576E-3</v>
      </c>
    </row>
    <row r="1980" spans="1:6">
      <c r="A1980">
        <v>3.5</v>
      </c>
      <c r="B1980">
        <v>31.496099999999998</v>
      </c>
      <c r="C1980">
        <v>12.25</v>
      </c>
      <c r="D1980">
        <v>110.23635</v>
      </c>
      <c r="E1980">
        <f t="shared" si="98"/>
        <v>33.865000000000002</v>
      </c>
      <c r="F1980">
        <f t="shared" si="99"/>
        <v>7.5212486625328326E-2</v>
      </c>
    </row>
    <row r="1981" spans="1:6">
      <c r="A1981">
        <v>5.6</v>
      </c>
      <c r="B1981">
        <v>24.2</v>
      </c>
      <c r="C1981">
        <v>31.36</v>
      </c>
      <c r="D1981">
        <v>135.52000000000001</v>
      </c>
      <c r="E1981">
        <f t="shared" si="98"/>
        <v>25.024000000000004</v>
      </c>
      <c r="F1981">
        <f t="shared" si="99"/>
        <v>3.4049586776859722E-2</v>
      </c>
    </row>
    <row r="1982" spans="1:6">
      <c r="A1982">
        <v>3.7</v>
      </c>
      <c r="B1982">
        <v>27.2</v>
      </c>
      <c r="C1982">
        <v>13.69</v>
      </c>
      <c r="D1982">
        <v>100.64</v>
      </c>
      <c r="E1982">
        <f t="shared" si="98"/>
        <v>33.023000000000003</v>
      </c>
      <c r="F1982">
        <f t="shared" si="99"/>
        <v>0.21408088235294132</v>
      </c>
    </row>
    <row r="1983" spans="1:6">
      <c r="A1983">
        <v>5.7</v>
      </c>
      <c r="B1983">
        <v>27.1</v>
      </c>
      <c r="C1983">
        <v>32.49</v>
      </c>
      <c r="D1983">
        <v>154.47</v>
      </c>
      <c r="E1983">
        <f t="shared" si="98"/>
        <v>24.603000000000002</v>
      </c>
      <c r="F1983">
        <f t="shared" si="99"/>
        <v>9.2140221402214006E-2</v>
      </c>
    </row>
    <row r="1984" spans="1:6">
      <c r="A1984">
        <v>2</v>
      </c>
      <c r="B1984">
        <v>40.239699999999999</v>
      </c>
      <c r="C1984">
        <v>4</v>
      </c>
      <c r="D1984">
        <v>80.479399999999998</v>
      </c>
      <c r="E1984">
        <f t="shared" si="98"/>
        <v>40.18</v>
      </c>
      <c r="F1984">
        <f t="shared" si="99"/>
        <v>1.4836094702495152E-3</v>
      </c>
    </row>
    <row r="1985" spans="1:6">
      <c r="A1985">
        <v>2</v>
      </c>
      <c r="B1985">
        <v>38</v>
      </c>
      <c r="C1985">
        <v>4</v>
      </c>
      <c r="D1985">
        <v>76</v>
      </c>
      <c r="E1985">
        <f t="shared" si="98"/>
        <v>40.18</v>
      </c>
      <c r="F1985">
        <f t="shared" si="99"/>
        <v>5.7368421052631569E-2</v>
      </c>
    </row>
    <row r="1986" spans="1:6">
      <c r="A1986">
        <v>2.4</v>
      </c>
      <c r="B1986">
        <v>39.200000000000003</v>
      </c>
      <c r="C1986">
        <v>5.76</v>
      </c>
      <c r="D1986">
        <v>94.08</v>
      </c>
      <c r="E1986">
        <f t="shared" si="98"/>
        <v>38.496000000000002</v>
      </c>
      <c r="F1986">
        <f t="shared" si="99"/>
        <v>1.7959183673469402E-2</v>
      </c>
    </row>
    <row r="1987" spans="1:6">
      <c r="A1987">
        <v>2.4</v>
      </c>
      <c r="B1987">
        <v>34.700000000000003</v>
      </c>
      <c r="C1987">
        <v>5.76</v>
      </c>
      <c r="D1987">
        <v>83.28</v>
      </c>
      <c r="E1987">
        <f t="shared" si="98"/>
        <v>38.496000000000002</v>
      </c>
      <c r="F1987">
        <f t="shared" si="99"/>
        <v>0.10939481268011525</v>
      </c>
    </row>
    <row r="1988" spans="1:6">
      <c r="A1988">
        <v>3.7</v>
      </c>
      <c r="B1988">
        <v>28.8</v>
      </c>
      <c r="C1988">
        <v>13.69</v>
      </c>
      <c r="D1988">
        <v>106.56</v>
      </c>
      <c r="E1988">
        <f t="shared" si="98"/>
        <v>33.023000000000003</v>
      </c>
      <c r="F1988">
        <f t="shared" si="99"/>
        <v>0.14663194444444452</v>
      </c>
    </row>
    <row r="1989" spans="1:6">
      <c r="A1989">
        <v>5.7</v>
      </c>
      <c r="B1989">
        <v>27.1</v>
      </c>
      <c r="C1989">
        <v>32.49</v>
      </c>
      <c r="D1989">
        <v>154.47</v>
      </c>
      <c r="E1989">
        <f t="shared" si="98"/>
        <v>24.603000000000002</v>
      </c>
      <c r="F1989">
        <f t="shared" si="99"/>
        <v>9.2140221402214006E-2</v>
      </c>
    </row>
    <row r="1990" spans="1:6">
      <c r="A1990">
        <v>3.7</v>
      </c>
      <c r="B1990">
        <v>30.5</v>
      </c>
      <c r="C1990">
        <v>13.69</v>
      </c>
      <c r="D1990">
        <v>112.85</v>
      </c>
      <c r="E1990">
        <f t="shared" si="98"/>
        <v>33.023000000000003</v>
      </c>
      <c r="F1990">
        <f t="shared" si="99"/>
        <v>8.2721311475409939E-2</v>
      </c>
    </row>
    <row r="1991" spans="1:6">
      <c r="A1991">
        <v>2</v>
      </c>
      <c r="B1991">
        <v>40.239699999999999</v>
      </c>
      <c r="C1991">
        <v>4</v>
      </c>
      <c r="D1991">
        <v>80.479399999999998</v>
      </c>
      <c r="E1991">
        <f t="shared" si="98"/>
        <v>40.18</v>
      </c>
      <c r="F1991">
        <f t="shared" si="99"/>
        <v>1.4836094702495152E-3</v>
      </c>
    </row>
    <row r="1992" spans="1:6">
      <c r="A1992">
        <v>2</v>
      </c>
      <c r="B1992">
        <v>38</v>
      </c>
      <c r="C1992">
        <v>4</v>
      </c>
      <c r="D1992">
        <v>76</v>
      </c>
      <c r="E1992">
        <f t="shared" si="98"/>
        <v>40.18</v>
      </c>
      <c r="F1992">
        <f t="shared" si="99"/>
        <v>5.7368421052631569E-2</v>
      </c>
    </row>
    <row r="1993" spans="1:6">
      <c r="A1993">
        <v>2.4</v>
      </c>
      <c r="B1993">
        <v>39.200000000000003</v>
      </c>
      <c r="C1993">
        <v>5.76</v>
      </c>
      <c r="D1993">
        <v>94.08</v>
      </c>
      <c r="E1993">
        <f t="shared" si="98"/>
        <v>38.496000000000002</v>
      </c>
      <c r="F1993">
        <f t="shared" si="99"/>
        <v>1.7959183673469402E-2</v>
      </c>
    </row>
    <row r="1994" spans="1:6">
      <c r="A1994">
        <v>2.4</v>
      </c>
      <c r="B1994">
        <v>34.700000000000003</v>
      </c>
      <c r="C1994">
        <v>5.76</v>
      </c>
      <c r="D1994">
        <v>83.28</v>
      </c>
      <c r="E1994">
        <f t="shared" si="98"/>
        <v>38.496000000000002</v>
      </c>
      <c r="F1994">
        <f t="shared" si="99"/>
        <v>0.10939481268011525</v>
      </c>
    </row>
    <row r="1995" spans="1:6">
      <c r="A1995">
        <v>3.8</v>
      </c>
      <c r="B1995">
        <v>28.2</v>
      </c>
      <c r="C1995">
        <v>14.44</v>
      </c>
      <c r="D1995">
        <v>107.16</v>
      </c>
      <c r="E1995">
        <f t="shared" si="98"/>
        <v>32.602000000000004</v>
      </c>
      <c r="F1995">
        <f t="shared" si="99"/>
        <v>0.15609929078014201</v>
      </c>
    </row>
    <row r="1996" spans="1:6">
      <c r="A1996">
        <v>3.8</v>
      </c>
      <c r="B1996">
        <v>29.5</v>
      </c>
      <c r="C1996">
        <v>14.44</v>
      </c>
      <c r="D1996">
        <v>112.1</v>
      </c>
      <c r="E1996">
        <f t="shared" si="98"/>
        <v>32.602000000000004</v>
      </c>
      <c r="F1996">
        <f t="shared" si="99"/>
        <v>0.10515254237288149</v>
      </c>
    </row>
    <row r="1997" spans="1:6">
      <c r="A1997">
        <v>4.5999999999999996</v>
      </c>
      <c r="B1997">
        <v>29.9</v>
      </c>
      <c r="C1997">
        <v>21.16</v>
      </c>
      <c r="D1997">
        <v>137.54</v>
      </c>
      <c r="E1997">
        <f t="shared" si="98"/>
        <v>29.234000000000002</v>
      </c>
      <c r="F1997">
        <f t="shared" si="99"/>
        <v>2.2274247491638692E-2</v>
      </c>
    </row>
    <row r="1998" spans="1:6">
      <c r="A1998">
        <v>2</v>
      </c>
      <c r="B1998">
        <v>34.5</v>
      </c>
      <c r="C1998">
        <v>4</v>
      </c>
      <c r="D1998">
        <v>69</v>
      </c>
      <c r="E1998">
        <f t="shared" si="98"/>
        <v>40.18</v>
      </c>
      <c r="F1998">
        <f t="shared" si="99"/>
        <v>0.16463768115942029</v>
      </c>
    </row>
    <row r="1999" spans="1:6">
      <c r="A1999">
        <v>2</v>
      </c>
      <c r="B1999">
        <v>35.299999999999997</v>
      </c>
      <c r="C1999">
        <v>4</v>
      </c>
      <c r="D1999">
        <v>70.599999999999994</v>
      </c>
      <c r="E1999">
        <f t="shared" ref="E1999:E2062" si="100">48.6+(-4.21)*(A1999)</f>
        <v>40.18</v>
      </c>
      <c r="F1999">
        <f t="shared" ref="F1999:F2062" si="101">ABS(B1999-E1999)/(B1999)</f>
        <v>0.13824362606232302</v>
      </c>
    </row>
    <row r="2000" spans="1:6">
      <c r="A2000">
        <v>2.7</v>
      </c>
      <c r="B2000">
        <v>32.700000000000003</v>
      </c>
      <c r="C2000">
        <v>7.29</v>
      </c>
      <c r="D2000">
        <v>88.29</v>
      </c>
      <c r="E2000">
        <f t="shared" si="100"/>
        <v>37.233000000000004</v>
      </c>
      <c r="F2000">
        <f t="shared" si="101"/>
        <v>0.1386238532110092</v>
      </c>
    </row>
    <row r="2001" spans="1:6">
      <c r="A2001">
        <v>3.5</v>
      </c>
      <c r="B2001">
        <v>34.5</v>
      </c>
      <c r="C2001">
        <v>12.25</v>
      </c>
      <c r="D2001">
        <v>120.75</v>
      </c>
      <c r="E2001">
        <f t="shared" si="100"/>
        <v>33.865000000000002</v>
      </c>
      <c r="F2001">
        <f t="shared" si="101"/>
        <v>1.8405797101449219E-2</v>
      </c>
    </row>
    <row r="2002" spans="1:6">
      <c r="A2002">
        <v>3.5</v>
      </c>
      <c r="B2002">
        <v>39.0959</v>
      </c>
      <c r="C2002">
        <v>12.25</v>
      </c>
      <c r="D2002">
        <v>136.83564999999999</v>
      </c>
      <c r="E2002">
        <f t="shared" si="100"/>
        <v>33.865000000000002</v>
      </c>
      <c r="F2002">
        <f t="shared" si="101"/>
        <v>0.13379663852219795</v>
      </c>
    </row>
    <row r="2003" spans="1:6">
      <c r="A2003">
        <v>3.5</v>
      </c>
      <c r="B2003">
        <v>32.200000000000003</v>
      </c>
      <c r="C2003">
        <v>12.25</v>
      </c>
      <c r="D2003">
        <v>112.7</v>
      </c>
      <c r="E2003">
        <f t="shared" si="100"/>
        <v>33.865000000000002</v>
      </c>
      <c r="F2003">
        <f t="shared" si="101"/>
        <v>5.1708074534161458E-2</v>
      </c>
    </row>
    <row r="2004" spans="1:6">
      <c r="A2004">
        <v>3.5</v>
      </c>
      <c r="B2004">
        <v>34.200000000000003</v>
      </c>
      <c r="C2004">
        <v>12.25</v>
      </c>
      <c r="D2004">
        <v>119.7</v>
      </c>
      <c r="E2004">
        <f t="shared" si="100"/>
        <v>33.865000000000002</v>
      </c>
      <c r="F2004">
        <f t="shared" si="101"/>
        <v>9.7953216374269247E-3</v>
      </c>
    </row>
    <row r="2005" spans="1:6">
      <c r="A2005">
        <v>5.4</v>
      </c>
      <c r="B2005">
        <v>27</v>
      </c>
      <c r="C2005">
        <v>29.16</v>
      </c>
      <c r="D2005">
        <v>145.80000000000001</v>
      </c>
      <c r="E2005">
        <f t="shared" si="100"/>
        <v>25.866</v>
      </c>
      <c r="F2005">
        <f t="shared" si="101"/>
        <v>4.200000000000001E-2</v>
      </c>
    </row>
    <row r="2006" spans="1:6">
      <c r="A2006">
        <v>2.2999999999999998</v>
      </c>
      <c r="B2006">
        <v>34.700000000000003</v>
      </c>
      <c r="C2006">
        <v>5.29</v>
      </c>
      <c r="D2006">
        <v>79.81</v>
      </c>
      <c r="E2006">
        <f t="shared" si="100"/>
        <v>38.917000000000002</v>
      </c>
      <c r="F2006">
        <f t="shared" si="101"/>
        <v>0.12152737752161379</v>
      </c>
    </row>
    <row r="2007" spans="1:6">
      <c r="A2007">
        <v>2.5</v>
      </c>
      <c r="B2007">
        <v>38.6</v>
      </c>
      <c r="C2007">
        <v>6.25</v>
      </c>
      <c r="D2007">
        <v>96.5</v>
      </c>
      <c r="E2007">
        <f t="shared" si="100"/>
        <v>38.075000000000003</v>
      </c>
      <c r="F2007">
        <f t="shared" si="101"/>
        <v>1.3601036269430015E-2</v>
      </c>
    </row>
    <row r="2008" spans="1:6">
      <c r="A2008">
        <v>3.7</v>
      </c>
      <c r="B2008">
        <v>30.5</v>
      </c>
      <c r="C2008">
        <v>13.69</v>
      </c>
      <c r="D2008">
        <v>112.85</v>
      </c>
      <c r="E2008">
        <f t="shared" si="100"/>
        <v>33.023000000000003</v>
      </c>
      <c r="F2008">
        <f t="shared" si="101"/>
        <v>8.2721311475409939E-2</v>
      </c>
    </row>
    <row r="2009" spans="1:6">
      <c r="A2009">
        <v>2.5</v>
      </c>
      <c r="B2009">
        <v>38.6</v>
      </c>
      <c r="C2009">
        <v>6.25</v>
      </c>
      <c r="D2009">
        <v>96.5</v>
      </c>
      <c r="E2009">
        <f t="shared" si="100"/>
        <v>38.075000000000003</v>
      </c>
      <c r="F2009">
        <f t="shared" si="101"/>
        <v>1.3601036269430015E-2</v>
      </c>
    </row>
    <row r="2010" spans="1:6">
      <c r="A2010">
        <v>2.5</v>
      </c>
      <c r="B2010">
        <v>39.200000000000003</v>
      </c>
      <c r="C2010">
        <v>6.25</v>
      </c>
      <c r="D2010">
        <v>98</v>
      </c>
      <c r="E2010">
        <f t="shared" si="100"/>
        <v>38.075000000000003</v>
      </c>
      <c r="F2010">
        <f t="shared" si="101"/>
        <v>2.8698979591836732E-2</v>
      </c>
    </row>
    <row r="2011" spans="1:6">
      <c r="A2011">
        <v>3</v>
      </c>
      <c r="B2011">
        <v>34.799999999999997</v>
      </c>
      <c r="C2011">
        <v>9</v>
      </c>
      <c r="D2011">
        <v>104.4</v>
      </c>
      <c r="E2011">
        <f t="shared" si="100"/>
        <v>35.97</v>
      </c>
      <c r="F2011">
        <f t="shared" si="101"/>
        <v>3.3620689655172467E-2</v>
      </c>
    </row>
    <row r="2012" spans="1:6">
      <c r="A2012">
        <v>2.5</v>
      </c>
      <c r="B2012">
        <v>42.9</v>
      </c>
      <c r="C2012">
        <v>6.25</v>
      </c>
      <c r="D2012">
        <v>107.25</v>
      </c>
      <c r="E2012">
        <f t="shared" si="100"/>
        <v>38.075000000000003</v>
      </c>
      <c r="F2012">
        <f t="shared" si="101"/>
        <v>0.11247086247086238</v>
      </c>
    </row>
    <row r="2013" spans="1:6">
      <c r="A2013">
        <v>3.5</v>
      </c>
      <c r="B2013">
        <v>30.6</v>
      </c>
      <c r="C2013">
        <v>12.25</v>
      </c>
      <c r="D2013">
        <v>107.1</v>
      </c>
      <c r="E2013">
        <f t="shared" si="100"/>
        <v>33.865000000000002</v>
      </c>
      <c r="F2013">
        <f t="shared" si="101"/>
        <v>0.10669934640522877</v>
      </c>
    </row>
    <row r="2014" spans="1:6">
      <c r="A2014">
        <v>3.5</v>
      </c>
      <c r="B2014">
        <v>28.7</v>
      </c>
      <c r="C2014">
        <v>12.25</v>
      </c>
      <c r="D2014">
        <v>100.45</v>
      </c>
      <c r="E2014">
        <f t="shared" si="100"/>
        <v>33.865000000000002</v>
      </c>
      <c r="F2014">
        <f t="shared" si="101"/>
        <v>0.17996515679442518</v>
      </c>
    </row>
    <row r="2015" spans="1:6">
      <c r="A2015">
        <v>2.5</v>
      </c>
      <c r="B2015">
        <v>39.200000000000003</v>
      </c>
      <c r="C2015">
        <v>6.25</v>
      </c>
      <c r="D2015">
        <v>98</v>
      </c>
      <c r="E2015">
        <f t="shared" si="100"/>
        <v>38.075000000000003</v>
      </c>
      <c r="F2015">
        <f t="shared" si="101"/>
        <v>2.8698979591836732E-2</v>
      </c>
    </row>
    <row r="2016" spans="1:6">
      <c r="A2016">
        <v>3</v>
      </c>
      <c r="B2016">
        <v>34.799999999999997</v>
      </c>
      <c r="C2016">
        <v>9</v>
      </c>
      <c r="D2016">
        <v>104.4</v>
      </c>
      <c r="E2016">
        <f t="shared" si="100"/>
        <v>35.97</v>
      </c>
      <c r="F2016">
        <f t="shared" si="101"/>
        <v>3.3620689655172467E-2</v>
      </c>
    </row>
    <row r="2017" spans="1:6">
      <c r="A2017">
        <v>2.5</v>
      </c>
      <c r="B2017">
        <v>42.9</v>
      </c>
      <c r="C2017">
        <v>6.25</v>
      </c>
      <c r="D2017">
        <v>107.25</v>
      </c>
      <c r="E2017">
        <f t="shared" si="100"/>
        <v>38.075000000000003</v>
      </c>
      <c r="F2017">
        <f t="shared" si="101"/>
        <v>0.11247086247086238</v>
      </c>
    </row>
    <row r="2018" spans="1:6">
      <c r="A2018">
        <v>4</v>
      </c>
      <c r="B2018">
        <v>27.8</v>
      </c>
      <c r="C2018">
        <v>16</v>
      </c>
      <c r="D2018">
        <v>111.2</v>
      </c>
      <c r="E2018">
        <f t="shared" si="100"/>
        <v>31.76</v>
      </c>
      <c r="F2018">
        <f t="shared" si="101"/>
        <v>0.14244604316546766</v>
      </c>
    </row>
    <row r="2019" spans="1:6">
      <c r="A2019">
        <v>4.5999999999999996</v>
      </c>
      <c r="B2019">
        <v>29</v>
      </c>
      <c r="C2019">
        <v>21.16</v>
      </c>
      <c r="D2019">
        <v>133.4</v>
      </c>
      <c r="E2019">
        <f t="shared" si="100"/>
        <v>29.234000000000002</v>
      </c>
      <c r="F2019">
        <f t="shared" si="101"/>
        <v>8.0689655172414398E-3</v>
      </c>
    </row>
    <row r="2020" spans="1:6">
      <c r="A2020">
        <v>2.4</v>
      </c>
      <c r="B2020">
        <v>37.976399999999998</v>
      </c>
      <c r="C2020">
        <v>5.76</v>
      </c>
      <c r="D2020">
        <v>91.143360000000001</v>
      </c>
      <c r="E2020">
        <f t="shared" si="100"/>
        <v>38.496000000000002</v>
      </c>
      <c r="F2020">
        <f t="shared" si="101"/>
        <v>1.3682181565393352E-2</v>
      </c>
    </row>
    <row r="2021" spans="1:6">
      <c r="A2021">
        <v>3</v>
      </c>
      <c r="B2021">
        <v>35.288699999999999</v>
      </c>
      <c r="C2021">
        <v>9</v>
      </c>
      <c r="D2021">
        <v>105.8661</v>
      </c>
      <c r="E2021">
        <f t="shared" si="100"/>
        <v>35.97</v>
      </c>
      <c r="F2021">
        <f t="shared" si="101"/>
        <v>1.9306463542153728E-2</v>
      </c>
    </row>
    <row r="2022" spans="1:6">
      <c r="A2022">
        <v>3.8</v>
      </c>
      <c r="B2022">
        <v>29.809899999999999</v>
      </c>
      <c r="C2022">
        <v>14.44</v>
      </c>
      <c r="D2022">
        <v>113.27762</v>
      </c>
      <c r="E2022">
        <f t="shared" si="100"/>
        <v>32.602000000000004</v>
      </c>
      <c r="F2022">
        <f t="shared" si="101"/>
        <v>9.366351447002523E-2</v>
      </c>
    </row>
    <row r="2023" spans="1:6">
      <c r="A2023">
        <v>5.6</v>
      </c>
      <c r="B2023">
        <v>24.947700000000001</v>
      </c>
      <c r="C2023">
        <v>31.36</v>
      </c>
      <c r="D2023">
        <v>139.70712</v>
      </c>
      <c r="E2023">
        <f t="shared" si="100"/>
        <v>25.024000000000004</v>
      </c>
      <c r="F2023">
        <f t="shared" si="101"/>
        <v>3.058398168969619E-3</v>
      </c>
    </row>
    <row r="2024" spans="1:6">
      <c r="A2024">
        <v>5.6</v>
      </c>
      <c r="B2024">
        <v>25.1952</v>
      </c>
      <c r="C2024">
        <v>31.36</v>
      </c>
      <c r="D2024">
        <v>141.09312</v>
      </c>
      <c r="E2024">
        <f t="shared" si="100"/>
        <v>25.024000000000004</v>
      </c>
      <c r="F2024">
        <f t="shared" si="101"/>
        <v>6.7949450689018288E-3</v>
      </c>
    </row>
    <row r="2025" spans="1:6">
      <c r="A2025">
        <v>3.5</v>
      </c>
      <c r="B2025">
        <v>32.407600000000002</v>
      </c>
      <c r="C2025">
        <v>12.25</v>
      </c>
      <c r="D2025">
        <v>113.42659999999999</v>
      </c>
      <c r="E2025">
        <f t="shared" si="100"/>
        <v>33.865000000000002</v>
      </c>
      <c r="F2025">
        <f t="shared" si="101"/>
        <v>4.4970932744171112E-2</v>
      </c>
    </row>
    <row r="2026" spans="1:6">
      <c r="A2026">
        <v>4</v>
      </c>
      <c r="B2026">
        <v>29.9</v>
      </c>
      <c r="C2026">
        <v>16</v>
      </c>
      <c r="D2026">
        <v>119.6</v>
      </c>
      <c r="E2026">
        <f t="shared" si="100"/>
        <v>31.76</v>
      </c>
      <c r="F2026">
        <f t="shared" si="101"/>
        <v>6.2207357859531874E-2</v>
      </c>
    </row>
    <row r="2027" spans="1:6">
      <c r="A2027">
        <v>4</v>
      </c>
      <c r="B2027">
        <v>30.9375</v>
      </c>
      <c r="C2027">
        <v>16</v>
      </c>
      <c r="D2027">
        <v>123.75</v>
      </c>
      <c r="E2027">
        <f t="shared" si="100"/>
        <v>31.76</v>
      </c>
      <c r="F2027">
        <f t="shared" si="101"/>
        <v>2.6585858585858636E-2</v>
      </c>
    </row>
    <row r="2028" spans="1:6">
      <c r="A2028">
        <v>2.5</v>
      </c>
      <c r="B2028">
        <v>38.029899999999998</v>
      </c>
      <c r="C2028">
        <v>6.25</v>
      </c>
      <c r="D2028">
        <v>95.074749999999995</v>
      </c>
      <c r="E2028">
        <f t="shared" si="100"/>
        <v>38.075000000000003</v>
      </c>
      <c r="F2028">
        <f t="shared" si="101"/>
        <v>1.1859089821431301E-3</v>
      </c>
    </row>
    <row r="2029" spans="1:6">
      <c r="A2029">
        <v>4</v>
      </c>
      <c r="B2029">
        <v>28.0488</v>
      </c>
      <c r="C2029">
        <v>16</v>
      </c>
      <c r="D2029">
        <v>112.1952</v>
      </c>
      <c r="E2029">
        <f t="shared" si="100"/>
        <v>31.76</v>
      </c>
      <c r="F2029">
        <f t="shared" si="101"/>
        <v>0.13231225578277864</v>
      </c>
    </row>
    <row r="2030" spans="1:6">
      <c r="A2030">
        <v>4</v>
      </c>
      <c r="B2030">
        <v>28.654900000000001</v>
      </c>
      <c r="C2030">
        <v>16</v>
      </c>
      <c r="D2030">
        <v>114.61960000000001</v>
      </c>
      <c r="E2030">
        <f t="shared" si="100"/>
        <v>31.76</v>
      </c>
      <c r="F2030">
        <f t="shared" si="101"/>
        <v>0.10836192064882447</v>
      </c>
    </row>
    <row r="2031" spans="1:6">
      <c r="A2031">
        <v>3.6</v>
      </c>
      <c r="B2031">
        <v>33</v>
      </c>
      <c r="C2031">
        <v>12.96</v>
      </c>
      <c r="D2031">
        <v>118.8</v>
      </c>
      <c r="E2031">
        <f t="shared" si="100"/>
        <v>33.444000000000003</v>
      </c>
      <c r="F2031">
        <f t="shared" si="101"/>
        <v>1.3454545454545533E-2</v>
      </c>
    </row>
    <row r="2032" spans="1:6">
      <c r="A2032">
        <v>2.4</v>
      </c>
      <c r="B2032">
        <v>37</v>
      </c>
      <c r="C2032">
        <v>5.76</v>
      </c>
      <c r="D2032">
        <v>88.8</v>
      </c>
      <c r="E2032">
        <f t="shared" si="100"/>
        <v>38.496000000000002</v>
      </c>
      <c r="F2032">
        <f t="shared" si="101"/>
        <v>4.043243243243249E-2</v>
      </c>
    </row>
    <row r="2033" spans="1:6">
      <c r="A2033">
        <v>3.6</v>
      </c>
      <c r="B2033">
        <v>33</v>
      </c>
      <c r="C2033">
        <v>12.96</v>
      </c>
      <c r="D2033">
        <v>118.8</v>
      </c>
      <c r="E2033">
        <f t="shared" si="100"/>
        <v>33.444000000000003</v>
      </c>
      <c r="F2033">
        <f t="shared" si="101"/>
        <v>1.3454545454545533E-2</v>
      </c>
    </row>
    <row r="2034" spans="1:6">
      <c r="A2034">
        <v>3.6</v>
      </c>
      <c r="B2034">
        <v>33.200000000000003</v>
      </c>
      <c r="C2034">
        <v>12.96</v>
      </c>
      <c r="D2034">
        <v>119.52</v>
      </c>
      <c r="E2034">
        <f t="shared" si="100"/>
        <v>33.444000000000003</v>
      </c>
      <c r="F2034">
        <f t="shared" si="101"/>
        <v>7.3493975903614383E-3</v>
      </c>
    </row>
    <row r="2035" spans="1:6">
      <c r="A2035">
        <v>2.4</v>
      </c>
      <c r="B2035">
        <v>45.3</v>
      </c>
      <c r="C2035">
        <v>5.76</v>
      </c>
      <c r="D2035">
        <v>108.72</v>
      </c>
      <c r="E2035">
        <f t="shared" si="100"/>
        <v>38.496000000000002</v>
      </c>
      <c r="F2035">
        <f t="shared" si="101"/>
        <v>0.15019867549668864</v>
      </c>
    </row>
    <row r="2036" spans="1:6">
      <c r="A2036">
        <v>2.4</v>
      </c>
      <c r="B2036">
        <v>35.810299999999998</v>
      </c>
      <c r="C2036">
        <v>5.76</v>
      </c>
      <c r="D2036">
        <v>85.944720000000004</v>
      </c>
      <c r="E2036">
        <f t="shared" si="100"/>
        <v>38.496000000000002</v>
      </c>
      <c r="F2036">
        <f t="shared" si="101"/>
        <v>7.499797544281965E-2</v>
      </c>
    </row>
    <row r="2037" spans="1:6">
      <c r="A2037">
        <v>2.4</v>
      </c>
      <c r="B2037">
        <v>34.283099999999997</v>
      </c>
      <c r="C2037">
        <v>5.76</v>
      </c>
      <c r="D2037">
        <v>82.279439999999994</v>
      </c>
      <c r="E2037">
        <f t="shared" si="100"/>
        <v>38.496000000000002</v>
      </c>
      <c r="F2037">
        <f t="shared" si="101"/>
        <v>0.12288562002852732</v>
      </c>
    </row>
    <row r="2038" spans="1:6">
      <c r="A2038">
        <v>3.2</v>
      </c>
      <c r="B2038">
        <v>33.762799999999999</v>
      </c>
      <c r="C2038">
        <v>10.24</v>
      </c>
      <c r="D2038">
        <v>108.04096</v>
      </c>
      <c r="E2038">
        <f t="shared" si="100"/>
        <v>35.128</v>
      </c>
      <c r="F2038">
        <f t="shared" si="101"/>
        <v>4.0435035008944804E-2</v>
      </c>
    </row>
    <row r="2039" spans="1:6">
      <c r="A2039">
        <v>2.7</v>
      </c>
      <c r="B2039">
        <v>31.7</v>
      </c>
      <c r="C2039">
        <v>7.29</v>
      </c>
      <c r="D2039">
        <v>85.59</v>
      </c>
      <c r="E2039">
        <f t="shared" si="100"/>
        <v>37.233000000000004</v>
      </c>
      <c r="F2039">
        <f t="shared" si="101"/>
        <v>0.17454258675078879</v>
      </c>
    </row>
    <row r="2040" spans="1:6">
      <c r="A2040">
        <v>4</v>
      </c>
      <c r="B2040">
        <v>31.4</v>
      </c>
      <c r="C2040">
        <v>16</v>
      </c>
      <c r="D2040">
        <v>125.6</v>
      </c>
      <c r="E2040">
        <f t="shared" si="100"/>
        <v>31.76</v>
      </c>
      <c r="F2040">
        <f t="shared" si="101"/>
        <v>1.1464968152866338E-2</v>
      </c>
    </row>
    <row r="2041" spans="1:6">
      <c r="A2041">
        <v>4</v>
      </c>
      <c r="B2041">
        <v>30.2</v>
      </c>
      <c r="C2041">
        <v>16</v>
      </c>
      <c r="D2041">
        <v>120.8</v>
      </c>
      <c r="E2041">
        <f t="shared" si="100"/>
        <v>31.76</v>
      </c>
      <c r="F2041">
        <f t="shared" si="101"/>
        <v>5.1655629139072921E-2</v>
      </c>
    </row>
    <row r="2042" spans="1:6">
      <c r="A2042">
        <v>2.7</v>
      </c>
      <c r="B2042">
        <v>37.799999999999997</v>
      </c>
      <c r="C2042">
        <v>7.29</v>
      </c>
      <c r="D2042">
        <v>102.06</v>
      </c>
      <c r="E2042">
        <f t="shared" si="100"/>
        <v>37.233000000000004</v>
      </c>
      <c r="F2042">
        <f t="shared" si="101"/>
        <v>1.4999999999999817E-2</v>
      </c>
    </row>
    <row r="2043" spans="1:6">
      <c r="A2043">
        <v>3.5</v>
      </c>
      <c r="B2043">
        <v>33.1</v>
      </c>
      <c r="C2043">
        <v>12.25</v>
      </c>
      <c r="D2043">
        <v>115.85</v>
      </c>
      <c r="E2043">
        <f t="shared" si="100"/>
        <v>33.865000000000002</v>
      </c>
      <c r="F2043">
        <f t="shared" si="101"/>
        <v>2.3111782477341407E-2</v>
      </c>
    </row>
    <row r="2044" spans="1:6">
      <c r="A2044">
        <v>2.5</v>
      </c>
      <c r="B2044">
        <v>39.700000000000003</v>
      </c>
      <c r="C2044">
        <v>6.25</v>
      </c>
      <c r="D2044">
        <v>99.25</v>
      </c>
      <c r="E2044">
        <f t="shared" si="100"/>
        <v>38.075000000000003</v>
      </c>
      <c r="F2044">
        <f t="shared" si="101"/>
        <v>4.0931989924433247E-2</v>
      </c>
    </row>
    <row r="2045" spans="1:6">
      <c r="A2045">
        <v>3.5</v>
      </c>
      <c r="B2045">
        <v>37.349899999999998</v>
      </c>
      <c r="C2045">
        <v>12.25</v>
      </c>
      <c r="D2045">
        <v>130.72465</v>
      </c>
      <c r="E2045">
        <f t="shared" si="100"/>
        <v>33.865000000000002</v>
      </c>
      <c r="F2045">
        <f t="shared" si="101"/>
        <v>9.3304132005708085E-2</v>
      </c>
    </row>
    <row r="2046" spans="1:6">
      <c r="A2046">
        <v>4.5999999999999996</v>
      </c>
      <c r="B2046">
        <v>26.548400000000001</v>
      </c>
      <c r="C2046">
        <v>21.16</v>
      </c>
      <c r="D2046">
        <v>122.12264</v>
      </c>
      <c r="E2046">
        <f t="shared" si="100"/>
        <v>29.234000000000002</v>
      </c>
      <c r="F2046">
        <f t="shared" si="101"/>
        <v>0.1011586385620226</v>
      </c>
    </row>
    <row r="2047" spans="1:6">
      <c r="A2047">
        <v>5.7</v>
      </c>
      <c r="B2047">
        <v>25.617899999999999</v>
      </c>
      <c r="C2047">
        <v>32.49</v>
      </c>
      <c r="D2047">
        <v>146.02203</v>
      </c>
      <c r="E2047">
        <f t="shared" si="100"/>
        <v>24.603000000000002</v>
      </c>
      <c r="F2047">
        <f t="shared" si="101"/>
        <v>3.9616830419355112E-2</v>
      </c>
    </row>
    <row r="2048" spans="1:6">
      <c r="A2048">
        <v>2.7</v>
      </c>
      <c r="B2048">
        <v>40.6</v>
      </c>
      <c r="C2048">
        <v>7.29</v>
      </c>
      <c r="D2048">
        <v>109.62</v>
      </c>
      <c r="E2048">
        <f t="shared" si="100"/>
        <v>37.233000000000004</v>
      </c>
      <c r="F2048">
        <f t="shared" si="101"/>
        <v>8.2931034482758556E-2</v>
      </c>
    </row>
    <row r="2049" spans="1:6">
      <c r="A2049">
        <v>3.5</v>
      </c>
      <c r="B2049">
        <v>36.6</v>
      </c>
      <c r="C2049">
        <v>12.25</v>
      </c>
      <c r="D2049">
        <v>128.1</v>
      </c>
      <c r="E2049">
        <f t="shared" si="100"/>
        <v>33.865000000000002</v>
      </c>
      <c r="F2049">
        <f t="shared" si="101"/>
        <v>7.472677595628413E-2</v>
      </c>
    </row>
    <row r="2050" spans="1:6">
      <c r="A2050">
        <v>2</v>
      </c>
      <c r="B2050">
        <v>34.1</v>
      </c>
      <c r="C2050">
        <v>4</v>
      </c>
      <c r="D2050">
        <v>68.2</v>
      </c>
      <c r="E2050">
        <f t="shared" si="100"/>
        <v>40.18</v>
      </c>
      <c r="F2050">
        <f t="shared" si="101"/>
        <v>0.17829912023460404</v>
      </c>
    </row>
    <row r="2051" spans="1:6">
      <c r="A2051">
        <v>2</v>
      </c>
      <c r="B2051">
        <v>36.200000000000003</v>
      </c>
      <c r="C2051">
        <v>4</v>
      </c>
      <c r="D2051">
        <v>72.400000000000006</v>
      </c>
      <c r="E2051">
        <f t="shared" si="100"/>
        <v>40.18</v>
      </c>
      <c r="F2051">
        <f t="shared" si="101"/>
        <v>0.10994475138121537</v>
      </c>
    </row>
    <row r="2052" spans="1:6">
      <c r="A2052">
        <v>3.2</v>
      </c>
      <c r="B2052">
        <v>36.4</v>
      </c>
      <c r="C2052">
        <v>10.24</v>
      </c>
      <c r="D2052">
        <v>116.48</v>
      </c>
      <c r="E2052">
        <f t="shared" si="100"/>
        <v>35.128</v>
      </c>
      <c r="F2052">
        <f t="shared" si="101"/>
        <v>3.4945054945054906E-2</v>
      </c>
    </row>
    <row r="2053" spans="1:6">
      <c r="A2053">
        <v>3.2</v>
      </c>
      <c r="B2053">
        <v>29.7</v>
      </c>
      <c r="C2053">
        <v>10.24</v>
      </c>
      <c r="D2053">
        <v>95.04</v>
      </c>
      <c r="E2053">
        <f t="shared" si="100"/>
        <v>35.128</v>
      </c>
      <c r="F2053">
        <f t="shared" si="101"/>
        <v>0.18276094276094279</v>
      </c>
    </row>
    <row r="2054" spans="1:6">
      <c r="A2054">
        <v>3.5</v>
      </c>
      <c r="B2054">
        <v>28.7</v>
      </c>
      <c r="C2054">
        <v>12.25</v>
      </c>
      <c r="D2054">
        <v>100.45</v>
      </c>
      <c r="E2054">
        <f t="shared" si="100"/>
        <v>33.865000000000002</v>
      </c>
      <c r="F2054">
        <f t="shared" si="101"/>
        <v>0.17996515679442518</v>
      </c>
    </row>
    <row r="2055" spans="1:6">
      <c r="A2055">
        <v>2.2999999999999998</v>
      </c>
      <c r="B2055">
        <v>31.9</v>
      </c>
      <c r="C2055">
        <v>5.29</v>
      </c>
      <c r="D2055">
        <v>73.37</v>
      </c>
      <c r="E2055">
        <f t="shared" si="100"/>
        <v>38.917000000000002</v>
      </c>
      <c r="F2055">
        <f t="shared" si="101"/>
        <v>0.21996865203761765</v>
      </c>
    </row>
    <row r="2056" spans="1:6">
      <c r="A2056">
        <v>3.7</v>
      </c>
      <c r="B2056">
        <v>31.6</v>
      </c>
      <c r="C2056">
        <v>13.69</v>
      </c>
      <c r="D2056">
        <v>116.92</v>
      </c>
      <c r="E2056">
        <f t="shared" si="100"/>
        <v>33.023000000000003</v>
      </c>
      <c r="F2056">
        <f t="shared" si="101"/>
        <v>4.5031645569620311E-2</v>
      </c>
    </row>
    <row r="2057" spans="1:6">
      <c r="A2057">
        <v>3.2</v>
      </c>
      <c r="B2057">
        <v>30.7</v>
      </c>
      <c r="C2057">
        <v>10.24</v>
      </c>
      <c r="D2057">
        <v>98.24</v>
      </c>
      <c r="E2057">
        <f t="shared" si="100"/>
        <v>35.128</v>
      </c>
      <c r="F2057">
        <f t="shared" si="101"/>
        <v>0.14423452768729644</v>
      </c>
    </row>
    <row r="2058" spans="1:6">
      <c r="A2058">
        <v>3</v>
      </c>
      <c r="B2058">
        <v>33.200000000000003</v>
      </c>
      <c r="C2058">
        <v>9</v>
      </c>
      <c r="D2058">
        <v>99.6</v>
      </c>
      <c r="E2058">
        <f t="shared" si="100"/>
        <v>35.97</v>
      </c>
      <c r="F2058">
        <f t="shared" si="101"/>
        <v>8.3433734939758905E-2</v>
      </c>
    </row>
    <row r="2059" spans="1:6">
      <c r="A2059">
        <v>3.6</v>
      </c>
      <c r="B2059">
        <v>26.1066</v>
      </c>
      <c r="C2059">
        <v>12.96</v>
      </c>
      <c r="D2059">
        <v>93.983760000000004</v>
      </c>
      <c r="E2059">
        <f t="shared" si="100"/>
        <v>33.444000000000003</v>
      </c>
      <c r="F2059">
        <f t="shared" si="101"/>
        <v>0.2810553653099217</v>
      </c>
    </row>
    <row r="2060" spans="1:6">
      <c r="A2060">
        <v>4.2</v>
      </c>
      <c r="B2060">
        <v>24.6</v>
      </c>
      <c r="C2060">
        <v>17.64</v>
      </c>
      <c r="D2060">
        <v>103.32</v>
      </c>
      <c r="E2060">
        <f t="shared" si="100"/>
        <v>30.917999999999999</v>
      </c>
      <c r="F2060">
        <f t="shared" si="101"/>
        <v>0.25682926829268282</v>
      </c>
    </row>
    <row r="2061" spans="1:6">
      <c r="A2061">
        <v>4.4000000000000004</v>
      </c>
      <c r="B2061">
        <v>26.6</v>
      </c>
      <c r="C2061">
        <v>19.36</v>
      </c>
      <c r="D2061">
        <v>117.04</v>
      </c>
      <c r="E2061">
        <f t="shared" si="100"/>
        <v>30.076000000000001</v>
      </c>
      <c r="F2061">
        <f t="shared" si="101"/>
        <v>0.13067669172932328</v>
      </c>
    </row>
    <row r="2062" spans="1:6">
      <c r="A2062">
        <v>3</v>
      </c>
      <c r="B2062">
        <v>33</v>
      </c>
      <c r="C2062">
        <v>9</v>
      </c>
      <c r="D2062">
        <v>99</v>
      </c>
      <c r="E2062">
        <f t="shared" si="100"/>
        <v>35.97</v>
      </c>
      <c r="F2062">
        <f t="shared" si="101"/>
        <v>8.9999999999999969E-2</v>
      </c>
    </row>
    <row r="2063" spans="1:6">
      <c r="A2063">
        <v>3</v>
      </c>
      <c r="B2063">
        <v>33.6</v>
      </c>
      <c r="C2063">
        <v>9</v>
      </c>
      <c r="D2063">
        <v>100.8</v>
      </c>
      <c r="E2063">
        <f t="shared" ref="E2063:E2126" si="102">48.6+(-4.21)*(A2063)</f>
        <v>35.97</v>
      </c>
      <c r="F2063">
        <f t="shared" ref="F2063:F2126" si="103">ABS(B2063-E2063)/(B2063)</f>
        <v>7.0535714285714202E-2</v>
      </c>
    </row>
    <row r="2064" spans="1:6">
      <c r="A2064">
        <v>3</v>
      </c>
      <c r="B2064">
        <v>29.6</v>
      </c>
      <c r="C2064">
        <v>9</v>
      </c>
      <c r="D2064">
        <v>88.8</v>
      </c>
      <c r="E2064">
        <f t="shared" si="102"/>
        <v>35.97</v>
      </c>
      <c r="F2064">
        <f t="shared" si="103"/>
        <v>0.21520270270270261</v>
      </c>
    </row>
    <row r="2065" spans="1:6">
      <c r="A2065">
        <v>3</v>
      </c>
      <c r="B2065">
        <v>36.558999999999997</v>
      </c>
      <c r="C2065">
        <v>9</v>
      </c>
      <c r="D2065">
        <v>109.67700000000001</v>
      </c>
      <c r="E2065">
        <f t="shared" si="102"/>
        <v>35.97</v>
      </c>
      <c r="F2065">
        <f t="shared" si="103"/>
        <v>1.6110943953609198E-2</v>
      </c>
    </row>
    <row r="2066" spans="1:6">
      <c r="A2066">
        <v>4.8</v>
      </c>
      <c r="B2066">
        <v>26.794599999999999</v>
      </c>
      <c r="C2066">
        <v>23.04</v>
      </c>
      <c r="D2066">
        <v>128.61408</v>
      </c>
      <c r="E2066">
        <f t="shared" si="102"/>
        <v>28.392000000000003</v>
      </c>
      <c r="F2066">
        <f t="shared" si="103"/>
        <v>5.9616489889754057E-2</v>
      </c>
    </row>
    <row r="2067" spans="1:6">
      <c r="A2067">
        <v>4.4000000000000004</v>
      </c>
      <c r="B2067">
        <v>23.152100000000001</v>
      </c>
      <c r="C2067">
        <v>19.36</v>
      </c>
      <c r="D2067">
        <v>101.86924</v>
      </c>
      <c r="E2067">
        <f t="shared" si="102"/>
        <v>30.076000000000001</v>
      </c>
      <c r="F2067">
        <f t="shared" si="103"/>
        <v>0.29906142423365478</v>
      </c>
    </row>
    <row r="2068" spans="1:6">
      <c r="A2068">
        <v>3</v>
      </c>
      <c r="B2068">
        <v>29.5</v>
      </c>
      <c r="C2068">
        <v>9</v>
      </c>
      <c r="D2068">
        <v>88.5</v>
      </c>
      <c r="E2068">
        <f t="shared" si="102"/>
        <v>35.97</v>
      </c>
      <c r="F2068">
        <f t="shared" si="103"/>
        <v>0.21932203389830504</v>
      </c>
    </row>
    <row r="2069" spans="1:6">
      <c r="A2069">
        <v>4.4000000000000004</v>
      </c>
      <c r="B2069">
        <v>24.9</v>
      </c>
      <c r="C2069">
        <v>19.36</v>
      </c>
      <c r="D2069">
        <v>109.56</v>
      </c>
      <c r="E2069">
        <f t="shared" si="102"/>
        <v>30.076000000000001</v>
      </c>
      <c r="F2069">
        <f t="shared" si="103"/>
        <v>0.20787148594377519</v>
      </c>
    </row>
    <row r="2070" spans="1:6">
      <c r="A2070">
        <v>4.4000000000000004</v>
      </c>
      <c r="B2070">
        <v>23.152100000000001</v>
      </c>
      <c r="C2070">
        <v>19.36</v>
      </c>
      <c r="D2070">
        <v>101.86924</v>
      </c>
      <c r="E2070">
        <f t="shared" si="102"/>
        <v>30.076000000000001</v>
      </c>
      <c r="F2070">
        <f t="shared" si="103"/>
        <v>0.29906142423365478</v>
      </c>
    </row>
    <row r="2071" spans="1:6">
      <c r="A2071">
        <v>3.6</v>
      </c>
      <c r="B2071">
        <v>30.9</v>
      </c>
      <c r="C2071">
        <v>12.96</v>
      </c>
      <c r="D2071">
        <v>111.24</v>
      </c>
      <c r="E2071">
        <f t="shared" si="102"/>
        <v>33.444000000000003</v>
      </c>
      <c r="F2071">
        <f t="shared" si="103"/>
        <v>8.2330097087378776E-2</v>
      </c>
    </row>
    <row r="2072" spans="1:6">
      <c r="A2072">
        <v>6.2</v>
      </c>
      <c r="B2072">
        <v>27.4</v>
      </c>
      <c r="C2072">
        <v>38.44</v>
      </c>
      <c r="D2072">
        <v>169.88</v>
      </c>
      <c r="E2072">
        <f t="shared" si="102"/>
        <v>22.498000000000001</v>
      </c>
      <c r="F2072">
        <f t="shared" si="103"/>
        <v>0.178905109489051</v>
      </c>
    </row>
    <row r="2073" spans="1:6">
      <c r="A2073">
        <v>2.8</v>
      </c>
      <c r="B2073">
        <v>30.299299999999999</v>
      </c>
      <c r="C2073">
        <v>7.84</v>
      </c>
      <c r="D2073">
        <v>84.838040000000007</v>
      </c>
      <c r="E2073">
        <f t="shared" si="102"/>
        <v>36.812000000000005</v>
      </c>
      <c r="F2073">
        <f t="shared" si="103"/>
        <v>0.2149455597984114</v>
      </c>
    </row>
    <row r="2074" spans="1:6">
      <c r="A2074">
        <v>3</v>
      </c>
      <c r="B2074">
        <v>31.3</v>
      </c>
      <c r="C2074">
        <v>9</v>
      </c>
      <c r="D2074">
        <v>93.9</v>
      </c>
      <c r="E2074">
        <f t="shared" si="102"/>
        <v>35.97</v>
      </c>
      <c r="F2074">
        <f t="shared" si="103"/>
        <v>0.14920127795527149</v>
      </c>
    </row>
    <row r="2075" spans="1:6">
      <c r="A2075">
        <v>2.4</v>
      </c>
      <c r="B2075">
        <v>40.299999999999997</v>
      </c>
      <c r="C2075">
        <v>5.76</v>
      </c>
      <c r="D2075">
        <v>96.72</v>
      </c>
      <c r="E2075">
        <f t="shared" si="102"/>
        <v>38.496000000000002</v>
      </c>
      <c r="F2075">
        <f t="shared" si="103"/>
        <v>4.4764267990074318E-2</v>
      </c>
    </row>
    <row r="2076" spans="1:6">
      <c r="A2076">
        <v>3</v>
      </c>
      <c r="B2076">
        <v>33.1</v>
      </c>
      <c r="C2076">
        <v>9</v>
      </c>
      <c r="D2076">
        <v>99.3</v>
      </c>
      <c r="E2076">
        <f t="shared" si="102"/>
        <v>35.97</v>
      </c>
      <c r="F2076">
        <f t="shared" si="103"/>
        <v>8.6706948640483297E-2</v>
      </c>
    </row>
    <row r="2077" spans="1:6">
      <c r="A2077">
        <v>5.3</v>
      </c>
      <c r="B2077">
        <v>29</v>
      </c>
      <c r="C2077">
        <v>28.09</v>
      </c>
      <c r="D2077">
        <v>153.69999999999999</v>
      </c>
      <c r="E2077">
        <f t="shared" si="102"/>
        <v>26.287000000000003</v>
      </c>
      <c r="F2077">
        <f t="shared" si="103"/>
        <v>9.3551724137930947E-2</v>
      </c>
    </row>
    <row r="2078" spans="1:6">
      <c r="A2078">
        <v>6</v>
      </c>
      <c r="B2078">
        <v>30.299900000000001</v>
      </c>
      <c r="C2078">
        <v>36</v>
      </c>
      <c r="D2078">
        <v>181.79939999999999</v>
      </c>
      <c r="E2078">
        <f t="shared" si="102"/>
        <v>23.340000000000003</v>
      </c>
      <c r="F2078">
        <f t="shared" si="103"/>
        <v>0.22970042805421792</v>
      </c>
    </row>
    <row r="2079" spans="1:6">
      <c r="A2079">
        <v>3.6</v>
      </c>
      <c r="B2079">
        <v>31.6</v>
      </c>
      <c r="C2079">
        <v>12.96</v>
      </c>
      <c r="D2079">
        <v>113.76</v>
      </c>
      <c r="E2079">
        <f t="shared" si="102"/>
        <v>33.444000000000003</v>
      </c>
      <c r="F2079">
        <f t="shared" si="103"/>
        <v>5.8354430379746872E-2</v>
      </c>
    </row>
    <row r="2080" spans="1:6">
      <c r="A2080">
        <v>3.5</v>
      </c>
      <c r="B2080">
        <v>31.9</v>
      </c>
      <c r="C2080">
        <v>12.25</v>
      </c>
      <c r="D2080">
        <v>111.65</v>
      </c>
      <c r="E2080">
        <f t="shared" si="102"/>
        <v>33.865000000000002</v>
      </c>
      <c r="F2080">
        <f t="shared" si="103"/>
        <v>6.1598746081504813E-2</v>
      </c>
    </row>
    <row r="2081" spans="1:6">
      <c r="A2081">
        <v>3.7</v>
      </c>
      <c r="B2081">
        <v>28.5</v>
      </c>
      <c r="C2081">
        <v>13.69</v>
      </c>
      <c r="D2081">
        <v>105.45</v>
      </c>
      <c r="E2081">
        <f t="shared" si="102"/>
        <v>33.023000000000003</v>
      </c>
      <c r="F2081">
        <f t="shared" si="103"/>
        <v>0.15870175438596504</v>
      </c>
    </row>
    <row r="2082" spans="1:6">
      <c r="A2082">
        <v>4</v>
      </c>
      <c r="B2082">
        <v>28.4</v>
      </c>
      <c r="C2082">
        <v>16</v>
      </c>
      <c r="D2082">
        <v>113.6</v>
      </c>
      <c r="E2082">
        <f t="shared" si="102"/>
        <v>31.76</v>
      </c>
      <c r="F2082">
        <f t="shared" si="103"/>
        <v>0.11830985915492968</v>
      </c>
    </row>
    <row r="2083" spans="1:6">
      <c r="A2083">
        <v>3.5</v>
      </c>
      <c r="B2083">
        <v>31.4</v>
      </c>
      <c r="C2083">
        <v>12.25</v>
      </c>
      <c r="D2083">
        <v>109.9</v>
      </c>
      <c r="E2083">
        <f t="shared" si="102"/>
        <v>33.865000000000002</v>
      </c>
      <c r="F2083">
        <f t="shared" si="103"/>
        <v>7.8503184713375904E-2</v>
      </c>
    </row>
    <row r="2084" spans="1:6">
      <c r="A2084">
        <v>2.5</v>
      </c>
      <c r="B2084">
        <v>36.030700000000003</v>
      </c>
      <c r="C2084">
        <v>6.25</v>
      </c>
      <c r="D2084">
        <v>90.076750000000004</v>
      </c>
      <c r="E2084">
        <f t="shared" si="102"/>
        <v>38.075000000000003</v>
      </c>
      <c r="F2084">
        <f t="shared" si="103"/>
        <v>5.6737726438842423E-2</v>
      </c>
    </row>
    <row r="2085" spans="1:6">
      <c r="A2085">
        <v>3</v>
      </c>
      <c r="B2085">
        <v>31.3917</v>
      </c>
      <c r="C2085">
        <v>9</v>
      </c>
      <c r="D2085">
        <v>94.1751</v>
      </c>
      <c r="E2085">
        <f t="shared" si="102"/>
        <v>35.97</v>
      </c>
      <c r="F2085">
        <f t="shared" si="103"/>
        <v>0.14584428368008101</v>
      </c>
    </row>
    <row r="2086" spans="1:6">
      <c r="A2086">
        <v>2.5</v>
      </c>
      <c r="B2086">
        <v>37.9</v>
      </c>
      <c r="C2086">
        <v>6.25</v>
      </c>
      <c r="D2086">
        <v>94.75</v>
      </c>
      <c r="E2086">
        <f t="shared" si="102"/>
        <v>38.075000000000003</v>
      </c>
      <c r="F2086">
        <f t="shared" si="103"/>
        <v>4.617414248021221E-3</v>
      </c>
    </row>
    <row r="2087" spans="1:6">
      <c r="A2087">
        <v>5.4</v>
      </c>
      <c r="B2087">
        <v>23.898299999999999</v>
      </c>
      <c r="C2087">
        <v>29.16</v>
      </c>
      <c r="D2087">
        <v>129.05081999999999</v>
      </c>
      <c r="E2087">
        <f t="shared" si="102"/>
        <v>25.866</v>
      </c>
      <c r="F2087">
        <f t="shared" si="103"/>
        <v>8.2336400497106527E-2</v>
      </c>
    </row>
    <row r="2088" spans="1:6">
      <c r="A2088">
        <v>4</v>
      </c>
      <c r="B2088">
        <v>25.753499999999999</v>
      </c>
      <c r="C2088">
        <v>16</v>
      </c>
      <c r="D2088">
        <v>103.014</v>
      </c>
      <c r="E2088">
        <f t="shared" si="102"/>
        <v>31.76</v>
      </c>
      <c r="F2088">
        <f t="shared" si="103"/>
        <v>0.23323043469819646</v>
      </c>
    </row>
    <row r="2089" spans="1:6">
      <c r="A2089">
        <v>4.5999999999999996</v>
      </c>
      <c r="B2089">
        <v>26.662199999999999</v>
      </c>
      <c r="C2089">
        <v>21.16</v>
      </c>
      <c r="D2089">
        <v>122.64612</v>
      </c>
      <c r="E2089">
        <f t="shared" si="102"/>
        <v>29.234000000000002</v>
      </c>
      <c r="F2089">
        <f t="shared" si="103"/>
        <v>9.6458656825018321E-2</v>
      </c>
    </row>
    <row r="2090" spans="1:6">
      <c r="A2090">
        <v>3.5</v>
      </c>
      <c r="B2090">
        <v>30.380500000000001</v>
      </c>
      <c r="C2090">
        <v>12.25</v>
      </c>
      <c r="D2090">
        <v>106.33175</v>
      </c>
      <c r="E2090">
        <f t="shared" si="102"/>
        <v>33.865000000000002</v>
      </c>
      <c r="F2090">
        <f t="shared" si="103"/>
        <v>0.11469528151281251</v>
      </c>
    </row>
    <row r="2091" spans="1:6">
      <c r="A2091">
        <v>3.5</v>
      </c>
      <c r="B2091">
        <v>30.2</v>
      </c>
      <c r="C2091">
        <v>12.25</v>
      </c>
      <c r="D2091">
        <v>105.7</v>
      </c>
      <c r="E2091">
        <f t="shared" si="102"/>
        <v>33.865000000000002</v>
      </c>
      <c r="F2091">
        <f t="shared" si="103"/>
        <v>0.12135761589403983</v>
      </c>
    </row>
    <row r="2092" spans="1:6">
      <c r="A2092">
        <v>3.6</v>
      </c>
      <c r="B2092">
        <v>31.6</v>
      </c>
      <c r="C2092">
        <v>12.96</v>
      </c>
      <c r="D2092">
        <v>113.76</v>
      </c>
      <c r="E2092">
        <f t="shared" si="102"/>
        <v>33.444000000000003</v>
      </c>
      <c r="F2092">
        <f t="shared" si="103"/>
        <v>5.8354430379746872E-2</v>
      </c>
    </row>
    <row r="2093" spans="1:6">
      <c r="A2093">
        <v>5.3</v>
      </c>
      <c r="B2093">
        <v>29</v>
      </c>
      <c r="C2093">
        <v>28.09</v>
      </c>
      <c r="D2093">
        <v>153.69999999999999</v>
      </c>
      <c r="E2093">
        <f t="shared" si="102"/>
        <v>26.287000000000003</v>
      </c>
      <c r="F2093">
        <f t="shared" si="103"/>
        <v>9.3551724137930947E-2</v>
      </c>
    </row>
    <row r="2094" spans="1:6">
      <c r="A2094">
        <v>6</v>
      </c>
      <c r="B2094">
        <v>30.299900000000001</v>
      </c>
      <c r="C2094">
        <v>36</v>
      </c>
      <c r="D2094">
        <v>181.79939999999999</v>
      </c>
      <c r="E2094">
        <f t="shared" si="102"/>
        <v>23.340000000000003</v>
      </c>
      <c r="F2094">
        <f t="shared" si="103"/>
        <v>0.22970042805421792</v>
      </c>
    </row>
    <row r="2095" spans="1:6">
      <c r="A2095">
        <v>6.2</v>
      </c>
      <c r="B2095">
        <v>27.4</v>
      </c>
      <c r="C2095">
        <v>38.44</v>
      </c>
      <c r="D2095">
        <v>169.88</v>
      </c>
      <c r="E2095">
        <f t="shared" si="102"/>
        <v>22.498000000000001</v>
      </c>
      <c r="F2095">
        <f t="shared" si="103"/>
        <v>0.178905109489051</v>
      </c>
    </row>
    <row r="2096" spans="1:6">
      <c r="A2096">
        <v>2.4</v>
      </c>
      <c r="B2096">
        <v>40.299999999999997</v>
      </c>
      <c r="C2096">
        <v>5.76</v>
      </c>
      <c r="D2096">
        <v>96.72</v>
      </c>
      <c r="E2096">
        <f t="shared" si="102"/>
        <v>38.496000000000002</v>
      </c>
      <c r="F2096">
        <f t="shared" si="103"/>
        <v>4.4764267990074318E-2</v>
      </c>
    </row>
    <row r="2097" spans="1:6">
      <c r="A2097">
        <v>3</v>
      </c>
      <c r="B2097">
        <v>33.1</v>
      </c>
      <c r="C2097">
        <v>9</v>
      </c>
      <c r="D2097">
        <v>99.3</v>
      </c>
      <c r="E2097">
        <f t="shared" si="102"/>
        <v>35.97</v>
      </c>
      <c r="F2097">
        <f t="shared" si="103"/>
        <v>8.6706948640483297E-2</v>
      </c>
    </row>
    <row r="2098" spans="1:6">
      <c r="A2098">
        <v>3.5</v>
      </c>
      <c r="B2098">
        <v>34.6</v>
      </c>
      <c r="C2098">
        <v>12.25</v>
      </c>
      <c r="D2098">
        <v>121.1</v>
      </c>
      <c r="E2098">
        <f t="shared" si="102"/>
        <v>33.865000000000002</v>
      </c>
      <c r="F2098">
        <f t="shared" si="103"/>
        <v>2.1242774566473971E-2</v>
      </c>
    </row>
    <row r="2099" spans="1:6">
      <c r="A2099">
        <v>2.4</v>
      </c>
      <c r="B2099">
        <v>37.709800000000001</v>
      </c>
      <c r="C2099">
        <v>5.76</v>
      </c>
      <c r="D2099">
        <v>90.503519999999995</v>
      </c>
      <c r="E2099">
        <f t="shared" si="102"/>
        <v>38.496000000000002</v>
      </c>
      <c r="F2099">
        <f t="shared" si="103"/>
        <v>2.084869185198545E-2</v>
      </c>
    </row>
    <row r="2100" spans="1:6">
      <c r="A2100">
        <v>2.4</v>
      </c>
      <c r="B2100">
        <v>31.3</v>
      </c>
      <c r="C2100">
        <v>5.76</v>
      </c>
      <c r="D2100">
        <v>75.12</v>
      </c>
      <c r="E2100">
        <f t="shared" si="102"/>
        <v>38.496000000000002</v>
      </c>
      <c r="F2100">
        <f t="shared" si="103"/>
        <v>0.22990415335463263</v>
      </c>
    </row>
    <row r="2101" spans="1:6">
      <c r="A2101">
        <v>2.4</v>
      </c>
      <c r="B2101">
        <v>33.5</v>
      </c>
      <c r="C2101">
        <v>5.76</v>
      </c>
      <c r="D2101">
        <v>80.400000000000006</v>
      </c>
      <c r="E2101">
        <f t="shared" si="102"/>
        <v>38.496000000000002</v>
      </c>
      <c r="F2101">
        <f t="shared" si="103"/>
        <v>0.14913432835820903</v>
      </c>
    </row>
    <row r="2102" spans="1:6">
      <c r="A2102">
        <v>3.5</v>
      </c>
      <c r="B2102">
        <v>30.5</v>
      </c>
      <c r="C2102">
        <v>12.25</v>
      </c>
      <c r="D2102">
        <v>106.75</v>
      </c>
      <c r="E2102">
        <f t="shared" si="102"/>
        <v>33.865000000000002</v>
      </c>
      <c r="F2102">
        <f t="shared" si="103"/>
        <v>0.11032786885245909</v>
      </c>
    </row>
    <row r="2103" spans="1:6">
      <c r="A2103">
        <v>3.7</v>
      </c>
      <c r="B2103">
        <v>25.2</v>
      </c>
      <c r="C2103">
        <v>13.69</v>
      </c>
      <c r="D2103">
        <v>93.24</v>
      </c>
      <c r="E2103">
        <f t="shared" si="102"/>
        <v>33.023000000000003</v>
      </c>
      <c r="F2103">
        <f t="shared" si="103"/>
        <v>0.31043650793650812</v>
      </c>
    </row>
    <row r="2104" spans="1:6">
      <c r="A2104">
        <v>3.7</v>
      </c>
      <c r="B2104">
        <v>25.1</v>
      </c>
      <c r="C2104">
        <v>13.69</v>
      </c>
      <c r="D2104">
        <v>92.87</v>
      </c>
      <c r="E2104">
        <f t="shared" si="102"/>
        <v>33.023000000000003</v>
      </c>
      <c r="F2104">
        <f t="shared" si="103"/>
        <v>0.31565737051792836</v>
      </c>
    </row>
    <row r="2105" spans="1:6">
      <c r="A2105">
        <v>5.3</v>
      </c>
      <c r="B2105">
        <v>22.299900000000001</v>
      </c>
      <c r="C2105">
        <v>28.09</v>
      </c>
      <c r="D2105">
        <v>118.18947</v>
      </c>
      <c r="E2105">
        <f t="shared" si="102"/>
        <v>26.287000000000003</v>
      </c>
      <c r="F2105">
        <f t="shared" si="103"/>
        <v>0.17879452374225899</v>
      </c>
    </row>
    <row r="2106" spans="1:6">
      <c r="A2106">
        <v>2.4</v>
      </c>
      <c r="B2106">
        <v>37.6</v>
      </c>
      <c r="C2106">
        <v>5.76</v>
      </c>
      <c r="D2106">
        <v>90.24</v>
      </c>
      <c r="E2106">
        <f t="shared" si="102"/>
        <v>38.496000000000002</v>
      </c>
      <c r="F2106">
        <f t="shared" si="103"/>
        <v>2.3829787234042575E-2</v>
      </c>
    </row>
    <row r="2107" spans="1:6">
      <c r="A2107">
        <v>3.5</v>
      </c>
      <c r="B2107">
        <v>36</v>
      </c>
      <c r="C2107">
        <v>12.25</v>
      </c>
      <c r="D2107">
        <v>126</v>
      </c>
      <c r="E2107">
        <f t="shared" si="102"/>
        <v>33.865000000000002</v>
      </c>
      <c r="F2107">
        <f t="shared" si="103"/>
        <v>5.93055555555555E-2</v>
      </c>
    </row>
    <row r="2108" spans="1:6">
      <c r="A2108">
        <v>2.4</v>
      </c>
      <c r="B2108">
        <v>39.204099999999997</v>
      </c>
      <c r="C2108">
        <v>5.76</v>
      </c>
      <c r="D2108">
        <v>94.089839999999995</v>
      </c>
      <c r="E2108">
        <f t="shared" si="102"/>
        <v>38.496000000000002</v>
      </c>
      <c r="F2108">
        <f t="shared" si="103"/>
        <v>1.8061886384332114E-2</v>
      </c>
    </row>
    <row r="2109" spans="1:6">
      <c r="A2109">
        <v>2.4</v>
      </c>
      <c r="B2109">
        <v>38.6</v>
      </c>
      <c r="C2109">
        <v>5.76</v>
      </c>
      <c r="D2109">
        <v>92.64</v>
      </c>
      <c r="E2109">
        <f t="shared" si="102"/>
        <v>38.496000000000002</v>
      </c>
      <c r="F2109">
        <f t="shared" si="103"/>
        <v>2.6943005181346942E-3</v>
      </c>
    </row>
    <row r="2110" spans="1:6">
      <c r="A2110">
        <v>3.8</v>
      </c>
      <c r="B2110">
        <v>31.1</v>
      </c>
      <c r="C2110">
        <v>14.44</v>
      </c>
      <c r="D2110">
        <v>118.18</v>
      </c>
      <c r="E2110">
        <f t="shared" si="102"/>
        <v>32.602000000000004</v>
      </c>
      <c r="F2110">
        <f t="shared" si="103"/>
        <v>4.8295819935691396E-2</v>
      </c>
    </row>
    <row r="2111" spans="1:6">
      <c r="A2111">
        <v>3.5</v>
      </c>
      <c r="B2111">
        <v>29.773399999999999</v>
      </c>
      <c r="C2111">
        <v>12.25</v>
      </c>
      <c r="D2111">
        <v>104.2069</v>
      </c>
      <c r="E2111">
        <f t="shared" si="102"/>
        <v>33.865000000000002</v>
      </c>
      <c r="F2111">
        <f t="shared" si="103"/>
        <v>0.13742468109117545</v>
      </c>
    </row>
    <row r="2112" spans="1:6">
      <c r="A2112">
        <v>5</v>
      </c>
      <c r="B2112">
        <v>27.251100000000001</v>
      </c>
      <c r="C2112">
        <v>25</v>
      </c>
      <c r="D2112">
        <v>136.25550000000001</v>
      </c>
      <c r="E2112">
        <f t="shared" si="102"/>
        <v>27.55</v>
      </c>
      <c r="F2112">
        <f t="shared" si="103"/>
        <v>1.0968364579778421E-2</v>
      </c>
    </row>
    <row r="2113" spans="1:6">
      <c r="A2113">
        <v>5.6</v>
      </c>
      <c r="B2113">
        <v>23.6</v>
      </c>
      <c r="C2113">
        <v>31.36</v>
      </c>
      <c r="D2113">
        <v>132.16</v>
      </c>
      <c r="E2113">
        <f t="shared" si="102"/>
        <v>25.024000000000004</v>
      </c>
      <c r="F2113">
        <f t="shared" si="103"/>
        <v>6.0338983050847582E-2</v>
      </c>
    </row>
    <row r="2114" spans="1:6">
      <c r="A2114">
        <v>3.7</v>
      </c>
      <c r="B2114">
        <v>26.6</v>
      </c>
      <c r="C2114">
        <v>13.69</v>
      </c>
      <c r="D2114">
        <v>98.42</v>
      </c>
      <c r="E2114">
        <f t="shared" si="102"/>
        <v>33.023000000000003</v>
      </c>
      <c r="F2114">
        <f t="shared" si="103"/>
        <v>0.24146616541353388</v>
      </c>
    </row>
    <row r="2115" spans="1:6">
      <c r="A2115">
        <v>5.7</v>
      </c>
      <c r="B2115">
        <v>26</v>
      </c>
      <c r="C2115">
        <v>32.49</v>
      </c>
      <c r="D2115">
        <v>148.19999999999999</v>
      </c>
      <c r="E2115">
        <f t="shared" si="102"/>
        <v>24.603000000000002</v>
      </c>
      <c r="F2115">
        <f t="shared" si="103"/>
        <v>5.3730769230769172E-2</v>
      </c>
    </row>
    <row r="2116" spans="1:6">
      <c r="A2116">
        <v>2.4</v>
      </c>
      <c r="B2116">
        <v>38.6</v>
      </c>
      <c r="C2116">
        <v>5.76</v>
      </c>
      <c r="D2116">
        <v>92.64</v>
      </c>
      <c r="E2116">
        <f t="shared" si="102"/>
        <v>38.496000000000002</v>
      </c>
      <c r="F2116">
        <f t="shared" si="103"/>
        <v>2.6943005181346942E-3</v>
      </c>
    </row>
    <row r="2117" spans="1:6">
      <c r="A2117">
        <v>2.4</v>
      </c>
      <c r="B2117">
        <v>33.6</v>
      </c>
      <c r="C2117">
        <v>5.76</v>
      </c>
      <c r="D2117">
        <v>80.64</v>
      </c>
      <c r="E2117">
        <f t="shared" si="102"/>
        <v>38.496000000000002</v>
      </c>
      <c r="F2117">
        <f t="shared" si="103"/>
        <v>0.14571428571428574</v>
      </c>
    </row>
    <row r="2118" spans="1:6">
      <c r="A2118">
        <v>3.7</v>
      </c>
      <c r="B2118">
        <v>27.5</v>
      </c>
      <c r="C2118">
        <v>13.69</v>
      </c>
      <c r="D2118">
        <v>101.75</v>
      </c>
      <c r="E2118">
        <f t="shared" si="102"/>
        <v>33.023000000000003</v>
      </c>
      <c r="F2118">
        <f t="shared" si="103"/>
        <v>0.20083636363636376</v>
      </c>
    </row>
    <row r="2119" spans="1:6">
      <c r="A2119">
        <v>5.7</v>
      </c>
      <c r="B2119">
        <v>26</v>
      </c>
      <c r="C2119">
        <v>32.49</v>
      </c>
      <c r="D2119">
        <v>148.19999999999999</v>
      </c>
      <c r="E2119">
        <f t="shared" si="102"/>
        <v>24.603000000000002</v>
      </c>
      <c r="F2119">
        <f t="shared" si="103"/>
        <v>5.3730769230769172E-2</v>
      </c>
    </row>
    <row r="2120" spans="1:6">
      <c r="A2120">
        <v>6.1</v>
      </c>
      <c r="B2120">
        <v>20.9</v>
      </c>
      <c r="C2120">
        <v>37.21</v>
      </c>
      <c r="D2120">
        <v>127.49</v>
      </c>
      <c r="E2120">
        <f t="shared" si="102"/>
        <v>22.919000000000004</v>
      </c>
      <c r="F2120">
        <f t="shared" si="103"/>
        <v>9.6602870813397398E-2</v>
      </c>
    </row>
    <row r="2121" spans="1:6">
      <c r="A2121">
        <v>3.7</v>
      </c>
      <c r="B2121">
        <v>28.5</v>
      </c>
      <c r="C2121">
        <v>13.69</v>
      </c>
      <c r="D2121">
        <v>105.45</v>
      </c>
      <c r="E2121">
        <f t="shared" si="102"/>
        <v>33.023000000000003</v>
      </c>
      <c r="F2121">
        <f t="shared" si="103"/>
        <v>0.15870175438596504</v>
      </c>
    </row>
    <row r="2122" spans="1:6">
      <c r="A2122">
        <v>2.4</v>
      </c>
      <c r="B2122">
        <v>38.6</v>
      </c>
      <c r="C2122">
        <v>5.76</v>
      </c>
      <c r="D2122">
        <v>92.64</v>
      </c>
      <c r="E2122">
        <f t="shared" si="102"/>
        <v>38.496000000000002</v>
      </c>
      <c r="F2122">
        <f t="shared" si="103"/>
        <v>2.6943005181346942E-3</v>
      </c>
    </row>
    <row r="2123" spans="1:6">
      <c r="A2123">
        <v>2.4</v>
      </c>
      <c r="B2123">
        <v>33.6</v>
      </c>
      <c r="C2123">
        <v>5.76</v>
      </c>
      <c r="D2123">
        <v>80.64</v>
      </c>
      <c r="E2123">
        <f t="shared" si="102"/>
        <v>38.496000000000002</v>
      </c>
      <c r="F2123">
        <f t="shared" si="103"/>
        <v>0.14571428571428574</v>
      </c>
    </row>
    <row r="2124" spans="1:6">
      <c r="A2124">
        <v>2.4</v>
      </c>
      <c r="B2124">
        <v>33.6</v>
      </c>
      <c r="C2124">
        <v>5.76</v>
      </c>
      <c r="D2124">
        <v>80.64</v>
      </c>
      <c r="E2124">
        <f t="shared" si="102"/>
        <v>38.496000000000002</v>
      </c>
      <c r="F2124">
        <f t="shared" si="103"/>
        <v>0.14571428571428574</v>
      </c>
    </row>
    <row r="2125" spans="1:6">
      <c r="A2125">
        <v>3.8</v>
      </c>
      <c r="B2125">
        <v>26.163</v>
      </c>
      <c r="C2125">
        <v>14.44</v>
      </c>
      <c r="D2125">
        <v>99.419399999999996</v>
      </c>
      <c r="E2125">
        <f t="shared" si="102"/>
        <v>32.602000000000004</v>
      </c>
      <c r="F2125">
        <f t="shared" si="103"/>
        <v>0.24611092000152901</v>
      </c>
    </row>
    <row r="2126" spans="1:6">
      <c r="A2126">
        <v>3.8</v>
      </c>
      <c r="B2126">
        <v>26.563199999999998</v>
      </c>
      <c r="C2126">
        <v>14.44</v>
      </c>
      <c r="D2126">
        <v>100.94016000000001</v>
      </c>
      <c r="E2126">
        <f t="shared" si="102"/>
        <v>32.602000000000004</v>
      </c>
      <c r="F2126">
        <f t="shared" si="103"/>
        <v>0.22733706782315405</v>
      </c>
    </row>
    <row r="2127" spans="1:6">
      <c r="A2127">
        <v>3.8</v>
      </c>
      <c r="B2127">
        <v>29.2986</v>
      </c>
      <c r="C2127">
        <v>14.44</v>
      </c>
      <c r="D2127">
        <v>111.33468000000001</v>
      </c>
      <c r="E2127">
        <f t="shared" ref="E2127:E2190" si="104">48.6+(-4.21)*(A2127)</f>
        <v>32.602000000000004</v>
      </c>
      <c r="F2127">
        <f t="shared" ref="F2127:F2190" si="105">ABS(B2127-E2127)/(B2127)</f>
        <v>0.11274941464779899</v>
      </c>
    </row>
    <row r="2128" spans="1:6">
      <c r="A2128">
        <v>4.5999999999999996</v>
      </c>
      <c r="B2128">
        <v>28.4</v>
      </c>
      <c r="C2128">
        <v>21.16</v>
      </c>
      <c r="D2128">
        <v>130.63999999999999</v>
      </c>
      <c r="E2128">
        <f t="shared" si="104"/>
        <v>29.234000000000002</v>
      </c>
      <c r="F2128">
        <f t="shared" si="105"/>
        <v>2.9366197183098706E-2</v>
      </c>
    </row>
    <row r="2129" spans="1:6">
      <c r="A2129">
        <v>2</v>
      </c>
      <c r="B2129">
        <v>33.4</v>
      </c>
      <c r="C2129">
        <v>4</v>
      </c>
      <c r="D2129">
        <v>66.8</v>
      </c>
      <c r="E2129">
        <f t="shared" si="104"/>
        <v>40.18</v>
      </c>
      <c r="F2129">
        <f t="shared" si="105"/>
        <v>0.20299401197604794</v>
      </c>
    </row>
    <row r="2130" spans="1:6">
      <c r="A2130">
        <v>2.7</v>
      </c>
      <c r="B2130">
        <v>31.3</v>
      </c>
      <c r="C2130">
        <v>7.29</v>
      </c>
      <c r="D2130">
        <v>84.51</v>
      </c>
      <c r="E2130">
        <f t="shared" si="104"/>
        <v>37.233000000000004</v>
      </c>
      <c r="F2130">
        <f t="shared" si="105"/>
        <v>0.18955271565495219</v>
      </c>
    </row>
    <row r="2131" spans="1:6">
      <c r="A2131">
        <v>3.2</v>
      </c>
      <c r="B2131">
        <v>30.347000000000001</v>
      </c>
      <c r="C2131">
        <v>10.24</v>
      </c>
      <c r="D2131">
        <v>97.110399999999998</v>
      </c>
      <c r="E2131">
        <f t="shared" si="104"/>
        <v>35.128</v>
      </c>
      <c r="F2131">
        <f t="shared" si="105"/>
        <v>0.15754440307114373</v>
      </c>
    </row>
    <row r="2132" spans="1:6">
      <c r="A2132">
        <v>5</v>
      </c>
      <c r="B2132">
        <v>23.820399999999999</v>
      </c>
      <c r="C2132">
        <v>25</v>
      </c>
      <c r="D2132">
        <v>119.102</v>
      </c>
      <c r="E2132">
        <f t="shared" si="104"/>
        <v>27.55</v>
      </c>
      <c r="F2132">
        <f t="shared" si="105"/>
        <v>0.15657167805746341</v>
      </c>
    </row>
    <row r="2133" spans="1:6">
      <c r="A2133">
        <v>5</v>
      </c>
      <c r="B2133">
        <v>24.572199999999999</v>
      </c>
      <c r="C2133">
        <v>25</v>
      </c>
      <c r="D2133">
        <v>122.861</v>
      </c>
      <c r="E2133">
        <f t="shared" si="104"/>
        <v>27.55</v>
      </c>
      <c r="F2133">
        <f t="shared" si="105"/>
        <v>0.12118573021544682</v>
      </c>
    </row>
    <row r="2134" spans="1:6">
      <c r="A2134">
        <v>5</v>
      </c>
      <c r="B2134">
        <v>25.508199999999999</v>
      </c>
      <c r="C2134">
        <v>25</v>
      </c>
      <c r="D2134">
        <v>127.541</v>
      </c>
      <c r="E2134">
        <f t="shared" si="104"/>
        <v>27.55</v>
      </c>
      <c r="F2134">
        <f t="shared" si="105"/>
        <v>8.0044848323284359E-2</v>
      </c>
    </row>
    <row r="2135" spans="1:6">
      <c r="A2135">
        <v>5</v>
      </c>
      <c r="B2135">
        <v>23.574300000000001</v>
      </c>
      <c r="C2135">
        <v>25</v>
      </c>
      <c r="D2135">
        <v>117.8715</v>
      </c>
      <c r="E2135">
        <f t="shared" si="104"/>
        <v>27.55</v>
      </c>
      <c r="F2135">
        <f t="shared" si="105"/>
        <v>0.16864551651586684</v>
      </c>
    </row>
    <row r="2136" spans="1:6">
      <c r="A2136">
        <v>5</v>
      </c>
      <c r="B2136">
        <v>24.7928</v>
      </c>
      <c r="C2136">
        <v>25</v>
      </c>
      <c r="D2136">
        <v>123.964</v>
      </c>
      <c r="E2136">
        <f t="shared" si="104"/>
        <v>27.55</v>
      </c>
      <c r="F2136">
        <f t="shared" si="105"/>
        <v>0.11120970604369014</v>
      </c>
    </row>
    <row r="2137" spans="1:6">
      <c r="A2137">
        <v>4.5999999999999996</v>
      </c>
      <c r="B2137">
        <v>28.3</v>
      </c>
      <c r="C2137">
        <v>21.16</v>
      </c>
      <c r="D2137">
        <v>130.18</v>
      </c>
      <c r="E2137">
        <f t="shared" si="104"/>
        <v>29.234000000000002</v>
      </c>
      <c r="F2137">
        <f t="shared" si="105"/>
        <v>3.3003533568904633E-2</v>
      </c>
    </row>
    <row r="2138" spans="1:6">
      <c r="A2138">
        <v>5.7</v>
      </c>
      <c r="B2138">
        <v>24.149100000000001</v>
      </c>
      <c r="C2138">
        <v>32.49</v>
      </c>
      <c r="D2138">
        <v>137.64986999999999</v>
      </c>
      <c r="E2138">
        <f t="shared" si="104"/>
        <v>24.603000000000002</v>
      </c>
      <c r="F2138">
        <f t="shared" si="105"/>
        <v>1.8795731517944805E-2</v>
      </c>
    </row>
    <row r="2139" spans="1:6">
      <c r="A2139">
        <v>3.5</v>
      </c>
      <c r="B2139">
        <v>33.793700000000001</v>
      </c>
      <c r="C2139">
        <v>12.25</v>
      </c>
      <c r="D2139">
        <v>118.27795</v>
      </c>
      <c r="E2139">
        <f t="shared" si="104"/>
        <v>33.865000000000002</v>
      </c>
      <c r="F2139">
        <f t="shared" si="105"/>
        <v>2.1098607136833436E-3</v>
      </c>
    </row>
    <row r="2140" spans="1:6">
      <c r="A2140">
        <v>3.5</v>
      </c>
      <c r="B2140">
        <v>38.719299999999997</v>
      </c>
      <c r="C2140">
        <v>12.25</v>
      </c>
      <c r="D2140">
        <v>135.51755</v>
      </c>
      <c r="E2140">
        <f t="shared" si="104"/>
        <v>33.865000000000002</v>
      </c>
      <c r="F2140">
        <f t="shared" si="105"/>
        <v>0.12537158471356649</v>
      </c>
    </row>
    <row r="2141" spans="1:6">
      <c r="A2141">
        <v>3.5</v>
      </c>
      <c r="B2141">
        <v>29.9849</v>
      </c>
      <c r="C2141">
        <v>12.25</v>
      </c>
      <c r="D2141">
        <v>104.94714999999999</v>
      </c>
      <c r="E2141">
        <f t="shared" si="104"/>
        <v>33.865000000000002</v>
      </c>
      <c r="F2141">
        <f t="shared" si="105"/>
        <v>0.12940179890544914</v>
      </c>
    </row>
    <row r="2142" spans="1:6">
      <c r="A2142">
        <v>3.5</v>
      </c>
      <c r="B2142">
        <v>30.2</v>
      </c>
      <c r="C2142">
        <v>12.25</v>
      </c>
      <c r="D2142">
        <v>105.7</v>
      </c>
      <c r="E2142">
        <f t="shared" si="104"/>
        <v>33.865000000000002</v>
      </c>
      <c r="F2142">
        <f t="shared" si="105"/>
        <v>0.12135761589403983</v>
      </c>
    </row>
    <row r="2143" spans="1:6">
      <c r="A2143">
        <v>3.5</v>
      </c>
      <c r="B2143">
        <v>31.4</v>
      </c>
      <c r="C2143">
        <v>12.25</v>
      </c>
      <c r="D2143">
        <v>109.9</v>
      </c>
      <c r="E2143">
        <f t="shared" si="104"/>
        <v>33.865000000000002</v>
      </c>
      <c r="F2143">
        <f t="shared" si="105"/>
        <v>7.8503184713375904E-2</v>
      </c>
    </row>
    <row r="2144" spans="1:6">
      <c r="A2144">
        <v>2.2999999999999998</v>
      </c>
      <c r="B2144">
        <v>31.7</v>
      </c>
      <c r="C2144">
        <v>5.29</v>
      </c>
      <c r="D2144">
        <v>72.91</v>
      </c>
      <c r="E2144">
        <f t="shared" si="104"/>
        <v>38.917000000000002</v>
      </c>
      <c r="F2144">
        <f t="shared" si="105"/>
        <v>0.22766561514195591</v>
      </c>
    </row>
    <row r="2145" spans="1:6">
      <c r="A2145">
        <v>3.7</v>
      </c>
      <c r="B2145">
        <v>28.7</v>
      </c>
      <c r="C2145">
        <v>13.69</v>
      </c>
      <c r="D2145">
        <v>106.19</v>
      </c>
      <c r="E2145">
        <f t="shared" si="104"/>
        <v>33.023000000000003</v>
      </c>
      <c r="F2145">
        <f t="shared" si="105"/>
        <v>0.15062717770034859</v>
      </c>
    </row>
    <row r="2146" spans="1:6">
      <c r="A2146">
        <v>2.5</v>
      </c>
      <c r="B2146">
        <v>37</v>
      </c>
      <c r="C2146">
        <v>6.25</v>
      </c>
      <c r="D2146">
        <v>92.5</v>
      </c>
      <c r="E2146">
        <f t="shared" si="104"/>
        <v>38.075000000000003</v>
      </c>
      <c r="F2146">
        <f t="shared" si="105"/>
        <v>2.9054054054054132E-2</v>
      </c>
    </row>
    <row r="2147" spans="1:6">
      <c r="A2147">
        <v>3</v>
      </c>
      <c r="B2147">
        <v>32.1</v>
      </c>
      <c r="C2147">
        <v>9</v>
      </c>
      <c r="D2147">
        <v>96.3</v>
      </c>
      <c r="E2147">
        <f t="shared" si="104"/>
        <v>35.97</v>
      </c>
      <c r="F2147">
        <f t="shared" si="105"/>
        <v>0.12056074766355132</v>
      </c>
    </row>
    <row r="2148" spans="1:6">
      <c r="A2148">
        <v>2.5</v>
      </c>
      <c r="B2148">
        <v>37.9</v>
      </c>
      <c r="C2148">
        <v>6.25</v>
      </c>
      <c r="D2148">
        <v>94.75</v>
      </c>
      <c r="E2148">
        <f t="shared" si="104"/>
        <v>38.075000000000003</v>
      </c>
      <c r="F2148">
        <f t="shared" si="105"/>
        <v>4.617414248021221E-3</v>
      </c>
    </row>
    <row r="2149" spans="1:6">
      <c r="A2149">
        <v>5.4</v>
      </c>
      <c r="B2149">
        <v>20.7</v>
      </c>
      <c r="C2149">
        <v>29.16</v>
      </c>
      <c r="D2149">
        <v>111.78</v>
      </c>
      <c r="E2149">
        <f t="shared" si="104"/>
        <v>25.866</v>
      </c>
      <c r="F2149">
        <f t="shared" si="105"/>
        <v>0.24956521739130438</v>
      </c>
    </row>
    <row r="2150" spans="1:6">
      <c r="A2150">
        <v>5.5</v>
      </c>
      <c r="B2150">
        <v>20.100000000000001</v>
      </c>
      <c r="C2150">
        <v>30.25</v>
      </c>
      <c r="D2150">
        <v>110.55</v>
      </c>
      <c r="E2150">
        <f t="shared" si="104"/>
        <v>25.445</v>
      </c>
      <c r="F2150">
        <f t="shared" si="105"/>
        <v>0.26592039800995015</v>
      </c>
    </row>
    <row r="2151" spans="1:6">
      <c r="A2151">
        <v>3</v>
      </c>
      <c r="B2151">
        <v>31.5</v>
      </c>
      <c r="C2151">
        <v>9</v>
      </c>
      <c r="D2151">
        <v>94.5</v>
      </c>
      <c r="E2151">
        <f t="shared" si="104"/>
        <v>35.97</v>
      </c>
      <c r="F2151">
        <f t="shared" si="105"/>
        <v>0.14190476190476187</v>
      </c>
    </row>
    <row r="2152" spans="1:6">
      <c r="A2152">
        <v>4.7</v>
      </c>
      <c r="B2152">
        <v>23.8</v>
      </c>
      <c r="C2152">
        <v>22.09</v>
      </c>
      <c r="D2152">
        <v>111.86</v>
      </c>
      <c r="E2152">
        <f t="shared" si="104"/>
        <v>28.813000000000002</v>
      </c>
      <c r="F2152">
        <f t="shared" si="105"/>
        <v>0.21063025210084041</v>
      </c>
    </row>
    <row r="2153" spans="1:6">
      <c r="A2153">
        <v>5.5</v>
      </c>
      <c r="B2153">
        <v>23.2</v>
      </c>
      <c r="C2153">
        <v>30.25</v>
      </c>
      <c r="D2153">
        <v>127.6</v>
      </c>
      <c r="E2153">
        <f t="shared" si="104"/>
        <v>25.445</v>
      </c>
      <c r="F2153">
        <f t="shared" si="105"/>
        <v>9.6767241379310392E-2</v>
      </c>
    </row>
    <row r="2154" spans="1:6">
      <c r="A2154">
        <v>3.5</v>
      </c>
      <c r="B2154">
        <v>28.668299999999999</v>
      </c>
      <c r="C2154">
        <v>12.25</v>
      </c>
      <c r="D2154">
        <v>100.33905</v>
      </c>
      <c r="E2154">
        <f t="shared" si="104"/>
        <v>33.865000000000002</v>
      </c>
      <c r="F2154">
        <f t="shared" si="105"/>
        <v>0.18126990438916865</v>
      </c>
    </row>
    <row r="2155" spans="1:6">
      <c r="A2155">
        <v>3.5</v>
      </c>
      <c r="B2155">
        <v>27.3</v>
      </c>
      <c r="C2155">
        <v>12.25</v>
      </c>
      <c r="D2155">
        <v>95.55</v>
      </c>
      <c r="E2155">
        <f t="shared" si="104"/>
        <v>33.865000000000002</v>
      </c>
      <c r="F2155">
        <f t="shared" si="105"/>
        <v>0.24047619047619051</v>
      </c>
    </row>
    <row r="2156" spans="1:6">
      <c r="A2156">
        <v>3</v>
      </c>
      <c r="B2156">
        <v>34.4</v>
      </c>
      <c r="C2156">
        <v>9</v>
      </c>
      <c r="D2156">
        <v>103.2</v>
      </c>
      <c r="E2156">
        <f t="shared" si="104"/>
        <v>35.97</v>
      </c>
      <c r="F2156">
        <f t="shared" si="105"/>
        <v>4.5639534883720939E-2</v>
      </c>
    </row>
    <row r="2157" spans="1:6">
      <c r="A2157">
        <v>5.5</v>
      </c>
      <c r="B2157">
        <v>24.6</v>
      </c>
      <c r="C2157">
        <v>30.25</v>
      </c>
      <c r="D2157">
        <v>135.30000000000001</v>
      </c>
      <c r="E2157">
        <f t="shared" si="104"/>
        <v>25.445</v>
      </c>
      <c r="F2157">
        <f t="shared" si="105"/>
        <v>3.4349593495934909E-2</v>
      </c>
    </row>
    <row r="2158" spans="1:6">
      <c r="A2158">
        <v>6.3</v>
      </c>
      <c r="B2158">
        <v>19.7</v>
      </c>
      <c r="C2158">
        <v>39.69</v>
      </c>
      <c r="D2158">
        <v>124.11</v>
      </c>
      <c r="E2158">
        <f t="shared" si="104"/>
        <v>22.077000000000002</v>
      </c>
      <c r="F2158">
        <f t="shared" si="105"/>
        <v>0.1206598984771575</v>
      </c>
    </row>
    <row r="2159" spans="1:6">
      <c r="A2159">
        <v>3.5</v>
      </c>
      <c r="B2159">
        <v>33.700000000000003</v>
      </c>
      <c r="C2159">
        <v>12.25</v>
      </c>
      <c r="D2159">
        <v>117.95</v>
      </c>
      <c r="E2159">
        <f t="shared" si="104"/>
        <v>33.865000000000002</v>
      </c>
      <c r="F2159">
        <f t="shared" si="105"/>
        <v>4.8961424332343954E-3</v>
      </c>
    </row>
    <row r="2160" spans="1:6">
      <c r="A2160">
        <v>3.5</v>
      </c>
      <c r="B2160">
        <v>25.8</v>
      </c>
      <c r="C2160">
        <v>12.25</v>
      </c>
      <c r="D2160">
        <v>90.3</v>
      </c>
      <c r="E2160">
        <f t="shared" si="104"/>
        <v>33.865000000000002</v>
      </c>
      <c r="F2160">
        <f t="shared" si="105"/>
        <v>0.31259689922480627</v>
      </c>
    </row>
    <row r="2161" spans="1:6">
      <c r="A2161">
        <v>3</v>
      </c>
      <c r="B2161">
        <v>33.299999999999997</v>
      </c>
      <c r="C2161">
        <v>9</v>
      </c>
      <c r="D2161">
        <v>99.9</v>
      </c>
      <c r="E2161">
        <f t="shared" si="104"/>
        <v>35.97</v>
      </c>
      <c r="F2161">
        <f t="shared" si="105"/>
        <v>8.0180180180180236E-2</v>
      </c>
    </row>
    <row r="2162" spans="1:6">
      <c r="A2162">
        <v>2.5</v>
      </c>
      <c r="B2162">
        <v>36.030700000000003</v>
      </c>
      <c r="C2162">
        <v>6.25</v>
      </c>
      <c r="D2162">
        <v>90.076750000000004</v>
      </c>
      <c r="E2162">
        <f t="shared" si="104"/>
        <v>38.075000000000003</v>
      </c>
      <c r="F2162">
        <f t="shared" si="105"/>
        <v>5.6737726438842423E-2</v>
      </c>
    </row>
    <row r="2163" spans="1:6">
      <c r="A2163">
        <v>3</v>
      </c>
      <c r="B2163">
        <v>31.3917</v>
      </c>
      <c r="C2163">
        <v>9</v>
      </c>
      <c r="D2163">
        <v>94.1751</v>
      </c>
      <c r="E2163">
        <f t="shared" si="104"/>
        <v>35.97</v>
      </c>
      <c r="F2163">
        <f t="shared" si="105"/>
        <v>0.14584428368008101</v>
      </c>
    </row>
    <row r="2164" spans="1:6">
      <c r="A2164">
        <v>2.5</v>
      </c>
      <c r="B2164">
        <v>37.9</v>
      </c>
      <c r="C2164">
        <v>6.25</v>
      </c>
      <c r="D2164">
        <v>94.75</v>
      </c>
      <c r="E2164">
        <f t="shared" si="104"/>
        <v>38.075000000000003</v>
      </c>
      <c r="F2164">
        <f t="shared" si="105"/>
        <v>4.617414248021221E-3</v>
      </c>
    </row>
    <row r="2165" spans="1:6">
      <c r="A2165">
        <v>4</v>
      </c>
      <c r="B2165">
        <v>25.753499999999999</v>
      </c>
      <c r="C2165">
        <v>16</v>
      </c>
      <c r="D2165">
        <v>103.014</v>
      </c>
      <c r="E2165">
        <f t="shared" si="104"/>
        <v>31.76</v>
      </c>
      <c r="F2165">
        <f t="shared" si="105"/>
        <v>0.23323043469819646</v>
      </c>
    </row>
    <row r="2166" spans="1:6">
      <c r="A2166">
        <v>4.5999999999999996</v>
      </c>
      <c r="B2166">
        <v>26.662199999999999</v>
      </c>
      <c r="C2166">
        <v>21.16</v>
      </c>
      <c r="D2166">
        <v>122.64612</v>
      </c>
      <c r="E2166">
        <f t="shared" si="104"/>
        <v>29.234000000000002</v>
      </c>
      <c r="F2166">
        <f t="shared" si="105"/>
        <v>9.6458656825018321E-2</v>
      </c>
    </row>
    <row r="2167" spans="1:6">
      <c r="A2167">
        <v>2.4</v>
      </c>
      <c r="B2167">
        <v>35.241799999999998</v>
      </c>
      <c r="C2167">
        <v>5.76</v>
      </c>
      <c r="D2167">
        <v>84.58032</v>
      </c>
      <c r="E2167">
        <f t="shared" si="104"/>
        <v>38.496000000000002</v>
      </c>
      <c r="F2167">
        <f t="shared" si="105"/>
        <v>9.2339210823510848E-2</v>
      </c>
    </row>
    <row r="2168" spans="1:6">
      <c r="A2168">
        <v>3</v>
      </c>
      <c r="B2168">
        <v>32.954799999999999</v>
      </c>
      <c r="C2168">
        <v>9</v>
      </c>
      <c r="D2168">
        <v>98.864400000000003</v>
      </c>
      <c r="E2168">
        <f t="shared" si="104"/>
        <v>35.97</v>
      </c>
      <c r="F2168">
        <f t="shared" si="105"/>
        <v>9.1495017417796504E-2</v>
      </c>
    </row>
    <row r="2169" spans="1:6">
      <c r="A2169">
        <v>3.8</v>
      </c>
      <c r="B2169">
        <v>26.9</v>
      </c>
      <c r="C2169">
        <v>14.44</v>
      </c>
      <c r="D2169">
        <v>102.22</v>
      </c>
      <c r="E2169">
        <f t="shared" si="104"/>
        <v>32.602000000000004</v>
      </c>
      <c r="F2169">
        <f t="shared" si="105"/>
        <v>0.21197026022304855</v>
      </c>
    </row>
    <row r="2170" spans="1:6">
      <c r="A2170">
        <v>5.6</v>
      </c>
      <c r="B2170">
        <v>24.192399999999999</v>
      </c>
      <c r="C2170">
        <v>31.36</v>
      </c>
      <c r="D2170">
        <v>135.47744</v>
      </c>
      <c r="E2170">
        <f t="shared" si="104"/>
        <v>25.024000000000004</v>
      </c>
      <c r="F2170">
        <f t="shared" si="105"/>
        <v>3.4374431639688716E-2</v>
      </c>
    </row>
    <row r="2171" spans="1:6">
      <c r="A2171">
        <v>5.6</v>
      </c>
      <c r="B2171">
        <v>24.149100000000001</v>
      </c>
      <c r="C2171">
        <v>31.36</v>
      </c>
      <c r="D2171">
        <v>135.23496</v>
      </c>
      <c r="E2171">
        <f t="shared" si="104"/>
        <v>25.024000000000004</v>
      </c>
      <c r="F2171">
        <f t="shared" si="105"/>
        <v>3.622909342377164E-2</v>
      </c>
    </row>
    <row r="2172" spans="1:6">
      <c r="A2172">
        <v>3.5</v>
      </c>
      <c r="B2172">
        <v>31.708200000000001</v>
      </c>
      <c r="C2172">
        <v>12.25</v>
      </c>
      <c r="D2172">
        <v>110.9787</v>
      </c>
      <c r="E2172">
        <f t="shared" si="104"/>
        <v>33.865000000000002</v>
      </c>
      <c r="F2172">
        <f t="shared" si="105"/>
        <v>6.8020259743536385E-2</v>
      </c>
    </row>
    <row r="2173" spans="1:6">
      <c r="A2173">
        <v>4</v>
      </c>
      <c r="B2173">
        <v>27.234000000000002</v>
      </c>
      <c r="C2173">
        <v>16</v>
      </c>
      <c r="D2173">
        <v>108.93600000000001</v>
      </c>
      <c r="E2173">
        <f t="shared" si="104"/>
        <v>31.76</v>
      </c>
      <c r="F2173">
        <f t="shared" si="105"/>
        <v>0.16618932217081586</v>
      </c>
    </row>
    <row r="2174" spans="1:6">
      <c r="A2174">
        <v>5.6</v>
      </c>
      <c r="B2174">
        <v>24.299600000000002</v>
      </c>
      <c r="C2174">
        <v>31.36</v>
      </c>
      <c r="D2174">
        <v>136.07776000000001</v>
      </c>
      <c r="E2174">
        <f t="shared" si="104"/>
        <v>25.024000000000004</v>
      </c>
      <c r="F2174">
        <f t="shared" si="105"/>
        <v>2.98111903076595E-2</v>
      </c>
    </row>
    <row r="2175" spans="1:6">
      <c r="A2175">
        <v>2.5</v>
      </c>
      <c r="B2175">
        <v>35.860599999999998</v>
      </c>
      <c r="C2175">
        <v>6.25</v>
      </c>
      <c r="D2175">
        <v>89.651499999999999</v>
      </c>
      <c r="E2175">
        <f t="shared" si="104"/>
        <v>38.075000000000003</v>
      </c>
      <c r="F2175">
        <f t="shared" si="105"/>
        <v>6.1750221691773279E-2</v>
      </c>
    </row>
    <row r="2176" spans="1:6">
      <c r="A2176">
        <v>4</v>
      </c>
      <c r="B2176">
        <v>27.1846</v>
      </c>
      <c r="C2176">
        <v>16</v>
      </c>
      <c r="D2176">
        <v>108.7384</v>
      </c>
      <c r="E2176">
        <f t="shared" si="104"/>
        <v>31.76</v>
      </c>
      <c r="F2176">
        <f t="shared" si="105"/>
        <v>0.16830852762225679</v>
      </c>
    </row>
    <row r="2177" spans="1:6">
      <c r="A2177">
        <v>4</v>
      </c>
      <c r="B2177">
        <v>27.566500000000001</v>
      </c>
      <c r="C2177">
        <v>16</v>
      </c>
      <c r="D2177">
        <v>110.26600000000001</v>
      </c>
      <c r="E2177">
        <f t="shared" si="104"/>
        <v>31.76</v>
      </c>
      <c r="F2177">
        <f t="shared" si="105"/>
        <v>0.15212304790234524</v>
      </c>
    </row>
    <row r="2178" spans="1:6">
      <c r="A2178">
        <v>3.6</v>
      </c>
      <c r="B2178">
        <v>27.581099999999999</v>
      </c>
      <c r="C2178">
        <v>12.96</v>
      </c>
      <c r="D2178">
        <v>99.291960000000003</v>
      </c>
      <c r="E2178">
        <f t="shared" si="104"/>
        <v>33.444000000000003</v>
      </c>
      <c r="F2178">
        <f t="shared" si="105"/>
        <v>0.21256947692441575</v>
      </c>
    </row>
    <row r="2179" spans="1:6">
      <c r="A2179">
        <v>3.6</v>
      </c>
      <c r="B2179">
        <v>28.1127</v>
      </c>
      <c r="C2179">
        <v>12.96</v>
      </c>
      <c r="D2179">
        <v>101.20572</v>
      </c>
      <c r="E2179">
        <f t="shared" si="104"/>
        <v>33.444000000000003</v>
      </c>
      <c r="F2179">
        <f t="shared" si="105"/>
        <v>0.18964026934446007</v>
      </c>
    </row>
    <row r="2180" spans="1:6">
      <c r="A2180">
        <v>4.8</v>
      </c>
      <c r="B2180">
        <v>25.56</v>
      </c>
      <c r="C2180">
        <v>23.04</v>
      </c>
      <c r="D2180">
        <v>122.688</v>
      </c>
      <c r="E2180">
        <f t="shared" si="104"/>
        <v>28.392000000000003</v>
      </c>
      <c r="F2180">
        <f t="shared" si="105"/>
        <v>0.11079812206572787</v>
      </c>
    </row>
    <row r="2181" spans="1:6">
      <c r="A2181">
        <v>4.8</v>
      </c>
      <c r="B2181">
        <v>23.577999999999999</v>
      </c>
      <c r="C2181">
        <v>23.04</v>
      </c>
      <c r="D2181">
        <v>113.17440000000001</v>
      </c>
      <c r="E2181">
        <f t="shared" si="104"/>
        <v>28.392000000000003</v>
      </c>
      <c r="F2181">
        <f t="shared" si="105"/>
        <v>0.20417338196623988</v>
      </c>
    </row>
    <row r="2182" spans="1:6">
      <c r="A2182">
        <v>4.8</v>
      </c>
      <c r="B2182">
        <v>26.388000000000002</v>
      </c>
      <c r="C2182">
        <v>23.04</v>
      </c>
      <c r="D2182">
        <v>126.66240000000001</v>
      </c>
      <c r="E2182">
        <f t="shared" si="104"/>
        <v>28.392000000000003</v>
      </c>
      <c r="F2182">
        <f t="shared" si="105"/>
        <v>7.5943610732151029E-2</v>
      </c>
    </row>
    <row r="2183" spans="1:6">
      <c r="A2183">
        <v>4.8</v>
      </c>
      <c r="B2183">
        <v>23.577999999999999</v>
      </c>
      <c r="C2183">
        <v>23.04</v>
      </c>
      <c r="D2183">
        <v>113.17440000000001</v>
      </c>
      <c r="E2183">
        <f t="shared" si="104"/>
        <v>28.392000000000003</v>
      </c>
      <c r="F2183">
        <f t="shared" si="105"/>
        <v>0.20417338196623988</v>
      </c>
    </row>
    <row r="2184" spans="1:6">
      <c r="A2184">
        <v>4.8</v>
      </c>
      <c r="B2184">
        <v>25.7761</v>
      </c>
      <c r="C2184">
        <v>23.04</v>
      </c>
      <c r="D2184">
        <v>123.72528</v>
      </c>
      <c r="E2184">
        <f t="shared" si="104"/>
        <v>28.392000000000003</v>
      </c>
      <c r="F2184">
        <f t="shared" si="105"/>
        <v>0.10148548461559365</v>
      </c>
    </row>
    <row r="2185" spans="1:6">
      <c r="A2185">
        <v>4.8</v>
      </c>
      <c r="B2185">
        <v>25.7761</v>
      </c>
      <c r="C2185">
        <v>23.04</v>
      </c>
      <c r="D2185">
        <v>123.72528</v>
      </c>
      <c r="E2185">
        <f t="shared" si="104"/>
        <v>28.392000000000003</v>
      </c>
      <c r="F2185">
        <f t="shared" si="105"/>
        <v>0.10148548461559365</v>
      </c>
    </row>
    <row r="2186" spans="1:6">
      <c r="A2186">
        <v>4.8</v>
      </c>
      <c r="B2186">
        <v>25.7761</v>
      </c>
      <c r="C2186">
        <v>23.04</v>
      </c>
      <c r="D2186">
        <v>123.72528</v>
      </c>
      <c r="E2186">
        <f t="shared" si="104"/>
        <v>28.392000000000003</v>
      </c>
      <c r="F2186">
        <f t="shared" si="105"/>
        <v>0.10148548461559365</v>
      </c>
    </row>
    <row r="2187" spans="1:6">
      <c r="A2187">
        <v>3.6</v>
      </c>
      <c r="B2187">
        <v>31.6</v>
      </c>
      <c r="C2187">
        <v>12.96</v>
      </c>
      <c r="D2187">
        <v>113.76</v>
      </c>
      <c r="E2187">
        <f t="shared" si="104"/>
        <v>33.444000000000003</v>
      </c>
      <c r="F2187">
        <f t="shared" si="105"/>
        <v>5.8354430379746872E-2</v>
      </c>
    </row>
    <row r="2188" spans="1:6">
      <c r="A2188">
        <v>3.5</v>
      </c>
      <c r="B2188">
        <v>32.200000000000003</v>
      </c>
      <c r="C2188">
        <v>12.25</v>
      </c>
      <c r="D2188">
        <v>112.7</v>
      </c>
      <c r="E2188">
        <f t="shared" si="104"/>
        <v>33.865000000000002</v>
      </c>
      <c r="F2188">
        <f t="shared" si="105"/>
        <v>5.1708074534161458E-2</v>
      </c>
    </row>
    <row r="2189" spans="1:6">
      <c r="A2189">
        <v>3.6</v>
      </c>
      <c r="B2189">
        <v>32.1</v>
      </c>
      <c r="C2189">
        <v>12.96</v>
      </c>
      <c r="D2189">
        <v>115.56</v>
      </c>
      <c r="E2189">
        <f t="shared" si="104"/>
        <v>33.444000000000003</v>
      </c>
      <c r="F2189">
        <f t="shared" si="105"/>
        <v>4.186915887850471E-2</v>
      </c>
    </row>
    <row r="2190" spans="1:6">
      <c r="A2190">
        <v>3.6</v>
      </c>
      <c r="B2190">
        <v>32.6</v>
      </c>
      <c r="C2190">
        <v>12.96</v>
      </c>
      <c r="D2190">
        <v>117.36</v>
      </c>
      <c r="E2190">
        <f t="shared" si="104"/>
        <v>33.444000000000003</v>
      </c>
      <c r="F2190">
        <f t="shared" si="105"/>
        <v>2.5889570552147276E-2</v>
      </c>
    </row>
    <row r="2191" spans="1:6">
      <c r="A2191">
        <v>2.5</v>
      </c>
      <c r="B2191">
        <v>37.070999999999998</v>
      </c>
      <c r="C2191">
        <v>6.25</v>
      </c>
      <c r="D2191">
        <v>92.677499999999995</v>
      </c>
      <c r="E2191">
        <f t="shared" ref="E2191:E2223" si="106">48.6+(-4.21)*(A2191)</f>
        <v>38.075000000000003</v>
      </c>
      <c r="F2191">
        <f t="shared" ref="F2191:F2223" si="107">ABS(B2191-E2191)/(B2191)</f>
        <v>2.7083164737935445E-2</v>
      </c>
    </row>
    <row r="2192" spans="1:6">
      <c r="A2192">
        <v>2.5</v>
      </c>
      <c r="B2192">
        <v>35.922600000000003</v>
      </c>
      <c r="C2192">
        <v>6.25</v>
      </c>
      <c r="D2192">
        <v>89.8065</v>
      </c>
      <c r="E2192">
        <f t="shared" si="106"/>
        <v>38.075000000000003</v>
      </c>
      <c r="F2192">
        <f t="shared" si="107"/>
        <v>5.9917711969623574E-2</v>
      </c>
    </row>
    <row r="2193" spans="1:6">
      <c r="A2193">
        <v>2.5</v>
      </c>
      <c r="B2193">
        <v>32.910299999999999</v>
      </c>
      <c r="C2193">
        <v>6.25</v>
      </c>
      <c r="D2193">
        <v>82.275750000000002</v>
      </c>
      <c r="E2193">
        <f t="shared" si="106"/>
        <v>38.075000000000003</v>
      </c>
      <c r="F2193">
        <f t="shared" si="107"/>
        <v>0.1569326320331326</v>
      </c>
    </row>
    <row r="2194" spans="1:6">
      <c r="A2194">
        <v>2.5</v>
      </c>
      <c r="B2194">
        <v>40.081600000000002</v>
      </c>
      <c r="C2194">
        <v>6.25</v>
      </c>
      <c r="D2194">
        <v>100.20399999999999</v>
      </c>
      <c r="E2194">
        <f t="shared" si="106"/>
        <v>38.075000000000003</v>
      </c>
      <c r="F2194">
        <f t="shared" si="107"/>
        <v>5.006287174164701E-2</v>
      </c>
    </row>
    <row r="2195" spans="1:6">
      <c r="A2195">
        <v>2.5</v>
      </c>
      <c r="B2195">
        <v>37.057400000000001</v>
      </c>
      <c r="C2195">
        <v>6.25</v>
      </c>
      <c r="D2195">
        <v>92.643500000000003</v>
      </c>
      <c r="E2195">
        <f t="shared" si="106"/>
        <v>38.075000000000003</v>
      </c>
      <c r="F2195">
        <f t="shared" si="107"/>
        <v>2.7460102435680905E-2</v>
      </c>
    </row>
    <row r="2196" spans="1:6">
      <c r="A2196">
        <v>3.6</v>
      </c>
      <c r="B2196">
        <v>34.270800000000001</v>
      </c>
      <c r="C2196">
        <v>12.96</v>
      </c>
      <c r="D2196">
        <v>123.37488</v>
      </c>
      <c r="E2196">
        <f t="shared" si="106"/>
        <v>33.444000000000003</v>
      </c>
      <c r="F2196">
        <f t="shared" si="107"/>
        <v>2.4125494590146672E-2</v>
      </c>
    </row>
    <row r="2197" spans="1:6">
      <c r="A2197">
        <v>3.6</v>
      </c>
      <c r="B2197">
        <v>29.5</v>
      </c>
      <c r="C2197">
        <v>12.96</v>
      </c>
      <c r="D2197">
        <v>106.2</v>
      </c>
      <c r="E2197">
        <f t="shared" si="106"/>
        <v>33.444000000000003</v>
      </c>
      <c r="F2197">
        <f t="shared" si="107"/>
        <v>0.13369491525423738</v>
      </c>
    </row>
    <row r="2198" spans="1:6">
      <c r="A2198">
        <v>2.4</v>
      </c>
      <c r="B2198">
        <v>34.251300000000001</v>
      </c>
      <c r="C2198">
        <v>5.76</v>
      </c>
      <c r="D2198">
        <v>82.203119999999998</v>
      </c>
      <c r="E2198">
        <f t="shared" si="106"/>
        <v>38.496000000000002</v>
      </c>
      <c r="F2198">
        <f t="shared" si="107"/>
        <v>0.12392814287340924</v>
      </c>
    </row>
    <row r="2199" spans="1:6">
      <c r="A2199">
        <v>2.4</v>
      </c>
      <c r="B2199">
        <v>32.276499999999999</v>
      </c>
      <c r="C2199">
        <v>5.76</v>
      </c>
      <c r="D2199">
        <v>77.4636</v>
      </c>
      <c r="E2199">
        <f t="shared" si="106"/>
        <v>38.496000000000002</v>
      </c>
      <c r="F2199">
        <f t="shared" si="107"/>
        <v>0.19269437516459356</v>
      </c>
    </row>
    <row r="2200" spans="1:6">
      <c r="A2200">
        <v>3.2</v>
      </c>
      <c r="B2200">
        <v>32.274700000000003</v>
      </c>
      <c r="C2200">
        <v>10.24</v>
      </c>
      <c r="D2200">
        <v>103.27903999999999</v>
      </c>
      <c r="E2200">
        <f t="shared" si="106"/>
        <v>35.128</v>
      </c>
      <c r="F2200">
        <f t="shared" si="107"/>
        <v>8.8406708660343766E-2</v>
      </c>
    </row>
    <row r="2201" spans="1:6">
      <c r="A2201">
        <v>4</v>
      </c>
      <c r="B2201">
        <v>30</v>
      </c>
      <c r="C2201">
        <v>16</v>
      </c>
      <c r="D2201">
        <v>120</v>
      </c>
      <c r="E2201">
        <f t="shared" si="106"/>
        <v>31.76</v>
      </c>
      <c r="F2201">
        <f t="shared" si="107"/>
        <v>5.8666666666666721E-2</v>
      </c>
    </row>
    <row r="2202" spans="1:6">
      <c r="A2202">
        <v>4</v>
      </c>
      <c r="B2202">
        <v>30</v>
      </c>
      <c r="C2202">
        <v>16</v>
      </c>
      <c r="D2202">
        <v>120</v>
      </c>
      <c r="E2202">
        <f t="shared" si="106"/>
        <v>31.76</v>
      </c>
      <c r="F2202">
        <f t="shared" si="107"/>
        <v>5.8666666666666721E-2</v>
      </c>
    </row>
    <row r="2203" spans="1:6">
      <c r="A2203">
        <v>4</v>
      </c>
      <c r="B2203">
        <v>28.918199999999999</v>
      </c>
      <c r="C2203">
        <v>16</v>
      </c>
      <c r="D2203">
        <v>115.6728</v>
      </c>
      <c r="E2203">
        <f t="shared" si="106"/>
        <v>31.76</v>
      </c>
      <c r="F2203">
        <f t="shared" si="107"/>
        <v>9.8270293448416673E-2</v>
      </c>
    </row>
    <row r="2204" spans="1:6">
      <c r="A2204">
        <v>4</v>
      </c>
      <c r="B2204">
        <v>26.813700000000001</v>
      </c>
      <c r="C2204">
        <v>16</v>
      </c>
      <c r="D2204">
        <v>107.2548</v>
      </c>
      <c r="E2204">
        <f t="shared" si="106"/>
        <v>31.76</v>
      </c>
      <c r="F2204">
        <f t="shared" si="107"/>
        <v>0.18446913331617795</v>
      </c>
    </row>
    <row r="2205" spans="1:6">
      <c r="A2205">
        <v>3.5</v>
      </c>
      <c r="B2205">
        <v>31.3</v>
      </c>
      <c r="C2205">
        <v>12.25</v>
      </c>
      <c r="D2205">
        <v>109.55</v>
      </c>
      <c r="E2205">
        <f t="shared" si="106"/>
        <v>33.865000000000002</v>
      </c>
      <c r="F2205">
        <f t="shared" si="107"/>
        <v>8.1948881789137423E-2</v>
      </c>
    </row>
    <row r="2206" spans="1:6">
      <c r="A2206">
        <v>3.3</v>
      </c>
      <c r="B2206">
        <v>34.998899999999999</v>
      </c>
      <c r="C2206">
        <v>10.89</v>
      </c>
      <c r="D2206">
        <v>115.49637</v>
      </c>
      <c r="E2206">
        <f t="shared" si="106"/>
        <v>34.707000000000001</v>
      </c>
      <c r="F2206">
        <f t="shared" si="107"/>
        <v>8.3402621225238012E-3</v>
      </c>
    </row>
    <row r="2207" spans="1:6">
      <c r="A2207">
        <v>5.7</v>
      </c>
      <c r="B2207">
        <v>24.749099999999999</v>
      </c>
      <c r="C2207">
        <v>32.49</v>
      </c>
      <c r="D2207">
        <v>141.06987000000001</v>
      </c>
      <c r="E2207">
        <f t="shared" si="106"/>
        <v>24.603000000000002</v>
      </c>
      <c r="F2207">
        <f t="shared" si="107"/>
        <v>5.9032449664835089E-3</v>
      </c>
    </row>
    <row r="2208" spans="1:6">
      <c r="A2208">
        <v>2.5</v>
      </c>
      <c r="B2208">
        <v>38.377800000000001</v>
      </c>
      <c r="C2208">
        <v>6.25</v>
      </c>
      <c r="D2208">
        <v>95.944500000000005</v>
      </c>
      <c r="E2208">
        <f t="shared" si="106"/>
        <v>38.075000000000003</v>
      </c>
      <c r="F2208">
        <f t="shared" si="107"/>
        <v>7.8899780602326788E-3</v>
      </c>
    </row>
    <row r="2209" spans="1:6">
      <c r="A2209">
        <v>3.5</v>
      </c>
      <c r="B2209">
        <v>35.749400000000001</v>
      </c>
      <c r="C2209">
        <v>12.25</v>
      </c>
      <c r="D2209">
        <v>125.1229</v>
      </c>
      <c r="E2209">
        <f t="shared" si="106"/>
        <v>33.865000000000002</v>
      </c>
      <c r="F2209">
        <f t="shared" si="107"/>
        <v>5.2711374176909243E-2</v>
      </c>
    </row>
    <row r="2210" spans="1:6">
      <c r="A2210">
        <v>4.5999999999999996</v>
      </c>
      <c r="B2210">
        <v>24.8718</v>
      </c>
      <c r="C2210">
        <v>21.16</v>
      </c>
      <c r="D2210">
        <v>114.41028</v>
      </c>
      <c r="E2210">
        <f t="shared" si="106"/>
        <v>29.234000000000002</v>
      </c>
      <c r="F2210">
        <f t="shared" si="107"/>
        <v>0.17538738651806468</v>
      </c>
    </row>
    <row r="2211" spans="1:6">
      <c r="A2211">
        <v>5.7</v>
      </c>
      <c r="B2211">
        <v>24.5</v>
      </c>
      <c r="C2211">
        <v>32.49</v>
      </c>
      <c r="D2211">
        <v>139.65</v>
      </c>
      <c r="E2211">
        <f t="shared" si="106"/>
        <v>24.603000000000002</v>
      </c>
      <c r="F2211">
        <f t="shared" si="107"/>
        <v>4.2040816326531236E-3</v>
      </c>
    </row>
    <row r="2212" spans="1:6">
      <c r="A2212">
        <v>5.7</v>
      </c>
      <c r="B2212">
        <v>24.220600000000001</v>
      </c>
      <c r="C2212">
        <v>32.49</v>
      </c>
      <c r="D2212">
        <v>138.05742000000001</v>
      </c>
      <c r="E2212">
        <f t="shared" si="106"/>
        <v>24.603000000000002</v>
      </c>
      <c r="F2212">
        <f t="shared" si="107"/>
        <v>1.5788213339058509E-2</v>
      </c>
    </row>
    <row r="2213" spans="1:6">
      <c r="A2213">
        <v>2.7</v>
      </c>
      <c r="B2213">
        <v>38.700000000000003</v>
      </c>
      <c r="C2213">
        <v>7.29</v>
      </c>
      <c r="D2213">
        <v>104.49</v>
      </c>
      <c r="E2213">
        <f t="shared" si="106"/>
        <v>37.233000000000004</v>
      </c>
      <c r="F2213">
        <f t="shared" si="107"/>
        <v>3.7906976744186013E-2</v>
      </c>
    </row>
    <row r="2214" spans="1:6">
      <c r="A2214">
        <v>3.5</v>
      </c>
      <c r="B2214">
        <v>35</v>
      </c>
      <c r="C2214">
        <v>12.25</v>
      </c>
      <c r="D2214">
        <v>122.5</v>
      </c>
      <c r="E2214">
        <f t="shared" si="106"/>
        <v>33.865000000000002</v>
      </c>
      <c r="F2214">
        <f t="shared" si="107"/>
        <v>3.2428571428571369E-2</v>
      </c>
    </row>
    <row r="2215" spans="1:6">
      <c r="A2215">
        <v>2</v>
      </c>
      <c r="B2215">
        <v>33.299999999999997</v>
      </c>
      <c r="C2215">
        <v>4</v>
      </c>
      <c r="D2215">
        <v>66.599999999999994</v>
      </c>
      <c r="E2215">
        <f t="shared" si="106"/>
        <v>40.18</v>
      </c>
      <c r="F2215">
        <f t="shared" si="107"/>
        <v>0.20660660660660671</v>
      </c>
    </row>
    <row r="2216" spans="1:6">
      <c r="A2216">
        <v>3</v>
      </c>
      <c r="B2216">
        <v>34.4</v>
      </c>
      <c r="C2216">
        <v>9</v>
      </c>
      <c r="D2216">
        <v>103.2</v>
      </c>
      <c r="E2216">
        <f t="shared" si="106"/>
        <v>35.97</v>
      </c>
      <c r="F2216">
        <f t="shared" si="107"/>
        <v>4.5639534883720939E-2</v>
      </c>
    </row>
    <row r="2217" spans="1:6">
      <c r="A2217">
        <v>3.6</v>
      </c>
      <c r="B2217">
        <v>26.1066</v>
      </c>
      <c r="C2217">
        <v>12.96</v>
      </c>
      <c r="D2217">
        <v>93.983760000000004</v>
      </c>
      <c r="E2217">
        <f t="shared" si="106"/>
        <v>33.444000000000003</v>
      </c>
      <c r="F2217">
        <f t="shared" si="107"/>
        <v>0.2810553653099217</v>
      </c>
    </row>
    <row r="2218" spans="1:6">
      <c r="A2218">
        <v>3</v>
      </c>
      <c r="B2218">
        <v>29.789200000000001</v>
      </c>
      <c r="C2218">
        <v>9</v>
      </c>
      <c r="D2218">
        <v>89.367599999999996</v>
      </c>
      <c r="E2218">
        <f t="shared" si="106"/>
        <v>35.97</v>
      </c>
      <c r="F2218">
        <f t="shared" si="107"/>
        <v>0.20748459173123138</v>
      </c>
    </row>
    <row r="2219" spans="1:6">
      <c r="A2219">
        <v>3.2</v>
      </c>
      <c r="B2219">
        <v>30.492599999999999</v>
      </c>
      <c r="C2219">
        <v>10.24</v>
      </c>
      <c r="D2219">
        <v>97.576319999999996</v>
      </c>
      <c r="E2219">
        <f t="shared" si="106"/>
        <v>35.128</v>
      </c>
      <c r="F2219">
        <f t="shared" si="107"/>
        <v>0.15201721073309593</v>
      </c>
    </row>
    <row r="2220" spans="1:6">
      <c r="A2220">
        <v>3</v>
      </c>
      <c r="B2220">
        <v>29.789200000000001</v>
      </c>
      <c r="C2220">
        <v>9</v>
      </c>
      <c r="D2220">
        <v>89.367599999999996</v>
      </c>
      <c r="E2220">
        <f t="shared" si="106"/>
        <v>35.97</v>
      </c>
      <c r="F2220">
        <f t="shared" si="107"/>
        <v>0.20748459173123138</v>
      </c>
    </row>
    <row r="2221" spans="1:6">
      <c r="A2221">
        <v>3.2</v>
      </c>
      <c r="B2221">
        <v>30.492599999999999</v>
      </c>
      <c r="C2221">
        <v>10.24</v>
      </c>
      <c r="D2221">
        <v>97.576319999999996</v>
      </c>
      <c r="E2221">
        <f t="shared" si="106"/>
        <v>35.128</v>
      </c>
      <c r="F2221">
        <f t="shared" si="107"/>
        <v>0.15201721073309593</v>
      </c>
    </row>
    <row r="2222" spans="1:6">
      <c r="A2222">
        <v>3.2</v>
      </c>
      <c r="B2222">
        <v>29.743099999999998</v>
      </c>
      <c r="C2222">
        <v>10.24</v>
      </c>
      <c r="D2222">
        <v>95.17792</v>
      </c>
      <c r="E2222">
        <f t="shared" si="106"/>
        <v>35.128</v>
      </c>
      <c r="F2222">
        <f t="shared" si="107"/>
        <v>0.18104703275717737</v>
      </c>
    </row>
    <row r="2223" spans="1:6">
      <c r="A2223">
        <v>4.4000000000000004</v>
      </c>
      <c r="B2223">
        <v>26.2</v>
      </c>
      <c r="C2223">
        <v>19.36</v>
      </c>
      <c r="D2223">
        <v>115.28</v>
      </c>
      <c r="E2223">
        <f t="shared" si="106"/>
        <v>30.076000000000001</v>
      </c>
      <c r="F2223">
        <f t="shared" si="107"/>
        <v>0.14793893129770996</v>
      </c>
    </row>
  </sheetData>
  <mergeCells count="16">
    <mergeCell ref="G1499:M1499"/>
    <mergeCell ref="G1502:J1502"/>
    <mergeCell ref="T1499:X1499"/>
    <mergeCell ref="T1502:W1502"/>
    <mergeCell ref="T18:X18"/>
    <mergeCell ref="T21:W21"/>
    <mergeCell ref="T758:X758"/>
    <mergeCell ref="T761:W761"/>
    <mergeCell ref="A2:D2"/>
    <mergeCell ref="A743:D743"/>
    <mergeCell ref="A1484:D1484"/>
    <mergeCell ref="G19:M19"/>
    <mergeCell ref="G18:M18"/>
    <mergeCell ref="G758:M758"/>
    <mergeCell ref="G21:J21"/>
    <mergeCell ref="G761:J7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46"/>
  <sheetViews>
    <sheetView tabSelected="1" workbookViewId="0">
      <selection activeCell="O9" sqref="O9"/>
    </sheetView>
  </sheetViews>
  <sheetFormatPr defaultRowHeight="14.4"/>
  <cols>
    <col min="1" max="1" width="7.77734375" bestFit="1" customWidth="1"/>
    <col min="10" max="10" width="10.88671875" bestFit="1" customWidth="1"/>
    <col min="12" max="12" width="9.5546875" customWidth="1"/>
  </cols>
  <sheetData>
    <row r="1" spans="1:16" ht="43.2">
      <c r="A1" s="2" t="s">
        <v>132</v>
      </c>
      <c r="B1" t="s">
        <v>6</v>
      </c>
      <c r="C1" t="s">
        <v>42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2" t="s">
        <v>56</v>
      </c>
      <c r="L1" s="2" t="s">
        <v>59</v>
      </c>
    </row>
    <row r="2" spans="1:16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  <c r="K2">
        <f>50.37+(-4.44)*(A2)</f>
        <v>24.173999999999992</v>
      </c>
      <c r="L2">
        <f>ABS(C2-K2)/(C2)</f>
        <v>5.4445210199861885E-2</v>
      </c>
      <c r="M2" s="24" t="s">
        <v>133</v>
      </c>
      <c r="N2" s="24"/>
      <c r="O2" s="24"/>
      <c r="P2" s="24"/>
    </row>
    <row r="3" spans="1:16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  <c r="K3">
        <f t="shared" ref="K3:K66" si="0">50.37+(-4.44)*(A3)</f>
        <v>31.721999999999994</v>
      </c>
      <c r="L3">
        <f t="shared" ref="L3:L66" si="1">ABS(C3-K3)/(C3)</f>
        <v>0.18508058189316989</v>
      </c>
      <c r="M3" t="s">
        <v>64</v>
      </c>
      <c r="N3">
        <f>SUM(L2:L246)/(245)</f>
        <v>0.1133762479350179</v>
      </c>
    </row>
    <row r="4" spans="1:16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  <c r="K4">
        <f t="shared" si="0"/>
        <v>31.721999999999994</v>
      </c>
      <c r="L4">
        <f t="shared" si="1"/>
        <v>0.3053783794905558</v>
      </c>
    </row>
    <row r="5" spans="1:16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K5">
        <f t="shared" si="0"/>
        <v>27.281999999999993</v>
      </c>
      <c r="L5">
        <f t="shared" si="1"/>
        <v>0.12121648001643864</v>
      </c>
      <c r="M5" t="s">
        <v>136</v>
      </c>
    </row>
    <row r="6" spans="1:16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f t="shared" si="0"/>
        <v>27.281999999999993</v>
      </c>
      <c r="L6">
        <f t="shared" si="1"/>
        <v>0.18274395557231818</v>
      </c>
    </row>
    <row r="7" spans="1:16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  <c r="K7">
        <f t="shared" si="0"/>
        <v>37.049999999999997</v>
      </c>
      <c r="L7">
        <f t="shared" si="1"/>
        <v>0.12758271222445733</v>
      </c>
    </row>
    <row r="8" spans="1:16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  <c r="K8">
        <f t="shared" si="0"/>
        <v>43.709999999999994</v>
      </c>
      <c r="L8">
        <f t="shared" si="1"/>
        <v>0.16264367816091971</v>
      </c>
    </row>
    <row r="9" spans="1:16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K9">
        <f t="shared" si="0"/>
        <v>43.709999999999994</v>
      </c>
      <c r="L9">
        <f t="shared" si="1"/>
        <v>0.21447903300589821</v>
      </c>
    </row>
    <row r="10" spans="1:16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  <c r="K10">
        <f t="shared" si="0"/>
        <v>22.397999999999996</v>
      </c>
      <c r="L10">
        <f t="shared" si="1"/>
        <v>0.13853846153846169</v>
      </c>
    </row>
    <row r="11" spans="1:16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  <c r="K11">
        <f t="shared" si="0"/>
        <v>23.729999999999997</v>
      </c>
      <c r="L11">
        <f t="shared" si="1"/>
        <v>5.0800000000000123E-2</v>
      </c>
    </row>
    <row r="12" spans="1:16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  <c r="K12">
        <f t="shared" si="0"/>
        <v>22.841999999999995</v>
      </c>
      <c r="L12">
        <f t="shared" si="1"/>
        <v>0.1476865671641793</v>
      </c>
    </row>
    <row r="13" spans="1:16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  <c r="K13">
        <f t="shared" si="0"/>
        <v>34.385999999999996</v>
      </c>
      <c r="L13">
        <f t="shared" si="1"/>
        <v>6.4605115281135911E-2</v>
      </c>
    </row>
    <row r="14" spans="1:16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  <c r="K14">
        <f t="shared" si="0"/>
        <v>33.497999999999998</v>
      </c>
      <c r="L14">
        <f t="shared" si="1"/>
        <v>8.8908773924372256E-2</v>
      </c>
    </row>
    <row r="15" spans="1:16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  <c r="K15">
        <f t="shared" si="0"/>
        <v>35.274000000000001</v>
      </c>
      <c r="L15">
        <f t="shared" si="1"/>
        <v>0.14687885457227853</v>
      </c>
    </row>
    <row r="16" spans="1:16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  <c r="K16">
        <f t="shared" si="0"/>
        <v>35.274000000000001</v>
      </c>
      <c r="L16">
        <f t="shared" si="1"/>
        <v>4.8063689110781238E-2</v>
      </c>
    </row>
    <row r="17" spans="1:12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  <c r="K17">
        <f t="shared" si="0"/>
        <v>28.169999999999995</v>
      </c>
      <c r="L17">
        <f t="shared" si="1"/>
        <v>8.6880840704952819E-2</v>
      </c>
    </row>
    <row r="18" spans="1:12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  <c r="K18">
        <f t="shared" si="0"/>
        <v>33.497999999999998</v>
      </c>
      <c r="L18">
        <f t="shared" si="1"/>
        <v>8.8908773924372256E-2</v>
      </c>
    </row>
    <row r="19" spans="1:12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  <c r="K19">
        <f t="shared" si="0"/>
        <v>33.497999999999998</v>
      </c>
      <c r="L19">
        <f t="shared" si="1"/>
        <v>3.9117426860996493E-2</v>
      </c>
    </row>
    <row r="20" spans="1:12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  <c r="K20">
        <f t="shared" si="0"/>
        <v>33.497999999999998</v>
      </c>
      <c r="L20">
        <f t="shared" si="1"/>
        <v>9.6275353013224943E-2</v>
      </c>
    </row>
    <row r="21" spans="1:12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  <c r="K21">
        <f t="shared" si="0"/>
        <v>33.497999999999998</v>
      </c>
      <c r="L21">
        <f t="shared" si="1"/>
        <v>7.0215417581472178E-2</v>
      </c>
    </row>
    <row r="22" spans="1:12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f t="shared" si="0"/>
        <v>23.729999999999997</v>
      </c>
      <c r="L22">
        <f t="shared" si="1"/>
        <v>3.9271255060728844E-2</v>
      </c>
    </row>
    <row r="23" spans="1:12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>
        <f t="shared" si="0"/>
        <v>37.049999999999997</v>
      </c>
      <c r="L23">
        <f t="shared" si="1"/>
        <v>1.5797641046449783E-2</v>
      </c>
    </row>
    <row r="24" spans="1:12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>
        <f t="shared" si="0"/>
        <v>37.049999999999997</v>
      </c>
      <c r="L24">
        <f t="shared" si="1"/>
        <v>0.12758271222445733</v>
      </c>
    </row>
    <row r="25" spans="1:12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f t="shared" si="0"/>
        <v>37.049999999999997</v>
      </c>
      <c r="L25">
        <f t="shared" si="1"/>
        <v>1.5797641046449783E-2</v>
      </c>
    </row>
    <row r="26" spans="1:12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K26">
        <f t="shared" si="0"/>
        <v>37.049999999999997</v>
      </c>
      <c r="L26">
        <f t="shared" si="1"/>
        <v>0.12758271222445733</v>
      </c>
    </row>
    <row r="27" spans="1:12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  <c r="K27">
        <f t="shared" si="0"/>
        <v>43.265999999999998</v>
      </c>
      <c r="L27">
        <f t="shared" si="1"/>
        <v>0.20247151618153708</v>
      </c>
    </row>
    <row r="28" spans="1:12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  <c r="K28">
        <f t="shared" si="0"/>
        <v>43.265999999999998</v>
      </c>
      <c r="L28">
        <f t="shared" si="1"/>
        <v>0.17745247148288978</v>
      </c>
    </row>
    <row r="29" spans="1:12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  <c r="K29">
        <f t="shared" si="0"/>
        <v>43.265999999999998</v>
      </c>
      <c r="L29">
        <f t="shared" si="1"/>
        <v>0.23314971180636795</v>
      </c>
    </row>
    <row r="30" spans="1:12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K30">
        <f t="shared" si="0"/>
        <v>33.941999999999993</v>
      </c>
      <c r="L30">
        <f t="shared" si="1"/>
        <v>0.18025581080820002</v>
      </c>
    </row>
    <row r="31" spans="1:12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  <c r="K31">
        <f t="shared" si="0"/>
        <v>33.941999999999993</v>
      </c>
      <c r="L31">
        <f t="shared" si="1"/>
        <v>3.4718509333727811E-2</v>
      </c>
    </row>
    <row r="32" spans="1:12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  <c r="K32">
        <f t="shared" si="0"/>
        <v>34.83</v>
      </c>
      <c r="L32">
        <f t="shared" si="1"/>
        <v>2.3194645087396297E-3</v>
      </c>
    </row>
    <row r="33" spans="1:12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K33">
        <f t="shared" si="0"/>
        <v>34.83</v>
      </c>
      <c r="L33">
        <f t="shared" si="1"/>
        <v>2.005730659025796E-3</v>
      </c>
    </row>
    <row r="34" spans="1:12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  <c r="K34">
        <f t="shared" si="0"/>
        <v>25.949999999999996</v>
      </c>
      <c r="L34">
        <f t="shared" si="1"/>
        <v>0.15196078431372567</v>
      </c>
    </row>
    <row r="35" spans="1:12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K35">
        <f t="shared" si="0"/>
        <v>25.949999999999996</v>
      </c>
      <c r="L35">
        <f t="shared" si="1"/>
        <v>0.18138801261829665</v>
      </c>
    </row>
    <row r="36" spans="1:12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  <c r="K36">
        <f t="shared" si="0"/>
        <v>43.265999999999998</v>
      </c>
      <c r="L36">
        <f t="shared" si="1"/>
        <v>9.5757798686669005E-2</v>
      </c>
    </row>
    <row r="37" spans="1:12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  <c r="K37">
        <f t="shared" si="0"/>
        <v>43.265999999999998</v>
      </c>
      <c r="L37">
        <f t="shared" si="1"/>
        <v>0.13887539905580018</v>
      </c>
    </row>
    <row r="38" spans="1:12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>
        <f t="shared" si="0"/>
        <v>42.378</v>
      </c>
      <c r="L38">
        <f t="shared" si="1"/>
        <v>0.1021610169491526</v>
      </c>
    </row>
    <row r="39" spans="1:12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>
        <f t="shared" si="0"/>
        <v>42.378</v>
      </c>
      <c r="L39">
        <f t="shared" si="1"/>
        <v>9.6417910447761171E-2</v>
      </c>
    </row>
    <row r="40" spans="1:12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  <c r="K40">
        <f t="shared" si="0"/>
        <v>32.61</v>
      </c>
      <c r="L40">
        <f t="shared" si="1"/>
        <v>0.14823943661971833</v>
      </c>
    </row>
    <row r="41" spans="1:12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>
        <f t="shared" si="0"/>
        <v>32.61</v>
      </c>
      <c r="L41">
        <f t="shared" si="1"/>
        <v>0.16584617694692019</v>
      </c>
    </row>
    <row r="42" spans="1:12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  <c r="K42">
        <f t="shared" si="0"/>
        <v>44.153999999999996</v>
      </c>
      <c r="L42">
        <f t="shared" si="1"/>
        <v>0.12392857142857147</v>
      </c>
    </row>
    <row r="43" spans="1:12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  <c r="K43">
        <f t="shared" si="0"/>
        <v>44.153999999999996</v>
      </c>
      <c r="L43">
        <f t="shared" si="1"/>
        <v>0.18308973172987977</v>
      </c>
    </row>
    <row r="44" spans="1:12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  <c r="K44">
        <f t="shared" si="0"/>
        <v>44.153999999999996</v>
      </c>
      <c r="L44">
        <f t="shared" si="1"/>
        <v>0.26040201005025138</v>
      </c>
    </row>
    <row r="45" spans="1:12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  <c r="K45">
        <f t="shared" si="0"/>
        <v>44.153999999999996</v>
      </c>
      <c r="L45">
        <f t="shared" si="1"/>
        <v>0.16295099868055879</v>
      </c>
    </row>
    <row r="46" spans="1:12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  <c r="K46">
        <f t="shared" si="0"/>
        <v>41.489999999999995</v>
      </c>
      <c r="L46">
        <f t="shared" si="1"/>
        <v>3.7249999999999873E-2</v>
      </c>
    </row>
    <row r="47" spans="1:12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  <c r="K47">
        <f t="shared" si="0"/>
        <v>41.489999999999995</v>
      </c>
      <c r="L47">
        <f t="shared" si="1"/>
        <v>1.4425427872860545E-2</v>
      </c>
    </row>
    <row r="48" spans="1:12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  <c r="K48">
        <f t="shared" si="0"/>
        <v>34.385999999999996</v>
      </c>
      <c r="L48">
        <f t="shared" si="1"/>
        <v>0.15096296296296308</v>
      </c>
    </row>
    <row r="49" spans="1:12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f t="shared" si="0"/>
        <v>21.953999999999994</v>
      </c>
      <c r="L49">
        <f t="shared" si="1"/>
        <v>0.26697584966894733</v>
      </c>
    </row>
    <row r="50" spans="1:12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f t="shared" si="0"/>
        <v>21.953999999999994</v>
      </c>
      <c r="L50">
        <f t="shared" si="1"/>
        <v>0.30082802547770721</v>
      </c>
    </row>
    <row r="51" spans="1:12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>
        <f t="shared" si="0"/>
        <v>42.378</v>
      </c>
      <c r="L51">
        <f t="shared" si="1"/>
        <v>0.25641543037119574</v>
      </c>
    </row>
    <row r="52" spans="1:12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>
        <f t="shared" si="0"/>
        <v>43.709999999999994</v>
      </c>
      <c r="L52">
        <f t="shared" si="1"/>
        <v>6.0000000000000137E-2</v>
      </c>
    </row>
    <row r="53" spans="1:12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>
        <f t="shared" si="0"/>
        <v>43.709999999999994</v>
      </c>
      <c r="L53">
        <f t="shared" si="1"/>
        <v>0.11875000000000015</v>
      </c>
    </row>
    <row r="54" spans="1:12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  <c r="K54">
        <f t="shared" si="0"/>
        <v>43.265999999999998</v>
      </c>
      <c r="L54">
        <f t="shared" si="1"/>
        <v>3.01428571428571E-2</v>
      </c>
    </row>
    <row r="55" spans="1:12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>
        <f t="shared" si="0"/>
        <v>43.265999999999998</v>
      </c>
      <c r="L55">
        <f t="shared" si="1"/>
        <v>0.13380340904995855</v>
      </c>
    </row>
    <row r="56" spans="1:12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  <c r="K56">
        <f t="shared" si="0"/>
        <v>43.265999999999998</v>
      </c>
      <c r="L56">
        <f t="shared" si="1"/>
        <v>4.4900662251655607E-2</v>
      </c>
    </row>
    <row r="57" spans="1:12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>
        <f t="shared" si="0"/>
        <v>43.265999999999998</v>
      </c>
      <c r="L57">
        <f t="shared" si="1"/>
        <v>4.9098901098901138E-2</v>
      </c>
    </row>
    <row r="58" spans="1:12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  <c r="K58">
        <f t="shared" si="0"/>
        <v>43.265999999999998</v>
      </c>
      <c r="L58">
        <f t="shared" si="1"/>
        <v>1.0887850467289746E-2</v>
      </c>
    </row>
    <row r="59" spans="1:12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>
        <f t="shared" si="0"/>
        <v>43.265999999999998</v>
      </c>
      <c r="L59">
        <f t="shared" si="1"/>
        <v>9.9313501144165806E-3</v>
      </c>
    </row>
    <row r="60" spans="1:12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  <c r="K60">
        <f t="shared" si="0"/>
        <v>39.269999999999996</v>
      </c>
      <c r="L60">
        <f t="shared" si="1"/>
        <v>8.4700727204922791E-2</v>
      </c>
    </row>
    <row r="61" spans="1:12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K61">
        <f t="shared" si="0"/>
        <v>39.269999999999996</v>
      </c>
      <c r="L61">
        <f t="shared" si="1"/>
        <v>9.226868107355933E-2</v>
      </c>
    </row>
    <row r="62" spans="1:12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  <c r="K62">
        <f t="shared" si="0"/>
        <v>39.269999999999996</v>
      </c>
      <c r="L62">
        <f t="shared" si="1"/>
        <v>4.4695516614835257E-2</v>
      </c>
    </row>
    <row r="63" spans="1:12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  <c r="K63">
        <f t="shared" si="0"/>
        <v>39.269999999999996</v>
      </c>
      <c r="L63">
        <f t="shared" si="1"/>
        <v>7.1320422199002961E-2</v>
      </c>
    </row>
    <row r="64" spans="1:12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  <c r="K64">
        <f t="shared" si="0"/>
        <v>39.269999999999996</v>
      </c>
      <c r="L64">
        <f t="shared" si="1"/>
        <v>0.14043927385934277</v>
      </c>
    </row>
    <row r="65" spans="1:12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>
        <f t="shared" si="0"/>
        <v>39.269999999999996</v>
      </c>
      <c r="L65">
        <f t="shared" si="1"/>
        <v>0.25195668044977332</v>
      </c>
    </row>
    <row r="66" spans="1:12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  <c r="K66">
        <f t="shared" si="0"/>
        <v>41.489999999999995</v>
      </c>
      <c r="L66">
        <f t="shared" si="1"/>
        <v>1.830818864411235E-3</v>
      </c>
    </row>
    <row r="67" spans="1:12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K67">
        <f t="shared" ref="K67:K130" si="2">50.37+(-4.44)*(A67)</f>
        <v>41.489999999999995</v>
      </c>
      <c r="L67">
        <f t="shared" ref="L67:L130" si="3">ABS(C67-K67)/(C67)</f>
        <v>7.197816945513115E-2</v>
      </c>
    </row>
    <row r="68" spans="1:12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  <c r="K68">
        <f t="shared" si="2"/>
        <v>41.489999999999995</v>
      </c>
      <c r="L68">
        <f t="shared" si="3"/>
        <v>0.30311189345623923</v>
      </c>
    </row>
    <row r="69" spans="1:12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>
        <f t="shared" si="2"/>
        <v>41.489999999999995</v>
      </c>
      <c r="L69">
        <f t="shared" si="3"/>
        <v>0.30196288239361629</v>
      </c>
    </row>
    <row r="70" spans="1:12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f t="shared" si="2"/>
        <v>41.489999999999995</v>
      </c>
      <c r="L70">
        <f t="shared" si="3"/>
        <v>0.10194805194805212</v>
      </c>
    </row>
    <row r="71" spans="1:12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f t="shared" si="2"/>
        <v>41.489999999999995</v>
      </c>
      <c r="L71">
        <f t="shared" si="3"/>
        <v>2.1981207275536601E-3</v>
      </c>
    </row>
    <row r="72" spans="1:12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  <c r="K72">
        <f t="shared" si="2"/>
        <v>39.269999999999996</v>
      </c>
      <c r="L72">
        <f t="shared" si="3"/>
        <v>0.11784328745459501</v>
      </c>
    </row>
    <row r="73" spans="1:12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  <c r="K73">
        <f t="shared" si="2"/>
        <v>39.269999999999996</v>
      </c>
      <c r="L73">
        <f t="shared" si="3"/>
        <v>7.5756434636892592E-2</v>
      </c>
    </row>
    <row r="74" spans="1:12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K74">
        <f t="shared" si="2"/>
        <v>37.049999999999997</v>
      </c>
      <c r="L74">
        <f t="shared" si="3"/>
        <v>3.4916201117318441E-2</v>
      </c>
    </row>
    <row r="75" spans="1:12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f t="shared" si="2"/>
        <v>20.177999999999997</v>
      </c>
      <c r="L75">
        <f t="shared" si="3"/>
        <v>0.13769230769230775</v>
      </c>
    </row>
    <row r="76" spans="1:12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  <c r="K76">
        <f t="shared" si="2"/>
        <v>30.833999999999993</v>
      </c>
      <c r="L76">
        <f t="shared" si="3"/>
        <v>6.7047101504089518E-2</v>
      </c>
    </row>
    <row r="77" spans="1:12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>
        <f t="shared" si="2"/>
        <v>30.833999999999993</v>
      </c>
      <c r="L77">
        <f t="shared" si="3"/>
        <v>8.2408818207789988E-2</v>
      </c>
    </row>
    <row r="78" spans="1:12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K78">
        <f t="shared" si="2"/>
        <v>39.713999999999999</v>
      </c>
      <c r="L78">
        <f t="shared" si="3"/>
        <v>5.4428571428571458E-2</v>
      </c>
    </row>
    <row r="79" spans="1:12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  <c r="K79">
        <f t="shared" si="2"/>
        <v>34.385999999999996</v>
      </c>
      <c r="L79">
        <f t="shared" si="3"/>
        <v>8.2731797884089187E-2</v>
      </c>
    </row>
    <row r="80" spans="1:12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K80">
        <f t="shared" si="2"/>
        <v>34.385999999999996</v>
      </c>
      <c r="L80">
        <f t="shared" si="3"/>
        <v>4.7479224376731459E-2</v>
      </c>
    </row>
    <row r="81" spans="1:12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K81">
        <f t="shared" si="2"/>
        <v>41.489999999999995</v>
      </c>
      <c r="L81">
        <f t="shared" si="3"/>
        <v>5.3045685279187724E-2</v>
      </c>
    </row>
    <row r="82" spans="1:12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  <c r="K82">
        <f t="shared" si="2"/>
        <v>41.489999999999995</v>
      </c>
      <c r="L82">
        <f t="shared" si="3"/>
        <v>7.1812080536912931E-2</v>
      </c>
    </row>
    <row r="83" spans="1:12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>
        <f t="shared" si="2"/>
        <v>39.713999999999999</v>
      </c>
      <c r="L83">
        <f t="shared" si="3"/>
        <v>6.5552941176470619E-2</v>
      </c>
    </row>
    <row r="84" spans="1:12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  <c r="K84">
        <f t="shared" si="2"/>
        <v>41.489999999999995</v>
      </c>
      <c r="L84">
        <f t="shared" si="3"/>
        <v>2.4096385542181001E-4</v>
      </c>
    </row>
    <row r="85" spans="1:12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>
        <f t="shared" si="2"/>
        <v>41.489999999999995</v>
      </c>
      <c r="L85">
        <f t="shared" si="3"/>
        <v>4.6206896551724254E-2</v>
      </c>
    </row>
    <row r="86" spans="1:12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  <c r="K86">
        <f t="shared" si="2"/>
        <v>34.385999999999996</v>
      </c>
      <c r="L86">
        <f t="shared" si="3"/>
        <v>0.15096296296296308</v>
      </c>
    </row>
    <row r="87" spans="1:12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  <c r="K87">
        <f t="shared" si="2"/>
        <v>37.049999999999997</v>
      </c>
      <c r="L87">
        <f t="shared" si="3"/>
        <v>6.6750629722922047E-2</v>
      </c>
    </row>
    <row r="88" spans="1:12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  <c r="K88">
        <f t="shared" si="2"/>
        <v>39.269999999999996</v>
      </c>
      <c r="L88">
        <f t="shared" si="3"/>
        <v>3.7676897629112333E-2</v>
      </c>
    </row>
    <row r="89" spans="1:12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  <c r="K89">
        <f t="shared" si="2"/>
        <v>39.269999999999996</v>
      </c>
      <c r="L89">
        <f t="shared" si="3"/>
        <v>3.396524486571878E-2</v>
      </c>
    </row>
    <row r="90" spans="1:12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  <c r="K90">
        <f t="shared" si="2"/>
        <v>33.941999999999993</v>
      </c>
      <c r="L90">
        <f t="shared" si="3"/>
        <v>7.6478526806121092E-2</v>
      </c>
    </row>
    <row r="91" spans="1:12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  <c r="K91">
        <f t="shared" si="2"/>
        <v>33.941999999999993</v>
      </c>
      <c r="L91">
        <f t="shared" si="3"/>
        <v>1.6227544910179477E-2</v>
      </c>
    </row>
    <row r="92" spans="1:12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  <c r="K92">
        <f t="shared" si="2"/>
        <v>25.505999999999997</v>
      </c>
      <c r="L92">
        <f t="shared" si="3"/>
        <v>0.26069565217391316</v>
      </c>
    </row>
    <row r="93" spans="1:12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  <c r="K93">
        <f t="shared" si="2"/>
        <v>25.505999999999997</v>
      </c>
      <c r="L93">
        <f t="shared" si="3"/>
        <v>0.21277777777777784</v>
      </c>
    </row>
    <row r="94" spans="1:12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  <c r="K94">
        <f t="shared" si="2"/>
        <v>37.049999999999997</v>
      </c>
      <c r="L94">
        <f t="shared" si="3"/>
        <v>6.6750629722922047E-2</v>
      </c>
    </row>
    <row r="95" spans="1:12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  <c r="K95">
        <f t="shared" si="2"/>
        <v>39.269999999999996</v>
      </c>
      <c r="L95">
        <f t="shared" si="3"/>
        <v>0.23895348837209313</v>
      </c>
    </row>
    <row r="96" spans="1:12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  <c r="K96">
        <f t="shared" si="2"/>
        <v>40.158000000000001</v>
      </c>
      <c r="L96">
        <f t="shared" si="3"/>
        <v>0.15729106628242068</v>
      </c>
    </row>
    <row r="97" spans="1:12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  <c r="K97">
        <f t="shared" si="2"/>
        <v>37.049999999999997</v>
      </c>
      <c r="L97">
        <f t="shared" si="3"/>
        <v>0.21337579617834404</v>
      </c>
    </row>
    <row r="98" spans="1:12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  <c r="K98">
        <f t="shared" si="2"/>
        <v>31.721999999999994</v>
      </c>
      <c r="L98">
        <f t="shared" si="3"/>
        <v>0.11198078505803133</v>
      </c>
    </row>
    <row r="99" spans="1:12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  <c r="K99">
        <f t="shared" si="2"/>
        <v>37.049999999999997</v>
      </c>
      <c r="L99">
        <f t="shared" si="3"/>
        <v>2.4992302570809772E-2</v>
      </c>
    </row>
    <row r="100" spans="1:12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  <c r="K100">
        <f t="shared" si="2"/>
        <v>30.833999999999993</v>
      </c>
      <c r="L100">
        <f t="shared" si="3"/>
        <v>1.2597910809097359E-2</v>
      </c>
    </row>
    <row r="101" spans="1:12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  <c r="K101">
        <f t="shared" si="2"/>
        <v>30.833999999999993</v>
      </c>
      <c r="L101">
        <f t="shared" si="3"/>
        <v>9.3623150451746188E-3</v>
      </c>
    </row>
    <row r="102" spans="1:12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  <c r="K102">
        <f t="shared" si="2"/>
        <v>37.049999999999997</v>
      </c>
      <c r="L102">
        <f t="shared" si="3"/>
        <v>4.376193776305326E-2</v>
      </c>
    </row>
    <row r="103" spans="1:12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  <c r="K103">
        <f t="shared" si="2"/>
        <v>37.049999999999997</v>
      </c>
      <c r="L103">
        <f t="shared" si="3"/>
        <v>4.376193776305326E-2</v>
      </c>
    </row>
    <row r="104" spans="1:12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  <c r="K104">
        <f t="shared" si="2"/>
        <v>30.833999999999993</v>
      </c>
      <c r="L104">
        <f t="shared" si="3"/>
        <v>8.2408818207789988E-2</v>
      </c>
    </row>
    <row r="105" spans="1:12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  <c r="K105">
        <f t="shared" si="2"/>
        <v>30.833999999999993</v>
      </c>
      <c r="L105">
        <f t="shared" si="3"/>
        <v>3.3387180019974365E-2</v>
      </c>
    </row>
    <row r="106" spans="1:12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  <c r="K106">
        <f t="shared" si="2"/>
        <v>30.833999999999993</v>
      </c>
      <c r="L106">
        <f t="shared" si="3"/>
        <v>0.11190846246218068</v>
      </c>
    </row>
    <row r="107" spans="1:12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  <c r="K107">
        <f t="shared" si="2"/>
        <v>30.833999999999993</v>
      </c>
      <c r="L107">
        <f t="shared" si="3"/>
        <v>3.3387180019974365E-2</v>
      </c>
    </row>
    <row r="108" spans="1:12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  <c r="K108">
        <f t="shared" si="2"/>
        <v>30.833999999999993</v>
      </c>
      <c r="L108">
        <f t="shared" si="3"/>
        <v>0.11190846246218068</v>
      </c>
    </row>
    <row r="109" spans="1:12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  <c r="K109">
        <f t="shared" si="2"/>
        <v>34.385999999999996</v>
      </c>
      <c r="L109">
        <f t="shared" si="3"/>
        <v>9.2717678100263934E-2</v>
      </c>
    </row>
    <row r="110" spans="1:12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  <c r="K110">
        <f t="shared" si="2"/>
        <v>25.061999999999994</v>
      </c>
      <c r="L110">
        <f t="shared" si="3"/>
        <v>0.27356521739130452</v>
      </c>
    </row>
    <row r="111" spans="1:12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  <c r="K111">
        <f t="shared" si="2"/>
        <v>29.945999999999998</v>
      </c>
      <c r="L111">
        <f t="shared" si="3"/>
        <v>0.11663716814159295</v>
      </c>
    </row>
    <row r="112" spans="1:12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  <c r="K112">
        <f t="shared" si="2"/>
        <v>34.385999999999996</v>
      </c>
      <c r="L112">
        <f t="shared" si="3"/>
        <v>7.8118381331803446E-2</v>
      </c>
    </row>
    <row r="113" spans="1:12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>
        <f t="shared" si="2"/>
        <v>34.385999999999996</v>
      </c>
      <c r="L113">
        <f t="shared" si="3"/>
        <v>5.9052101576182174E-2</v>
      </c>
    </row>
    <row r="114" spans="1:12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  <c r="K114">
        <f t="shared" si="2"/>
        <v>37.049999999999997</v>
      </c>
      <c r="L114">
        <f t="shared" si="3"/>
        <v>3.5156905975589491E-3</v>
      </c>
    </row>
    <row r="115" spans="1:12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>
        <f t="shared" si="2"/>
        <v>37.049999999999997</v>
      </c>
      <c r="L115">
        <f t="shared" si="3"/>
        <v>1.0043846640962582E-2</v>
      </c>
    </row>
    <row r="116" spans="1:12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  <c r="K116">
        <f t="shared" si="2"/>
        <v>37.049999999999997</v>
      </c>
      <c r="L116">
        <f t="shared" si="3"/>
        <v>4.5564604886638667E-2</v>
      </c>
    </row>
    <row r="117" spans="1:12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  <c r="K117">
        <f t="shared" si="2"/>
        <v>37.049999999999997</v>
      </c>
      <c r="L117">
        <f t="shared" si="3"/>
        <v>3.2292218104817333E-2</v>
      </c>
    </row>
    <row r="118" spans="1:12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  <c r="K118">
        <f t="shared" si="2"/>
        <v>43.265999999999998</v>
      </c>
      <c r="L118">
        <f t="shared" si="3"/>
        <v>7.3675628610164149E-4</v>
      </c>
    </row>
    <row r="119" spans="1:12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  <c r="K119">
        <f t="shared" si="2"/>
        <v>43.265999999999998</v>
      </c>
      <c r="L119">
        <f t="shared" si="3"/>
        <v>5.1165483529280222E-2</v>
      </c>
    </row>
    <row r="120" spans="1:12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  <c r="K120">
        <f t="shared" si="2"/>
        <v>43.265999999999998</v>
      </c>
      <c r="L120">
        <f t="shared" si="3"/>
        <v>3.7553956834532262E-2</v>
      </c>
    </row>
    <row r="121" spans="1:12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  <c r="K121">
        <f t="shared" si="2"/>
        <v>39.713999999999999</v>
      </c>
      <c r="L121">
        <f t="shared" si="3"/>
        <v>2.6201550387596789E-2</v>
      </c>
    </row>
    <row r="122" spans="1:12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  <c r="K122">
        <f t="shared" si="2"/>
        <v>39.713999999999999</v>
      </c>
      <c r="L122">
        <f t="shared" si="3"/>
        <v>2.6201550387596789E-2</v>
      </c>
    </row>
    <row r="123" spans="1:12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  <c r="K123">
        <f t="shared" si="2"/>
        <v>39.269999999999996</v>
      </c>
      <c r="L123">
        <f t="shared" si="3"/>
        <v>4.4695516614835257E-2</v>
      </c>
    </row>
    <row r="124" spans="1:12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  <c r="K124">
        <f t="shared" si="2"/>
        <v>39.269999999999996</v>
      </c>
      <c r="L124">
        <f t="shared" si="3"/>
        <v>7.1320422199002961E-2</v>
      </c>
    </row>
    <row r="125" spans="1:12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>
        <f t="shared" si="2"/>
        <v>39.269999999999996</v>
      </c>
      <c r="L125">
        <f t="shared" si="3"/>
        <v>0.14043927385934277</v>
      </c>
    </row>
    <row r="126" spans="1:12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>
        <f t="shared" si="2"/>
        <v>39.269999999999996</v>
      </c>
      <c r="L126">
        <f t="shared" si="3"/>
        <v>0.25195668044977332</v>
      </c>
    </row>
    <row r="127" spans="1:12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  <c r="K127">
        <f t="shared" si="2"/>
        <v>34.83</v>
      </c>
      <c r="L127">
        <f t="shared" si="3"/>
        <v>8.1677018633540224E-2</v>
      </c>
    </row>
    <row r="128" spans="1:12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f t="shared" si="2"/>
        <v>33.941999999999993</v>
      </c>
      <c r="L128">
        <f t="shared" si="3"/>
        <v>0.20790035587188582</v>
      </c>
    </row>
    <row r="129" spans="1:12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f t="shared" si="2"/>
        <v>29.501999999999995</v>
      </c>
      <c r="L129">
        <f t="shared" si="3"/>
        <v>0.14793774319066133</v>
      </c>
    </row>
    <row r="130" spans="1:12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f t="shared" si="2"/>
        <v>33.941999999999993</v>
      </c>
      <c r="L130">
        <f t="shared" si="3"/>
        <v>0.22093525179856088</v>
      </c>
    </row>
    <row r="131" spans="1:12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  <c r="K131">
        <f t="shared" ref="K131:K194" si="4">50.37+(-4.44)*(A131)</f>
        <v>29.501999999999995</v>
      </c>
      <c r="L131">
        <f t="shared" ref="L131:L194" si="5">ABS(C131-K131)/(C131)</f>
        <v>0.15242187499999976</v>
      </c>
    </row>
    <row r="132" spans="1:12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f t="shared" si="4"/>
        <v>25.061999999999994</v>
      </c>
      <c r="L132">
        <f t="shared" si="5"/>
        <v>7.8602941176470778E-2</v>
      </c>
    </row>
    <row r="133" spans="1:12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  <c r="K133">
        <f t="shared" si="4"/>
        <v>33.941999999999993</v>
      </c>
      <c r="L133">
        <f t="shared" si="5"/>
        <v>8.2192698020985541E-2</v>
      </c>
    </row>
    <row r="134" spans="1:12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  <c r="K134">
        <f t="shared" si="4"/>
        <v>33.941999999999993</v>
      </c>
      <c r="L134">
        <f t="shared" si="5"/>
        <v>8.2199598901922022E-2</v>
      </c>
    </row>
    <row r="135" spans="1:12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  <c r="K135">
        <f t="shared" si="4"/>
        <v>28.169999999999995</v>
      </c>
      <c r="L135">
        <f t="shared" si="5"/>
        <v>1.9013790221479539E-2</v>
      </c>
    </row>
    <row r="136" spans="1:12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  <c r="K136">
        <f t="shared" si="4"/>
        <v>28.169999999999995</v>
      </c>
      <c r="L136">
        <f t="shared" si="5"/>
        <v>1.849767777317109E-2</v>
      </c>
    </row>
    <row r="137" spans="1:12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  <c r="K137">
        <f t="shared" si="4"/>
        <v>33.941999999999993</v>
      </c>
      <c r="L137">
        <f t="shared" si="5"/>
        <v>0.39106557377049161</v>
      </c>
    </row>
    <row r="138" spans="1:12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f t="shared" si="4"/>
        <v>29.501999999999995</v>
      </c>
      <c r="L138">
        <f t="shared" si="5"/>
        <v>0.15242187499999976</v>
      </c>
    </row>
    <row r="139" spans="1:12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f t="shared" si="4"/>
        <v>29.501999999999995</v>
      </c>
      <c r="L139">
        <f t="shared" si="5"/>
        <v>0.19926829268292656</v>
      </c>
    </row>
    <row r="140" spans="1:12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  <c r="K140">
        <f t="shared" si="4"/>
        <v>25.061999999999994</v>
      </c>
      <c r="L140">
        <f t="shared" si="5"/>
        <v>2.1015625000000288E-2</v>
      </c>
    </row>
    <row r="141" spans="1:12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  <c r="K141">
        <f t="shared" si="4"/>
        <v>33.941999999999993</v>
      </c>
      <c r="L141">
        <f t="shared" si="5"/>
        <v>0.18816248232213592</v>
      </c>
    </row>
    <row r="142" spans="1:12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  <c r="K142">
        <f t="shared" si="4"/>
        <v>33.941999999999993</v>
      </c>
      <c r="L142">
        <f t="shared" si="5"/>
        <v>0.18813752739136197</v>
      </c>
    </row>
    <row r="143" spans="1:12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  <c r="K143">
        <f t="shared" si="4"/>
        <v>28.169999999999995</v>
      </c>
      <c r="L143">
        <f t="shared" si="5"/>
        <v>8.7749782797567094E-2</v>
      </c>
    </row>
    <row r="144" spans="1:12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  <c r="K144">
        <f t="shared" si="4"/>
        <v>28.169999999999995</v>
      </c>
      <c r="L144">
        <f t="shared" si="5"/>
        <v>8.7762383578147168E-2</v>
      </c>
    </row>
    <row r="145" spans="1:12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f t="shared" si="4"/>
        <v>22.841999999999995</v>
      </c>
      <c r="L145">
        <f t="shared" si="5"/>
        <v>0.17055022317424992</v>
      </c>
    </row>
    <row r="146" spans="1:12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  <c r="K146">
        <f t="shared" si="4"/>
        <v>40.601999999999997</v>
      </c>
      <c r="L146">
        <f t="shared" si="5"/>
        <v>0.33339901477832506</v>
      </c>
    </row>
    <row r="147" spans="1:12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  <c r="K147">
        <f t="shared" si="4"/>
        <v>23.729999999999997</v>
      </c>
      <c r="L147">
        <f t="shared" si="5"/>
        <v>0.10508815557852949</v>
      </c>
    </row>
    <row r="148" spans="1:12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  <c r="K148">
        <f t="shared" si="4"/>
        <v>23.729999999999997</v>
      </c>
      <c r="L148">
        <f t="shared" si="5"/>
        <v>0.10508815557852949</v>
      </c>
    </row>
    <row r="149" spans="1:12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  <c r="K149">
        <f t="shared" si="4"/>
        <v>23.729999999999997</v>
      </c>
      <c r="L149">
        <f t="shared" si="5"/>
        <v>0.10508815557852949</v>
      </c>
    </row>
    <row r="150" spans="1:12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f t="shared" si="4"/>
        <v>29.945999999999998</v>
      </c>
      <c r="L150">
        <f t="shared" si="5"/>
        <v>0.30199999999999994</v>
      </c>
    </row>
    <row r="151" spans="1:12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f t="shared" si="4"/>
        <v>26.393999999999995</v>
      </c>
      <c r="L151">
        <f t="shared" si="5"/>
        <v>0.21073394495412817</v>
      </c>
    </row>
    <row r="152" spans="1:12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f t="shared" si="4"/>
        <v>29.945999999999998</v>
      </c>
      <c r="L152">
        <f t="shared" si="5"/>
        <v>0.30199999999999994</v>
      </c>
    </row>
    <row r="153" spans="1:12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f t="shared" si="4"/>
        <v>26.393999999999995</v>
      </c>
      <c r="L153">
        <f t="shared" si="5"/>
        <v>0.21961813577805267</v>
      </c>
    </row>
    <row r="154" spans="1:12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f t="shared" si="4"/>
        <v>20.177999999999997</v>
      </c>
      <c r="L154">
        <f t="shared" si="5"/>
        <v>8.4838709677419119E-2</v>
      </c>
    </row>
    <row r="155" spans="1:12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f t="shared" si="4"/>
        <v>26.393999999999995</v>
      </c>
      <c r="L155">
        <f t="shared" si="5"/>
        <v>0.2449999999999998</v>
      </c>
    </row>
    <row r="156" spans="1:12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  <c r="K156">
        <f t="shared" si="4"/>
        <v>23.729999999999997</v>
      </c>
      <c r="L156">
        <f t="shared" si="5"/>
        <v>0.10508815557852949</v>
      </c>
    </row>
    <row r="157" spans="1:12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  <c r="K157">
        <f t="shared" si="4"/>
        <v>23.729999999999997</v>
      </c>
      <c r="L157">
        <f t="shared" si="5"/>
        <v>0.10508815557852949</v>
      </c>
    </row>
    <row r="158" spans="1:12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  <c r="K158">
        <f t="shared" si="4"/>
        <v>23.729999999999997</v>
      </c>
      <c r="L158">
        <f t="shared" si="5"/>
        <v>0.10508815557852949</v>
      </c>
    </row>
    <row r="159" spans="1:12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  <c r="K159">
        <f t="shared" si="4"/>
        <v>29.057999999999996</v>
      </c>
      <c r="L159">
        <f t="shared" si="5"/>
        <v>0.27447368421052609</v>
      </c>
    </row>
    <row r="160" spans="1:12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  <c r="K160">
        <f t="shared" si="4"/>
        <v>23.729999999999997</v>
      </c>
      <c r="L160">
        <f t="shared" si="5"/>
        <v>8.8532110091742944E-2</v>
      </c>
    </row>
    <row r="161" spans="1:12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  <c r="K161">
        <f t="shared" si="4"/>
        <v>23.729999999999997</v>
      </c>
      <c r="L161">
        <f t="shared" si="5"/>
        <v>9.7163464872737262E-2</v>
      </c>
    </row>
    <row r="162" spans="1:12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f t="shared" si="4"/>
        <v>29.945999999999998</v>
      </c>
      <c r="L162">
        <f t="shared" si="5"/>
        <v>0.36739726027397263</v>
      </c>
    </row>
    <row r="163" spans="1:12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f t="shared" si="4"/>
        <v>26.393999999999995</v>
      </c>
      <c r="L163">
        <f t="shared" si="5"/>
        <v>0.2449999999999998</v>
      </c>
    </row>
    <row r="164" spans="1:12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f t="shared" si="4"/>
        <v>20.177999999999997</v>
      </c>
      <c r="L164">
        <f t="shared" si="5"/>
        <v>0.1399999999999999</v>
      </c>
    </row>
    <row r="165" spans="1:12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f t="shared" si="4"/>
        <v>26.393999999999995</v>
      </c>
      <c r="L165">
        <f t="shared" si="5"/>
        <v>0.28126213592232974</v>
      </c>
    </row>
    <row r="166" spans="1:12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  <c r="K166">
        <f t="shared" si="4"/>
        <v>29.057999999999996</v>
      </c>
      <c r="L166">
        <f t="shared" si="5"/>
        <v>0.27447368421052609</v>
      </c>
    </row>
    <row r="167" spans="1:12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  <c r="K167">
        <f t="shared" si="4"/>
        <v>23.729999999999997</v>
      </c>
      <c r="L167">
        <f t="shared" si="5"/>
        <v>8.8532110091742944E-2</v>
      </c>
    </row>
    <row r="168" spans="1:12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  <c r="K168">
        <f t="shared" si="4"/>
        <v>23.729999999999997</v>
      </c>
      <c r="L168">
        <f t="shared" si="5"/>
        <v>9.5997967808234913E-2</v>
      </c>
    </row>
    <row r="169" spans="1:12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  <c r="K169">
        <f t="shared" si="4"/>
        <v>34.385999999999996</v>
      </c>
      <c r="L169">
        <f t="shared" si="5"/>
        <v>1.7542857142857266E-2</v>
      </c>
    </row>
    <row r="170" spans="1:12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  <c r="K170">
        <f t="shared" si="4"/>
        <v>34.385999999999996</v>
      </c>
      <c r="L170">
        <f t="shared" si="5"/>
        <v>1.7542857142857266E-2</v>
      </c>
    </row>
    <row r="171" spans="1:12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  <c r="K171">
        <f t="shared" si="4"/>
        <v>38.381999999999998</v>
      </c>
      <c r="L171">
        <f t="shared" si="5"/>
        <v>3.7351351351351293E-2</v>
      </c>
    </row>
    <row r="172" spans="1:12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  <c r="K172">
        <f t="shared" si="4"/>
        <v>34.83</v>
      </c>
      <c r="L172">
        <f t="shared" si="5"/>
        <v>2.4411764705882303E-2</v>
      </c>
    </row>
    <row r="173" spans="1:12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  <c r="K173">
        <f t="shared" si="4"/>
        <v>34.83</v>
      </c>
      <c r="L173">
        <f t="shared" si="5"/>
        <v>0.15909522018815744</v>
      </c>
    </row>
    <row r="174" spans="1:12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f t="shared" si="4"/>
        <v>23.729999999999997</v>
      </c>
      <c r="L174">
        <f t="shared" si="5"/>
        <v>9.3548387096774085E-2</v>
      </c>
    </row>
    <row r="175" spans="1:12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  <c r="K175">
        <f t="shared" si="4"/>
        <v>34.385999999999996</v>
      </c>
      <c r="L175">
        <f t="shared" si="5"/>
        <v>6.4582043343653209E-2</v>
      </c>
    </row>
    <row r="176" spans="1:12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f t="shared" si="4"/>
        <v>25.061999999999994</v>
      </c>
      <c r="L176">
        <f t="shared" si="5"/>
        <v>7.8602941176470778E-2</v>
      </c>
    </row>
    <row r="177" spans="1:12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>
        <f t="shared" si="4"/>
        <v>41.489999999999995</v>
      </c>
      <c r="L177">
        <f t="shared" si="5"/>
        <v>0.12744565217391299</v>
      </c>
    </row>
    <row r="178" spans="1:12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>
        <f t="shared" si="4"/>
        <v>34.385999999999996</v>
      </c>
      <c r="L178">
        <f t="shared" si="5"/>
        <v>3.1380281690140968E-2</v>
      </c>
    </row>
    <row r="179" spans="1:12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  <c r="K179">
        <f t="shared" si="4"/>
        <v>33.941999999999993</v>
      </c>
      <c r="L179">
        <f t="shared" si="5"/>
        <v>0.11651315789473667</v>
      </c>
    </row>
    <row r="180" spans="1:12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  <c r="K180">
        <f t="shared" si="4"/>
        <v>32.61</v>
      </c>
      <c r="L180">
        <f t="shared" si="5"/>
        <v>0.10918367346938779</v>
      </c>
    </row>
    <row r="181" spans="1:12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  <c r="K181">
        <f t="shared" si="4"/>
        <v>34.83</v>
      </c>
      <c r="L181">
        <f t="shared" si="5"/>
        <v>1.9273365359721592E-3</v>
      </c>
    </row>
    <row r="182" spans="1:12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  <c r="K182">
        <f t="shared" si="4"/>
        <v>34.83</v>
      </c>
      <c r="L182">
        <f t="shared" si="5"/>
        <v>1.7976558567627814E-3</v>
      </c>
    </row>
    <row r="183" spans="1:12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  <c r="K183">
        <f t="shared" si="4"/>
        <v>23.729999999999997</v>
      </c>
      <c r="L183">
        <f t="shared" si="5"/>
        <v>0.27652439024390246</v>
      </c>
    </row>
    <row r="184" spans="1:12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K184">
        <f t="shared" si="4"/>
        <v>23.729999999999997</v>
      </c>
      <c r="L184">
        <f t="shared" si="5"/>
        <v>9.3548387096774085E-2</v>
      </c>
    </row>
    <row r="185" spans="1:12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>
        <f t="shared" si="4"/>
        <v>39.713999999999999</v>
      </c>
      <c r="L185">
        <f t="shared" si="5"/>
        <v>1.4540942928039667E-2</v>
      </c>
    </row>
    <row r="186" spans="1:12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>
        <f t="shared" si="4"/>
        <v>39.713999999999999</v>
      </c>
      <c r="L186">
        <f t="shared" si="5"/>
        <v>6.4718498659517468E-2</v>
      </c>
    </row>
    <row r="187" spans="1:12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>
        <f t="shared" si="4"/>
        <v>34.83</v>
      </c>
      <c r="L187">
        <f t="shared" si="5"/>
        <v>2.7094972067039078E-2</v>
      </c>
    </row>
    <row r="188" spans="1:12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  <c r="K188">
        <f t="shared" si="4"/>
        <v>26.393999999999995</v>
      </c>
      <c r="L188">
        <f t="shared" si="5"/>
        <v>9.2665882859460952E-2</v>
      </c>
    </row>
    <row r="189" spans="1:12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  <c r="K189">
        <f t="shared" si="4"/>
        <v>41.489999999999995</v>
      </c>
      <c r="L189">
        <f t="shared" si="5"/>
        <v>3.9583333333333512E-2</v>
      </c>
    </row>
    <row r="190" spans="1:12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>
        <f t="shared" si="4"/>
        <v>41.489999999999995</v>
      </c>
      <c r="L190">
        <f t="shared" si="5"/>
        <v>3.4516781350280454E-2</v>
      </c>
    </row>
    <row r="191" spans="1:12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  <c r="K191">
        <f t="shared" si="4"/>
        <v>36.161999999999992</v>
      </c>
      <c r="L191">
        <f t="shared" si="5"/>
        <v>4.6887303719486524E-2</v>
      </c>
    </row>
    <row r="192" spans="1:12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  <c r="K192">
        <f t="shared" si="4"/>
        <v>36.161999999999992</v>
      </c>
      <c r="L192">
        <f t="shared" si="5"/>
        <v>4.6887303719486524E-2</v>
      </c>
    </row>
    <row r="193" spans="1:12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  <c r="K193">
        <f t="shared" si="4"/>
        <v>37.049999999999997</v>
      </c>
      <c r="L193">
        <f t="shared" si="5"/>
        <v>4.3509119790903723E-2</v>
      </c>
    </row>
    <row r="194" spans="1:12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  <c r="K194">
        <f t="shared" si="4"/>
        <v>37.049999999999997</v>
      </c>
      <c r="L194">
        <f t="shared" si="5"/>
        <v>2.936396142593994E-2</v>
      </c>
    </row>
    <row r="195" spans="1:12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  <c r="K195">
        <f t="shared" ref="K195:K246" si="6">50.37+(-4.44)*(A195)</f>
        <v>37.049999999999997</v>
      </c>
      <c r="L195">
        <f t="shared" ref="L195:L246" si="7">ABS(C195-K195)/(C195)</f>
        <v>0.14755621631666963</v>
      </c>
    </row>
    <row r="196" spans="1:12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>
        <f t="shared" si="6"/>
        <v>30.833999999999993</v>
      </c>
      <c r="L196">
        <f t="shared" si="7"/>
        <v>9.477466473990466E-2</v>
      </c>
    </row>
    <row r="197" spans="1:12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f t="shared" si="6"/>
        <v>23.729999999999997</v>
      </c>
      <c r="L197">
        <f t="shared" si="7"/>
        <v>0.26759259259259266</v>
      </c>
    </row>
    <row r="198" spans="1:12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  <c r="K198">
        <f t="shared" si="6"/>
        <v>22.841999999999995</v>
      </c>
      <c r="L198">
        <f t="shared" si="7"/>
        <v>5.6115702479339016E-2</v>
      </c>
    </row>
    <row r="199" spans="1:12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  <c r="K199">
        <f t="shared" si="6"/>
        <v>22.841999999999995</v>
      </c>
      <c r="L199">
        <f t="shared" si="7"/>
        <v>5.6115702479339016E-2</v>
      </c>
    </row>
    <row r="200" spans="1:12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  <c r="K200">
        <f t="shared" si="6"/>
        <v>26.837999999999997</v>
      </c>
      <c r="L200">
        <f t="shared" si="7"/>
        <v>7.4551724137931125E-2</v>
      </c>
    </row>
    <row r="201" spans="1:12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  <c r="K201">
        <f t="shared" si="6"/>
        <v>26.837999999999997</v>
      </c>
      <c r="L201">
        <f t="shared" si="7"/>
        <v>7.4551724137931125E-2</v>
      </c>
    </row>
    <row r="202" spans="1:12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  <c r="K202">
        <f t="shared" si="6"/>
        <v>23.729999999999997</v>
      </c>
      <c r="L202">
        <f t="shared" si="7"/>
        <v>0.11933962264150932</v>
      </c>
    </row>
    <row r="203" spans="1:12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  <c r="K203">
        <f t="shared" si="6"/>
        <v>34.385999999999996</v>
      </c>
      <c r="L203">
        <f t="shared" si="7"/>
        <v>0.1021153846153845</v>
      </c>
    </row>
    <row r="204" spans="1:12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f t="shared" si="6"/>
        <v>25.061999999999994</v>
      </c>
      <c r="L204">
        <f t="shared" si="7"/>
        <v>8.1779578736796824E-2</v>
      </c>
    </row>
    <row r="205" spans="1:12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  <c r="K205">
        <f t="shared" si="6"/>
        <v>34.385999999999996</v>
      </c>
      <c r="L205">
        <f t="shared" si="7"/>
        <v>4.5167173252279549E-2</v>
      </c>
    </row>
    <row r="206" spans="1:12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  <c r="K206">
        <f t="shared" si="6"/>
        <v>33.941999999999993</v>
      </c>
      <c r="L206">
        <f t="shared" si="7"/>
        <v>0.19094736842105239</v>
      </c>
    </row>
    <row r="207" spans="1:12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  <c r="K207">
        <f t="shared" si="6"/>
        <v>32.61</v>
      </c>
      <c r="L207">
        <f t="shared" si="7"/>
        <v>0.14421052631578946</v>
      </c>
    </row>
    <row r="208" spans="1:12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f t="shared" si="6"/>
        <v>23.729999999999997</v>
      </c>
      <c r="L208">
        <f t="shared" si="7"/>
        <v>0.26759259259259266</v>
      </c>
    </row>
    <row r="209" spans="1:12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f t="shared" si="6"/>
        <v>26.837999999999997</v>
      </c>
      <c r="L209">
        <f t="shared" si="7"/>
        <v>7.4551724137931125E-2</v>
      </c>
    </row>
    <row r="210" spans="1:12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f t="shared" si="6"/>
        <v>22.841999999999995</v>
      </c>
      <c r="L210">
        <f t="shared" si="7"/>
        <v>5.6115702479339016E-2</v>
      </c>
    </row>
    <row r="211" spans="1:12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  <c r="K211">
        <f t="shared" si="6"/>
        <v>23.729999999999997</v>
      </c>
      <c r="L211">
        <f t="shared" si="7"/>
        <v>0.11933962264150932</v>
      </c>
    </row>
    <row r="212" spans="1:12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  <c r="K212">
        <f t="shared" si="6"/>
        <v>28.169999999999995</v>
      </c>
      <c r="L212">
        <f t="shared" si="7"/>
        <v>2.669703872437338E-2</v>
      </c>
    </row>
    <row r="213" spans="1:12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>
        <f t="shared" si="6"/>
        <v>39.713999999999999</v>
      </c>
      <c r="L213">
        <f t="shared" si="7"/>
        <v>6.1871657754010698E-2</v>
      </c>
    </row>
    <row r="214" spans="1:12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  <c r="K214">
        <f t="shared" si="6"/>
        <v>34.83</v>
      </c>
      <c r="L214">
        <f t="shared" si="7"/>
        <v>2.005730659025796E-3</v>
      </c>
    </row>
    <row r="215" spans="1:12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  <c r="K215">
        <f t="shared" si="6"/>
        <v>28.169999999999995</v>
      </c>
      <c r="L215">
        <f t="shared" si="7"/>
        <v>0.13621696621599799</v>
      </c>
    </row>
    <row r="216" spans="1:12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  <c r="K216">
        <f t="shared" si="6"/>
        <v>28.169999999999995</v>
      </c>
      <c r="L216">
        <f t="shared" si="7"/>
        <v>0.19350246580914113</v>
      </c>
    </row>
    <row r="217" spans="1:12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  <c r="K217">
        <f t="shared" si="6"/>
        <v>37.049999999999997</v>
      </c>
      <c r="L217">
        <f t="shared" si="7"/>
        <v>0.17619047619047609</v>
      </c>
    </row>
    <row r="218" spans="1:12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  <c r="K218">
        <f t="shared" si="6"/>
        <v>37.049999999999997</v>
      </c>
      <c r="L218">
        <f t="shared" si="7"/>
        <v>7.7034883720930189E-2</v>
      </c>
    </row>
    <row r="219" spans="1:12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  <c r="K219">
        <f t="shared" si="6"/>
        <v>37.049999999999997</v>
      </c>
      <c r="L219">
        <f t="shared" si="7"/>
        <v>0.11261261261261263</v>
      </c>
    </row>
    <row r="220" spans="1:12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>
        <f t="shared" si="6"/>
        <v>41.489999999999995</v>
      </c>
      <c r="L220">
        <f t="shared" si="7"/>
        <v>7.0388349514561169E-3</v>
      </c>
    </row>
    <row r="221" spans="1:12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  <c r="K221">
        <f t="shared" si="6"/>
        <v>37.049999999999997</v>
      </c>
      <c r="L221">
        <f t="shared" si="7"/>
        <v>0.11838590199860521</v>
      </c>
    </row>
    <row r="222" spans="1:12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>
        <f t="shared" si="6"/>
        <v>39.269999999999996</v>
      </c>
      <c r="L222">
        <f t="shared" si="7"/>
        <v>0.19725609756097559</v>
      </c>
    </row>
    <row r="223" spans="1:12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>
        <f t="shared" si="6"/>
        <v>39.269999999999996</v>
      </c>
      <c r="L223">
        <f t="shared" si="7"/>
        <v>4.4414893617021133E-2</v>
      </c>
    </row>
    <row r="224" spans="1:12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>
        <f t="shared" si="6"/>
        <v>39.269999999999996</v>
      </c>
      <c r="L224">
        <f t="shared" si="7"/>
        <v>6.026815847593537E-2</v>
      </c>
    </row>
    <row r="225" spans="1:12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  <c r="K225">
        <f t="shared" si="6"/>
        <v>39.269999999999996</v>
      </c>
      <c r="L225">
        <f t="shared" si="7"/>
        <v>2.0886263734893929E-2</v>
      </c>
    </row>
    <row r="226" spans="1:12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  <c r="K226">
        <f t="shared" si="6"/>
        <v>39.269999999999996</v>
      </c>
      <c r="L226">
        <f t="shared" si="7"/>
        <v>5.7435980289199329E-2</v>
      </c>
    </row>
    <row r="227" spans="1:12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  <c r="K227">
        <f t="shared" si="6"/>
        <v>34.385999999999996</v>
      </c>
      <c r="L227">
        <f t="shared" si="7"/>
        <v>3.6894768181764161E-3</v>
      </c>
    </row>
    <row r="228" spans="1:12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  <c r="K228">
        <f t="shared" si="6"/>
        <v>34.385999999999996</v>
      </c>
      <c r="L228">
        <f t="shared" si="7"/>
        <v>0.16562711864406765</v>
      </c>
    </row>
    <row r="229" spans="1:12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  <c r="K229">
        <f t="shared" si="6"/>
        <v>37.049999999999997</v>
      </c>
      <c r="L229">
        <f t="shared" si="7"/>
        <v>0.11596385542168657</v>
      </c>
    </row>
    <row r="230" spans="1:12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>
        <f t="shared" si="6"/>
        <v>42.378</v>
      </c>
      <c r="L230">
        <f t="shared" si="7"/>
        <v>0.13690427698574339</v>
      </c>
    </row>
    <row r="231" spans="1:12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>
        <f t="shared" si="6"/>
        <v>42.378</v>
      </c>
      <c r="L231">
        <f t="shared" si="7"/>
        <v>0.16578740157480309</v>
      </c>
    </row>
    <row r="232" spans="1:12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  <c r="K232">
        <f t="shared" si="6"/>
        <v>29.945999999999998</v>
      </c>
      <c r="L232">
        <f t="shared" si="7"/>
        <v>0.36739726027397263</v>
      </c>
    </row>
    <row r="233" spans="1:12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  <c r="K233">
        <f t="shared" si="6"/>
        <v>29.945999999999998</v>
      </c>
      <c r="L233">
        <f t="shared" si="7"/>
        <v>0.23234567901234557</v>
      </c>
    </row>
    <row r="234" spans="1:12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  <c r="K234">
        <f t="shared" si="6"/>
        <v>41.489999999999995</v>
      </c>
      <c r="L234">
        <f t="shared" si="7"/>
        <v>0.14804928131416853</v>
      </c>
    </row>
    <row r="235" spans="1:12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  <c r="K235">
        <f t="shared" si="6"/>
        <v>41.489999999999995</v>
      </c>
      <c r="L235">
        <f t="shared" si="7"/>
        <v>0.10194805194805212</v>
      </c>
    </row>
    <row r="236" spans="1:12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  <c r="K236">
        <f t="shared" si="6"/>
        <v>39.713999999999999</v>
      </c>
      <c r="L236">
        <f t="shared" si="7"/>
        <v>8.5602978455927556E-2</v>
      </c>
    </row>
    <row r="237" spans="1:12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  <c r="K237">
        <f t="shared" si="6"/>
        <v>39.713999999999999</v>
      </c>
      <c r="L237">
        <f t="shared" si="7"/>
        <v>0.11352678571428569</v>
      </c>
    </row>
    <row r="238" spans="1:12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  <c r="K238">
        <f t="shared" si="6"/>
        <v>39.713999999999999</v>
      </c>
      <c r="L238">
        <f t="shared" si="7"/>
        <v>0.33699499165275459</v>
      </c>
    </row>
    <row r="239" spans="1:12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  <c r="K239">
        <f t="shared" si="6"/>
        <v>41.489999999999995</v>
      </c>
      <c r="L239">
        <f t="shared" si="7"/>
        <v>0.19884296626991796</v>
      </c>
    </row>
    <row r="240" spans="1:12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>
        <f t="shared" si="6"/>
        <v>34.83</v>
      </c>
      <c r="L240">
        <f t="shared" si="7"/>
        <v>2.3544762083881933E-2</v>
      </c>
    </row>
    <row r="241" spans="1:12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  <c r="K241">
        <f t="shared" si="6"/>
        <v>41.489999999999995</v>
      </c>
      <c r="L241">
        <f t="shared" si="7"/>
        <v>5.1852340111599213E-2</v>
      </c>
    </row>
    <row r="242" spans="1:12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  <c r="K242">
        <f t="shared" si="6"/>
        <v>41.489999999999995</v>
      </c>
      <c r="L242">
        <f t="shared" si="7"/>
        <v>0.11535181236673782</v>
      </c>
    </row>
    <row r="243" spans="1:12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  <c r="K243">
        <f t="shared" si="6"/>
        <v>37.937999999999995</v>
      </c>
      <c r="L243">
        <f t="shared" si="7"/>
        <v>0.25207920792079191</v>
      </c>
    </row>
    <row r="244" spans="1:12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>
        <f t="shared" si="6"/>
        <v>37.049999999999997</v>
      </c>
      <c r="L244">
        <f t="shared" si="7"/>
        <v>0.18361153262518964</v>
      </c>
    </row>
    <row r="245" spans="1:12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  <c r="K245">
        <f t="shared" si="6"/>
        <v>37.049999999999997</v>
      </c>
      <c r="L245">
        <f t="shared" si="7"/>
        <v>7.7034883720930189E-2</v>
      </c>
    </row>
    <row r="246" spans="1:12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  <c r="K246">
        <f t="shared" si="6"/>
        <v>39.713999999999999</v>
      </c>
      <c r="L246">
        <f t="shared" si="7"/>
        <v>0.29460035523978684</v>
      </c>
    </row>
  </sheetData>
  <mergeCells count="1">
    <mergeCell ref="M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9"/>
  <sheetViews>
    <sheetView topLeftCell="A34" workbookViewId="0">
      <selection activeCell="B18" sqref="B18"/>
    </sheetView>
  </sheetViews>
  <sheetFormatPr defaultRowHeight="14.4"/>
  <sheetData>
    <row r="1" spans="1:6">
      <c r="A1" s="27" t="s">
        <v>108</v>
      </c>
      <c r="B1" s="28"/>
      <c r="C1" s="28"/>
      <c r="D1" s="28"/>
    </row>
    <row r="2" spans="1:6">
      <c r="A2" t="s">
        <v>82</v>
      </c>
    </row>
    <row r="3" spans="1:6" ht="15" thickBot="1"/>
    <row r="4" spans="1:6">
      <c r="A4" s="15" t="s">
        <v>83</v>
      </c>
      <c r="B4" s="15"/>
    </row>
    <row r="5" spans="1:6">
      <c r="A5" s="12" t="s">
        <v>84</v>
      </c>
      <c r="B5" s="12">
        <v>0.79386656672140377</v>
      </c>
    </row>
    <row r="6" spans="1:6">
      <c r="A6" s="12" t="s">
        <v>85</v>
      </c>
      <c r="B6" s="12">
        <v>0.630224125758029</v>
      </c>
    </row>
    <row r="7" spans="1:6">
      <c r="A7" s="12" t="s">
        <v>86</v>
      </c>
      <c r="B7" s="12">
        <v>0.62972171288541756</v>
      </c>
    </row>
    <row r="8" spans="1:6">
      <c r="A8" s="12" t="s">
        <v>87</v>
      </c>
      <c r="B8" s="12">
        <v>4.6956117316702413</v>
      </c>
    </row>
    <row r="9" spans="1:6" ht="15" thickBot="1">
      <c r="A9" s="13" t="s">
        <v>88</v>
      </c>
      <c r="B9" s="13">
        <v>738</v>
      </c>
    </row>
    <row r="11" spans="1:6" ht="15" thickBot="1">
      <c r="A11" t="s">
        <v>89</v>
      </c>
    </row>
    <row r="12" spans="1:6">
      <c r="A12" s="14"/>
      <c r="B12" s="14" t="s">
        <v>94</v>
      </c>
      <c r="C12" s="14" t="s">
        <v>95</v>
      </c>
      <c r="D12" s="14" t="s">
        <v>96</v>
      </c>
      <c r="E12" s="14" t="s">
        <v>97</v>
      </c>
      <c r="F12" s="14" t="s">
        <v>98</v>
      </c>
    </row>
    <row r="13" spans="1:6">
      <c r="A13" s="12" t="s">
        <v>90</v>
      </c>
      <c r="B13" s="12">
        <v>1</v>
      </c>
      <c r="C13" s="12">
        <v>27657.863206724833</v>
      </c>
      <c r="D13" s="12">
        <v>27657.863206724833</v>
      </c>
      <c r="E13" s="12">
        <v>1254.3948615057077</v>
      </c>
      <c r="F13" s="12">
        <v>3.7124123794874128E-161</v>
      </c>
    </row>
    <row r="14" spans="1:6">
      <c r="A14" s="12" t="s">
        <v>91</v>
      </c>
      <c r="B14" s="12">
        <v>736</v>
      </c>
      <c r="C14" s="12">
        <v>16227.894377465012</v>
      </c>
      <c r="D14" s="12">
        <v>22.048769534599202</v>
      </c>
      <c r="E14" s="12"/>
      <c r="F14" s="12"/>
    </row>
    <row r="15" spans="1:6" ht="15" thickBot="1">
      <c r="A15" s="13" t="s">
        <v>92</v>
      </c>
      <c r="B15" s="13">
        <v>737</v>
      </c>
      <c r="C15" s="13">
        <v>43885.757584189843</v>
      </c>
      <c r="D15" s="13"/>
      <c r="E15" s="13"/>
      <c r="F15" s="13"/>
    </row>
    <row r="16" spans="1:6" ht="15" thickBot="1"/>
    <row r="17" spans="1:9">
      <c r="A17" s="14"/>
      <c r="B17" s="14" t="s">
        <v>99</v>
      </c>
      <c r="C17" s="14" t="s">
        <v>87</v>
      </c>
      <c r="D17" s="14" t="s">
        <v>100</v>
      </c>
      <c r="E17" s="14" t="s">
        <v>101</v>
      </c>
      <c r="F17" s="14" t="s">
        <v>102</v>
      </c>
      <c r="G17" s="14" t="s">
        <v>103</v>
      </c>
      <c r="H17" s="14" t="s">
        <v>104</v>
      </c>
      <c r="I17" s="14" t="s">
        <v>105</v>
      </c>
    </row>
    <row r="18" spans="1:9">
      <c r="A18" s="12" t="s">
        <v>93</v>
      </c>
      <c r="B18" s="12">
        <v>51.95619649784588</v>
      </c>
      <c r="C18" s="12">
        <v>0.46839954051523863</v>
      </c>
      <c r="D18" s="12">
        <v>110.92281696240384</v>
      </c>
      <c r="E18" s="12">
        <v>0</v>
      </c>
      <c r="F18" s="12">
        <v>51.036638100862575</v>
      </c>
      <c r="G18" s="12">
        <v>52.875754894829186</v>
      </c>
      <c r="H18" s="12">
        <v>51.036638100862575</v>
      </c>
      <c r="I18" s="12">
        <v>52.875754894829186</v>
      </c>
    </row>
    <row r="19" spans="1:9" ht="15" thickBot="1">
      <c r="A19" s="13" t="s">
        <v>106</v>
      </c>
      <c r="B19" s="13">
        <v>-4.5945941271946422</v>
      </c>
      <c r="C19" s="13">
        <v>0.12972689397292705</v>
      </c>
      <c r="D19" s="13">
        <v>-35.417437252089734</v>
      </c>
      <c r="E19" s="13">
        <v>3.7124123794831841E-161</v>
      </c>
      <c r="F19" s="13">
        <v>-4.849272973668632</v>
      </c>
      <c r="G19" s="13">
        <v>-4.3399152807206525</v>
      </c>
      <c r="H19" s="13">
        <v>-4.849272973668632</v>
      </c>
      <c r="I19" s="13">
        <v>-4.3399152807206525</v>
      </c>
    </row>
    <row r="21" spans="1:9">
      <c r="A21" s="27" t="s">
        <v>109</v>
      </c>
      <c r="B21" s="28"/>
      <c r="C21" s="28"/>
      <c r="D21" s="28"/>
    </row>
    <row r="22" spans="1:9">
      <c r="A22" t="s">
        <v>82</v>
      </c>
    </row>
    <row r="23" spans="1:9" ht="15" thickBot="1"/>
    <row r="24" spans="1:9">
      <c r="A24" s="15" t="s">
        <v>83</v>
      </c>
      <c r="B24" s="15"/>
    </row>
    <row r="25" spans="1:9">
      <c r="A25" s="12" t="s">
        <v>84</v>
      </c>
      <c r="B25" s="12">
        <v>0.78739382573110028</v>
      </c>
    </row>
    <row r="26" spans="1:9">
      <c r="A26" s="12" t="s">
        <v>85</v>
      </c>
      <c r="B26" s="12">
        <v>0.61998903679945827</v>
      </c>
    </row>
    <row r="27" spans="1:9">
      <c r="A27" s="12" t="s">
        <v>86</v>
      </c>
      <c r="B27" s="12">
        <v>0.61964513547529487</v>
      </c>
    </row>
    <row r="28" spans="1:9">
      <c r="A28" s="12" t="s">
        <v>87</v>
      </c>
      <c r="B28" s="12">
        <v>4.6242554003791225</v>
      </c>
    </row>
    <row r="29" spans="1:9" ht="15" thickBot="1">
      <c r="A29" s="13" t="s">
        <v>88</v>
      </c>
      <c r="B29" s="13">
        <v>1107</v>
      </c>
    </row>
    <row r="31" spans="1:9" ht="15" thickBot="1">
      <c r="A31" t="s">
        <v>89</v>
      </c>
    </row>
    <row r="32" spans="1:9">
      <c r="A32" s="14"/>
      <c r="B32" s="14" t="s">
        <v>94</v>
      </c>
      <c r="C32" s="14" t="s">
        <v>95</v>
      </c>
      <c r="D32" s="14" t="s">
        <v>96</v>
      </c>
      <c r="E32" s="14" t="s">
        <v>97</v>
      </c>
      <c r="F32" s="14" t="s">
        <v>98</v>
      </c>
    </row>
    <row r="33" spans="1:9">
      <c r="A33" s="12" t="s">
        <v>90</v>
      </c>
      <c r="B33" s="12">
        <v>1</v>
      </c>
      <c r="C33" s="12">
        <v>38550.834786588995</v>
      </c>
      <c r="D33" s="12">
        <v>38550.834786588995</v>
      </c>
      <c r="E33" s="12">
        <v>1802.8108449646561</v>
      </c>
      <c r="F33" s="12">
        <v>2.0945376795006214E-234</v>
      </c>
    </row>
    <row r="34" spans="1:9">
      <c r="A34" s="12" t="s">
        <v>91</v>
      </c>
      <c r="B34" s="12">
        <v>1105</v>
      </c>
      <c r="C34" s="12">
        <v>23629.030498768705</v>
      </c>
      <c r="D34" s="12">
        <v>21.383738007935481</v>
      </c>
      <c r="E34" s="12"/>
      <c r="F34" s="12"/>
    </row>
    <row r="35" spans="1:9" ht="15" thickBot="1">
      <c r="A35" s="13" t="s">
        <v>92</v>
      </c>
      <c r="B35" s="13">
        <v>1106</v>
      </c>
      <c r="C35" s="13">
        <v>62179.8652853577</v>
      </c>
      <c r="D35" s="13"/>
      <c r="E35" s="13"/>
      <c r="F35" s="13"/>
    </row>
    <row r="36" spans="1:9" ht="15" thickBot="1"/>
    <row r="37" spans="1:9">
      <c r="A37" s="14"/>
      <c r="B37" s="14" t="s">
        <v>99</v>
      </c>
      <c r="C37" s="14" t="s">
        <v>87</v>
      </c>
      <c r="D37" s="14" t="s">
        <v>100</v>
      </c>
      <c r="E37" s="14" t="s">
        <v>101</v>
      </c>
      <c r="F37" s="14" t="s">
        <v>102</v>
      </c>
      <c r="G37" s="14" t="s">
        <v>103</v>
      </c>
      <c r="H37" s="14" t="s">
        <v>104</v>
      </c>
      <c r="I37" s="14" t="s">
        <v>105</v>
      </c>
    </row>
    <row r="38" spans="1:9">
      <c r="A38" s="12" t="s">
        <v>93</v>
      </c>
      <c r="B38" s="12">
        <v>50.563229911697462</v>
      </c>
      <c r="C38" s="12">
        <v>0.39847940842903662</v>
      </c>
      <c r="D38" s="12">
        <v>126.89044613632034</v>
      </c>
      <c r="E38" s="12">
        <v>0</v>
      </c>
      <c r="F38" s="12">
        <v>49.781368242697965</v>
      </c>
      <c r="G38" s="12">
        <v>51.345091580696959</v>
      </c>
      <c r="H38" s="12">
        <v>49.781368242697965</v>
      </c>
      <c r="I38" s="12">
        <v>51.345091580696959</v>
      </c>
    </row>
    <row r="39" spans="1:9" ht="15" thickBot="1">
      <c r="A39" s="13" t="s">
        <v>106</v>
      </c>
      <c r="B39" s="13">
        <v>-4.5209292791740463</v>
      </c>
      <c r="C39" s="13">
        <v>0.1064762218515846</v>
      </c>
      <c r="D39" s="13">
        <v>-42.459520074591801</v>
      </c>
      <c r="E39" s="13">
        <v>2.0945376794968076E-234</v>
      </c>
      <c r="F39" s="13">
        <v>-4.7298476693459346</v>
      </c>
      <c r="G39" s="13">
        <v>-4.312010889002158</v>
      </c>
      <c r="H39" s="13">
        <v>-4.7298476693459346</v>
      </c>
      <c r="I39" s="13">
        <v>-4.312010889002158</v>
      </c>
    </row>
    <row r="41" spans="1:9">
      <c r="A41" s="27" t="s">
        <v>110</v>
      </c>
      <c r="B41" s="28"/>
      <c r="C41" s="28"/>
      <c r="D41" s="28"/>
    </row>
    <row r="42" spans="1:9">
      <c r="A42" t="s">
        <v>82</v>
      </c>
    </row>
    <row r="43" spans="1:9" ht="15" thickBot="1"/>
    <row r="44" spans="1:9">
      <c r="A44" s="15" t="s">
        <v>83</v>
      </c>
      <c r="B44" s="15"/>
    </row>
    <row r="45" spans="1:9">
      <c r="A45" s="12" t="s">
        <v>84</v>
      </c>
      <c r="B45" s="12">
        <v>0.77271897421623137</v>
      </c>
    </row>
    <row r="46" spans="1:9">
      <c r="A46" s="12" t="s">
        <v>85</v>
      </c>
      <c r="B46" s="12">
        <v>0.59709461311378487</v>
      </c>
    </row>
    <row r="47" spans="1:9">
      <c r="A47" s="12" t="s">
        <v>86</v>
      </c>
      <c r="B47" s="12">
        <v>0.59654718731638512</v>
      </c>
    </row>
    <row r="48" spans="1:9">
      <c r="A48" s="12" t="s">
        <v>87</v>
      </c>
      <c r="B48" s="12">
        <v>4.2004783418441658</v>
      </c>
    </row>
    <row r="49" spans="1:9" ht="15" thickBot="1">
      <c r="A49" s="13" t="s">
        <v>88</v>
      </c>
      <c r="B49" s="13">
        <v>738</v>
      </c>
    </row>
    <row r="51" spans="1:9" ht="15" thickBot="1">
      <c r="A51" t="s">
        <v>89</v>
      </c>
    </row>
    <row r="52" spans="1:9">
      <c r="A52" s="14"/>
      <c r="B52" s="14" t="s">
        <v>94</v>
      </c>
      <c r="C52" s="14" t="s">
        <v>95</v>
      </c>
      <c r="D52" s="14" t="s">
        <v>96</v>
      </c>
      <c r="E52" s="14" t="s">
        <v>97</v>
      </c>
      <c r="F52" s="14" t="s">
        <v>98</v>
      </c>
    </row>
    <row r="53" spans="1:9">
      <c r="A53" s="12" t="s">
        <v>90</v>
      </c>
      <c r="B53" s="12">
        <v>1</v>
      </c>
      <c r="C53" s="12">
        <v>19244.888221988913</v>
      </c>
      <c r="D53" s="12">
        <v>19244.888221988913</v>
      </c>
      <c r="E53" s="12">
        <v>1090.7315949485046</v>
      </c>
      <c r="F53" s="12">
        <v>1.9709113879636153E-147</v>
      </c>
    </row>
    <row r="54" spans="1:9">
      <c r="A54" s="12" t="s">
        <v>91</v>
      </c>
      <c r="B54" s="12">
        <v>736</v>
      </c>
      <c r="C54" s="12">
        <v>12985.99746902221</v>
      </c>
      <c r="D54" s="12">
        <v>17.644018300301916</v>
      </c>
      <c r="E54" s="12"/>
      <c r="F54" s="12"/>
    </row>
    <row r="55" spans="1:9" ht="15" thickBot="1">
      <c r="A55" s="13" t="s">
        <v>92</v>
      </c>
      <c r="B55" s="13">
        <v>737</v>
      </c>
      <c r="C55" s="13">
        <v>32230.885691011121</v>
      </c>
      <c r="D55" s="13"/>
      <c r="E55" s="13"/>
      <c r="F55" s="13"/>
    </row>
    <row r="56" spans="1:9" ht="15" thickBot="1"/>
    <row r="57" spans="1:9">
      <c r="A57" s="14"/>
      <c r="B57" s="14" t="s">
        <v>99</v>
      </c>
      <c r="C57" s="14" t="s">
        <v>87</v>
      </c>
      <c r="D57" s="14" t="s">
        <v>100</v>
      </c>
      <c r="E57" s="14" t="s">
        <v>101</v>
      </c>
      <c r="F57" s="14" t="s">
        <v>102</v>
      </c>
      <c r="G57" s="14" t="s">
        <v>103</v>
      </c>
      <c r="H57" s="14" t="s">
        <v>104</v>
      </c>
      <c r="I57" s="14" t="s">
        <v>105</v>
      </c>
    </row>
    <row r="58" spans="1:9">
      <c r="A58" s="12" t="s">
        <v>93</v>
      </c>
      <c r="B58" s="12">
        <v>48.602912741574713</v>
      </c>
      <c r="C58" s="12">
        <v>0.48895262398510053</v>
      </c>
      <c r="D58" s="12">
        <v>99.402090013235622</v>
      </c>
      <c r="E58" s="12">
        <v>0</v>
      </c>
      <c r="F58" s="12">
        <v>47.643004688253534</v>
      </c>
      <c r="G58" s="12">
        <v>49.562820794895892</v>
      </c>
      <c r="H58" s="12">
        <v>47.643004688253534</v>
      </c>
      <c r="I58" s="12">
        <v>49.562820794895892</v>
      </c>
    </row>
    <row r="59" spans="1:9" ht="15" thickBot="1">
      <c r="A59" s="13" t="s">
        <v>106</v>
      </c>
      <c r="B59" s="13">
        <v>-4.216867070710582</v>
      </c>
      <c r="C59" s="13">
        <v>0.12768237847784564</v>
      </c>
      <c r="D59" s="13">
        <v>-33.026225865946387</v>
      </c>
      <c r="E59" s="13">
        <v>1.9709113879627184E-147</v>
      </c>
      <c r="F59" s="13">
        <v>-4.4675321399951304</v>
      </c>
      <c r="G59" s="13">
        <v>-3.9662020014260331</v>
      </c>
      <c r="H59" s="13">
        <v>-4.4675321399951304</v>
      </c>
      <c r="I59" s="13">
        <v>-3.9662020014260331</v>
      </c>
    </row>
  </sheetData>
  <mergeCells count="3">
    <mergeCell ref="A1:D1"/>
    <mergeCell ref="A21:D21"/>
    <mergeCell ref="A41:D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J28" sqref="J28"/>
    </sheetView>
  </sheetViews>
  <sheetFormatPr defaultRowHeight="14.4"/>
  <sheetData>
    <row r="1" spans="1:9">
      <c r="A1" t="s">
        <v>82</v>
      </c>
    </row>
    <row r="2" spans="1:9" ht="15" thickBot="1"/>
    <row r="3" spans="1:9">
      <c r="A3" s="15" t="s">
        <v>83</v>
      </c>
      <c r="B3" s="15"/>
    </row>
    <row r="4" spans="1:9">
      <c r="A4" s="12" t="s">
        <v>84</v>
      </c>
      <c r="B4" s="12">
        <v>0.78739382573110028</v>
      </c>
    </row>
    <row r="5" spans="1:9">
      <c r="A5" s="12" t="s">
        <v>85</v>
      </c>
      <c r="B5" s="12">
        <v>0.61998903679945827</v>
      </c>
    </row>
    <row r="6" spans="1:9">
      <c r="A6" s="12" t="s">
        <v>86</v>
      </c>
      <c r="B6" s="12">
        <v>0.61964513547529487</v>
      </c>
    </row>
    <row r="7" spans="1:9">
      <c r="A7" s="12" t="s">
        <v>87</v>
      </c>
      <c r="B7" s="12">
        <v>4.6242554003791225</v>
      </c>
    </row>
    <row r="8" spans="1:9" ht="15" thickBot="1">
      <c r="A8" s="13" t="s">
        <v>88</v>
      </c>
      <c r="B8" s="13">
        <v>1107</v>
      </c>
    </row>
    <row r="10" spans="1:9" ht="15" thickBot="1">
      <c r="A10" t="s">
        <v>89</v>
      </c>
    </row>
    <row r="11" spans="1:9">
      <c r="A11" s="14"/>
      <c r="B11" s="14" t="s">
        <v>94</v>
      </c>
      <c r="C11" s="14" t="s">
        <v>95</v>
      </c>
      <c r="D11" s="14" t="s">
        <v>96</v>
      </c>
      <c r="E11" s="14" t="s">
        <v>97</v>
      </c>
      <c r="F11" s="14" t="s">
        <v>98</v>
      </c>
    </row>
    <row r="12" spans="1:9">
      <c r="A12" s="12" t="s">
        <v>90</v>
      </c>
      <c r="B12" s="12">
        <v>1</v>
      </c>
      <c r="C12" s="12">
        <v>38550.834786588995</v>
      </c>
      <c r="D12" s="12">
        <v>38550.834786588995</v>
      </c>
      <c r="E12" s="12">
        <v>1802.8108449646561</v>
      </c>
      <c r="F12" s="12">
        <v>2.0945376795006214E-234</v>
      </c>
    </row>
    <row r="13" spans="1:9">
      <c r="A13" s="12" t="s">
        <v>91</v>
      </c>
      <c r="B13" s="12">
        <v>1105</v>
      </c>
      <c r="C13" s="12">
        <v>23629.030498768705</v>
      </c>
      <c r="D13" s="12">
        <v>21.383738007935481</v>
      </c>
      <c r="E13" s="12"/>
      <c r="F13" s="12"/>
    </row>
    <row r="14" spans="1:9" ht="15" thickBot="1">
      <c r="A14" s="13" t="s">
        <v>92</v>
      </c>
      <c r="B14" s="13">
        <v>1106</v>
      </c>
      <c r="C14" s="13">
        <v>62179.8652853577</v>
      </c>
      <c r="D14" s="13"/>
      <c r="E14" s="13"/>
      <c r="F14" s="13"/>
    </row>
    <row r="15" spans="1:9" ht="15" thickBot="1"/>
    <row r="16" spans="1:9">
      <c r="A16" s="14"/>
      <c r="B16" s="14" t="s">
        <v>99</v>
      </c>
      <c r="C16" s="14" t="s">
        <v>87</v>
      </c>
      <c r="D16" s="14" t="s">
        <v>100</v>
      </c>
      <c r="E16" s="14" t="s">
        <v>101</v>
      </c>
      <c r="F16" s="14" t="s">
        <v>102</v>
      </c>
      <c r="G16" s="14" t="s">
        <v>103</v>
      </c>
      <c r="H16" s="14" t="s">
        <v>104</v>
      </c>
      <c r="I16" s="14" t="s">
        <v>105</v>
      </c>
    </row>
    <row r="17" spans="1:9">
      <c r="A17" s="12" t="s">
        <v>93</v>
      </c>
      <c r="B17" s="12">
        <v>50.563229911697462</v>
      </c>
      <c r="C17" s="12">
        <v>0.39847940842903662</v>
      </c>
      <c r="D17" s="12">
        <v>126.89044613632034</v>
      </c>
      <c r="E17" s="12">
        <v>0</v>
      </c>
      <c r="F17" s="12">
        <v>49.781368242697965</v>
      </c>
      <c r="G17" s="12">
        <v>51.345091580696959</v>
      </c>
      <c r="H17" s="12">
        <v>49.781368242697965</v>
      </c>
      <c r="I17" s="12">
        <v>51.345091580696959</v>
      </c>
    </row>
    <row r="18" spans="1:9" ht="15" thickBot="1">
      <c r="A18" s="13" t="s">
        <v>106</v>
      </c>
      <c r="B18" s="13">
        <v>-4.5209292791740463</v>
      </c>
      <c r="C18" s="13">
        <v>0.1064762218515846</v>
      </c>
      <c r="D18" s="13">
        <v>-42.459520074591801</v>
      </c>
      <c r="E18" s="13">
        <v>2.0945376794968076E-234</v>
      </c>
      <c r="F18" s="13">
        <v>-4.7298476693459346</v>
      </c>
      <c r="G18" s="13">
        <v>-4.312010889002158</v>
      </c>
      <c r="H18" s="13">
        <v>-4.7298476693459346</v>
      </c>
      <c r="I18" s="13">
        <v>-4.312010889002158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 1</vt:lpstr>
      <vt:lpstr>Ans 2</vt:lpstr>
      <vt:lpstr>Ans 3</vt:lpstr>
      <vt:lpstr>Ans 4</vt:lpstr>
      <vt:lpstr>Ans 5</vt:lpstr>
      <vt:lpstr>Ans 6</vt:lpstr>
      <vt:lpstr>Ans 6f</vt:lpstr>
      <vt:lpstr>Ans 8</vt:lpstr>
      <vt:lpstr>Ans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2019-01-07T16:16:34Z</dcterms:created>
  <dcterms:modified xsi:type="dcterms:W3CDTF">2019-01-30T13:30:49Z</dcterms:modified>
</cp:coreProperties>
</file>