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<sst xmlns="http://schemas.openxmlformats.org/spreadsheetml/2006/main" count="31" uniqueCount="23">
  <si>
    <t>Pure ALOHA</t>
  </si>
  <si>
    <t>S.No.</t>
  </si>
  <si>
    <t>Data_rate (Mbps)</t>
  </si>
  <si>
    <t>Total number 
of Packets 
Transmitted</t>
  </si>
  <si>
    <t>Total number of Packets Collided</t>
  </si>
  <si>
    <t>Total number of Packets Success (Packets Transmitted-Packets Collided)</t>
  </si>
  <si>
    <t>Simulation Time (s)</t>
  </si>
  <si>
    <t>Throughput per packet time(G)</t>
  </si>
  <si>
    <t>Number of 
PacketsTransmitted per packet time(S)</t>
  </si>
  <si>
    <t>Packets per packet time theoretical
(S = G*e^(-2G))</t>
  </si>
  <si>
    <t>S vs G [pure aloha]</t>
  </si>
  <si>
    <t>Slotted ALOHA</t>
  </si>
  <si>
    <t>Packets per packet time theoretical
(S = G*e^(-G))</t>
  </si>
  <si>
    <t>Slot Length</t>
  </si>
  <si>
    <t>S vs G [slotted aloha]</t>
  </si>
  <si>
    <t>Actual Throughput</t>
  </si>
  <si>
    <t>Theoritical Throughput</t>
  </si>
  <si>
    <t>pure aloha vs slotted aloha</t>
  </si>
  <si>
    <t xml:space="preserve">pure aloha vs slotted slotted aloha </t>
  </si>
  <si>
    <t>Offered load G ( in frames per frame time) = (No of frames transmitted by all stations</t>
  </si>
  <si>
    <t>/ simulation time) * frame time length</t>
  </si>
  <si>
    <t>Throughput per frame time S = (No of frames successfully received / simulation time)</t>
  </si>
  <si>
    <t>* frame time 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</si>
</sst>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left"/>
    </xf>
    <xf borderId="1" fillId="3" fontId="2" numFmtId="0" xfId="0" applyAlignment="1" applyBorder="1" applyFill="1" applyFont="1">
      <alignment horizontal="left"/>
    </xf>
    <xf borderId="1" fillId="3" fontId="2" numFmtId="0" xfId="0" applyAlignment="1" applyBorder="1" applyFont="1">
      <alignment horizontal="left" shrinkToFit="0" wrapText="1"/>
    </xf>
    <xf borderId="0" fillId="3" fontId="3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 vs G</a:t>
            </a:r>
          </a:p>
        </c:rich>
      </c:tx>
      <c:overlay val="0"/>
    </c:title>
    <c:plotArea>
      <c:layout/>
      <c:lineChart>
        <c:ser>
          <c:idx val="0"/>
          <c:order val="0"/>
          <c:tx>
            <c:v>throughput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Sheet1!$J$7:$J$11</c:f>
            </c:strRef>
          </c:cat>
          <c:val>
            <c:numRef>
              <c:f>Sheet1!$K$7:$K$11</c:f>
              <c:numCache/>
            </c:numRef>
          </c:val>
          <c:smooth val="0"/>
        </c:ser>
        <c:ser>
          <c:idx val="1"/>
          <c:order val="1"/>
          <c:tx>
            <c:v>theoritical throughput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Sheet1!$J$7:$J$11</c:f>
            </c:strRef>
          </c:cat>
          <c:val>
            <c:numRef>
              <c:f>Sheet1!$L$7:$L$11</c:f>
              <c:numCache/>
            </c:numRef>
          </c:val>
          <c:smooth val="0"/>
        </c:ser>
        <c:axId val="1106982255"/>
        <c:axId val="2127962765"/>
      </c:lineChart>
      <c:catAx>
        <c:axId val="110698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7962765"/>
      </c:catAx>
      <c:valAx>
        <c:axId val="2127962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698225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 vs G</a:t>
            </a:r>
          </a:p>
        </c:rich>
      </c:tx>
      <c:overlay val="0"/>
    </c:title>
    <c:plotArea>
      <c:layout/>
      <c:lineChart>
        <c:ser>
          <c:idx val="0"/>
          <c:order val="0"/>
          <c:tx>
            <c:v>throughput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Sheet1!$J$20:$J$24</c:f>
            </c:strRef>
          </c:cat>
          <c:val>
            <c:numRef>
              <c:f>Sheet1!$K$20:$K$24</c:f>
              <c:numCache/>
            </c:numRef>
          </c:val>
          <c:smooth val="0"/>
        </c:ser>
        <c:ser>
          <c:idx val="1"/>
          <c:order val="1"/>
          <c:tx>
            <c:v>theoritical throughput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Sheet1!$J$20:$J$24</c:f>
            </c:strRef>
          </c:cat>
          <c:val>
            <c:numRef>
              <c:f>Sheet1!$L$20:$L$24</c:f>
              <c:numCache/>
            </c:numRef>
          </c:val>
          <c:smooth val="0"/>
        </c:ser>
        <c:axId val="592316272"/>
        <c:axId val="1037372347"/>
      </c:lineChart>
      <c:catAx>
        <c:axId val="59231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7372347"/>
      </c:catAx>
      <c:valAx>
        <c:axId val="1037372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23162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PURE VS SLOTTED (THROUGHPUT)</a:t>
            </a:r>
          </a:p>
        </c:rich>
      </c:tx>
      <c:overlay val="0"/>
    </c:title>
    <c:plotArea>
      <c:layout/>
      <c:lineChart>
        <c:ser>
          <c:idx val="0"/>
          <c:order val="0"/>
          <c:tx>
            <c:v>Pure Aloha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Sheet1!$K$7:$K$11</c:f>
              <c:numCache/>
            </c:numRef>
          </c:val>
          <c:smooth val="0"/>
        </c:ser>
        <c:ser>
          <c:idx val="1"/>
          <c:order val="1"/>
          <c:tx>
            <c:v>Sloted Aloha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Sheet1!$K$20:$K$24</c:f>
              <c:numCache/>
            </c:numRef>
          </c:val>
          <c:smooth val="0"/>
        </c:ser>
        <c:axId val="674530132"/>
        <c:axId val="1616513931"/>
      </c:lineChart>
      <c:catAx>
        <c:axId val="674530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6513931"/>
      </c:catAx>
      <c:valAx>
        <c:axId val="1616513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45301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Theoritical Throughput</a:t>
            </a:r>
          </a:p>
        </c:rich>
      </c:tx>
      <c:overlay val="0"/>
    </c:title>
    <c:plotArea>
      <c:layout>
        <c:manualLayout>
          <c:xMode val="edge"/>
          <c:yMode val="edge"/>
          <c:x val="0.09666426071741033"/>
          <c:y val="0.1624537037037037"/>
          <c:w val="0.8838912948381452"/>
          <c:h val="0.6149843248760571"/>
        </c:manualLayout>
      </c:layout>
      <c:lineChart>
        <c:ser>
          <c:idx val="0"/>
          <c:order val="0"/>
          <c:tx>
            <c:v>Pure Aloha</c:v>
          </c:tx>
          <c:spPr>
            <a:ln cmpd="sng" w="28575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Sheet1!$L$7:$L$11</c:f>
              <c:numCache/>
            </c:numRef>
          </c:val>
          <c:smooth val="0"/>
        </c:ser>
        <c:ser>
          <c:idx val="1"/>
          <c:order val="1"/>
          <c:tx>
            <c:v>Sloted Aloha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Sheet1!$L$20:$L$24</c:f>
              <c:numCache/>
            </c:numRef>
          </c:val>
          <c:smooth val="0"/>
        </c:ser>
        <c:axId val="2072025522"/>
        <c:axId val="262166959"/>
      </c:lineChart>
      <c:catAx>
        <c:axId val="2072025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2166959"/>
      </c:catAx>
      <c:valAx>
        <c:axId val="262166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20255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295275</xdr:colOff>
      <xdr:row>0</xdr:row>
      <xdr:rowOff>171450</xdr:rowOff>
    </xdr:from>
    <xdr:ext cx="4324350" cy="2628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752475</xdr:colOff>
      <xdr:row>16</xdr:row>
      <xdr:rowOff>133350</xdr:rowOff>
    </xdr:from>
    <xdr:ext cx="4457700" cy="2581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3409950</xdr:colOff>
      <xdr:row>28</xdr:row>
      <xdr:rowOff>85725</xdr:rowOff>
    </xdr:from>
    <xdr:ext cx="4457700" cy="2705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66675</xdr:colOff>
      <xdr:row>28</xdr:row>
      <xdr:rowOff>171450</xdr:rowOff>
    </xdr:from>
    <xdr:ext cx="4505325" cy="2705100"/>
    <xdr:graphicFrame>
      <xdr:nvGraphicFramePr>
        <xdr:cNvPr descr="Theoritical Throughput {pure aloha vs slotted aloha)&#10;" id="4" name="Chart 4" title="Theoritical Throughpu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3" width="0.43"/>
    <col customWidth="1" min="4" max="4" width="13.57"/>
    <col customWidth="1" min="5" max="5" width="14.71"/>
    <col customWidth="1" min="6" max="6" width="14.14"/>
    <col customWidth="1" min="7" max="7" width="30.14"/>
    <col customWidth="1" min="8" max="8" width="61.86"/>
    <col customWidth="1" min="9" max="9" width="18.71"/>
    <col customWidth="1" min="10" max="10" width="28.29"/>
    <col customWidth="1" min="11" max="12" width="33.14"/>
    <col customWidth="1" min="13" max="13" width="11.29"/>
    <col customWidth="1" min="14" max="26" width="8.71"/>
  </cols>
  <sheetData>
    <row r="1" ht="14.25" customHeight="1"/>
    <row r="2" ht="14.25" customHeight="1"/>
    <row r="3" ht="14.25" customHeight="1">
      <c r="A3" s="1"/>
      <c r="B3" s="1"/>
      <c r="C3" s="1"/>
      <c r="D3" s="2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45.0" customHeight="1">
      <c r="A5" s="1"/>
      <c r="B5" s="1"/>
      <c r="C5" s="1"/>
      <c r="D5" s="3" t="s">
        <v>1</v>
      </c>
      <c r="E5" s="3" t="s">
        <v>2</v>
      </c>
      <c r="F5" s="4" t="s">
        <v>3</v>
      </c>
      <c r="G5" s="4" t="s">
        <v>4</v>
      </c>
      <c r="H5" s="4" t="s">
        <v>5</v>
      </c>
      <c r="I5" s="5" t="s">
        <v>6</v>
      </c>
      <c r="J5" s="5" t="s">
        <v>7</v>
      </c>
      <c r="K5" s="4" t="s">
        <v>8</v>
      </c>
      <c r="L5" s="4" t="s">
        <v>9</v>
      </c>
      <c r="M5" s="1"/>
      <c r="N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customHeight="1">
      <c r="A7" s="1"/>
      <c r="B7" s="1"/>
      <c r="C7" s="1"/>
      <c r="D7" s="1">
        <v>1.0</v>
      </c>
      <c r="E7" s="1">
        <v>25.0</v>
      </c>
      <c r="F7" s="1">
        <v>44793.0</v>
      </c>
      <c r="G7" s="1">
        <v>14348.0</v>
      </c>
      <c r="H7" s="1">
        <v>30445.0</v>
      </c>
      <c r="I7" s="1">
        <v>100.0</v>
      </c>
      <c r="J7" s="1">
        <f t="shared" ref="J7:J11" si="1">(F7/I7)*(1460*8/(E7*1000000))</f>
        <v>0.209272896</v>
      </c>
      <c r="K7" s="1">
        <f t="shared" ref="K7:K11" si="2">(H7/I7)*(1460*8/(E7*1000000))</f>
        <v>0.14223904</v>
      </c>
      <c r="L7" s="1">
        <f t="shared" ref="L7:L11" si="3">(J7)*EXP(-2*J7)</f>
        <v>0.1377021929</v>
      </c>
      <c r="M7" s="1"/>
      <c r="N7" s="1"/>
    </row>
    <row r="8" ht="14.25" customHeight="1">
      <c r="A8" s="1"/>
      <c r="B8" s="1"/>
      <c r="C8" s="1"/>
      <c r="D8" s="1">
        <v>2.0</v>
      </c>
      <c r="E8" s="1">
        <v>20.0</v>
      </c>
      <c r="F8" s="1">
        <v>44793.0</v>
      </c>
      <c r="G8" s="1">
        <v>17093.0</v>
      </c>
      <c r="H8" s="1">
        <v>27700.0</v>
      </c>
      <c r="I8" s="1">
        <v>100.0</v>
      </c>
      <c r="J8" s="1">
        <f t="shared" si="1"/>
        <v>0.26159112</v>
      </c>
      <c r="K8" s="1">
        <f t="shared" si="2"/>
        <v>0.161768</v>
      </c>
      <c r="L8" s="1">
        <f t="shared" si="3"/>
        <v>0.1550271765</v>
      </c>
      <c r="M8" s="1"/>
      <c r="N8" s="1"/>
    </row>
    <row r="9" ht="14.25" customHeight="1">
      <c r="A9" s="1"/>
      <c r="B9" s="1"/>
      <c r="C9" s="1"/>
      <c r="D9" s="1">
        <v>3.0</v>
      </c>
      <c r="E9" s="1">
        <v>15.0</v>
      </c>
      <c r="F9" s="1">
        <v>44793.0</v>
      </c>
      <c r="G9" s="1">
        <v>21185.0</v>
      </c>
      <c r="H9" s="1">
        <v>23608.0</v>
      </c>
      <c r="I9" s="1">
        <v>100.0</v>
      </c>
      <c r="J9" s="1">
        <f t="shared" si="1"/>
        <v>0.34878816</v>
      </c>
      <c r="K9" s="1">
        <f t="shared" si="2"/>
        <v>0.1838276267</v>
      </c>
      <c r="L9" s="1">
        <f t="shared" si="3"/>
        <v>0.1736233723</v>
      </c>
      <c r="M9" s="1"/>
      <c r="N9" s="1"/>
    </row>
    <row r="10" ht="14.25" customHeight="1">
      <c r="A10" s="1"/>
      <c r="B10" s="1"/>
      <c r="C10" s="1"/>
      <c r="D10" s="1">
        <v>4.0</v>
      </c>
      <c r="E10" s="1">
        <v>10.0</v>
      </c>
      <c r="F10" s="1">
        <v>44793.0</v>
      </c>
      <c r="G10" s="1">
        <v>27687.0</v>
      </c>
      <c r="H10" s="1">
        <v>17106.0</v>
      </c>
      <c r="I10" s="1">
        <v>100.0</v>
      </c>
      <c r="J10" s="1">
        <f t="shared" si="1"/>
        <v>0.52318224</v>
      </c>
      <c r="K10" s="1">
        <f t="shared" si="2"/>
        <v>0.19979808</v>
      </c>
      <c r="L10" s="1">
        <f t="shared" si="3"/>
        <v>0.1837480222</v>
      </c>
      <c r="M10" s="1"/>
      <c r="N10" s="1"/>
    </row>
    <row r="11" ht="14.25" customHeight="1">
      <c r="A11" s="1"/>
      <c r="B11" s="1"/>
      <c r="C11" s="1"/>
      <c r="D11" s="1">
        <v>5.0</v>
      </c>
      <c r="E11" s="1">
        <v>5.0</v>
      </c>
      <c r="F11" s="1">
        <v>44792.0</v>
      </c>
      <c r="G11" s="1">
        <v>38402.0</v>
      </c>
      <c r="H11" s="1">
        <v>6391.0</v>
      </c>
      <c r="I11" s="1">
        <v>100.0</v>
      </c>
      <c r="J11" s="1">
        <f t="shared" si="1"/>
        <v>1.04634112</v>
      </c>
      <c r="K11" s="1">
        <f t="shared" si="2"/>
        <v>0.14929376</v>
      </c>
      <c r="L11" s="1">
        <f t="shared" si="3"/>
        <v>0.1290722687</v>
      </c>
      <c r="M11" s="1"/>
      <c r="N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P15" s="6" t="s">
        <v>10</v>
      </c>
    </row>
    <row r="16" ht="14.25" customHeight="1">
      <c r="A16" s="1"/>
      <c r="B16" s="1"/>
      <c r="C16" s="1"/>
      <c r="D16" s="2" t="s">
        <v>11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ht="14.25" customHeight="1">
      <c r="A18" s="1"/>
      <c r="B18" s="1"/>
      <c r="C18" s="1"/>
      <c r="D18" s="3" t="s">
        <v>1</v>
      </c>
      <c r="E18" s="3" t="s">
        <v>2</v>
      </c>
      <c r="F18" s="4" t="s">
        <v>3</v>
      </c>
      <c r="G18" s="4" t="s">
        <v>4</v>
      </c>
      <c r="H18" s="4" t="s">
        <v>5</v>
      </c>
      <c r="I18" s="3" t="s">
        <v>6</v>
      </c>
      <c r="J18" s="4" t="s">
        <v>7</v>
      </c>
      <c r="K18" s="4" t="s">
        <v>8</v>
      </c>
      <c r="L18" s="4" t="s">
        <v>12</v>
      </c>
      <c r="M18" s="4" t="s">
        <v>13</v>
      </c>
      <c r="N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4.25" customHeight="1">
      <c r="A20" s="1"/>
      <c r="B20" s="1"/>
      <c r="C20" s="1"/>
      <c r="D20" s="1">
        <v>1.0</v>
      </c>
      <c r="E20" s="1">
        <v>25.0</v>
      </c>
      <c r="F20" s="1">
        <v>44793.0</v>
      </c>
      <c r="G20" s="1">
        <v>13706.0</v>
      </c>
      <c r="H20" s="1">
        <f t="shared" ref="H20:H24" si="4">(F20-G20)</f>
        <v>31087</v>
      </c>
      <c r="I20" s="1">
        <v>100.0</v>
      </c>
      <c r="J20" s="1">
        <f t="shared" ref="J20:J24" si="5">(F20/I20)*(1460*8/(E20*1000000))</f>
        <v>0.209272896</v>
      </c>
      <c r="K20" s="1">
        <f t="shared" ref="K20:K24" si="6">(H20/I20)*(1460*8/(E20*1000000))</f>
        <v>0.145238464</v>
      </c>
      <c r="L20" s="1">
        <f t="shared" ref="L20:L24" si="7">J20*EXP(-1*J20)</f>
        <v>0.1697566985</v>
      </c>
      <c r="M20" s="1">
        <v>1200.0</v>
      </c>
      <c r="N20" s="1"/>
    </row>
    <row r="21" ht="14.25" customHeight="1">
      <c r="A21" s="1"/>
      <c r="B21" s="1"/>
      <c r="C21" s="1"/>
      <c r="D21" s="1">
        <v>2.0</v>
      </c>
      <c r="E21" s="1">
        <v>20.0</v>
      </c>
      <c r="F21" s="1">
        <v>44793.0</v>
      </c>
      <c r="G21" s="1">
        <v>16223.0</v>
      </c>
      <c r="H21" s="1">
        <f t="shared" si="4"/>
        <v>28570</v>
      </c>
      <c r="I21" s="1">
        <v>100.0</v>
      </c>
      <c r="J21" s="1">
        <f t="shared" si="5"/>
        <v>0.26159112</v>
      </c>
      <c r="K21" s="1">
        <f t="shared" si="6"/>
        <v>0.1668488</v>
      </c>
      <c r="L21" s="1">
        <f t="shared" si="7"/>
        <v>0.2013795738</v>
      </c>
      <c r="M21" s="1">
        <v>1100.0</v>
      </c>
      <c r="N21" s="1"/>
    </row>
    <row r="22" ht="14.25" customHeight="1">
      <c r="A22" s="1"/>
      <c r="B22" s="1"/>
      <c r="C22" s="1"/>
      <c r="D22" s="1">
        <v>3.0</v>
      </c>
      <c r="E22" s="1">
        <v>15.0</v>
      </c>
      <c r="F22" s="1">
        <v>44793.0</v>
      </c>
      <c r="G22" s="7">
        <v>16445.0</v>
      </c>
      <c r="H22" s="1">
        <f t="shared" si="4"/>
        <v>28348</v>
      </c>
      <c r="I22" s="1">
        <v>100.0</v>
      </c>
      <c r="J22" s="1">
        <f t="shared" si="5"/>
        <v>0.34878816</v>
      </c>
      <c r="K22" s="1">
        <f t="shared" si="6"/>
        <v>0.2207364267</v>
      </c>
      <c r="L22" s="1">
        <f t="shared" si="7"/>
        <v>0.2460848971</v>
      </c>
      <c r="M22" s="1">
        <v>1000.0</v>
      </c>
      <c r="N22" s="1"/>
    </row>
    <row r="23" ht="14.25" customHeight="1">
      <c r="A23" s="1"/>
      <c r="B23" s="1"/>
      <c r="C23" s="1"/>
      <c r="D23" s="1">
        <v>4.0</v>
      </c>
      <c r="E23" s="1">
        <v>10.0</v>
      </c>
      <c r="F23" s="1">
        <v>44793.0</v>
      </c>
      <c r="G23" s="1">
        <v>17493.0</v>
      </c>
      <c r="H23" s="1">
        <f t="shared" si="4"/>
        <v>27300</v>
      </c>
      <c r="I23" s="1">
        <v>100.0</v>
      </c>
      <c r="J23" s="1">
        <f t="shared" si="5"/>
        <v>0.52318224</v>
      </c>
      <c r="K23" s="1">
        <f t="shared" si="6"/>
        <v>0.318864</v>
      </c>
      <c r="L23" s="1">
        <f t="shared" si="7"/>
        <v>0.3100543531</v>
      </c>
      <c r="M23" s="1">
        <v>900.0</v>
      </c>
      <c r="N23" s="1"/>
    </row>
    <row r="24" ht="14.25" customHeight="1">
      <c r="A24" s="1"/>
      <c r="B24" s="1"/>
      <c r="C24" s="1"/>
      <c r="D24" s="1">
        <v>5.0</v>
      </c>
      <c r="E24" s="1">
        <v>5.0</v>
      </c>
      <c r="F24" s="1">
        <v>44792.0</v>
      </c>
      <c r="G24" s="1">
        <v>28660.0</v>
      </c>
      <c r="H24" s="1">
        <f t="shared" si="4"/>
        <v>16132</v>
      </c>
      <c r="I24" s="1">
        <v>100.0</v>
      </c>
      <c r="J24" s="1">
        <f t="shared" si="5"/>
        <v>1.04634112</v>
      </c>
      <c r="K24" s="1">
        <f t="shared" si="6"/>
        <v>0.37684352</v>
      </c>
      <c r="L24" s="1">
        <f t="shared" si="7"/>
        <v>0.3674964247</v>
      </c>
      <c r="M24" s="1">
        <v>800.0</v>
      </c>
      <c r="N24" s="1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>
      <c r="Q30" s="6" t="s">
        <v>14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>
      <c r="F46" s="6" t="s">
        <v>15</v>
      </c>
      <c r="I46" s="6" t="s">
        <v>16</v>
      </c>
    </row>
    <row r="47" ht="14.25" customHeight="1">
      <c r="F47" s="6" t="s">
        <v>17</v>
      </c>
      <c r="I47" s="6" t="s">
        <v>18</v>
      </c>
    </row>
    <row r="48" ht="14.25" customHeight="1"/>
    <row r="49" ht="14.25" customHeight="1"/>
    <row r="50" ht="14.25" customHeight="1"/>
    <row r="51" ht="14.25" customHeight="1">
      <c r="D51" s="6" t="s">
        <v>19</v>
      </c>
    </row>
    <row r="52" ht="14.25" customHeight="1">
      <c r="D52" s="6" t="s">
        <v>20</v>
      </c>
    </row>
    <row r="53" ht="14.25" customHeight="1">
      <c r="D53" s="6" t="s">
        <v>21</v>
      </c>
    </row>
    <row r="54" ht="14.25" customHeight="1">
      <c r="D54" s="6" t="s">
        <v>22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