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https://d.docs.live.net/dfdf2e738573519e/Documents/Projects/1.Excel Projects/5.Project/"/>
    </mc:Choice>
  </mc:AlternateContent>
  <xr:revisionPtr revIDLastSave="15" documentId="8_{0C478F73-F3DE-4F16-9EFD-ECC9803C0643}" xr6:coauthVersionLast="47" xr6:coauthVersionMax="47" xr10:uidLastSave="{F7874AA5-9233-4ECF-869C-6181AAB9B136}"/>
  <bookViews>
    <workbookView xWindow="-120" yWindow="-120" windowWidth="20730" windowHeight="11160" firstSheet="3" activeTab="7" xr2:uid="{00000000-000D-0000-FFFF-FFFF00000000}"/>
  </bookViews>
  <sheets>
    <sheet name="Combo Chart" sheetId="3" r:id="rId1"/>
    <sheet name="Category Wise Profit" sheetId="4" r:id="rId2"/>
    <sheet name="Category wise Sales" sheetId="5" r:id="rId3"/>
    <sheet name="State Wise Sales" sheetId="6" r:id="rId4"/>
    <sheet name="Top 5 Categories" sheetId="7" r:id="rId5"/>
    <sheet name="KPI" sheetId="8" r:id="rId6"/>
    <sheet name="KPI YOY" sheetId="9" r:id="rId7"/>
    <sheet name="Dashboard" sheetId="10" r:id="rId8"/>
    <sheet name="Data" sheetId="1" r:id="rId9"/>
    <sheet name="layout" sheetId="2" r:id="rId10"/>
  </sheets>
  <definedNames>
    <definedName name="_xlchart.v1.0" hidden="1">'Category Wise Profit'!$D$4:$D$7</definedName>
    <definedName name="_xlchart.v1.1" hidden="1">'Category Wise Profit'!$E$3</definedName>
    <definedName name="_xlchart.v1.10" hidden="1">'Category Wise Profit'!$D$4:$D$7</definedName>
    <definedName name="_xlchart.v1.11" hidden="1">'Category Wise Profit'!$E$3</definedName>
    <definedName name="_xlchart.v1.12" hidden="1">'Category Wise Profit'!$E$4:$E$7</definedName>
    <definedName name="_xlchart.v1.2" hidden="1">'Category Wise Profit'!$E$4:$E$7</definedName>
    <definedName name="_xlchart.v1.7" hidden="1">'Category Wise Profit'!$D$4:$D$7</definedName>
    <definedName name="_xlchart.v1.8" hidden="1">'Category Wise Profit'!$E$3</definedName>
    <definedName name="_xlchart.v1.9" hidden="1">'Category Wise Profit'!$E$4:$E$7</definedName>
    <definedName name="_xlchart.v5.13" hidden="1">'State Wise Sales'!$D$3</definedName>
    <definedName name="_xlchart.v5.14" hidden="1">'State Wise Sales'!$D$4:$D$52</definedName>
    <definedName name="_xlchart.v5.15" hidden="1">'State Wise Sales'!$E$3</definedName>
    <definedName name="_xlchart.v5.16" hidden="1">'State Wise Sales'!$E$4:$E$52</definedName>
    <definedName name="_xlchart.v5.3" hidden="1">'State Wise Sales'!$D$3</definedName>
    <definedName name="_xlchart.v5.4" hidden="1">'State Wise Sales'!$D$4:$D$52</definedName>
    <definedName name="_xlchart.v5.5" hidden="1">'State Wise Sales'!$E$3</definedName>
    <definedName name="_xlchart.v5.6" hidden="1">'State Wise Sales'!$E$4:$E$52</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D7" i="4"/>
  <c r="D6" i="4"/>
  <c r="D5" i="4"/>
  <c r="D4" i="4"/>
  <c r="D9" i="9"/>
  <c r="E9" i="9"/>
  <c r="B9" i="9"/>
  <c r="C9" i="9"/>
  <c r="F9" i="9"/>
  <c r="H17" i="8"/>
  <c r="K17" i="8"/>
  <c r="E17" i="8"/>
  <c r="N17" i="8"/>
  <c r="B17" i="8"/>
  <c r="E5" i="4"/>
  <c r="E4" i="4"/>
  <c r="E7" i="4"/>
  <c r="E6"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<sst xmlns="http://schemas.openxmlformats.org/spreadsheetml/2006/main" count="130133" uniqueCount="10957">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</sst>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2">
    <xf numFmtId="0" fontId="0" fillId="0" borderId="0"/>
    <xf numFmtId="9" fontId="4" fillId="0" borderId="0" applyFont="0" applyFill="0" applyBorder="0" applyAlignment="0" applyProtection="0"/>
  </cellStyleXfs>
  <cellXfs count="37">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2" fillId="2" borderId="0" xfId="0" applyFont="1" applyFill="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166" fontId="0" fillId="0" borderId="0" xfId="0" applyNumberFormat="1"/>
    <xf numFmtId="10" fontId="0" fillId="0" borderId="0" xfId="1" applyNumberFormat="1" applyFont="1"/>
    <xf numFmtId="0" fontId="1" fillId="0" borderId="0" xfId="0" applyFont="1"/>
    <xf numFmtId="164" fontId="7" fillId="0" borderId="0" xfId="1" applyNumberFormat="1" applyFon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0" xfId="0" applyNumberFormat="1"/>
  </cellXfs>
  <cellStyles count="2">
    <cellStyle name="Normal" xfId="0" builtinId="0"/>
    <cellStyle name="Percent" xfId="1" builtinId="5"/>
  </cellStyles>
  <dxfs count="45">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0" formatCode="General"/>
    </dxf>
    <dxf>
      <numFmt numFmtId="0" formatCode="General"/>
    </dxf>
    <dxf>
      <numFmt numFmtId="165" formatCode="\$\ 0.00,&quot;K&quot;"/>
    </dxf>
    <dxf>
      <numFmt numFmtId="165" formatCode="\$\ 0.00,&quot;K&quot;"/>
    </dxf>
    <dxf>
      <numFmt numFmtId="0" formatCode="General"/>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165" formatCode="\$\ 0.00,&quot;K&quot;"/>
    </dxf>
    <dxf>
      <numFmt numFmtId="165" formatCode="\$\ 0.00,&quot;K&quot;"/>
    </dxf>
    <dxf>
      <font>
        <b/>
        <i val="0"/>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
      <numFmt numFmtId="0" formatCode="General"/>
    </dxf>
    <dxf>
      <numFmt numFmtId="165" formatCode="\$\ 0.00,&quot;K&quot;"/>
    </dxf>
    <dxf>
      <numFmt numFmtId="0" formatCode="General"/>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44"/>
      <tableStyleElement type="firstRowStripe" dxfId="43"/>
      <tableStyleElement type="secondRowStripe" dxfId="42"/>
    </tableStyle>
    <tableStyle name="New Slicer format" pivot="0" table="0" count="10" xr9:uid="{B7B207DB-CD49-4421-B8A8-A5180128ED96}">
      <tableStyleElement type="wholeTable" dxfId="37"/>
      <tableStyleElement type="headerRow" dxfId="36"/>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0"/>
              <bgColor theme="0"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0"/>
              <bgColor theme="0"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0"/>
              <bgColor theme="0"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0"/>
              <bgColor theme="0"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0"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Slicer forma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Data.xlsx]Combo Chart!combo chart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1-3D3E-43B2-B8A0-E122F7D5E128}"/>
            </c:ext>
          </c:extLst>
        </c:ser>
        <c:dLbls>
          <c:showLegendKey val="0"/>
          <c:showVal val="0"/>
          <c:showCatName val="0"/>
          <c:showSerName val="0"/>
          <c:showPercent val="0"/>
          <c:showBubbleSize val="0"/>
        </c:dLbls>
        <c:axId val="530891464"/>
        <c:axId val="5308921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0-3D3E-43B2-B8A0-E122F7D5E128}"/>
            </c:ext>
          </c:extLst>
        </c:ser>
        <c:dLbls>
          <c:showLegendKey val="0"/>
          <c:showVal val="0"/>
          <c:showCatName val="0"/>
          <c:showSerName val="0"/>
          <c:showPercent val="0"/>
          <c:showBubbleSize val="0"/>
        </c:dLbls>
        <c:gapWidth val="219"/>
        <c:overlap val="-27"/>
        <c:axId val="445121696"/>
        <c:axId val="531327560"/>
      </c:barChart>
      <c:catAx>
        <c:axId val="4451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7560"/>
        <c:crosses val="autoZero"/>
        <c:auto val="1"/>
        <c:lblAlgn val="ctr"/>
        <c:lblOffset val="100"/>
        <c:noMultiLvlLbl val="0"/>
      </c:catAx>
      <c:valAx>
        <c:axId val="53132756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121696"/>
        <c:crosses val="autoZero"/>
        <c:crossBetween val="between"/>
      </c:valAx>
      <c:valAx>
        <c:axId val="53089212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91464"/>
        <c:crosses val="max"/>
        <c:crossBetween val="between"/>
      </c:valAx>
      <c:catAx>
        <c:axId val="530891464"/>
        <c:scaling>
          <c:orientation val="minMax"/>
        </c:scaling>
        <c:delete val="1"/>
        <c:axPos val="b"/>
        <c:numFmt formatCode="General" sourceLinked="1"/>
        <c:majorTickMark val="out"/>
        <c:minorTickMark val="none"/>
        <c:tickLblPos val="nextTo"/>
        <c:crossAx val="5308921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Data.xlsx]Category wise Sales!Pie chart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AE-439E-A9EE-9E5C052997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AE-439E-A9EE-9E5C052997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AE-439E-A9EE-9E5C052997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F1-4926-9440-DE4B709A978F}"/>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Data.xlsx]Top 5 Categories!PivotTable1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Binders</c:v>
                </c:pt>
                <c:pt idx="1">
                  <c:v>Tables</c:v>
                </c:pt>
                <c:pt idx="2">
                  <c:v>Storage</c:v>
                </c:pt>
                <c:pt idx="3">
                  <c:v>Chairs</c:v>
                </c:pt>
                <c:pt idx="4">
                  <c:v>Phones</c:v>
                </c:pt>
              </c:strCache>
            </c:strRef>
          </c:cat>
          <c:val>
            <c:numRef>
              <c:f>'Top 5 Categories'!$B$4:$B$9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2E-4784-A252-3341C2CC4860}"/>
            </c:ext>
          </c:extLst>
        </c:ser>
        <c:dLbls>
          <c:showLegendKey val="0"/>
          <c:showVal val="0"/>
          <c:showCatName val="0"/>
          <c:showSerName val="0"/>
          <c:showPercent val="0"/>
          <c:showBubbleSize val="0"/>
        </c:dLbls>
        <c:gapWidth val="182"/>
        <c:axId val="517757824"/>
        <c:axId val="517759136"/>
      </c:barChart>
      <c:catAx>
        <c:axId val="51775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759136"/>
        <c:crosses val="autoZero"/>
        <c:auto val="1"/>
        <c:lblAlgn val="ctr"/>
        <c:lblOffset val="100"/>
        <c:noMultiLvlLbl val="0"/>
      </c:catAx>
      <c:valAx>
        <c:axId val="517759136"/>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75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69-48BB-B8CC-F116618EB483}"/>
            </c:ext>
          </c:extLst>
        </c:ser>
        <c:dLbls>
          <c:showLegendKey val="0"/>
          <c:showVal val="0"/>
          <c:showCatName val="0"/>
          <c:showSerName val="0"/>
          <c:showPercent val="0"/>
          <c:showBubbleSize val="0"/>
        </c:dLbls>
        <c:smooth val="0"/>
        <c:axId val="118664448"/>
        <c:axId val="118666088"/>
      </c:lineChart>
      <c:catAx>
        <c:axId val="118664448"/>
        <c:scaling>
          <c:orientation val="minMax"/>
        </c:scaling>
        <c:delete val="1"/>
        <c:axPos val="b"/>
        <c:numFmt formatCode="General" sourceLinked="1"/>
        <c:majorTickMark val="none"/>
        <c:minorTickMark val="none"/>
        <c:tickLblPos val="nextTo"/>
        <c:crossAx val="118666088"/>
        <c:crosses val="autoZero"/>
        <c:auto val="1"/>
        <c:lblAlgn val="ctr"/>
        <c:lblOffset val="100"/>
        <c:noMultiLvlLbl val="0"/>
      </c:catAx>
      <c:valAx>
        <c:axId val="118666088"/>
        <c:scaling>
          <c:orientation val="minMax"/>
        </c:scaling>
        <c:delete val="1"/>
        <c:axPos val="l"/>
        <c:numFmt formatCode="General" sourceLinked="1"/>
        <c:majorTickMark val="none"/>
        <c:minorTickMark val="none"/>
        <c:tickLblPos val="nextTo"/>
        <c:crossAx val="11866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324-4614-8779-BCF2FEF88A1A}"/>
            </c:ext>
          </c:extLst>
        </c:ser>
        <c:dLbls>
          <c:showLegendKey val="0"/>
          <c:showVal val="0"/>
          <c:showCatName val="0"/>
          <c:showSerName val="0"/>
          <c:showPercent val="0"/>
          <c:showBubbleSize val="0"/>
        </c:dLbls>
        <c:smooth val="0"/>
        <c:axId val="517038488"/>
        <c:axId val="517036520"/>
      </c:lineChart>
      <c:catAx>
        <c:axId val="517038488"/>
        <c:scaling>
          <c:orientation val="minMax"/>
        </c:scaling>
        <c:delete val="1"/>
        <c:axPos val="b"/>
        <c:numFmt formatCode="General" sourceLinked="1"/>
        <c:majorTickMark val="none"/>
        <c:minorTickMark val="none"/>
        <c:tickLblPos val="nextTo"/>
        <c:crossAx val="517036520"/>
        <c:crosses val="autoZero"/>
        <c:auto val="1"/>
        <c:lblAlgn val="ctr"/>
        <c:lblOffset val="100"/>
        <c:noMultiLvlLbl val="0"/>
      </c:catAx>
      <c:valAx>
        <c:axId val="517036520"/>
        <c:scaling>
          <c:orientation val="minMax"/>
        </c:scaling>
        <c:delete val="1"/>
        <c:axPos val="l"/>
        <c:numFmt formatCode="General" sourceLinked="1"/>
        <c:majorTickMark val="none"/>
        <c:minorTickMark val="none"/>
        <c:tickLblPos val="nextTo"/>
        <c:crossAx val="517038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Data.xlsx]KPI!KPI</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A9A-41F3-8497-877B837BF34F}"/>
            </c:ext>
          </c:extLst>
        </c:ser>
        <c:dLbls>
          <c:showLegendKey val="0"/>
          <c:showVal val="0"/>
          <c:showCatName val="0"/>
          <c:showSerName val="0"/>
          <c:showPercent val="0"/>
          <c:showBubbleSize val="0"/>
        </c:dLbls>
        <c:smooth val="0"/>
        <c:axId val="640617152"/>
        <c:axId val="640618136"/>
      </c:lineChart>
      <c:catAx>
        <c:axId val="640617152"/>
        <c:scaling>
          <c:orientation val="minMax"/>
        </c:scaling>
        <c:delete val="1"/>
        <c:axPos val="b"/>
        <c:numFmt formatCode="General" sourceLinked="1"/>
        <c:majorTickMark val="none"/>
        <c:minorTickMark val="none"/>
        <c:tickLblPos val="nextTo"/>
        <c:crossAx val="640618136"/>
        <c:crosses val="autoZero"/>
        <c:auto val="1"/>
        <c:lblAlgn val="ctr"/>
        <c:lblOffset val="100"/>
        <c:noMultiLvlLbl val="0"/>
      </c:catAx>
      <c:valAx>
        <c:axId val="640618136"/>
        <c:scaling>
          <c:orientation val="minMax"/>
        </c:scaling>
        <c:delete val="1"/>
        <c:axPos val="l"/>
        <c:numFmt formatCode="General" sourceLinked="1"/>
        <c:majorTickMark val="none"/>
        <c:minorTickMark val="none"/>
        <c:tickLblPos val="nextTo"/>
        <c:crossAx val="64061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FA-42F3-AF34-272508B6AD64}"/>
            </c:ext>
          </c:extLst>
        </c:ser>
        <c:dLbls>
          <c:showLegendKey val="0"/>
          <c:showVal val="0"/>
          <c:showCatName val="0"/>
          <c:showSerName val="0"/>
          <c:showPercent val="0"/>
          <c:showBubbleSize val="0"/>
        </c:dLbls>
        <c:smooth val="0"/>
        <c:axId val="511037504"/>
        <c:axId val="511031600"/>
      </c:lineChart>
      <c:catAx>
        <c:axId val="511037504"/>
        <c:scaling>
          <c:orientation val="minMax"/>
        </c:scaling>
        <c:delete val="1"/>
        <c:axPos val="b"/>
        <c:numFmt formatCode="General" sourceLinked="1"/>
        <c:majorTickMark val="none"/>
        <c:minorTickMark val="none"/>
        <c:tickLblPos val="nextTo"/>
        <c:crossAx val="511031600"/>
        <c:crosses val="autoZero"/>
        <c:auto val="1"/>
        <c:lblAlgn val="ctr"/>
        <c:lblOffset val="100"/>
        <c:noMultiLvlLbl val="0"/>
      </c:catAx>
      <c:valAx>
        <c:axId val="511031600"/>
        <c:scaling>
          <c:orientation val="minMax"/>
        </c:scaling>
        <c:delete val="1"/>
        <c:axPos val="l"/>
        <c:numFmt formatCode="General" sourceLinked="1"/>
        <c:majorTickMark val="none"/>
        <c:minorTickMark val="none"/>
        <c:tickLblPos val="nextTo"/>
        <c:crossAx val="5110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7B-4509-AD5B-2978CE5050AF}"/>
            </c:ext>
          </c:extLst>
        </c:ser>
        <c:dLbls>
          <c:showLegendKey val="0"/>
          <c:showVal val="0"/>
          <c:showCatName val="0"/>
          <c:showSerName val="0"/>
          <c:showPercent val="0"/>
          <c:showBubbleSize val="0"/>
        </c:dLbls>
        <c:smooth val="0"/>
        <c:axId val="645972608"/>
        <c:axId val="645973920"/>
      </c:lineChart>
      <c:catAx>
        <c:axId val="645972608"/>
        <c:scaling>
          <c:orientation val="minMax"/>
        </c:scaling>
        <c:delete val="1"/>
        <c:axPos val="b"/>
        <c:numFmt formatCode="General" sourceLinked="1"/>
        <c:majorTickMark val="none"/>
        <c:minorTickMark val="none"/>
        <c:tickLblPos val="nextTo"/>
        <c:crossAx val="645973920"/>
        <c:crosses val="autoZero"/>
        <c:auto val="1"/>
        <c:lblAlgn val="ctr"/>
        <c:lblOffset val="100"/>
        <c:noMultiLvlLbl val="0"/>
      </c:catAx>
      <c:valAx>
        <c:axId val="645973920"/>
        <c:scaling>
          <c:orientation val="minMax"/>
        </c:scaling>
        <c:delete val="1"/>
        <c:axPos val="l"/>
        <c:numFmt formatCode="General" sourceLinked="1"/>
        <c:majorTickMark val="none"/>
        <c:minorTickMark val="none"/>
        <c:tickLblPos val="nextTo"/>
        <c:crossAx val="64597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Data.xlsx]KPI!KPI</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08-484A-BC49-13961F61AD9E}"/>
            </c:ext>
          </c:extLst>
        </c:ser>
        <c:dLbls>
          <c:showLegendKey val="0"/>
          <c:showVal val="0"/>
          <c:showCatName val="0"/>
          <c:showSerName val="0"/>
          <c:showPercent val="0"/>
          <c:showBubbleSize val="0"/>
        </c:dLbls>
        <c:smooth val="0"/>
        <c:axId val="640617152"/>
        <c:axId val="640618136"/>
      </c:lineChart>
      <c:catAx>
        <c:axId val="640617152"/>
        <c:scaling>
          <c:orientation val="minMax"/>
        </c:scaling>
        <c:delete val="1"/>
        <c:axPos val="b"/>
        <c:numFmt formatCode="General" sourceLinked="1"/>
        <c:majorTickMark val="none"/>
        <c:minorTickMark val="none"/>
        <c:tickLblPos val="nextTo"/>
        <c:crossAx val="640618136"/>
        <c:crosses val="autoZero"/>
        <c:auto val="1"/>
        <c:lblAlgn val="ctr"/>
        <c:lblOffset val="100"/>
        <c:noMultiLvlLbl val="0"/>
      </c:catAx>
      <c:valAx>
        <c:axId val="640618136"/>
        <c:scaling>
          <c:orientation val="minMax"/>
        </c:scaling>
        <c:delete val="1"/>
        <c:axPos val="l"/>
        <c:numFmt formatCode="General" sourceLinked="1"/>
        <c:majorTickMark val="none"/>
        <c:minorTickMark val="none"/>
        <c:tickLblPos val="nextTo"/>
        <c:crossAx val="64061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3B0-491B-94CF-1F00A8A96C2B}"/>
            </c:ext>
          </c:extLst>
        </c:ser>
        <c:dLbls>
          <c:showLegendKey val="0"/>
          <c:showVal val="0"/>
          <c:showCatName val="0"/>
          <c:showSerName val="0"/>
          <c:showPercent val="0"/>
          <c:showBubbleSize val="0"/>
        </c:dLbls>
        <c:smooth val="0"/>
        <c:axId val="118664448"/>
        <c:axId val="118666088"/>
      </c:lineChart>
      <c:catAx>
        <c:axId val="118664448"/>
        <c:scaling>
          <c:orientation val="minMax"/>
        </c:scaling>
        <c:delete val="1"/>
        <c:axPos val="b"/>
        <c:numFmt formatCode="General" sourceLinked="1"/>
        <c:majorTickMark val="none"/>
        <c:minorTickMark val="none"/>
        <c:tickLblPos val="nextTo"/>
        <c:crossAx val="118666088"/>
        <c:crosses val="autoZero"/>
        <c:auto val="1"/>
        <c:lblAlgn val="ctr"/>
        <c:lblOffset val="100"/>
        <c:noMultiLvlLbl val="0"/>
      </c:catAx>
      <c:valAx>
        <c:axId val="118666088"/>
        <c:scaling>
          <c:orientation val="minMax"/>
        </c:scaling>
        <c:delete val="1"/>
        <c:axPos val="l"/>
        <c:numFmt formatCode="General" sourceLinked="1"/>
        <c:majorTickMark val="none"/>
        <c:minorTickMark val="none"/>
        <c:tickLblPos val="nextTo"/>
        <c:crossAx val="11866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9BB-48AA-9CD3-2462BAFDC3FE}"/>
            </c:ext>
          </c:extLst>
        </c:ser>
        <c:dLbls>
          <c:showLegendKey val="0"/>
          <c:showVal val="0"/>
          <c:showCatName val="0"/>
          <c:showSerName val="0"/>
          <c:showPercent val="0"/>
          <c:showBubbleSize val="0"/>
        </c:dLbls>
        <c:smooth val="0"/>
        <c:axId val="517038488"/>
        <c:axId val="517036520"/>
      </c:lineChart>
      <c:catAx>
        <c:axId val="517038488"/>
        <c:scaling>
          <c:orientation val="minMax"/>
        </c:scaling>
        <c:delete val="1"/>
        <c:axPos val="b"/>
        <c:numFmt formatCode="General" sourceLinked="1"/>
        <c:majorTickMark val="none"/>
        <c:minorTickMark val="none"/>
        <c:tickLblPos val="nextTo"/>
        <c:crossAx val="517036520"/>
        <c:crosses val="autoZero"/>
        <c:auto val="1"/>
        <c:lblAlgn val="ctr"/>
        <c:lblOffset val="100"/>
        <c:noMultiLvlLbl val="0"/>
      </c:catAx>
      <c:valAx>
        <c:axId val="517036520"/>
        <c:scaling>
          <c:orientation val="minMax"/>
        </c:scaling>
        <c:delete val="1"/>
        <c:axPos val="l"/>
        <c:numFmt formatCode="General" sourceLinked="1"/>
        <c:majorTickMark val="none"/>
        <c:minorTickMark val="none"/>
        <c:tickLblPos val="nextTo"/>
        <c:crossAx val="517038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E0C-40D2-BB6B-7D811189CB1F}"/>
            </c:ext>
          </c:extLst>
        </c:ser>
        <c:dLbls>
          <c:showLegendKey val="0"/>
          <c:showVal val="0"/>
          <c:showCatName val="0"/>
          <c:showSerName val="0"/>
          <c:showPercent val="0"/>
          <c:showBubbleSize val="0"/>
        </c:dLbls>
        <c:smooth val="0"/>
        <c:axId val="511037504"/>
        <c:axId val="511031600"/>
      </c:lineChart>
      <c:catAx>
        <c:axId val="511037504"/>
        <c:scaling>
          <c:orientation val="minMax"/>
        </c:scaling>
        <c:delete val="1"/>
        <c:axPos val="b"/>
        <c:numFmt formatCode="General" sourceLinked="1"/>
        <c:majorTickMark val="none"/>
        <c:minorTickMark val="none"/>
        <c:tickLblPos val="nextTo"/>
        <c:crossAx val="511031600"/>
        <c:crosses val="autoZero"/>
        <c:auto val="1"/>
        <c:lblAlgn val="ctr"/>
        <c:lblOffset val="100"/>
        <c:noMultiLvlLbl val="0"/>
      </c:catAx>
      <c:valAx>
        <c:axId val="511031600"/>
        <c:scaling>
          <c:orientation val="minMax"/>
        </c:scaling>
        <c:delete val="1"/>
        <c:axPos val="l"/>
        <c:numFmt formatCode="General" sourceLinked="1"/>
        <c:majorTickMark val="none"/>
        <c:minorTickMark val="none"/>
        <c:tickLblPos val="nextTo"/>
        <c:crossAx val="5110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79-47FB-A2F4-B59BFD9B9FC6}"/>
            </c:ext>
          </c:extLst>
        </c:ser>
        <c:dLbls>
          <c:showLegendKey val="0"/>
          <c:showVal val="0"/>
          <c:showCatName val="0"/>
          <c:showSerName val="0"/>
          <c:showPercent val="0"/>
          <c:showBubbleSize val="0"/>
        </c:dLbls>
        <c:smooth val="0"/>
        <c:axId val="645972608"/>
        <c:axId val="645973920"/>
      </c:lineChart>
      <c:catAx>
        <c:axId val="645972608"/>
        <c:scaling>
          <c:orientation val="minMax"/>
        </c:scaling>
        <c:delete val="1"/>
        <c:axPos val="b"/>
        <c:numFmt formatCode="General" sourceLinked="1"/>
        <c:majorTickMark val="none"/>
        <c:minorTickMark val="none"/>
        <c:tickLblPos val="nextTo"/>
        <c:crossAx val="645973920"/>
        <c:crosses val="autoZero"/>
        <c:auto val="1"/>
        <c:lblAlgn val="ctr"/>
        <c:lblOffset val="100"/>
        <c:noMultiLvlLbl val="0"/>
      </c:catAx>
      <c:valAx>
        <c:axId val="645973920"/>
        <c:scaling>
          <c:orientation val="minMax"/>
        </c:scaling>
        <c:delete val="1"/>
        <c:axPos val="l"/>
        <c:numFmt formatCode="General" sourceLinked="1"/>
        <c:majorTickMark val="none"/>
        <c:minorTickMark val="none"/>
        <c:tickLblPos val="nextTo"/>
        <c:crossAx val="64597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Data.xlsx]Combo Chart!combo chart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alpha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411396605683064E-2"/>
          <c:y val="3.0044341569183956E-2"/>
          <c:w val="0.81890436573278669"/>
          <c:h val="0.88008344853925402"/>
        </c:manualLayout>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0-6FA6-4A86-890F-5E7E87816152}"/>
            </c:ext>
          </c:extLst>
        </c:ser>
        <c:dLbls>
          <c:showLegendKey val="0"/>
          <c:showVal val="0"/>
          <c:showCatName val="0"/>
          <c:showSerName val="0"/>
          <c:showPercent val="0"/>
          <c:showBubbleSize val="0"/>
        </c:dLbls>
        <c:axId val="530891464"/>
        <c:axId val="530892120"/>
      </c:areaChart>
      <c:barChart>
        <c:barDir val="col"/>
        <c:grouping val="clustered"/>
        <c:varyColors val="0"/>
        <c:ser>
          <c:idx val="0"/>
          <c:order val="0"/>
          <c:tx>
            <c:strRef>
              <c:f>'Combo Chart'!$B$3</c:f>
              <c:strCache>
                <c:ptCount val="1"/>
                <c:pt idx="0">
                  <c:v>Sum of Sales</c:v>
                </c:pt>
              </c:strCache>
            </c:strRef>
          </c:tx>
          <c:spPr>
            <a:solidFill>
              <a:schemeClr val="bg2">
                <a:lumMod val="85000"/>
                <a:alpha val="8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1-6FA6-4A86-890F-5E7E87816152}"/>
            </c:ext>
          </c:extLst>
        </c:ser>
        <c:dLbls>
          <c:showLegendKey val="0"/>
          <c:showVal val="0"/>
          <c:showCatName val="0"/>
          <c:showSerName val="0"/>
          <c:showPercent val="0"/>
          <c:showBubbleSize val="0"/>
        </c:dLbls>
        <c:gapWidth val="50"/>
        <c:overlap val="-27"/>
        <c:axId val="445121696"/>
        <c:axId val="531327560"/>
      </c:barChart>
      <c:catAx>
        <c:axId val="4451216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1327560"/>
        <c:crosses val="autoZero"/>
        <c:auto val="1"/>
        <c:lblAlgn val="ctr"/>
        <c:lblOffset val="100"/>
        <c:noMultiLvlLbl val="0"/>
      </c:catAx>
      <c:valAx>
        <c:axId val="531327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45121696"/>
        <c:crosses val="autoZero"/>
        <c:crossBetween val="between"/>
      </c:valAx>
      <c:valAx>
        <c:axId val="530892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0891464"/>
        <c:crosses val="max"/>
        <c:crossBetween val="between"/>
      </c:valAx>
      <c:catAx>
        <c:axId val="530891464"/>
        <c:scaling>
          <c:orientation val="minMax"/>
        </c:scaling>
        <c:delete val="1"/>
        <c:axPos val="b"/>
        <c:numFmt formatCode="General" sourceLinked="1"/>
        <c:majorTickMark val="out"/>
        <c:minorTickMark val="none"/>
        <c:tickLblPos val="nextTo"/>
        <c:crossAx val="530892120"/>
        <c:crosses val="autoZero"/>
        <c:auto val="1"/>
        <c:lblAlgn val="ctr"/>
        <c:lblOffset val="100"/>
        <c:noMultiLvlLbl val="0"/>
      </c:catAx>
      <c:spPr>
        <a:noFill/>
        <a:ln>
          <a:noFill/>
        </a:ln>
        <a:effectLst/>
      </c:spPr>
    </c:plotArea>
    <c:legend>
      <c:legendPos val="t"/>
      <c:layout>
        <c:manualLayout>
          <c:xMode val="edge"/>
          <c:yMode val="edge"/>
          <c:x val="0.169216347422918"/>
          <c:y val="2.3244548512775961E-2"/>
          <c:w val="0.57474547838010226"/>
          <c:h val="8.47462073560149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Data.xlsx]Category wise Sales!Pie chart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w="19050">
            <a:noFill/>
          </a:ln>
          <a:effectLst/>
        </c:spPr>
      </c:pivotFmt>
      <c:pivotFmt>
        <c:idx val="13"/>
        <c:spPr>
          <a:solidFill>
            <a:schemeClr val="accent6">
              <a:lumMod val="75000"/>
            </a:schemeClr>
          </a:solidFill>
          <a:ln w="19050">
            <a:noFill/>
          </a:ln>
          <a:effectLst/>
        </c:spPr>
      </c:pivotFmt>
      <c:pivotFmt>
        <c:idx val="14"/>
        <c:spPr>
          <a:solidFill>
            <a:schemeClr val="accent6">
              <a:lumMod val="40000"/>
              <a:lumOff val="60000"/>
            </a:schemeClr>
          </a:solidFill>
          <a:ln w="19050">
            <a:noFill/>
          </a:ln>
          <a:effectLst/>
        </c:spPr>
      </c:pivotFmt>
    </c:pivotFmts>
    <c:plotArea>
      <c:layout>
        <c:manualLayout>
          <c:layoutTarget val="inner"/>
          <c:xMode val="edge"/>
          <c:yMode val="edge"/>
          <c:x val="0.23138861756204526"/>
          <c:y val="0.13057960437872096"/>
          <c:w val="0.49924828067377652"/>
          <c:h val="0.76957295947762627"/>
        </c:manualLayout>
      </c:layout>
      <c:doughnutChart>
        <c:varyColors val="1"/>
        <c:ser>
          <c:idx val="0"/>
          <c:order val="0"/>
          <c:tx>
            <c:strRef>
              <c:f>'Category wise Sales'!$B$3</c:f>
              <c:strCache>
                <c:ptCount val="1"/>
                <c:pt idx="0">
                  <c:v>Total</c:v>
                </c:pt>
              </c:strCache>
            </c:strRef>
          </c:tx>
          <c:spPr>
            <a:ln>
              <a:noFill/>
            </a:ln>
          </c:spPr>
          <c:explosion val="3"/>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6068-42DB-A8F3-5CFED2584C91}"/>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6068-42DB-A8F3-5CFED2584C91}"/>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6068-42DB-A8F3-5CFED2584C9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068-42DB-A8F3-5CFED2584C9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1.3756403867238112E-2"/>
          <c:y val="2.3414634146341463E-2"/>
          <c:w val="0.95982876507525172"/>
          <c:h val="8.926875360092181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Ecommerce Sales Analysis Use Data.xlsx]Top 5 Categories!PivotTable1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70456797788981"/>
          <c:y val="4.3010752688172046E-2"/>
          <c:w val="0.89029543202211014"/>
          <c:h val="0.91397849462365588"/>
        </c:manualLayout>
      </c:layout>
      <c:barChart>
        <c:barDir val="bar"/>
        <c:grouping val="clustered"/>
        <c:varyColors val="0"/>
        <c:ser>
          <c:idx val="0"/>
          <c:order val="0"/>
          <c:tx>
            <c:strRef>
              <c:f>'Top 5 Categories'!$B$3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7F-457B-A753-69C66022EAA8}"/>
            </c:ext>
          </c:extLst>
        </c:ser>
        <c:dLbls>
          <c:dLblPos val="outEnd"/>
          <c:showLegendKey val="0"/>
          <c:showVal val="1"/>
          <c:showCatName val="0"/>
          <c:showSerName val="0"/>
          <c:showPercent val="0"/>
          <c:showBubbleSize val="0"/>
        </c:dLbls>
        <c:gapWidth val="95"/>
        <c:axId val="517757824"/>
        <c:axId val="517759136"/>
      </c:barChart>
      <c:catAx>
        <c:axId val="517757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17759136"/>
        <c:crosses val="autoZero"/>
        <c:auto val="1"/>
        <c:lblAlgn val="ctr"/>
        <c:lblOffset val="100"/>
        <c:noMultiLvlLbl val="0"/>
      </c:catAx>
      <c:valAx>
        <c:axId val="517759136"/>
        <c:scaling>
          <c:orientation val="minMax"/>
        </c:scaling>
        <c:delete val="1"/>
        <c:axPos val="b"/>
        <c:numFmt formatCode="\$\ 0.00,&quot;K&quot;" sourceLinked="1"/>
        <c:majorTickMark val="out"/>
        <c:minorTickMark val="none"/>
        <c:tickLblPos val="nextTo"/>
        <c:crossAx val="51775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262E383-4AD8-45F9-97DE-2074ED7114F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B5100B0-7DEC-4337-949F-0CCA2C29E048}">
          <cx:tx>
            <cx:txData>
              <cx:f>_xlchart.v5.5</cx:f>
              <cx:v>Sales</cx:v>
            </cx:txData>
          </cx:tx>
          <cx:dataId val="0"/>
          <cx:layoutPr>
            <cx:geography cultureLanguage="en-US" cultureRegion="IN" attribution="Powered by Bing">
              <cx:geoCache provider="{E9337A44-BEBE-4D9F-B70C-5C5E7DAFC167}">
                <cx:binary>1H1pc6Q60u5f6ejPlzoIhBATc96IkYDaXIt3t78QZbsaxCb27dffLC/dNmNP+43xvRHFnOG4AFUl
epSZT6ZSOv+87/5xH+93xbcuidPyH/fd39+Dqsr+8ddf5X2wT3blJBH3hSzlz2pyL5O/5M+f4n7/
10Oxa0Xq/6WpCP91H+yKat99/59/wrf5e3ki73eVkOlpvS/6s31Zx1X5H+69e+vb7iERqS3KqhD3
Ffr7+7/i3d0u2X3/tk8rUfUXfbb/+/ubh75/+2v8Vf/2s99ikKyqH6Ctrk1MQrBGVEt9PPTv32KZ
+s+3FUomFKu6rqma9XS8/PZ6l0D7Twj0KM7u4aHYlyW80OO/XzV8Iz1cP/n+7V7WaXXoNB/67+/v
l6mo9g/fzqtdtS+/fxOl5E8PcHl4hcvzx3f+6223/88/RxegF0ZXXiEz7rI/3fp3YIpol5Y7EO/L
kMETallU1ZHx1PH0LTKWNsG6hQzDoE/IGS+//YzMJyT6AJpfLcfYnB0pNmKQ6VcqDZ5olq5pFOEn
aMy30CCEJqBUhkUM8ogNGkPzR4E+Qua54RiY26MEhu9i8VMWqfhKbMyJZmBCLPRs0KDvXxs0hKwJ
QaZmWuozeG+x+ZxM78Pzuu0IIf6vo0Rovb8rdmX0hfhgNDE0E+mm+aQaqvYWH8uaUKSa4G3eN2uf
keh9dH63HGGzdo4SGy5jWewe5Mv4/QIyQCfQ7YahYu3JpYx1RzUmBjapToAlPPm5J1/zGVHeB+V3
yxEofHOUoKz37bfZLsnKQBT7l07675HB+oRQgyBLN56QAQBeWzUTtAo0SrNeaBxo1WuAPi3W+yiN
mo+gWs+OEiou03R/X4n7unrprC8A6gCEgQz9BaiRCpnAt3UKzEEb0bVPSvM+Pm8aj9DhF0eJjr2P
d+3uK3VItyaqSkFJ9GdCbY10yJhgQgnWEfDuwzFC6DMSvQ/P75YjbOzj9Dznsq6Cb3xXyFh8Ka/W
J5aqW1hD6F0rR1UIibBKgV8/IUReFPfJDX1ervdxGrcfoXXOj1OTntMH3+TPb+Bu6+TuS/k2cAYV
m6ZpPCcIRrGQaU5URDRKzWetG2vV/1K695F7SZG8fccRfvZx4ucCzRMPX0jBNToxLMNAmj6ygBRS
CtTUsUb1X/r3mkV8QpL34fnVcISIe5zJnuleFv6XKpE2IRhYAT3EPYdjpERUn2CMdRNs37vAfEKg
94H51XAEzPRfR2nqVgIoXSmrL1QWTCY6thCk2p67fkToLDxBFugLpIPeOqNPyfI+Kq+ajnBZrY8S
l/nDLvjCOBXjiU4tSBLgZx4wSo0ihCfEsHQTAtm3oPxRkPcBeW42AmNuHycYMbA2KcqXnvmCoEed
IMACQ+bgyXyN8KDWBGFKdIP+Zt6v/cr8ExJ9AMyvlmNsjtOzzNMHsftSSm1NIBNqQbbzCRlr7PLJ
BIJRqhLrObGAX4bFE6X+hEAfIPPyJmNgjtOCrffN7is5GASjukEweJZnqjVyKwgRMGGGfuBpjy4f
7r9WmT/L8z4sL+1GqKyvjtKUrURZyroQL33z35synU50YsKUGn4OQcfpaaDIpgkJUOM5STAKQT8j
0fvI/G45wmZ1nJnQuWy/koZpE9XExDAx/sWAXydALX1yMGAEqc/3R7j8SZr3MXlqNcJj/q+j1JXl
V89PUwgWMQQspvmEyMiCWaBJVAXX8pJug5jmtQX7szzvY/LSboTK8vw4UYEuqe+j/qVvvsCCmYcJ
Nl2DXObb/CY1wNUDWBiTJy4wcvXLT4jyASS/Wo5B+XGUoJzIWpRfzMPUiQXzmio19LeoWAhymohC
McEzQxuh8ilZ3oflVdMRLifHacJWO5Huv05TsAGh/aFO45WFeu1TiDXREEEYHM+7CvNHcd6H5bnZ
CJLVcU4FrHZFH+/Sh69DBRiYdTBgxihSMcnEVBHU3VjPaIAivfYnn5HkI0Be3mGMiX2U5mu1K8vd
fVCX+6r6yihfm0DdjG4YBFL4r/UEJp+JCuwL5jx/hf9vkfmkPB/B86b5GKMjNWXiPhD+Ln0Zw/+9
34ekGDWxaZn0/aQYuH9TVyETcMgHHI4RQ159QqIPAPrVcozN/Cj151Dt8EMW0Rdio03AbmkwszxK
7JvGhECtDabGMygjkvwZUd4H5XfLESjr4+Rkh/D48E+Wia/D5VD9rEFNwK+85MjnQOISSjg1SCM/
F0T9m858Sqj3EXrzRiOQVscZzaxkWn1p+hLD7DG4FWTB1NfjMWLPSAWEMExlEn3Emz8hygewvLzD
GJKLozVmi31R7vuvUxsM+X4dMsqG/n6SzITpF9ApWBbx5GmsETYH2/Rnmd6H53XbEULrxdEitNp3
4v4LZ8h0PIEqGt1E+LnK9t/0hkyQSgFECmmb12Tt0L9/luZjbF7ajrFZHSc2svh/U+kEhbQ6TFAa
wMgejzEvgBkzamBkQv7s8RjNY64/LdcHSI3aj9HiR4yWvYu+tgLAhOILooOm6M/m7G34AzYQCgcP
60FezN1Iox77+s9S/SekXlqPcTrOAHUTiC+0deCNMCyDgiqN50T0yNZBVZOpQuE0/QCfP0nzPi5P
rUZ4bI6zEnoTxVCf8aXLCsG+UR3U5nlWWR1PDkCSGtyPqpoQjz4eb3XmMxJ9gMuvdxljszxKm3Yt
ynuZluJrMwUETJmhw6LPl85/nc+BqAfmD2Dm2Xq/DPBTIr2PzqumI3iu50cJz6bY+/IrsYESaJ1C
Gbr+PEkzikiRpk5gxSdC+oi3/VmQ9xF5aTeCY3N2lHBs92la9nGz+9I1heBhqAVLCp+5mDq2ZlDj
THVKDzOhT/oEM2+vOfVnpXofobetRzhtjzP9eRbA0u1v8/Jrpw5gbSFUmoPleq7NsEYzoIdVUohC
sRMszX08gCm8xumzUr2P09vWI5zOjtO8Pa2IeGGfT331JalqrMPEGixZe8JhFP0cGLWmw/pcREaZ
g8/K8z5Cb1uPEDo/Ti59ARYPNlbYf+G8qG7Ang9QiA4VBL/M2Rt+cCiJ1mGV9QeLDT8l0vsIvWo6
gufiOOsGL/bdl24KgSDU1CkGAvCUFxjzaigrhM06wBM9LyQYeaI/ivMRLI9vMYbk5ig5wmW1C17s
/n9vyw6FnJpuAjV49iljW3bYC8KE+g6NjCYP/iTH+1A8tRohcXlxlEhc7YsEsu1fBwbMgaqwEA3+
N8oBwLJbQjRiEUh5Ph4whf3a839Ckvfh+NVwhMjVkSIiYGHTl3JnHSJ9qNpQDws3H48xMnRCLFiU
C+nqXxbtDTKfkOgDaH61HGNznJz5egebCqR+9aXhJuQ2IZY0dahyejxG5c5P4SZ4HFgs+FZjPifN
+8i8bjvC5vpIsdmX1berXwPuq4gy1ELB3lwGlHR8sC5Qhb1sAD1LfVaeMUifFesDnN42H0N1dZRO
57qXsKea/zKa/3sGgKG4A6ppNPLBRl2wmw2kbBDGkAt9cj4vv/20xOYTAn0Az8ubjIH5cRTA3P/H
Xd5eq9CbJ/+3G9xZkGmGpTYEtOTxGPEz2G8IitR12N7u/bKo0eZzH4v1Pkaj5m/e5P/TznYf73r3
a2NAe1ftnMcdBV9tfPef7z6+LmxzOGr6zKre1aqnvps//P0dVgOqEJn82qnw8CVv+Nh4ReCrRvtd
Wf39XaHguSyiA/O2VHLYTKUFYwXXoZ7aUKFoBy5T2AQMq8C608MM3N/fQVHhFlzHiJggAYahUB62
soBtEMnEIqZJoQlkkA7f+Gsfx62Me0jx/uqN58/f0jrZSpFW5d/fIR8Lhjd7evAgqgEBGpSwHtbU
WRgmeaEqD+7f787A8MDz6P8IInAYozJY4PqylJY1770mZX05hPymx0XJmwRrNhG9yXKzwE6hktKh
uUpdHIkH0mU/h7xSZkZQ5FzpReH4nspbYW37skkWNC6taV1VrFGsRZ/h5IRqZcsSUSs89pcZCo0r
lXcU3ft6a553uXEyKB3lnWEOZ205UCYTjBhQMm9r1D23Oi2YJnlcuSQPQ1YUfTuLh6px9TJGLL5p
ZZbP265nWaOddHGkOmkRT1EbXlu9pdkR9Xs7jrPINg2cO74a75RCixmCEsipkhnGSRnGV7T3h6Wq
z8001dzOn7WVFjop6f2bliyUOhesT9NiqyUp72Hy/MQ0h3niVS0z2zjgoa5HzO/aRRvX2kmllvq2
Sqm3zgKdDV4judE36dQXLYussLhWuwIz2RkxS/VAneoZ7llt6GIeCMMZzNChpZevH08V0eY0z3sn
UguQAXoj1lq3r5GcRYlFeKOEupOEujKlaYE4FsoZtoxwbcDvlUU2TA3ULrOiSJnoWydHg+fAxoDS
MTO/ZNhKM9bVdeNkaggvOKBZhPt90fZzmLNsnbhUXJPGckpkt8Fd1fNYGzg2o25bxI3JwlbhXSMr
njeKzssQT4dI0VkX6tZisEtP+E6hYdPJsvIiaU0WKV26xGnbMVGEsRuQ1GJ6K73FYG0oWmhFql8O
alk7Cezt4mCDzEKZNCyvBgoIKiwxwuRaBP6GxkFjSz9bdop5o3poGbUlPlVaI2UBrhLWSE/fEs1r
WGrSW88IWjfVFa7VcbYUlimcXCYqjMiwXuhW23FCstjWeqVcRTJklU40O611u+qExsy6Sk7SjsRP
J3g1ow/i80bEJ1FWsrgspJ352cbX0h+eV9qy8xJuaPnAFNoXrPWyWZJTMaNC0R090AKWarXcyqYy
mFmq1Da0yi5FyLooyle+is5MUnAtGKoNjSKGdE2sokh3S19HjlbrHauU9iI3e3+d5MlciSKDxbqk
d1Fa2SQNT5KMlGd9mfV2YCW+I0xbz7V5k6NwT2iwSj10hwNpOJ6HQqakTbPJC7RVcmQxmXa9Pah1
wCo1s3hNhGer3dpvibVIE3GKSj90uprkrKnQPU38xFZKlauR4a1kF88UyypsU6l7W7dEwgd8MvjL
ruQSS8RbL27mWRJKLpohcoaq1jkOCzfqiXFCUVSxJA4ozw3p9n4U8yDhrdUs2kY4w6DdG0V0AfZS
cS01hdaFmrM+o9dhQ0uA04t4gOmchsHAcD5cyxClDKd+YfeZ3Kpt6FqpntudFBaXkcKQxAbze9Oc
+km26DQn71sbicT1OsEJTgD3SNkEZCjtrG8vG5kqbCiymCslvCIRBadaa8N2TpltovZO0+WVFmeI
JXk1M3IUMw/LmhGlIzzo8nLtK8VaT067PF4EmQpjG6e8jUjLcqknPKB3RfADlhh27p4kmsZb7SFV
koiFPcPbqko3cZe1PCrzm54OoRPTRvB4iKQrMMqYJ4OONWWK3aAOHSMNhq2axj9zvz3PCcsjTOwk
l5Llg2dTr1sIve6WUV6E81oP7uIOV9B50V0R53M/6xqmVe3PIg2ErUbyvoqzimeFp4Ll7RY1WE0b
iiIJa3Ic8UGk09oyI54m4daXXsfCAGHme+eJH/9sGh1a4d6wBSIBG2SxTYdhqrT5NrYuAlr5LDCG
awsriGWxZ/eFNsthvPVlvSZZeSni/DbtxLaMvYr7RPFnRLEilg2lxTxa3yZeLxZZaDAo9+u53sQp
a4gJrkrzuDB9LrrU5DgYVDttFtXQ88TPWV1kD+k+aP1tHMTdQuvVNakMUOROX4YJXWlmNw8SLeC4
16dhYGg2jZuEa5nqT001UBmkca41L76NY09w0+8fMqHOs7b/0Wd65uaNfuNHmcaqXFx3KloHQW1M
0U2mtpGTF75ml7gPeCLUiuXCVJlBymshw6VXey1v/SFkuZoJppfD+ZA2P+uU5V4Zct3zTmE1NmaK
pvBA+ymHQPKqtegsq0K5sUrfdEg8LFAbmEzSGy0m4Yk0fehiaVhuF0idWUG7Ua01rSrKiSaajdKn
TpMVDwPFHU/DsHAq+C1W1Y7QooY3gu6EEKsGJSFDXlfYYFsulaI811rwrF5Y7bFRLGkRKmvdVNzO
8je+sfDybnCyFCx3KAxvGSjDrE0L34ZlZp4bN+pyUCq4B/qRRUkzj3oQUvwUpbHDNe1YIPBlrlUa
j2TpJFajzcukKbh1E6r4rPdzvKoDE9hFLxe9Is7B9NASvr0keWS34DequFum1nDZm1ID8tA7ZU82
Vkt3htJcEVU6no73FDyQq8WR0xo+x0nLhdb/yFtdsbOoL2xFQ/OYDDErdXQLNELO6/DaFCFgVoBX
S3MzsntT+5F4TbYG8TKm6r19SCUBy4hOYK1DNxeIZqw62PC27i8xKIbd5rzykwdQ1WGuBC34Yly7
BCDuEw2oTG5OraJNZ10pbWBLS8MKE0abdN/q8dzK+5rVojGYR9Sb0jPO1Ejwws/wfd6derlO7IGk
MasTAzMBLMovjWBZm6hgAzFPsnrwmVFwFGz6Aaus8lUP/AaYrhDt6wRcaUYQqy2uo8DJRACGpzZ5
kCd3mhVvKkNfqUV6p1XGrV9edY231ASapqbmGBiGbE0vvGhWBcZlE/fEqa2Qp8ScplXEYaC7EfCP
IUpWZpEuwrbYDb3GyrzbWjE+Q7m/0qh80HIyL/N+oVVoQfuQ10Z2jXqqOwSGmJorPcuVGYxGN1OH
YNqoejMdYC+RpUjpXVr/rIKynspSS1nSFgnzY3nfeYs+utfrYRpEVNrIN2/K1FuVvvFATE2zO8/c
i3idtY2yqobGZzLsEhYb1o+Q6p6tq9BjQQS2LzNmraH4vKfpto8rkyueeSvSbJnqpLaBIKz8zNAc
GlmUQy9JblraJtAHXgL1gwHLteZusGJ3IMOpWfh3flNdklBZ0AOvVHN9kT5g3d8aCIa1KBM3D8Sm
o4LBOxWub4IjDTXMUanMJVhwqRhMUQJXJDdKFm2HoT5JUs9R6Ew2vY1yJ/VKwbp2WBplfG6GhmTI
Vy8r1HfMSsC0dIl6UffFPKdkHrVhx6vuekiK+kBOvRntqGQwhTPrAg2DyAbiorKmyAoHV7PalOeR
BahCJMAySYDfUpWjNG25F6DruFCsqdcgJ7fwfRc10wprt1ZUrUJfuTMDemagIWcpItxrE1b4g2HH
Op43WVywUtLZEJ1rkdIynRgXqEgz3oaV7TXlSitDNK1igL8hxSzF6byIwNBhkfauiEtGdPCDSRa2
TqnGgoWlP4UhI5iXHpyMGhaLWiH5IsjbAlTk8KdBa8vGsOc+Cw+3qa/kz3ceP4s8D2xax/rT049N
Hm9o0Pcqf/z8+/R45/dHUwtcD/ViNrr+6ucfH34UbPRMFIVLXavTaVSnFXIenwMPWz7/CXa/fJbz
8VZuoBnV2wDIurcwZH0uzShzH7/48QQ7UReL3x8f/yKyfH2tLvRgkavc8LzesWq6Sx5/4/Ep/PbR
p2t4oQJPhTCZposSR3JRH05DUiMGjDGwDU9VIvZ48fGZx5NRVHLRkSLhJbmQweDzUfvfH5sI9byu
zIDnMfAI9vsOkiSa5tBDEorSFp1hJABpByw5FdR+vGY2XcTbuNJ51AnPLfvytNOjfOCByOQiSLog
Bg8Df9aKv02rxE7qad4GJ8qqxGvwVoOxgngiDC+pExIOpNRzwFMvaMi7H+2pfi5Zs5E8b3mzBObi
s/IymaYez66Ha2CkWsjkfcogdARrYQ8LcYHykOHknJ4QZRqShQlREBdM7MONtfZCNlzXqy4zT+ML
utW7gd3rIdekW/QnCPgwj22ksiazs9at96C/EKvUEdMkT26LioulJEwxZ2LXguFJHDWZkmmCFpVk
8Gd1nxo86lnS8xDbsrntPK4MLADXYut35cqTvOTlVL8GU8LS1o1rVvKOeVfZRbRsGgiQ7TaxK8G0
2FbOcxbW4NJW8ZRWLrrAeBGgaYc6GzuENuvE59t4Q7cDWIucRdOqdlWUMx+C2WCTLOSZX7nyTJGs
iE/gbJykgWTDEMw17WZIWacKRnvWKSs4I5NRhZX7hoLnql0KX9N0c4h7yEJMk2msslKZWZxAyNpy
cMlpES3AjlYUAswZzIdCaL3QapVF4NU5vvAaOHVnoXqp7LaldCvPHmZGyfVlfJ7cgoGOt4KhmeTx
eXqenwZcYYbrxQxCM39mMg1ILjNZsrPcG9Pa9LzLfO71ClO8RewmtW2RRaVy4Qcs0twAKCjmEGLa
WWKHO8zSWeH0N3iTOfcQmPon1qpq7f4mpVy5jVl04mvMOL3uuLaJmTipCtYtModC7KLbEB6y2OPb
vGXFjNrbiDdwmeHscJahrXC89R7ovGHUrmb4h3dB54bPpmQrVmROHtI7+HcLY624JvP4TlyifOo9
KLVbXePQhqHqbX1nYAMD+gUdoM+sEsZVwDVvgRJG7L26Ta8TTrbgFWXLyFxxOiYhGLXFrffj3rqk
W7pVG8eIeOJ0eO75C0vakcY0YwtJJNNjphtkdsymuGamz3xHXub76LZSuKtGtm7fyvXGP7sxWIfs
IuZLEzG0MSWLZW4bM9JxKZj0GNYY1WzEOx6zYYrO+pCJS+/EWO/1szPRzBW+rzKnuMsqZko73AhH
gV9HvL68CO3asNFyYBmEtKB4p10wjX8Uup2ALqUcsjllyy0naiA4Uvb+abrpneok28icDbPosm1Z
sxRgcabDUnTQU3IV291SEe5cXlaQTLpFg/1yFRIarr9IqNNUkEs5qyVogJvroV1C9/qLYbDzS/je
cJNP832SMxjLvJoJg6et3fHsqjyBCEWzrvAU8iyQ6+HDPQy2+1V40rmF3biawcS6XhWb6rzSwYT0
G7rqMIzxKzHr5jkP3D2eF7NcZ7Fli8o2naeRso/41OIxxKjM7O3i+j6aFjOF0wvI+YD/TitWhiBK
wmll99iOVsras7HCOgaDJzmoM4AJo2yphNxfHDqz3M8R3G4vIyfyLJZusnTl+XMTchwLP1mqC+Ne
SVjHo/lwmiXMm9UENHnW5XOxDrY+g4wkl6uO+beQJAn5cC0cn8VudCucaJFDdmgBcY48BcIEPSen
GWVNcuq2OTPvQmApjroa5kGwdCVxC81O1rcy22qn9c+05tArheLWfMhnJOAkcQoLek1aPN+Va3HW
D6wG7bXb4lZ7iFqmoitgupDKyhtHTCE/OdgoQxwUOSPTbjhRELfwrnkwSjutVnnl4s622O1gqwOn
P4W6CXV2h5hPuIZtZW3kbnTp2d11XttUwJUmYEY6H0wGmaiKBZsAkpscdCLZy2mhcOBW+l27T435
oDl164AJE45g+QoGi5xCrzj+woDRdBnc1KfttDE30DvDMueSR5gVd9Q2BwaxkZZynboxhPH0MNKD
/gQ3P+QKAUQlD2+ixk6N6cAgGk8WoIU+lx2LhxPQEeGo6Zk+K6f1JbLBpWJ6UmmOchZCvga5QcC6
isHzyXSQTgfQt/vQBnp18Bjn+h04S3CBOe+Wse2DcWj9ubwtwA4b8BH6IJ/6pwIcvdvd9cBUVbvL
bEj/gIHmB+whVSN3yWJg3QwxQ33QbQiWBrIK3GaGD2MvK7lSXyXTxjvALoDihdoZJC7ji9sSvODO
P43PB9CoMxBR3Rfn8MKHl16B6em8uQhmoG/zkDJvXrqtbw/ratawp//77Xy48xla+o5bXnaqLUw2
2JBnXdtmzL3TdCsv5aXvQ2Zk5rUMeiJNWSt5Hzkdmcb3al0zuh/wxgCyOw1dkCAaplbFgIDDfyNI
7cElNREPlalWAgzJHjwDmJHrOmdI4eDPW59nGxjn4N68Rc5UR3X8GQyr8IH+JKVraBBqgo9yYQiV
oCv5FByUC54UXrBjySm6S90SQ6+gO22fLEww57F1bya807gH+bm4ZeF5ZbmDsRGLOQZH5LpRzIxy
AecFyad2UrGQewMj5jr0nUr1mXc6zMXeqAkPy8yR5jozY9aoV8GFVYGxnA7r6AIC77vqWr0ERd0H
tgJWfaEv89vQzjkYT7AZOQs0btyZy3Zgkc9cf1nvyCKbgxrc+DvvVlnq83zpu4oNCQDKGxdc7EKW
27yEeJzFW23nLwUQHciAcM90Hg2TDcbJ7ky3CHh8ta0YZZCgyzVWWM0awCkvKZpCF/LeOYCog8vA
LLQvDsM0nzaQNWLZkupMhA5Yx9LtDFb1cyj/BYoGts6HvimnNLRB8+k2WypgCyFoUBAkK4AODfI2
BQ6HF3BWk1mfbHETLzH4LyXiUWwT76SpuKa7KJmZ9blJp1l7HkDqVwQFU9W5D9CScG7gZShcdBZx
k++nlHBltrTVqcGAe55bFusLVyZOZTHkDgC57voFq2+LTeCG1jabmc7UcyGbZXtuxQiHUX6m26Jg
0mlPu43Xbvz8LjZ5cp8rF0Xs8+5Bh2gSdlleKcssVRdByhVR2qa/RXW2GPLEUa7CQa4Jh7GczOjO
D0vWxd1UmVXmLqYwOOp5ZleoZN5wgbPYUee5ZOCuIE3VmeeQ4jS8k9Rg2ImUqZLeaxdFzyvCEggT
84ZTokHue+XNrOYW25BJCGCkgNlBs9hNN6E94Jl+B7YN/AkQaWQmDEwbqH8NyCWnKQVsXaAr+WUE
7reDxNgciCoo3gYsT8DaYFHvc55fDgxsaJaB4bCBggKhzhowHmclto2znJxAPj41Fr0ODNK5H5aN
B9MxjGJWRjYypk3JI0gla5c6qDa4K4eAjtlVeqr5QI2L8yGbZS7e472SzUpO9u1Up0AjfmQb0HPz
OnKquVqyZg4ZE43yHuQZGGRXWHKGDBjCPKgcSBIX1QJSJVEBGWjWQQrat0kPtoLL0hVgxUDjW6Zw
cl7XB76jtUsD5iIgEySdMJ1roK1at+jwBlIqQ7wqhKuceeHa7zhMVtyaNx62KV53jQvd1zwoyH7q
D7B9MbiUyMEg8xR8Qibn0NvxRoHAY1mG8+wcqAukH9V2nmMG039Zw/UDlg6ofx1dRYswdEGf+5jB
xBP43gvczgz/xKDAiMmqX6hOUzvZcCKjbbeUPAwOiFX5IomXgbpX8EkonCS1b4XKFeSoQIs0x5sG
gkUM/PRwEya8Xhfb/lK2Tqu5qjxrciePpnVkQ1JFvSzFTKlYDRIQIGlznaz08rxXrrzuBxVc+gfj
Eocsua1UBozwuoIMM1DwgMmSa2fDphPMck3LjXMHCEY/9esNENRh+X+5Oq/dxoFt234RAebwyigq
WJbl0PYL4dTMOfPrz2Dve88GDtBwWxZFsqpWrTDnXFQZ1Ni8dgVoNI4jUUAkxcjckqLuEu2zhynV
L8VdyJ8hdY5ra5tzqH31RIL5sfBXvv8tx35seXQpzKTD1By68qYnx6U5KNFzkfkV3qB2KneBdLNr
BW8mt/ZQAXB8dZZii8XJoNpSHkfpSjpDfByaI85u/jV/58XtgWQ7N1t9ywha1c9HIKn6OYmhtgS/
0Zw2csTGU5maKyRtPAWZgW9z5tpWOr/Kj3l3MMpTG7tl5i7jX+qEGT97BwtRIxuoURZtODpFc2YN
8NutMldsgiL3I8tbhXPVk8l7veFWcXDdze9gXSvYMCuAjslLV/tukqcsrIyD5OvSscnO62rvSRhx
RHNhetZb3PpFcgaOrizq1nOeQob0ol2sT2UeuyMFidA6ujg55Ij8y4rbAJn5wgJsX2SDqS3oxzwn
Lrf5Y5kH6+gWCVwydMkpwQ+qn6bx2Il+Kx4J2ZLsNOrX/KGCbX01gkM6kv4SlWTN+ZWjg1J763gQ
HzVPh/w6qzGxnCR2aY4g3+svzkYcXZDgWfEJ01DHYhGo6WElXxZeNH8o/cQ66I1dvXWSVyY/kWCT
uzvl4mR1mC7P3DQ+pzBtpTnGYCGEIhImfN1W3BbBnZ4JD8Qne7iyb8yjAoXtXyXeDpMWPNwn7xju
5QH8ymnt9iH+zD+H80cT1vZH86MclrfvjUrs3RKc4adR8eC2RFGafqY4pvXCIrwZ5DSY6CuwQG93
j9Syh/RS3rLGFsDYQWYp7z6Fexa7y11nkj4Vd7ouupd9k3YZjkIYM87Pjd8IbpHjUM2w+5re8KWV
295SbE/CiJcu6CdKI9gkWGSyVH5W1/KSHxmQPdy1ww4eBN3s74EX1P0rE3zcDZVefqyuVXOYn5af
sXNIaVJ5smPxkOq2BhiBVbde2X8sWGXjRbVvyeAeprds0Asu3pUJBZXg1WwPapia5xw+9zFx2/my
B5Llzt7iSlTuQfuCG6tvY8CGy7m/NnZMfNa5urN52ZGFD1cOXoBPX/BBtkz6NB8Sp4MED6Vzku1W
tv6mXvNTEv9dsg8jcstjm++FrNP+FV+kG9udq5QUDY+DO+Y/eW2Xv+mtvBmnOjA80jv98u9+4uma
fYvedrZ8wl59IclvmkNxjcZrlb1vxrGXfQYV2xmnK10ze6iBEEiLd8J0fFFIqKy37A81ueFLk60d
5F8AJuEr96Ly22jc8SZ7ZDo4yMo38ZnAqssjpjVcqVSlN9JL3RneFdFVgQv8qxiy4kbQXcFKctsE
eUr9qvVEMlomJ4WQcqRvgCMec0MuClgNo19EFC6JTWlRqzDCdvqhv/eNz66J8X+CnV9ImjTr+deY
/NiTX5bZp2ifFK+uXPO9DiTXDIw6pMwQc0/Jr51+Tcu/km29cfFh9i0smnDc7rKQbPDEyU1iT3wW
/Frc0YNNOw+PsWGPT/NDkfhyGHWJTTarKo91dBDfdbAP/dFkf/1iQGEUMAbZ6VMHlzU68hZObv7Z
nTvZbp61JBC+owalhlMiXJi82LceJ0gc1YlAXlo3PuuV/9Z+a8F8np+TU/TWvcwETIrO2Z57Jzbt
5ObEg3PvjLdadKXa+VyOWWcDJ9ql79arO5FCuJVT5C7Bvu3s/DP6O91r61xjXs0BmCtP73Nut7rL
Tqz159RyjQHU/txMf+ZP4hmX+SgDjVxoeH9r/pYD5Ad4EzWbKvxtekhVJ/8o7s+1o8Tn/kY2Mn7o
hOvakeXTAPBa2lV9QHEBzDiQx4IO8OyV3k4c9uysudtki7/KKbCeyM1PpUeFCS/qjmCY8rv8nvks
pJg/xA/rHI6yv8qnHEZ3OyMVkX2KCcJzdScXKD/kNXg2YMOw1NYBAQHAAOnBT9sp6LO/gx2/WRcU
fuH2lzUP+KsonwRsaAkFCI3+Im5gzV527vMe4y6NlybyZvWxBqt5A/NtDNQw9kIeavan8tUcrkv3
xKpfRAjg8ZRPDPVqdWQCxVdNIGjB4LK4sRuONs7i+geErtKPonGOKl/bvvgHImMhwdn/e1CiU6lo
9ty8WMZt6U/6nofq6eNkK4emPjznrWMmP0XpTsKJa4wg/kH0t7pi9d9gI5YaLId+Ck3D6yIXh3am
xt/xEVufDpGf6jjWyOVE/ZMRnUyN9bIjxY7ewelI4SswDzJeqiUAy+YoRE7IRA+J3b5EA/C5M7wN
b/y3I24H7c16aqunGsQ50hz9fRQOFF4P2P1AshJMkkP19jbhfrbGIw3Da1ypNMzqU5wnm1BlVgzA
XYoLHpXLAF9TtbGZE7w66W/qd4fMzxo31VxrfuVkXxSXuYNh9OM1pl4H0JVPWuaUVJv28iY8EIZq
F6eqoziB+CGJajw5PpSgNoGcP6S5203+ctgn5IM76mccKUSYTaykiiYiog5LwTBM758HLC+42zu1
enMvqWr07GH5YramN3It3Fqyu6tktz6cHnlp9D6+JN+ULuTFYLk4yNTHLRkHOTtRWJx+i8aN3lP1
ToqZAfrBCfXwj194t+VPKQUTx+gjOMoM6XRpVgplQA221gNZexH28WVdQWMOElH6TYrt5UuCxHaU
Bmgmkvw8CCnt7SVFKxKIqju9iTM77YakwrDs7FmEpsw9Ib32pic8MMlp62RghaptweFc5hfVW49t
a5NX+2wy5Wu4oyU7A3i0oDUkoOY72X0BLiw5oP+UQqQUEpgVOYLOGrzG1IqoOjySEUk5SNl1RDVl
l3b/t7B8Mqpcd4Dc1eM8e1oEBkNagjIim+wJVOl31t4qaijlJT5m4R/hDiaKywjy5AikxG2xQGow
zb8xcM5flaDYrgGMRL05pFVzFjCjCFNySqT8SJEUva/zRXmrrrlHbHtn2sTsLSLPov42QWhyF7hL
EL8W23xPP/I4xDVwN+XL8sWZcCsaBbtoE+Hn8VqgnnrWKWods/bN+qx8qfJJxsF9JPf5IV12C8xf
o4wiwYsuWX41tICTFf0dryUzM9QWd+Uw3ctXmGRtPbfO/JpghBzfxOcGo/7KY8e6Lyc2MmA1SrAH
84KBgzSZBJ+6AVH0mBB8V0mKlXsU6ns5gnZj9izTziwopUDMX7XurVwDqDbIUOrX/JljAXZakovc
kzWfdWc1Jg1yyVuAhCirW7RYjwkZX+vxuXl0SdAPNUeP7sw0dQGnsqowBhzV3mBnzLCy3mvh74A6
Zo12GC49grUv+kdl+Xp8aNSQzLlXTqX2JuD6uWchcqsuWOND0QWLuO7Gk+6VBy6b0hrxCxIJrLKC
+/VYB9URh+s2UbZ5ieAKRAJM5U5iosaOAlhRH7h77pUz84siYc/g6axuC0Da7nPDeAflhQviyZiP
BpeyPPNu2Tm95layB5rI75Rc9Yu4OKr0nGmFo04HiPWa7Z38NMsPkzrO73yc6+zlistED5Tnla2c
mFZGxLga0p2JFXEF5cAtSfD1UGC8vSGv2fkcY3okFjLjzJcqHJijTHTNbU+DGpubMUwkDYA91MUN
qwhE+YF1ck59uRH3IuFQi38YdQHY2OavwP684PZB1oc9HdF4Swa3xlMS+SippYaAuw+TEqXerYQ1
Y6xUg1G+Z44sKnGeWZW5aQANyeaEzB9nYQCs+jA5jArb6kiZI5e75x5ZIrwCphRpeLib0N8LF4ry
wyodRvSd+OgTpvogCn9VYPuLGR8kMLTJBycBqhxNbzda09OlP9gKL4FcZW0/93+uzBWsIeQWVMpq
lG42I8MmKU8axe4w1NnjRhnriiJooBgOliZk+rk8gb+6r9uRaeXzMOP7gsYOH2LsWeqyjAwHo1c8
7opNxDscwnLMwZJADe/DZrTy4nBrRe8ydUwB95hqNuPfGpfTMXI+xP1iBPsiNcg23Qplm70vIDWo
LSQ7fSOu/Tk6UmzEBbGHLAmgxTFHd73MH1x4usMSCFRMPtdlOPzb+jsn1IF5tAeWB1w4p2pW1buh
XdkVmhqy5UvlNGjhCCugibYKCSy66N9YRE62b4zUYaO2mju2kHXPxkml/jF9FpYNwjU4kGVnhAxT
tRnRpAftLZYPAr5h87by1iKT3PkDZKBkv+60b2VHsg5l42yRv8DqWq70rBcnwBMhB0y4Y/NcPEL1
LCDl9FbjMRucQnRr45HxzJgS+eDB2M4sA8da2w6gRAhTgJ/l3aR26SuIO+kOtoqs82X+1boA3Siz
zF1wHMsgmUeWYQNSMOzOuCQoJpUXPpCI59k6w9dhHyzlMjlRGbRSwJXg3JOChPuYCWx1SEDrNO+7
z6Ds46647e0MscG2yBtnGE8Y2fA4PkGQxp2z78XMGZ4LJJ4Lc+wlLWkLKp0Ais0EzPbjylWST7EK
uDv2sZZ4ZI7L6PeZJ1pOU0qOUYVPm+XiTqzxNg3vGTKxvrbrIizVC5I2UfZN3e7ly8DpN3+tgloM
ocYtxUMxlkterPmi9sYac5tT9MzeM/o7LxnuruBqHDQc5OWRdDAmuxNcacJuobn2iY1PFhId2aN4
QuG4NeG/6bdLDwSnUmxs0mxf1CX8zwzjS4XhgKaS+ckrl1o475y58szXJUTrxshWwWNJ2IvMj9YH
bLhqZ52c7lF9BcNjNvrNq/ODJLtYIZoCQ3ZlwWPCqv6QlD5Lx0TBWiuJh1anQPDJxOKBeN1p3l5I
VV7DfWfIxJ28OjKnkkqisRsHG7K3m8b2weR+GB/rillG8Hbqjk/Oxcn6am8RY6JwwhjTIxNLmcct
Mf5dEGQgLnIS3YsA8+243mtT9JGpeuzKl207cfndCCagTGdiPRcH9FyLAhWUk6rMhrmQK2+xAqMD
UrPHabVnq3UCvKfT9uD9aIGeUv0Pm9E6Jd+oVMun3V4FhzNPZrjqflZ9UD1gZBS41MAqVVs9P+eW
oy5ncYm8VngT0Xj+23am6uvTPtMKM6DYoHzljZhJaqH0SOHcBhurwlQL+hZFhbdPuO6qMFKWo70m
1A74cuRdMIyop9yVTbGeJuWGpL99BmdDyWGZJ0mokEaBEN2MIgrYBvv+UZ3WRF/oNsjvHrvxWI9n
/sBSt+2paykqXAviHA3LQ/TKjIryBWVXBnIvu+yAGh8i21Z/0DX6Hw6d+bXbtXJjLQFaRQhRaM82
dQaAekQvQuGzs8beR3AJkosHqoBJkXOV1j5v62oe8cOybOH9KfHbBwN9v+xalhPBkU8HTQ3Kwc1j
D/dcq0fMkFFMcUABLZCos0E7L6Mo+aDcbbPQSh6GGAG4H4tsHm/IAlop2GkoMs1s/z4T4RvFCm5M
/W2PgnVYzKey9nrmlPTG+mN0t6Z30SDuljSGKMsV+FOSlIsluD3Ts52U+AFmL25PU3JaK1eb/kzD
8856ASUkXpKSIzhFd8RXyUBOw27X7MVcdNRPYAQLmiZo2gOGyVJgsij+gaSqNFgf2IEaWB9JlmGz
Rar4hWBk1g7WDok3myfewrXvOUcS9jfhi9dmEnKqOHnWGUITsmpE8kok2h+F/KmAM1v3UXBk3Tj7
S91tRrxrUCWnBLG1YS/WYc+k2fcC2s93EBEub/QuO48zwzgRtwvCqVPLWCOk/7o7kD1mFyBpIZ4E
gfKWulXlYzajdmNbIk6P+tcWR9/7zXSUOdXmDanXD98YPBxIpNzYukOKs3MxqCR7WhgQYgd2hdC7
W+vqYiANR3pL7G1iwdDAjCdFO8TzQVh9Eeg8dhvhxurMhddMJ3U7AOQw3UJ1i8i4cCz/nBGbtXks
3rEZthR3hifapn2xOQhjxhnhOViiWAzEImTR8DwlohXdIT5yGO6y/0QQgoMi3glayOFjMFM3ky8X
TolmrXRq6YobG9NLZ6IzJjd3Y9EhbeBiXJXYB1jGS+aQ5IzdIi7UqI8wOJoFbL+TDCwrnypjGnPQ
jF8siWBHS062zHalvgpoybSvPd/jVKQgeYALKbae/g4EwlkOOjxh/fHsiGPIngFPK5TPJzQBUDJk
Yoze+MbJP4KNUqxTr+7hG+UJ8CfKosLRdpnB0KP6C1FaACYTnDsQpoiMvHMGQTJ9c7FK5KSqWtmW
iPPQrBRUqNXro9IOC5O5vxa6CrZo0vSM0+Ng23brj2PXyqiEMzIkfX7YzCKjU2gwjpoK2KRkk1vm
KDnXWUyDRldvabMoR2mslaPVSsjIMkRUlVqGNKx9ZANtFOWwysdcwKbENg/FOYHoFmhqSfWu8oQu
n4+RaEzHeIzi0p5lmZ00K6IziTjxxQI463RpPq5dfm1SXfCljRXpZ/Vl1ufCiaPeoLFiwXMNquJN
yXOrmhRSsVwTraL6aGzaT1fGn3NEkGkUonOylcFoeBl5TRybVZgjmrbnwSq83JDui6nUvr5/8t/H
I11f/Sg3r//+1OVKSZIj3v+9V5b5elhAbqq9LaiSl+FY9vpwnNuUKRuncyojE83/94ccbwgx/70e
EqM9jnJjOlLLxu3Upj3GefL/fyh9oGk1oWReW9IN8em/B2R69m2u+ugpVQUJtP/oprUo7P++/vfb
1GN+ZVWGa4+KMjU0VIz/fi3Eml+FusmCqtpOQouyU8i71V3UpaP7yWCPpOj93SFS/9/dmgKK0K7N
hwKZHb/+G8J/Prh/GmUn7/z3j00ehVNHDTb0YD2dgRLy35X//cj2lcn/3c6/X//9UWvaN0uESVwU
upXiUmypK4l0zT6x/37M+8v/87d/b/z7mzwmByXT00Ax5nNpFJJfTXGL1KVtvDmjkEtiAQ/Qvnai
3NtZmxjuAL8hx/3sipOmObKOytw6j5mpe1ph1EEvNC8zyMyGWIyvVwPezkAGquVvX4gdlV/0FWt5
QUbQHuvIGry51SBGNjRtGRBaZkwICKYqvlYCQhlF3Sj99ka6pAfzbMyMlLyns8lAx9+KzN06mraw
zo/NQECeRM0Zq6JB07xSEhUP3bJ3E5pq7vaTuR2sxfwq+3unAQhqnVQ9i1AhKeW6mJazH5ttFmhy
AxECSKJ2+m2VpcdWXOtAURG+tnNkDwvpyYrmMNA6vbYtGrQoCcDn6tVXkiLzUpWQVk/jU4+usgG1
MvMiujTlGGpTKKaSAgnXtW60jLCGJrWWpU2HvpjBoRrVs2ju88qFmY5Xv6+Gwe3GCsGecc5jqaMi
b3+WUSBAx6RBOmhb3ECmZ0IOW08QovfQcGAVElfKqAoFWJmtaHq/NUsmdTLdeQIf5avX/WZGEVJK
VBhlnb7W4hCip0/1GYI2o36uDSMNpQ0NUg3KbAIQ6nMeQRONH1PNpHXtrIK8vioWtUO1kG2Klk4m
tbhTSUfb8kF/4Ig0c0Lxr9iJkvxp10igsExixxhrNSjq7MsCAdKkXDssikDwKkgekwoCZgSs0iP4
qA1sR0y3GU1bFtPSNFaXspXv8l510QoRmkCISL3ooDVQHlnXxZrZNZNgBGIyv9cjdywIOaJAwTyP
w6I9iMQuY0yO1RJvJPaIPZskfzcGslFR+7IySzvHIwGu1Gg0bdL4TdKpDNExj6Egr6cxmRa3Favq
ZCkTjRJih5xNq91C2tN7qY68eK6KC+1gcz1P576blEslN7dtHlFIQfTSgrKdJEP708oKUoJJCJox
rdlAptuaQSHH8W2urj2PhHxLdwhR86xZMU/lUoVZWg/h2Gh2HjX1SRO6i2Fo8yFvhw891iR/nlu0
KmxepxWM2yilxL10Td0iNtPdiKhzUmMCzTF+qmab7W2mty1T1Z9WIJ2LS8UfdPIRYaoqx0wNxAxl
X4VjKp4SQ9LCGSVttq0lSqWZ5r1sfM9TARZoG3I/k4i/q/pjxMZ8mDsa+2j7eFCmXD4q+XaM64Ls
f40+eQ4p7Rz5fOmnOA7W57I1/Ilv9j13TXumn2Y40bdyKiLpr7L2NNA0AGeEALgGBEmDduLZClkg
ZJPMdvWGUmqP4vY06DTP9n0nHyvEEbT5heZkoGKTV4qkJiucrtD7Ix1SoyNG2o9Y1mVQ1noQSQWR
oOtf5q76mPWClrZRCjaleNgtnU5dS/Q0oZDPRrJ+mXmTunKaeGZCy9tMi0or9cFC/q1aB0GRDnPa
0NKs02pTWWg9um1OTxlxxBqm1N0imr1nquJdtIgMxGjpgG01IxRG8i1NrkVfjo1j2UwEFiNa3XxM
Woem4VAShS2clWq9qUlyyBrthImUX0UkX8wK8fpQLy9SSR030uamzzBrcw9smHTvar8cVHMQTluK
TEPYGySbZYt9xexfVrFYQr7I+tyyNECOqL/jxHLWUfnVZuobOq5mMAGyIklaHxb43TnOKIRSbbtq
qvLWWVIP8rGlYZcq5IQ1QFS3DtSENGHpTY7erJuWsJZ0dIMJLLLg0wiruLVCm47Y6veV/tfjGqtz
kEZW4qxyVR03Ehm9qM9j2ii3sc2eI8lqfZxxHsrZix7X4sMQNWcr3pSTDJ+l56n8PKwTpA5SrL4T
pNNsfCyr9bOsY3oo5/TvmpQ2EvXkpXZjWk7D2vwQ0m06W019idq1CDKajukeED+LXSIhRvBZZtOd
xaZJz7mUvFb6RJ0Hk7EW0kUSNtymOc2+kBuJJ5XNK1bqNK3QXPRyoDyfZvJmSyu8tBdgAWPtrgqd
V2ya7tFS+pst0TnrZQU5bVk4W0PaWc/pcC6odosc2qVVoYHMXNJPYzQ9D5nchzEdOhAPO0RC73Dc
ZeklzVtfNcq/vSHRHyB9RzSp0wQ6z2GvpLmn6fLbUMazl6jaEsxTo/ulMYWtthJqVVn3tZnyyOhU
vxSLV2lS0Gj0600wYkgxZdq80ixdq64rGh+t4SwvCrktrmVUJ9mfRXk8y035OM/b+1IP167swQjy
RTls4nRW0yYOhjSZwKDnuwpqeM0Mh8mrA0EuU7scYsM1dK0C6lyRuAgKndFyFMrLVFBaCN1x0GhI
6nVAhXaQi2faf67zupyFKX8QMt3yjK2kC4KEvm3aloiKdl7KQFAyofqpstorMs0jf1c/I5HeZ4z9
qVIloHLDDFMy9EMZI+vQk/EsrNaTRBtyXHUWlIlZIeB2hbrPDs3Uv1i6hGsXQBUlnWJri83vdCPb
rM0RqYwOTtXJcaiLQJp5ZWjhMHur5ecLxaE0ITUZEpSm9QA2Z7bsGVEaA9WoUZln04WuxyWv/tK4
b4/MxWez/Wm7yXTiNKqobhi/TsfLtlnpZU2uplaibRjfV3VBzLpSDcindctOQ9st505YRHTDP7Gm
k5jH3fCaCE+zhh49t/rWj7LpJ13V6G7BLIl1OvI4AdO8xPH0HfdGFAihojWHtoG6lYcFGGCrw7Yk
pc+l8pR0pXrT8v5bGqagk0k3WhMQvDO3P2mEEKOlS7hZV7bxh9H3nhpvg6dJE3SzFBGCtvxBWi6r
kibnsYFCNTPFnyULgtCgyKEMH2qNgjdPFGep64RWSeO9S61wlsd3As6Tbsq5Xe9PlGiCmX3qNVGk
nRurOC3SNtBtvmNMYn1frLQOM3Rwa7EwSJkGXw2Afv/uOBrTFPqf9dbr2rOWytvVSMf2woMJgPVX
EhYQAjOZek9amqsiDfo5t6BeFxpx8iSjkzTbInxT/mXWUXbuohF1UJYHuq4BuS4aT3iYxfowG24i
u9RI2klahN43VulN0fPrNs76RSq6V9rWiZMm6s2MhnRZxuUsK+DeWlmPuc5S8qAIVE2yYvOsA3hO
cW5cXbqBmA1F2VNQtCWPCaguldpnIOADWJ3eaF4R98dsmtrXHtmi38Cv83SHJ13vgC/UhiUrSOgm
EZa+lSqg4U6taN6r70M2Ug5rNNzR0RWmoyyHfM3eY9+K6WHM+j1PrEDOjH56pjRtgp42bOTAvCzN
YvCKXPtYLeRuidqdZpqMAS2lj05tr2WtWCigtsHZN4+erx7FI5PLl1/vmlxSUqH0K31ZfXXoNPqx
SSMEPFMxdu5cg4NEmfpRk/t6Sin+ll0FZy/OJZKQLjml7cGw2KSNHOPGFAw8gq4t5lEKo6k0HaUu
6XfDTVYznRaKSa9s1D8rYmFe2glkt5brQ53ubQgIPitJk05LtD2I4iQdZB4OcaCeVuZtzwqQruex
6C/qhpwRQRgF9VHKu/w2plYWJCPker63Rda1kaKfX5WzGOWBVE46qFkaOZa2hPpM+5FpjBR9PA3h
WBRTQrzKwaSi3FalTSE9CUylWGn9XuNXU5vQm+YVvWO19Cf+Uxi04Gck9a5ubPm5t4BT2rki5sli
9LAa+d4vAH0SacWLKIKL6KokPTYmzbAqqY2txuXmLb1Jp7zCsyBUI/aRAWZBE23VIRnqE32Mv+1q
pEdrq1OQk/5j1JtwE6oeyKGY/a2WjlGHctsy+urYAaNVMYMVzfg6KCxuv+GfxY3CUBPBq00RGdmK
NkPIRM3nCTp/BCFdCb2TRc6SdWG3IkenigBySlH9D9tw3Oh/6YcHQZ7iiylmV1mdhWfKXYXY+b11
feuo/WnSUxAbE65xFJ7qygijikLBGGE1xYjwXQyw6JXxQDHkVrnyPeeJjq45Fe1MLStohw391vBn
ipZXYAeN8snEy2n9oTa6lgYKqzlHozJDSBRhTnF/NJoO39Imxx6mX+jEKMjbfKInkuWkpTkQtrKy
h1nbq1BxOq69gnAyhjMcSZ2rAmWopNB9Is1laJSD8qjOUzgBj0xxlF6SVUDabrXtA/aJO82Uzc00
Ed9pDqTbuvAj01lwMqX0z5ISVsWE3Yi1sKFJYWkfWiq/k2q/R/baS7jRVY91u4lVkwO691qZFW9Y
uw9x1jpIxZQt2jRAf9sfKRVfkgyqcJug5U1rjpD/Q/VH67pBULcfSdpKnrLEkJRozfsG+X/Swn4k
yUTZVeYPS6rcBWOeAtFaDXiPzTa/5hj59Zo0SDUEvSR56AqvS27Ftr5u20oLGd+DF4x1+VD1/cuW
VAehiON7ob310/S9ZBYi2oRSsgHmcLndxpbBbuVePPZLSXcIChKpXtArmMfJzC9Jd+ZLqD66jUcy
lIp1MnjagG1puon2dnrqrXK65eL8q8y0kZgaXSFTaml2b+T5XUuLP/r82tS19rOp9yrNb+XSteFY
bdBA2bKTzjBBvQXcmquXhYDkgUb9nVprOgwWXB7PrZmI9JsV8ASlHGQRRSPPb/kUNpgFSZ+9aaX3
TEDD50n5Gw5r8scsQilZ4d+bKf1O6+KnMeIWVLd97KRoPFdoKSeiqrGZP1YvSp6+PxokHbbXz9GU
lgdxFDyrZJJ4bkUdtEqEDsDrilR+lLrpYOQlNc08+BUe3Bml5TxNsRLKsULCn1y2sp7AEgyoi2Y7
LDxdw1nWlbaDkQdHpHpY8txUV9kbE+cOEGMdGgDxsXWTeSOZkpsrPb5QFy17N2nVP5Vl/SqlUPvZ
2H9VOisup1ETrJt+VQoJRDoz/F4gKzKo7RqTVhpVoBtwrFpa9BGMLypPArHo22LV2T5q4vaLgdYj
14AKpkTGYdMqIORr9DBZzU8KTTkM5V8tmmMU8vSgdgiY8TSRJX4KJXIiKd5Wb/0fyq6sN26dyf4i
AZREihQwmAfbvbk3uzuOnbwQWW5E7btE6dfPIdvX7fjeyTcDBIJYLFJKu1siq845lSGPHCMZ59AA
WZrme+GCBSXFcmrrctPQEo9Xiq2cHNRz37YvepjnY8YewhxM47R3shU0PwpgFyGq5DhYMbeIpYeY
w8naxy5t1FKNbX9j1ctepdV+kwj7UVYTBCpUd1EMe2v+96cyx7//MmOuxv/6rYUanE3Zlr+6P3qt
/iqNcmD70em3mXH117sz4mq/Nf6h9Pa/aLmd/mr7rPtfOn8TevvxXsrvb3VDI4TmUfonmbcP6nhX
gTg77lXpLYA2Gyd+yLF481BB803rDdVooQGHkqcBNH9DLwxQK+NV6g1K/z6j3A98D0psGNFedN5c
FBeGcjmk/lyPo6qgx/8/Om9QSf1N5g0C6ZgdIS7X93iAuh0eRO3ey7xlbtLgsZ+yv2q/3LOC+E+Q
H0LiUeGZ4Q6B9zTS2iD3m3Ble4kAfcT2WiUu25tl6Wvvv429Ov/bWDf8FkelAkehAuHLHESW1RW4
OH+38byst9wcPtiSaEYy+mJ0WkBzO72O6NzsroesCt83Y5o7W2THwzr0n6Mqy3eIWEW3jmnWU0EW
I4RxVl5Q02ePdz8hlgXKFNK0eJ8gfgQKQDqP01fEd4B6ccPnIdJYkSddJ28In+ldJme5naZaIhaE
s6AK5baQEbBq1zbWf/79MGCvMhEgdhE1uekaH5FpMc5Y3GUur5cQH3S3tq2C/uiUknyv0jhZTwkt
dgk0fXaZOSgJbH5GKnr7ocM27QEaVCUUyFIHr2FzWq3DaEx3ti/T2llESieLCOuQpfZncUgQ+ltG
lRQHZc5mrTUYO4gUVu6qbP32cwiRlYcuK9NV6oCcr6uhPAzmIJ0UB14DEoPnO7CbY9SDg54H+V1V
R+HK77qDG3XzIaocenbLuF14g4yWjW7YWSEaDHmU9qnOc4iJKcKGEyQu2nutbrHVbE89yboT/h/D
uoC6y8VmO8xvBQGeBMRi4xfMXnT60yA7UYbItd+U5WbUPrCjLO6n7SjS9wdrqzyu33VY20Crp9e/
ufAPUzKsqTtmxwYbxrOUDhI4NHBvGxqos24n92YYW32XeGMHRYrO37quh/QGFiRr4dbxgekkWBRi
Lk8eslC3zEnVc5ohRzDqcAAlr0aoxdMZ0BVt8tmeZW9n7eggAG56r2eoiuStkwwIC+zgANbnoPSG
SvbYp5r2WAD5FuVhtB5c4NGGWYEs0I7qzLGzX8/NgPe8JuJUtUhWDk6e/FQaVI5agUAlJxcLMycG
ccGTu8hPAVHuJrkse4ik5ZWMgFwjhN3gS18uq8wrD2pS5YHwpsTSHwcE50DiDxtAv01HIybl4neD
Hkd1kOeqqx+81/saqlleko+IY4e1c2+aBfTn1G3JZ+fe78uv+HniP/TWbAraPLbzxvXnHMocnV8j
/Uohz1FkoBJ1KLVntkjNxXjpT1r3e1DlCiQoFi9K5SCBDpFEsWLOD6fL9T7l0j/kOrwVCc/mzyDK
QuqhjpE7vBERMl8uq6YbpIOmh3BmkCgyh4Ii4B7G7y0RMEpl3cwrSeEK4iQgCADFZzyKH0tZQgRh
avIf8YiUR9LrZ9Y2B17Uq9Q8PewBTz25ZeY5Ypu5fZhc2/gDHrE3QoK4cZNdh6gSlpuUY/vFsHGR
ZBe0XvBTxfOZzix+zrGCXhCGoEA5N/k+DsNX1wEbbew8yud3r8J/URGFDveHt0tIQg9SkgGETiFl
6hHz9nknIspdCHqqQIm/UuyINnGYJmAq2jR0hbR0hwQi8pLm1B7etT+6vmv/4/Tj2Haa01sHCa8F
9Wfy1NfRCVFEfczjOAGRENC0Nr+V5SQX2LD6B3twg5niGZanu8IEC+yfHzFgyCSYU2FGaKeRC+t3
HfY24mpn3hwBo/B/u0ZdNPu6GIGYFA24WUM5PsZe0+xkoECaCboK2GjkybUffc5DJ95QIXNwfkX1
bdh2cZR+a3MwRLsYqkhBlrafHSff5CYENHdnpIqKBweydadc9fto4v3LxJhazwECGy7v+pdiqPOb
vGkhvsJag8EBCcdtEJpEVFx9HWQLMTxCsEQvxHTO0/qBG3srtIKKzCw3dcyK57kHD8fYoefFlxOi
vyuZp+qr25kIKLinU+Gshx4KsdYcDQAkJ1X8FIWi23Z0TsHaiuKvvpfc/Ydvn4D0+zsJW1S05BzS
4h71UTMhQKFl0//u2zcniKMGJIh/Jm7qQwcNr66EpPNXSubgdpw8rBkq6Z/6WeBVXk5fSYa1vhN1
ENloJ/+EDPLzhB/s0h1BkJwyme4aRLShndm8nlmbI/IHbLHAbPjdbn11HyApav2u3UmAvZTf4BP/
l+msjUBto1L9I9RoIanQ9+OOdDnbpQ3yyHk5Ry9dkBy5+XEzEN3qgJJn6+op+uo6zNCmfXMtecZ/
lo7/kAAR+RzIqVxAwkLdNaqLqEmzYENYPAgwXfGTXI4JRdrSnJGMAtkY9er17Pfej34O6A46LTHi
d79StEa4tadgmYQEIez5/SGs3E3iB83mg/3qi8wh2dkmVGl3iPhKkCcmKN1dXa5jrY2VYOGMmV7b
obbT2j8Oy0NyclLwr3UJcuucTZ/w8kwAc3Wbl2CCrFHcifF7VHX7OY0UaHjYgcWx0yMlgH1/x8Lm
BD3Q5tZhxZObaISDFPGe3lpzGPlPcVw/eUOeHF3TMn225eFNdfX8P42bzRXeZrleL8IVbOut73o9
03dtvd0ZKzK+QXKwv0lc7LsFojHQVgYgIOc02lubPbseUtsRgQ4QuPrV79+clZZy/edfMoPi9fsf
MvZOqI1Kuecx4oXC5x9+yFU/lRzfXvHTiTKXQXrJRUzB7j9KdwU1ZeeTbaQpJPgq5xNAQ+U5nr4N
Od9CqjICVqzBeuKtWUmC9UQyyktvGANTGEIAmuBJxeba2/k0i9ZtRbwdM2e+sdkza7v2lpV0Vlc/
ezbG4wmB63g3cqQIOfU0mBNNe0zn6PVgO8o+1NhO/G2zLjMez2BhoaNiGaKYjRmHwrGv01hv6xim
U3jZ32NzDonzf3lXc6PnfdX7puYz9qnAHhBlzaAk//Ez1sogtBrf+Rkn5NzNjXgUPEn2bQppLPvU
xLLrR1/44hHLy3hfv9kF7O2bfZjjEYQsbzLLtB+ax+E7f2v3I/4jk9/iJjyFXTb3gMjlLgh4fz8Z
LmfGRua2XiQx+AdA0RA4mgeH7bYH+4u2Z9YRKxCKYCPFjNZ4mVy4INLVM3IBTomNR51ZKF5YbGuz
8UDsn6wU8eM72ySFANHchU6J6SzNwZfIRMQ6L7cx+zp32a2QE9tmddceRw8ZyS5OIaeBP1EiA/01
x1ZkcfUI2E/J7oHgCTbcqH93boAv3rVd+f9hxRX886/IsTmkKCFIUS4Ye/rfX3kRG2KHaOX/ZNA0
BOo+dpGY/vsQtDE+RdvuOorVYRUt/C4G/s+4WFNd4OeVxSbkGjN6cOKUHlJA2BJftXs69fTgmYO1
xwnNFuEE2MmHDturwww7Ww+Ahz50OohSxjw7kHIAi87LX2oduxvg3dpjq/v26JszYy9pMK0vvmlC
0yPtITOHDO7T7JXhA8A922as/Cc/ncSD6YPe/Lu+1rQoHT+VJXIUpefUm3asIARozpJxej3L3s6u
vdezaOTJNvXaZvXnp5j4x1OMeQEVqH0aIJeNQOWHp1gXxCSZ0kL+SAFKdl0OGFYPjZXtTLBxCVyR
b22zZhLcmiYBD2/G0hjpC3R/cEyA5+C3F3frpI2T9by62ylt004pKnbMPKAZoVA7HWLqG/1hmfUH
yJ0byzz60yG1Zl4lchmNwPACwgoJnWs/4ljg2PAsXc1uPB0u3a+zuNhXQ/85ZxCPWlSN6IFwcvpm
5yYlUoH21B5axJu3EB23DQKY3+6d89VtMj0KZZm2DpAJVYXprOlyKvsYD1buy6Vss3LfFsUEeYK5
uuGIRuytzR4Y9lrQKzQ+YoTCLYGmaaA69Wq7Oqqwe53B2sKKhfd//gK4/j++AUiQiAA1pQUKDyKV
S37/dSquZJZMpPmZdsXcUgjsh5Armpx9JuqHytHDxrYuJu5Cd6kpoJMe+QJaE5e28bb9SRpP9yNv
NlMhnL2fKzasoEH8bhrbYX1jVK+660pQ1WXVJMjWzc4X5oEuXDWgriJCNnWQ3msi/0F7yKpAjh7w
5K4gZ6JmvShKR+5rqP9vvLioNyJQ/j7FqmmB8gnN2c8B6JlaFX01M6qUQyOq2VEZpSfhgwZFHcMJ
Guv8ByUEKj3j9BIPuVzMSMvcu1kgH6xH1gB5nCUQo+js88o8nzTtyY7bh9ZYT9UN86Ns2b/1XB1L
5Mbv/AhBceCI28dQQx6w1upM61BBhrr37uJQtFB5ge3No9PgCrtagjeNAAJDomfpSQkwuWlaW5xx
6OyGWPxzG3KI3toFtuqP1tHanDABp9hN2kfbcZ0rt5GLwuAxWqe7R4ZuUXeiOPSRRkDEnHEvLw8V
K5CFr5E0+N1uPWynGWldr4OYGdmYkW/TWg9rt25erC/TWtOH4b9P24blf1i0ufTD5p8TFhKK7Rf2
//iC+uLDtz0K54SFVed8T8Eg7xC78G+cRtRQRej1nX1HXN8lYgj1QUAxAC8XiCbD1b5Tphx6/Ok8
v/pbmx05x7M+DD/wRTKzmrfUZa7f579cNE74L44HXKrzFgk0HAZ+UoTWD5eVn1n+YQt+tUQiTx+g
WkORotJ4Cj0CBs3OoTNAQJwCAxrJkJ2LOUi2QY1smO2FyilgUxhAJb4G1oSIKwZA4SwDtXxlV6hQ
pu/v8IYo17YZ5XV/5wFmtIYitP+k5N+9NvJ+7bWRd9tLjPOHsW5KiqcyR+52rvQvOXk5CMSquByc
aPg5V6m7sSbb2UOrfpN4za/cbYuHjHjznUl54n+CWoc99E+iu8GsapKhTYEjmdixnki/5S2rFqyV
0dcW+KBGKv9lhtJ0FNXlCqhgSKFUjToPta/ObqoXYdQ5R2vSsS6xyAKaBgloPOL6Ebi7rgeE2IlB
9HDL8FjTUBy5OasYhN4RTck21w6dhnQPaM6tdbva7SR9VyAnbcbbDsQKjYahg8VGLCnUvBogPFiK
NXliajw4wY9u4vplQrGGJfCh0wpZwelF9uUx6MV4SgFX/PNTnyOH89vCGlExQimhDPhYF8vrDzGw
fpSiIfWsv+sGkX5w9bUDeQOq2R7rtMeS5VAc4R395Q8q3M4JGc4I27bISUJw3jbtYag+BcVcn2zD
i/G9oZzLpW0qt2D7KGGPttXLYjgPsfyVZnW/9QanOiC2Si9xrgkEwnIcna2NYV1iVZkIkTIcoOxz
9fNtFCvsAVYKGRKL93YRlofY76QVaDZ23VX+3oQEPqSAOWjX3GN7H5gdG9y3B4j4P0RDUwHYjkW1
xJ9gkfk8AAzcZAOSJrj6ly6yvgNWo/c00RAiMmd5oMWnemp2o4nTWDudUnofdlJ86kT10e6PBG/D
BCSn0SWR/A8rOZeZrBiWjKiiZHKClLum/lLgE1RUpz5qzHz4m4raa7upDcrv7QQIdCFls+ny/pDo
CVrKulB6H5WN3tuzMi3aTdC0B+w1WnZvnU0zHyUqd4T+KSMZ34dlnK+rMFT3qNwCEfxkDha8yPUZ
66gQKhBx/o3nUI/oKyCMG/B/OGDKP/kEVbOCsIOHmOAeQfwCES4xIa+EF1IN4Iu4CbKpeCh4CkzM
vOpz6d2owUvjv7wCcLsCUNPb2Sy0rodAxe1OmMPVNqAGEHE1VFlRhQwFCWTUncoh2BSyWeeAWj77
iSpRRYWyDcscHzprYie9sDr12TSekk5u8QhMP1f8iJpI6Q63gvoHbwcxN9CfSYYOit0ZWLSmA6qN
yBB5IH1dtnRIPH0CIwDgv7dNoN03Xpt202f3hG++1mQ9AiMcxYZu01bRtL0eACyZtnmWr/O889a+
H1U1YCR/u1zaXOErGsh5w5KRHudgvOuLvN77pmVNHd46W9LpvW3hGfNqB+MAFPkEyh9Xm3VBDuer
20/takSMt/me+KRYjJ0ONn4BGcqsmqIvuV/4t4hdTttyyotnt4GCmLGXUpabSSXJApE59cWHnvlN
HrjhEcCh4NGl3VNg7Ayb92UaarkqHF4giTQpYOdlrV1QUPUYnAu/jJ+6cmkDT7R1bcPGj6gSyvTY
BooGIVQLXWET17JuEVjsSagWf35K+gQp7Q8/KTwbuWcqDWPlEATmJ/cuWKv9sajCYva/5wq/F06J
2NkDCHTJEqBniCm+2agCgPrGQyD84lNkGdnhl8fePKzvh6b1Z2SCFkiO/xKvuzPKjkxAI4YIjJrD
xMABpViJXE1BDE7NVHsFYCwlvbgp4CSXAWnFrbX5YwpFxRqobxKCUVfpNt+4ug4/1YFDFoFfIaNr
mtVMm3XaCSAKTTOZCuQDywq6LabZC+YeB0L3tpUC0/oJxHPbsIfciAYlCX+IwvhHQvJimwcIOvdU
yxubApvM+vODjRgbwJrv/a42hyFzfcm1fRjX+2LashFQ1tmJvvQpBGUAfgKP3FN4pUyR3AfATd9l
LCVfUAFjA6Bw8PN315Tj7UONK6uH4S7WelyJRnFkXgZ1EOZQE4RzCVGQ3c/UIWA16m3ZXtsehT5g
rU83DiqxEdAg4RMOTB0aJ+1A3IQ437txtQM5zEwAB1ArlR39ufs685B8TgIs0yjQgbe22VQjXfFU
FSihht7WQy0YX4xydXHOJJTNM1BkbBPVHl5AW+uPQdRAAzqF/IvP/uplj2Qi89l5YnW8rwJAH81b
zJqQm9tiexNDoTzkuyilJzqVyHPa9bibQ4KnchERvC7Ur6ty2+vViP59WK47kpQb7cYCsEeJp0/X
T8l9HdON0gSCLh64oNUEZqg5RDm4ALY5l2mJp114dzXZM+tmPWzTHkjH2y1KfbUrZN1jcLh6sfIk
h0ZbGccvQVlOKBYzzft0jMA3n46KDzFKqplKCLIA4N40vTCHhGtA8o1tll2xBSBXnpIm+SLb4BvK
NfC7KJD6PlRl/tSpbIv6cNNXa4+N3aPkX+0czx7wR31oEZp0qA5CyDybps2J2myo7bimTa+2fu7W
1Uw2qEDm7yVR5RIvP3DnTPN6AI7ttSkJNHJYTaHzbWwRtr7TxRsU2WQP6oisan+fhEasSVOgb2df
7DV2YTfRONZfsG8EyV4FcjsgvvxU9RI/9rj+QlOHghKM+oTtTKovtUf3Md7sZ0FVeBk+G7cPw/Pe
ubN2LJUoMGPJLq4FCMYG6mAPPjidN0nO/XvbxErAPbaza7gKKO9WcHDbZ6wSgf6HDFL/FKOaDXQZ
zTJBIdl4p2PwPIYECSxrYwHQox5/CvvyN7eCvZjaeeWNqpzwkU6nGcG9EnokhXOXepA1YX6vziSs
pemsDfZBDsHxz28I16f+7+8Ihug/ANAhMB3ER5hTfHxHEFIXQC+rFjF/LP56nUNPZIydeyBHo5cY
cgVug62Q4CAOU6pR7sHYAR7kSzLE7tKJC/USkhIVAhIWHBB8mJ5y1BSwbkXJii3oRBAEMaNKBtHP
NhnJJhAxJEg09FdnMn4v8z75lVeHkNEGmtAImfBeii953kKDBtu5E5X4I4POWu86lD+8d9sacicN
nR/K2gX/dHK9ZzPP0Mn41zy/zuM59AFil05UVUDJKBRZGsoEstX+DO0elE3xqAsbiAw9AgZRD9Ga
p2bs+4P1smbbnPp6XtOBfLN2a7Kd9jANNb6MHYMutL2CNbZmyhZ0ypu+gJqrtb27mODdCk+bdvvO
lg9FjvKVqL4w1vz1puylWNGTlZehsJKd5mKzPg5D/cOBgU5njR/uuhkHPHMQMoNGSQTBA9I++Jnm
xTKhLjArIsP6JSUe2yWVN2zr1JXgBvTOsLXtUkDzqovceCH8aZHhUQOR3jmdblH2LF7zoIMGSq/4
fqbyGFCFljH1YOvdtB0BkyBk+ZnoiG4dmv+6eoyM/KqLhC8AcEmxX8NIL8j5pgPW4sbOEZqJMp0/
9EHP9taDZkAf1yNkkayHtQEpA7UXRz1crpQDrZsDv4zfKIaHcb2RyYxkLiTg2lTjZw2r14Iy4IYu
qrWZ6/qlrB99RAOvk3IXlJ0yptXKzkqB5z3EWXQvGN6ptx3vktuwktMaWzU7qIsk3ekOlTHNf9ea
9IzPsRODeXbgmlIJeu+AUnK5irXVEWByWeDt7KhIRM66qfA3sXdlbb5X3BeciIP1j2ncrBC+Vqh3
giknLb+aBepOIIV9bGqzjKR4I5oDiNN4trl+uOgCBt1xjWJAPOb5o3VpZ+6vuGOepZ5XgkxJu1UI
YS8Uq/oGLA5qBcwUaAjHqz5ns1y7yG9/ow2EvIOu9Lb+OOiTMwzfwbRPv0UFZE5Bt3UPIgrToyfn
APr76ACnA1Bp7jzGskyR8u+yO3uBgeVbxKNeJpTKOvDM6Tdc409hL5LJT2UV+l90p7NVVo0h8F5O
9YI46i3iugae3iZLbOPoyem2Y1LPEL/UIHPi6ZJsXARHzw5Yg/fVWGAloGNSA40CLX43Kh5trxvE
AypHOtHKNpUT0l1bZl8vUzX4DtcIQh5E2JOzRybQbgADXtgmsCQoNRGD42kv25kiRqDolAiQ+z/s
bLziEBChIzMFyNyz52h6gpSV7btYsE+8zWuVXm5VOF1xj2c7ufHNnfvZjMdE2MwQogZKPm7/vucK
Mk2JRME1ex99SSgyqCCn2vsYA3Hs+qy43LP5OgD/heKy9qoZA81s5tAothcwB3vf1BvHy3396Z7t
IN1CI+jDPUdpg+J1rFTHrtDL0UnZqm/CTZUiHblw+grVeh0EgG7s6ZQBnIJKUgC9QjNhjTAfeoRT
Qgu4yFDa4+LZ4fWXMIEQ7RyZYr+YYyRdsZSxeE59Vb1ORoq2g1a/6b5YUW+Y3GAdDQYI5EhAxp38
9Jy0tbuE6Ia+a0iSnRFaz851/izwfXq0Dj33fMihl83CNiuSeicMto52SJ5NIMWrsVhaW4ugPBJ7
t8AUTJsSpMTXYZi3VZ0RS6/zFUSVszOJWHec3GB19chRNBD/zb5c27mwZAr3+ERMWK2qsNrHDduh
TaQhhkN0u7G2Aiyn3UQhU1zP/Ub4talDJZIV7TS7J2kBwU4NqZJIQ8q02oi0bKBACXJUpqrpLwh6
ZAVvf03Z/GMkufdZlCCkJY0sDgAUiQ2yI3zlel30qKWacC8e5GRdsS3MoKSPV3gieN8ShkpYSTdD
S99cWU8lgyI99tEA9K4qEUC/zJv5tkvUX/7oQb+QOWQ9BILtY7w1lrSKoFZYSAiepRAhIFKIJweF
YilF9ZB4dL+JiBzKvEJ1OE0elND4kMG6WKrYK1EiKfpRkyF4CTSBRuU4SShIR85dN6fkKPz59doR
ePT3H64b95F4lGwOb7lS4+c+RvTDc+WH60FThKubEqKl4VRBSJ1n/rLp2HgnMxSeKgaX36FitPvN
6V1QBbz2S9hChEA1k16jJGv5OaTBfZ2bWcF7hjZa2e99PbhH0EgYKHtmpIl8qno6y9Ct7jlNh4Ud
kBcroIfEV+qpbOl2Y7sxQcxPcxg82H5Evovbxq3HA8rU6gN3wIm9DAyjx9ml/BN+dt1GE5Uua6+R
XyWkjs2dYK08QMlyLu9d0s/nUTUvlxvJZ5QrLPDBpdM4oLpq7d6WZkA8OvfgfxafZ6GmtQcVFBC9
enD4Ab+0Do7fQCirBO8Tq//6FAoAl+ylWtZ2kMNAlakoGvsdCNGgrpspHdZCBclDkRXh0xVo0xMq
P2rnuaT4yxuHqkZlqVmJbBeh0Opj4AyACJuPCzRwaHJg2XcKHNFvpdtAf9uMaKAh6yEF9qWbgwgV
gapmHYwCbCLoMdmRKWSEsVLNc2ybHQhPp2Clz3glPbG8eALDGzUARJ2vyyjtLvlwmxRnHVQ5pQry
9TVRDjLXGXXQIQKEt2njJOxUmYPIsLZDGSlnYV+fMfbJp0r8UACfXV6oVR7PK2wW/Fs7yHoNmTpP
WE7ubSuAcsC9FpCe5iDGr7DMde85apvwrFJPGXWcxzSqtq4comfNS3w4aQ4VKQ9aE03j6lVPcr2w
vQGq8d05dBo2tncY6S/on5CDbZkZvVFET4WZcZgB6jdTsBrXRXlJlMS+wT4frDIxiF1IGPQv2IDV
6VBrD5TV/uiZjkYKp7571+2grgIe+gEyIAkiQ26aI/7IQP69nE4qIJAq1j8j9+tIo2QtexB+WRn6
qAjNFSQh8Y4EV4mgWjEgRitvALa7ZWV+mhuikFwlx1fnwsH2XPeocWAHewXEa7y67jbY72OytjhH
AUkeszjMQGhm0Zap8C9QgdDn9SJfeB04x5cLYUP1o69QvdELESaK+xhR7zJInrPICRa5E5Yr24R4
C6q5qrTa2ab2vXUMBMiJltIkoVCCZyrS50g16d6vCIRoBEmfBRMC8lDytTfJNIj4hZygNoLegfBv
tFTN0Q51UN8NpWg/N6BdPCD0gDrWuIu8oPW9vanczA8wyL/flO3NG/dyU1AtgZRgmqIoiw3TGhRP
aJA9tlmMYFdK7GQWV5tQBtkjLBDIWiNHIjdvnPgFy/M20cVJmjkh4aFvWA66Xd1Fi2lGxUPwv88R
y+cnBBJB1az6k22B6o4lWswebUu4/gaY4PTSQkB150fl+GD7ZBces6kUqE6MWRB5PiPhUF5a0vef
e83dg+0rIGXhKhZDCG+en4hExqrNKBgMZqAgKB6K34bc2V43R4meAky13eUifalvYjcTW9tb4D0P
zSZQki+9AfTMYi/jqPqKaqwBD41+2b4LmnQDVFH5CUV6EzAvCETzTTPKSLcXjXzhiBTjW4wiBNEk
ycl2Eohs3JR+i6rsrVN+0qhftywS0JRt7yj9fAeUK7DjdixKwaUi+2Rd86KAdH8YYeFurqL6cVj4
QAwubS8Y+lCXaqCgN7aHzAcpLktz9w5g1BYyISU4D705TZSAnGCC8poXY60AFbqpW/chyYEB9qIC
deTsHKSObnI/fwFGb6NnZCmKVBZnNxzzQx2rA3Fcp4QayowNm+vzje1lIJpu5QQhHYmq5Wdr87BO
ZjmEHqwpBlsUVYqwEZrsBJPbrluvbPH0xezahb6EVDNUY03TjvDATEgHcrIWV2GtNzFT88RcQE3p
+AC9yYu79Rg1x9euYunaNoXqhn1SDqeZ66+FHLqdNXeOwa3MeoDMCy4UtTVF7WujWG6a9jA23ie/
y7K9vVI4Qzw0xtvr9upB2J1h9+OLkj2MVJOFT3pUJwhIDenXkt/ZgUPpQkThr8v/tq2hNTQhSIZq
L7gOoNDeMYWsm4ew6eV/y4oZHEIye6+3LyKKPRB05NM+gsrsHEDNG1WvAfJ60Nz3H6BbTnahI+6v
JnuWgnOLlLPe29bFNEILK6y0Xqm6fx3eprGP2BeIozpKN6rSfJHRqL8Eo2wIyh5kK04kLuT9JQaV
t0iVaw3Wqg1Q+WGPGqec95DVgrDNCG2pvcuybs9SBfEDnakfEpoWwJpc+wkd/thvx+PVnGPzl5XL
fECYso5Luu0BTr+xeY9r0wJ6r02bIimNcxdAjNAzkN5rrx3b9qgq3YREb4SuwmPru79q5U8vgVBq
6TRNsGImAY1V236C9MGpwyrUesmEP02ji7hiPoZLBMMxxnOfhj7uHsEzrB8zP/ussnR6qZJILHkF
LFGPV+cLRJCnAIpfyvBvEy8tHmp/QJ7fafKdMvuSNFbV4uoSuwwAdo1aMxoyUYtpLJFJ4WHxIB0P
FcmQg9xfbHUhxn2gO2iBhg2UpSrdkIVXabIaAijKQgIPEIaZEmgHQrGrk4P/ZHtTDiJNJbybDPHj
pQb/6LZyRtTsdKEgtFdpuHCbbnrwzWHK4+kBMenvk4eCrbZl7aL3Xodamz2QwIGqKjZtR+aD7B5r
oDohsjZ8YmnfGtZSuxxNkzou30CIC/pnplnSBICDhgI8hZY1QWLsDhp/7qNtyUoN4BYD8pm00fvZ
UKozjprgEejQDrDxfe8V46PrO+1pBEFyE0qUP7F91hZEUHYFGhYBIeNvbWG675re2w1JfrgODCZU
trHNDwP9gpEMMjX70VwplvPrleyABAW916UnRHYo8MIuRtdFCCviUJEuPPAOx+AfZ1jhIzmPanUE
up4lImmIUlByCpCSH+sBEpOm1WuHbZXrf7Mte+DQogEIuPBXfj66p2EQ0WlAPNW422lk3Dnm1x2D
jZ7OKAeLGVHone0ANVCnAHrkTlbs4nz+7Nn/UjJ5UMpVgVgQ8/HZQ9I028z3nb1tIa+e7/Tofrat
Boy5XVOKeZUBQrEDeRlrAHNArvP1jMVhv+rS+ov1yNz61W6bUEu8ZbRK9sDNgkNtWJwz0rQ3Yebw
w1hn4ZGYjtx0lFSi4CIh/KDKMTwO2n0dkSThr7ny1gP0KzZDF3cn353pI7Q+5ey1p7zouxPHox3I
cYRRrIO1jboGRgnV8S6DWuCQH1FzrOD7gEHEPPXiHesKerCHMdSA185JtByaCTdtOpSA3MzNZHro
4EIx8X8oO68lt5FtTT8RIuDNLT1ZRZYvVekGoWpJSHgg4fH050Oy92aPouPMzA0C6UALZOZavyGk
pvqpVm1oXvsi5Nd20vFcIGcXoS5wN7iQ6QIDjtpKNajy0qqF0V++E/VPAlU7TLsG8+V2FmmT2FRL
nQbrY2OjLPOP1lu/sXTuy6D9EkvSg+AsPhD8/JfAiM3nugqeVL0Eck3YrKkO+pLcEGyT8rFy3/uO
Bc9UIiCs6m/Di6qPAPh66WNrSp8NQRh9YyPhs0TiTC516kzVqVbVb+il+LMVqtvfY0sZovg9CHOP
EBaiHa0Q50zI8TRV01ZV3erVWem20bnzbeS1nRRbQ2QQtaoefy4nKQk4dSLqv2s8icNOkES99hLy
S3QJMn2aNB6zkD1ErH45ddoEMw4S/jQQIOE3dZeDarBmU5yC/4zw+aQXN8+BTEPYxtLZQ23DLMcW
deHaeOWnRGc4Q+dbFbPGae8dwjaImdDajCnbNFYKkYzNbm1pKF8NSfKkGgOtXPSXJxx2EEN5VReW
SU1gdSkKlwsHBbH2kAjvqzkDsHYAfFXCHC8KJ6fgc7oDOMxeaYt7Cuqr3/Qkme+aFF16I8jsb5pb
EK1FmePQhrX1TVbN5+RY2WNE/PP1XwZpxqQvIjfuuUC+QNOgrhEZR+iJE83Gb2U5GeYNM5Z7cC30
rHPNLPZTHubEx6HTqKLV2OyslslXFdsWTfA5F/XTNGX2ycxQZyb3P33oOiZIfefkYOKn/pthoE1k
YwK09BKVDaitCsaPwMe+r116Wb2meqnB/9bL0moDVR4XezAj7b/ZQHOXK1Rt9/fLquIfL0svZDPL
Xa0NxmYyzfxyOyTWviSmcr7V5AhMoSMxYhkhnepeNZBoLy5Nhyi4XvXQ+JAQEcwzb3GbuRhs1M4u
tXXno5fNJmtk/JV4Roy6cevfJ55nPow9Up8wveOvZWQok/QNPsPfI40wv45UHQAd/z2yNnPrOrI0
fPFVZ+3TVOJMHSaYJhf70QnFb1jPRF+q3n1zmqDZlv0Qn2WtpXfofZk7YKLlC5EWclteD5UEnoYa
lZbTZyfm+FtLMB4nzkFchB1WJwSY0Fr3wBEnDWn5KM/qrxi0FbH7+HcaMqNqVfMxx0GNGg0cxrJD
lMmX5SeL/nxTjzaxKKBw2HFN/ncWnIcYfb3fhsOkkUjzs8iNBYvgxI9GG5oH30/dQ2kZJIliYoGO
OYyftlueg4C51dAwrWFC6AwnuIRoHr/2HpJJ1ZRmBwPNOVyybczhh2BeV7aoXodp0B/aPr3jpixf
VQ9n9A+If2SPqsqVWLYlPtLgqv8cwcuucyPbqFaC+JDlR+9JvZSq8sW4gXjdPalSK5CsQi4oOqlr
xzF21m6J6q0quhFSDn1UfVd9xzKXlzzGqMInaX7X+XGORKG89FlRfke1CBtvYKAn6fv1uzFjctsY
5fcphB3Lv5g/Bb6wH5X+pbprhh/vR5+FvSr6xs4rWwRLra4+IEnQ7FT11OOPaif5t0Lm5rE0Me9T
F+0151RyMwJkbINtYtnHSpbpc1raaL/aBQsIr8cNuexDpsKauZqY7nPVltmDmPotUfkBedVIdge0
DDUSpEv5/3Hw9VLLq/3rBYyox8q2xa2RB8NH2A5YN/TBW2IUzbkz0C5V9YWBAVEVDda1mywQsP1v
t9bP/tnNZbF0hMwmz1OMliiGYnb6M05x7kX+sLvv2tn+Bk+HyEATv+t6IB5ct8bycXmIsj7o90FS
gJFfim7tIJ5KoOBeFUPrrY9cFPMsiaVrjptRs1ysdx1kbLtNWiX9ys2n7q+mkRvdLAhOsPy/S1AU
+W5bXrIw3fXnykVsbkzR2QwDcDqSmBz+JJX2lEwGAuhdmnx3+u5iqvFziuPMEMufVeGg+eC1w9to
SSwQwwAAezUhMos+1iEJm/Yhn7RuU6UifCdB9AuJI/EbI0fHtHgftWG++Zk/fnjLvadVpfWYJLWB
SLHbnVoxCwRWC2cbI4fxqi8PCnbv45eG0bVWExOzI2SNUksPD5MGsrpFknKRZ/EPVU0QQhUniycg
3ITkWtTM0DqYAUa+qnWIuEvzQss2epnYb5k+ki1HOpv5lWLrJCNFt7x29khXH2o3wYJzaUWfrj0g
b8F3uhRF6bHOy0R7ba1csifIPWDXs7wrKxzzQ2hr/bU1d9oU0x19vLYGQRUfIkObrq3ZgqKNegPP
p2XsnCUhrka5eX0h6ZEIiWvLuraCMHb28DQxxVk6i1i39nrrutcicxtSsF3jX8cW4zDvTScMrq0o
PI6oP+Dkm03NsfGr9gA5+81oF5WPus+xOVgO/Lx/nyUWHON5vP+zh+omBPRYEnnZXhWbCg+DQqBS
V45h8JDbpn8O0NTL+ipE/3OyvJUgubmrIzFfK1U/dYjQVPZixziqkhqBeiWhX7Stk2X8rWuSEYvK
EnJhtzp11pr6q1lkw0kNV1XNHGt3voCABxLcw36Q9xUmGM7WMkSTY7mwkfPwWcVOecmdqLm7vVhY
tvFdrZWPKRvyf7z+kDKp2nOBBPEy/vZinpkeHb+p7m/1XaTlJzfU3tUr364dF6a/JjBmXK/hvYSe
URHTTrvrQYvt7l4EAp2WCpz9f6qzTDjtSpXNSr+dOouNCxMvFAwt3+jAQu6vp6prW2XaCqmn4Nry
v1yuzWJAXxGpheUlp+U6btSxK1Jle9KQ+iwCWD8JwuV2On8EgxEc64h/uSq6TuqxbxLlGWJI9C6B
y6l6A2WTYy11lrEDenpGg/id2/jdWVSd/ZYTDVD1aR6Mx1mA+L5eHPUjciRYMRIDYUELRvteHao2
QXh5Oahi2zrgLkOIX6puwM+ADMNS1pGjIDKVeOfEa71ziodJF1gYibPcIza2NLih1+ObQdTfTYtF
1W7pqFqQob72FkvVrV6dBaHx9zBVvI6VkXOCHDJmrI2a/TSZ2j2Qhsy3c9hdHCY7Ls7DclBnqg7V
NBcrJR2Y+v/ZIJiS/zEs0UCz61V5+qNeXUQNJU0e7iTL5esr/tuLqbGGDL4IIC6ROUK/2RAiHbfA
vxWz7sa9uxLyMtcPji7W9FKR+W59Bgv3DD3Qhr3ZeAl0bCd+0UwZHb0qz/aDiLJ3tFafrGjK/5ob
DB1RWvxnj0C0/5ceoVYjtDi3qEYEZn4fdC3BqzYq7k3dQ9YjsY+3Ki9LkBm8lW8jpJl22DvXZ3+5
iKq/dvYm3UPxvcYbpOvax6lihrZtVFHhZuBz40zSO5QQCfE1dNrHa2VVgNfGq+Ks6sqloUHXbsse
G2u05TLXBsPzUBH1cBRfOJmKozlqk77O8Ixb3+quFE5V/pPn+Sc39B/tqn/ToLnxx+X+vJAq/++s
UPXWFEmUu46JXQ3xixp33h3kQkA8ZFxGhBonqAWTgZ0aX6V+VyfIXVmComrpwgbvtaiVixlaG+9U
pStdi7DIIi6Y4gxfWUPzXMfIbUII9o5+kBIuGdAmNf0P1aZq6iBMAP8HxfpW5zqxvYqLbAHPOPJZ
gBV4Lp9Vd3XIUP44lLrvXV9D1dlCT9apJ5qDWeLtbOQ6GJg8z0BvDtm5IfZxEN30rQ5LY+C/63NU
LaoPOOV23Ri9tTGW3qrBKztjV/bWRFI6M0+lk/bNa5gn+dapdZevKXpBR2j8NHLsuqSTt+Sha7kb
swiARNGgNVzjc8DCMXpEckFChbWN95St82rI7emnlUAACpwB10EEOLzRCsAs2TiAZXH3qoUk8Xok
Ki+Dp2dHPUsTnPZYd+lljX/WOI2vVQOrKHY98WX46fF6JVQICK6E7c++W7zH8+ISzjlC5m2FRY9J
HtebcJu4ldWZOjRxg9VnY13sOorO7n8PhNaiczXyWMtj39zrfvOpGm/1f/Sdxxrno2T+12vchorU
RzUxN7fq2rd6dXarmys/vo/9l1vNreutTr2ZdD6bml/c36r9AkBv7eIxMUZOc/YF8pQIh1u7EZ2e
LVTrcoPpXuC1zotWtv5rVZiPlTelDzqJ1NemQ+h49trsrh/y4HUOu8WVsMWsYWm1m8HdWSz/t+ZS
DKYpQJEWCI66UtJL4xwI8UM1Op6In0NuF9bc9zJ1qmM+RVC8U3UM4xz5akyL765ldZrzJzqBaG0R
eB6Dtzz0vnNTDiiHUTI74yUv9OHhWhI2gS1/fLyWXO+Qz6X+pEpBSoTEzeznwvK+6SaGTvnQzg/q
YAKE3RYhBjyqWNT23w0SRCWiOdgTtbrTYfGkWgyJAznsdaTq/3OFOk2AnkViXyAdcH+r74Yq2BYW
6MtgqIsN+EN728KqemwB3TzapYemHbIfCB9VQEuWg0VU5JznJKpCdiOsSqnrrGhvyRlpsKWk+iax
ba4kcusHt0v6x67DD1jDwC1GGT0nsvWVbNg7u1+yaxdf1hxJD63yLlNPWk011A5PJqvRP/vBsUgg
t7+CXPP3ypomD3ukAP9xmjhAcEnrNvNaGdgg41Bt2aCEx4V00KZZ9+g6snqFQ4eScVxABivs6jVn
gbOXCLJi+kFr7o3OWQ75O8HorF13EEP9Lm4QWyM7O8QCMytvgO8WBfm+7NFswX6+0FH0DefrIUUj
+h/FL23GWK4wtOiOqFB0p87CuRT/KKqGP+qyZQSiy0m5UkOQJd/ybEFLmjzUiHLuqzPlsI2FLu/6
KE6eDEf2K1E39VfTu6/BqFuvaTfaMBTtcJdVffgN3SzCApX8qmfsKop+ai8wVKzzSLZzXcuxeBhj
oTf7CKXBbQHK69EdhvBoNEgF2Y0ZPprLgV1TfRkse1MnhPu3YGBZpDfDRTWqbkzRvwhfJyd1DXVA
iwQQeLQjTQUuTdjzu5zrXWRb03erqoZtRyL9OHpdso97EOHhQiBJrCS+lDWWLtBZXSIRFG8NYinm
dgv0yZqAXvx3hAZD5awB3PTqAipI0XgfFv4F7Hqkh9hjVX0bui93qUYzxD12S3CQLEG9AsGMAaue
a/d+O2j36NZr9w3Ia+wpYLyoBlWnWh2Dbe5KlYHD1usA7ouWz95D0IIQ9z07/tKn7Lmpa4RugHYd
mhmJqqwutA+0O9aqA3wlDGLr1L5XI8MCqE7UMUFoevGcGzr53SvWJmiRpG5Qx3pIXMd8ICKJm1CO
y92tTp3JBGOPJZyxm4Kpx1+ZnVE/jT5/R8aqgyMz8xKUr6qAfLfnrnJAf8ex9H56csJcmXV3trVb
bBpuo+plfGRV/aqZQm+vGtRbCcE+rMhAxytFKISGA1qzEe9T1aYPfYVsAQl9As5ynvZe3Xh4OME7
9ENSBKjRMe8urf/fo5BPqd+6Dts2y+wf0RLtH2Ej9I+QuI4BmaT7W30XFySK59lnO0g31ZBmOoIF
nnlUg1Q9n3c6TO2whLg86wHqBRH2wXe/6Y7+kWel/TsJ9pBavV9ahO9KbPjVu9doLp6v4OusSEBZ
LPweF8TBenCq5u/RfKMfoId/W1H3i8tFZ7jQCd58y6lX5+IsHIkvUpilCItSd2to+/EBZUR94Z0D
Bm78syKOKVYYFjX7SI/9syqp+qVK9QpmEe6viV+zKAH8LTSPajLDJy1/VgQQdZgXUkiCvMuVFAJc
lIgApiX7Opn7V+F3943RTg/OnPevHVn3tQ8S8KgaY0Red7OAm6VadQ9HyLywlqQFQyX+TM8TOC7V
qKpgWgC1tacHVXJCYgwhfr9sbwoka4f8lNlBdO4BlG5QdiMWsRQRXyH/s5zB9+YrU+Vx6dPUiLTP
IfZ5uuePRwlX8sX30R4wNdPfseSdXzQd4qcfjG/TUlJVumm+F3WZnVX/hr8s5kJwR1SjD4zoqRc2
AXwuFkCmkOYGpJi5FqMZX1zIVkM+8vSpsqdJd1k92rhnVCRFeEPD0+ygEYl8Bs/Np1H2GDIZJpR8
TLDDUes/gFt/RIiQPaYnl4fNkwcnLZsmsq1Z7u1hmMP8QXt4Z5cZIIFKA6TvamtBehJJ8+KoeTJ+
CkIe7gjcDd99At12q0+Q/Gw8b9jKXtSZhg3Ipq5MY2e6/KwJ9OS1tKoCw05sMUjPrmpCsUTOmJIH
HSPDoQntjV+aRHHTBUl+8ManKVhWRAE04ojXXxVAdU+WKef1G4rc+H4m2Yn7H89Imf61UFyfK92K
jggxfAZ99EMkUbAPYwyQ01AjtsV2mFky5l80vzkxhjjuAnjwm/GYyIrPGmCQEV+AtzurKa/EY1Vb
wU50j2Yagj6vjdfOMr6jV+mvdBBhG7sLiXZq3koiL7rWJ4A/qNeu+4G7hyhBITZz2yQIVXb6YxBg
3oa7Ed6hM4JwoGvaLdBjTztVED83ZDoQEe6Yl/UsuRuBLa5E2Z47wvGo4sU/UweTCrO22m1UGjW+
qxpODdhDO7AO12YVA3SKPw23m3+0dbcPnfjYzM6DVUn9LkDJDEcyXFWDWBYr5Hd+h90PWeRY63Yt
Lj0G30XzWSAgmgTFtz4HTGJW3c6aUJcFrbYaZIVLpvYtKvDTlDXTSt2eZSnsH1nx4VbpzuKbKQJJ
XsZrfuksEzaO/Q4boD4BOWZ3IjEosJOekIGmDeiPFxkAK+e7iUUJgG/WlHiaIITVT5+wI7dVwQQ7
5X1zrKv0go9js50j8nZ4s+zkWHZ70KI/tKEoXrvwdx2kBBJl86YRHWWdMF8wm2nw+YxgQY8Zk8fs
bXTDvIDH5JPMdXJADWYCIjn8ypJIXhANGDZ99tr1vfFmeaceBOVaC8WrAS9kU0LOROTCXSKe9rGU
xcWex1OJJsYz1l2XAQUjPJJDezun/Bgkevs96pryFEfHoG63nlnZx7CUFsyXYfEokyw+23ofu6Ja
9X33CPRjY8tpAIVsn4wSBz0dxj5Iu+7Fm0sSllM5bxBmkCeRDChggM3VEatD7gYPvE4/DAMcs9Iu
AL6C6wrLgGx/7L1FZbUYgXb+Ke+xpYtD9+LjcPjs2VvR1e6+7eJTUODp64KAFIXvHuYZHoPNI26F
7plxYlvur4cOTnkdonsEY83GiAUUh36Cw92cWEXEmNdPNRpgqTtKlD44reG94aZwa5tNnYqidPs9
aM1jWRHoAh1JV3UVhF9pvl4AXyKk0MxVPs4DktFxcRqkLdGDtsfNiOjRSQSxuXM6/UE3q/oEkHzm
Dot9+ZCxP940kKL3nTn9YhJzocnMwVODRPVaY2WwYvaLTq65S7UC2+nKw9Us838+F2P3mfhs4CYP
08TC/IJk/oLo8cokp3eMrC7eekn/V9Xw84hgfqxsNz7pFTJxZODLIlsDmw0eZIZCKC7toF/FaxHP
9TbrACLL7lfuYX4KUNeDdYqFwKzF/kMvw2M++0vOfyXCKb4zrO6tcKDNJ1X12RaZtvXChh8PA/J8
DPuz7oqeFD6JaqMpX5q4/x5Ju91lTuzuU5eESjV0uxAPzTXvN73L83EfxHwheZUHKzN3+nNd8mUZ
mXjNB/L6Zs3WJRT7NMHUm4DywRXNfZ6XEpev8m2odLylwvw0+yTXMgxDyGimu7YM8ayTmMVzM+pG
/1iFxkdseoRqGmwB2W+gKdb3W5iLzkkzNUHMPrWPmdAHPI3r38LALxy3B0uXv02kXjGbTLCQbTLs
qKOntrCMQ5KfZNQ5G1njxdi86Jl4r209RudiZOvr55fYc1H9tgYkkSKwqTLIj6bBIiH1049WBjP/
I39ae819tXiPupO7EkFhrry88ncl6Z5LB2RRRniwFA6mhPPiJ4M9wx7ejb4KtKZ7I6afIHLhfFhl
BCOLkNOD0IMD1rEtEfpTqU2/kOs3kfH+dIb8OXWs4ViQeVrFgnQxk/O4nhzgfCValGvC0KiIFvy/
vbRe1Vle3yVDyzPYH3EHD11z1WnjsMFO4j3LqhHsKuJXkx9skqrPMA2GnCqG5E4deuEkd2RH77Jc
uicgUDkw3v7FTyFYEFlCx0Fbda38nVjOO4Z2f0lzsXGO7XvA2HcVLETkPhAocNFQskL5rUGsBo2Q
7NWPO+cyMt0juJfJAwZ8+WM+gcPT4u5JdPPK7vJsm7Oo25gQszaBkyD8bAxgaXOUr40m39amsE5V
6acHmfvRfSLIsjWDFd/NQe4csZDKTyJODRwfLRiaMS6yJa6/h2JMJpQxXWuPRP507uM8YjELrRV4
TL3rh8EEUt0Y2ypJvUdc1OJthOBxB63HFi7J1KlznoOKJXFRW8UhBim+XlCQ6xZXG57cQOIdIZxX
1wqG9YBa+VvTHHrNxfS6SPy3lqQ9ZrNO946/nLaCly++WVOPYRWI+m9zzc7JqPvyAw8hAH1pOx4r
x3bwr2SB3/K4/BgdmD4xvJYPaMUt4GSwD+BUUWToUDdiAutWLVStj9HtOgzjhf5Rxk6HezwAzgiD
sxWP9eGDeDobtrTuP4wgxHIelNRH4DTEFmdffkQlj4gxzOoPKGTjyuht+Rhp1imeWCEhdI+Leu2F
G1VMxGxeCg0W0Rh/4FBZreEl2WC6o3ZX2yOTrG2fYpc9cRjZ/aVt4+HS8FnvRl/uAJyxV2YC2lSY
ysBE9Jwza20iSsEjHtHaa5vylQ2Ye7u8yyrErLRLca+uNCPddpG1REE7QJoCJy4bn7UNxi7G2gUy
vtN1DMKitvnh9xkp5gZplsXDjJzOtOuTqEXSqnLXNSHSVW9Y2UPtDPjGi9TapoSAVxbSdGaZBk8j
s99uri59Wk+HrknCy8xnwSDvHsziWxaH4pFAarfK2ESw3ND0ByPqJLf9/OjaExN2Kac1gQTQdWJZ
VIfsZPU+6daQGdqdhUVs1KFGZ+tW+uAOXXkMZsM/GfFsbYZq/l525a6V5byvm4EVRRW8Aw7edBKr
q9Hn/g9nEL9T7Qs+CiZDBI8hjYDWRqcoTONoFWYEWvFFmHjkQ8ZKEihDIoSyggPAo6ulF3N5dEcZ
gSs3xx2sK/KNVkmHiVtAfCAgsC66EKffIPdWGHqSiGR6aFEOfR6qgKC6gwNpZ1WY1xLUKIPI36Ql
VkkNmeVtE1fuBpnw/mQ5rntOhJHwp8NSDu+zZG/YPFALltAITyT3hVUD0rXuJ611tr2D7iXcjhql
Ws/hnT1o/VgfjCm9CK0JceSr65UXVX/Z3tytMZB1Dj0em4ilE0KePGOLv0W5LyO81O3krXGN+jGa
RrxvtOo7T28yzIu/NwIIuAIhldpE2oNbNd1ldEdtVZCuPzcC9V0T3wa8SYNT3MLnKwnzpK18JNoN
uKED+FPKwD4UDp5znmGIlww1plUF/V030gv0xh1/ifHSNmQbU1CJpyj0sSXL/XOmswqMNDzNff3B
JqCzxUN5WhmtdmqD8k0I17svWu2XHPmhRsewznZVF9tmSn82FvgdiW7fJu0ey04m91mPb7yWYME6
BsNDy7zvQT3HTt3NT7luh9sJJf+N6GFKd2F4KoYq3whP+2WP9nCH8pu1H6t4HXejs24E/5OuMvOT
JnoooBaB0Wksj/7UD5B0yvreHoyLLtlSWUBFLNtem1qSAJZlRSZy906OwXhCxV6uDNk3e0i223hE
RcKvxXzA6BeLurJ6bZvySUN6Ye13pB1xNPw0RGauLWnY3GEZN1+AZlE3wpJDp8WP6ou7xEQ7FN62
w4Jfgjo/bXR2H1UQixMcJZ3s1fy9aSywciwLNtwUcCgmnsrzOIqN2wWfWVjYq9briXW0u2HM5N3Y
uKiCtONlBGRY8IDdZX707iG0sx0Ds1onItvOY+SyGe75gvBz2LkYFGyFl73jnYc7MSGzbSZBlGcx
aMJSiy5zblb3xRjP2yZkispd21p5YZDttKT31m2etGsRYgAehdkpnYujq5vuHWt87E2c9mAnyaNl
GDgVcyOtwukxA8Ax5Il4wrRqEzkkmpEsZM6HV9LWDTtWXZqs9NnZVVY07vPKNTYJAJuV8Neekzxg
leKwvGlwngYhuXG89CkOxB1in3LbBljqoh+g77CRcA6zpwcwfmtENzEtWZl9mu86x9zOnVvuYjLP
q0jjmwsnfdt4vlxBV852iAryJAlFtG2T9tNIXbQiu2Z4MXLCQjnsm9o0xUoPgnDdWi6xpzAZN5kp
X/ipfGIs/g/CnxmietUmmqyNl4GRiQjKgdb35HbIZLIZTewDrHgU7zHxGXiuaw1sIKD2Vq57lhS7
GssxnOmKCHR42T7X2T0oVhKBATl/OYKgz0Z7WumspO0OwzWeP1/ILAx3IsmetLCeMW40wrNorE/X
Jg8/99Up6VJxRGfMXtkacK6SbEbl3XnsMqGe3vUWbr0z4fC6NnSeeyHUuRCcUtqcWrMA5DXiEphE
9SrEsm+va+xZ+tqR14Mzg4KwyxzHSdd5CoN03sHRHNdYueQsZDV26mO+mGsG9dFIhu40DqI/qbPb
IXLt7oRnAhGbjjtz9Ai3g2/fT0Xm7/lxq5OV6dXJJd61a2e8TEasoUXNxJDkbNoCeElrdTW/JRnQ
ZeO+JsFo+8Ed0QsfC772IoxAntK6eJd+TgClsAd5mGN0cpmov5t+Np0QG0HM1eqKbY/e6ap0jRwZ
GgfPPrOwj72GsVhV7cdpLk7MIgWbIGxEna58d2NQAS3uBVyfUEvjoABkl2stLhEynfzwpA4sX1mH
xunFIeyOlb0uT3OHNGs2OHvJ4/Ak9RTsYsyydFXL8hWZ+7+atuiu35U6U19TPDsGK5Vw9lcEHgWu
k3nBjpZ9hjrzl+LIjoPfeyOrYuRNc3DHcDi50RukpooH3dboSovdBVnZwEverSIqjHWj1+mxbWcS
7vMGP6onQwuSLXbnUIVJjBjVogTBCr5pwnDNQ2p5A/VDXzaXVONxIRLasWHLV7EeIuaU1YcB4eJ1
WIT+KolxAYeXqLFYAwY7Wif1DhDzIC/szW+k7aoTEwNe6OoUMbSK7S/e8XELiBKpEOjfr2URsLUa
bOI1jW+cADqYgIZ9d1158NjqL3/Ovoi7+Hyz4cg/13R8dseUC7Nfoa4ujuq3qsyxPMnloIrqYCPm
wd98+Sn/rTmsMEi59UY+vtlNmPb4IKGNaljXvfvJ5qRbNzbmiFtXwyIZzuYBd4+ApA4dogrjynJx
anamlQwk+Ezh1UDuOPQg/nbTTxEmWGuvR0Nr7xGFjo+ZhvGx+9BV6Jp1cf9UYGKd8hw4FbmVrbMq
/zHlCAJqVuOvcnwkT7P50OQBupSz5m+9VOL/7ArSCVEyP4c1/pPcWTleGtGTR1YszF9ir3+Tuo+p
6BIm0B0HK9QoWI1SmncTZuRQ+IPBe+kk93DQ++Al8/I1UDRIjxAivs9xPxy10k25dfwJv6EYURoP
R8u0JM4YIN5Q99kJ1Sf9gBgpyyrIWHd8NUe0YDRnNZN1XmkjIC3fMldpENkvo7Mqqio9BeX8kx8b
D2hAq0d7KPyVbybtJiZFZg5tcBnEbO0JKlewxtYJW4iNI5vyQc8hNfZso9YiQ5mpy6LywUnIOONL
fVd3xR6i/YxtMyC0vozDlTUKY42TpunP6Qeof3kXFom9DtHW2DTaXN+nCGdYRqm9Vzxmd94o/WPW
wt0INHbKszO3f42p2Htzu+8By7x4nij33ALFISSO/l4WGJAVifajC+1qjXB8D2JUZBdNZ9/TBP22
ymLxI8KNhUjSuvRG+xNH9Sc3jL1fuSCexrxgFpr7kIUsX4ooqVdSnw613bhfROZ9YgE8ozy97Q4E
S55JDcJx6WqIVkRLNmXU4IGukdP0cns+dGEw41xYQrSzMmsza22zZfm4Kash2ev1Eu8IiEgVRFpb
0blYrOK8WYv+GV3AJysp488Qpx+Y4CQTzJe00suFvBJvdcudn5tB/2wb46MY2vou7CFMku0nD1Pm
UJ6TAB2godhEKcxfHJJzyK3pxENq2044MNd5Ndw5S/RuAuo7WLI+BL3U3vQp2YrAIqQKY28Tdtl2
jJLoDaTgl2j9+WxLjCcsHcH8qdeHrd/lIBudMt5lcvQ/JfFrGfhg65twuiPwGW0yGzmlPsLS15qI
UBdsqJpgsNZe6hkP7ACso6ziZo+fJzeH3cJ6JxP+S+oH2wmSn3LiD0OIxXoKyqxCMSW3DwGisU8W
HlnrVhPFX1n1C1mBmBwp7iSzdIMX0MYouccehOF6LlhQp/MDIYafk9ke50m0L0PT+k8dwhZxAZ55
6pkWsljyOFL574w3e1I575RcWra6la/NqqeqVGV1UN1vo291/3oJ1ezOoXrOh2auHdE3RK1Ui5lV
rqflYLCIXsrqTM03fazTSZX/cXprv3VXderwR526jqqbjLbAr7XC664nOb8CElwxqS6nuscShnDq
f2qt3mZBsLRnGpDdrbm0q/J16PUoJtKAmqPtolTUJ3Wolml2sDEmWKmy3Uz/KWsiYBXZ48o1mdGz
Y+jcDn5urQERRc+qrsI7dN0k9rBXdeqgw03X4yG8v1blbvoY8Ri7DWqHIDjaJjCf26D/4eu8liRF
ljD9RJihxW3qzNKqe6ZvsFaD1pqn3w9n9tBWe87eYEQQUFkQBBHuv8ibuSa/w4L/j7oYd0BN69Xr
VseKE2Fm23gqzFQ7RtjDnK0ywJxEqaxHtTTVRx+rCz59Y/u9drUvGUDkN11Vxtvsh9nRzkP7pZhm
lk/BtEMGtPg7AnFxjo0yuZAYgbUMO3FItYOme/2hr1NiKX7+YBd9c2/G6dnlG3tX2yNTpDlJrzDH
zglL/ru8dpoz4i4feZ06izqkelRYdjGsBPbD0I4xM3z1IRnbG2Io2Z03MPesWNxcQFHNR8PT7N2k
ZOjHFfP30DGCPTfaeyOg/5C3tfo3ems5XrJ2flRn7Zl0c8cSsyv3dpGMmGlU+dmsCzI9KoJMmg5R
jqn3Iel79QNzOwCjbbKwKYgkpZkFHt4MjL/i8pfRdA0rZQCNXWB9mQezPGRw517TCJGCcix+EMtH
hHapqgO9e/RSTLyWkmwgCgenBur3QdpLXdvpH57V1/dS6qNiJsM0PrTt5IFTa8MD1sfDax76OTTY
aDhiEju8Sl1UMNkFHPUoJa+rKizKs9/I0PzbYB4tBzmMHgzKcg3ZZPo/0WCFL3IZr0QEUcUEZbc1
6Ltymd7X6VXq8HuM7lvFf/RwDikmdAZh7z5rc4bZUp1MJ8cNlvAEw7bUBVb0kuVkUKXKKvr5LkyL
nzKuS1U0zNjel5p+lmI8NcXrRFR8vUKenBQdoJJgXgXkChz0OS5j5xI3jK9Itvxf0O3apEEO1dT8
r1v953aE+HPgkIZ+kuttDXstehvJxrGyQZ0bBafiAclA82qMi35OhdOE1MmmL9TioV02Qaxg9aFP
86L5BDXnPwe2xloyO5dSV5+3KtnDOax42OrcOPutYqG4y+vI27l1Ez8UOinjcIz+3dvqbKUFRFB7
N2mhkGFam+VBlV4UHTAMRo4DcWrTX9Rb2o+AQNDRZ85wkqKGTOeJNQm8a8dqEKfHLn50l1jh0jga
wuwShyGg6qU4hF15HSNwJkg1sfYK7Q/DS8G3YeiyFk2S6he9AbnfDp39Meb1cEEAvjpI43Rskktb
l9MhMOHK963t4OTOpMROiM6pihYikpba706fswTzwi9SsjIteVvyBFLCqN1+R60blaQ2e5GqoguY
TWTlfC9FEFPmPhmtvzFHBwAxIrtrRcjaKl2kHC3Pc981pkYXNWdSJ8UCqRf015jkSGOD4eIZBsOd
HPRBdLx/1enW/X6YDN6rsnxWl4sm7WK37nn5vTSsPDxy/KnDTtK3053UYd7pH8MGFSqP9T2WiD0k
Gj5xo3zY5Nvk6rjDrmkcrB2VaW/Y+nxx0uaEwmoK9jOIzjlqIe/B8FKWdXbylCo5pcOieznYbwQJ
LJK/WncsQGV9KElPdCpVv6IFytd9yrMPSxsn5vmMcp5jp8zFDQcXbujOzlLslZFki+d/qdIu/QAi
XLx4nXmWUlUO9btjXBkdo6M9V2cHVNDN0XUP+laiXcbcDz+akUhWWpGSgkajX7Q8cPYhOYElyufs
e5Auxyg1uxNhrCU25jKdRzOwM/K9qWfBxdMP9sJCtdW+fpGNnl4MU3ky8vprpyvRKXCr6YkfjQxH
MRKvTlm7KAa0yJjk8T6wS6iGOhqCqGYV39u8f/b9Sn2PA5QmQdzsatPz3zLiWknFXF1VKu7PpIEu
WjayFy5zDLswH4I8SNcqbfSjm2L0r3GT/ixt17g0hgFVHKO+3cQU9y6rsr+Yezc/XTN87MdM+12j
35B4jcVi6Qlvyh0Tciw7h7YFLoEpu6ejPhUs+Oswr3eBq1kfZtxcI4C8P7UMYTjlOfUs61W3i7ta
U/NToRGnzZU4PwJgKUl6R1+Z9FXn3oXIELZeuPNhdj2bfYExXWTj2B1+V4PZPnuNtqDzc/cwqcQI
czTbsTxxCdqqIGPxzsVAYMjfhw638wQZppsUcRF4IPWi3cO8t5/9biIP1Q0VXA1jfI5qc+GXxc0J
VHB8aSo0Qiwlvxh9ku/j1K4vBP3qo7nQylmZG69M/fnzMzlIEhQHQFDHWCHRT1ILkym9jQje2DtT
fxmU9jWYGYEMhtpT4OvFwxDnoL4UrfzAnLl5qrP8xWK19tHPrvbSNvpJjiEu6t11GLLsRvtXx+D8
YYaO94Yu8s62deujt4zpbVb8nRwbEYIj1qzupaSit/ha9UTul/PwY5hfcz0/Sgmn1vK18ZJT6JcW
+uiV8kJ8/yzHOs9SXxy08NdSaVYv7TBfTTVRkbXQL0mVzo/ZsmnVAY+HVidcQ6nsmv7Uu4qNlpFu
P4665rDmnbIdER00A6TSWI7EFt+YacruMr22H9VB46g/tfPRjLDQWMtySDYkMM2m6B+lsF4qqxqL
pGpBGBVr3cvQZ4Qlm7DAqdSqQwhDKIdJsVj+AEkAm7MX2DNZC+BEFMdWp/XsqvO1C6f3tShHtLrs
b5GVPGZp/5dZxMU1I+L12PfVvxsUMJ1jmdjV/tOBQfXGB52fsrVtDUczds2oVTsA5EiLLFeJWoJB
ox4jGID1wJORuOMp7CFTaqkaPPEmQRKw+3m6j4BXSZ20c6cyeJIiHnXPMO6IMiznb/Vz1SBfVNsK
uoxBzVTOx+R48kMYp2zyuM0BGEOxHNKSJPJSF5mMnggBBcA57PY9s/KP0q/CRyl53uQv0MqcxS4H
hzZWzspgxyyk8+5dtXP9wS6dryBGWkAvtKiApbI4fpNCWJNjyupkvpei1gLlgIyXnqVYTnl89QcP
5PByJjKe2dM8ROsflirbmvZRnQavUrKygRDrgCaKFKMhHo+2uQSil9ND2ypvcDHsnRRT3bGeayi4
UpLf1wb6JbWz+ll+e7bgvEYrVq7SolqARZOulUcplqE60zXzar2aZ2fIIMUIQS1/Sq4W+f1zWhLi
JbFMas3SchXb9aa+2SQLCCRPFWO1WTQX1SYzFNha+uGMjNFxEDjfARDf1eyFMEyejcaa/yFu8WUi
Evp32UEXISkfvuXouu0w5Sh2PeuVRxAc6aUsbP/WGnOIuLkSXchD5pcCEc8nPYu/pMiz/cIMBoX2
cPziuOWvPCvsXWEm403DQvLJjUHfEPuJfl1JxDdE8FkYaIEbP6ZjHoPECYI7UqTneJzf7Tk3dshx
At8oU/uhnbti3mWVRvfmTe3T7Ek2im2nT0RDDQBV3x0UHvd9AgPdHTBZI6DZA7gCeg6HTkVjs4PF
4rXjHWD5+Vo31Y+ySRVscbLp3eoqut34rPm1/sWew5/57KKinzz0U+mfQjv8XXVZ8hTFEbq1qaOc
oOmrX0or1pi0tifN1e2P0D6TEku/GvM8nAxlMS5U0rtA8X4yXVdvZh39NqPiRzeGJumdyrloIEbJ
srnHuERobKzjFAUmyA9eaCTfBpJE6WS5QJEqkpUOL3ZSjd5BD0kvVQABXoviTEQ+JuUXnqY2j9/S
FnVisgTa12oOvIvlkfkE+J4eqxB5TNMBrDSAhW+a3r+3vrmwvh+HXHs11OYGEb3akYUKTmpBRMxC
7pLAy0i8V2VuXjvG0zh+01smSS9Fa7uXKeuQPxwBKNd74ozKRVPIq8Fpqk5w53XkQXzj9hOoh/qY
EgE7oK9kH3I73xmoVV75PCKxaQd/V5lbv806H22q9CeHxD3gbickYspGMcfwfvTin1OOTfo4oJ07
z+U/MzSYstW9b0EXNHurD9sXkrfa2cI18hZYOVH5qHQPQa4aX0B+/sAkqfzHRAWTXNDvqOswmHIW
H7WiRBxiaLudikgdzivB8KoWWvRcgVKRkmwqq9VOEOcJji0tZOOXOkiX0bvzIau8IqOiAfuLL2Aj
jrE9MOHRTPVtIrV69HRy3VK0EFJ8zGLvQUo96MK3wYCMPdr9vVQZsA/OTmRXh8ZNtDevN1pQngCI
lpJUaYaF4FubJjc5Yfn6XA2+zMxdokuh+YvaZ9m9TT6QVjMqX6RUZFpwTF0/P0lxZGVDvrq9ScnT
te4tUlIQAk4/rXX65GnX3sttkLxcTTZMSk68GtmznBC4ynRMqkQFjUALZtXxc6eTfViupiybcSDw
p0AauEoLQt3DzS9QgdouGbjpDfHVZP3NWTQU+8ib3qaYcMdkafpb4ztoy9XhLc1CvnRFG/9jtza6
0sydXp3Qfk2HX6U3G+/ENPeTYY2vfCeM93Isf4YJQhNyjBCtukec0ruAGDXfba0Fz9Xj2i5tc0MP
bhWeDHs5OqhketQmsrCXf+Z7XwKGqacMfwVmEFDRolfZII5SHLFrLY7Jf+r0Kcp2QeUh3m3r0esU
jKC8fA/tb/OchpHx5had8ZbMCoM+mJarFGPF667aDDxEmmiDbbzxAZucLFrb5w1p5BGV1ou9nF4F
9Qm4u48gOty2SumcV9kkccNo1wzj1Qli57VFG/1xjBVo5joAtMIMYEdnM3Ge5QwiguELWnKsafw2
34P6bY7coPEIsPnf69XdP0Wm+EeY/QCj9El5hUunnxSt6dai1LVmfag1vmdSUoOmOM8VALu1qPuc
NWdnH+DGk1SNxkw6r4vVPc5owZvUTbN/03JeDCnVrdJfWqsuaMEflU1vT08l4JCHtQoW5HVg/r8z
nDx6dlxe8xbtLHvCEZDcLpliYwheZeOp4VktjPlRSqPvNo84RJwLPY2S/dwsUeC6cnZytIj4yqeW
TuisSeLTVmd4yW9PVfno9WXzouGDvPvtdCdrbNRX2dCPUPDoyVZvdb45fNSROt6j6KO+9oEf39ea
/dfWIGGdgvJG05y3OvdA2H9cL9r0A4IVyAjtrdGe7vUofm5HL3vkG5jhiZXdekgQNylhjmmrO9n1
0vBVa832+kednGY1xY+69YODVuJPjyS08yIbtyZK6EAIgKFOXakqgHTJxdTDIYGj+lbHfvnmJyXh
NS+OzlKXRTmxyhiIeZgX5X6qfNx8osy/SmPTcL8FBSrFhgn8p1Tt9pgyzB6DLqrf6rl8bQkUPqD3
Wr8VCSK3Zqj4exU6KF4Pw53TmT03gIMh8KkDiVSQUppdv6lTHT81sXuVg1KluYZG8L7xrto0lI+T
Od7ZddjzPAfjozGH8uaNdQcqaAqyhzooj3l5VNShPDSNUx80K5gBHvnNyVQM56FPoGjEPX70make
Lbv62hh+AR++v/fL/sHqAxTbQ3JS8BJ++F18skIEDxKLlU7BDADD9eoyRhj2uDkItvqq9gHMCSUE
0632+qFlDrJvmH3k3rcm1rPdDBJ4j1cIRFKfr7lk+8DHwK43waCrynADMfGh1U50DvggEOBWgaQD
Uu57/U6d0ZprNcUguQA7yVXO6ah/Yd3FYAN64VAa6mPWpddJcZT7qiuhx/aDe816CHCG8RE3Q8zy
z2WdDNoz60P3bc4s7TaR0Sbe0RJMNIpdlk8tnKmdOhodmjRE66ETNQev7DFdnvlGshh+UPsXLWy8
50WEb4LEYE+VCe8xMO7NJlZPyoBccBF9QdP1nYzQIWq18lTYrXvXZ8ZUEwhgd9tMAwrwtlHdIVr2
FYTFePXVtj+VeLzuQGr4j33+i8uEN+RWjB26z8PeMQ0yt4Wi3WfMVTNrVF+MlCsPVTbfWQjOBiEg
kUyZjwXuqgME1EujDfWt7vz6qJrucGgcJ7hP3Xo+qK3+NRjxDwAx1R0DPF8qdS5fLOAfL5Vufihx
VF2wzWvvkUkEV8I35Zg2TntfFgVREn2AvzX7+6Ca+nuABJeuRpCxrZN9XpdnLxu9a25MFQ5PAKLs
3gx3RgQ3ou67i1UtiMCg047mgA8WAOEfSDV9Z5TLLiZZ8j13q98Dh+v2qLMRwaPf2I0CXC9p2zuN
LToJwLXQkmDF3hl87Q0bto36o0r0CV6dWd8NAA2uyhLwMJoXmVFry7SaKQrdqCMPkoYIs+QYnF2j
oVU/9Ox7byuPaQrPF3GUfRq/gF7+Z3aN6kb+TeVLmNRorqm3qai0VxOGh0m3J91r10MC/sap9kYe
RvddXgW3YGSGkWm8v1NY7KF34i/oDUvvLTNCVk6PJoUTfUz4AxyNhBiqXdX1ObSnH+5iQDa6+FMR
CmxDQqEr2KGB4Fb3tnMN+hBHiAAyjYYup1bUS6TkK0SAfD/E0a8mKzGJjcwL3/I+AbGCvFV94ob+
U6dYxIyE4ck+YMrRVtYzgRF9F4MuO2A5+obBLRwztzF4iY3iGtaMg7Fi4u7XN/uyIyZQ589omqr3
vbh9LxvHnCxS9VA78l2oB/7R7EDqhZrOCkVxOsZeqzkGSeLuAWWdoiL4pZB5QIkhQlGIUMbP3hrK
Ly2y5ny0L13u43viwmnSA3Ig6gg91WN6/BA0AHnmF1Yk7Z68Z1Wa2ECm2U4lBpnGasifd6wFQn2Y
IBc/jR4B9lrvJrLCwSvCKnw+2wqEko9SdImy1P0I8hIzIrBZBGMBjKtweMyW4PWcBifbW9Rnq/5X
4PoZAmUG8EZXxzgYjSmAh/45nB309iHM7zoNKlP7e4A0GAH7PTYYWIa17RB1dnZm3qp7hKaLo1p0
IJQ7BQMWTVWQj0QvJgh8Egul+zZV0+sY2s09oUa8FLsJUbSsfYK9/EqkudlZ6MlfvUkHBar71tWx
3Zvi995NSXz3Zi04nSruvjeud19GDLNmgzuomlbVZUZhqdVC3JgL91x13Te8Dww4wXZwVMpkehjw
Krp3CB4XC4E4SPW31HHvwD9MzLIXUzh9+Dayaie6EQBfwjFQNzp/1xSQKLK4IlDRBiZZt9K6VG5V
7KzEbs9A1wtAcZ4F6IaPwQky883JSUrpBZpbSMe+lVbnEuUptEMSx+dyas1zX1feX6n3DpepU1v/
52zXBzjvfEu9BSKj/IyMfp9bWXDTx2Dc65XaHFipe5ce4NnZAgcK7oSUlOKzeOsg3DtWQdBDNQ/M
AB+80Rqe0wGNIocSYjKYCZvBe54p9t22qYbCWYs2M/+rXUMRq2fr0fKZO3qDBY7RzQB6Vp538jHw
3Yce6msaQ9+eJfNOVwNeRd807uY6Jm3K7ONXmuvHPEimmzoj34RQ1IsWB7+txSEKqs49JlrSGVmd
8SFeNot4jpmP2r1q1u3L0OM53MbLyE3JK4P2pY6Y6lZ1ei4DB9u71OExggm7Ki3rj65PmXlY0Zck
1dE5NItnyxjt05hHrL+Xje8+zF4HD63V4mPTvaROk9xClge31Heig1FAAICNHd1ZtvmiBwbsDW+k
R2ECNoC4Ir4XHwelfpl1n+AaMRj6PwJnWnYRDJi9ZKShCgNLNK3F6woE5n82Ske+qEfbFM9XXtUQ
SS2/BKkxZl5LmAW/BgfZ8yURoMz6UfdvSoXhFhyJ7ph4cKyDHjTWFAwTK06fcwmN3CMofaWjFneN
OT0vTuNQO3z7MKJKs8eucqTPkffrTR6WmboAzZwwhVfSIT05a6CLPLO4A5FxGSYYKcCVHjuze1Fa
/J9yM04Oelfl814wc+FC4LfAnx2dYcrhFMzu45hqGlPBLnvySM3d4qb6MgM3+sBrA7Rh8T0covRD
zfGC8dpfbuHTuSVK4CyhgnrWWemkdCjHc7UH2Ux8wgBYecrBl9ZogAdMKmWrAPb0QQpMdY5p7XKF
Ytbe8YfOr1lcMmSPnXOorRh4CCkFQHDFvC9QTIucwua9sPcmQ97DoEHprQEKKB3AqqTh7yE54j/E
BFgvyRx+CZGCQ3z0hOtieXCcEYL7gjcCoH3AZq+6of+bKqhv1f+wrmnv2iE712PNZxJUYOIk/llN
IAm18Djr+uqEfxd5aXxFQh5FzvFVTwLrkg7K60wQYKG34uZuLsYD8Te1My6xN4Zk6w9ePHvXMLIe
Y1Jp+1RHVqlVc4T/DBDj9p1r6tO9lsbvo8oqNawCZBRDKMOLSVPlo2uTNPw9oEBfVgWIIKu7k03C
GyxXaa/CEen0Tzc42huwXRdpbGViIWAyTmsLrj5P++ZQpLb3DAvAeVKn9xkE37MBGMHOg+ZUxcnX
kokB8pVYKPYlyVQpzqmeMecrMwCaCi7HnRsyfzJS4C/WIQ86Y1+VRX+BHVG8d2bdXLD5tPZS1BOn
AW9cW7uwUZoHpsv8P21nH/Qy+DXZynQu4nS+Q/jjuZ8Be5uunTwFSLk8BY1WkxlGCtPpnfRo1XZ1
LqGBGwHsDCVBYi7j5y1MDXdAKtgJSTIWuPDOY3ZkFf1kEOdgFD9k2VMXAhbD0+od07L2mi2YmXLB
1YUgLK6m8xQtuNHamNQrwIhwQZLKZtKjL4pi+Mf4P1VSL82z5bWrb2XAffVa6HQ4hKdsBejZ6CCn
tboKDv5pUg0mhuF73IAU8N/GJkhPAXReuzXgFg3jG0LlqBviebfqaghGSHBDmcmCwY0dlLyb9l+s
UeenkCTHH5PbBDdwWdZ8ZLLKL5FdeaOtCi7ZRXaTmQgSLCz+vaEuQPu6rY6CUKmcpwVSyFwW4FAP
3Dpo8Hrwd4miLXEEagOwWEeyKn87Sn5I1MB5mX6Z/QCKeblxzXJF2dvwiTZe6/NRoIpSOc7ZlF2k
ZeS03BlkEYN/z2+Xi0grLVSnne1k6UF+ZYLWNAlYhM8WV79z0KhnURhxvD0k9+EKhvNntzy/0Yyc
S44ataSDZZPI/ZddXJUDUloY30kxy6pzWCo6/jPLb8rBfQa4blzkT8rP8IKnMKoGxEn66uiV5S85
Lx0DOObLY1yfsFQKXir3ybpYC2l0qxtLvTsjtYInE6CPFfsrvQHaLRnqcUrHo6rX3wUPLJsBGHVX
w68jnorkSFYNNmZElZMyxrvNUZLeK84rVINvPczFo9fgdY+MA9TGNmne5Nnbifs0EPc5zbXBsG4N
EXp7TN1JbxW31GH514Zotm0PDeywDoS6CQ7yuORpyF6puaR1ZVd6gRXqPnnlbucVfX7D19EDfSa7
ywYiAn1DOVcaqyj0BZMZIAIw55QVzXz8Y1fOdnCkAInsGvlt3Z3THjSUHV3k741NQ4y6OcRt8nUe
9ZvcufUuQS3dFVY6HeRey11J2oL1f6shvrJArOWZyBmyJ3Vrd5CybIwUx5CmC4FoIvo4dK/y4Neu
Kbdm6w1ypCbyuavAsB/kVsiP1Pua+9MGhb4ngs4s16p+tIttCHKX6/01c6efAV4ZJwzhLXrdm1bl
LUzb8JTPEJ1bfXrVl6FDPttZbDvnOZhBAuO6t1Ohc6KE26AnZCV58f/84T9+g+xiewXZXQ/1teX6
9FCTyUGaGPpBhgD5vnfIjV9sAFnjawqXd725K5zij7fmD1DF5ztokMYrIliTc3Mywlybj7EbflO6
TD1ud5hB8KY7LpTubXBR++cME8uT/Jber55S3JFPaDT2877Jwvt20BVgHss4tLzWcqbs/c86rytn
hAPC5CA9oY/TE1MYli5LR9BHpJ1MONZb91ka2NVMA1PfD0iwXaQHj501XKbcYllSHXNnwPjIXcCV
//Pv2kV69UOwwl5uAFdYAClb35vjB1dfAIxGYdeLvA3D2zIsS0+S4lZXEP1ZRiRLn52j71QDmJX0
2QkUxkhpL5vtbf2ji667cnyuvOHiNeZeesJ6CrYCZ+VL25AgkLGQBXtzRqH7ur3hW1+WOikGSy9U
+/7UANI7h050kmOmdHZpsZ3/uQtKWZ6a7K3nSHnd/XRcip/q1m5bVrb979CDrRwJ/tS8BnDldinw
mCIF5NbbIJyXD4fuQTQNdBaqk37Ch4I8PfMCeeKDrWMM6jzlc/viMDdgfXivE7GY1WLXQp3IAaUM
dXdnLVjVeSxf8sHtTqY5M5VodPWgBgWxmx6BmR0J3pMwC6Z8sYs056E+BFH55GTVHw9e/qr0g/V1
2spSuXWTra9Ik2JI20uP/aB0RtnUy3Ate3oCfcmM4TzJ3ZeLFOAZJzArdLveh1a/l7cEVju1svtH
7eAaf+UWIkqybplwDT5CqvvbFi5FyA3rYiW9EgeHGhIv+IYx0T+iHrg7MiZHuceykcceL9MThHJZ
I0/pj3zSb15sZCd1Hu8Ss0SgzOsuMshojNotnN0S9dxDWATrF8Bof0HKz65yQXnyssdI3y5sGDsa
fs2D94xZnLtilv3EfvPxPDvl0iO2wUDVVOfKedvv09tRO/QTxPvtLpaZw0iaLJ+ZzM2sg29BFxJS
CbyAv8AlG8zEPeRHpQm5NSgnBrooo2YdVx0zmWyB163Ok+tcJ4A55HPP0CPRKI7sfYZj2Dq7WldR
kRYU5Nx0bR2E4VI/1kZinOT68rt8Oxqvrf40G3l7Uk3jRZ7q9mhlL++6n7ExRbuxKFD6h0L+7wJt
GzgU+fZLeZ3YsTwtcaRh+QDG/6hldg47v82HBwTZzQvQtOomrJ0h6qobfeGfMsyy9fnKk9jGmO3B
8IH+jff4zpy8+mBBkEYWwzFwOCl4CVxG8AMKgceSWyZPRrp1oBJ7tIAH+wW+If8ZzKXBNqJvT3Lt
0Mt4v92E7ajsSZP//6WYq42wlx7kfZKZgvwYKa5z8a0se2vlHGH7wYQWYQaZ6CqdfVHxWJQm8mfX
KZfs4rDJq7buktf+F1a/fijld/4xy1jPLXN3DyzgnoQg9hh86GX+SnKE0LW8Jov5/LwPJvMbWivE
k8M+uRRNGKpHab7u+ssXNAIM0gXpOo+Tniozum2z1U1zRspBQylSAya2TMLk39k2K0pSyn/MZddf
X84jTJyHsUDXrWe/AZ5+sslSzXv0eguSUD9c+SFmfdNdXb3KzZZJnext936rIxGE5nUAAWRrLH99
K27nyt72GLcD2/U+nRvlHx1CHYxhjJkycCLhBrZIyvLmcccTlvHL8fXHz6VW7CJlUP+YRsojXHve
/D2AaH+V7hrpqgNoenkGYdchuSE95b/vytnrUAUop7m4ZXr4TAUJYIpsS7hPnBAheMjR7cC2BpQD
stnaSXHwfw5anV/XX7/05JXssb0z63xm7cxS6+l5R/7kP++d7K2tZPdzWU5ar/pHq89/4PNZikZi
o7XftRmpWRlXttmDnPvf6rYmcnSdZ8vutpHnsRVlT877n1f9YzkjraXhpz/13+o+XfXTXwqWAR+j
uboLYfQtrzgezuQqqnldq8oLLxtCKZAzoRGxeF/CbNtmq5szPEGh39Gmag1210Yy3MrFt6Z/HJFd
3wxACJGCX3u0vCzbG//ppdpeoO1Fk7rtNDnjf9Z9Ou2/XX59Xed8IfcXMWi/8eDi0Ma0dpkLy4dr
26wr2a38R6zivzX/VLeuJ5bLrn9BrvOpzfoXhsS715ThH7Xzwr0MDbIGlb3tGy1jyFaUvW1CtjX+
VPepKO38HsGA/qdWI4mQFDZEPl5Ocu9Mb6ULr7tSK+WZUDbL6qzKTrpXvG3DO2AqaONbWZkXGrmU
ZeRnLhQQUbIyy11DR35gtfNehgei/0iyNigD/0tXWwcNWyWGIKNLUc6QMBF/O8iTlM023EpRuoIj
i/6tzdYNtrpPXWi7zBg0KSELF6bXoM7moXP0dN7L+jcBYEC4KBnfg3aITusbLzdl26zD6laW2/U/
i3Jge3WlGBBI+Xf4lvKnK0jdnCVgJ7SE12gb7NeJ9Xpcns92ZoNXCYu37GoRGDGWCMkfK8etmZwr
G5kYbEXZ+9ROBtGt7o9/XI58OmXwKuU4Gw+gAp9rqBS4BkgLIuWGBpJj+XCVOOK1bzJ0+VmSZRe5
M2XS59llVp1dkznWRZ7w9kTXd/+PYOYfU4WtqezJw4+Knoje2mgNcuUOoidGHCGToqOVPcxeSToG
NRdtepRXdI1TSg8YZz1u/pIX+d+oVq0GR6yzSZ00JAfzPLsmSATDEoe0Jpu6IVu528q+FSjon4XW
rlx0h53ZwoCMAXmLfFi6FpxN3b8TzrZFAiBS0a6RuyrPpc6gMulV8V7G8EyET64vD3huEd1p13jm
p9svN/WPR7QuXde7LmsW2V1f84jk5OyZ01HusvzZbSM/YCvKjf1Ut67q5MhnMufWUg5v/5Iehvre
xlpvh40hVnFB7n/ping8GwgBHnUYsxShniFAWlzxmeSopZM7MxxkepajngfMU08SvJvq4C3SsrO2
XENN6uyhDOp2J63mLhsvylyaB7XPAOkNQ7FrIl512XiZa+5tD4CnBqboPk3ckxqFVn5EMgjDZVb2
R6KSoIYn59roQfMEJ4tcM6KxEM8zB/eiWL1P/fF9QbS/BpBSXuHf1AdU40ZUOShKXYbgUZaQnqhH
VCBiu0pfY89BWdDsHqYYLQQH2MJJJ7d/9ix/fk6r5id8x0tvauWXMTdx1Ur9b3nJlLzGB/7mBypI
8ax5773Z+u4RrSez6wckHLQWdZxh2AVNXX+tZzC9LMnLD11N7T2KOsCrImS71GKxBTAJJc+5VaHf
pKqHColglKFKcNwYMVaP43KEUBJmAgOOAmGinZvCLh/nKakeZU82WVE46J7lOcLCBOGtIg4OZYX8
kD8Nf5skz86tukj5ZWplYEeCEsdhCQDvXJ+VW1zEqF6rED4NHyNRFQXDQ5sVYIK8dmA93BTuDaQG
6TWPYHuL6tfUT9HzsGwgukTPvpp8Q1ZTuUpVmWHSje4iqlwFwmeGRbbGCZ4b1LCfVTKhz6miaftp
HANWEByIbQ9oVWpzL3MsRfGQ3U3D0D1qSec9zcumzoDt2fQt2NW02A6EepbutdLBFW0gO2NOmM2N
o44ujP97SqL5cS2B5kD516HPbedXkeU9oTIT7auw3aF7ahwdzTIP09TkaLwBpi8MzbzZDlBnYK3a
Qbf1pN1hBY8MBg7gpReW9xVUu/tm2WxF+uc5KYihDkgb2XDTSv2Wz2Zq7DXT0G6yKabg/1YWfaXs
Jw+WuxemBJsRNXjvfQCjrj32fydD/pdBKh1cOHR/3i0TPjPIRNAKRYVKTD//Jt35NcwT/e+pSUAr
IIjzHowZsGt0sJ5mjVyyNSXWXeXm/U3v4/aSpnHxyCPQoPy36mszKnSuLDX/D2PntRyrsm3bLyIC
b16rKKcyUslLL4Sm5hTeu4Svv43U2lvzrDgn4r4QkCRUCVGQOcborZ9VY3hsoAad3Ti9He26Rfqq
NPfJQOLIAfa4kZtyB6nQJ/DrxaYRqwHjjtW0dE+0DFO+hFqu5Tgy2DQ5CrJbnhn+XwdbxbuTzeZR
nqppTe3ieNEecRhOnTlYtC0vnNr/+QZdmH5F0Zx+n7cx5u627btNoYK1WQdYLA9h/oBR4UzQvmyZ
K9vmEaFFe4/2fLgQOj7ILYx2u3tM6xBD5QJY09JDtjlG9e+DUvdRdeFx4RpIoTayHyIWy6qCgu4E
P204NSNh5SqDdiJ3OJAsDmAwU6rZuBS6qXQ7YJvaWm7Ky5Nn6vKqcqgJW66PLQSFLvUy0Et2tvj6
/nOytAh2dtmgOVuuH8BpKvLyycOfnntGjCbkFLkqF3U4o3D/2ZZ3m+hASP7VKHfLPT3iDn+8pXCG
CrwQzjWx+g/4oTyU9Oa1acJoP9hjCOM9qt+raiv3J2PUbDMdalM9Kw4Ba8XFLZx44KEN4/DUL4sx
hXviGsHurx3DkGEn8xwGdrJBwpAcK5HjYbgs5JpsM5lll4gCIKolWtziN/h/dJSHfPf+OboXmAP+
/xySuSP1Faq2+/dpur4EcnsVl0olGrj+17eTveWHTGWlt6esW3QUpB1Nq0MBC5HyHC+LAsDEWW5O
QQCxMA5GxOtqQnB92V2pkMtXP53kGg56R158PXlkDk5coipRVXt4YkyKcuM8W5TiQ5aSe/91qNyU
H9xBHd07gMC/D5Wf9tcRuW5u+ooCjX/vWL7VVCWIHa9zab9m2JNSuTS72bGb6uzoipiCEw3yZp+T
Z1TJVmzSMtIe1CoaT67e/CoiTX0Y7VJ90KPm0vOAvZCbRukCdJC332DA/3KaTj/alJY8uzmnIplT
nTNoBs9xrbygRw5v5U6zCs9Bmdh3ch+VwpsMQd19sfQUzXM6auajFsTlk5YeZBfeOfmD2rbILy9R
k02nIdSys1gWwP30cWWmDat2O694ZlONt2zKPghNSeQE7h81HXEvdYldolzKnnOvgaOtGd1abhpD
O+4NXFP9yrQg4q9sqx/uMb0CXWQJfRMjqHxuB2wRVPR6u0Vf+UwpWOXbeWDuBZaZd5UtHimh6d+s
6mN2W/fFUtzuJq9i0Em23r+1M4UUqmMVd0B0YOlGw1fo2N0bJVu6Pye4iNtt8KhRfAbDthup92Qt
ibrNjDUseuH/NCGL/Gfnv9p0y6EqNp9P1eg1G/zaKghzTvmYK5Z902b9BHN7KB91FNP3WL+v5E6F
MrZHKjBeUPKqZ9lkBy35BXesdnJTQJM4aN6UruVmk7jm3UyWTm7JM/ajelZhvekooo/hNFOXUFqR
cWxgxSCLbgIobHZxJuie9D61eGA9Qctu6mB0buSeoQu8jamNFvcdbidzwJMHYEz8PKj1sEbjE9/I
TSdWbcoU4uEoN22MiPCB1IOT3JyV6cPlnX+RW9OQ3/G8Lu6MhPqeQIT7KB6Va5Z36jkOkBFHAXZV
Y1HfUeizATsxXCuve0qTTj1SrDBedb3jp5JAla9T9yQ7yHa4iNtKafKLbJILE8pRbCNgaHodw9US
99jcDq+ye4Ic7a4wr21bbt3erTEsbDZgzKujPTnlMe4Ryy2w4OqoqCzavnbBzKqTn3i4aOl23N5G
moMV+GQ9QgjL3lSr9jZwM6u93ESjQ0m9Xj5XpgBJaQzUEizdtGEKVjD9qKopBO7KakeheJ29UUWd
75DjO1ud3MebbRnHwlWsBzPKnXOVWhRYLN26Sf0zUS154NWmnRnWabgRseYui1nLgjURvJb63f+0
/XSRa5bS/akHXdv9b8frHQUwvZ3cNmJuL0KpKZcuXdB3VHWZvIn+FGrwZIrRfm4dAR+o0MtTHhk2
ZOM6oyJunF+G2r3KrsLITk1seK9NW6i+2yTWOas8DFiaBloKXNgn5EifCvCrTVKuXcqGTmrFj8oV
yUevUSBmGW5765l9eKPYTrqLs0h9gKrSrOTpnflVrbz2sydvRBmRmcBhnIw9MdsK6m5lXT0b5jg/
dwewpVas0rwpIePCqDpVPFNPdhX5Q6AnNw1w8n92fPeRu6ufVnQkFD+D8ffVOVQTX+6PqHs8ybMl
jkujXSMnrB3z8L0pd+uelootP+34u2eo6VfLTK2dao9ot39OYTnm0aa8/MaJLGWTaaWOLdXo7C3q
fQ943bQnzTCdrZ3m092Ej4s/dGr7xK9RpfTHdd4ZO19h8yhfrffojilDUlFa2+uD3ZXmJ5pEYJEm
z3nuPn60eeogUgnnTVPXzSXRu2ZvGvV4E7udhbtvUGFL0DvwsShW5cGHMlOvwGIFQ/CWhOIpjU3l
j0Kl5fcH5YUGKq60fk/Z+BEpivOq2W0O7VibHyIbNjhDlPAWCbW7yxeouKoE2XHIEmtHOCC7dZEC
UePcWsTPeJDZwRy98QB+R3yo/NZDfJCpTmKEzSA8DV3zTw4ZWe+Hx/DBMtrufuipWYZT3D56HXPC
fqi1W+o2espzcFhCd+X4BNeCYK/rBh5UwlmQBmqWH2etz49yzXEaUoAgEM59CtYF/5p7zRm9xyLz
XrUpUc7m4HlcA/C9TZQ1N3KzNyDPFU7SH/RkAEylMS479BWlbmXrek8hgvRVPUbqeair4Clu5jfd
CvWL3JqXCnBHt25lV09zjrFmBXdyKxrCXZdV2b1Z6sFTMJNLLK32oTIc5ynYiSB33hJelbtOqN3O
6cbwvdR3zdjY7xUVWVjm1M1+DMfyFZu79WDF7j3zyBMmD+WlCRTg+SHijX6ItNV327IjLsk446y7
KFnEDtjRxI8I8JoRG3+k3aEFTC1ywv7pp0NrNIZf2721HbEUvPTLghtj8lu8kX25KXeQsC0v7Yzb
FpbVR4qd+OSwr6luwHB0ReyuvBjLwgbFe3QV41w49XxPFOC1r+LpfYqXQo8OPQccKJB7mf6azOP0
LprYWoulPV7a/2d/F+TST//ADTgP5WnrNnQBvv3n/D/t/9f5/2d/+bl6PaLc9syNWVjJemTCfq3G
qbnqjqnv7KUNXEZzlTsKJr/fbbILoMj2Wi1t/zqWNyc4K8XbJTrvRLmwFrWlV7fqljsj/6dNxT7a
K8ztTze5UySet2oa9AZhdavknYVgEs2X0Jox3Dj81v0Bjo2fC628lQth8v8qh2d9pbX1Ro9S9RTW
CPF4SMkNCO3qqVsWctM2FET339t57Q9M12A9/mevbP/ZlEfINth2xyKmoO2n6ftMP9sZD71ZuLcV
l+tjwP4DIpn3lqJn4qaqioMXoCXVhXM/2YP3YQCgI1rojbeW62I4msJbKTM1JvuKmhjh8aGtlK2h
e/MLRIZx13NWCTx9RpZ1kJ8R5ZTzDXVnnbG49i5Br5HoWs6NecWtzlV7om7EwnXAMLZ624kbvYlg
dv/XYefbXMeKSsS5TL7kDrkYYHVvXIqsUKIPzsHMzAq4ThdccydVrgCie1/fe9iIpfMM08WAHQOE
3DFXDEHQxSSi2Sl1PuyY/IHFN75qs3sHMTK+xAlO8GnfDbdxO2h7NenyQyAy8xKFOp4YSjU/Z1H2
RdFh/sXBEXbwN4ppQsfC+veKn8zOEH14qcu2vZbLwlAZHkYluMSlg6EvUqSWkg2rqy5ahi4eZLK6
Gb2yv8j+shsGTxtMIycM0IDTpIsnOyXzeMkO6TUE1rHBlzK7AzqEQYSFMZrRq2KLD1pzscI+3dVI
a85pjqjCEOZ8clwqi1HH20cnH+NDCcr46JmxdSDsUd540zze5LUQB0WNq2NulBj7BEN8StsAxNPo
uKe0mvB6bQiSxH0abJOuU3FgUJut65UCoSvQZQBQwx35iWqTJU5/DaA9wQ2mdpAnDtVA9TA8zD1W
P5g7i8fYAo/cm6uhjwhKhaX61JKDXkdCNZ6F68Lyhnv6gvfMsKrjSZwDfKhAUBeZX09RDAkLfhzv
JgQfQTb/Slt3E+BH9kr2uoVrEy9a+zl+oJb0K7bV+ZeSGr8I/CIvt0IC5aGrb/OOl3MwmrthOYOb
4N9BHViFxYNgQmVPQDopMflVUpeo9+aHR60BU8B8PMJGFXdN6ugLjX8GutacPWvqQSHzC2BmVO3z
VgMkA7xPXBJoLQzKxb4wlfgxUDzn4mioaaURfGQOSO6sYNwP2Ti9mjZzJ00LH92SX4o2FSXYAFW8
xhQAbsJqHPbyKD1JD40xajeFo40+scTyBkVQwlR1qQy2PAw5gm713WROABFlF7n2V6O97JGN/97z
013kkk/IB/ycR7bVtYsOjQTeOscx8GJVHVaOndI/9xhY3ohAzcFXcElyeNvELUeUHssmRDtvM3Ul
PpfLpm5OiJZMqzzIzSBrtBXqxGSFyQMiOdthUrAs9CLC76kyp+oovLTGwYI1ufjpI9dkG07j9G51
SpTGgmqs/4/jZoBRFQL1/3FuufnXRzv4CBwYCa3+avs5RH6+iKv5Js9e2ymKHnnmBqsycayDHqCt
GArjQfWcYGeMkbKeC/7Njlcmd3Zd7uWWPMg0vIeuz72zZSl70EXzxetbJIVd0b0MwqlXxuiEH12o
PCIo8n6bmrYtXB4HcMDXoVboMR2A8vZ58kUw4xY6SPKrjpuE107bvS529+vU6qszce6jCsT9jFCg
PhdaHW3Bmc6r1FTr888OuZcB1j/9TCx5ys5Zq/0zJTI4Ny9nkIfIjj+bgy2clTM25Cz/+yH/OrUi
UvRCevCcUaMKMHP5kJ8TyM1sVPckv5Ib3x0V59SLEAMirENxfFGGCAmJ7tyZkBzvMnt5+molFQZm
5H63ofTFUilz9w6hgrOjYlySqKD+vzeXNpy6x3O8LGQbJZjaBl80siDL3p8dsp9sqxs135ojrgBy
s7ONYhODhfH7ZCK8Xze/YoQLXqk2b1o4IX8bqunZqZi0N1MbPBRzMfiUig1XvU+gYToiv3UNoCoJ
ELfzZA3jvqSqFoJjTM0+tlUHK/NggixP8dFR40uRqfU2Z657p8LaJWJA9DqzGoXAepk/8e2iNTFv
9yW1IaBYs2m+4yn6GrSZ/VlZwY1KIDOEhIOuKW1ShtJPZdXZ4PsIMpDQ6L/E5J2Coig/jTb5UEyi
1DwtKaCnasiyBtywTFALFkjPfM7Hp6AZW5jmTCDkXuFE1THKkQLKvQUWnqdgmNuV3JtkUY7nJUw5
uXfq7OzSKOZ7upyJjEdxmzX1g9yXmC4xJ0BLjMnj26pTlUuCkxDroTXHt3JNLtQ8fJt1tT78NMk1
3FAjP8HH5/uon72qkzu7hETUSrY5bQRu0m3RnQIHXf/0+/kcdczPrVnaN8Gs03dOcKVCifQgUq8i
RRSQPNEy7ei5vXZU0VGhWY+1XTaDipE75EK4UIPWytKnUZSp3v4cowXKZzVXkO3+e5q/ulhOgoZM
nvznbAM2HevBmSr/+7xyd5AlfMRfPWdbUdbYYZm+YXsIwZbTK2ODRBAF618Hyh3fHym/YJSrwdYz
zefvNkN+g58Pn7yUWzBwevXQRp3/v/5NP73/Oa/2Ow/hNnx/h+UqyLW/vuzy5b6/k9zz/aF9ld8m
gF2Riu+szlWP5dJNdgjMhjCPXJV75GKSl1+umm4PumH85ZEROiv9uGW0gZ2aaM9tGtfrBgOLMEZq
FrbFh1W2Eww9ahoH9WBHwbxzvP4PZbmTnwFWVOPPQU+xjjRt/Cg8+GDe2B+irPvd5IG3Zcx0dEGY
xrUe+5o9LShb79NWsMhO+pXS8CAHNGuCw3c9Yowt7lZukz4zz9wjwnsy28FbDfzs4HpMj01QU1zc
P2mh4GTI/CBip5dBbU9Ogv6ypuqJgM4mI7pVmvpHVI4nhaznVGKJOIFgqJaEX6mQdEjR++7RETNN
9dJjrGjXpkuVOzVhylvhZ3RXB0eTsQj2ckvTKAZkUll6/m7TMHFZzeWYH36OConk+XkDcgnfVOVO
7kCD9tHNKK7qbkDKOT+09UObmePdyECocxpY6AVT8nGmZAR4WcIXCZ+UCpMVHHKwPah7B7JDJ1YC
qanpUW9oZZdBEziALYspC67NiI4/L49OOFpU/bMoiRav0ZiJrV7CGpNtBQSG3YzLGgHT/7T1MwMJ
kKb6rsZFr3St4DZfFuAovMqp7zobXFPWwcURjGHu5mURZ0a1dydnWslNniDGXQKNAsFQ+930097a
5ktsdcaNbHKVWodLJmbsQttyI9vkwtADnTQRzEbZ5a8dEPOMqf3+YNls6SX53aksDvKDZVsQjSvb
6wy/mxoy1suXlDvjVC2Olg2AcGmyCKtfHEfxxzBKrmW1KREE33WaFl/JmX+JuA4Oo2acAZFnJ4FZ
1Z1cuDOsf7BW1vanLZuGAhM3yPypqiQKksbAwPO6v0mt1Loj2G99H9vH9mYuA9yPoq5dF4XLpC3I
8BiarcrdfW/jkFRvmzIz19T5sj+qLP24DJ6T1r2dPUYHw1yTK6p7887zUuXWio/hsmHEyT8LYTVv
PVHLm8nMlmkheh/c/yjM+OknUihH2cyjV57IUUsb74r4DsO7/lKVk/99R81VHFJr3K2gIre3ZZOH
V5Mg2VVPyocqCMVRdpMLhmT6Clugai83ZV8Nyrpv1VSOy6NkG4qKDElCemYOJ9aeGnp3WWF4d3C5
5xvD6N/DoIESsrTrTj7gJJWsgsRF+S+7QcA8kLmPzrIHI787NdaMYzxz/5VT3O2V0LPvEIs6dziI
1RstcvEyELNzJ3doHXBPtSI5IzflDoAp5qXOGDDivKFAjo06UsmGsR5inr/pYJ1++kbETjEza51d
ptfJ1p2omABnGV0r1BA+9izpxnAgo62drg62hmdADoffcgX1HF/NrkUbaqTEDwTxUNfIMBVavEzk
grHLjFsWbp76LBhtVCF2eApmIcFC6gsAD/+ztmzC13spOrz88NbwqL9brFUCzKFv5Bp2zTn565tu
UQn1SwmjXJOLURZKLgsmtRROykbQtf3O08l4iwTgSzk9Rt+FV0udt8qwu3lV9ZkwS8csdhE+/CwY
IyN1kNu5VD0MZv5iLsKjflHSNMtXwJsI5ZEt9UdWDdgNGiRBAbi7N3Kh152YMThqFv7Gf1f1zPuM
Ux0GRluAfZS7h2FGISpXE7AzIP/ThDQH4HySdlD2vq+YO2FBksIZSVybFKK8it+7gb0cl6jMDvYJ
dgcozJAvmBtlMhQkdv2fqTd/B9AisrLeCey/fEt7CPF1vCn74dXhsh5j7MC2nWa+R5PpbcRSVZty
mtI78sTJN/Lv/bnack3+B8hhRRsz5FopuKQd1V73mzQ09x1GbTe2UVYHm0lCWifNSlH73WjaTxl/
tWUJFPqIOlT+w9wCWsOY3AVIPyuWnzSImBdRWrFUXDvLP0uu5UAbNjVYEN67g3bTQrYIa5tEl1FB
4kszcfrrwiBR5rrZXgtC0dHWipIHxPsJuNWR9WnmkbIxrFM5NuKmjezxe2GYsbgJ9OXK5dN7run1
DZLf+sYraqDjcrVwvUHbyFVpvSrX5CJ1gppqJw8axlI7Xy52LJVRI9Bh0PG/3liV5xSHOAcEsGhE
lz9TLuQf/LPZ5wZkGQ3fzGDRMM1LjaK8HKXUnMrVbibgVeTO5P/8Z+R9+rMp1zxtxN4KAS8P7xJO
IAtjKfv7WVi9Ge160zqmS+29vA/kIl42R1Ic2zluT7KpCizMHUKX0Yi0NRiko4GtDPx/h7K8z7S2
wX3UKNCALaqx71Wn18dDCuQLkTzXdOFD1CY2BnIhN5MYCrEWK18NQ8rxiDFkt5pbZ8AVRUnE0XFL
38CmqyvFtApzrHUj/Kl91a2ZxehqsCP289vLxKNWLWBdxiP4xpYYziGln0idb/R8QDeanvOyjlYw
ykiUzlV0sqmFOYdBvybf3q7GKb/kGq+Iwqst34OyelTrbs0joyKFTmSxqvsDuIFlajurV9T3+n4e
cRCyXTxpnZeu6YqtSRKGKvZ+wIulDbdxhxElTuDKkJMfoUzQ54XLQyO5NXXNXk/apGwCpcMWZtC3
sP/B081PhpkdiqoifoclUdyab/VY41k4ZVvwS/HGQuhXdv0pCht1xcsRZXJUln6LICPqT4BfqSdJ
SOkqKqnXMCGogpZqDZQt3o714hHdGVThEqIgOb2eK33E39ht/QpEResSaxzEV+twYdzBwyqF4+fB
O4VTmqxjDLaCIlHhmmJRGmuEqwcV8K2B//mEaWY9fCUBimyVSqq1mC13F8C6Uapu3+kRFwEOXWza
XGkzQivejiZ1MeOz5y6hS4wgGY+1vx1e3cuzRdNgxzj2oUh3hjIhBFao9+9HZceIYl6Tf3xn8Bxt
3An9fqXYKWwiynTcmbGniTbHBY9G+SZ/eFh40z51rwIE0p6Mp3qimBb3DBcHBrXgH12h0kUz34cA
g93QVfHa6k2YU6ieIuWrC/CWacR5uYP0xO7OWTT/sdi5LlpelDWTbMUJLqXef9Y5dCSdn+haGwfM
mqaRfGPk4JijJqZPQPRUpi0OuDY6MRTcfkY4wTARhc+pmq3tbkGKwFpeCb17CXhf+FBeV/gy4w+a
k8Jx+Sy79mKYEPOwpipnguhlnfta2eZhG1wniOtz7f6qMlz1QjX8mAZl27lMBEdt8JcB4GAb0ZFa
ua3lRb8VOKyrUuBNrIn51asJWBCA1JQ/DhaJcI2M+GBoRPK8RL1CXHDXxpT5QTQ8Tpq7xQiX8pGI
UizFVMm2MkNS0s+01vrtXIven6Ks2iruc6QUxcpK8mDTZAXxmaHYWrZSnuaIE44dkcFY025DkXSg
KadDr34w84/W3uQMm755aFOsWhv8uojnb2yvetO6ATwLgCTXwPS4G56pyDWAHSXRGhfPfMVoUFvP
8FdXHoapq24S+Spxor1lKupqANllJ+YzILHapEgSzFfG+KhW/SLBfcWFGKpq/V4zQot900voDR9B
WDdAncrfyfw66ynwtSz6pDg391v9CQvFp4F6SbIu0FLHowcydcltdKJ3fWJtYuodQmYUAduB/kX4
BoSJ/ZaM1qUUJO0z72TqdMu18WyojP55piebAdfhrmpPwdxjIFtMO+x5bdxli2g//cI5m3j1Y1r0
71qPobzaTXdmwsi/nxdcb0kgEGt0En0mT+gCyGRPzTBgw5B7Yt2UPUCw5GPgIq2aClNgxVAOlWCQ
FZlave52XHvVzxwC/lgKHI1q2+RWcMXbsNuQ2knWonaebJH7RtHzIFDA0GbZKx73ma95JLzbpotX
bZu/UC+KyLFjDi3SGL8kqjftBiPhxSeWymixaZXsGZj/FXSau2pfBhsCXR2n6O7Hgxvrv0sl/Z3H
+mdbG5gFNpD5VeZQRLh3xdhPWzcnWRBr1LK7GXVE0RS+akRBRQ7sb5zKBzWpL/USqCqmJRH7x2gd
rBdGvnBEqWw7mCu4d81GKPYid65uhyhZxaVNtGQp1K1DcSg1Xgo5NUI28D5YLzw17XCdaIcmj28d
CjFWVVZe8rT8yg3nUNf2Rxsz8RLmXeRmuW+q2Z5CFeJBQYdfyxigq3fHmw43sxBUtV9Tgb7pjQQi
zzikvq3gRq8r3bRSrEL4gaF8upCNomCgED02NiamUnrn2LtJNI/YvJGGzs0dUYCdNRPJjIqnQqhb
E1fvrRvZ1A9TsxJb3GZK+eqpZXIzrMPIXRhi94MRQRvPnqe5y3z4M49RM3+Wwn7Ry+k62Gs9t+ut
HYrzDJoztSHPtfhParZ9LsFYu2ULZ7DUyaiZ7SENAsq07d0YK74b43X/NsXVuxdmj3bVn4RNTaM6
Pkddtm+pwUkF90TStVuQbKBphlMEOJCCNsBoTWb5acUMXGl8o+H3CVXeyvZ1W44EcSeYcfChgQbg
XRFa71Mn3vGmzldOpjy1LiCbLtbf2jz9HMHpGbV4Q1/2h7Jd6mKN3TzEh97MHydk5OtMLe+rHnh5
DIdpSKmo5no8mJiI7UrSANT8GcSO2nlHAhKYWnsI+/6KpxEegi7x8bFz/rRmC5qCNywe21i9FybI
XwDKK8UcsbxUC7BN2UnvimsKmmelzaO1MT1vJ2zv8Ja3APqgDR1KYXXw9lOK5SfKIyJ8NHFjP2KK
UV7QDVPC54BN1/lFVgGRHaLCnfWp5t0pVcfXni/F1O8lpggD0mf27DXKkSffA8Vl1arvHS59eNFw
pi8tfdcl416Uwbbdt2OxbbksPCSY+ZM7FCtyezHj/xEUsFNdYqJU+w4/NbXFWEx4p7SE9dkbKfmU
YjvG/HpHN/iTZVgop9SnFaJ5sfvupHvdXe9ma/wcrlUXvls580YkZFg3jNmbg6YePmk5rEnN4PJg
Yv05c2+QEQAbXzBsaLSREY3YuIZKgXG/M5lnHDxmy2V+wXq0YRwQq8Sq+Ln0L3ZHUHnOXLGCw3Ob
JaJd1Q5EQNWk4MjIw8fSzv5UnWhWeZeNfu31OEYiOmwi9TCo3r1jMIicIsjZRTgcjZZRdtUH733H
727u9a0NzNtph7NB9A5ySuqDuLOVjGxoHYASpXYK5O4LDEIKnUJCaAaxw2YwuMgOlxHLk5kHupb7
ve54CP5ddzUkY+7nD20OI2pIFXWrGzAb2ia+xwC+C2Db84JjJHn1fqui708aIDJmY9beDbpHxZzA
bnr9u9lBGp+UmLqX/r1pvW04gBRtYzyKvdTzM0IEDQmOjMJ4v1AVfjwMwmozWdchEYFeVXMi1uk+
nwf3gMnkixMD7+EN3g/Vb61jbDyN/DxL+DpJfDKVEoe5EYZiwu1Sx/cajx8fdRJVTfj3zHF9CuPy
C5PRaGVqPWkl4yloXYxKil8a5Dp3blBJaDiCBbGLP2dx7sP6aDNYDLviMngkDfEXAXV1RkD0zFj7
2SVpsbbCxStCF5+TxQwgdQdxcT1eNfbkp26/OAzyNrcxkEpaOKr1S6rX/DrGtd3M6q015ILBeJau
TJcxmJ1RtxHGXwPx7O5olQshyxLw3sT4ZJXjRtMtwcAK04zYge1g93fKKKpDrKR3RsiAHE/aQreK
nUFkqq7nkQFtNOwQaRutnfsEhJ7sKPwF3wp2akrNXqTV/AK4aZQvgn4fcZkeAtsQOAN3ZCsveQXG
DMS9ucqott3PVtj4LURMb0zWyWydm96jNrX/Yyk3WC2fYoxZC4LQAB+pvUurDVLGu2Qwza1a1G9A
Fm76Yob4XC6I5vfaxLhaeBpi/TJ6qkyHkRA1UC5BglWthow7yxjMJCXohbujaMnCGtIZ14mNuMee
UIVYH0kPAnIYJzzbbX1rGtOjrtqnOuEXGHGFUxNTCbKSfywnGPysgzicbyLN3sW2eJ/FDZUzTxkV
qSt8QepNrnGdsBK/oMSgbGRmvm6jVeqmJQRvvSiQ+ZbatjX0kFe9PSra1sbwaOVZyoNZmtsBwO3y
kCpXcFCRQk0UUO8WuhzuHykPNsU4gg58GyLjl24r0zbQB2DJSEghGjI9zTLwdowILY+7v1TQDjAw
wTYxQr/CGL+LIxhJqfFl2F2xsgXhfgtqEs9NQogWeEFdvcauqkOVc/wUl9OV4nGXOJb+QcDlDx7K
1XFIyVrrJO4nrIpSXbsH2Jf7lMogoDQ0X01LazlgExMj9nWdxL6b7kwLLq0mxN7RBpdxQFKtQc21
0FO610SrwVF3RyXmbisbc9Vm1VOSFciR7BvAmP5cMn4eOw9XX4IUKzuLdiOO41A754tNCXtl/p40
77PK58SnkK3iNu2vTjG+Oe34CUl0P0/T2ta191LEFrTkEUQv4otANBZ8krFYkwdRK/NhSJ1r37rI
MpL8PLg9CZRaJZHtvSVWh6N9bjwG3X1vqqC6YYjiIIbjjuoEvoiKc2aZJ1Oz+emGHX5O5DEa1bmt
mHUMZTH6UazeYTjypA+4Ynp9sQ2j6T4KrIFaQOdKQgUDlySA2Ty/ut69aysUiegLiy/vxLrrEgbY
DDDB14V+opf+BMUWm/PV0PTkG6KdUhXnInsCm+eR7Az23JPrpoqMjUg0ZmKDRlc9LjaKbhtr96YN
AXYS9KN2AW9wr6fmpHA2Y62+KllGqqXXd4GAuScCzPAyMGi106/DofuMakrvLePA+KItMgYYo7Oy
GFUy+xpv1fTASNqCOpzhUhV7a60cbD4GP4TMU9YBtblFbWhr101+T070GpGnnKY+XysDbMDE06eD
M72UZpxtAn2XmSSkC3SoaFDDjY0PTGn2r2kRLhFqZv5Bwn/Ns5s1LwRyJY1GpBW/OmWXICKd7PRJ
CN7eFq7e22pkyDHYHWnClvRwhEm053gwlH9XAR4ZaVRdujDaGhiJbL1JHKtU/5UpCHajBPL7whuq
u08qkp5IiJdbhRqVVc0vfuMpDnNDj5/SOLaXYtp6UICniXA79Vy1H6QhdLYSWWCNEiEjq5W0aP+y
gFhIHP/+f3Sd2XKbzNq2j4gqoBl3NcuSLE+xnOxQduwwNzQzHP1/QbLerPV+9e9QAho0QdP93FMR
ZGfd1TA1T0qShQIb6CmuDxEGGytIS+6qKszPXmA7lX0zHFeSuGX8cA3t4E4D9RMfNo8oP4sCq1P8
uj/xm3lnRN3vlBndT1gO4+ybpmvSYHEhmK5VRITrw8DTlFsRwaF8hxID9bv7Rb7lfeATsRzTRxkE
need++obw2msMCPBZ44seVFdu8p6l/xZWKI8xqlv7rU5cjkqx3Nm67i+x7LdxTHzNJ2xf1n2r9yj
0EAg1c/dobOtwnHPcaDgbYjxbXQkVuhbapjahgSs/StC0mDVqwD20Kc/3JQnbtS2X9y8ZbQJMdWe
YJwRXY104pSlPtNUuqhAMODl3oRkS61XVdBrvuuO+UMZcKlyOBMUbJ8KfryV7MWjlqWUDC3x1oFb
GmHfbUj/mf1U/PAc2dZLODkHI2OAboWE8tE7MQLAaY85rGfi3apaAdEYJ2EKVg9+FD6WX3S8AchP
j7JyiLrHzGKm5lToaZKeWBRLf4sqghpGsyAPqn/BgDTbweF6SNzuDKyA0E/L7q0sbDZMAs/97Nw6
imfjPZTeu9vWr7XOhZnar2RfPJuO3FghOYVEAOMCTpDseFdX3C3IumCIH2qhv7WN/aG5HXVlmG61
ILsu0SnGJDz/3SkWKCa6o2rvU4UPOB0ANLjZvNn4HsyTV08LzxNOhVhqn1PTmSjc1T9LNeyUq71m
RBKv3Ej0675g4K3bsBkCrhZGMa0sfKTilr6yreyuCJoPaSGhiNoJU0roT1X77GbWSeROvTa1ljGV
hH6vY1A9JJq2seZ83tY3tkjBiaJPip9RHh0wrrir4minp/Zn5FXUqSpQQJJUiVKM9+ZY3qcOgaKV
yo5lR2Rqq5dbWOHvqVFDFzVJ6LbjbZICPCcN/LdAYhxsb/kIpza6urGEJNyfpWbg7+QY0QrRY9CL
p6BBQhEEvyapvZhECQ1OEb1o6Q88E6U9mWst1GFj9eb9iPfYRjTGT7dtjqYfPxc9yDoKwM8mmH/s
KPsxGt0tleiqSVvA/argO8f9/Zj2lyKBnheE7wwh3glWjVZu0e3scvzRlrMuT+dBruU+jMCpwHvc
hG3H2HyuVA57ULxoI0ZKs3psEgBvUk2Ifvg2iRRpLc95RpxSYT/lXm+BoGvfp7A/6woLaV9eTLpw
y/X2TVF467zH5E4227iP3+Kssta/lF3+tEX2EZQlXEuzeMxxa2zcnM7FqUhbshvs8U6T7LcB+fGw
nNBqG+UJndGzqXWQ01H+orI4jD22hBHZoEmiU9RrZcfVCOd8ssRGB1PFgytECyL7tb5upiEhKTFO
d1PonlBQvjuW+pFN07XD5wtYzblwh9ycFLc2rd34soCD6YV7s0rWbt9CONZIi0qme8RLd7jWTntl
i62NvQHPH4M8ymztmdxd3aR3BzIdcNGHBj54LSbrfKlS+E+DS/HGpZ6yEozouIrlRWSvrZVuCFB9
qKLmLeqAwOdLcBqJmIJYou9ChwsF/cT9lAV7KuJvgdvcU7m9BhjlM0tAh5YpY0sK0Smz8ucmMr/n
g2Mx0YsY1qKn8nxcnqyGB6OMnxeqQKhTlKF4XB6YjT0Tqv1WNslPZr8vqECbI7b5ZCpPwQbdy5td
nqsy+M7wAD5GxBAloFB/1gByKoOwlXa0062XmwdYRpT1klEwZFAh+ZDauXBL7Z655m3Iqe1Orbsj
L1tuCtvpmdMP/i6fsKKZrCw9yOoiCw2AgBNsvVT7ybx3NaKFsOLAOwyThm4yx7KSkKxw8MK7Lu6Z
NOKcALavrcvEJrZ4tPdjnRt3WgaCpVAigES4TNS8SEeeYezH0VdH5HHxqhrJYBoMkT9pY41pvJvW
+2X19zZs6BPuyzoLNi4SDoz4S5NnVUPYuJsXZBnM6U/Dm2fFmHETYOG4w7hW/ngsXCTpiJx+ONSR
DQv+qSta7cD32U0GA9XWCqj0YWLP1OZ1yqp63zFCr3qeYV1FATJunskXfm+bbFZ28fSZtP5oGZ2/
d4NfLpmd6zEz3uGR8aypobsluhWSc5x911oMVQvB0N7pja9Aetw0jLDzIPgQidWuKRF5G2wDLF9g
4qxLvpNDt+Spu7ifh2yRdopcOHyB+zPyzZ9dDX17pBMO2uCIEzMG6VSsGt+8+Smm3/auHLWLmt8u
nhEY4UCf6nG+971X/POwPZQkS0xy3Y3JedKdp7y8lonVrZKsf5Yh6HPmeceqtChputfURE3uep/V
YGPiH6qH0c4ekxk68LWcsuFQnSw97Nd1JbgjfFLgUZXdkY8hNypUAxh+s2Fw3XNbi6PsLAJ1bGZv
BxFGFmYTMDt0B0cCwy3xRE2Fi0NjWG0Tu7xWSfc25HPQ4pB0+0Dkv/p4qi8NThsh5W3dZqYsQp8H
7CjAB4TY+pH+Fo/uxQ9/mbUAk63IQ/OYcJaxJ+kek+e8fw1EjLuQxxwtCkW4QmK9Ghq8HIZiWHt+
wtzZtfsVmOo+iXXjlvr01njHMrulxDLk5EMZ8clqqb44nXXPHPvF0fNbnXvZVqusGKJF+IbHCBJ2
z9yjZtLXED3oBmfSoUvsEJVDilTtei57bjsTsbrJf2zOaOukEQxpp+meIFOOMk8CLGyne877hJI/
7ylVBh3gChYqSNxB3PtmYA6nkbvkycxbp45joGjqXowMQ0BdYPnSFSW0KgpWdvmZJgrvF9kfspE6
s5HZ/tG0jk3etKsxBJiqJ4pPrpu+txT5eNoU2kpCeqizIjqGSTcPoM3vNhKXFdXKELuToXrQ8xxg
xbQ/ihl6Cn4oKixrI9UYuzbnmpolNNnqLkQa2DIYeQwcrkpZUOxsdXQn3X2Hvm4NR6Xc+tLGJX0E
9nDmxJpWUfGLp7YHL+OCwRkh3VcRLhUM71ZDlbaPisz0TU280WzIf6Iufwlttc5a6jYDjhpGT1mT
sVR5TDqF4wdPhEhZwVq1sX5pen2XM6ZcjS7K6XgisdzSr35pib2lt2qHQ+RxUom7clK5jUwCW6aQ
h0MYWvWpp96eehDck3R4dSQkU735BmrG/y8nqD9UZIO4Tu6ygrI681Z8ahOH6JVuhxcDLhJKxufG
BT9VFUX7Ugwaolj8IDM/306N4GHc129Y9GylPY8/C6RxU3e0U3rSLC5epTOJg2sWsJmtYryz6hkT
qqDTEL8Bh89NK8a1GXniaDe2VsRlofUWAuyaQiA3GtMsx37Nsypfu4YM1liuSLicqF7LZE1km8QA
ar4lr9nAW6Qjt7DIKnttWdacp6DOtpXcGoffNjAa55DEKQQmbntkPq+VwzdWNm+JnohKTOjQrQHJ
OF53s30bYnGan7H6HE5h8ahTQuGKkquAf2UbpTV233XFdI/3NspxR9BIB+rMKMsF69k6Xlmsk7A7
WEzciRfOiVhtLbkHLBZ4xOz87lJEhLeglX3XHYu4dzPYdsl4Ez2qy87tvtUBWk9oQNVeEkRDF91c
h3iikfbLIiWIsk74UQqn3bheexeCoVI49E2MUcKRsrlTfuLfzE80Jg+d3mqET3soYDqP2A2JMEGV
8GlNKnQmYSMtCZuSK9kOsFvjRkL1X16ssaG7GaR5xKikmBhW2FxzVml8DqH9rpu/umH6xHqGcAuM
wm31MNWOjjNOQB06eMd8i6Mt09npGQoKIEPca2pEJtQ9tL6778GYHVJ8kqjb1pH23a8sb9saFYFr
cVpcQP7cbTZ5pONZYDrAXmvdYKTDPAdxLyNW5rV7jH2sNZ4Y6YbH9jERwXjnBDrYBlMfS0LJccNi
2Gl4wcNDfm60TN9V3gMeFwwM9fG1G4zDVOtUhYfqW9OBiDh9szZDWa+H3jcYKGYTnz68RHXzPXOA
yMQvs4sfPGb7TIJ5KnbdANWI6UA7AEBHvsaY/VChG7+G5JFoBWHWhDtt+lr7rIruuwjJ9cqCS9rC
rbTaz96joF8mlOBhV740FAXIe/Px/ZUOxQ/xrQuYHia4N2wR6Lxrs3otcsfT4BJdkCfJo2aVuOfb
I5fcVBarAirKxuiY87mzJ35dyi9d9B9NpzNicfqDQd+zn023+yL7gLtBeiXup+C9zIxNt3riGyVc
VVFC+cXO9hEWuJANN6mWHHKdQOcqEA+q9pO7oubaFmoT8iOvxtKHHggIbijf3kZN39+X3lbAnt14
g0XaRvs+jsWVJ2zCKFisrBL5XFVIeCDlbkxmwW7DvIPQNgjyU/mZILJiqpA8m7ofrCNF6TUq7JhX
FE6ysGiv0kGZq/2k1t7/0MID6KuOtZN139XAbNMgf7ru7M1iMTWqaoh1Hf+KoU/70J/qazwvbKpv
OUzau2WTkymijKg8lKnDt63nCJpgOOTQH+HkmvSlBKt7mo+Lf9WNm1LRDwel8ZK0ccJ1oN9q7CU2
hmm661AcPMexN9bk38I4slC5UdMu6rzfVgETmbxHB5GsqqFQRzXUL51bTnszEfG2q7L7AcoY2DHo
nKgytefmIdjYa1N8hAewWpA4hnD0saj0samgOrwVVd3ed6X3lEl+UDllq7w0qvvGb0oyvHceD32v
xJOlAd7AdexaBSNFfsqMTTR89K2Bi7gLLJ+0xqtwYBaW9Y9S4eSCoouhUL71K/eag4htysmq1wxa
twHSwQ6IFc+cOWij/0qqcRM4XUN84V1atcMO42+Yi8G9P4WX0GGuwrRsl5pltO61lHqM0d8Z5A8w
yBm+6HIxj3K9B0NUj6pNKcM44Ws2gn9aPJdCHKQrbfw1kB+cBMK4j23RbRqZhzstIxlBGd4v14aj
mTevQ9MFKwsb5LU76mu3HumfxfRpDd6hEsRkJ79chwt0yrOfakBbq7sNYz+NECM5hqdelN+qFDJF
w8Vl1i/oOE5+BcMnDKJtEFe4eLTmyvWtn7PihIE47iS1b4p1YLpnE+Z1Bv6y7ULn6EP5uUOo+M2Y
Y8bDUgNtL/gBXOuzzhBboiMqKL7uhsDD1CbJXnwHnNp0ySjCC+TOKcZrJ0APbCv4Hj3AQKFXWQf9
tG1NqPtddRnbNNtDyziOXXAlLgTpC7WI1Big6ricMxzHWy7tr2oaLpbVXhmlYlscndKAFlydGoSg
epdaLVf3PDoDR7k6SWQxnK1zKifioOzmaAzkoOfDszZOxqWFC2TCA94V8SGvGOI2vvgyU9GupFPf
tKKZqHOlPAz43UyUmQrSU+VFpwYsjZrbu2k1zdkgLDaJvHGnNY2/qadi7VsRV0v8mOHMsA7p64tq
j63SEc4kj/JUN9H3lz8yhzixYBAkTmtfod2+p1b60VTRxNVv7nvF/2LFhBeSt75zpvpHKChCJsks
p09A0AQZT2bhhWsLizIqDCC2Nj9zV3U7iE/0sHdJk3zj/39yP6qy8jch9QLKtBT9a19faT3TKjv8
GurhqTbdrzJrbt5YP4NCBGsz0fDJdwnO8nGUUgHTAcuY2TvgqBqpwY4FJZvIA2/V5pNiyq+DOruB
OGGU9mEEvbdWEp7YjGbJBnk+M7VsQ+zOsRsczB/uRjHuXe4gGRb7nI47cLQ30ca/MDeTVJ7VsC90
aG3I36PqS7r1jZwpqtGyuCprZwQ8OenTcVf2D7nV4X4sP8zUg5s+bFsvhlKnWyW5DOhOyzl+Rhsh
2AXGp2t+AWh622jyLwOUtI00sEaAeh0rHU6vH90N9mSskji6lIVGaqXIzw5qtVSqfN+Mtr6FNmcz
uujXrXT2Rj+EuI2ViggW9WRyYhzWuP1T665iUhqi6CTdMUJ47auGHn4/lslXVKjZdKo5CqnxvUnl
tByqOAxvmYTNGWhj/2pMkX+isrEearLHPTs2toMrX6KyehAtQRDYVPMx4k2fw3X1qJaj97YvTspU
SAGXr+NRJ7hKpGc89R6hf2P6N5QgVgMgxkC4E8ypvWq0ctuX12bSjZPMu10vtXCjUgZlZX0opMG4
lZpwLGP+vUFuvWi6xDkdUBApudXL5i70CG4PdWIXYBwZvlZv/UxDrty9ZUO1rbqaIUATPmgGg/5e
Fp8hgJ5KCKP0Qy3eaKP57jTqaunNIfezcdsYjHezJnWoBwnEQhmOLEH/0ITio7ROoaDXJCfQBQ77
5cNxKCwbmXvnf5GR8k7xy1LeKwjKfiAGDk3LSTApjUKGEUNoXhGsXKNev8Z9C9vDOJZhlu8MygNO
7jwMpj9TeRiOloogxRGua1mZt3qIX2BYMhzFh8puOoQa0rmXk3gORPJk0afsPLfdp9W090vjLuBJ
jlh03RYAZERTbpOEaiSJnUlcrUw1iA00Sta8kMFOCS+mzqmao+WOi2g/dsbObRpGJRQbfTILVqWW
na2h+gyS7jOtwSqSaWWop0y1LTcNkr+geDMj5zMe7K+2K/DrNzdCz8o95vfgZSPGCopZuxN9UJIF
sC9lRfFMu4pieols9zVxh4NuiqOKGKpqjXnGfge5hwVHp+WBaNdeuzr/Mixtq/SSBwbWEJ1v7WzF
E1bvPyqJbWD6YQmLHLb0SFH30XGpxGVNcZsCf1ONk7WPGuObTw6rUv73qJ0Z8XF01nqIFBDtSIHI
h7Odk3tamBS4c++bjotbGxRXDI86mFfds+qoxTQhYtjCdS4Ixwi0C8qnHCHDyp/Gs2z9TTzZpCjR
BMTkLPBJAWb1drZXPQk7f69qsso03cVrH0Ka3r34FuVl4SMrsL3nvjEYsNkbulwQaDwSoOFa31IC
OpGbYC9mi+pd6u1Gg6WqSA0dYvPqGC6ZofgGJtTc2zI4zI88cIHbJFN7ZUUSbTpSn0DZj0rU93Y1
eGuwRqbdhNatNCUestaptxJOT+/BfByak9mCBofAKZX2EycHoh6pra76CgdJeKmmy1/bg5dnmcG8
1D1SgqdvjI2S59q0b432NdcpgeGKNCvS9xrC7tp3GJQwUOxRq8wwIH5SMbYTejhSHGD0G9Q/lGfs
2so6t66LH0pJMmRKn42hhVtQ0GybS19azcUo4vZCAWIC1uu1A/SRflVr5XDMa6t8SiwtfWJaPb9e
NhQ1+kd8inhsOgFekEEUGuvK1uv9n9001IZuS6yhui6boAOAQ9jW978nSfowoR/3hq091eUTdRj1
BF3sudQx71g2CeJd75WvH343mFtlBJju+LTR5u+JKKSj0u9N7bi0g2w9PA6K+Pr5rMsCbckhQlAJ
bM0nW7bVTt2sYdjZ2Lj8Z1sWe2sDU5/r0gLvrhG2S0JB2077qzV0fxbM7R49S/Z3/9puMTbASqcH
0PpPe0M5uFhYZ3BS8/7v5oxotfsQhtFy0mV7VoxET0X2A3ORXWmq4CEh0/NFBRCnirJv7pZVxy/S
OQNu2sZD0r74VZidTEUtUYZ9y5Oj8R7JQFhnyG+atXSHS6/T+S6HjpVfr0PIesdlNcn8ZI+wwdr8
PnEY9GeyCimazW9bZbjOpcbvpstbeX55A3WxLss79TGRjVPghRQkaN63Kj8wndbWy2qM8vTS++a3
XGl8Dl2/CmXUz8t5DI6klFGp83IiW0LqU9IPdsveJrHXI5xeVDVZ8bgs7ExVu7Ti1sIqK4rWrVPg
ddHn9XrZDaO5eOQN40NFBjO9+Nwmj6cI1hWg1t/zpPU4MB+Qe4oU5q5pRHylxB7tin7IHoDgZ+ZA
WT5iUeduijDunlIsNTc1rgrPY6WcdYD65oWxV7UOeyd7bai+cd/Z/S2a8LNzM9t9k4MtV5nWFj+s
qvwiVBa5ZCVvXpfkP4dSIhtMxKecILJnXvGrGRhR5GAqIBzFutNLOo5JfwgGRjSr6ky1CkpujguN
5STQD4gmZrjT0Xoq9hFYyBdAxEk0k/rMKvfRheH/EffJd09G1bvOnIDRW+1/N8FuV2mSjbu4DIlG
8Q31SJg8vpqZSxc0By4v28K0RFI5aQx+OqUelx1GaLh0EkG5XVaXHVVMcSgJM43hDqf63a4Mh60D
xWyzrDbzCQrX9Lbd4OGo9897kPVcQJ8GR7N7VUTrqXL1nSYMXIjnNsv5fTDB/aDs7vdHXXbIOmj3
sgbTWpos5x80HZ5/F4H3Fwo+G4r0w9SlxEUCgV5JC8oPrbITIkHL6MJtpm0bbUieMTGI15VhNz/y
TLs37bIPwYgfJy+Ifqncfofg7d96x/SIQG6QzfZuRlXFVydNFuLkmr23Y/Lacf/nJri46N76oHuz
C6xcInuLeoA/aEqnR+mWzvfBMYt1GPbTk2/Exc53cux28rq7g93v7UltDq7EmtYboVL9FUZhgmFS
9KD09ElOpnkvyhyjBeH0QBNggW0aqXsuHICisEjvU6ZOe4HXwiVNrWzfKlxSMgnAlaf9eElt0eyF
hFUgLcD/1jLyi9GO5h5nm/Bi+Kaz50Zxz2mKEKCgw+Uuu5OQTvYl0v6DsJPokdEIQzrDdX6G2R2+
Es5nwzx8VTfh+LQ0je1Joyrzn6ZDV/+rqUDm/KST8b3vGpvet02fYU8lZ7LP9n2Atyluy5Qzlm0U
PPedKvto2xMXuikrHdQv6B9zsyZZOQmmrRlP/eOyIF7WXQvsJHbLqjG3MzqUuKEo7X1J10Zwd0It
G1ef8GjGavh9XJRQVPbMoLoDBP+cSPPDqIpKP1z/h6b0sb1Bp8Rs0DsUpKjAsewRA6NLeBS4Cm8g
7QzbZVtfeMEjo3s4+jhuggnRbtnm9mLTj9gzLWt9FOT3WJQdlrXlROjT/ENCeh50Zs6xLGzLDghu
5h76uw0+ZwWU65jH9p924B8bE2u767Kp9D2JpVt1KCoi1Icsaza62cOuoIDS7LTE4r8jDjLaokZE
j6lNKbUss766PBYgAswbqU2m69/rtaow4KOO+7vlsopxPqWmefH3FMuOwg6bqwOkjue0hw1MX1+N
YNQPS+Feahkfggvz/7MxtB39oBmU+JcDl4bLYtmBDhU4eD54mkro46nvHMN5AqqiStx31H+uYa6g
teAa+IOqYQ3IYxcPZolRhT2hxylaAEfhyi9pFv5jHCK88RX19GV77vrP2H3oz/483FUKWYwWtbSX
xakocYWyR9Kmg1Gq7bK9jZgR9W15A8VxMScaiFdNgC5zm8hZI+q1U+1yNa2Wl81IcqkcOqzMbe20
bKqSlL3L+u+Xy9a/+zsf4VqWa7/+tX1Z/dc22/SMY67Sbe9RQyX3ajxF5vhnoev1Y9zyXScLvnge
ufabkSA+0Mu0/AFo92lbpfOuufK1MYzmaDnC2ntGEm39XOD6gQf8q1UYwGcoPKTp0Z+GBr5MVRbf
SLwk1JgOE1aGtq3FePJw2QrGRGxghdP/yeF+VCr/GktMPdvafAvtWodBWnjM2Hvtrr8dTKPDVlQH
ul/pvQgPQS6ZWjdIuzwzfy994zv55NoThtnFSZrYDMbuBCFhaHcqL7NbpwOijVpm7DQkXD+cYM0J
8m1766qwvDNUle10BGLHog3zV28cjxQj5bvRiwLVUxCc8qhLngIr/LW83WR6/INqKK5ukXf3QQjK
MMwHzJ8DBiWYVgI3UDqhtcdO8iPBkvSyLIQc2ouyWui1tofFgcYsXUGQvAgztobV0gYt5/wSmjYa
OOv0Z/WfUyzN87K85XlWHP6eOhPQgi2ta7atQhowDNMR3xb/flmTKQI0t8P2fllNKlgs0FOPvVff
uwCCzbGmAgI7TI/XhdKq29iBqybSUt/dCdw6HrL6vcjyGzSP/icRzZeW8ehX3TlIsmRIgn0xrQoP
mcBKYyI/l6P9EH1LPsCQ8UJrltvn6MQbdMqzuVzhKhzmTKNcxURL75fVvzvSTMvJQYZn2VHuvsav
WkeMuMCQ+uw5kfJ3dQnFtx+c+hiJ9m5ZWxZLE3tut6yqWV1k9SH1ssZ9jAddO0oPXVeOSp1ZeoeJ
gon4ahPPu5c2lRbo6yyjJlrZNm14rP5kSq/d/T7ENLJ1ZYb29Xdj/qd7g2QJu7LdRwRDnOSf9/h9
fB/kFVcW71FDKTgNZdPv1g087KcwzeVTME85Yr2Cq/PPNq9um01KCQzqDpZwKFfMh0r3vLMyk+qM
luXGnNh+0ZFV4TfmPJS1i6VsAp/c5UI8LzttXO038EDKg17CE2w6Ue6lC981a0T4LQ4Kd1t2mCOY
yYCOCnkn4TkdUrchd16mDJaNX4Ta1w58LfiSHUNSUTX2S865thBk0/Ngi2hTJhkCIpgCz1QztwPn
ehC2sJ+nKqBw6prMMBHZMTfH1F1YTbJa9roCpHNs3OAMPI/BaBxn92XtVPcujDUg9Cr+UG5+V8nE
fq1E6aKpCLEDmfL4VmoUEOYG7v8eCZZaU1T3og/4Ir+PdOix1uVYmw9gS1TcXZW99BkKJQw848ck
CPCNMpoCiCRz9/3omKeEZwR0mLwF0U6KM/1bsx9z3b23+H22bpqKxyIj/i7WNfdlmC2L8ONdKWV5
+7oNpnGVzxkMrTsaF6DOjMIlrlvzJgmD/1LOi9/tmsoqyLbQ/hyx7GnGkYTk3gqIIETcDsa9hZHY
PjmijZ5LB8+KGKO37bK6LGhguU77xMh+VgFhPPS3wbKNBoZFOZAKSH8M/NYimbYLT47Mqksf9fk2
zbPm1YyTn8tfbYhfsd1HnwnXKsX0kaCL+RgPq6KTNR+TudQUqsSqXycxwwd98GXJ38dIPzNWppf/
OUY58FLSTJ6QVPknoxn9E5An+FZvAkioRIa7lGdDRRo2u+Sy698vGQSLjdbGu2xQeUtIgYWOj1Td
Vc23x+WZHPUxxIRhZeseSzlv+LtospgAYFivLxNC2m07kLhex4M4F9JMt7GdaDdE8teeq/DTjrsH
q+7FDd2CBBav/0/TIG+vy9DVioaH0o//NP3XWa1JJ2O9UCllxHezkuKbHlTlS9j910rcvRudY/7e
Y/j/teffx5R+2e/rKoCEMqmOZPFaH3jGovgHENWt7fIyNTAEiOdF6Sc4THpXHd+uU5XO87XlpcSD
ViNT9X+3Lus4w1d3k6Bk7Y/anbTDE5IRa58BFd+Bymt3y3aE7xRPl41GPnj4Is+tAf18uVpatY7R
2oelQb1sXV4uC+XZYGVum6xKnDP+tF/2jEb4o/Wr6DTSzz+E3BqHbKAwZ+RKPgTSkA/LK0ahrw1g
6t3f7UMQGgdPANwvh/5vW9imf9o2ePeu8DhosR32wsuysDH65DrKra2rcrxLmhbt9/Lyb5t6BO74
d5tlt6PbmLV0BMvE0AzDFw3z95OUjU59en5pajC+llfLog55dkFPilZ/t3WmN6rL3/XUmdJdkuNj
thyMxBGnpn+dh3IlIE1dO3RXHhjZf52DgZO7luOgw68p0Wph19f58QNGBvIh1CP5oLLRRSMeiI0/
mvl/7zg0HQZ+f7eWQrgbkFaxWQ5cFlgry4f6UM0tlw11Dz/MYcixR6eRkzRzm4AbL4QhqNWyipSp
2NcCp6Vl1bSQjGpoNc/LauzEGx6Q5kvpm+ZDmlsvy+Y+xru1sciQS0Y53moDqJcphHtc9mq2fiVJ
c3okKNt6ruX0+9R+ZrWnPmlL/JQ4CMRj3OIrxHx0/lhGhptgYWvividX6WYGJJP8309rzZ+WYVi0
A0kabn8/7XLKlE+b1xg0K1T6+8UJPedxsWuKEF70bJb+2x199lP/u6rqCCWaD4Vm2bvsmIaMnn1Z
z3T5PTMyeVjWxlyd6CqR+GTG1k8Y6yILjOMHvN2GTU09ezvU7giVKcrXAUYF9wVDIaKTAhv4ocI+
a2n9+0BXRHCnlTfnesQPtlbHD/DNQqYW/WNK/sUZA/lTqw3eTTd5+9EfUB35/oPq0m/1vFn66Gyq
FDi9aVPvNjQiWVOIj8/L3sZJyMQY09fQgD3dWETsDL3m3SpEYztZJcNuOco0e8qRbZLc+1rmv07J
eXlLT+v0M06vIIDzWwVJApBbSW2/rI7p+H0idxYPq7p8qcNgu7yl34CNGRPJ122Xma8WqrE09i5N
JkA8dB1xMUFWF5Ky3UuvbLCXxHACeKHW8zhmFnZD/+weNDgMfw+ZpmmkE8Vi3+bRKmxUJ1H3HEZt
90zQEqXDDHJoELKK5Q0BMv34/reF0Qbf+kRkl6U9qSf1XnQILZfVaj7hjOLO51qO6avcXuMp4u99
Ye+bdqyug0RvzwAAqn2lcbfqmGS2wgk/o8c26opPMpxyeILhnDVgobadGg+hf598s536wxea/EwD
E/qLo96EaattgzPhmWqkcyknQ5GB5Ls/Ek1tlqbKA+cze917mjKy4UY95kliV/3TVPrdank/B5Fi
1jnqPSihKmr/j7LzWo4b2db0q+zY14MYeDMxZy5Y3pKsYtHoBiFKFLz3ePr5kKVWqdl9ese5EAIr
MwGSpUIic63fFD2LMSkydhWkykUWmPYLwIGDGFqH6ltry3AQVVPhlyKjI/6GzO2KmcU+6o+/IWIP
df0bsoQ1lfgbSlhDlyAt3oHvtku3iPRlLEfjGnBAMlcR9riIsC2jdK76snrR6+pn7+h42m+hHKnF
mqJRsoTtTJ1Ek8JnGZ/0uTzI5REwfLcplKhaI5uMjqgUxHML3bzXYWhfgEDrP+xqV8XS+FEXTBOI
kIcQyrl6dNzyWJHPzBoEFzot/dolhb9CLytB/i7u8j2ZOSyjprNPYYPIMzbDej1jH8DoougG2BHY
QLt1Yh5jRVu4vRTsKRvZs5i860K0F7YKFgiic7rXjGyR1R2WEV7DFZoTYPzi9Pb1Bt1Gs3RctZTJ
Xs+y5L2ugwWdoiL0QPFk5XDtbEtfWZRliyLB1CGGiF6nVbMdBQRU9EMKVCiBLePSMw46+c2DOR1E
6MeduRsxlxSRaBcjlIT6EUUfC2XqNIT6Pl3bZXgc+Uay9HG9mQkBdpiulxyh/3PgAZisFHAWQgjd
GquL6djRmXK6f23PY2vWKGr1BbUN2Obtd9TGeYcBf3n0ct1de0gHrWw/Ts9RR5GjluT2u9bJMwSg
m68yqk1zZByVI9KpOKA1cbDsC6l6LmXl4pVRh6QORllD6rwYIR4qoWJF+yYvOjxAtAHV/sF7YI8B
GTv1HqGVd3tNrc1HYzroKrhFI3scwsCcFMWaAxDMHfw/sJalHpUbdWRZcRvfVFWwlGu2bKJNXNb6
oPCHoElWIhQdclB+IFtvbG/DLJBUVpUl95A3zce4cKt7u5VmtwEoy7A0C4dvt9tUmlWs6hFSn7hI
dDRN0M+j2HehXHAj0abUaY/ZdZBsRNhmrrlMgxw0hIw3juMZLzZbul3nAAIQYTUM/gKlGnktQivK
LjXlrgfIVO4ZhvqyqhvjJR88CGzOSelD/UDpAgl+T/4BDEtehWXOlka0iUMQpNUezhW0ZcbKY6Yt
3bHMN3WbvoEFhnruuOpcke3w1A2p8aCr7w25BYgz2FVskDGD8jp1ZmUWnWQ9kOcy1aGFaLt2uPmb
NqjKTkRIKRoPTvouhouWwFDkDYvW3+8TxpkMKqKWFqXVthBJ6+rNg0N1vQebC+DaxfgG+cWelQ6V
6ZDSvzJNQAF6r+db5LrXSMxVPSoXt772T9Gv68Qk92ukuI6aU3dWO2rV0wT4a+T15019k+DO31zn
9B7oR6/beN0QHWA2Rgcjck9NMrRr5Fiiw61dnF3bip6CWQeygeG35rRkpr8TcTW232IPYD7+DAc3
MbKDOBOHqhjQVFHjBgOxPzpcRQ7632LdCtaZ7CXbsMOH8nqb2x3aShoWSjhp9033FwdxLxYF7d2/
//W//9///db/H+8je8jiwcvSf8FWfMjQ06r+69+m8u9/5dfmzff/+rcFutExHd1WNVmGRGooJv3f
vp6C1GO08r9SufbdsM+db3KoGuaX3u3hK0xbr3ZeFrV8McB1XwYIaJyLzRp5Mae/V80IpjjQizd3
WjL70zI6mRbU0MyeHFJ/20istVO1bXnBAK8VQ8TBTgp7lpbgfYs7KegcFiqYBMRLL4z0Yzka2vWQ
jMpRZ2rdUhvms0YtST+Cys9XkuI1d7dxooOaGwaaWYBkch6QFDXSdZHa3cFIk/4gzrRfZ9MIlFNS
lnHgTn22JgdXVTZ10GSPeQCU1tWH3yInlTeG7wzLf/7kDefzJ2/pmmnqtmNotqVqtv3nTz4wBnB8
XmB9L7FxPZhqkh27Ro6PuFtM57C3K+obU0uxMAacyYBt9EiHTIefzWHpIBtYVO5Borg5T3TZQPCm
rx6dwCqRUKCtd00DOKnc+rD6/ojzpvxWxGWD+4z/XADXvw+ohj/L6nMc1c1FgzR1isByi1a7qcOD
4kIxFGGsUFTpNQnx/OkaA+7BwourEvJ+YzyDtYhno5XGO9GbZtFv9+/z3+4vafKma0qIlq6C66nr
1oh1VO2B7PM/f9CO9pcP2lRkvueWbitQvnT9zx90Y6c2C1Yv/SAj0qEXw+cnPmEvcfhQDaQsIPah
lic+41t3lyGLWqXp9jrOrxqYwuiIbn19LPekdeDDRnzhEnNoMM2cGlt7wg+LU9fVp1NL/TkqN8yP
tmDdVXi5s0GzSlu0dj1+reu7oSIfPmIQs5QTtdk0iW4/Ga7yIPoTdjlkzNUcJqdrHkvkjWdVa49f
3Sp66skxPzEHfLphDPzgJDsaQMNZH6NbOhr9Q2tZ/r7p8oOIEAkcHn62tw/4PKPA1+ape9dqKD8C
c9Hmrn4bwqW1nl4vVSW9nI+sT9ZZCMrDRzoECfugP8lu8TT0ioLBW0suya6nv8WTXi1rMTSG/Caj
/r8GLGReQ3MIjikc1rNmYxIUZEaCYSpX/91dp8tLDS2Ef/5qKIb6p+8GCjumYjMBmrKiGSY0jU/T
n5VIKSJayGvk/H/NkqEyd3IbpEBcAoXj9dx0DWMH+lqeAQ8DpS66rgNE1/VQGhjudlDFy8rHdDBJ
44WYMCkdFyu79gFNTnOpi7XtKpMwAhfTrNlC6Ba9Ia7Bj47TL2WrzI4+NI6jOGuq5lJaTbC5tecI
RF9HdH90ivHogP28SIQOW5BwrE6ZmrKAiwK83uBAtcn4SnY+2fgA4+eaVw6vTjfyFpJ7/xg53XWY
NFrtIelRUHZTR953VSgvXQN5BXsKRZs4APlF0MdOlGubCG+DRYdouw6ext3C253t6c6fbqr27Z7d
tX3v9PXRqlQTtTAqz1LUveglGzodssMeIyQHxdtpRSaFyWullccAvZyvTcOyaJN6tXdymUkB6024
SAOMcqfKW3X6o7XKSNbVUKoLEYphqgOROFdacnAumjx8q5OHNrSThwGzlge4Mpc27+Wt02SWfaeZ
eb/WEt5iYog41NNg38wuTZfJ21v7bay4JylUbiAZ2fV+IWLAKCf55cwc4+ikRYMy7yt8PnLHCE/i
oCbBlzHRh52IXKTFH9zoVQTiGt9ChRo8RXV3a/t0nz6N5MU/P0CGavzlAdJUWI2OovAKMw3z0+Qa
gX1PXD/Lv0D+TXjpp/5BePeQnKcwlTvO3KiMFH/AX3Y/n7pFWOfGWwU0bIf6KukF5x7ZkfYkgojX
41xFzHIlQqlvKBu4/Yn5ws1nAL8/iszy9m1pG+tBATHqInXdYSYI0lZDWnnelYO5LsLmJWAFwE4d
ZZGa6QukGHALoOjai52SNRFtppI59+EgKXsms5WIxkFv7mLKFkiztHl1GjDw0YE+O/oj+N2F+KWY
tlMo/Ka/IEHTnt2s8R+7EKRN5nVnMaJE3BrMYpxtRFhYpr3tCr46IoRfN/FFgw4xkDHdY2w4rzV7
OJr5MBzHos4xlfJlJLEb4P2+DVB6LroqSf7i5La+HhyM5z1cyNbZgAOF1/fKybcqhB/kWKGANsDx
n87CqQ2lEPVAAkMZdlakOFsk1JWtGvsPAn4ggAgCeSDarTBELQ+8woiCROyHzs42I+thlCaGEk9R
RZ5v2ZKbWCk4Y+1YK5gbP0XdIkaLX9RXajWNNr6DKSbvX/8sDsj2PkaRVR1EdBsB+cI/i6t+3UOM
CDwEvTSeeHQA/5gXxWQHvdRn3/n9U7MIrRblba+99t2mTDGNij63+X6bU8VZoR/ayi7N4/R8gzmN
9poFhN2hcW2GRneQlSxZenbcP7aWH/ChGuFz44MJxGso+1ok9QMpV/eHWb+36WCS1AZSmpmj+r2q
lS+p6aRvHoj0WWr62jZXw3CuTum3QQ2tQzil6AJoV5tUiR5tJFhG/JhpEx2pfTZ9dAlbWSKFPZnK
ztJW9Va35XefxssMpiDfgkcbAvK3XyexF15bwj9Opq5ase4lH3NhU47tg8T6BvG7sgNmakBuF42I
o/BLFLWbL8FkBI9BaBjbXAY75zc1eqYVOiBzXDwdCrBGdWL2KR/D4T6W7FXB4mJ/m/9IPJvLYGRO
uE59LaN9G2MrJfQ2XRDBbBmBUbh6847uPJJ9ihedDN2ptpYMnr8o0+LLlIcQI7JGCeZ1WSJohqLT
0XR1JoLCUjeSjYmvyop7lycptNTpIMLboSzkVafF/ubW1JhRt9KGMhifFShSK8PyFrou+0dqfujo
W5r2YEshAj8Is69aS4epk9lhu/QLU56Jbn0aGPR+uJdl7ygFRbiyA8h5WqvhPxeXSKUnaYqQBClN
aIt8eQBgzSrDtV4Ky/iGjG76kUfQtBxwgrBxh7VUlP17JAV4ETWViwuwjnBtm5XnDC076gJkQaDQ
n7GgCBZyE0E5mzq1oLbI5DlL0SmasAxCJd7M840IJTnudoY3yZp0UZ3Pxi6+xFOedizydJ4blVYt
MchLFgFGLTs/RoFc1k3UBMSpaBQHnIRQF58OoLqN7A7RsZ/DRaMImW7Nla33VMhcH/R1r5fB1g/C
V8o9zr0Lxfm+nc5IL1J6i/JhITq6KOvXbomFhJKMiIy7AdOK3Q+vqrosEJF6yVvV3Xk9UpVA7kC5
6+H4PKayzBdXDU/i4EmXxgXWK7VBdKrR29wpQ/nl1q+VEEi7vFfnok2Vq6921ocsFKwOF7R4QEqt
8/KvtQE33QFZCJafAjeZxG7GNyX59jcjck9GIDbXXzV9yE6eg87SlJ4VUWh4v0VTHysN7dqXIeBx
i6a+AeoKjpyJi1RIEz5APaDEMD1vRVylq95C8l08b+wN61NatTtXr5Y8pMlxqBXp2bDRxEIdACZt
1Z5kJd3EcSY944/Y7wuNCnQ3jQrzDqecwodkOvXGIdhIv8qVO2qgzp24tZrF8YNSN9efJn5k27XZ
qnRBDoswhEOywro+vEPnDm2gUSW3YkHgTwfErVrkwRYKwJmTOCBKdezzzEAPsbo3NH1kF0+1FmXM
WoUhz7Ly2gikDWVCtYjwGA15hSFAsgggXT/kWpuyaZG6e1SVRMut+TbUV/B2FB1xovTTUNma6Pg5
iPh1kEEU63205xyUlz/ISIKxcT+sxEZ00awBpcWTUZ/SjPs+V5Qd4o99M2ORKM2zQh2+aHGwdcyx
vcieVW5bz/6tXe+18AD9/z3xEu3Ey2cmx5rzpPSF8wSucOYEXX4SEQrarwqllYOIVKxQZm1TZPjX
MLT1YLzl0hivRBhAHkOtwVLn4m7mUA5bS53Q1zAOlq2ShQtVhS47uqWBWMZg3JeWwqYTsto7z95j
q0TeBbE9e43OmobSXlYcBpeESlanFM6l4LsVk3tkCm7O7uhRbPKHAaS52Z6gVDcI/jIkjFrIq6w2
4k7if6T168OI4Prqn1eT+t8sJi3ZstilA8kwEKL5804dTnbqQfeMv+BweWe2RQPVU6pO8GqjbV6h
hAqGpj6JttyqFCb9uFmJUHSMUOo+XdVLynrInFo6G4At0nFm906CemRzO9FNI8HA0VMBYwPngK5Z
VztxIOlWLDND/jpKUrVLPQtBCmSKqp08HcQQESJBznXi9Hbxb9eI+/RD+fbPH5eiy58X3xbvIdTG
TUfRoep8/rwq0DwAVLTuTUU+DqSyAnJoWk8o00Gc5X7Maz2Q61MJdXNzK/Zda4F241QrSwLcIAqE
onKYqBpQ5dZiC5R5bEZN5f7TWavG6rWt/3X2Px/XqeWyNrxxJU8YEFIGNpkTM9yJbbEIPT2MdmIP
LcIIqPJvoei9Db5dW2dIL34afAu9quQHoXo3k3vF2ttZlt3bA6KpEH3P4gDDDddDR9NWRuH453h0
0nsTqSUdI7J3eL8SmgFpTfWgVdHaZhPp23rEvkDTQOy1JnXHu4r/7e9mhDBbEvfhNleYks0cTT64
2emrNzDlS36vrESY9taTlFnpY6qOxcmXNcpaWoJcVYbQiNTUi2sYjoggdO5w6MJ2eNbSjzAZ01eg
WimYMXv6ZnNrqU6CeWbL1Vb0DjqWYX5aXmCe92wn+A3EzeQkgBU9/QbXUJ9mqDZ9bJy0OFWtcUw8
EPaGEaKr7MXKvOwtY5fEufsQhANYkagI3nk43oAkamdNDrWNibTUsjLC8ottvUu15b9/uhBb2Jd/
/v6r5ufvv2aZJklSUzVUWdVt7dN8MWrMmhJI/2ezZ9nxrCu2vqz8EFKPF8+btnF3kqm5O78tHn3k
TVYiEu110lh4l0y9Ig4hG0B6z7V11+mUgtCQv0thMSEkArkRvOBYbbTW6E9FYeYPiJ/MEC0eTqIJ
eH67bCXcg0QoOnTVOZtlo+5Fk2V17b7CmV1E4tC7So5CIlkV0PrOIlRdb0n1z1plQOQQdMi1FxaZ
SN7L4EIMct8vPcJ25FOGS9Bq3qYILYAHLaKAKx2/WhjNlg2Sl+3C9ZEXj3JQZytdL3deg9SpwWtp
FU4UANCOPw/waiFExwg43DoQ3gOEPl1hTVeIwWluviuaa1IBy4EUtV5T7OTJTLP+dVaKHhHjHW3b
qF9aEHGccCkGSr18RBn/4VMeQIS3NpSOR6AMe9GS8To63DIKNbblO+T8kHiAdoMqqC094yfzRWfu
vxdRU9/jdWtfUEdJHmXLv8cqUnpWG7/fydTFIM010rMyNMEKMZFF1Sm84woqsCfm6vCx4j8E12bj
LIUcCr/LqL+ExU60JbmzyupkWLlh3u4kV2pQ7BjanROrdn53i8XZbYw9jRYh276j70QLFcOp9XUT
55O82PpufrlVT8SZ7jdQbDMcZa81FM+pfhtnZKAekXsaWR4o+r1CJWNmlqygtCkUB7kGd5vq+WMG
5HQ7lEZg3dUtDqUlqgefhoUFivQycsGsFEdX30VV6d+LA8rf0dEeHkRANhBShq37z1mjjpt07BL9
TvRYge3PFV1BVWC61OHLtLOpGDDjhCeAOeCdIXyIKDeRyPHIQ4pIHJLYKZYIAxWTNkZ4Egc9h4zZ
5Ij3Ra1/SMvhe+W22gWZfltEokYTSuNvkf9HVGGWdoki97e+1s3UOanXZO7l5rhFskTeirO668fr
mWiLxg7lyC4G69DExdYybAwjMsWVF6bVoPhzPUeXKFolqPYiftiqG7sAAd8nDXLwKHmvCmlwj02X
jAuJ2uQJ9cRgrqd+fUkNynluV4ZvfRt8hOwnvxmpwte5RzcHeRW8dAI2HRWCXVbkJfCkYnxeCsl+
N/3qB/rh9mvqZJiK5Epyycjez10EU/5DNg+y158XFLam2TKbRyZVJlO6pwn3t2pgZLp+2hWVdcE7
S74Tr94ubwDpoz2xFenrXkKeFJBQvBWvXtGbBNXPXllBh1z03q4VvQhxbxBbzB//7vrbBb5ae2BD
SnXYpQUOH2mNdFdi6d4hVFAQEGdmg2k2m+FWhfo7JbHs0IFOqQbVjP1yd8kBVc/wVesuOpv2phnm
kqTe63qQv4x2MG57K5NRfCIkUygvbA/dBBGankXRtqiLw1gr2YthZDMYyrC9DEDbXu2ba82uipXR
quYFJbqT2AgO9Qhsvw6qM54fxrrykBry6tC6oI1xCiSzXnuGr68RrNvKVZa+GRL2G1RflYOu4T6E
5J2xcDKzfQZE9yyy3L+GJlX6cygiUcp1qI1kbNbl0tyoVeugwxcY51hCoH6YNTvUFljsNZg3HVQ1
TA5a3dnvajKeTB7KdyTTPiy/N9+gujV3TuKOLy7VpVlumu0FeUjUkRy1OccheldFQ5JClhDZwv9E
v09ToEidVfpHkLryqm/0em92urVWpd7ZOjZYck3KcI7tOnlnF/gdDybuQk6QBaumz60jKokSaJFh
fEBj3ltkWdec0jCL4cPa9VNVquzl1bR7ZuLSkL/oldfAQu68yjsJ4tH4yl9SfmMBcIBiYX0YHR69
TeZvPYo266Ljz2mBXt8P2VA8pnnxjh6Sgj+vLiM8qBRb+BET2LG7E+1JX1urEpvvZQ+J4833jDVC
Yv5T19z3PNwAKoZwDThnfMQIFymhqo2+6QXiYkWE5VoBhbQxmxxqQOwtVcCTO0QRQc56RrLAvNd7
iTrzuXPG5kOKwmXToO9mZqG6HtjToC8cNackc7Wl1sjtzgqHiAnRy2GN+/kZ21emS6SU3o1iXCo5
sBNE3VGch/4OAlKyrgcRIhwEw7g0/LnoUCwFSKE4lZOQUzHoeupMl8NdTXdR8NttxGA7qPG7kbN4
o0oOxosdFUp30lxt8MZC7sNOnvDART5P0tMPzX/rRn/8lvJipiaZyo9qMaZr6G/2Wpc89UFCwnbS
0C7eK68E2MY1qW3/aFQ5u+SJHi0bvno7Q8u7g6Sk1hyRrp50dCnzWgwT2Cn9WXAUhdKSNq1SRHvZ
jOdb0629GpWziK70xjiorvf4b9vETcRP6Nv4NdGgJpiBbcwtWfOemraojnViP6hS6D+JJtOot1Wk
DPcYZfpPtlMmcwObipXoDA072eohxQARovNFPs5c6ZYcVrMKQj5KFEctHut7s5ZqxFGxvkSYmdpb
i+2JgoBrO2W1qC6HoJWd6r7AUPKsNt5vw5qhhTnpvGiRNaxz0nR43lJsVgubCrQx/DyIMIkG/v+A
NcxJH2kPrpJhJhBsZcMlXyma0FX7oslO/bNtNHnQXfSkEc3jAlYZ+e4/LNDVP2McdFs3bKAlAEcM
Hk4FMNGf3ycFoIsxC1NslGqfYsySuTbfdqO9Msm7PRYT2GLEOMWx65/R1HeLpj4xsp5e6/2fRv71
OjESbL12+fUTfl0XRFK56sp0vMOTgHKK23SUV5y9XLXGobfN4ShaxGGI82ElAYC6+9RRmTG7AJEo
tu1EnkNwh6pruAfEzMITDzjy16W7FpE46BWKmkwU5UwxfABbbW03aH7YA5xyPKxMy8aWunHurSFw
t4EWPgZp6NyLJnEmBZRrGm9EOvxXB9mtcomoFfxZp1rAQFRxI2XBCko6n8MLxybXSo2zD7Nsx/oh
wv9CfS/J8z4Fiv0xIlF2KRXU0wfUe7aKGxlHxA/9uRp71SbPOgerMG9DGsM4ocWbn6M8XUWJmb2Y
aRfujYbcoAghm6vMWqgll32avwyjGsykSZEqb45SnAJVBXA9Jxtm8ph3RobJC9brlX6MKwntCHBH
izZRumw1jONXQ0VFcIgg5JGZti9Nrp40iq3fkpYSClKN5dlEy3UNpJmX619HkL9EXwO5llXZ5cpy
xL94Z6pJcmAPnC9w5UieeZd9F1QcVX1r6qZ6gLZs6WvXwptL1XOD7E1sPHRxpmxDMiXIU1bGq4x8
md8byTdFgoklRvDby9tmgBVmmZSvqhxhFz+JWILn+fBKSh2QcMleWc2D4HXQZoFkdztXLFNcv/H2
wdDve9krMNKiilJL1eSmFaK5OXTqD0/Rj6SZo/cS6XzMFh33xUZhbcaiNHoa2kCZu/wxD3Hg1MvU
kdqD4SfDuq9ldTsErb9zeyNbZzZcUNKN8TIsveCR/7Fm3moUlAcvMasla/DxoBXDOM/UTNt4sjS8
Ytk1s/LeIWfuloceLDbecrTrLjZImt8zbJq4+gK5tF/D5KhAtmmawYCPcrcatwQxLIow5YqcH7za
oxedj1DRxvLNi7t4EZs2QJKwAH2sRO7Mixv1HRX22JPNb4GMO+CIQey96TnqtqrLgF9WLV4iHIIS
MzK/JXH8kUpd+WQVRf6flr7Gn1FC01TlKJquKqTTZENX9E9TVd1HioU103CRjcSBLfZsaw0Tb4p+
kdE6KBvGUfGWBGF+Z0p1c9+ihf/Yq8qLaI/GCMUc3C/yEqOEvI82YiMiwqAyfg9Fr5nVuyLIH53R
jveuEnRLv+wRXAGRNuvJdrxpyQjHOEerx7E3uWEVPyoz/4rIlP0i2QpEjU5JNhR/ftR1Je8kuaJ4
0yCt7lvpqdId9VxO7T6IPIQXteFLi80LMkCdTOpd7OjhisjLDqnbmdjvi+0/Ba7+EKDdtjFjS69h
c8goaBlauLLilpWlgRLAARvy8mcy3eqUuVO7LeblKZA8X+67vYhdL+v2Xm80VCVQPv/UIYaYuckl
YmCNHtoisXtgtOYDqvDVY5nq5WODpCaoI/NBCtvq0Ud1bJ9hEDPPZVU+2FaNRJo8bYZkOccXJ+i/
1wEcWSinPyy7OIWuLb0mcEBmUVgqD6M1sReRDad8+cflkDt/Xs4nd73cNDz9R4keyagN3j2a2d3a
Cvr0HtFRmDKemb6WZYCmlGUmK6ms0lffMt8aF0P0oBiDs4OPuWgenNRex1HlL8RF6cDuT1dLd4/5
Xv0SZGtdc5NXBxr8jipxiTYtYS8NZ2nM7wUSPC3doxUaxZOHMvKuU5AyFO1e6t27SlU8aVjvpQ7S
aihULfW6ZgnOSn5fDd3vh1sbEobdQs9K7U4MuXWIsLEx4c2pS8zTrgL4rSbxo4NUzILlhsyLcnJ+
CxMcoQrEgyOWhdsE5MJO4wFda2HTHPwS/QzZa9HzCbENGpKwP6H6685yO60uaEy7d4C7mlfZRws3
QdX6q+pONeA8Q1qlWg74zKGqBJLd8PC/0Qb3rok8/IiwXduhDV5/a7zgrLVjGv7AoIPl6lQ/6yvq
Am4TPcpTlNkB8pFm9Cj6qOhc+7QJMvyrT9Tk/nqdE5X+vO1SdeHlMHFxjECEJgPjpk883Qk/u81y
v0WMcyLx4gkGWTrOa/eOb2Rzxt57wzLe+2Fx4rtZ8EYuBEU/qY+OsRNrW1mDxpGEqnW2S6rYk/zO
B05nPP3AP5VCRkc3lU62AtMK9eRg23uuffQK1puFGg9vWeHtAieuD5UcaSuLTN4diU/vB4oJSYoa
CvarbxnF5RerifJ5YTfjvWblw3rU1HyjudBTIylG1DEE/h/7lbLTSiU4yGjsLwB9RS9aFyOJwu8E
ygXpE93/OkSWws5w8LGe7JlpCjjUXtlqj5Yf4RCEZdW71X1hyYwOLVbn3SHo4SeBS8i73VSf7FK/
RyGFDhBBP890ZejvagP6uzwY5kPb1W9l7vSvrT0MSyvVyTVOiJJa0edoEDtPQ9yhyGxnwUyu9eC1
yTDB1Ph6rEXojCXMeq87YalUo+0RndVplJNp8Tqp4eSIUSTvyHxK/rfU6Joj9QQ+ihxJ8RtIakRU
nUpzQC7/F9gK9f85TkPdvWhCtAPBI8yYqBVoeLL0xpZakLPS84qZQUadBzJe8wR1zrxDb637Unv5
Y8i3w0NyboHoS+bfYX2zG7TWe69HpcHOPdAv8ni8LgxwVWWifnZxbHnJa2VcN0mKjugUOg5i6hKu
D7trL39Wl3rm8Z/X6eZf3n2mppEgVg3bUhxZtT7l0RWEZs3BLKQnmIvY9LjYyQ/F2N7LXRJtq66c
fNT97MnNWJboamJ9z8EFejUP8W3sYIBdHZDKKQyGQ1ZE6c+P7/JMM2/DE9n+eetYQhv4Ona6tYGv
xl3l1uoMj0YrRhMQO5w4jnc1Gd8PeAfbvsmiL3XV6jMUCdIHCCbqOmPfscYtCOKlPaVBsdz4kgzh
zmNRLi7CtikiCwpOYwQ3IQgCuZEET4hD3alTdd7vkHaLOoq/0wwi+n5FmJp97puuA+Vi/QccKpC5
T4m3SQREM3j1mBr/dPkTjI70jasDJ7SeNEq786gZovwlNhBd9sdoBVCs2sEnG3MceDgtG8qR9XS4
9qT64MxEYxdXVCLHwZ55iQGS1BwPAuci4DDi7BMm5lPYdQZ2EmONS3DN07TRm8nkmHraGcU8Fp12
2+wUqbD2aEoixW0q+iVI8NKZdkEfSY7tRmZ8FxclUsBFFr5SKH7+vKiKPB5L39YuVpyz1I/vVZR+
vzddt7DViqek8LIZ7JT0I8CKwkL/6BU3MKQONNk4wao0FlkUmIcaibz1mEfyJpIj/2AAF1jqI+In
jq8/+y4JtRiQzZ4UHTb3UxJGSsbuKQUuyLuyGz4Qrg5rnS8IeDzwHi2CrvgsLfCO/nkRifDgehHb
1uLXRYNACpRYEpUQZ68XIYZc7qdt0/UnuarUPcmuSYkEANCq1ZG9R5bQD57H2vuqGLay77Qo3I55
6LDYJctYuaxlq7731iIHWcBAuTOKwbnmIJMAIArApEuOe2ong9+UJAUjuPZHFbfDF8hU/bIkn7K2
jdCamgstzB48PXrFAMA9Au0vN1WlvqR17x5FkziI0EniJYn3cP+pXa9UddYkXblIh1PUoEEjAO1U
QMq9OLsdRFvktfk6SvfMUHbLvk0+p7isYd/pGntlKu1aJnha1U5NrMRN9SJ6h0Y29qVz9sq+2qhJ
pL1Eo7OkSGee5d7yH0u/O8dqTxEMXbW1Ai8Z9riqLaSmD5ZZXqbrjvz7XDy1ij2ka2ewm2soehMT
2RxlWBl5/cOYtma9K4OvB8ZFE6EUKocC/OfJzb5rgyXtK/yoD2KB6yvLwJKLw3XNq9qYkZKdV9s5
yWmWM3inLTqs56iU+KCru+ELu0xvPlS+v89DPzkbY/h7Oy5g+z41kvM03mgS501X9/Gg2YekltNL
1PgLXfxGQZJvWPrb805r5bU5GvwHJD4CQ3UNnTfys4tU4w83jR3SJt8k5IdnXaQ256H381Vua+FS
FArdKNEgmut4u/KRvfx/2s5ruXEkS8NPhAh4c0tvRJGUVKVS3SDKwnuPp98PSbWg1nTP9MTu3iCQ
mScTLBUJIM/5TRpeclkZJurF0w0EA9ZLW40aLqW8G1uHxG0knOBrtpdhXXwx6ujiTbnONswPJuLQ
L12ERhgyIcG5cAN3jyxttQ08R3+I0xhRcLAqP2v8JKPqd+rKxkuaPZAMxmDh7QS5oQ8974fgCKWI
4byLSYvaesEq5rMoOYB9mWpEME5FUSGtKBmpAQ5ZYrQt90Avh+823mcDe3WX/84lrMb6PsZc566B
Qr6OcZl7aZISBjleVkmGToajQJaPeUkCCGhC8oSH9Cmp2ycRgQE0G9Yg/lTnSKtDIAn2Cs5gD82U
fBMRFjL5udEOp5x72goz8OpcTodONruV7CfKylZ8pLkiM6TTMjW8O6zwU9IH95oaFxfx8MloMSG/
iK/xNDa3UJ9513qbh+dS+x8ePo5s/evzf4LbUPlRKNQpjjWxJN6VfTRDgkgt98PT6BxKSemafZCA
SXIcvV0ha2AeBTFCnHmNywZIV+NgFVauBJasdTdN6hqA3btipZCbOBboqFM9l58iK8K/g1vVFlmS
cGO6KVnhCUwsQMbh6FVn7HcxYskhF8ljdTS5s36GyvM5tSP1LFqyh0lHGj5FAVkbxUzdA/dtfCtS
y3gZ4IFbAOWuuVNJ99HY9pNamHo/OBLC4lF/9eu2+p74zU8DPfeXkswa2IV2eA4RxsZANL5Eg9fd
Z6GRowpjZ/elY7m7UOmqfcnuFG8uCa5K0T72qjzexQGO7KPaPg5Fqi5D3Fo3pkNVIedZ99MxK6R/
QBtFSogxr1t/H7BAeEj0BO0z3YPJpTjlN4Vfe6rm1rM+6Dhq6Wa6NYu8ufpmfoqB8r7ECaLGE8BQ
rjt/OXSZf7HC4tpJfrjv+8A8uilcFHHg8QlCEQFW3jM9HqFZFrS/O5XnLRWaoHC++PDN17Uml0f0
y+ozJTEepU0wrJG/KjZl5OrnkrsTBKzC3uAjS/HBdnzkQJvIerBdhESBwX1TAMwgijp5mVhYpvFy
sclk+xlbkva7bQfZoujKah2OTbg1YRUvuQN0z46JWEep++0Pzxi2pVd0/qLRntpUd34brXRlJ72r
qc6vBgvGwhCpy7pWENRNfHuLYJRzzJBQ35m2dEB9OF0ryN+MMe6bMuhqVIExDmjBxW0yt2EHntZn
NQe/VwE6/N5E3cWm2PqLkhM5G8tZIsqPPTE68gc0BIByG/49AQluYlnrY2Y5ttAW4rve88OrOBQF
8t1SBIRv6ookqcRCAt0goT/UWZNsUZd/6e38Uphp/gTw9kkpnfgM/Uz+lEnK58xTrHs1zKvTYJQX
iABA+rHgYAv3K5Sb9E4OvAfMmIa9ZyWBviiDTL+TSEA76xFn95fOJGucN3K5EU1pMM92zvbQVNvu
vjHrHt/cNH3RpXDyXm38o+o0J2CaNvjnP3g4vsNZ4Ws/o9z3thBXX/k5gmMTkcQkXTOFiLbjV18l
C5eN1h0+URlJz0UcfuLtpLofkMta8vqkHDDuaT/LNndqoOHJliTJT5673TWxW+3U99bOiHUfJUiz
JKGnA0GfBnHs7a5tb1mHfIy+U2MkolOMYe8EEUg70Q5UC5PmCtMtPAfadU5m+TOvMc0a6D2Ptalp
aiaCrI7SwOgZ803g5MOyqyspoxSnpcfbqaXjTOPyxmUvu6k38nhA2aq09NFO7HznkFbDpRhC42wn
9Zbd51p3tJ9Zh4GYHNbfO91oL2Od5JMBQLkpg5ex5HcYstMZmrD63emPiAF2n6rId+4Kd8Q4BbeQ
VR/hKdyE3NIDqXF3chcki5yf8wWj5/ySTmeWrlwSbvpH0SUG26xKth3qfEvRBNyU3EtK+R3S5TGb
VMrKSG73XYXrq2hagTeSeYu+hVJqPgXN0D0kWBXEUyvPZOCbXosupdxLmJ5xAE32ehZHWrttffPb
3DWHzbGOlheUNrj620wLE0lQvL+RpLUPfVGFe7txnSP5y2QX6Ip36oKg2vqlFt1TSsTTKNeK82iX
FjqHMqoznXdxeDLvsiRLjqk91gefn/+uCTL7TssGPFkH7Fr7okZpHdzHA6YQiCnrnfyUx1fE90Ed
2GOCUG0Y7lq9LPeh59RnxALwGHDi8kV105Nc8EvHzmzfKGn1NSyx1wWpl1w0yq47gFTyrs2baFlg
lbNWyKLuFZPVOkOaHhmIcdh4c3yDyrxW5dL8ZefJo8I7xLIiqXjpNGndYW34W4dU5nMvfPFaPmHn
R9kFI8pmVw71vc1PaRupdrftDbAysmWTWzB99Vk2qu+qmYS/U/MESpNELj/mi0nt+cXy0dEvWqV6
GNFN3RQIvN/ZWM05ITVB15OqCwyjZplWVAIKjNtwuoh/yWiWLpyUdxITOewN9MLsOI6acUKMSln5
Tqd80ZGiJQdiU6h0FG7Zm0pGriTwjREZS7k4kKa0gIt3v+BWcKOkas+OuDKvSdWERy1AINxO2uE+
cabti2F8D5Xcg5ZRDzvFr5ut6fGKpATDtQGl+8MBJof9TDI8DAlCInGMhGyZts0z6QkKJEQE04uz
XWTJVe3wEmr6aidbXry3RmRGlRHlOP4vo+0g1+bZ0REWCbrCQ4IMevGgBijR58Dx+8Bxnwxdry4W
6l1RHi46DU32YlJV7ev4FIyFuqWCXK8FuAsPmGxldkGxF9CvJpzAGfBo78Vo1aCsYxn6kyy3KXTV
jJQpBmRG2cZLTW+7fdMo3nq0lfQFIsYvqi79pXCgdmSa/zOY7rkGvr55K+XYvpCHRQPL3LdBO2z7
NkofPLVzyFc21Q/TwaMIidBfuEz/KuTA+lTI+ohicfRiD/i7ZqnmXJLpMChoa6khX1TsOlQJFVoE
eMfSyte+WzoXEeg4JgKioe4s5r5cwvSjNLixTKuIsNjozYt9W/u2WGwqWw9UQ9uNz2it+ms7y1Oo
4iQA4Qzy/txq8Z0TOl+tSHNOgcb+2q8eR00Lluqo3o2Vc9ST0j1Yjo0uHwSV5Tj4CtCTut85caVi
eRgP53w6BLt0SNINm+Ngl7NTWMHcV59NfCS0su9/U58bQSrzosJuu5RivK5rJ1t35L65XcbeiHMm
N2pdMq4995GdPEjhKi5M5ZMZetbOjfA/5SvP71WJv4CZiVejXfHCJePKPLqgRxLNsDahqfWrzohw
uZAH6y4rmqZdUJJ7NFA73Im++aBU9h8hla2SV0NOGAJOhZVZVT3bVVfh9aoHn9syy1ZtYmiXyPHZ
ooKFAM+9DbURigCEBPA9sbfr1KLDhLk+daXGFpAM1WNCnWlRIHy5F31KopmLdkTGGAbXBRcn6xe1
qBVmhLXr2Q+exltyoMrfZEkaoJhn40GXeBFEvp27+zClJgqp40Uw+oJoVfzSyT6AdeBAE3DZJgHu
H0Clt8dm1Mxl1Nvl2gRDb/gBBUkvwUYz79N9MKb8HnJZwkZpxNzCd9yHweoePNM7wY32UAkPJRIs
UbNFNT67kk+DkiwhmCkptQQTg7cmKLXlJ4yHwlNPXoNUSF1+ivLMvnci/YnvD7KYA2we6LJ240Vn
qyHZM6Q3Fq3ggxXs4lZFSwFYkGpFX4iGwX2d/xAN0/fldWZ10SRBOV4iz4VJpdQ9zARtvNz6ZMPc
qrEN9mIKEQPsFvSzId2JnrxDTls2cPGtpQaYhGMVd00Tv57FWh6ts5a6K/oT1SRcT8ztlDsR36tY
bjcxT8JTaWAZihMPSt+K457Ega+Bs29gWmENMZ6M0uQBkIRXrGnwpcy4LQrJU2Xscf7iL7M3Js1T
0Vfb2UGNkGvKQltdFjrMriY2qcL30XaUceXKCoSLdFe7yMNgLDWsHq4+n3o7WEO8k9haFqo3wkYb
phTCGQTrqjVkncc0yE0nV+HihPpLC6nv5Lc/By2j0NogR+LYJG7zILIOlVvxLjadofxUpbdO0RaH
2rqnyjts2iao16RNKVHkMCE7KX5xIz/6akgk+bFkqD9zv1eWdeh6j2BRgrUelu7ZlPlSBNE3NlcU
4BscY9TG4NEyNcUBmwJQtYZDdgBeG0Nqb5mHFGHoLlYvWvUQ6BXERtmMoZjzBw6dEIM52SnjvWti
NpyOCory+Ug+QI+MGKMSSbuKQ+FDCeRtq9ngqvjaV9YNDKNeLfZ9XOq3uE7BF6wnFYX2sLPJ0dZH
f1XRD9iojAvHHbInxTerh67CurVPsifdatdOJEvX6UXdbSrlWQOxekeCwL01jTzBEm3owk2i5iEC
m20vrfPMx0ZQjmNqsdkPnPKyY5giz8hvLWDHrPdXAyUgrO3jcWs4rn2MSumzHyLf08GQ1JuyesKP
pnzKQCPlGupNuSeVT47WIZI2DA13WJo2deCt0pKacWv3Hpek7gR1y71PQ/OnMo7hs5eE5T6QMUsq
HC/CXZpyj95VwU6MwojAucrXc9ArjLqSsSLjIj3Kti4/8PwAxkJ3b7XwFn10Hkw2mkdLGgEMtoa2
M7QKFTRXNmFMRdUuAcC0ggdufkpIJexA4ssr8vqM4pu0zTMe71JkGaRY/HKrAxNdi7mq03rbXMmb
9W1uA+iMpz15vimYN7wKM0mQ8WI0asn96WiQ3ZrAtHhgIeu4EcFpF1Pf7LE5FsGyh7lpiVPU9ja3
73FUpqC9FcFaW6tY1NjubTQ2K5wxzaTY3eYGHYW3lpKQ+CdEIzZsVFijLZZuO8Ny2nPrDdYG44v8
zo6OoE+CJ6latorcPUmK1T4lZf8ZFpVzyvS03xUt5E1J67sz7sp7ZFQduENSYN76auUbThD5/a2r
RazgXqfY7Mq5irM7O2aA5v4Bac3uLNZIS4Ta2D8HWzvtl4mVdrziBRZqu2F89DyI37DefqQkp77l
ua8uQHkY58Q1wl3Q24e6HpNLY0SfGjnynuEjI9SjKxjeoZT0XEb4JZFrHzZiFPAAvh9F7BzEaKaX
j0mVtRcvsLXPzbeqSLyd6iMTlXdY0KHPWSLdXODKFlLkRMp6HA5OjiYyhsfWH6c4dwwHHZlSdfku
4N2pnij43w2kDzzjwYWE+dnkn0dBFhhv73ifNb5tVzfODqIlGZ1+DrFIEK1wTLN7HNd/iFbJPxr6
doBTdI/k+lgWzdHuqdGJVcN6RGYLZMoqNCXtPLjy60GX9pbUeee5mxf+/BC73icRNPejrams/YFK
8YeBzAtlDN5gC8zBIoR8BHsd077r3i7ntmwYjVJRPsGH3wRdPbzYo+muxhpQ86Ck8klWSXeBnV7Z
IXtkfyh9zMggwYtDMSmBiDNEzW1+3inPcAsVENGnvJ3FWYLwdAuh5MOACBajXSN570Yh+3iUsLuK
rAS519uqVYWfWIXMedhAKibBMowpVkXB6wE9xfQQTwdxNg/McfPAh7h/EDIvPwKIjzAY4sLzPNGc
Y+Yr/YOQD0vNc//2U/7t1eZPMId8WL7C3ub14//tleZl5pAPy8wh/93f42+X+fdXEtPE30Nph2LT
+MGD6Jo/xtz820v8bcg88OFP/t8vNf8zPiz1V5/0Q8hfXe1D3//hJ/3bpf79J0XeoeTtUMuWCITw
ahdMP0Nx+Dftd0OUopiFq/rrrFu70TFkEavc2rcJ76b95RVEp1jq/SzR+5fx81XnGJm687ieR96v
9L+9PpsZtt6dHvJ2Pl/xturtOvN13/f+b697u+L7f4m4eg0Hwig6/NLf/vrzp/rQNzc/ftC/nSIG
3n30eQkxEk8X/dAnBv5B3z8I+e+XAlPfoMWL5YEeDtV90/vWugQRjwErTRzIkQzQ0wrkDk0wWjib
FLa7kuwqU7dxhXViVTq8UU7DIrAfPDBxgFcQka3Lg5rVvb4Swx6O8XrsnMD8wqATXe3oxMfC4S0w
V3N1qw6oe+sUlfDZLpaUGYBekpw+GiRcj12PZv0Cf0Hq4ZgUv54a/RhJS9ErDqr1OnHuus2e5rm4
XErLsoq/uQEe5DjAGcs0SaItNSnyUXKSPYDK3OlFWt8jtpQ+SGRf7gynvogxEVXwy8XcquxX0MLT
BxGmovy68Em2HEQIRh28IqW8mrKqCIjzDAyXHiqLeaF/eHX8aS6WobokUf/iys6A8pLqfvdSjQzc
JLg4gsQCBzaJLYq2pVo+InTO6/A8oL+FmLpESNYTgj/cbZqYKw4iznlbxSgibOR0yLtKDqNFK0Oq
AOJUHMgSWiHUGYbmwy0osu0T6Mth+24OyNM/wt/1orUY28tek7uFVPkpe03dvG8x07sXZ3EVL9oW
J5oP/bwQBSveT/kOfZjQ1/5dG3moNfyxhogQh5ztLSpQZrud+8SZH1vtDhrkrw/9YpG8so9lPpoH
MSi6rLjbJPIwiTp3BphJ6oTGdNBK1O/N0rn1i0HRL87mA/A68yiaoxDAE6c2xRS3DF/nimmVHrir
QCvxmU6SfgMEAGuScFSdBfp61QWbbZIk2FpIfGuBUJO2M/tN6GT1pfPk+lIquXWwWvtJdM39yG89
IQlts9cgVBwS4MgbU/fa5TDNFH23a4iV5k5xHdvyhtt1xICcj19QdK5wVoGmK84Qhbq+8nU/UHcR
4XPyxW3sdi44u4K969cDaId65RTByaeGe5BrTYtR8i+S6iAVEobwC1eSyz+d11iUy0sR7tZl2x9r
BSFIr2pxtwm1V+50JDWOTXYDGvV80PKq3xhk80XXu5CPzGsx7oU2dOx3oZrkdmK6IGIjX7AI3Cb4
SvYuB2QMUbqKbfPoT6AIrA3lr0mGOlBXQHF4i/BNRcFJuUuW6v4D6CdKAJ9vRKc1+tkd/FeDBMgq
e8MGoWl0xMyJytGUAeSX8hBQRT2KvJ44WAho7cy4bm+iefmIXw9bivihphp2iwNq0a1RPamQjsur
66RQsAnqMlz5RoiMKUjBFDgInsud65TXvBvKq+hTpr4GUre/rMjRbkRbDH9Yp5fDMw4z3r41q+6u
hft853STjLJoh66vHW0V096sT1e3AZJP4AF6q/nua3VA4V5tl7Lk5at5hSYNX9f60IedunZ01fsP
3aYcSFtJxVl4ejSIx8W758rtaQObaFySQ1DePWFE5L95It0eMp0byEsP0NMShp+1dCUqpgkGY4it
ZrhRlxHlFQ7x29kA3L5azG0x3HbRbcaHftFkB91uQf5/qbrGxtJKZ78rOZCYEz2QTvMhdavXpu7V
iwaYyJ0YFP23uS1snKU3luN6nkZW3V21eaEskVNCpxXnZiyFQKevVF0LAkDACsZxVvWiDaiMHurU
6u7SMGVjGlTFPhzjYh9psS0/dAa5AxlLlqWIKafASFAVhsm4p6HqRh7yXnTZPiaSvIx2yINUipws
HYSOF2NvjTsec8oZMqt6FmcJwurqiJHv3K8aIOQS1UC7iFBHBlS7UPrc2Fp8bCh+dM4H0nr8S0B9
rwLJmSoD03Cg4+isvF1N9FXTJftMoiTD1eYP4JeohrcVPo5//mB+GhegY/QlDFZ1P8ZBgcZHigtf
kyBUKWEsqaJF7TdJ993GE2FZQuq/uG+xgWaNH2I760vJZeLCvzc9hRJAUyGOFjsV6aTU22noNXW3
4cIMyEiCdHjtyyBWZX0Rb8SM22SxDmaNJPUKHyePaa0SHTNlJVY0e38nQj5OmdaGWhscxQwxin3c
KlYtqzdxGZvcAyu8W/mvM3+aPjwRJSq++WaIrodRxeeijKpDr/oYbsNzeRKxQq7lz7FyOxqUaYA+
SCq2LJbCI0lwBiq1lSDDRDQnQoGM1/xtVLANxKhlA3QQo2Ju1lCHfJXhdVlnqVMnX2BQpkIe1snA
F+Cn5qYYLZAguY0mWX4MSh1AU6VsQyAeiDXj1IhQCQye6WwemPv8aRQEh7I1Q9gKIk4cutp6HYC7
8XOkwjd2HUXUeYK4xIeVxCUG1E4WYkAEz9eOpw8F+qo6FcCaNEvHunYAjheYffgCD8qpB/nF4w9A
sTDQ1wDwlZfCUABZ5cPjkHXw86QIUbPWQzI4lS2Kn7J78uJRflACvrDTdLFqWqflviff+89WdXHl
VnpJsqwlL497o7ONreK2MLPBZ2FyLrV3gRp4z3gP7L2CbH9th+NTVmTLfhJGgz+X3auYsyy8KQrS
Iu/OJt66YtTBVIN/CkuKUbEkrLzuTowGuvxuyXRIKRSzhl1nPykpxFQYnAwEvdU8yFJU7xvbNzcJ
CfvP0hjci+fwHBED/NzngWVs/MrAMUNHnQqT1dEotuI9ecT++ahb6fLDuzKkSt7AR1nWjkb4Ovra
J0aCqnw3MvQ8fha3V3UKPjstq/CiRmtBi1Fkj/XqgDe91N2/NSmKeidxGFNrDzk6P5mSA1att7Nd
pdjBgzg4ADzyCCyeaKFtoWLmWB+1Vq8idJaTfps0XctNlgkjv/8HC5e1ZR0EyjZDii5aDrV8yOvG
OomQQXW7e9Met/MEFVeoHXdQWPVigitnxrI2iuAWc7vuGJ3zLPNvi2jIO579gcKn+BQWMPydU7jG
QsSKA6jpeAW2qdvo0/KjZKO+rUfeoxSv5BBt16ypusfBK9Vl0Bn+TvT1IG7vQEX9xCCuexRdRaYj
FZTIJ2vq6kCnY6tt8hY5NXM2fQ+a8UWMiXAdu7ilk0DZqWVXPwyJ+4J2SHd0MDQ+Dm4PCl2cigO3
d0mqj3PAxyh8PF+nihjRdLPaKxaijdRZsFaNsb2tOcckWTi4y3m2WNcoh9fFbkuIdp5YT3JXetsP
IWYl80T1nE++UerIJDv6wW6lAOzgKHMqDnNbjItIMWwhlfUaKdrmHHkbEqEUJIal4qEzIoLEGuJs
vqSJjJ22/MuriUj2qD6qgyATZbXqzxYCgyssNaO1aLaOT1+r9Wdk1q1FhwbF5sOA28X4D4Xx/mN/
1h/8PFGOZVrG5kIs0tuP6pB3957q1YCTEmvjsLO8mnJSLtxy7PaiKQ5RY+Pf0YZ3olXgfnttjH6V
Rr5/zqaWo3veFWLmPKVAhePUYCznDnj8LJ2mRmXASb4p0L+DJRovIz8RFbE/MX26cK/73aYKEnBK
RYk0fN1dS0v2HyECgKt0H8VBC80aBJHhHuKpz64Aqo4jmv9ilGp9c0499VDozusEtQXCgKEvP3K6
oKIla2tskY2dpoO9Te/azPo9x0MNBN5lVlcRULTFsPRaf9iJ5ljnDWA0M1iKpmTH2kOaf06i+PVq
uLgVpC9Na6/FdQTqJtNI2tiTWwZaovhZ4+qzQmI9O4m+AA/lnq38H219r0GUO4kOd5okokRTHLTA
DMHRZN7qw8DcxENL3/gGxtHlZ02x81M/aN4VVjHFJlT5lwbAx1XdVeOGKrz/6NqBf5UDe4EDXfIv
o2Ku3jgLERtrtvco5kPu/zhfRPiI094i5iu8XV8MzmsACkbLFxC6YwTwA3w0vKIyQujfhLxzsqV6
DTPDQ0jA6H6UdegdwgljvRDRjRlYy8HX+os41KimnnK3WqtlPVxSE5JHErpY90z/QiSmX9zKKO9u
LZsyWiUZ/SISf463UfHpkr8YjUmJvZvbTHPxFPYfU8wKd9SqPRhOMdSbKC8PwAXRlgIA+9D7yziY
Cv5TTyaHzsHs099i6BY0+XXHhR2s5zlel8WLofVe1xEDiKv+P64zX7v/z5+naUd5iSd8sS5iAyfO
St22eLPsa1fjfStuW+1uKFiGV69Yu4tNLTz0UIDTaUB0dWL0FiPCC0g5a6V24JJMU0SkWFs0pX6U
gQh4CD7VUTGsRacYvl1RhPeQkNaQrzBht4Po9S6dD+B8FrmuDbtmrNeyXgT6kqSGfgiKxAC6zT2/
9njk3Ym2I+7vYpxczmCv86Kud6/vNW4f7MnySff8QLyz3cQ2rpA1FjtvffI0YAYlzJxSvfWnKO/o
t9MkG7+0qpHvxXwxS0xQ+Pqs+KYgizLNFwNdm9h3pjpImEr28DkwKgMrUdyNb75lH5piQPQNqFpj
3wi19j/HioXjwPtmmSiileZjLmnSUpzpgFZuZ+nUl8eS8SjO/kGcbdkSqGCSmXa8/qCNJZoqMF4p
DQDMvmlmif7Sb713Olox0IIYz8sIg7qTYnn5M1zjha4nYJx7XQPAHD5qUze2rhEmvaRERdMooN6j
kSQBYB6zZ1UhCU8WCMHRKZg3+tsaI+80l9DyHz3ISs8cIn62Ou8xOFyYGI3L2yy3HirXLPfvmpBD
9q2HoMlWqpzbqIdY2TU0deNO+JXgxHo1Bq05CgsTdzIpqQIJFewiUFeW8DDpQzO6w+n3NkHMEgdb
i29TRUvM740oXFtAaVa5XcTkOpthmymBds0hWq2bnDyZbhgYGk99roRzXZ6Z1S1EDAwsgAe0kx5y
dfjVeIZyIDWsXRE1PcihL5+UprZxCn8e4Ipd62loaGrppJj9rtYsJ1hyCx0OkaT+vkXqkLVAp+vZ
Ulxz/jCxh9Z3CCwmB8N+FP1x7dTLAouP7W2p+cOIYfEBQyu+fZB5uexZcSJrn4aqh2ACO0Zt2k/a
gdTugPrD25LY0i/mTmUYwd2K/aIIB/NNJKL1t5h5iXlg7puXGadlRn6n2BX3n0mhPUOolJ7qbDC2
WaPnuzop4ydpRLMM4OOPPwf0AYYXpUdaRkgBDTI8GQ0hLyEGKPumtjKL5H1Tn5oiWIyK4LkpRj/M
zUzg6TUY62U3+bUlEXig3rW/gG9V3IOnIJcOiQeVrzLHv02YtZHb1U4iuuqxIi+17pjVv+PM0A8+
Ek9HmKT8VxVSjsCO1GW4YE29tkZRiZSQGB2mEHEmDmUFSeo28rFtBrV2MNsfuYOsfS3ixHKiTRKp
gQqNW9bgIdfuRW0CDZqDNiq+tOsLEvYjz5Fla2CH9TuO9eQIGjgn9RkkybECEbXEBxhTzmlSZcfO
OmiagHer1JL0U5HLsNa7AQbgZCU1NVGNGs6O7zb+0sIMWIwaclteR6TKTxDwntl1Zl+aJBwXSha4
z00DHElps+HZLQJjgaFe+uxasb3IMs/BRaHCBdeAs9toMJooGzgHxdKwfJt42noYuremIqQekKF5
15xHRfA/nRvHXrC0Orbk9cT+1BrgMVqJFXgQONbJnNROKJ+BYh+oGR47r1iLvh7I5Yj37jQ8TUna
DDPJaQUdQtfaUdRybZdSvkM+xV5H0HZf1Cj8XEExuMptoZ7xy4wXoj9NWn2VyMDInQnUC/2ZVzPl
izsW9YE/QIVTSRK9wG6rFpXnuPdgAceHXKqvot9Tk2ITu7pBYoyLBFW9aXTgRDU6m8/BV80P+5/d
6GFXwG3t2ub1uMP9pNjJeuI9sB0EQ2+m5s/gq1qjfyIikTcbrmaILMzrmzV6kzCf0sFfIWERw4GK
yRqVE4dPdEI1iNfDYMUn0HjWOS1wuJQ8g6fZ25mXkioVfcHb2Tx6Owv77NSkiGMFnnn1eXvd813U
7sUBErt+b4SuvDVjLZvMqt8PiOYQutc8T+y9iJ0j0HknE2aAOW1j7wFxv/RRKeNw7crA/rMK4lgo
5fnSaK34R92Hy1Ef+q9eWIbrscTadY6ophLJv40QOlFxGCyTwB++6p4E4SNFanOLuk3Cr0iS/bM7
7UAq37FWBl5YS9OvfTKxYnNiTdsQMe568BukwDg6aIY22FIzIEad2OZHg8H8IOUlpJBpT/Nu2rQ2
NeD+WJWnOoiSH2pLwlcrnPxhAJi472xJ3fRjLn0mg3WL0CD9LJIB4SEzhBKVUh9WJr117Oe+UXpW
jijr1g/oKA73aJ/vtJSPvZSzIdvgXdetRKw4aHL8DQk7zCGn6UUTjHAqcVhkU3phc7lsx5KypJvo
q3qw+i91RR4u08iOjFU9fLLUdCUo0Mijsh3GTmUlWM62aikL2zSx58MwMPaVVnoM3GFYo7qfmTBl
kMUVB9+U5YNkTAew5gl3EU7B1uoqlILme8K9kUrBNCLCJ077352m3oDIC3RYeK/F0F+D6X6N2JdB
DSc22NZDXEh/jW6dbqrcGxBw5TCCuz2O2I3G9mDtRJemoSKOfuWfQtJQ64/x4OuLERWO1Tx3jhNn
XlRtw7elPoRF9llylAR3dSRX1HBVJ8aqrs30YuQxG009CrelikNxpQbsNOUY4nwjj3tDL793eeJs
1FYesSLAHzDqk+oq+mqnHZezceDf9snTXBh+UFPnGLFWXFbdssG/bSUKj7NA9K1s+a6O6eNetHG7
7pOoWt6Gb9rR/3p+K2/qmgZJWCzZZI25abPmkx2sEL9cGGofn7qhbf11JEH1xHjwYzOaWMa4pSZ3
ePNtResttJ7uY+Jm9tYvVhQt0S8i3uJFv+6r1fktXlxShDpfzQIBpnxSrRaHLHfNddWW42LuE2eT
fuZJzRxkbEWMYaNLCF//dV5td5CCRGQXFd6p7yJrnRWTsfBbzLxijfDalmrUT5wPzENRGPe3v4do
onoFLZo/wPwvosp2CxNddmpxP3+bemuKkQ99ZHy/uV5ZLBS1k9dVzZ1NqAvklfYTQH179oAWg2HF
UHESK6+8IsF9GZ1QESUmWV6L+sI0+q+T6io6vZZKlEDp146eQnfLowEPKS8bFlFu9jih0vawx9m0
A6VE0SdNfe8DYV2vuVtN5qmMiGFywgqVRfJvYK81hIfCXzqVt72UDtpFHMa6tVZWh5X83FdCr6OE
KHuLJJV1tsWtt+om4zBxIFuN3mpJzjvtXRQcJ+Mw34y0+7L/KgLedTetskHONlmKvnkNcnLgnirL
uq0hBsxUcU6qx6vmdKnm7XqggOLNOOr4Zf55gHeOH5Re2/28eOHwM8j1hi+fo+5QUEISZpJVQ9Sw
vGpqBs/a0s9VishaMR2mANElAsQhtN53idBpImBl4zbxz2vNy/95rSGrvzhBqBxs1V9YplE9iEOo
ZPrWU9zm1demzhBFUkdH3zeTpU3bJs6lTfwpR4WXTOd1+taVib61SVxRi0+V12gLOs4lYyvzMXq+
npghT+uLvkHvnUvP+qLV5MpzkPjPfRRY177jda+INH8vmoK644zWERZadRIcniR0sMJWjqIhgnyU
6eEy6k+B/j+sfVmTnLrS7S8iAsT8WvNcPbfdL4S9tzdiHgQI8evvUtLuanv7nBM34nshUColqqsp
kDJXrtW9F/rAO9pmA1BTrYtisGUP6byVJfDLoRE0FhXI75e6TaUv5SOIeyY3q6v4fdSizk/PYaLy
6iRxmSLUmS0zKqEHzgGyAE7/jhcDVHNzdSQTHWqwOm39KWMgc4QbIo9AWqTwM91eHTPDbw7N6KR+
s7GqwdvRViKjVxyd0gEcjtGqsyxrQdsUstG2hM5uttuI32w0gYOs38IMqn7NUQAKyBBowT6RhqFY
1N+3Zg4lBk0nhnLXd8KwSrVr12WgyBwgLrgxUD+5aXWCdMrqYoMyg2zT6GzqrVfF7K/RAoIGKb1k
iTolf/0bTJ6a1Fsj5Tj33mDyBKdHlpbPY3/rmKfSvdmEOxnahohuoYoImkYvUw2mrsgCo38wWO5L
1LM3CDKVV+rsO7YASR57agoosyrGt2TmBYT4bIk63JEl3stYmWJfmnW2ol43FsY6DlPk0fQFIr95
v8A85ej/dgEkEz9dIAlEsAGVKVCvKHPpTi7Plmgi7ELNwgWgT1lsmWfDwVBlcOojlayEmyTfGxRy
TAz8pxCCczaSVR5ILarseTTae3IAgNIH2UVsX28jIQ/IvzcWNsFh5HzJp8LdQNwFt5UL1vp8LMAP
k+C2GzTY5XYgWwnhFdDbltubPUxauWkAlEScC+Jgvw2lpkFgSj0WdbrQi/qYWD2kCW4mt4/betFr
fQo6eFWPQBWdtikgWJ0+3LrJpqaYryaJQBB1/D7FPE/dIlGMKPTKZq13uh1kP4jDUAO69GGPgUY6
2SOI9lY/T1FyOEzik0/VJeM268LvpDwMrmR2bo1ZpXgWHva0GjTZm2JLTmShM1KEhlA0O2NtczPH
EJQEpx2SrL9M+mm+m/2XSWMIYg2lSAJ/yVA5pfcUtAFxo8DbjmP2Nm9RtJ3Oftt/oFD4C0S/gKfV
HsCXsU2SjogW6+bN19ezNTx5m3dA1DvvZ4ZGrgBwCo6pXTQI6ZTto8hRwGcaE4pRisYHj3DjPykP
lekgrPkHEnbBs4XnJ2J4VnSa0rY9MhtASOgX2Y/4zuWCG535t9FdSedLj3Eb9j4msozoJOKkPU5Z
Bcl1qZaqqLArRkT7rcPzeTGAxOXaigF0HmaM3Rcvpjfhg/sBfJFqmQtwOfpSVStkVNIroMfj3guU
sWW+qO4DK2yw80Edlh2CblmTh6lE3o2DYF9+G2R1rQG2Vae671rwHgSK+XtHhqqA6gQWkKgPav1N
5pb2S9aOl1wF+V+ZnaGSEqu3B/BrtqgxhQc3TPullcOF4md/8viY4z96oIgN4uyoAl4FffYMXori
joAO/dpEduvFVaJFARh/IkBFxU3vMIJja4Y5FLUNqCfUMDb2CPaqHny729ouh2UFrfcDISHSMpkn
pfHdiiZVQEvSpIShQGGnP0/aWxB1TyFaAmgxlimmL+9isylP0DbADgTiZHMTNfTinnhjLZgQOwHD
ijaRXZva1CxPNMXHPGSCoOfSTw0LXzPo+z2AHlF4BZKP+DR5LLsKLaTXc17+1et9eheGbxA7jlY5
Nlqzh9uZw4IDpBMCabfxRIoCqo94KugAxLWqcwsdkJFTFD+9GV3wYEPm0sDWhUYjadMsGDgf9As5
9lbVOCG8poriWtTgEm0131vfpCMAVf/uaD0DewndESOiNo/IhhB3se6I09o5MRs8xOcRoaqiEqZ4
fI/vSNsvNiMS1KR3t4oGZX7rslcohYKDaODmMgnVdLGAbzqhgB0UYe8O5ZCs29wAns9Ig63q+o1r
dv7RU5HrrxAuyTYliBSBMrKSuTsxmH9M8PeAfgh6lTlK7/Y5QxE7/WWAWa9toP9f+xFMHzc7uHHW
Tp7x1z/4e9rOkrACslGAi6wCvUeetfiV6pgktc0gbhdIG7sQtEPsIqytceF4RQfJ2MZ+Fci8tB2C
kAgOXHjb1wti2VRBBkorA3yH1HQ8578PaiwH4LxSnRGkqkB/qw8GeCoBL4R+Rjf9tOmOFDJlUISR
gD2Z0EEHu3FtBc0pFUrdc30oR3ct6grs7rpFBwD+nURg0aktYdGb1x65YmqB0hF8HED2QRI5Pt5M
6dgWRzmYX8lEB68Pq31gsm4eKZKW78vW/QGJnv4I7k/IGPVjNkActOqXIEJ3kWOSNeLt2kg95Eln
szu1nbj4UeamCbxMNp6wZbLWzTTIBWEtLYnqG6zL0UNt8qEzOoAlDbwF2elmBn1v2i/qvn8f0ApI
bDeTec2YDykjowt9PJMNhm+ub6O1auJglWa2ehIDRxzVDe+ZCSwXH2uwh3qWcaTOSZomCiohtE69
QeA2O4hWR0vqDfCqOXvK/4bKYvXkggv6EXIAVdu2/bJqjWsjwS1GnpWL6uxGleae5mEtfjrClWpN
vUz08mCh3hVsmPhEwHGkdymrDzQteQAJCcI+o3mgVlKCiBJbzuZEsyFm1YPEvlGg0fKgN+pAD8+1
BmzDJs6eIxSzIuGRgCYKSqQ7iRt5b4NG94yqbDya27h+akCOsTAllNkqfGkRAj4x5ILEyozTcdfH
JQAXOnSK7bS1TBLegBUPzYJV3F4AzZCd8VICX0vtoNjGcPxV2qXWMo+KXxy5DxGAqCk2ZtlABdhF
9s3QKbhockfAveUyHMbuQibq9AQIbMzQkRvyoA6vB5ETjSfbbRLL7YHRLfoL2U1hSEjSQDML9frW
qe2bclfz6D6aDAfUX0RpFRcMRFYWOFKnKP2rwLsc5Cq6h4sQp9CCyTYetIMXZAR3M9zpdHYFdWW5
7nukpSBPvQrDV1516noLASjDQVlAlBg7ChxQRyKcEULYol3hAWvfUUfOBHLelfUKgoz84FdViQdf
yLZO0YeXuoOuQeEmEFSIpmlptn762smgWvhTEX1rguYiJQLyi3F6q7Hhw7dadaggGZofmVO8uDIr
33oD/1rUL6tn7AeKFSC+4r4fKgQEHNc6B3ycdir2+0NjhhKqvOxfV65G5/OVXX1lg9eXWlWIs1T5
G5L2n6889NlLWhfmMi2dAdLf5QYkZmDjnhxj61TK+GZL3OdhnzGQYbfBGhT/4Qk1/8MBeXSICsrU
vMtAaLb0RVN/cUX/qkHbGP8PqI2Q6Zyyb4ZlmK/x4Gcrhh/9XZxHxhb12+khyVJxHrt0WrvhVD35
PAJhNHes7xDSeP8YFj6GEcXx995GEPC3j6Gm8F8fI3GC6peP0WJhc7axTl72I37PjYR8BZIQxROo
YKt7u8NjRbec0MQBWL7SV+WFTFhtiVUo7H5LTRrOJ2CVqNnZ4zwcdd2+WOqhKAxAjTlIkf3JSVaD
zV0IxFvFPbZaACZ07iP0BNzHIdZBGIggHcnWxrFG/WquK5AcPwJhVNx70ftwSIIhn5i4iCY4vXnq
O+f9IPRZBvi7ZwxAl+qWlwwTYiu5jcCp7gE5D1R7LHNvgqVyRYINjoXoAlIg0wlssNDUM/8iM9RF
IRWjvUinhrzKSalT3Zj3WLdEy6SuwYeppNOeBs2gQgfWDQPWxyCDTkD/uL91QBoB3uaHtxrbddVF
O8h19ksb8bM9Je/yDNxXYJgIQIYKnDX1gvM63FPir2AT5HgD0Mt6UbSegQOT5HwRRTLYVonV2isS
f7e0EZoKwZaE3Uksns6ol4HFbdHp3qYDdqaXHVTXQRJ2nbj9xIilVreUZz4RhS316datT3uaH56/
joPA8OxZ262NQjLAwiLpqnXWgUOJloDzapCMY1JDJ0QvFilVTofZ2+lsVPkiNX87hMpQa1Vj9Su5
t0sdwwZIIVFvAHat6jzMXlXS1ij1g524abMkBJNFk8/2QGmGsSBSb9p+87eY8wPLN4lnGGIvo2Zs
p0OXMVSLyD5BuA22W2+s/Qq/mwB2oN1imRf8Elt4cXWdRKWFTvOEYRSvRrtgB8ru+NXdNCnx+puX
9FOdWzzk2MHfG/in9baHxEWQ+M4qKDkSnFqYVdpivG8U/qWU1hgY9myUXhttw7/PHdN+BMvO2sD7
Bpopbn8ycuzXSKmG5RaWc4yjiEjr2ED2pQQ0nYsj9Xa5e1CgrXiIY+7QHGQeIC164gXmoCltxMGA
R8qKRcGrDApWPX+sVdOAfgdApcZO+GMF4n6QtQTLaQT77LKxB2gaRpG/aRzvvTfDtpqGkulP47UH
dfoosFu70KQJ22Xrd7X+U8RMYO5XTnPCnyJmznLT5e2JeiedGadeZMfhrPPmt176NVGT++zz2D85
028NT7XsJI9l4o/L0guNJyNW/zpTI3u3yY+z3/yMFFruo2jHrSgz+8jHAKQ7+qYFDuJB1aN6dIfO
Pta9yqFqiJuzBd23jd3LJzvdzNFPf5mCC3QaKumZ69rzESACiclxEpwdFeu8FSTh7QXZbh1/aiKW
wJoFjbt12+XkrToOhezfOiw9f4437qoLbEh8GRa/0qGo8ifUr/pAPP400Rl43cIlOOXzdUV6mWSs
UwHaFC8ABdqv3gkH2D33vt/MtoqT2xUKv3q/gu8Cu6VZ48Ili3m+phE3Z88oHmNZ7A0DLJuoXkoX
TTGmmw4qn9CSC9i+m8zmYupUrcGL8Gj2gBjoTC/etOJBhKB4s90Guq3agzoK4ewt1JDNg1Be3K8E
xM2UNUUXyJF2CyMP669djXSkywp+LKKhfoUe2WxvFVSKIEjkrJusbb7WWKtaVlU92GUEtqJCAWms
7YMejgqo+Da8geTqY+z1LxC5qFbQ3ssepYlwC52RTWqb0jY6+7/xMyqEF0oT1OXjyK1laE+g29dP
NHc7Dar74jCujsoEZpmsWV5Yy1HiiVJzG/oV634CCXYIER4DBHmbVqTWloQuJt++uFZlPmTFmN0l
gv1NZvIKksDclo6jvmgvM/S3dgE8TGU4j1hroprZxUMA+Xj3kWwV56sRRY73tgt9khRCzSsfqOst
edAARyHcqQVgH8mmBwwe2FvnOEDA4gQgvmwN1m7+Crh0u4+Glq25Dn35sLud+9leYVv0pv3/ZJdT
DvXZJlrwkfeXrJTBJmNDta5KXjyDxtDeQZcyXPKoK54lb1G07Mf+wgjRTKcIQQmtc0TOlg0+n6GQ
F+rM6nR6yEBCFmPpJKGztSriij2xXib30u/kbsi8wEQYzusONV6W+UJacbR37K3lCjH8TR1GBbqr
Y8HG7jC7Q7YPejMQoQIYqwELy1SPFyep+tdu5Y2OfDUN0UFwasyhZoJmXPeaYdKADKxuQpW0hrgC
SlmoWYxQMItd+YjMdHgf9N6ZzPh2wVAUA+ReZy2mDKCCVkAIZke9vqXeIkd1myzH/u72ukV0JFeL
BBESaAF8eg3T2/b28o3GtS7q/eRAfZwUWNA5QeZlflfTQIYYdAIypJMDdnfsIS25GXSWrejH7iGZ
ok3X8/hKpt4MoHfM27+pj0y3QTfbr4O6cWqOVi//Jv//30FJD7QY2B7w0XoRIE7qj9cwjQH1qIW0
m++qjY9GitXmYxl11VOZRf9YetXV+G2yCLCYPINO0J6b3q9N6r05I2IlzremzFBxZuVxswqNfeTo
yuLRDqY7tGKqMx7+2LL9slzI3GseAAlhS7fg7D5gltpAVro9gQhuOEgBsZzQD8QV8WV7ZQAw8Tw1
ENJQVdN+Dxq+FxbwtosKcG6QFEAotLC/Q3mHf/GYz5YZ0m3zlIOhaR/98n1KOQGw1Ev3fUqUlJ9i
3LtJJ+QXo2IDqBlxplCDt4DOgfxSClyTzqS2/dGvsifQxIYgLF2OXcE3pA0WIaxy9nxQXDQgTl5T
s+1bCIVDkZOUwkgzrC6Yf/6wk7SYhwAGXsZZirXgOSghG7zAiRPh/bOAVMd88rnrv/iYAPwchimx
N3Fv9ys++dE+CUP1xYecdS+r+kVYVXrOwRC9GKHr8YXcEig97sERDJ1Nx1/UbAh3acaiLUex4gqF
yc46kTX+13U+9Su7yqH7QW3VOT1oRRxnPUJUCLqg3rS2TX8LLNPfkaviPfHWA3TVXensw34zkX1y
rdmfKO7J5GrAyAg73qrxnuxkos7/af9tftzjnz7Pr/PT5wwJ0fExt2TuJkRV28YyPKiFfxwGENkq
1l/7MgPveyMDpC7K9Htr+1G2BrYd8Z+2B8mIHjD72FMKoZfUhypMiqf0v6e6WT6mm4enoPT1xgIK
4VoNwalcfReJehlaQb4hG2kn9GA+vcjcXNgDAy82XqW2E1t7pEbNGTcmg9xZuCLozz5Y5p+Txn5/
Aaf1u9sMI9NuYVf1Z7CGeM/ZT7epG/81269uNLyKYvyLPdz99oSNMRSYrl3tQpPebvz7RCTOPdCe
EvXDuNEr85R3YLYgT+HY3c7z7ABciQybEu3fTgmoDnkLrlvyUYbrLVoBNB1DjmX20VcA+7L76Qrm
anbPZTSdQBtxR9407RjiuWXPySFTjIfRB2rFiYxil0MH88WskZKI/Cg+UxNUf9u26JJHA4p0j4Wy
V0rXuGa5zVD1JKoFNafJsncgYzbn3nzkAMKMZbmjXpqSQ3DjTE09pcrByUdTlqDXyfu4O7txBFoU
I0Swgi8ZxU30QbQFYOKQgztRLKWP6wmaeEm8oaaVcXlkJjSLhoaXTzHyRo9OPodSyKFtQPl8Gy5E
Yy5Dv19bnQ2VwjgN78cGpWpMq4XWcgDthN8BaNwPYH/4t4cMumM74lX/mweQUwiL65THH+bwsX9f
jYkNfXisWQq2BhIHIRXPdnCcNO3+kBobItKfbXM/SPVBst+0YIF1S8Pauo2DrAQDqykqgpuTT02k
TOYmIWwIU8OlO5tumJqPQYTWIa8PE7XI9WMgQznCiccopU5Zde3z7Aj5Qf8R0GD/0WfsBWVc7Rkk
sT4ky5tgjfj2uKbOzjfCs0LIqtOdZCrL/FL5OQMrLUZniZuuUVLfbmh4YAoLO9H2+zxaD4KUxhbw
/uSOTGYwYFEF4uctfYJxCPojhx7wgnppDoYcXGmy4Z5MsjZQQST9bEcfAerazcFlngkAyM9PBGYf
qH4ZD2TpzAKqT9P3KE2GPQXgBAhyt1PT13MATyZ2d8GL9p466SZDNhai7ym/pxuMZx3KPn4dLoq6
XnGPgb65zIJ9gvcAsLvBvgub4sllaflUYJ1kj9l4jRsb97jLnKXLuNhRJxDS084GUcKSBnwMx/Oq
AImr8teBV6UX234k0ATDS2gFSO8E9h3w3WcNksqtHJPvoMH95vXQ9wHRSLgvONQY/Ty33jCQ+mmg
qo1g5aYAzZQrw0zZ3tUQfMto1A5pcUtDL8Q98sLuIqrbfBOAtUBCBulLnyU22E5zZDB0ZrHTUi7a
DmQt+2T/1R85wzMLW97vUbo8AsKaAamgI3+/xQBrP6mXdoKExq3jU7CwpUigL8GqWSZ4hg9DBS4N
Gd1DxSu69yxkWbA8DrcDZGzvwRGAmL+H0i8ZhCfyYFFq3Y39t0m5brrMQ+5p+vAfkS+9dOlqduBW
T0m+NAdN6TYtNPv0FZqBIXjbQ707GlD0pnd2eC55kPGLuz01W2auOFhhnxPsPLBs+bcbvSoGFwra
YdH90a3RsxGQ+cNN72Pm2chOFzV6R9wuSrP1AxiVh0wCOAFhsm03ZdkRumD5sbAMZ6uAQrhyWQHG
XlnBYx8hdN0wt/rKEv414bL+0aTQu8v8kS/sERDollc/+rD5qgxefi2aMoU0TuY/KoYfc23w/AqB
iverNNb4+Sqek6Rr5MFa0B+/Nbb5zhoDpWl5BGaLOGI+maENOdPK/MlGgzQFRxBbkNgIg3WO2Nsj
RGKqg4uUDYR5XOeRbLH40klneJAWXgehC9nhdgIX1s0f0leANAoTq9TWau/nw+vQTRAtrZw7V43e
wdaLVQ/YjY2VqRRp7ElckWwfgXb91TiLx5PR1p7p2jmMIgj+rjLzZILl5Hbie9ZsCX+e/OJTpaF6
SbrmjdbItFqmhbIaIDYvInNPdhkGV24HwD7k09c+huzALbxLYWBtdxjEzh0v3lDlgZIvdQylCkhF
WKsEeUZIzqXTxY6EuSQHN3zJusZZ8hLF6q2I86WYzHgzJa5zMYC4nQ9WyPgpFM56KCKEt6iDXCTk
lpYlfmQbsg2o/1uZbhJDmK4X10GCLqRzs3FTlQLfX1MZCEAKdcCiUX0Be64PiUrXOPS6ydimCUf/
tQYtzdENoN7HtXa0VUz+sheg8J98owQTVv2jVrbxpk+CrH4/scCPmwkIgrgWsoullVsvTdB1K94L
5yotaAtkbVIckDAAo0M0heuaQRUhtaJymdcg34mdqcUdiLM+ANobQB60TQtJv3Q0rfV/9iFHOqQp
2E649r5NRme8+FaWXYjtln2iLedQ8emOGdOJZMiylKk73Uc7TOprGe4WvTn96Ptv48CHApb70Xlr
IcuwAPERf+R2FGxUAIyNBI3hmaVhsu4bYb1URv+tqMboB0vAg4dV3V+ge7YXox5ksJ+DAL4dzyjo
ScGsaZgv0zjOgyCrOg9qKwS0ADcxoiE7Jo1rLPNJpkvEnLJjHI0gaaeeLkrV+yl1TZmJAIpbTAd7
RAKt1GWVlYFC8MSC8Dq0wJJTGIFBwyhE+2A4ab2sasHfVCGvvotar8Ugvw0i6H6gZOofHrjBi5/b
4GEORuea+WYG3SfBD/hm63OmbLYWTuA/slS8JlG8nXT+iA6yUiGwNRx149TObaSLM3c8WJSB+uTz
0c0Drg7U6kwozncqnLYECapG6JQPLSJ6M0JIw4dAyfJnm/DAQEGi1ORMfuPHWEId0Xzk9x/nA7dX
fA6y7gT+DZSnmL6xukVYBsd8Aks6MDc6SFM6AAVWrgeqMo2O1gcaFEHbaX2zTWl4sYy3BtvuQxKE
NXbJpjHiO4xXc3OUhXdVskhRuZuECBeAOCnRB+oAk120sN2Sbz95Y7W8alU+nG/Orq+JvbP68ZMb
hNyT9egWLbjAX0EQE55FVbv2okM8YB/a0WvNWHRRAvuWFeD3G88G+djsgpqraZEmkYGniypWwBNB
1OD2fBpZXoPMek0Ppo7sjuqdS5l3xUpqZ+qJcmTgFqYAQDAVs/NvDz+avWC2BbJFlKVrtkNP0yPG
rERdJp2aRHx46yKjtFIHqD5gM/QQ0sD75McHq+IrcnQTC+VBdu3be+bI2TbPYKt610KmzeGLoi4g
N2FZzl2STc3OTbp8X9quuk4QgoRGXNp8HSH36Bux8SOQzc6rmP/W+cW4pEGFlzY7mVtgHgl7dbUx
5TyoML0zPRGcstshRuTNgyLg2u7CVK0ZFPoWha5U8HSlAh3qsVkiaBWebUdawNXorT24Njjor1B6
AELGdz/smsBcIuoGeHOEfBYfg80qkVvoo0HeGOmcKzDD47XIZHNmHhTqBSs8iO+AR8VMWnWoQvOe
Wp420Rl4S/Jd7+nyBD2UJqGO0oizjVkDfudHbfk+S5jn3Yr1iKQmVhAl69LBRnPMGAgJb5dCbgmf
BgiaHc02qnQXpam4CJAqrINAJmv6RVX6Z2Um5SOU3NiJWm0Uduey6cH7hz46hI0p1x4QF+u0Ct9t
qFy9jyojmH+LqKotz/VkX8mffoogjxfrmMtmfZtIRuLOhmzxmeZBcBj0G8pPEWQCpUqt+a+sLPlH
yNS/cweId4sIrPVkF57rL63WYsc2LsdnlvJtpwLray4tKFmXrdqSW4YUem5hY99OAzv8p2knZtQL
T4KGi6YtIlkebIIFtkZv71A1GK0Ld+o2xEJGzRSx9U9NrptEWWa2TbS+9UYSQQmz/CfGa+F5gKbQ
QWT4K6npcETLKy9AIYLuTV3NEclr4BJ100yBPRSapp+aSBkk56zusrkZK2me49r4Mc+EjMcljctv
1IqF616Gznzxp2l67krRXQ3oiFEft2x+1+bhhfpGIBfvWmWDMwBXBKNGc48F1i4CwcpzYkwGMEVq
Q33FwKwHD4SBNK53+/ZRdcmS+uopTp684p8ad95WpsC691E5PMqizEDLlQ9HT5M7ATZs71Lm1NDS
AV/U7IJqmsZ23XtqpWXOgAFMrA01B2usLmUWXqhFg0os0BcIEAxHatKUftDf+1n6pDTtST602YOh
o7ZlzZ0tFhgD5G54vR9Ru38hFyRl+AUaFPvbgK4Q5haFAEBQ6Eno0BeJmCeJi2bY24AuL8AwESKV
XXuLtAmBZq4dx1gww+UQ2RLhyumn6K7Oq+gO1ZL5LoG80cIkn4ahzK6s+wv10oGc1aEMY+9udspa
PFxa3APzvFkIpiTTzeLdbdDtWqW+jJWCwjbMSneFgitgSMLYZEcXX87HWqCQCdDa1P709h8Tla97
H0HwujO3aZ8POw/VQo8xd//m6VT8VZohMgd+9VyALu1PDlnrP4eqqmcHvHiHXa2w6dIz5NgsPfjg
kVkkHjTtSyuuz35u2K9MbKaoSF7rZmwuYxIDp63NfSn5NgNwfINklP16G/TexGo9RSRrmqrj/GYc
WYjfSMIrlPdBHunToY8AeOODgsovOlr9bqUzyLz7F2x4EnsMV2QJGcM6J6uqbZSXUMNznRCyrrlY
u4Klz6LAUjDp4u7vCrEqgznOPwJprNpX6Ve3Q1AjBz4bO+0e20Msvw9W3aLYTg+PIHYzD58Cs31G
ymNYpzlW+63GQngaHyFaB69Lv79QyzfBpjB1mVhaygK+Q/f2gXzvjWOUyzduBcSUHvoxPgzGcmOG
YDBNQGGNWAAK4Qddo5LboFXBD+QRefsAXFHYCww+M996+UT9EbjdVswOpyMNzPXAjopbpvGpyRN1
8HVZRdMF5cXVZ9SMvQi/02g4WRO0tsHCAX7GppInciOPyYirbdeDLHYP8FG/DNyiQcZTGXNtQJSn
1SKxTHlnDUF9AfbFAJoVqVNP1hXuz1qLk/4cYcdZeA9CQHCY585fvgjEkV5OfZuEF8igbTuON/2y
ZfGwAZNeu7ot9fQAT+bdkUwSNH0bM7ABkkZ4VKTe+Bbl9R7EO8YPy7VOEC6dvgowCyx91PtfwZtl
7NzeHHYoLwVqUw/yXdQtpmazn0ZeXafIKReZKvk51xWnWQJ4tIQk0Nz6sLvCLcWqkMWhtMGleCOZ
ASwUuj5G74Nd1SwP1JHj9lpXuYMcP4ug5Nqb6tyAIe21/6eWVv8aszEGRy5Y0cImtF8F+L82qSXH
DTmBtfV9DPMa59X6y4nznWzK5L5vbP7IChvA+NwEfVWbJo+5qNoTnjhfqXPivD6Dovpcjl5+slWW
r6CMC4FF3Qx7vAEXdEqHyEjxCNM9aszQ40O4Uwv1eGsyDu53QOLye0f5zSUHfnTRDaH5hbejsaoa
Vu6pmSFjAXVM+ZxZegsGnO2CgxnmS5Q2I7AVZrD3eZAeUXXqLbEcWvSZEC9TEfOzaagQBLqAAUBI
tlsZVRAfKt3UbkK7mXHDz4hXQhMtbpEMAwprBSobfqDmh5ulZwNYDNxoBCqY2u+o7ADDVl19Cz3E
1HXEPDVbCaRVH1zGsKxOqIjzVh8eSEmgBCCVculpj6gDpTx5QJOo+hY373OQhwHFOXARgSMZDyTz
oUMybT01qAEZq8Z6QCm99ZCLcNMiSnkljyJJbSAOwnGB6BR4dv3UmxZ42qg9OTs2CrOFaoG5wlAa
0eo5EY5s104lp2JZe8ZmHNyvDJpa+wx0TItOM8O4U1QfqQmRGvvZ7cV7Mx5VsklQqrwaG+Ht6hKC
YbRX9/BX70QlkxVt5KmXmrRbvzk7nYyOCOqkC8pqdU4HquC0HDZJGxgAKRf9QTh2cDSB2pqzY1kE
Sq4RGVYaQHZKnbVqTLYKGKB5ptuA3+dEpAiqhKuMY9nDcgDdeDFkd2GGN9o4+fdNVMIEDMFxZMHb
zTSkHiQRnEIu4y7v06XPC7FKjS7bzO06njRneWLv57YV4eXbVOWFpqgKL7tTY4/9oR4MvN08f44S
W5DUjYc8ORaxzE5Y7bwfpiAF2Of3Nq9qMK+3R7LTiC4KbdComkQ1Y198DTafhgiCwT5qKe3IYAuy
uboD//5qWQIUtb7RgNAZwuhIowJpx5PicXKV+zQKwGRUcu1BOfdEFtuY9qCP6O+ENg222SzSuveP
5FEiI7FqBZTQWqP1sKJCqaRowCFFQzmkZA8oxgoX1ERJrHX5H1fy7aa/SwBxaZGFD/vcRaX01BTH
Th+S0Ua7V7wAZmgqjnRG3ZXTjyAntkfwNn6Micmd+smznmrw+fx+Sv1GOzRrSGklWyePsxXphu8L
XR1W4z5ZsdaU5x4A/LOb59kqN5l9HL3qh4iy/mTJ/v0Qp05/IpsXgF/PdfIjdU7aowdbA+JoHy7U
M6KCDpTO4FUrjPtbmmoafH40VfNVfFSWO0gzkInSVHQwOlBUai9qkSsNnHg3D5wzWj/nuk3/61xk
/7jibS7284o0MytL+4habDw+8TBqMlTeEoI3+Ghiu8Oe0w6PlVsvlhOfm9SLhDjPWXt2XEOeRyai
PV5th46lQOyQbT4NAFDZp5Z1IBsdSq9GPbM+oMwAJKWvvMMOArxdwlfPBuD3QWq81l1TfS/t4DXA
jfAdVNDzCfCk88kvXWY0+i+Qyjjo7lKP/B9T/J/7QAIMVV7g7167veuemtFzFkT0UPCcb1ro1M7s
ELYPZZe6Nt1Lhz/5hQVPycTs1z8NigLWzuwQ/x40prX9GttOcpIlii/7whjv6NAlfg6tzOXNMiEQ
d+clekGecS36amo2y7K2tlaCPaonLfVpaN4vjaiponnKwQJXhznqoIS+go7p3TX/j7IvW64bV7b8
lRvnuRnNCQB5o28/7HmWtgbL0gtDsmzO4AhOX9+LSZUpu3zqRFdUMIhEApve2iSBzFxreYGxjT0Q
wZLNRoZyUdZCghpU5usGmPq9J6rkS68NW1mYKGod7boVu7O99bMPuwBj275Afd0XlmEP+dM++/9q
zwrg1yh7NSW+xuwVKC+hydxPybICtLUn5ZYPc/4sacxi2zCnW875sxYpTERhQ2czJ8WU7T8nvt0d
yTTZg2XmAVFGObdB8+JTYOUP80crPHC2RRH0y3ma0ms+T00dvZFMU9NEOqicbxU3l4MBhGDFBwQG
E5SkXJKc86VWVilwAJ13mXrwhOr3wLU8pqON/ErTg4IiKki2NMM0lib4OUsLdh8AmsZJfx6wPJ1m
mk3znEUYb/G+EUfqRB3YXcQSdWoA4191qcCKe1zITCsPvPjy3kZqdjQ54JneZUkPqq6xScsVJn3k
2lovPpKNOyA4QFH4DXVObuO8HKnwzWyT5o95Wq13Pk9Lg1wNwayorWLso7AMomkbMFpTJx3qn9N6
FbYKfY5VVVdrbJ/XWNnResbxUQdBTVrPUJM7TQsgElITc5N6gWXD/RKfHB+7ngYI4q3XDa9ujS2R
L/TmBEJxrPGoLUYjndEh9CQkYuNyS0M9sKzjtTEOofY8g5eB4N9qyrvf7NPMnz6kT9xwIRzZbhDi
aPad8O9Nu9FfBIRYXY+F31IVNcuyi5wLJIDrE2g8ACfsM/fVKM7kwKBKvMwEOOWLLs/PEjoiK+rg
WwsaU29Qdi5WvGjDsxv46SUYUHuA1Fb4jZsPTW4MrxZA6Svo2Mpx2extkSJG7KGCcCfeuf1LqtvV
Iowt/1ZKbl+oA1sAYCvGDg0Qu6kj18C/7JnAUXTFQRgBqBXZWALVVe0d2dqaocqub/q7ApHBjeVr
7Y2XBOaNUerXalzURkglUauttWCjgTEfisAQefSFMA+IquwJ1DIDXagJdWd2APn51En+ZKdDj9TS
gYV897t9nBbs0NohM+rdJ//RTh8QD1pwBCBn6vxtONC7yB/r7XR5M96G3FASKY9DnmznaU3U1J8j
p10WWtWdOUdCp0NN/k3j4XUNoFl4V8Uuyn4zKDZ0pSuXhm3kT6IqAeNry+TFcVAF0LbymxuDPEly
9UPZchXHqYB+6B2SQRF2KUm1zF3L+4HUGcq4k/itC9+B0SsebaX6dYBH46nQZXY0kF3dDI6NRSXI
BxZ+6tTfLNNfakOS/gAH9xfFevvJ1ToE9xF5v3BN1/dQRdW2AnuyaySdZtnWuvHS282+5UbyQxfD
QfVu8YKiTQh0gf1QqGoRtM1wr5sy2np2ER8KUcU3thP4K8Nt2hdU0m/7PE6+633wVSVR/6Vpux67
T0OeXEPZJ9zZ2Vo0InsSCuHA0dWqh30onOBYlCFb5n6kQIHNqmPoGMN9XRn34OlgL9BohpqTZ9cn
6Ifld6BpeyM7/jGIyjRFe5agrbuWVYBC6tBZaS7AdSDA9C9aKsNzYQTY7FtW81ayNY9C+Q3FNZDJ
Gh3MivdbYCiDdWTG8hbgF3mbeQB4IeCQI17P0lsD2mvOIk9xxUNyQyZguDRkplvXChadlu18rY42
7Vj0gT+1djWdJFwgbNwerPG9N3V4QAsMXnZLrYB72Tk1g/M8KMnw1u+DECSePyeSSBivcDNFG41K
RLCg/piYfERgVIvUKb8R2dsw8nHmseqPdbqQbKR8m4jfpiP50OFTO+/84Vih1lUZzgESNgvGweKR
JdZlqlkYII2B4EC0oRoHX5rVGQCNL9RJJh4YZ9NqPvwrVLgjTeazo1Y6bEl0FHZWfs1C27gzETQ7
/cHeFPKzPTLrryypPvwLFAAtib0Cv5uvrheZd50PNNUUyZJeU33wuyIJchIc3KBUk0BQtRT8C3VZ
g3vCs2/xxWSPDSSZdjUg3Ju6t4yvAx68vhLBG15hoE+pYu3UKzbcQKXaAVEGAMnjSOR0s8duHFll
CAz5PJ9GkgPzAAKjkRYqKm5UBNFx8ddI+kxdoESRRrLA0b9WKD4iB6z0gL3w16lf2neoEI82+GO4
pzYOwTcM8eqdVVk58gKBBbVwpUOP2gK9qmXG3yBdtOlzMfjAJAZrcHQZ3yIbyEJUzEZf2KC3K9ds
zZus9bVtMzT1gRd1f0KeHeLjIivuCjzmAc9r5DOWEQ9ejOLeRXA3qBKMYbnIR1UR+7nSdLn807UN
yvrbtfm5/unaQk2DyO6I/SLoVtBV6bKygvowgbPGJqrm6wPBvipTuwOOpNrnbRy3C0RWQSFH4Tqn
FMXaCsEYMBk50rZrpwu0BdLYErvWWmw6iJktg87Dt07GKgvxjvbZaRhVvLrxIJUuNpUPsXORd1ur
E/KgoSTk3HLVnemMDirKwFDmcb6aO4rCewsr3Vukpeg2VuRbe0fkwZ3Tj5C2HlS/qDw5AeKZP5FH
b1sm8pvWI9A/7RJ67P6hw6PEmtP6n2L80yk5DXCiFICIQrZpuwDbfrDR9QjuMuEAg+Il62IsK66s
ql4YNSoDG5QFPXCGEmk7Hr6Sm6eD5pTlOSJwDfYaYVjXl3p0a3xg+cbhf3LrcOdvJUoRIWMl1GOZ
pltAuZHXw523MVkwbNOx2Sb5MoJuyFMsC/0Qmxyy49qgP+us+95HrnOLRHN3AzZtINZHf8tw+bJS
ApmrcdpUyS3595H4mDZD3Hg3pEC2g1obDLsbBzVjS2QXwz1tbamZ61G0nza+Yy8QG+GnJmKZ4T4q
dGSiC6BLHSpc9UPWLAyjYWtXuvqJUbUrXhIN3wCecfvxiVCnOfo14jTJYNYngExAL5GCqPoEgU7P
3Pg5QOWZ6NoN9dNBE+FrxHNz20lTAcOCQyj95pxVRQYof8LAIOPwbkHGMKs+fCyu1DKvKmR/R2/q
UMLvwH8JpYU4R/IWWuvqrFoPxYTQl1rWGSQa2xjV/Ejd4xQrr3oDxrd64SA02S3IWI49dOagUmaf
FeJmtueGCeqPqVdZKyNHoWGHlQHDa/xY0Y2GWyg417GNe45OA+c+t5IICmeIm9MBOaqkRUj3r3YN
fiEJXn+yfBpJ7SEODWiWL2mueQyEhBCKHw9mKqy13SU8uYAerN7o4AK/5IZnnXX1aIzlXnQgM50N
QWstedTLdYiVisAexHNOg58uySUmW+/KEvo9gb2eZyhD/RG7kwA0fY6SCw2qZAd3PNCZH7NagkmB
w4j9nLsmaz2UNsp3Ry8mbCidV/2OfMhks+yv0TTl3CYfamZZyuzl3MMNka0MDkHJskXCqJXhxyFC
NLIEXh7tpHMKEA753ydbQj3kzkqRbZpU+0ERyE9ByjgMofITgDy9RjX7CXvHz9HM34KbNNhh/qMW
al9QBW2dTQ38gK0V9FCK76Nz0ScS3EtKuwKEZi6LOjAR40n8BRgj5Xvnx2sUKUrUfoQQrmFe8F1F
xVvm8/pr2SNvr/FAv8OCxwH3ZKXj75jFe7y0GrDglEDzi3jN8XLF/cAkvouo7U/TqWYp7WCUWFPJ
uACSaOyhA29RmdWDFq/DbrAOTYD2QIfxjMLLK8Q6y3tnyN0TwILlkuyaAvliVgbFTexZw63LOqxf
xgEBuAKQMcrY0Qa++MHJIKfb6vLRz4Zy0YGR70SHvtXSkz4eZhs1VauqJUvMTTagILyV1bnifvbo
ogr2rnK8pW6WAepaViWXySPr6uwRkVeUN+bqjhz9LLmgSsq5oVYZle+dLPppEujVgVY1CXAfjnNm
44YWD6J2T81kYMMKtUD2lpq1kyM9iAD3hpp96FXYjZXOyho/FFyh4R7ZDWtJvcjEa4ciA70F9Tq8
Cc91jRUq9eqdWd4gZHClTixdw0XOen2Xapo1gG05LgHIKA81FgcIJaWxd8ZvyzvTmdbmX8GX3e5M
I2PDwiy8BgH4HkzwRoqNYQpl5vGMDj5UAQ5eiMPc/JPfPIxGkAsNm5v//1PNH/nbVL9dwfwZv/lR
h6hatW+Mey+AyLIGlZBsQafzAcQfbJVZebeAUEJynDtECEr6Ikv/GkLtudsZZ5ybdPb7ByQ1MpKG
AMvhP08TFD8vjD6FrmQyzp9KRl4WdrbgtnEdVIi923gR8xBqTi50SkPyPHqC8max16wwu60hDcmQ
CjrJkbGTDnnPUAWiefmyN60PW0tnUbzRIGp07sc7ALXRqtqUKgZW4udYGpFFqJbrhHme7YMO7PaQ
4ElEnzp39KDXaXkbX6QTYGWugoav4zx0l9Mn/pwYUSoAt8Hh3dJnJ0pil1wY0WqaigYH6jkRbXAz
TZUoI18HoVZMLq7mXiyQEG3BMKEOXOnqMJ2JpPk4+4ONXDrHFglubIyjg/x5Ntv4OM08K3XMtgIs
ocvIxh0Pejf3Lm8EuKkCMKlT02Oxe6dMSGi3sXkTjB4F5NV2Qc2aJXUWtuPeZYi3pEWrn6dBrYJS
IEA8iHyhRFSqSt44lnUBTUrxng/sonE9f7eVuAQCJxIWx4uqkwgTcDO5urcXZfdIBelUhu6PteiI
BEz22UQeZE+L4QYo84XeY0OQsOgWBHr2NQojccEDaU0tOmgD2JwTq35vej9Gpq9GRV7uFtXS4R5Y
DETqH8vEHvfzBX+uf57FkfFho7MmsflzEPTJQs9S8Tz1+lvdcO9jpeIrYyy+gvean6p6OJIJ4hDx
tUYh/o2HZxlU8zp/SW5Ncw1AxnRLXnSoy2oXW1l7plYXRvG1lNlTJiSYNMaZydRV4KzgmunvZ1uT
WeXSifR4Sy7UkagUoIsMIB6y0ZxBATlRv7bj1fypvlDWNu7AQD3P51uJuRdGh3otw8EFR9ngHG1e
X2kY/ZNQF1FA5jT/NLtRgIY3mi5h/ifE2FG2YP+6zCbplbedK4LTfGVKeOHCAE0iMKn4wsi34qW3
0DQuPv2rCtNDGakJuipyoYM7gAOkMipj+lfRpKJxIbqXpmo5f6xeS2enFahbn/+lTdloB91pv85f
HAKk4P1XyX6+uk4y9ybzn2mu6W/odvkYde1vpuaQ2wcwbLQjmKbdCxMiCVqWdq9RVT+YSRo/RJBs
PAhdR4XuaIeenaVl9WXAOhzFn061qUFltHfS3H5UILojJ52bxrLmenkOLaatNJalCwUBvvumM760
dS/P7djiuTtsUCsC5uTCNe5L3pW3Dkivaic27snUGKD28lM/PJKta/x8l4aZvpwGMNO/74yNp5QB
Jk6U6GFd3UR7mhycuPEBURFjQU0a4OLHonGju5KpGRBKTLqm3NLkQJukp8iS36mTLlcLjSNSuP7N
9Om11aLaLORrmswRcXvR7fxC/nRwo+g1i4VxolaH5eHWE2YDOhH8gwat86+oVFlRJ5kySGQu7NLr
DtSMh9zaiRDBOnKhS2iBjNOHezJoAhovbjHoO7oA0HroB1912EpiT9WGT3poNdfBFuo2H9p3r3Xd
r5B279dQBOx3fodmoLQVSLdQoxm57ikvUyjwAUH9FTyFNihx0/qYNyFK18zrZG6gwKeKAnwhiNEs
P3bcoFDbTXV6c21+jNTHsZH54lOhnhVVEBM3rDsNl5373hPlr31dvqlKZQ85kmw7VUHiB1Fa92F0
oNQ21oBvdvWiIcj5FjEUQMat/SO2kps66c1nFdU99EBNeeVW2GydwuwOXsFjxCliHayBdvcQ91DG
lRDo/DYOh0ap/SPEcJEiGIyfqLfxrAQ/jUQHJGHEkYeOBmYLIwb4LAm6L9CoAJcz7LNbO6LPE1cg
jYiA2uTGgb0nN6AjPmbrR7d5tjD65hHRASSPe9B8A96hLdL+PRUBqktd8wmywwWKEo10V3V1/KVo
7JPIjeANeJ5kmaM8+qKEqZ8zo0dqzerDt58j2wRiFDQy4z7Kti1LX2lRhASRL5MvdCZ9Hk9n7R9s
f/LzdUPHczNPPuXZNG71RzCD7T5l9aYcG+vvNTbwPaXXpl6BLNmaaQVgJj9zdORMsyRFtSN7FyUL
OSCxe8mbPN9y0A88mWk+8VnxxDHWseWUe1QhQZw3ySY+K6ylYY9qEGibrvZl9HcQJwNKDWUKjATE
zbw112Pt/DLgLniwiyD+N+12GamFFyrv6MaQHUGpTJxd0oEh4WK0K+pAnjC7hNAQtFbR0K1QQ+Ud
ZzevZ8Gm9xOx7GygOVsUahxV2jQPQWvKNVjKus3UHEDEZvMSl2SK5kG1xgAC1+REnXRoBQjDAOq6
Uotm62LjYzbbaD9m8y3N3zRK1oh4OWa8IM4syA+dWscoL9Sq9KTaRW5aLqlJBwR5QczpVxe7cFGw
OXpUIBBb2qOUCNn+MMfkMQ74dY4/fYpVQPs1b8A9GfR2fq/FxpG4GTyok+5iYK3W3XhTQKMvHGPR
7U0B0e57ux2OOsRf13g4imNQ+cGydgb7VMWZ9UUHXfpEW6dkdgALZb7yUTX3ldy8pLBPhu5vHTNr
AKrnb3THVBWEKwrELK61rtfH2m+cle7H4ZtKz1lhuS9NDNrVoR7Cg54m8n4cSP1lnEFDx0S5kBXG
fB8nmIdXJn/3EfAJgrp9Q7a0XTa2G9zGjmFAzHUAy6iVDRBRjj98GRRZFOQY5cpA8rQBQy+4P2x9
1dGZha1qK5WDcAHOpt7xzApeWd1Bxd0BTGg8gBRT+dsKBb1bVttIyio8iWosI8DvL4ati+fMtRBI
rY98adMfI6j7VcURdKW/ZRI00RXKcqMG1y1zdfaSgGsXYortizl0+lLFUQstPb/d1bzRdjoynTct
IOFL5OWG56LrTsSh7Uqwd4ZZ+6IXCeQggb/Q2ih9kIDeA7qNM7/MIRuKR/KDFqkP29xLZ1LXq3Ur
SzAD2XhQAqKRHuiSPZ4kJ16Ur9MVj/8UnoPsizzSQO2gWBA9uml+yjLNfYhA+HTAE2W8C9v+ZbQn
Ot4WZhDYBy5AlfKrfUAiY5EZVbHD4687Y8HfnQfGW+hD29k2NvNwUegdRAioRwThsKgLFmyztoeu
mQYdBMcdg1pjc7aJOOl3qG0rr814qECsj+wFbNSkjtmWVaLaFJ7ZLKnKjerdsAe+Cpt7e6pvm+2a
iIatjtrhRUI0rbOylWuVV+TWqrVUeHr4mmHeyJhp63A883n/cUa2P/WisBT0OaiV3Eb49RwcpA42
1SDyx7KU7xaijO9hUW0QiGtfjNSLV6if6i/KcRDZM7JqIxPBl6YctIXnpMbJIUYEChRTmyEih3WO
fyATHcQYRaYzpCmg5ZoPEKJF8eomEgpo5RFwR0VcZAMBAPRvLH5GICe7uOPjVyrz2YSy3C6yGR7J
udbFe1vX8JYoYmigN5VvQ0zHiN493BWOydlr7gbRymAsvbix7hyDIavWnZIKWG/gxaHm+W5X6Y8+
a+oHJwjrredl6d5PGZTSxsnIY7CguB5W7BWh/WjliUGuhO70O1AIUo06HVwpi7UnmLmmZgvw3h3/
cLAttuVpinLxvr4fpAdofxyme+Q0ADCEwsMVyiAftkKcNS/ay4Cv/6RZ4Vl41Y6dw5iKFzLQVyhZ
bLV7RNfwLbShn68I+x8jdbVDrtfEKwwqTyBSLK8BgjGTjZrUger2emctNQEChMZuzEfAwJuDbeYj
N7WD8GEJaYi5yUGgiO/VOkeWjwpph7vLeGQYh1TrF16V/r1gdXJq+thbEqM3/8uuMis5ZdYoz4QI
/BpcvglECfMFblvjDXwbCjX/ZnIrFO/B9YI/RMLC5l53ShAOjY/aPvjwbQIwGlumCu4CA+TVykMi
C3vD4cXWoczTqf4JcjEfdirEAEfmZCf/QUbe2tcGYAzqOt7ZbRhskORAXs8Z8FxErhzsNgCFxEmy
M+K0/koeQR3a2wjifAssttLlRD1fa3q3/WObiOeRLwNKhjnuzuSghgt4BfUz+kpV+blJvYj4t3v6
/ouw/Vvvb2Nn52acqnA0tR384dD2SLpCCr04dogAbGRpWPcSJWGQOZbDe+bd5F3rfbeG4ofFHOdR
JQZ2ln7nnVAFXk5jVJpra9kDqUT3m97b5TbSggyxp3ENpMYFTzseEnewlrr+OmOmZ1x1DjKJfVpA
3McG8rrlaQWB4l59ILFnP2gyYG3epI+2Xun4nbYluGlSa5MwFBeHcZGfAYKXa5Q9FV9KYXwjaKPG
v+GxFb/PY/RwCFaax54Vxx+TUGuoMC42c9OtumIDeeRgkwjfP7Ee0CvWPVH1e5Y1kKYLvP7i2E57
MhU2MmHhGa9VPDlY3b3eGQtkCwpUiOCWyLDCRFjYzk8kQ5OOTTY2qddqgO2kXuwVzUfq/dPYmAfI
XKQSBKqavGCZgHUlBGjNonOOhdKx1BztbclBGNDXz4VyMuuHioVzBz3aFRhu/fQa+COAQYUnMHUz
+5sEhngFWg37Rsuh+tdrIn70k6xcQ0lqOAPylRx4HvPtkGfWrRXlbNkwHjw3prxLk8z+AWA/6htd
9R4Ufw0XgUL5RhObIPLHuwL8CC5CMW56YnXjoXqg+0K3P9lNW/KtyMtJfcjtzfQW2O6jlBBGmgWJ
0jyot0wFIMMdIEg0dxi5DcEP7RYMNmCiylG1j+DKomBhe6Rm3WcfTYIe4u3wubf/tUm9kQ542L8d
mw2o0SlkugK17YlVQu7dcYGFakQosjlFGpypTYfRxcsGuY9iEZ4MLD6JzyBS7XePZcEtbzv7Th/i
C5EhWLK1tigbjTbk1afDd6D0/FusbScvMpu9Ba8ugde4cv05F/grJi9Z5XyjnMpaI0KJAuGu1J9C
C9xwuK+9qwwq8HHj4X8GRgY5KK8JEHRprfOAUnGII1bWXZ1V9TIzZPc1cq3XxhXxd7OoMXzMQ7Gk
wFZJj9+5C6HVzmc6BNl83NN+BW6UtkeapDHCs2dor4nm2dOCsomN9JRFwSst02iD4ADlunCsJj7Q
Ys218RsEGD5fE5sX8XqpzkvOWolXxcj8Rfa6U4B2jHa7dZazK9kh05ngxeAWCxD2DluAZtInAXlx
aTjBW+oBBi3AxXaJkqC9OABQo9SgDt4iSAMwHdwbpgi97a8jYyMcbmVqPUmsbM6gYJJnrHrlGTuQ
aMc67YtjheHRisKNb6bFfZJEzS2PBQpaWiiDdoi5LEtP13fUqzWsPvm+8zL16j1/rwD+OGJxhF0L
tzVIXiJCRr50AHHdhrVSu6FWWLh89a//+t//9/986/7b/57doozUz+R/SZXeZqGsq//5F9f/9V/5
ZN6//8+/bNexHMZscFgwF+wjnDvo//Z6hyQ4vI3/FdTgG4MakXlvV1l1X5srCBCk75H0fGDT/AKh
W9feWe7IqgAk/V0d94DhKiXekTpH+lx+a7TVtI/12yA+ArGyjWmF1TLW7FBqxpILH4J06xCvHORS
7UXQF+F2UhmMw/qXNnDElwCFMPMyI4pZtEI2JoVACJiJ6ODH3mcbORdpstLxGz9AnhjVs+OBybQ7
W+Ohi+pyk+GhB0amv3qTUn0FmX66Y42OFTtLeYl6JKeZXGgsOdMEUFPQF//81dvm3796zm2OXxZj
yEFz+9evHvR4mdZWgt/XbdjvkAT2UTVlDOvU1ornMkbSZFxOtANw0IVjl7fkwYF5AlRbR5nYn71K
6WmHNHA+zdPqI82G1SmIFWsHxqrgOQlLcxVZcXsWkMQ8Fjl4Mnrkpr4MIH3G18vfR1fwT6PGe3TV
PSiN+El/otvMKPsbFUTWwbZNPHMBaRD/4XfpWr9/ObaOqC++HRulIZxx9uuX0zpx4aB0Xt5Pi3Se
M+DyM/sLMhTZFYqyzRVQ/Ud6HIaV1Db0yKPm6IVyLXntc2gVm4H7ihiwWnOWSrCm4cEUyApiDYzV
X01VnsW4RsRL8U5GevbEtBySQXkL1z6zj5W4DbSsvEWh/QYJe3afjWz6BbhtQXcQe0eygTIs3tY5
+B+plwaUYbdhIy8/omZQrS1DG7g9K10iOBXtByHB2u9JQB47D5wZVhuXy8oDijCo76Fdz+5/87WN
24qbewfKHb8t7UlhzlTMPYydJD83ND7QSS2CHlj+6ifDDr+XrZs+1OMBkcK8ZBEIwNBIQ94sGkAP
D6mbywdTGeVGM4ZsTb00um2TaXQG8t6bKd5o56a+Nu06/kQu39RifCob9YY6ClMP/sMvwnZ/+UUw
XXcM/M+gmC0AQxbWeDt9elLhyWL2oJLx7xleUZCP07tLa4BemXCGYfHFcCvzlRZhttZ0J5953UUL
XCzRtBJSkFF8JgnYSSWWxGMneVg6Ld08zxf1qPYWoggQ2jtFBHGZuDjSIOqg5r+1TZP5euxtq8pB
lU1vOclOtINx1G3HONKZ3cVWsZBhj2orJIr0ne1E+7n7bz6TwS7V9j88e3597I9fJgiguK1zxzVB
ROfyX7/MOCh1I0l17050VY9UbOouDOAXbs1Qc1H0nRrrJnHlc6azNa11yaMsA6D0WrsFwy2IZ5FG
zB1gj5t8VyHPMD5ny/Hp+ukAkNG5URBvgwOZofGBoJMRIJzmD3JZxgboXU09vRpuHC4o2EIdeqp9
dCA7EyJKAFp3zVZyGeU5uGw8N7ly1Ln887fiir/9xCxb6EwYJih3ddv67VvBisr2ZZ3wOx1yuWdr
FMwAtUmMErZR5ZY4UX0eRasuv4Z8SFafqJczCBoQXTLZwJ8HYKwDKnmiVvZEjzq4jterqow0cHGn
1ZJKATMGeg5IIftHNlYMRv5WqFw8zV4VR3Wa0CHd2I6hodyLQIoRav6Ommq0tQ4QSkFv/c1GfvkY
apqcRz+y9ZWDpbatPZcjvfdC+IN9j8cwdEVMPwJTFy/21BMW0NjySshwUe8nb9euKgjk2u4pUOb4
E+hf8HPKN5FZDTvJUKgy2vWs43hGIKgI1hTs+EHY76AYnzmLpnK7e3MEkOQAIiN1i53S2Br72h4K
SkmNsBwkwgJfgt65Nbw9xL3zi6pD0MwPtXd0UvE1kaq+I1OGV9cqQQ5jQ03qMBJAqHTj9Z9/Iyb7
263jQm/DNSAu4DIbu/Cx/9NzqHd1vO56q7gLAmOMOsunqCrDN9mi6NDruH6LzE+I8jwUAINfL3jL
wYiB/L73nCOttIFuKlgyBA8ffh3plo2ODUx/clMtBMYVXCy8jUrEpEBXS00nHNZBrob7JhBgFfHl
JgQT6FOeadkZNLEoNR2b2GHUO0eMLDdjMy1BPlo4rNtRE0CjjympCSnkdYhSs7Vj4VdOiKDQM6t1
OPD6E/QaaHGsjMpyAg4hUDXsExtQtwl6zVIQSUAJzJig11Cby248i32CXud+V61Vm6rpI+hzegBz
UPdtxuLZNIW6ctP1b+IG+NcOIJ5nS5lQCtf19IQKBfFg+MXeC3LjGawi9QbPVG9LblEE/vMcua62
dlDv1GAHQXZu16/ztJY/IAI8Dqdpc5X5CMXnp0rZA+pGId3YF03wAM51G/U5iNaVotr3FTICgBWI
Jdgvwncsn+QiHQrvMW4Gc+VpXXIjURu6U1lj7mkmViMDOM/U6ql/5+YdwMnQyWq8bmlCNA7BaWCT
nfFAdlbW/bpilloafPiwUQf5dRhl6bo1zeGEW4hYVTeOjwiKtFX6AgL4AylD1lF9ZN3gPqOIkS8j
0QfAT0A+VdSlsetCBOwN07JwBU764oTVofLkI8AM8Y2Ox+G1x8YImhcQuGZZ84A8lw85Oz97yNKh
gkxA3mypyYtE7asGhePUhAizdVtV+iZSVnZFhN1YZXoi7swiS270QmyNvhN3ZOpCr155pjdsrNFm
2kUF5Y7J3WsTeTFzuadgLUSDwG6Y8D0FjALKkI22uhOojW50AMKxWHJA3fasSeMalgxBvazaW15Z
/GjM+NWKBgeY18pbYptu3xaGVW3tpNJQDzSArgEozk0equzuT/Mk8b5L82KLgEWzLhpI4skwv8tH
NArKIKGSPAJRpJZBtLFKJG4p2OjAIBxAvnzAU8oJC+Tku/6rk2Wroc/6xygGQMMpuIFcC3bsWN3a
AGhkeJGO5IYsyVcAFnWHtqxLZODapo3PVZQVy8rQ3Sv4SYOt5eQhFGey/hSbiM6jJFHccxOJAp4F
zhswVesk9e0fvnKPTY2MDA1HOYB7tf0g3KKgadj885PQ+v1tiVWDrVs6XgzcMAw8U359ECIMVdRm
pzUQjDcQYm09pJcIMgC6qVs3UMYOVGGIiJCtgXZUUDcPQ80LCN6AJZ+L3LhGjcR6oC3Sbxl+lSgu
s59mD9Tw+0hUe+FOjBQrxLOiQLKK/U/jrolURfkgP6IzSDhCGHfpV1U6rSMsVB8vld3HFxXU5i11
6MiA3P7z12D8vi4dvwamY90w/sc57bA/vQ9E16HO29HV5aOmXbgjkhS3vA7lY5B4IQxgmQP4Mueb
PvGtld1Zxe8PAxqRJyjyp7s/yMFnh0xZtPznS7aN39Y5wnAMx8FfzsHDw/7bzhNIUwNCg2F0mRb0
gydKMKH74QtiwskYlAfbTrwtXE/f/mWmd3xpoJTq72YfvI2TWbdU+AKpjdm7imqxYmEhwdG0pjBn
Ktzw0WTgcsmSdR9UIA5GymMlYyO40/zi4wxCCPaqVYB5SN+wV/14NvtJSOT9P+bOq7duLU3Tf6VR
9zyzmElgqoEhubOyZcvWDWHJEnPO/PXzkNt1tuw5VdWNvhnAoJk3xbW4wve94d9Mx9f5wyUSotOn
Mw3WmFiohq0Jtn+tzsM0j1E968l+8qF66a6KKUs/Y7VtMtAkgGQ+DPOAoe5COBm65A7QW/3lcoYv
aTP5IWV0hsDHtVGByhCNI1ZOIQLTKX0OLNAi/KSLrDoOy9F1c10EJIInYwyuQk3gVfXn9fmgJ/CE
ZflFDKd/XQeUJbrw65/Lx2uZqIRoimnCyfr1z4VqkU1ksoL9mcOllu45IkNs375WgpzEJRoq9bJI
5qBBB5z9/ZTDaUOg2kkMVByDrkeYT5iErQNF3U1oOYfMF6Dufti+HF85YVZ9rs3/65cYVrPGtF6L
cqqjIGx/2/zP3Vtx8z17a/73ctWfZ/16zX/SXfHvX55yHb3WdPjv7e9n/XJffv3n03nf2++/bGxy
RqDTffdWTw9vTZe2/4jFLWf+Vw/+x9t6F5iMb3//2/cfWZSDWidG8Nr+7eehJXanqMZSqH9G+5Zf
+Hl4eRd//xseo234H973pGgZ5J7v+eHCt+9N+/e/Sbbxh26otm4qMslEXTNo34a39RBToD8IwfBh
KPqi2SZo4RGzbMMlcPjH0trZHBaK0IXJ1wJ7bj2k/2GrMqE2LrNURajy3/7xEn4GJM+l99cBStn8
rZ/huzQ1BsQoxymybmny7xN/YphlY4ymcqXiQyjK47pI20id3Vadd5EwlZ1iR+VRgpiJSQ+aGs5l
e93ZiiBzeilHoxujxONUY9Ll6vWxzzT5UMxkrJy09n03GSboOWDy5g2tk5U4Kz6elOu4hfGGPkyU
H9fFMFgi2wOIsw/J5KqplR+DusFhNOKLRTuabR0BY1yNwh3At+BQocXWudlD3sMIJh76JS2sZ2Zt
DyJIxT7vb+hF5mNSRBtjknWkjW4TKR+9PIYrQWfwuQnmR4jR3dWwOHOBRGK+LFCBTJh0hWR/zMDK
YXpa90MUnzQ/7LAHBf6elMWpsicGX5TeZvS1PTqg+DZOVeEWWcRAJq9e1YJ8uWKYaPYZXysreWiq
4H4S7VOqI9OhgCfgL4w3vQW+0czkZgc5XXGwpLxiNFq6sNvejdHLanywRz0u2EEuNC/ba7uLPSsb
rrUWaIE0609VNt3qSX4vq9GzXhqplw7ZfY42Sq746X4m7y2kYmt1z72tk6slush4HvbTCI5huSG2
e0+jHh61KHEmZtpEbcFHJRCcnSawp20WlfbOZCCMyHSvkSV7YHYkuwid1yBEHWzdrsI2f0bACAaK
CYspWUVr5fkURvU3xDgefSLxclVDN0W5L5S/EMoBIjrEezszrm3Z573Hi8rQvSLVjtTgDq31WPaV
p4EJqhcG1Y+qXbTE1PyHpTkjglVOOvub1EDaaxheh6F5tWgHnaxrt4QNwzjfzE169Bv92AXRdpTK
rSqiEaEB30lM41ALKGSNHCZOn+s+IZfqXVEM20EKiPwGsj5OcG/DeId7/qanlFZaPmY9/VSbMzgM
Q/09Q81bR3o2bgOCTmY7ImJSZs7MHy3FumenMu/S7Kh4dfgcDdXkoGg4bWulVbcmanQVMLRhsF9K
VICIK9a3ef51EGrG/B+ol0x9cEBZfJKf8FiGQygTSuox2BW9f4WM4HapT+UieSGs+0BG5ikVDT4W
c3oXQRgcJHoXxsIZkArTuFX6CU4snvcOVju7oZh8RMumH7OMa70Bvy9o49sOTZZdm6gM7nSuxAm1
HiecMkTypZZBgeb2TdsZkotA3IZwh+4w8RyRcFR+aK24k7qj2cq5WyXy7JYWORy4vC70+YIKIW+t
svysD8aPrlgMejPFwTkKpFadfrJg5Gz1JD7Y83irWvjvFQP6D4oaHSXIQ1UFkKprtLvc9BHrTP0b
0mT7LEieKjsfwEbta7XRYM1hLqZE17XVYhU7JLgPZBstpyYbSovmjJF+KduAqJqbGVLtpUU8uG0Z
7+tPQ29RyKbpaIHYDJN+rc9V7nWJwfhJD+7bUT3NqTiFnavzUkWuCNcCkOSk5fTOD3zLIu1OYsTu
JAQrtGw8iD7b+E39yTfiF9YjpxmMvYXpn0MKqksOZdQnW9WPr6IqwNrP67vd0KOLUyx/TwP2hGGt
NfCRJsxstawCJ6962YK2SPL4tpGt3guqd8SP9oF9kyMx09biwQ7KBClivuk+Vu+QYU9r+BoRfsTg
bb8g2r+VGt92qrY7DNKAsGcx3Cn59GB2TC1Uk+oVP/eqFTtZY7yjAY49YZuUTiCNJyMVn+yYyqzo
auWZ7fCGbBBqNPsxgAKWRm++TDK+TIeHViUgnOTto1yonaNNSuLZcx5uUKfdWDNdClRfoiz9a6MW
D6Lsn8eSh1Tn/EZTpt5tJXvHX+5ZpnYX2jl4cGCUZpd9l8b6s4zeWq9on4u0Qs5ttlxQfJWcI+iV
igefTsDsp3dZyR+Hodphj/A+BvkpHuetpJQ4/wX0JqjfGWjvOCYeq2YK+EFWE5RUy41S3CAvYvAH
9pB688+C2yuWGW+EDx0jUcU+zYxN7Xe7anbtV7Se30G73MWW/jpPuE6PocVNIvRKrHTaEAvK3HnG
Jrwl8BD12ilgTpvE2pMfiTfTV45FoUmbcEY3L9TMK1/pt/Y4nMxJ9t0+m+8wkTuNAp0Nra94ptIV
hBF6Jf2OSo0QwYPwk9TN2isVTZkku9MymLUW8sZgQfRN3dm4xWJ838q7NM3v0z59C2Jy0GCBtpiA
f7fUUXjWWNz1FTH+5esCGrlVJRX9vDB8g6G36QcdpF3rI3Jj196A/SeOAEYTW6gI2vvKqgjoDz1y
HnnnMl65IQD6Cp4lZ1pN4DqfX1ol+DKO0UNgAfru44xoXoWRERhCpzHFVxzjrK0OZd6RrOkAc7dw
TaJ3SlVfjRIadyHDicF3dZNGPpd8LF+GndDnBxkouFPF/b7AzQzaAfdNtGuRj7hCM1MaYuQDB3lb
6eYTxPTQXWq7rSAxBatR9YIYLeFR+RYAyWI6q75kYPVQcyB2G+/s7CvIrb05jW/22G6kzLxOB6Ko
sv4JhY/AMcfuW2z67W62hmNDmKjrDIi2GHFW6DUsTQMuNHu5sZC+HnGaLpQHbQ5PFoa2joyBwMIg
sWuDaFHtuwonWfmjXdnbpky+a4CPHewAvpQzFVFgkVoa2QmFAkjoekl7x7RAKkCOF3mRECsj0p/r
1Ju+iMiBt73bzXPoWGn1VR9AiQid/SVpCCf3J/+KIQWSG4LejRqiAh4CVr43oI8YQjv2Bg9cRvNn
e8xO9aCVlPi3SO6jQzwbPwBi77CbS714kF5szbTcUr/F08Y+DIl63aahQew+fW4HXeyKMt6BcNhh
j2KBQkrEdgiqdKfZuXKKdMXrOqVwyih/NEo+cSOrvqtaDDiVJqeuqzd1apKtVX1WEwF4rBxISgI4
LWHJOn4h8TmgOtDzuYYlrgSFp5fW56g3QhdbtKeEiAlU2vobwiS3E7LlXlDED0bmv+V5LTaSzfAJ
wKZXA0RrLdibGhbZAusMCW1iNRtf1BJsnRKImxK/v0J2tCF9lO1Sdcxv2U2vwTENZNCwdUqLmGnN
I2502Ntk4kmSBO0X9p2Oj6tH33CJKKynsSwMR5VNR/SoRNBiks8dkUfrht4pjMzN1H5xDn/V7TsQ
AIjQWD8Q4eDzaQZcwi3FsbX4Gl1CTymKz74djnACxV1jloIITAK0I6wdpTUGB9NuD4lPxYFDfKuE
+05LD51AiGlMyC+ryUtcBd+rZL4J1fgBIbwb2RfX5gREMM/ESW1kp23Iac4FFVGRY8eARzHlNloB
c/VpttTnXDJO5FJIYqXppy41rgqZvxGUSOFiwpCBSx6K4EkvFiGcJDzplUq7i48UzZ8n5dqjhNkx
Ts3aprbjxssjrFpxFqXxKu98Btb8KV3oTEbdwq6hE8LvstARRkZRzFb2epr8yGVcbAHSBZlJp2VN
rzEIThGYiL2ZObZJeBRMjX5iRC5pmeVEerFdvvNq8B+jxmxdqxUlIeroWthgvOdQV12zvy/UQHPj
hgZuCtMHX9L57TbgB/R8dpLeB0MXPgI/ZJiSwz/Wp5zuDAfrRC6CrVG95o32EEuV4qRp+H2EzWWG
/Q/gdG8KFsWMtF8iG/1AqCCoC/nxQyfhMAA/7ljb/a7X2ngv+92DrGC/pQ9Xcu2fSCX6kEDq5y5o
yNTo9TYC9lwgrBDH+zgyv4JvPPlV9R62dLHIuD0PCvZSsrVvRwb0s5Lcy10JEKy2XsNWihyRD9cE
lW5tuTcd3PZeyL65yJIi/5osHR787uGt6ITlBkONXJaRHSxIfjvcc+n+u09aYb2oMdw3JbV2NLhj
BjFaNnGLFBrj/64xnckaX2lwHkjfI/x1j2C/mwQQYdvFAClMoFPEyaIFA2sLnoFqF/Uetg5D5s+j
lj9OQUD37/qZnrp2hthLMtigLIVEfYm1EwMCeLU6uDN9PESQDNyiU3CBN28HX9wqZdlgNow/UzUy
CWoMN7Kyba90V6hCk//CJ1Lqi31HQsESNprE00Ojpvq+7qq7aZC/wNH55pfxFSactC+CDwxKnGfk
rYM1LZV3yNxBUg59xDfVJkBdG/k+kSywYR3jgTm6ws8ndCr7i4JE67ZorBglFyFcYWq3CG27kPi/
JGa4MSx9BwNmdPoh28dmdhr9x3jQsDpC6xmztc7BGYsOkGCuDmysa2qgrwueRC3GvTrRRtl2Cyzv
mz/I7aHLAkcOwnwTPkrCkL3cbFunmSz/aGRX6pCZjp+Zn1Ut/GL5vVsM5g3K+A4+uUhupG+dInZy
1V/lypOm9G9R6P8I5uGrbeovXWh8CTTG27Z1ZP59p5Xme5WU975lAUaKyt0Ylr67CKyFdqGjlfBK
xu0gy+NVHd2OMv1l4Bc7q7B7J/V3strtK4XBwghlA0PQqdhEi8FxUJSPTVUe29jQ3SRnUmuLqsZ3
KP2eVUwi53CUmPGF38L6Vksa9JVKunlbCq9wPHhQZrXBGDl8iy1t2wWPoB1dxdi8ws3JjiPyD/sc
SFy40PPXRbKGGdbVuPUDxzBksp7L4SyrdmFJXR9nsK34UaBQ4E/zvpOq/NgvkQgyZmFUDYc2R8cV
AAOi9FwHk1ZxyroKPLtVCGGsO4vl53Pfjje6QcLksm8slQ6c7ogmY9+V52eyFi2BvpelyR1JS2wQ
WvjuL/vWxcCXhqZd03u5gVo5NGfDRRHFhB0WWot3Cs8Q2BEhhVAEz/1Qio3dhH5Cai3Otm3SfOqn
OT8aiXU7dP24nc/BmCFKDvqQOO0SoElNXL1bUPVe8+dfmy9/F+ClwBOA8o/t8gbWtZLYbEKbyE47
G7Mj5qj+XqXS2kXPS0KyPmFcsqwui0IKUHiTdhU5ejrvIZnd9c8iRUQA98PqerY5kXblq1Xz43kV
n4YNIujRfv29sWlG10ccuU2e5lE5rm/u/JYivDIAv03e+q7Xt5K09PlNKxN1WQpqLZP1inVt3Xeu
Duv2ulBTGy+uLtxXGgrHQ/ewFnxkQuh01ldzqQ3rkXqE7FHZ6eytr2J9SKWveT8t1teMtvHomfTq
pSUjazVpeH6/Guro80bS1G2GwCG1jhBI3h4CNdzmczF7rTI90MDmR21ZZDHUY1Dj2yCoKFbBHGgf
zE1nOIR2iv/nhz88w7qKWVPuyEqonM88l14UCsbQQHy8cakc4RJF62o03YyGlO4D+sPR+eWOhPsS
58NXYymmP7nry/v9DapVeFNEOwvM/lYNc6B1sRU+S10mNpc3zCdyVEwrp4/7RwUqRH+X1UO/XZ+l
9ysk72exLQEFz26T8aEPirRdX/B6n/XKde2f7rO7cnZCuhvshij6Pk6JJRTYCi8VQRkNc6/5inOp
PssJRjVzgsawuAym/VqDx04f9mjxuXNXbXKTsJQP+DFx/unvGkVK4hwzETtXA0Ql+bX1J9enneNr
eG4FQ8PCqA/nmrS8/bUmrZuXfQWCPEuLRPLfhKxSDdsQ6VwTiTYiU8unuC4uX+uHKnpeXY/PhEH3
OMi5a004X9KGWH5+acEkn0s1r4JmhzrP4fKFX+ryum/dDJZaKPp+27RArkIz2q7HtLWyr2dcrv+9
Cq7ba6mta+dr1u3z6m/H183f9p2rbVkZxs+mZ3HUAhqtHYKy6eBbkfzE5kv0hnF+P4qtI4muLIpl
yjYGWmCBwzyX+IBv98Ywb9EmvjfjhHCldaWkDANFQW40ucchbT/UHZYlWnkk1nifZ6eiQWFdtpWW
GFEi6r0qCa+spG4vTTjVr4vCLtojkG1DuOu2mVoK2hgCQSuzIGczK77swtwKiYJWHFnP/+vV3PLL
7WApn4BNAP4w0DyPUfFcFpAv6AXWbV8xCgNvGPZ2Sl3vo1rsBhV1va2tG8FpPRAEdBSG1W2NjBY6
W7qldWEvVfOyedk34p1ABV8On1fXQ9Za7S/n/4vjlztHo1nsNYjS45U+1vP2cvmH251XAYJnxw97
zz/9YcflAS93+at9l19fj46G/ozMgxXs1AZI2L/+o5Wlz/3t9nOdBwAY2s/n211ezm/nfXjUy21a
QmDoEzKXWs9efz6mcsmp+BbmacWgsSNu9WF1jLrqSKbQ3ncYgEFq/5l+kce6PK6Ldd+6tuZl1s1m
TPAmEtJOYOXL+GnJy1TK+HMxrTuDRCXkOAYBGK+lGwmXPpaHofG/bCdZaSBDHDAIXdv9VUBoXdhr
BViFguy6BNytyvdrZkbPBvr7dhk2CDq4jd4wqanXUcQcE9MAXUqclgbLGqr4OJ5zOtU6hGiTPthr
CUJakiAjlDdhKDZrQidY+iPRSQ4we0A1CIgeU80nz5QESnFct0Wel8d1c7Lr54zcwUY2e17X8tGu
a4wkdkM410QqI0x/xAxngKkNmvm50LAX6AMvr+bmaImqOZZ/rv22r66FySx0yIhpkMFq5eHnAjXw
+njeF0MvAyviilkDbMkJEIy1XVgxllzKMyLMc1zXZF7MeW3dFw0KdUAH1jZNcX5o6obRr65b5RFo
EatrCa/bRq188YvC36zptTXbFpEZSZ21mC/Zt6msE5fZNRHjZVxXLYt1bS3p3/apy/iRuc9rvA6K
zxm48/pa0H1OTK21sElYinMt4ktGzli7ovP2Or6cGXohXL9fk3GRKFClXVenjIwIbXJbHJOoeuuj
stysJQhsOPlYouvOOC+IzTJW7SSo3Qz+62Zn0MpLcVgdtaVsASbnkE6W7WCK4y1EhM96M1VHHESL
4YTTKuRN45sv7PpoS+Lj4q/2EYHZS1Ej77Aga46T1P1ctDlhgMZUk81l31QF7RE/s4Ipiq95dVAi
5xm9qEhhHohB6puh6b/qMh7y5D/4BoO1iNbVjiYEuGe4lXG4YCz5Z+msBXMpnbDGJU8yp8ldi+Cy
WDOjl83zR9kaxSaZkre1GNYC+qui6pbyGQql3AeEu9ZCKQ17q5WZsVu/tHMRrV+eFfe6m08DKZHQ
rI79ElGfTMyp/TwVbqzENV6Van7QpcVPhlQaktrlq08mYTMs7y6Qee0pokfoFS3b51U05Hr8zpg/
r69QLO/x/L6XtXVT1nrmjhEJsOVriWLF2jSJ9bQ2kOu3Y0+jjXbs8kGdv6UCAUijIH5WWqSmjcwC
u0fpw3OmZQglWXFBxwHVFUqyH3P0h/KQQPN6FHtiKlI+ShtjLpHVoC5VWllh3cPisrmurft0SSLx
wABirWnh8hoAlpbHFS/w34JW/E9QE7+AMf4ZRuP/Q2iFDKTyXyEr/k/6/eV79guo4nzJT0yFpf1h
2RboettSNIW+A/bKT0yFZf2hgS9XgWApqE8Cw/oTU6HqYCoQf7UtAeXFMBd4+k9MhSr+UBRNtRkn
GRCGVPu/h6n4Df+lcRsLqJOsYNkCQGN5ho8Q5ljG97hRoZu1WWtvFYuEnzrbJ+jgxb4MtnJW5nsw
AAKf5SxzxtSMXGx2Eu/DO/sJ9fjIPZP/6jFMG6AITwMhQfntMWa5QcByRiqiKjExg1prnVq/ezEb
8cPOcaWqyLQj5yhtusQy3RZ7eS/E+m7/bx5joRJ9RELxNmxZVkETqHDggLL/+jaAnMSN3av+XtRa
6fmInG0mmbCa5Ltqbx6GofiaGD6mIPbXdKolpnHoDcnkhuc8l3YobYKAjKDw/5vH0rQFQPnrg5kq
TuA6JnmWrJpieX8fkIUjwaUKgo+/J2cI+Bhlz50WV7c4xlpXmUm0exy10SvCUDrWsyIcskKyNy7e
kU7VdMzLeppjHQraDmjmsS8L+wp/9vrKNBE2Q8a1QYFhr9sZwXFFu5r+XKSlWXswRxOvnCwi5pD4
3I7w/u1cYXwXSdOTXy2mTn49OmoE/DyY6EKMQrxJlWUctXs9eKj0oHNJF+4mA6VXaSbxFMj5u+3T
KmoqvuOVH2+attmTt4EqiiWgIUjpIxrQonbZ/OhH29ExvHP5s/NrEc+f0A/1t9L06gNTVoG3bonn
mQHd79DuLDMtPEzjTkFykC1Cuj1pWgNCeCVVN2b8A/LSHdZZ4SlNUntnV6Ta1SpFD0EZHv2gR1id
PNmmsU9CQhVbUXJkQMAwyHaMKJq5twz43UVE8r8Oc7Qs6GWSifieYuIElx6sUN6nC3o6QQ+iEuBz
SgPZl9B+a5cCyUNkrqOnTEfjfmy7zJsD9NKNOPBgoEJuaLQjNM3Wi1qLDDvQ9mqK3vJMAn1uGpvM
rt7NfL4roAFXQLjjJVAw9tV9/IkR+8tgosjT9AjwxoXt1UC0QOlPzlwSqx1722sCfXJ1UPOuWWPC
kSFpKi3a3d08kYrQtmqt3M1+vUdMj6itrX+SVcPYkWQ5YJIe74K+HpwynDyG1Z8tRZ4daaq6DVpj
6RH/3xdDFlvfvJNn8xlZVmlbAqdwpNB/skckckusSVGRFKAT2hsUTd5kbWJEmpHDrRdD94bJIcmh
PiRG/E3GEVrORsfOceKKxUsAmt9NdM+0UEINMzKKYhQ7KItvY0F4vmxJ0ja2vMszAiAxqNmtaYGw
ohe97ia52VpBp5J0zmcvRe1BtqZwN9Y1mcPMeJ0CWXenWIbkPA3vKUA7UJaATdIOYUtYsr7XdFW2
w9al3apRYHrgp/VrJm5XejL4sPwJ+4L6rfd2qh6LTtXJ/WodiuYsNMnUGW8tq3jbfVxkhDq8Ko5K
Zz0gEYebohSipsKUvRzDW1Q99O06ilt3AX5nWr5urwsYI5+Z8qcfTln3J8v16xWXa9d9l811rQYY
RaxXRxaN+Q8SbIQ2oZ8/BT6yIJeR87qmLXEebUqflDVwto7lhkgrGizQuHgdwskDA/6iNhGK/HNA
XtgyIubr9nkmxitFZE0CcrNeeN75YZLGtMFy5kHVzhddxovrPWajwwznPGH78CQTJop7f5I3bYNa
voa46GY9/fJs1jodOP/OundaH369vblOEddVhAF5XJoQmGUoLWqASBw9tt86FdHLBqsOdFzklwEf
eQeMC7oUOvpwdVCd2jCwtn3s32Higx268Dekxbx6rIdjOPaPkdb8yDp8SKb4i2EoVzkAp3zI+3uz
mr/gUfrejgOMhCJzbV1KHZzY2006ddlenZvZ4bsQB4mG3ZFhi99AON+TuH3QJEPZ6FEYO70ZP8Sq
78SGeuuTit5PVXuvBJa96/PuOU1t8ChIIICl0Dx0ZnNHx3xmJ1vaTZiTa8/zZ1lY12NpJV4bT4Rv
JPSofLt8a3uQLrlR73M1GlxfqUc30hF+C4X8yc5FtCv6Eps/PzzOYXrQiOQ/olaFE1Lzih3ZZo40
ZVPjSuNmepHQPFf3BLVIsfjN6OE03DGaLjGotAGeCRPX0wiSrjdBpQP8iYhyFNMcIO3UwNsEIJ7h
BzniCRtN1gapXIXmd76VdPmt4vtF2OLWCLvCi5BO3rY/EjMwrozIKBdB6NhTwrHbdO3SadmF2xkE
9wm7bK2m67aVU4yiJdg9kVDFetxLivHzhHKjo+ZKve0loHt0cM0Y6ncYPOwHZfI9RUPnP+p+1EP2
ps3zSy/qz7pU5w9Sb8Izluy9ndDVAdsob5mbAKYIGtMVOBqctHfGezZQlckpWqDwfTghkpP035sR
K02z7mQAAlGxwXibaGKtnPBYpjEWx7HhC6v1xO0J3+MJKNOTZrKz2Lg71UKW8juvSe8sARyetCfI
hTJ8j4r+mFXySa+rH6TvB5TkrE1Z3SKG9TWyFdVTzDg8mFWHsWq3MXFheTK67/ABlJOMuyxorGok
3Cx9kju1Jg+c7VSZnFouGy9IHLwZ46iAxaiqzYTCpQtsofWK8iQbuNRZ2uxqxXwzo3AOKrBxdEXC
EYNgkStgLgIn7tCtVrfMYw9yrO8nXblC6GrHEGMvZix3qdi3hhJOWxEw3tQQUt0rxVZWFJRN+nED
hgXfuDaR7gpGM4d+fJtJhTiJTzYihl0EkP4Z/c7Zw951coLwPo2yVz7xA3Il9xHaUBuzxJWizjxE
nz77Lem+sKgfDf2m6B8sTd9YY/uQ+WT5pFr5XsNsJW+QEeSwEFC3wq9qBDVDWHhl5/NIyu02ntOR
kihOoAiBqYIgtisLxrGSXkV1cCdCk29vfugN9WHK+q+Dj+ONaY3jiXz7VsISgoDUHSO/Q7IA6uax
YO5PoMIIxoda1jJyAB1d7qy+21ZC3VJOY6GSeDMzBMnLcmdl4nmsYLyEdvmq5UnrDCYQv2yRg6si
erEk+jTY+I/Zfa963S43rw3sTMa4QaBKr0KnG+0NqnKSAx4wa4n0WXeWWcE2JwY0SjhlTcm30R+u
4b98qROaJjujHiJwbvUlrfZ0hz81L3qyEKDEFFruH5FSh7QThRrNZIr+nGQ/mD44QT8MVTcMACED
FnLiemo8vVD2pdk/4XOuu1YQO7GKaFMf4lqWVFsc/woHF7Qrw0DePPAClNT34ThdGe2I2J0krvKU
3NDcd6d6Ju8aKhu8fkgk++VzqQK765AzAPSaOYOmPprzyYpkStHHJFekj1NsvFmj+D6NbiL5nyWs
GTAzQC9+JDlXfAoQOkQ0broCff4jH7KnAlsGB9FB+zTB+AMYZIYecZb0xkxTTTj5NGboJBrqJson
ZlPLkXXf+bCcGoyljGmTkFyu6GT2uOx9Xc/yy6zelN3YuhPd/43EIGanCKoNyVsgJaiobOMky2/m
3J6ulFEjBJVN8OX0TatIMI0q/IUTA2iCNxsEP+qSrxG6kWfiguyICsUwDcKcb4l3c48e0nSlBpWJ
2Hb+UGv+ISsb81ptFfN6kBnpQZkbt2aHLF+ZKq4x06X5AudJWXqMTJO/cHkSTbTzxmj8jFbV5PX1
AoY0mKehnnuvXMAQInoP2jm/HdWCxViDvO7770NYkwvHr52Ch/yXWKN/3cGkve4p75n/i8Lkr26z
a7tU3jAvJ/Akjc8SpM5UQQ0Y7ZqruB2tQyaKuyaKjF2ea9e5nniVMnc3VpZEG6GW70gj3yamOh7n
NrhFmxxFEYQtb2TMlk0/Ta9fRIxMnzIXB1EYB4QeuyNIFuRk5OYmGMU9lgPiYGZNdlVOmRdaUsO1
kHjDpRDLLIu3QRr6DmStwgVxgeMJVEEgZ/1hqs1NgIAw9rrGqUPVBuBH2d0kzZDfjCFwdD+5aQju
7OWpeomK4Khqfnuy4yE5Ivz44ANCuNGQMCdeTDAxS95Dg2e0E5IFPT+TUbOSRdEOWtC13E/LEBxM
fU67rzeo9iqVV7TmN0unVNJ6LJn7Tf2NUotDn4g9/dJ0DK38Nk2gU+eMhaF15743z5VO3y9tKnma
vKwpqhP4hUPeWgP2UyxsZXgbrEbbZoKKbsxfUnvKHH0fo/zqGS0jF80Etip8v71BDefFDsZhH/lW
cmXWhZeRMzj4yvzDKkZUI18M2M2IeZPMYdEvCzCDk+yuq00nz9Culr1q0Fl0UszoCIaVSxxsXYtD
UprOZXvdqZV1mTrrargeZyL/8/y/3NmQTE/UuXDyDruhdgksGkvEdl2LlmDaP91cT6mXK9a1y7Xr
ZZfNde1yK0ubaKtSIOzrndcb0H4jEWId/CUoLC3h4XXtsvin+yzIvwwa/+K6ioY/QhnB8zUk8i63
MhUMetzLdlZlzfnnzve6/FSk2P84UwtPmd9rByxrWmHG5/M/HA+0zpY3602TNcJ6uf96v67rnmtr
UjYMlVrhFstvJshhKpt1NcVuKg2Uz+ksGBX48W0oAfnMVTV9Qqxl1xaBfDtIjQ16FlaAwhTvEAfo
UuUJIMfctHyvgoC1SYLsLoyDe7J7gVPP1OqO3GloZIVXa0V2PXUmSoBthmqmhWqUlQEwlkL0C9bN
PpDT60gKM2at+rgdygEB2Eb9ggKYtgPLM+He5isbLR300jOMbh8hjnewLEu9MpEvnUX9yZycIdTi
fdfX6VUcRuBBQ1C9AiE5lC4MdyYKf7BqcRubNkioWZ/qq4nHgwusIPNrQ9Kei6up/7/sncd221ya
RZ8ItZAvMGyAYBZFJUvyBMuWLeSc8fS9Abl+uVxd1WHcA2EhEaRIhHu/e84+xyc64vO5z6X5vM5Z
DFVupcLmSbtsUJZJrllH1DTxoamiX7sFWDnOmknaOU7BwMm1XVXySWbjNcrMnKx31LgzcZjUr4mx
LjV/Y7Wz4sktGE08Zsc+9YMzwpDgrFC7aOLAIM2pwjwy6OYmveiSdKPSUzkGeaWd1OCa8mDjO+KA
dOd5vMzFeOZuyqBqkD1WqiG4L7NHHUjIRKUBiCDDYl6DBcaRBBwnYaVUGMboi1Dr8ma2rJS2GyOA
tp6/kTmpAlwvHWj+1d4K9RM6YnLs+naPrDA/zimDwYUdZztzjL751Vhs2zh6qW0z2gVWIZ/l1JLP
69w60YYJbKghz66agr+IDWQCNKgwcZ5JQlWLzbpXSYLRlspM6iiWbZyqLDdPhqbs89oSm0kRbzbd
+bMw6vqYB6iul6VuOVPoX1Cn1M2eJ9Xf14WC0srYMKQy3JcwI9HCZvp5PbHWOaJmgm1sIDPuFHWi
4dieSbox90Y2a2d7aAFoxfHzbOsqAmEIYoZyFsumdTvWHQ1c6r4OUxp9ZNhQsx28QC7mg1HSo5yK
9gRcsnaEIQmaWpZ/hq4inde5NLCQnmpR7gG6vYmyMzClZh91BsEbgPRzL02r57lTjzURQJ4Kyg1F
T5+cIX8lpEq1r7W2s3WI+OvaQJrqjakxzAhVMT6Lv/Zcd18nwjrFZvdIPZrx4Clpj1qfQbaceBJH
y48VZuRYW8t32C4n/TpRcDzDc1WINGlKOoJGfCKD6tdEigKMEevyx6wkxeRnm4uAT5q/rBu65SVF
3HX/sOO6aT3aun1dFHJE7G6iKR9v87nh813XdZ+L5Hfg3O5o8n6u+3zTUmuy49Q9a7HVFtAxouS3
j14GJl0A3d7+9vk+3/Hz41XrJ097KmfE4KH0Wf75gZPL1mN597nf59t+fpQ/Pu26yx8fY9153a9v
o7e0q25qJEjwNhlNGxeJkFEmhHaIszWEHZ6+tiWlPSKNk4LzXiu1lyLVpUtcq7gNqfx4tNLRkVqh
QQhush1EM18I1zhp8vgm11LpzonN1VAb3QbfsHIsUlU9U3y8BsDd97TqQbrCLI+f8VvsUmoWnlon
byrtXA9CrM1Nip4uIl8oWVydekA9toRJsPQtw6+ItqIiFXCIG8sbhnHGF6jKO1TbnMGqstM75LP5
JN/Akn0J6dfsqG7QHdXGyGVRBWM0t45oaA4admzBvroG8xTczH5OOu9kPffht7INt2U9KrckwmZ1
X++lur/Le+6z5NB37kTnyZ2tvvaSPHklxIshYmziZ72ikDR02lunN2+MGeqHpdLh9cRdOO0YX1q9
f21865oZsrklNzgIk+YUK8/004xTOqXezG/kcT/3ESkrlFStASMnQbc4rO0H35BVUgrIzJAyiwGA
sdr4U3Ci3Q/hxyy3M25PVID6d4NcO2i8wyHnErxXi8Sggh5mbhvUyc6WiScuh+YWD0rm5kU7UA0e
ichtot3cmYmrNvL3oWq+tjIpQzom0mJGIhiVL3NsBA9Zk+wWutSWk+RmGBhgLfQYt44abUU93mKc
u/QTBR0uZf2IuXPUE7pgktO1Zn0n262HrbYkN1PK937qDydjnomZuZVas9nFsn8sbN08jyjnwaqp
IQXorry0X2PftM5DP5WPrR0dW8qXh6KPdaeDjexS/DJIUlNiV8HacIuPF6hzpueI4udt35fGvRIH
0G1bNFmFeTNIg3Ljy/4uLjPtmOb4bVM/BKIaDT/VPJh2TDSPdjYeMrSXHrUzHMHkW+z8TJWcxu8a
pzcC6UCDhByBUPISusSenMktCBZJ2QInrxxqZCS7TSH466E7mHlGlQNTjmt0pUq8XfyuhxYcFr2w
oR52S6VNo8g37GA7dlsbbyEsUMnwunT4Tq/PiUdz9hLLUA9VZh0SBajUOvD0/4O+/42fXrF1Rgb/
tZ3+P+poLvJ/HPRdX/Jr0FeR8cRD0gQJJXQGVnXM+X830isMCCtY5Ve0GD562HW/jPSaYNDXgsMm
WwzI/uOgr/I3HJQI/4VmKYatWP8rH72p/THOKdt0/DTFtixVVhT9n+hmGUHRCLPM4Wxp5EpFDIId
18kIpfSoROp8BONfuHkZ9MjZ6ZP4VcNk7Zisc8skmtPnvDWD7dDSk3emIeyPmCzBEC1zcBHpN4e/
tDmLzONzZADAxq9xg4/6+7pFqpIOD014gJpPv7qYHsOiD3AvLtI3OVeC+kVW57Matv72U5myzn0I
V9bZbHXwU6nEMsCwxVrvX8v74SqU/pAGGRUN0ICB3Y2+wALWCVDbcabshphN/5xVU/stSuBgBU2O
Imjd3Pfc1z/2jLN8mt00iadNDEYb5+7St1q/MWvC9JvoAULjRXGyrvvYDOLm1OTHEb9ZhhzEmJCQ
tSaKjc9FTDroQXIpjI8QUKE6tMd8TgwZABWzAZGFDDsus+tEspX2aI2VTreOcF13LhByFsvYzOeE
mwPy3GAVtyXL12/M9JMZ3hebjqG5Y7iIgkQfI9G3KKig9QpMJd+vq9cdPvcaEHwZgyZ5M0OM26mq
7id0bkfgqOiTljnlr7mIsrHs/rEZT7uveJqGBUAalUffQouTtCVf0rrjuqz2ayf1c9Pn0X87Zq4t
X+3UVhWRqZmy+ePdYRj8/aDrR1qP8fFO6+zn51xfmJU7qjz5MZGSpSdkKR9zkt6qR81IMwD3y+y6
eZ1Uc/oV6Yfvfa5a57LlAOucQQruPi/ijz0+13++wGiQvRblDshhcRxzi2++CWqmH/Pr6s+JWM6V
j+3ryv9y+bdDrbP4QuJtYmiPny9Z5z6O8+chfnvff5qN7R9aNhSHP9/htyOl5mQ6Sq+SV7P+M//m
nf5n7/z5oX/7v3879uf2dW6d/Lb5t9l1U7QYVfQUngE6TizTXP6fp/c69y/XfVwXf26O8DDs/1gp
FVxM66Uz4dqe3T/eoWyKxeQ5L2I8vR7pAXNL+3zN595/HHbdYM53YVQaBxI3UJ4umtN1TlmUZZ+L
f6wrVoWqubzkn2bXXddN69w6WQ+0HvJz0Vg1ketyth5unTWGlnGpf//u647rZH0bA6ei1A1YIZfP
oyaV2b+ss30c9rIXN7Oykwex0xaJsblITqdVchovguR15TqxUpUhpo9N617rWjILjNkVc0Wvu4oJ
m2uluD+tm2Y5NueHdVamPlHc/nYY1Qxk8IFKsskSwmKRh/LeraQhxj3VdeRvk4gW8pQqN7ZUE9Rq
jt+jWn/155IhFogieZip7lh335MUo23djiPU1B/TILsZY7deJkHKm8ocA4cVnRjsLb10zEHhx7Dy
j5oI3rQZ/0LOI8gZwKO7IOyE99un/Pg3JuAUDqlKZMyvKublPr46J9bFf7nu0x30scvyZFiNV/9y
8cOl9ceh/weHgTDe7XTd+nCm2R+WkOVTfsyu77ceBhQM0uz1Df7lJ8nkCIfKVOx+/zQNZZ5Sne4/
TBerE+MPS8jnuj/3+cMF8ocz5MPA8bnPf3XYD//U+g7/17f5410/D7O+sx0nr1mCswq2KPm/y9NU
XZ6m69y6bl3kCX5VYnnClsQe6/o+bAaehcvLPmbXTfH6XF1f88cR18VsfUKumz/2XF80Lwdd5z62
fy5/HDPUpc0kGelmhvbmiEKCx1caJ0X+ih8yIx4HvP8gk/meTQiXumHcNfKgAbdWbOqSzYbkDXkz
+4AuCQslxT4svye9OW+syV6MqMAvzFCMDvpfe1dn2bmx7WLfQ4ewS7l3k8T6qukBirTomDRfTck6
KEmZHQYS+tzCh1Sgi/sp1xiLlKUQMA8i8hmCHDlrqRdppJ4G1Bwq2MzlaB2TOlWcNKoeZSGhiy+a
lzSS3uKMju+kdLZXkMAaDJiOYyikgfHcEDy0syPqEcYgXNIlKC2gKUghHPRp3jvmwvCswrfEL7DX
gVHRyFZ3DX8AnJFssxKzXU9Q2TYX+r5MqqsvRe9JTsIlPQ688qZ5posQOkQqQipIkm9TCrvCYMT3
FNEi31jEpKeq/JxpyXgBcXSWpwaNW9VuCFB/gCMZH4xqa4e1RlpxZSMZk0ZPbydkA0N0T6iNtDEB
TTrf+rxgQKsrQn5JmS491udzNMzUdKJvFKE1Txle5eahC8prpWNsrfZFJmdeKZb7HDFWWDWpv0w9
BrxITjaG5RO86ccGrCmSFe50M91XZsfZq9aqqxF875I98hUINDkPbSBxW/Q1rOzanar9gDOoHTM/
7J9SoDZWEk73WWue86h6NUB3bzpqPt10BzvrGKvlKS7H9zJTcrDApJ8aJSI0MMPtVmkBp6ch/no/
D6MDmFq4SVN9Q1f9OLTcVCtZy7fgit2ss/E8ZioU/Mp+i1FROmqjWlD5so1tYpc17CI6hEJ97UNG
s+uMUWz645VO0HdZtjuYBDs9MISnudQbafsbUbntIv4tk9TScbBec3TYt7ho57vuxXqQx67fiWjC
M91IPyX0SlVebtNQ/lLYc7Gr/dpJcUm7UDquWooSLd8GRimc0cYg3xIL4ypkG/VlOMPWrnMi7AYM
qxRgsOc0h4oMCyeKoxC6by02YdXjLIzEBmK/NxgZtge7fQ2S7r2kFr/RQIw4WXLby23mTZAIbg3l
FBZun9g+NInWPFkBxn47jdyx/CGZgb8d7HQL0hkpaSHjzO6Uo92U73mlX43OV7YITXbwiOug8XQy
O3Z2coV4QigZkjUXBktCBnyauVpW2pvMj6JNQ2Y5Xxw9G51QI8cKei6eWbknS5QxBMXkOCQjOvHw
2s7jnUmRyGuimUeliqRuecVUhuEmlKebvGiu5FOUDHSm+wiMFVSkbcb10SQZ49U6boY4vuto7Ttl
k1onUwlJXQTYlMgEZdiqTjz7pJzUGDsQ/0/g6YHyNhp16mEbgJUVTOV1zM0D+v5pX6c2xjpLA5eS
dnclV5XbRVnP074Ap6JE2RUJX+ig3dZd8kWf5qHnGV7LaCA6v90KLVB2laE/qt1ICFDcPtS4XPbz
fMzmiLLVVJeTS5w7HTKa0FUSNDeyRXwDnshRS68jyBJ+JH3yisJ4oryYb+uZXLghKQ6jPjt915CE
GyC9KK12O8f9Nx2+oTMOYB3QcMxuIdXFFrll1qq1Z0ikmxjBuIVbiwipK59wRAjHaDX97Fd97EL+
1GiMmFqTcz8FNiJZsG7NmgNEfW14AYX7Rq+2inVKOBsPBhDozug3k8EtwahLyqpd+lzIEPEGyu+Q
rOqNpjc31WBDVu7bCiEner05V8CBKuNL2/YZoIVhX/LjOmoP1qeHhlKEN1E/7814fPBzxCh+aeys
1j6lUiW2Jb7tDY00JCtF+1ioEieFXxBzLaXhrtW0h16DFzpH9iGPLEY6pHG6DjESGZTKC/UFAwYx
Edt2QY2XBYhYOLTb1le7LbTjXcCAYlWNF8LjXlCpKa4Okg+9GrSvYn7dTLl6X4nyC1dfTFWbcarB
lkn5Zam1/W0xgCGfkoja+BycYrVCcdrAQZ/y3h2z4CniMt112jelQGYxtGPlKhWD9xSeHkbfhkLR
h5Y7tciV4lY4S9R7EiiPSsfgWGv3ZxIX7dTPdyW4B7vVF7Frily1zh40H+4FNd3AlfKkooaY7gjn
MR4gyfa9pZ5QylWVdBq4wLjSGCCMo4koQuFWU9k5TWafAFvhrheW5QXmXT+jW45KrsnBZ6A0r1DD
j8bV6tpLNSb1phKce0PSWRgEkkPSPtfYYF0ejbLP7Y50tK90EBBHIHO2W9veFj5qdIMEqY2eIClr
6zjyaEkDt4s3nTo1ZF9G3hTr8V0SGBvudlAWpkk/RQXcMS68TRcI2R2W+jfIrBsIXcXc2m7Xd6Pb
CR3wqP9lNqfC1Uf7y6TKM+O1FUjHLnXbyf9Wd8aJqKp8MyymuDwxf2Z1Km3EOEUuVwr1Z3oCTlCq
D/kYkdflR7WXipNqAoXRK3Bk7Wgr2zasEi9WogpQjPpaWYj27BrUhQD37NSlbO0nged/zItXKmrZ
Ye5pEZEktpUM82nsp62pZE/IxhBAW/keZTHAkyYFLmfPZ/JdWnrrzWPe6ZAKtVl1bS28JFYxUH82
EofcEsgWFrCueQg8DcBafS9DX74w0rQVMfrfgmtDJP7AQBsl4bb/1oP0C3wMAhHmBU2kAY8b1eCE
lo8VQkXK7+pxSEieiTo92TEI8sXP4vQ4x9JFdPp3HTRDqMwBKeDhcmbYjq7K9XaeTLijEsQksi0L
czoTmUrYotJfilzQWcJe7A4t9fd28HIwL45mRT9KJSJSQ6ehQBAeVC6K3UjVy9pBHSa5al/uujh/
tCgQddyPj2Zgb8NGGW5yyPNEaaqdp6OgAS5EPJUGv2WSi4eGlgPQvXrTtu2V0LbaCXrNTVu1vDVM
9QuqlxP++tEkh8DUElqsMSyWToZXkTx0iXJmJ3427W40SPSds+AcqT1xgryVzFBQLqNowatzrLH/
n6EV3Osj5Icphj4fhz+SETp/AuR3fE8HMBmVkFQHUPGhWbSvmp4IJ9bh3WcocN3xXZu4gRB3Wjiq
0J8sOxRQ3cOL31sSA1GS4lQ4PJw8j23GMaTIjZLcP1Q0oeW6OJclSXZAsJp90bupsADDSdqhCxE5
dEhseEdoAHXsRpgoNnqlyYeKxNYZOPuee5yXKbZ/gyAWeWP/1uHk0UmWZfiVLy5MI9jtYAYNuztV
oWkuUddkAe3zdIoONqHPQYMwcVBOrT3ntOcrN41Hp1QTybURxO3oPoD++woHUQP4t9w60zxhZB4Y
aNe/5TIj07Cv+MZRGQXWI2yOkm7drmjK3cSoOR2X7B7IjgWDqbwJNPlehdW40eT8wei6H0HTI7QE
JlWK8CWNkUFYY6iSWFd5cqR2+zAbvbmCrlaEOM5xVl0InJzGWXKw9LzUUWg73AxNL05Ie5VQFqam
xdddQjcsbNuJaCiUelgudhR9V1U2wJgG4UE1oAqQv/YtiSNGT/j1SuADGI/leJe2mc9IZrDvUvyl
gFEQtvrzYk+OZ0/u1dvYrK+Ms7fbUJMOhO7FN2XcX4zoR22pl3pQTQCVwk2jY4mq04N/RVE5/jnB
anXbHjILY+WhZxkz5ygj3ZLQqZikukMTDc4jiUhuWCjdphoULr4IJWaU0DK5U9ShQMCuXqRyweG3
AOlA3ZhOLJkapEXfa5WUSsNAXEInJ0TcgGoX9ewNwXTj16G8zYP0OezmYJfXkLs6+j9IPsqnFu2y
qhP0U3GC2UpnbNKBcsfYzkhLw2/dFD3KQWFucn94h+R3FnavHJSpfzeDJ8rxDAg30/uQjdoXIyTD
JJHKpWE5at6giNmJi6a7MTexotr7QPdPUhOAUoNEYndLBLN0k9nDdxvi2g2VI7I2NYRxY3ODqBWs
3hwcAqrCe2r034wCnc7QzobTywcz9OedsLufpVVODOh5oRy9kQxQO5VuUrSxI2StjMSFafujznwI
pchxrcmAdKpGG8XkoVAK6IlStkFFgBDYvjEEGQK1yRMzhWTkB3dWnXwpoMwMivWkN0SY9HSSHU1M
j7Vf8at2T0owcjASKRwhJ5debs7cpSO3wnVs1bFHHu+XQle/hcVwRv/mTEUPPwfSWJlE86WQUqi2
iIf2Pf7CXW3zk0nKXb0In0GT+9cS49C18k+6ZIMYW1cNY38gEzC5+ViniADZUAEs+PNVgQooK6tH
RrSXI60b+ln71s5i3FRtT2b0/NBUD02qD9dBGXatIAWWjirSxTnpFwhUzAcJniS86kT30oqNq054
fQ9UdoxOhs5VRYng0isjRNJlMqX+XU0UTp4VJxEMyOmXCeXI2Y0Brm/VQvxal5tTxbBzyCX/17pu
BrunMqi/I6nUKSzDv82WScfJWCJT5qJQueWT7TZmKj6mZUJpttxbWISddbFpQ+0a1yICNgSo9q/d
1vWNqT9HNH+P63oLUto1LccZOkJTeJ/7aqpPxEcAwGzd5bcNQP0hAn688boaWQ8C+qnAPL+88brO
DweH1pi2oXNabtZV68YokfMTEs2Hj1dmZXQRQtqQ3BXfUSsEyjxdoTVHd0M1vo8kix4GRbuRpzg9
j6OhX9cJ5KXOLVqTvJW/1qWktu58SGJugmdSckrKLmcN8m1iJMY1Wibrzl1EGnDh4yiHuO7muYUx
zE/hy81GaSHiWpbrAupmjejDLdflsDRUWkbjNW6s29nmHtLP1cC10+lX206kWyM6BcuCRvfmY0LX
6rWLw/k46SlHTHFpY4rTeDj8td9IFugeHWD1cSCBMPeEkPaalVl3KYsJzO9yRuFqQxEVto6dZs1t
QevrTpes4E5FsV36wXhad1sn0IJBpll5uV8X130VC1epUQ2yt75qXQeNJd1IRXKTduPo2nJgo2/T
7Cu60fmoad3XwK/t67peFVl/SygPunBL5v9YdvO76VAKlcTP5ZX0Aq9ypGiUbTj/iinCyh/Y5hV/
q7iWeVh5CsF8G/pY4rpuUNq4OciQlbEZsd+6gQA4/YKq29XipJVo+Ifttslw/vWYLzGNGOfPfcOq
wsGSNGKXqhUuxglT4Sz54V2ZG9ZmJPzCgzyZg+1uK3+r2VTfmqqK7rplApCuPVBTyp1wHH+lG/6/
iuC/UREI7Nv/TkVAGSf/+Ya0qmt/Z/J/vOyXkkAofxNLGoUpVA3uvaUgF/ilJBDa3wQKSvzpgkaM
sE1o/X9H8qt/o26MT9jEySzEqj/4ZR/X5b/Zls14CIB/XN+kV/1vpATWYl//B2OyRUiGjXkcW7Iw
ZFn9IwLLUEFzmphsqY7Ie4bmA7cLqjNwOwoA+BRco21fWuk9qbV7S+5j+tkzwd14TdwkJq48X1o0
kdRglLFyAqz0W7m1HkEbJmhMS//UV+8ADM+9pTe0dc0LIi9sotEhlTETibi33amDim4HNosEKzlE
EO9AtEZublJVy+enCPI8+Mn5ooRob2ya1KUmcFslT8JW71IFBRkYJB6VdeaIq+xRqm03aokDlrYz
A+ZLpjo16GHY+pryLVZy1IiIquXxySfs21Uj/c6e7onIe6wHg9Da/LGew/ewNi+mEX/vBvu2McOb
ofbPY8vYslxfwI33btnSTcdpLLtlX7/MYflI6eKeHsZrk9YwLUevkVtUd77AIxheO5G89zUf3jTK
l7SI3oug1Sh78DULU70zKb8Tu3VWc76nJOAzB6J+0QsP981Wy1QS6RsPNvWltWsP3crOMvRLb8cv
ae/vAmWAgzk3tPHzH1oVe6Q/HyLcag7aMVAavCT2Mer0NqHnOHYdkXIvMacbGv8Q5E1+VT3ZQ5h1
khD2t1zxGUgCxHISp3tZzzeBigE5NHGeydZBH82vvmjf/JrXUdsBSx5LLq2TU5RnhhsSOuaY65lC
5d4x56+EYeG5rcttEiKkS8bgYFZmtJTC7gAxQm7XsA5xYNzQSFqXX9tvpB96+RxMfA9lqtEXGa3n
mOoC1UDAy4zv3TVBdTSqsXczektIXElHyA2gg9VmgH3Z6BSJoma4dDn5wdC+6YzWzUYrTX74OXiC
KU3Am+isjV3k7w3ABC+N830RBZdIcOrwt2utxoCxvxTlCvFct1Z/stPgzU/p47W1/RiDit5EAX2d
gtQ8auZhNziNHMdumMXzVm8R6Cpiukq98qbWb0oSSfcqaaVk2QH37UqZJtqGFGCg0/5Rn+VkWwuB
KWmEh1kz2NLwWQdDHHpfHMI+d9eLxbeJjJXDns6Soruz/I7nSt4ok3aX9VwztWw/VmPwjLLnkkT8
vgpfkGzc9eS+uqoS3FVtHm2TyU9RgjZOXOX8myX4Wmpnk1+OBzV9GxcDTJnji6JAhsidzvi9PHSt
i7jpQpOIFiBgoS61f/ot3qPsvlQZbMgnoO7yu+mbozOry4VXJYc0xN2VGcZlnJL30SaqG3CE5dQq
4azDPqQPTYWXK0F+Vhhv5xyFWqpI+Uavz/rAKSL6AmhAxm8V5DUS4CF4USCfbtoClTZkJehBTf0y
xGRxSYdsgfv2KZeYxEXnWjLS+ezsa5wOEZ4xm0JUXyb7gGiOOfmeVME2sTIXADgMKT6FrATveq1s
6J1QBH9ksGarJMrVInfLtQQXTd2X+MmwkiVFdqj0EXhE5p9aTSReGrLdtOLvmoK3iHsjPN3Kf8nr
cNp3/IRCF49qrUmuBX+dLXQNGIGifTQmG3CELUUgP0I3yqCAMaSeLZoXkfC+psCuwb12FzbT2eLu
mZgiBiF4zUvuQFljAR7PhpqORvZd4kbmxm2FDYwby+IqdKlqpyposjKoZAd2CHLb0NwyXnaPETt1
Y9ps+6yJ6feXtIQGAB6urS7XbFeSGx+Jyxhzsyzq+pta2O8qHRJXatJNE1bjxidbokhKfwdX/mTh
rt61gXZdGlp1SP6wVvEP2eGXhjF8LxHgKqdBY3wKTjM+nWYD0yKknqhvKR+SFieT0MkXQQSIdRP4
JzlCWmtH2gN6HW9s0dRC42VgISk2cpy8a0XmuxhMim0fGpdB4hfsdYNWb2B2RGvkwgmp3sudsS8s
iEcKRN8bGQikU2DgdeSsaza2IEZezgg8FtgYA4iVO+LDdST6vdcrubzpqde5g25fybDZ6tqtlPFT
SH5+Vkv/jXQMN1DQGoRl/KPL0wdt4NdKjJehheU1i2TeUhGzgT+U30t6BuDHjMeeh69raiGXXmoB
bCA7Bq5Ls95Lgka9m+ok3gR2ey/S8EGuux9jNz7VZgpKsm25WZjBVSQ/1rN8tEEE4yiP695pzd2g
Y6/LmglZgyhuMQVsGZ3ndpvrNX4fa3TWB5YR8pMQLscvSi6D25Nwg1VM610Gv75rPU7Sqf0muvw9
xCUcz91rUXEaKEr6Q5a4FjONKm2gZrtMJ/CLiIGD3zCYa2GnIAYkPFWxXZ3Gxt8ZIwBi7vaT3x2k
gNo0FdnLPOBKREzhkzVPAHWvkpnqe11EJK2gX+jP8k/ZbL+QShPhzZvuZi2j05dXr1FHRaYMeBhJ
Cj5QbVRgo5hLUbnHSS/r6QVXEf9XTo6wiLNv8pA8U8A9KnNOZBfPSZrEpSz/RLMSu5Y/fmV4AEGe
ngauGXzTdRJf+vJsDK8hwOJNXeNz9pWKPMwRl9NgcrOxE/Ngw8+g3d3mILYApGaRvKmHxpXSgJtU
oBD2UHLzGYT02NAJdzCna9i51TskhW5FZ2Q7LzdIczTJmm54EiN7T920P1UjeeCAsxy/558YOvJX
4nAIdpMunFS5aILfNV3c7YBWcebyOOTi0ZyCFke6tL4W/sQoKbue9GdXCqTHeWpfkIAmx7HodBfP
C45z/Q4C3iZS5HBrdzwpQ+3GaIul/UazAY/AA76exg3tG+DsDLgWqcwQpJyfG8ULCgmtM02XqFRJ
1ybfDW//ZZrll/XMsTVsk5ZNhqOEHRFwuydGafHCpBDAcpMY0pkSeC01t0PvP0dxtk91gwieCzLZ
hBMJy7kxinYzhv5VnYcQgAHS/FDGZ6OUoVfgsa+j/Kc1KFC7GHPYVrL/rcWVSpmCiA+Gqx3hUCz/
khU0lRKJZpaZbA3bR9PQgpYvocG0in7PV47EyzTbE2X2X5NqsdcAhsXXPtVU0GvPhLFy1IhEstpS
2dMCfw0rxLFJALm4ydbG8XCsa2xyQ5E+p/K4CaVmOdq9EYpvgTDotJWlmjl4u5RjgArq+LEsN0AR
8j4m7YPu+zEkUjOOKeZ3mvxgLQrJcgIPt4oZC7FtcU97UQdZeNDr7mh0cncso7g7rovrhIGF7ujD
Ami6o6l/J9a4PQpJELpITco1J9StHRxxMiatW92cjG3SmC1gmtp26lgxwbg0J1utcUm0W3A46n4W
kTc2+kXJQqRbkWk4YUJ9Sdcrhs3ipLN3mUrRWG8xTufLZ8n5Ho/Atp+MmrHlat2A/BfwRwRVSVnI
azPRMDhoECf3y+8ZwLBO/PkQYQK0ujo5hfkFG5Hs5SosaIKygrMw23PZkXpTpz71/IwSot+m1NQw
gmihZh6ttDOPtq55EFrGvUk2XZ3nOCh+mmPuPzD4TgPM7t+KAjxOKOT+PN8RGHEpKxzNoOkM8lWD
JzP8WlqBedSAYGJBSg8pAjivqjlhrEYej23vS7BUl9lEqDRxzPR9XcJHTTm1o9ipzPED6JnhGCv1
eFznsK4YuQhOgiHIU1xE3XZUxStOKAq8nKyU9c0XIZvNtlAV7TiEiUYYhraMRf61rALFhkcd/sja
ST0ishUZY73LrJ7o7sSAEEVI3keqS/WoSL6ZIZawTxS4og3NHAYCRovRtEyFSN9LpxrOzTEwiEda
ltQhojtlB5gVRvz+m95KpdM6aZbNH4tD+UWLfH8L+Q6IrVFGOC7agRGDVvHUAbmxLMz+lMk9fUNB
IyDJo+Fs+qFwNNVYBsCDy2rx+3TerXO+jqoBAZzmrG68dZeu8o95g1bdjIERL75AbbHrmTnOPlGX
jAU28o2iGTf+EPc/Sz5sOcr1a1L7+cbCaHMZfAQrvd31pwFq+c0kSef4P8k7k+W4le2KfhEcaDOB
aRWqZ7HvJwhKlNB3iR5f74WS7avL9+Iq7KknDFHsUCggcfKcvddelCuzPTzEbaNdMxU+FQMZjrU1
ZKdadsaj1hQeARci3F0+debo2sojkJGIodfVoJuPWZwYVw1E+BUmGKae6Ku3meeGPhF1wzts+50c
ZXqXOgRNqXR8yzuZP1ed52wyHJX0Vx3Kc+YkVsfZjqR4/K2/cPuLF/Y3zNqXwGqb3botiPoEKYfP
wPuan5d5mjnbpeqgvTXFzgw2y141BmDlW4X72CmqGkYuftwDgrFjnl7/l79vk+xO1qQuSRz9O8bM
mwhJ8Nqq2zdyfCK16lpJikk2glacflLsm02DzENE4OXnP+TcLwS53wlql5cuhSFMG1wKYL2//2mK
f405ZdHts4l94rJhbDrvccwmgnjtaT3b+l4n5vn/kEj5/xKb6BH4+NvF8S+JlMy74yb++GqiufzU
f6MTXZwyhH2zImOIEUxh/6f35S1plAAVXdMzdIOv0Jb6bxeN9R+6ia/FE64waeF4f6ETTX6hZy8u
GtP06Jv973pfhs7f//2SMiAFAgq0DUc6hi2dJYLzdyhfPCmkLbGhDoXTN34cNd7OVdNjPafskdlO
C1NomyJCxThhpnPGfNiCzq/WCLT0qJ7PhBVtJxkZK0+kV/h+gN/UBLx3zp0K8icjyXzy1UjStl1t
w7ipYb7turuA59GqGKNDbuBIsdtd3ZU8x031ltl1vm2U2a/jCmVMp3KehS8kniFXYMbXoNjJWzpw
r5mI522RULwXnXFIes1D00f7QQvk1cxAbDuSXuJWeeOnNU0Ot9N3boEpzVMcRJ1/1Jnd7YWtHlXd
8BANea2lTn3f227FPsuEFQdHokYtZxRa96OlyXBASbjPojjcyM4iiU6btkkOeRwF20eVL70HkBRj
PeUYSoA0TWM9giDCUVMyKHaHGyAxe90ocaZ6OE/iftgnYvxsKLIMJimMvsK1nRD155amBT1+rFd5
nIg1YxJwMVBFcBCqbU60zLogppuUOJf4DBFs3AXnQUDH+4RD4k84yX+9QGyb9ca54CRNwrH/foEk
k6t6KFnVobK8R520h/XlQ+YiqnIEE+Zw6rz1nHU3esdBYbxdzUvn9HIyf7u7/s3S/yWammvVthnT
0wpm4Zcgvf5+KKZm6GOYphVZeux346p4I9TYVvtS627Zlj1pXvEjtrM/nYHlFvht1V3+rLTATbmG
i22NHvbf/yxlizE3lECHRouv9DqdVlzYAeGhUaI2LUq03aQlsZ8MxL5Uqga2BCBlRwv2yMsQh7qc
n//5PJhfSKOXI7I9OEqCG5Z8yKWh/RtJM9HNBp9VA7EMkewqKegONKSjoNVtd2PJA1BDQUFASSY2
IklPQ5HNWy1LUaLPHbZoYRI/5P3oR5SZQuBU8EoEMMuvEkzPRss0102QPPzzQX/1610O2kH5SKPf
tQXSq78fdMgdQHc04aAZs23jZtq3CTjOttckJTnBOkgeYt8a6jcojP26DrkP40AXaAj0cqPMz1pM
xQ4dKJ5brbwjaGxFXMxTFlj0RumLIgMOwPGsszr5RjJJQmhBkx7pRjOe06ZvXtdc185yIsz4c9TG
dhs4JWLWyLw33ZrtK93vP7ziL8DT5RWT48MrpUrwbKinf3/FqCHoiqV0+ot2OFgaUwJVx5jThyfG
ZuT/eu7GK2wYcaadHA36n2AX2H5mM1KIapCA8YleVX0PY0IAt9LVAmyz/HikF22O3mO/9JCT4BpB
Xb8RFYuAV3WVX2TBh1cZoD67Oj06KUzLwuk+6nKc90pTGJv1YlPTH4xDe2P3wZ/uFx5OX+4Xhiiu
xDUK85e+3pf7JTMaOeWdlRyWFnHJfptTPt+oIPumdUuY489iKknINTT2W2CzwtJRG7WRRAJvvUaF
/ihObROKdW7Q4P/DW/Lvjs0wHHqsjks33/xSQSmyZKxWkf5UT/BxUwmBo3wtXRrjdSMeK01aqxl3
8uVxYPY6kVGVjRKKPgMm03499ButXW7zznxvZPTNnhlJEmF2x2WJHKsHlla2Dn7tWf10bJ1URvNx
9qajU5xc17mF86f2msnEtkyAtrlZftskyPrpEcHfrHK43PE7OXni/M8v2/jXJYxMa2EYHrBPoMD6
l6d8GiakL4oqOcyC1EonS26xkHuU6W3NdiG+o3BHp9juhtY6eQGfzASXs4eN7pPcJqwpZiLxh0P6
8lxB+MNheJQ+lDIO0dxfDsmOcav3kYdEnRgn2mfzDZ1ZG69EcSgyaR8ivJ77sNdPJkZgH+kGY4lB
I6/G+NORLLfhb+v75Ugcxoh4eqRuO8aX6zVBp68pjdu0RZTo2J8NDpBDnmFXj5NhWJusQ+kUhccZ
W0bIzKIso4rNRzViEibezWrlE1EkCHO6WWwdOoOlMP9wjNbXTc9ythyL7Y7gycdqspzN31b8TmSN
EuXIUtI41+xFvaOioWV75bNmus07CbFzqOcniaxiX0XfyD+q6KObOlKt/JqC8jNNmnjlVp8paIiH
kQaITjO4T9z81qSF5wcxvVgQBQWJsXmP1ld76rqohidrNudspNpD5uPDu/nj2f86fOWVYeLmmb7M
h8W/DF/7ialQ7bTxQbcBaNYAOlAVT6fYXXacDVEEFmqcgqQnoh9qyoqsI+jOmsjFakoNAeJwHIq9
TBPtD/eM86XaWC4L5IuccPaa1OLulwu0DwXxwIGMD0NCCHc7JUzeyoRn/fTo6EOyHpN0QNo435Ny
aiwnMCJ1MKZTjnzH7HKK0JAHmywcn+BG7eB4MVxJSx7YPhr7OWu26MYZbwzZjd7n9Vb2IvT7JWqc
Kcc+zuLuEWyqgXgt0T5I4zk4Vt+ss6n9HFO7wqVgdOvA7q4G21xBtM4RQZTgl0pAyW2JorEGO4ms
cVBXkdt+BiTcntKuuy4YiN0UPe9jm+5rsMMfTIDPZH1xquk2RhkMYEZbDKN3Wjony5yJ1uwS7BJw
IHf/vAjIf7MIOFzMnifZIQES+LIcU64Gwyw1bW9TfuwHmipZnYPanHnhWecgIcn7u2AZEJKtV2zr
GrjSnNcV4mMEVEZo7hpFW9hLR4cJk+U7zB1vJ1f3J8ZmB1UWP0oLgb+ww5cg8xoYb8Skhp5yfGZB
BCp6Q3xwWztcB+minNOrGybZ9lsVPEpok+ycrsg8A1A8e69JSD4uoJgYqGoQHCYAb8cZ7mQZgSrP
EM1SOy3rw3gaUgbi3fBzaOjrOoMD9tCWti90D4ZKDWabe/mDcdbNnA3Qd132Cxay+bDxQmYaFqIh
LWoJx1PRHqPL3nBJqa6E1vtD5r3D5zDvinKCkxu0qxo7xKyVCcPTkU6r4/3a+hNkEP4o/03FbXx5
XnITQO9fcPZsUF0hvr5BOuD6ElV3fNAQWa7borkhqULfV2NHZrsx7RKnJXwMzGvt0jzUR4Jms0Wd
7JZ3EeIOdOfmOdXKbG2lTNSLpmk3/3wJXVbnv6/ers5znHrDBDohv24KYs3kItKa+FctXA/9Qx6Q
wlPqPNuhUSD1K4xVHE/bISD6JFPUP2Fdvk8xZTK0xmZVVuHeXgROcmYD9oejo1/w5dlCj0hCEneJ
ayVE4csFPjFAb+wx4SpTpr2LY50BUje8Z4lMtwEKjXU1DtOJGd90KvKYzNNkn8/kBPx66EXYuP75
gKxfO/ovJ8yydKl7DlspDu1LVZopQhj7GrUnjhzTd6wmvc9Hyi7DPRTA2l75EuaAuLgK4zja5dUP
LzOrD6t8M5JBX5WWpb6TWU+pGuX7YXajk13+oJzpToEcaLsFIttGsXWLhWPcDFFN5PQydctgNq57
gwjnPnsOO0zTPaTFHinELWpGtlTc1QfeynMyNp/QcJMzJvdq37TzbWCW3OdhHxwlZ3IbwZBez15v
7QTR7yqJoqvRIRQ2peW98RKqYMejtZ3I244K4xh5HGev/Kmx3e/6hC0Hfo4CkGExQqyL8NRl/KrE
K5utY8t6lUCm9sTsHsqIh38OSQqYX47AOQkGAkJnJtF985O3u1njELO25uR+WqpaaGOKF4UWo3X1
GDP13O+Zca1h0DqnMowNX0LVezTdN052dLaK4T7Q7WAryVDywzZNIfEi7m8N17gSVetskC4Oz4HM
tl3T2AevUH68EyHRqmalTjxQ3zU5zHfW6KxsSUvCgYm3zofIwUFP54LsnnhHZtubNAiTj2FRQSPK
qWchyh/n3n7LC9uh1ov91JN+lWriPI/ueMpdmE81T9+918G2LDuAwF4UoHJXgXidzV26KHijfjq0
uflzAjp332XJB5A4wMwgsEmjtiFkieUZItydGCzbf2URvM4NzTsDST40QxtcZzMkD4I+0c2OA++k
229NLzH3OH8AXkfIKhAtkymzmIpsJra3DJWgutmLucU2duxuzF1rclfTDdUOs51UhKUHTO1K+Rwa
usC5UVw3w6htY2EluCbhbuuOeAMVuEz9i/I4IbPxxeB+j+yswso6pFf0gHKKXjiIeTKqR7bNEIsR
vfOTBFYYcOG2Qc+1HAGXOgg1fA6y73ahJpiVOJWigp5CjIHVDc2LM9P40I9lc7Jwz+y9aXiyZxgf
FFWhLxiJ9LWB+Jo95AbQBEL0Spxsr6EtNDTCV0ggTVsRFJFFZ3C46cpMYM6JQvMNo00x8ZLDR8AQ
EyC0W6bVY80rRurUbmRmXHaajzqboXSA3XTM69u5W/6EkEAeS/1Oh6Yd9WwbW3Pzq+hWBTwar5v9
egkCwaAr6eMT4C4j81BmVe4HikmoBl6sUg41ouzgosOk3ckgdbf0XF4Co5CbpglSALpefJtlrbOa
Gx5flvtc9sgzFeMaHB6ZsQ1KvT97xmQ8WwE3ZGQ+mVo4PpsNQBhESyQeUzD5WoRPZ+xDc1tC0AKJ
HVx1JCyTYy62mYXyKR0f+mISZ2qgKsmDPVP4mfmyfeNh+ETs8L3XB7S/duD4Y+qFZ7kcNKO3GwPX
yeI7gFIiDUowdslb8KmkdRDV5nuRXbEq72orCq/N6TteTTKPa+Oc9lgx7ATGvbLrmISswrnScSCz
GTTCXTz3j3Zu7qMySa760bI3usaj3APs36IMzAqhX/XGeA7E0G5MQu/vtLHzjeWFI9wddkbvqo2d
dOOzi5p9EyTzU2qYV9SPGs6QQt24JgeXhnHwErXzszbrHmJCzwA4iWI60vtDZ8bOLh9m67kCiA7F
MOpPvcUul6dhHKXZmttqWzVOcSUshYQ2Tu0XBo/Ch2JTnCYztBZVhP5WB3a7SlJx23izvWPrznly
6U8AUtvHKSY6A3vG2hjd7+WwwLtDW+NkIBWg6XOvQsN7ECRxrNSUAGB3kvcqa8MdlVpLKXk9MWWl
0GDrX8+vtmLpAYSO4dCgNRH8yHu6BuwaP82yhm/qWN0B63l/E8+KU5h7dz1TXK4+ZlNss9nhFDhX
PMx9xWRjEyz2jowec/jsN3pZQvqLrYL9uFXt0uEsgxveyuxAftw36Y0ODUqjOmTdEvip9RaKRv3V
oJDJnbZhOBlH57zIThli/Tmr75yIe7BEv+RbnjOy1jd4ZpOGAK6B3Oi421lq+ChK+7kd9OKcJpXp
90rW28pmbJ8iGaUzfn35rWODfkmPXYg744CQkVj5rW2826NirRqYVaIQ3JmTgsVW6PBEG/NgWUDW
2iWJxIQdXpkeaX1c0HoPltM1hmJbRac5SdRdPWGnchsMAEZg7Nquf1C5SLZZaNXr3FNiOxnJ6M+l
uK8mZdxEtMMRAHZrphTZcZhBicYWeGXDK/U95thmpeF50oaM8lt4wToT2WkCGd85NF2D0sayWNTT
eSgVpndCxVOrf826jzaneXPJD1VuCiiaFPdE8QbHOXISYmPW9KDUlvViWKksiakqE8TvzlUhRHI1
LPKyOB7ApjIGXJcIJtdIPxB5ldZD9JMy0jhp3rRZQqwPiVZuhiIn+qffF0iJ93YNsYArFtmd+Tp7
0lhm4OU6jY46kvGNkVMCMnFO1pVXtmwju3bvFempch+9iN2DNxE8ojUGc0Met7qOCCBJ3G7ZgmIL
qZDsWHmnTjoTZMGQH0aeacBKr4icbMi3GVJpbL3ZfUpH75PEiuLs2SRL5DS5uoQ88K7ElpkG0wmP
uNppfbLR0wi5VuII9jH4HuDk32T2AmdAjZL3P5tWT27TWbvPbHgpTc4MZUqj2s9w81WyT4+qcUw4
/Wh4ZTIf7MwrsehHi0Smi1BAQco19KE6eIl6duPhfdBexlwwo4wFLWJ8fm7gPKTLwIN1/MBdsIhP
qQwdFTyRz40UUCuk3DcW32uGNtrcfOO68UPc0WbklkNOypJcTmG+jHXmnTVUO5G2H3oMB4on8Tjl
Nxr97xU7P9pOxFpqWb3FFyQWKDZEVALQh7nc1E1Avvkc3IEyOKY52DXRato6GHEKT2O47doKIRDG
NUXttFXIPhPbeaCk9k2Er1eYDFdhnLtb4rfAGnbZt2kDROxbBdJz3dOMmRrrLZQ45cYgQ+SbInNm
06Zr3WuHvo34EcM4kAMervB0F5TEBSHVKI3WWkDZZqYnpVexT8LPDjcTDrkZiKeaCm+FMyrYMBUA
JWqSGi+NjT7O6Jt0wPEvA1JLnqdp7FcZj+Y4NB9hU5gdyII07GLftjCjG6mNF1/mLZrI6bOC5Un7
VnwadvWcDFCXHeRkIKmTreZSTgQLqywtN0CB3+KIOChQ7JtMAZiMHdb3IMPADQaBVLEr3Vti3Qft
1YbdGovpg709U+LaRUjJdjsbDy6JOWhcUuzIhUk6gNU8RWzgKCugvlO2972GcxCuiSEsNB15gx4S
yWVJRdIXtOwSsUssgLeQQvKNSrxj4YmTwtQZE6YN11G7SfGrz5Vca8QYSJnDRZGoMPUudbCPB7fD
YkXu2wTJZjYQHkWcQULnHw1bdGOFu1GuAgSBq5GNUxfJq2xpBoHS/4i76lxPGmbotLzCu/vdLKaT
FwKhBo1ZIBLhol+4RF16jWO/5XENvy0KvqVudi9k/lAJtQdV99TSbwBFTZOj9tik28W1ShF4FOic
vJCFz6Mtg4GI24Vo1e9pa2KkKuhNdE8I5WKMcLjjrQCvcah5B4G13X9vyry4y11vH7EU+CItWfqW
bqBOuMlOVdFDpSboR4GjzowAuSXqEQzNrN4pjnhk98D/ReQ9iVjn0WkUu79gQxfMkFuQDR7nBaXK
wj/6C2b0C0L0P0yk/4qoXqBF8RD0m9Z1Pi6/SvyFLPoNbHT56akmDodV6HT57Nc3LiKErTfqV78+
/YJaGlIXuycixmBvaD1rzkCeAFzAr7/ZbCsTX9VydP/1a6eGtPQlN/3XcS/HefnXr5/89U2//ZbQ
w8o+EyFeXjKeLoehOzF5mWESri/spcuPfzm+337ll+/5cuK+nppfv2c5qpCIKq+hGTUhcnfYrtst
THGnafobpsL7PkEdMMjxw8u6PbVqtxu1EGuZiwZYU7LDyU9nn9xrMstY0cjJBsgRGv1wa7kU+Ek+
vOZRt43S+KNPi3OmaIM2FYyMvN0qO7V81UbPgBUEl3rnbvSWRJQYYdnGGPsXYCveWeaZDxA3WPx5
BY82XMgxMHycwlWzMqz+Vp9TRWmlYZwk5ahxq+KqZPaOROtKuHl+a3mHUbjpBhB7v2UDgls3CoyV
MPWfTeSF94n+DU8Ie+A0dgGIk2ESePa4dQ8zeBiCIeYPQH936RhtwqFfGzoCcQHxuqbb51suq2mS
EaQDFOOQGSVaxkE/JdjUFRBA3wnKZu2OVy063irGe1P2pKjVU8ZWym27nZCKwHjxGHCtYBRE2eQk
5aax+wg37S0kFcgZBNgVFoTEAVf1ysM/62jafbhR7NjWIcbMda1JybSLk9YEGtPNbqJSzW4z/SGm
1e2rWX53+85ct5ZHDh9mPDEciMTj/jY/M2o20+JstNGwNaD0bBLAA4zc2jPCCWstTS3ejUWnzjQm
qHv6wC9z7Tofa+8GpBPC9DN9jQ/d6HdQZ/yQjJBV3rAPigZnWsn2KbHILYy8fBsrzp7lTW+V4d06
TJN2qBTp5Obath/w0FAqqg1BPjE92vQO6D22+dCT+zGYbu2MBRU17ykiW6gX6nqATX3Aw8wcy3ox
ewK5RE8hUsu05Ghpp1tJc4WCLr9xy2EbEimoB/EVkQ7OyuCqx5Lj1jCB7REFZ+qP8wTBU3oHkwUU
XDKpQNakP6XEaKNJ1+L9nJdAfGomOUtoHPlHK4PeQ2AMmC4xlEOyUAe3o+URMckETe/LAh1o3vEM
JPu3X+E+TFDZoW8WmuhJ5AOvhaE48B2k0HtgC/AJimKb69Yn+WPE3k2DsTda4V5HVgpViCNGZzL7
Jinnq6mrbnlpzTlnmgB5Q1xriU5DQ/5oCGjwtQDAmIm0FMm30+3RNG8yyA6VZ/qB1nFm6pqU3PFU
eFxYLrrkBzl+2nqjH/ihCHJGDl2vKzdTKd77vh5OSn4jzFHNM6yo2aWBbzXnycUQBXRjDgnQAuH6
4dhUkggFb4D2P6ah/ckUyVZyRkI4QSTQjkHUcpB5Fux7uUAUbKiKVYie2wsca13MXrXhYfc6dgWX
vhW71MyE+oVtfWMlEKDoHOHESNOrwCiBGDERAN3Lgxih7mqq1cm0S2OTzN9cndZZAbc0R8SgwOZs
ifB9QbCWr8eMRhJjusemSe+W8cAE84ynNsAPK24eU4SojvNNt0iKoctzq2Z0LVEeRmtpFdifpsJe
6frYbpCT3qismbBd5AVvLTLiuiYkvgPi4NohljSwhSsZoxlZ6Agbq2pfjTQCemSMO0ghnzpIBkrm
BwwZu/hnF4QEqIzi2C+4KyENZNjjsB7GjBoisZ8NiaeNOn+HcyGHKCinLYrBbtXO0z6wTC5ApChw
aNeFRYOfbXK0qifCoAozI2zoGzXG2IbxCUPwkbwhbR23nj8uw+fQVPdegVeCBeM5c6wceuKzp2Mg
MYFUNnqQ7NBJnks57vrZPJq2RxfV7g/OFD9qMRmBzBSX1KIAfIOGm0B9OvGwEUQLLDKl2S8Sk6SB
3ALvm/ePCW0LXGs/c829c1vYaS2kk/U825v4vsnrepvViArLKbvLUyJAHFPfMCywpPEJIogwira9
ysP6hSCbcpWEqAG6IX+s5oUFnieurw30wL2gFZtxrqDaa4RLljP1DFpmZdNMQL4vDP4MySTlLYq1
8Kzp17GePFdVw3TCGj4CZBMrMzNSzIrECOFSeE5S+4dZT8G2WVpP8yyOScFuuslMeW/BmZfWWh+H
euPU0rpquAMipX0jAQ62gXwlaY4NCzaoc98CUnKcZ2kQLlm/k4WIV9gMsHXk0yFsQATUcb1zDR3P
EopSyvB6HUhmZ1Ggup1WuM8RcIITQaVvgkKvbnVza3aSEj6gXTaM4nGeh70BAmnVcIcSUorqRUvW
ZVzaSP4H9rM5c9IyGfd6guUrazM29MFHZEdY9ay2B45RnomVeO9o4G49QNGrSe5oir72RhufUs9E
fM33dgS+ziWbxDjw1k2V1NTf9IXdmCuTIBASj8xicZNg6M/NrSjYb7jxBEG5a4ptL48tRLX1HESl
T5lfo5sHS5dOV0MwDytjKMNNULf3pqCnUdvZY9NtNYGe2GL1ZKsK2i3r1SFLTOOkFs9Z3DTmsS3b
R5j5M3LzFD0xoU4bS/T6Lrap+HlUHfXFBQg9if2gimOkRNLX9D7bO234M5DzAaGK3FGKsCwPTLbn
RrGJWFhNOt1ETDUm88cg33olD049mk4jBocy7A+Y51Y2LBMWToFi3S9ShHhOGhPSnqRrpPMurtPx
1rSnx6LoaQqTz7gtdbp5LN/D4uSooaXI0DpqDQFyxEfsFdCBjZPbziolYbVfblLdC7INf3EKknzH
vBXHFEGFthvu0yTKObEJyD5Do6aZTMK0jNDZ5A4dEJoVijHMqmBMd1WHP4o4g7GlpLuBzRdv6And
J13h7joD5IYcH+bSKj7pi2d1pK+RWVTE0mfxS5iGL53dwiWBHkADoj5pI2P0goAoYq3Wtcp2TuDN
N1nLqiM0eeIm+nRK4gsv4vep0BdlNpSTIY82AfnQ65EYtdDAvHQM59zes9uhUddU73kDjNUsq+vY
c5LrWoqDSoCXUc0PhA/qBXZSa+sm+xa7x9Fn4yZ8svQkDofkTEACgZr6dD9ik01TbdMotRP4ptjO
RDwk3k32CKt8Q54Wp8foqlWpMRKC0OXDR6zWWWU/195wP5XNcx0xzgat89JVo7nV5pvODjCRmYQc
Y/1d2Xl7RsJ30vHBaaCCajVIQCbRjeD2JxpUXCdOT9aWUxPas/Q7m+Yl6LBLlhPq+NE21qwkug+8
xuEaMcY1LNmN0yBak0bRH/FHlGP7yJwAH5PmkTxsJ/ezcduqfJFsoniqWw/mDOmWQGIw4VRyP2sK
Wk5nb3qYVSvSDpZSvL4mBi46O/lw3xk9vc+SfiSTd0O7GVuPKAisIhePB61bmtJFLECgV3RTfv0n
IQ+8NMRBpiwZLGXjsMo1reIRW1lPocmMqgs1AhWaxGQiM0w8jcrC7+wSKK/HZn4PGhQop6cfLx9k
iHXQjiidknb49UEEc+lH0sIOuHhf5PKhAZMsZ93aNwW+8bLrXlH6BauqkICvMm0BlVWG32KFOA3i
qY0j5gRaNr+hzt2kVif3RoqxthoVCjSrvPoSbnX5lMcVwZg0hNaXwCtCVJ2xTo6pSYTYXwlgQTsw
RDWGsN2VhnOwl6ixSy7ZcHmFf31udTl5Q6HLxDWXVndyOuKDeryZdH4Ax1xAykW8gMKtC4EZ28+L
mYK4oSU0JVVwuPzNwooIqP7rz8d03xpAN/uL6YSWdZITsjyrbTdrD2RkDMfmjUGzOkYXe8ryAR5E
sRlh661mazHe4Y0AhppiVBSFsxaQGPGa6/CMFy+LW0QFT0W6EaqfMClG8MosGHhFndh+EXMxFnpP
vGGx4O1NCfNeXz6kTQ5t7PoCgf7Flp49Oi9VAHoqkNOOdtD+1xeX/TtvJIPC8dvsWhUzMDjex7q1
Ql5nzith2H03LvvPy4eER4U/0rZamaQAMLjq6mOeJJD5nOtEELfYVi0BsQ19yz4s1XFcPqT4sjJ6
FEu4UjL7FxNNPFFtD5prvqUkxRzcON2j5XaOMg0/alFreHC5fts2B7qGnerygX62b3SSUnmo5Rr+
jUtHA2j/5YuXf2XLp8qtmKQA90CNzdAzIlZ7bS29NdmPz01WMcrB9GYsHRwzqigun0phTbTS2jee
cW+sgN+LYYUAChFNn2FJlSZyAbhjWq//DEv+e+6HO+iXaaA/25nNNDPo6fLqzzP7Wrw35q05Wi+G
aTw7fdys2wAjby7ug7jfAuYBoWt2B2riH2VI3fweOt1rnTMOxRIVMUYobqQ23KHAfG56fP6B9jQK
KhDZf+g9VvXZAE6r1d+kbX8gvrwbFS5Gr9LJfp+QirnFCXAVa9JipTNNKz8RQUliu8X9azeM+paI
BFYlwOVyusIgzKZu+a+/PjT0oxg6dOQUTu3q8v+ZrOudlrBnX7725VvjS7bC5Vdevqx3uJXUaL98
+b7e69HXX/7z8n1z47hbvbbPZZozFSpynJwTPmhGDT9rB4JEhtql9uLXxYzpK7pNeTVpT5IKYIWd
uj32Svdd7ZQngXtSnYbsNNPPY5CLNXPBOxgYNwFgKUQWJuQxi/zWkDckH2IoCcE9ZDLGOI62DVOP
PazO6mbxpcZltNHHuKnHtpIP3HKG/rPry/YGD1RcjMPGKdXZYPG4EvJoDySxw9f1J69P7snrSqjo
KW6KMk2OYkww4ObjtRNxW6mldxdmBXOMqv1WI/PclUg+azPf00gwCQWuH9n2S2q6euc4Nstdq29N
NMo+GVGEgnbGg5GQHmx3IUU3XBDpUmNMPK53lri2lLcfo7q5HedsV4O6OAJ+OCickKCEPbVL3HEf
sWWhVERxHSEy39GJZK/fGj+lHLlH7QnuGJOkxEpeq7GkRUOss+SZPw0vuuH2R1mmH0actVucm9+b
zD1L0dy1wLJEG34Sd6mf9EjzQzhjPMqfhtTc6WlD3h2A10Gn+J2aXeu4/YHt7FMOso3ZMIM6mNaf
MASea9MKt/UyCGhKec3dAWgkQm9ghADhLXfrttG3pBleWe15ieXBtkz2ElH0aHvjrSQyvmPeP2dE
jpBV2m9bDNd9WQ/MXGZSUKT3Q/tknzVckR7yaIhw2CBClT7eiUccJ+3Rsckd0doMZmkof1blAM56
PgdFg2xNWUfmmJCf0QWrgIS2+cFms5I75GAZ+Ysl7O+ygArr0BdcM1ebNosWumUaO0qOxwriRUsF
wbVjiNT1QbWLVX5Lq5cql825FW0Gzdx3TXdVjHO5JS2OJQIjtK3Ht5plvEt4JUPY3yaIAQhQ7TCi
Rt5CI1aIxmpa1+CiNfIPoF/O/O1UnKZK3MzWhY3QbE2gwjSQxsfQYAgMBOGTUG+T7oJ2KuoGYVJ3
HvPxDXglsXfWcJuW8k4JehWtc68P/UuU9a9FFJ2lM+4TevZOQsx4MuXvrkR/NoNhszRuC3sorwD0
fPDuL3mD4Z3Iou/UWvPaKaKDOaVXLPQkVYpP0ZRXnRh+jIb9o2MkzwL9MWYI2hpnYHbS3c5FrtYG
CKU19gAS+qZvsBV+VgjNK4QEnlJEC7TGrdV8/id7Z7YbN9Ot5yviDofiBAQB0s2e1ZIsyZpOCEu2
OQ9Fslgkrz4P+/v/YGfnIDeQAwuWIUutJlm1aq33fV40MF+j5X3aL4Pqc9o7LJSLbL5nEzfmlP6Z
goLmWezqbUIyGFiIj2JZWwE2M4t+fJ1De+JMlCMWCEhshEA3S8ffIHD/4L7MdvkaFkzBfT8n5usQ
eClAPU7tcWnu5fp90It0FPXEK89TgWOye7YCXA8900RaJ/B38eRv0OqsMkDg5sBpQNrazG7xC5Rk
7zi+w5CeF170ZhuZQr/kcmgP9VIz6peXVA0fQ2nWjP7fsqAoSN8hoNwiOAU0T3jpCAsvunYzGO5D
OjnyYNU2bVBJjwINuVXrMNLWdO+MHl2wkkumisPYyTtvYrDB4fohTWx29Yd2tQ0J+bOjyesl7t0w
07vy1zXLxn6fxCQIpTCGmUnRWhPf2kSGQy5PNENziOxEUfua6iXo8yfd642k8zqBHM4Vwem1QesX
FBOrFTcgNELafwC0jS448pSuOuFTrnuA0savOAyeeIdnKhH29vFxTlh6qnZnzF6k0vhsqOFBFWSX
JXAkbDpfmqzTSr/SYHJ88y/i51rBww394qlp5udxWN5a3VKOWeV5JJCxKxmAGFye0UX/aNHAsrJv
hCFF6fxwCiwq/hB+Wa7Zb7NRwYLURKlnJooaF7hQnfWH2mlQufZISX4laOnI/Y4/F22OO4vXATFU
p8aji1G6ICN9lCu6xPmiNXFZXHxKIm6/h2F6E/R1oKV6nDL+tAoZWgei5ZD77sEY+tc0834ytaCJ
puggZ6X+MzTAXUYr+GFmyUHJDyLVpi2nrHuSJ6+5tXwHWfg6JYxCmRQiiNvFg7tQNNSvRsduS8Dp
N8w7WoFtzMbTyf0ICnbf09gHSc7xVPTvDJPEVudBe8SqgM1rHNG12SbVwzSfbHv8HQ+cXwqCBTvP
HAgbr8wI2QzN8vqvSVuUzXX8kXQxDyVqgjmXe47JL0v/TX4mtVlB7Lc9DBdrjLmJEPSDPn+uOgvj
mETU1gBbxcpACVyNv+bEz65Z2L0lNegFrzdD8gvLZcMs+ctiKHDE/QTeuIL4krKWCINBBMKEKjJw
ukWLwfuZ43Rd8VSk4tnOXbPQZzX9WUZjat6Hq4zebONzErj3weSJZzk/49RGqdcgr7BQ47nxkDOn
8Hb8luh+1vaS8r3vmKLmIpeet1jjFVGxhqcIw9/hILbzC7IuS2jkm7hFvt6s0ZKmaVqMn/u/haWP
ZYjsKSuqNVbUbiMfLeNm6ZBW1Ypg+GwIxH4KWgnzPCS9qWyfBzz+ZDn044FyM4PZqWhAD0V2qd35
h2SeR2Ll4N95mbT3eEtShGJuc2dVIbGmln0N7fIrGf3lLsZHcZqYienQl3dq/RA0GQwXi8uLd887
EwnpA3YtLw2U/YMJD/eSkSweFcXaWUItee5KFe5XG+ZcVtaR/tmDl6Oeu30IFCmpdhVV0g0PhevP
56x30ATR1k88YC6zYhO1hCInvujpj7GV3N8+WDPKPSNEaS6Wx4DBvQc3dHUlIvrcWEMI+jhGK+JN
OAvzClYnql9bNoKwVRpbbUw0mGimeTup3nymVh2f/VObmstz4AIYKU1Aip5aKYUD068RJs/LYE3V
HlcEVWKe24cg55ZLBtf44TQ/EwVD8PaJl1jz3lpn+A3gDCg2WvAYICkQNoruoieCM11SmEMe1Uxr
wjEIB94eD07YHVCoP70YsoNjd95dueCssroMcAUBCZ7sFzhRiH/82AG3MSGbU7Gx8wpsESWdYJjw
WuwWbQ8H2+a4N+SLt9FjJygtDYbr1cB3GxkMA5Xc9bNJz2UI76fgoJ12fua7RHY+HGc29Ycil1Yk
Rgt4dT1OW097fM8DOQHWXTKvkFW7QMxoG8TEF1CTmJNwZEiX0zIr8xiPzskIsRillBNlbuUXNY1s
WN4RnswTORbkyWekL64+S0x0DDEW43rLIA1SandPobxDHjNEPGaCJTU+GhP0LTeQ8FaS3SDZmTKM
4kCak73HW3ZoPRrxBlEF9CiGAFwY6gvEA5goxZnUAoN2HJz3xT8npXgkj/Jk0fijgjJ63EuvgcnB
92boVS1pqWbSb/XCyU87Cn8eG+hOBDlhysl8wn5wTSbpX9N8Kg/L0D20i7hb+qreTz4og9H4HQot
0JKSvJGs8hayO3D48kag1+HoGhcXGMwhg+m4gpfMCrOoLzHP98tYPzf1WDDzBCDT9EkQpdRwTsO2
WWNqyXxj53ZJtiNmHlT4KP4CE++OA908JE7TvZ/Hl/XP4rL75r7exjKUbykiMcaaaQcuIYjtl3bO
5odAG5w+Wf+dNthMc/phlM1TAwhmskiZmJwChddMll1GmSKYnUVZxlIt4OFGCKC2xlwvzI0V6S1B
8lXmPYJaBzYBWNWFNOvvsnbDE4d9GqheD9O1m9uDqJFhkjkPyMtzr0UtORFDMt4nIU2wrjjTeO3R
auXD2mu2WEFNZmTeGy6Z/HFI9LuMKT9SpY51woFt0fldSGbAbqzEZSbHY922JwzHgFytoTkmhZNQ
zQzp0Zk4WecEfjKVSPa21PHZ8WCUjWY5PDmWfczF77gIU2pwFNcTo9VLnKePhCYYp5iZ9JBYcsug
H59Sal1upLomSBBglWO1q+gRrve4uVMOreElLORlHuB31WwY8xScUtV2JxPzVe4Khj0j6BKrfExl
5R3rsE+oOazsrnZbA4Ke/8B++NOc2g8eIfOUGmg9g6ULTz5Ztog7jQcbJrHNFOrgqeGrznN9Vm72
hKp4dZtMd3Murp7KAk7B1Bd9rV87mMqLp1GdMPOYPJqzHtDhtBnGrZczIVmWTzl2YMpb9643sQ+I
lhOVTWg7Oe1+jJUyP3N/ZfTy2keyJLaThDDd+y3u81qc1IKUJvlRt6PAP+5egtbYuoiWmUq4byWK
CMcdAxwmI4buWnxZi2Xsa/hsDFQGQn+mNorD4etmjb+9Y1U9jLsie0gxJsU9ttDlZ+seTZOuXRv4
l563NgIZR1SRoEQsLZh+BZUVCnPcnyhE6APTpAhETjYReDwF+uzmAb6Z/Uw9QCLhBt9CpFMb33WX
NdF7um/F0+2ruqFDoRniaQVTgNi7pgYhswkFVCpD0pFiQogHhAh2cPC1Fx6wYVAV5MG95fRNFEoB
vrrOr77J3ER6CEeKgAACxHHXJgTv5LKapYPc36yZZmJ8JXP1wlmfmdlCWkQaX8C+U2zipmmKL3hR
5hGMytMCcWhXAPOqBSJWJC3pP157axR7rRng1hUSppgnoCWBbAt3rj6kO1YHIFMrSgADOCZNZHqG
cPEsfDqtxuaNbHTXkJVLHThwbTDPJf5HSTNuywnzJRd8SyjNIwFD8al0eMfRRZ0rjFabHges8tDM
ZuWLkKAa4wKrMT2To2jHRwVpaVP2/Pc0ZvoddwSEh7EipIGv9AsOtLcltXBltQUo/pGP8UsyADpJ
mSEhX+O0q+Yy0qHx1xnBiFayrrbjwoSmwEDdYQ1BZ0XIp0Hvyv7Nerpa2IpHq6UXZ+vaIR6en1HI
PEpTpBCa/PgsH+8y1/nlW6xHK+izSamoTbIGEpt1PmV+jJyRZ8F9MLTgItnuk+QmmXlVIPBgkeAp
b/P5Y1CcxbyWqY+RcbEFmZzpnFMYGajM+j5a3xmGkfmG685IYoJZOKHwoMF58BEXEo8dEOqZft32
k0X6pzKpTzOBzLb7nbYcHW4Y1Fv7rnPWdML0a6KWnOrxPV24dlZjGDg1a+zQiFAyLt89aUbCcuqD
107VJQ9z69hhIOjVMO2rlENuYFPOBwQgwEcaQFBa4ihN837pvf7aSTVcG2buFTPTk1/UE5zjimGh
lo+lw6KZzeJDJVo8jpSR5mR3GP7KneHY42MxrBOeJWLWRmaHnvJjrbwPkiDLy+2DMarPNDUgRRkt
EJ0mg4iszHhLZ26MLA4hl3rx31JtIJ91Z/s6T2Z2jBec4KyjTwzbx8Nim0+tO3h71hL3AnnnghiF
emjqo5Yj/lEGkqwVC+Rcb/0gMQsMx2zstMcmud5U5op1SJV4N3yGifmwvn+014h1xZkm4vMiaILy
W95N4YlhT3hYz/zzNAB6HzlODsHRlyWALJ8ZK1oEBnfSBK1vdqe5wPF0k91aijwLy4aOoLh6FAbj
JqRM0OtJze7sZAfKEecioz8exOTUmNl7PqIELXzcDNSPP9yivfenBEvZEnW4e/rKR23aZdxL2rhv
qGSQOFA0lV7xLAa3RobzB4ddEHkOAmyL0/rGRzvEayOjqOnkDmbS69AGHccgyqUEdU/dy9eOyngr
J9ag20JEe6UBruCEhC+xHYM+dXnYv5YVthcqn7N/lj0MkqffZy7B7J7iVm7kRFI4yohT5TP1p7M2
7vzqgTDABRvaLI8mlAgqRfQitkDRkc3UeyGrserHN8vAcB1Tlgm4MJT6jIyHdjuU3RnXC2rbEfzr
7X3yvHdDo00TFp55G8fQ7QW3C5FHCdWWqZOfC4VgROnKXg8DxSJzPmOIvk+5BRCmWH/mOZ0inkmQ
4WAmxzVPI9AxRetEIxNXHR0FntXMdLEn1jk9AxYs22KpKZD7EHekqHoYOsCPUoF/agrGeFmbnjs/
/VrN/0NfflU1dxNCWsTelhHZZF1uzWB8Tqzhdea2wqMESeVft6DZMfTO8XwnQr1YAChZsYgJpF7Z
d7W8L0Jiyjq4vlb6jou+j2qNEQ0qBGUJXwSx6zBXAFRtGOdrMMwfEwM73bIggiXJ2guZC1JS7+kr
ret564OD2cLLJyYYkQn6ALiHtL23AVYXq3riHH9vJBgEfQvB3Lpejf1+RBSBZp/1uZ858BV8ORFV
ASNLVjHfzr/Cfr7eWurYSJxNxSkemURDC454ZYMEeH/tU7K0L/t4DQKURfXY+uqaschsjOprsJTE
Rsxv05JUt9SCWf9yrOKexHja5yRocB3/WROVPsOD1PtQ518lQ6utdDDLlCQd2aNzKXMEFK4Ot+XE
0x7MkN699F4yhdpU9G3fALJJ3CJNsi/9ZH6r8ByaGoBj46g/GQ2do5xc8zFozD/T9JyEjf1JowLF
c70sd5nw8qPrLN02waweGTSoGtMsyexpThnxNldnGk/VyOEvtIR9HalxqnJBZ93M8QEGOM9JDCGl
Rr6Jtp/buQV5QGhMyTfUZZR1vWS+W3+5tQXAY8XZrndIZ6nvIZx/2nZ9XTm8ugEHEt8IzOy7JvlL
9L455CiLsR59Zr3ePa4pWaSoEs11Jbjxd2MWFac0HB4pnjiRBJ+Lms/+yl71RPG2roc8J6gO/F2b
Zl+pH780hfxRL+J9mNPfZekdUw0VHC+b2tDV2CKaIdHR858l5bWj6RA62drZLyl3xfoQyYkfRGAc
xb27WiGr9iFp0y1WX27vlrID3+1ARBTNNxIcwSR1WVT6x9uGHXO2Ne0Lprl8kyTkVeYMPFR+GS92
F3y1IMAKEeIOtE+plWHPGtrvuA+4Z7m5TOW+TAFzclFt8TPXIUDRWrJEz5hZlprNNxi5tQWDFDa/
/MvDTL1JlvC4Prs2GbZAN3HqGETdDCx3xFsVG8MY7pVJrajWcmJy4r2QuJWD5iFueRjMGrd0T6vb
TcR9gw5vc3vl3YhLO/fmB4IvntUoDMbx2N+oItolvLdXb/C8sBE4PvbNIWSRI1lBTP69LLj9byCq
2+OSECmEQeJqoJ2mt8j1TTAhKAVx2m1ZlmLE8Rg2Xr31n3kegCl3ToSxhNUBf21UAf5oLIDrs7g3
JCzDRfgdC5gZ/80EmUDrv5NGSfyZrIKoHJEKIRkiBIUrKZiYzlehYxXdftb6tT0LHHikTUPa1vZ2
3Gl9ELe2w5OksiuOqLVLz6aT1n1BuAZMX5t2SG0wLfFYbFvFTRHgaSq9jotXsYepqvyyK+fcFQH2
sZWTBR74WPp0FImEQGDn8WsvYT7v5uriEkkVpevZvjKWa9G4327LSSWu2J9TWtB+2oaH0iBoisrn
dQR+bnQc7rj7N2WJZeBmzQ2GmAG6vXYKp3oXF8lG9hzFq5ISwQ/CyAd+xHAHQ4ahnWdpu9kGedsK
oCWDKKdxEhgcBdZtk5ujwZO+HLBoEK0ucZ8VuDZq+dlw5UguCn/2GGuszPiR9QCUMjLpViA0R0bI
W3EnzIMlM37Rvn8WWr0O6ymr7PzLMBKFmkGJ3Qcm4/JUP+Z4u6Nyyb60vTKwhXdQ4cKJraCslbg4
MCB1xwSJPxrLBUnJArP0dj/qGx+pGQWv9u9t7cZLR6PBQsE+NUS0koXZNFyyyXGeA9nm9/4s/pTV
Fxiz6Z0xqDn7d7joEOKXaHpxMp8cYsfO0uogzMYijFyyubbIGoqHnN4DGVMtTRiPLOiwCpmBN8Ez
45xtrVM74lvsMQojD8J9Z/EEnQQgTiKFfhZqTqOwKxDhzD0jfnMAF+97OkLSszO1FV+NhRXLJqMn
cNBE8fDj1hgZrchwOY59/2jxGi+5j5BtdruTyDTBJ/NDT8drQbcU5PFrWFvdqcWWgw7HO4wJrsGl
hacBM8LKsgKradjtB0exxyYUQJgbQN2m9bKf5PAI9ghTy1yUT5aD8gYELU1zuCMnYav82nOC3zo0
8WrDrB8nTotPCwJOhZ7kH6TP/0/m+H8kc1ihCxbsv/2P//4PzOH/ghP+z674Vfe/+v8cy/HP//k3
mjD8D09gafdt0BsACnzILP+K5QBN6FlkXng2SECXQy/sk3+jCb3/cKFBEJUROo4bOuv/+lcshwO1
0AJ0AOfAITYkgCzw71f3L9RE/18+/8+cTxttxv8JT7DAIlqmg1QZYpMrXO+/EFiQfdqitZU4uWUQ
YL3j2Uqq/sJZ7bXE8746XhMOMYLg8b1Pw9exvJMXdh/+JOkxoeE/Jt78HHjVRx+WKa7rANHj6n7A
dvsztJwrs6zs5CwKbZ2Teed0VRYkV7a3CSFgNUY5XgeCRX1iGPLpEBo5AcicqNDxn0G906v3l2uU
Bvm0N1Du0mOBM4z+o9hlsbNtC+srmFbcd49POGMhqmgpDX7uMk90xo1s/L/F6HjPfYag2RYRz036
ULrxsewHdmtF2mUbzqS3TybGXsaMXBZ6y3jpdv6cPuITtE+lSfBh9XnCW/SzbRfvEshgjpTU2EcX
cV/BDnnMESrTR2cV7H+knh7ujADctukT9tg0RXhsSjRFRX7Kmjx7XFxE0DqEkG7n04PbPITwR/ZD
DnUHbaVFPp5HdGLFRIwO/p/a9f/EvoP8oWvewxnwMxap+qKXy7wsBGE0tYlSFPjxvTX2+gTjsQ1j
+5J2/bUfoezbuXPw8/lVV/ZzRbhbVFfpW7gAzJ+GQuznysBpCbBrv+i/OLEehi5+LHMowNIsiC9e
q4RsbBGfVNWxUJm4rDEYrmSG5YcsQAt4Qq1sYj+E9RY3RbYbarOjSoj3cZLtmbhLKHDjvpJGg/kF
YWyj3atrIX2QCUyI4Dw2DibetGSyXSJec7opOVhrU86kkKKsZnaauOFL69YQ9juEldkat+e1+XHR
9WdjMhjtu9Mq4ewCDm+yCpf7mLbpBmvnEhE4lZ3msL/H230mNl2wrQLHX8z6UxrHULbJzz4/+DXe
hqT+Zk69Ven0NLCjBnN+VHVVbHJ3+kwp0zHnWrhrBemupkU4WHKaPbT3uCTe4cYpwCfM3IbQ+m3I
7CcrcRy2L10ZICksGYw7lv8LTMmHCOaMgQJXl+HWL38kCDbRRU3cMDV8Zhj+sUrsa0U3hd5ZTEpB
HhGAUOzswsOdMxCLOknxgVvyz2IDOLMJ1dk4Lb03kkSJFqjKso3yZRgZjKPA1lXya7QT91TEj0ae
TDsK1PecKBS78g6zPURaUmvAggufyKo6OsYfcMXmUz+53yOK3UOB/Tuv+99xSiIyvpOUN9T+0evg
uUxHZ/faMGDd17zqjWLKveEIwPDKe2TmviVf0AKaD9GKUkEW1NOCmE8nb5ooTr8Lq6cLJwLWj3aA
pOR8itzNd2OsBZAsb2+1HYpUohg66nnKjWaj66fG0+PBW0Z2UpW9piqn7hSUyDzQqV2+tqb4aEp/
m3bDJckSSjvMISYcdX3ld2p0cbWy4CnniQOQeudm9n3c+cTFuSPSwxDLwjSSJVnq7mCjGTAC4zSW
Pnlh4U4kejtLlR8nIdVmQq9gL9DbUhAI9kiqxYzNS/pDsJvL7CUx0nENs7kmDGA3VW3hApBowK21
b6Vr/RehyrTBpvuB8pR6ALOI0eXnwBCfHGjSe9F1p/hDehMpelPqnUEWQEDL1DEj4IROhfs3VkWA
U2CKL8lT0MYMRmKJMNM++7b/u6xJI0W8iLGhwgrnDtW2SUS6M8lKQajBsTEuz3bdMS8Nk/cicGqs
FS23uSA0Bea/i7vU/9A1auaJ1CMeSn1qE1QhOnauOYdGfps15YYb1Bmna0JbZDuvBxObId7RZzCA
gWA1h44WuUciw4+VTZ96BqZmEpnN+fpLZNfO7QCl0fpFL80YrK0jIEjVvsPufeCqTeFS7iuVPziF
LDHkkujhJX1H0FFuHAPqZ4sp+imvVwkqnjcNtQHnMvBQtEIrJio+FiXJE+XvBpA2R971/BAwsvLI
dylNmjWFHWxliYOnVQAHvTC4KJ082UNjoBfj7EA0JkySaGyNK8JuEtiyDM/CRH5Ka3lnv2rpfXt9
eZgQ4czNdEf/4JoGoNUX5qFgB7tsPzm5cRjmeWeFQnBDp8bWShsOpzpN9px+XmPUZWxmaLDTPtvB
6cKnPEIdMcATRQy0Cb7vSsRytvFrskr7SFAwW6wZ4EwZ6gfYoh/ktwd3oR7uJ9lIWI/Tu6FK8zSp
dwOQ1BYTcxM1NW4nkwEZGtyAYXyBf7F4AFkhLiwGLMo1SXGZrRHSd92291jxOB12U3HI5y7cjd00
RKXjvgZN8rpK7HdMaICfuBU8I5ejADLwdp/NgYeY4r70bOegyyKJtIcpzk6KX22mf+ZNt7wuwbEX
IT1nh0w+u9iNjmZ4lqvjyg3cD2Skcs8QxIhHTEwSgtpS7tzwTH9Iwn3xr15jsCN62TkOnGNX84HZ
wFFnOosmK3wdvRRxXbBPXMC1jENM4RC22I53XZ7xUtGLR7RuCdR1XHxVLLvMrEtkMzE/lZRjdqAR
h/grkdFN5MVhHLULX9guBgb3AiRibJ/rgqF0bT94A6/RYCGhtZ4ZR2JKMAQM3ZVghE3JgOXHXHmf
jCrWgA99WjIrvLiJjqaGpkBH1nnc8SA3RG5bBBFc49y7y+Zq4MiDotVsji05PZHO5C9kGnSNLnW8
Ttxa8Td01sCxed+kKU5ySbsyIWlmlWBOOsTTkuEIVUb6wAG4vDIcrDmd061zrvECPyFT3gmQHo0E
3lDcYUdzif+EA40pVzDKIASJWJNjinY8nsrqROOLs6w/P7oPaubGKyz56ZkFYdZEh1hkGG+AUWm6
he2CpJr4F1VkB5sbjuN7x9oivhABkTxkqnfcEj3CZnrJCkHc8u6bw+fciOrOjIPHhurtUjLy2OtJ
JBe3CD9RhJLCQb4TT27xkhuAp/1111ZJLE/AesNzzhvox4Keb0LYlVP174vhmFhZ2ysuNzLCkxeC
D9O9WeGfKmiyzu6hGfsT3sRfgkzvqEemhPo5MVmPWKz6rM+PvrmcAhH+AAsOh7ukEqTJ9DZnoB/9
fkUkkqFKKDNjaWwlE4UOGbLJYJ/yzuD2UFa8jdOgiOyUmV4op9OiXcR2Qxqg6ohPARTQbbMs1Ex4
vk9UgXApgtPkcNWL2eAWdZC8jJUThWMGcKdfsmhwLfyzAMCjBDU+QjC6EIzBNpaT/iqLVG8hcu0B
Pd2zL0070obmKCHfgjuSGxQn5NvacljUC84MDv+9Nq+03OI09/cjxrtIJPa7S7N+V2MdCwLG5rea
qzCwjeqAtxppKr1rXPDAn9oGYyEm7Crw7lrHz0+aycBmhnS0XbCH7To0/RaqGOolJ4sYUYgoRucW
pw+hHkkhGmZekjSflrI9DnH3BMEs2bqLhdq9h4rERehIl1SW88a8aD5Zedvu8xr3kel4lBIa29Qo
6TmqcDyCPjq4oWtHtBOrbTV54W5G2n/ymHwXy3tJ7XIY85yEvqkbr/7ifzJN/8LpKKOuTr5wGOzs
MUYslAf1YSpqdrdyuswqWftWrr+t7PGv1Sc+LXlyXZm5kDytfVo8kh6w2wjKTUpNDIQfI4See0CE
TvtrpocjG+da2R6RdSWBQ6ly3iXR7aoYRCTy4dyWWc/iRiQK/K+zpDkOUrrv8nbf464+2ZBzOAwp
M4JY9kT2xRSVVZev7MKz208vxdjiU26JT3cHOKLdFKzqHTpoHYYyDOfFU9+wvLtG/rz4o8uYiWyb
cKAEr+z8V2aaDwQ6U24yaih8GvMl04/Jk+a2Pvm/Az/ZuabC4WDUPCddVAR6tZaNl6b6vaShsXHH
FhVpEFw4uZovsz65BANBgOz2WdN/Uyt9UunVE001ujtqB5wMP5qJah7B1G6YMP7ZqMkaO4nJk2qg
CZFzv7E9uRvhgO65reOK3rnJsQUx2YysBxmlpbwrDSAQ7Tr+Xjzd7Gf2HOXXzq7GnbLt+305BDC7
YjQUIN3T0d8HllNt5zSl+CqHByHwPjKhYImjN1g0xqXgATx1jv2QKtfdJvnwRv5ahectxwWGxjU3
2quzrEZIiVnadUmp65W+0JoNf6g5vxppqE4kCnF7BPrDVDrbOh10pdb5Wzrl8yhZSj3rGqQlR8Rw
9LZ5Q/JfYT4k/d5EFnAQcQ+Kp+UY0znBTtveaZy7OxCgJ7R+2SGQzisslXYjlW4OXgnvnT0USbKH
XeLi2Q+Mg9gKTfvs1BOT8s7MdjMB2xjzv53mwKgR922PBqIvUJo23Mh7EcdRZ/TQVYyvXFtEMbpe
sokbdjjXoSbhsGPtUGeme9tMzmKHZJz5ZUoWTiM2vZSYEzGNMJiCcJJSiG2LpGAajfpA1gTuiQrT
LdvpX0Dd92nv7+lZhjgBcBe0c/iBF/LNMuPhGQD/E0Avjv1Q/kUIZCb56ddcuSKLsclzZK9nziby
SbSc5sMFeJ2PkjRKWqiCZvvLKgAEe1mBNq2nysoX4AeCPKCyKV5Cf7wLUVkeyaR6McJUAlKb9zOC
IWW+5DnzpWmqeUvheaZWejFVBomqwmsUBvJ1xqKxmeeh3SWZ+2X07s82x6na2++hWzG8zzv2Pcoo
MLRuirpDa3D0FjnDAGK8aCy9c1EkXaT62dmkrtg7CCS3Y/MxgCLABmvC3oMNlKXNpWEpyOogOOSp
/RyQIFyaooVrdhhNDJQZrFxKhEezD/xoXAb2PPAAiCQxI/fptsm/6yR9ywPp3gHJvC7GHGzYLyfr
b2h0n4jvzsxH96JbsPOunhAo9jta3fY2ttQd7sCZKC6e4RQBoMVr3Cgbi+yCz5EWRIwV+LEuPvUw
l3fM/uAKaFqzpiZ87q+tQzQnGj2bqdALu8W4dTX4g2kVZkOFiZZYo3we/H2NpmVXJQzH+uaedmr8
I8Y5l97cGLZDpjpcWRSuV6KHdpze6IKvA1j0nk9l3MVH1WewOThVBtLkeIpH/jjjbm3K4W4QiICZ
oYdRD4nDD8wXG8fUKXCWt8oHfFTESExYXJoYlFw12MeBigddEUJhTTY7xPF4g4vqPl7rkiTm3OSU
9dVyDXEYgtliPTVfGXH87ByeNG949WQAy8qzv5nh8Q8grQAy3WmMvhsFDARt07Rz7eRK5jS5eyxR
Gdpjc1Q8mxUE6JSU6zqlLbPNy+S5xGvGWWy+DpLW0NDOmtvJtJ/qJXtH6Ng/WSkKvbzWvxb3oPu8
PRGp++450/ZKMtJztiA+BiPLFWUBywDoDTjRzr3iWv/z19vnefUbjEmzsmTzozSWXdthHbt9sFZW
JM/c4fZZmeB1lEhQDoEgFs3EbVf55imGeHK2S+xTsTIfGMWC+qnUqa+EdYqtil+BxJKFu4m/gnM6
DPTeDozFWMkKdbwdJoNOhPDQJmebev34Y42bnKX+W0NBZYDmdbvETh97335VK4m+Dcb6CB2P0/GI
i5MV+Vsbj17qqi9dtic0Dx4IG+DuPX9j3OZ1tDjAJpAgFfDKUHEyZOL9TLpvz59OnrHQsHDVOmJ2
d7zT9c6qcMxbdvGwPq4bIHPzzng2fUSMpgklJvavCNuoIedCEbTansjTpQmEDK6KzaPTD/NTbDSE
BPS7m0TPcOU3S1G9SRys1EF1LnT56Wl93ySGjhoUJF0B1dC/dJn4qZ2gOCyZAurKpJK8dsxewWpV
t9HNmp+ZxdJeqRF9N2Efmzmwn4iBskGxtx9sDxcLw5PE+bxBPbEcAKLexS0UCM8ooLiDMYn8Mrgv
Bu8jbO33NqyeZIsxgQLxW00k0urmkjXVSg201CGXybzpR1xjDmK3aGlRe3pRwU1rPqoQ8xc6EwLt
YCoFPEJ2bbWbVvZMZrDDumX9vBg7SrIfo2sUB+yIxIz743uFbNl3YvBNVVUw1VAnoq0YbjmICZi+
+i7G8kAuuKLL4kI74R5/0908G3LvjuSG6RD/2kQWG2J2HHj2//7g1Hj3nPVLbv/GDA1SmDMx1V6w
+OmpGnd2YHy3VWnjcU0e8KImh9tnsax+QnH7yka6JrIv+2gpoePdHg4va5szkQE2iwxUnDXmrckK
50yKyASutg41XRlm2M4k353S5PX9L/bOY0luJduyX4QywKGnoXXqZDInsCR5Ca3hUF/fy5GsIut2
d5W9+ZvAIiIjQyAAh/s5e689+/SpmUPiDsxm+s2Ww0ilPhZUHtgZM2u/2TUwQ6nHun5CtesOkbeP
Q3Mf9ul7ac0PeEN5M9urTssmTwkWXv2+b/BD6YkTHZePuGwmYnuwqarzG16rRTn9WLIy6swEgHa4
acTIH/w0UaZ9x901QXMl2jOZ17Eq5rDarNELfVlORpBuGwRSzcFS3315STLy/vnq6r3prFEgDb1c
nmveJNOKfL98Y9slc5SDhf2w3C8iWlWumB5hRn7ze3GGGEZcQ8uva8tmH0QEb3CtxRxMLBDTKdZj
oKH5RCzGwuFk+d1xiNNur5U9H1J90mUUWe5iRpvpe7FuatS3Xj56Y2ZvNVcrLjGyPfkwWKTTWwf6
LR3inRJGJcMvachMG4V86NoAu4GdgJcc8xyX7+Lr1XwfpHnhP9KpAIA1WYeoKvv9J7wr9/3qEKHe
ISQ9P035qO0RqDQQ5xNMf/QZz0aDnrEfI0BlTTqcdGKtCVJ1nQ0qF7h52JaB8CkT8RyC+yT5xGDg
+GdKoo3+Aeu0IEHQwiJFcXGqDmqGsYy/aSTISizaWzctPyHmM0t58heXN4LfX37v5e5yxOmx9nPW
x3z7yxUdUmBGJn74PFWW80VthANognm6+2kAl5WH9ztRg73PP6+8sAVFrLIVy9gM1kVbgFaAqnHC
j2Gl5bGa6ogVhv1XHkpxyjMMJVQKdjq25tOyMd2m3NoEuOMfzvqTWcGLR4aFuSnxG+pGQRtS72a0
6WZcE0zVWVyVa5kF+xSAE85RVpJGx6pnORmXTaWO5+VWBNXl0JGECboEmw88f7IFa7Kdls2sDo3v
0pFcZQ1ZmqewGs2TdF70IsEPon4HvNa/HN0z1RxPaN8BvrEUdOJv9eBPF5Z686W1OgDWYdLsQ31+
GYWNmTTO7ybNA4GlNjVp6FITCBfb6BVhlnkdvenX34xGwyroeEd3LO1LFgD4m3EpehULppyKBMgv
Kl1Z7OyXJxTD2J6Fg9lT/c3IBygtwc/B6hgzag2z6jDhJ8UBIYawtzDxNz36fp8406rIb71lHnoF
1Sfac2f0DWE6Gtqaa21Tg0A07G8HBFuXsaw2VK+eqC1QwW2YJAn1ofWGHlelIXTKmWhco5FlqdZz
V7Pmbz6ZmXViykvnWueeuFkchFfpZ5QvCqO4BtPPEsHnxREtNSQKbqs5mtJj3CQHL3T0XdKxeh6G
CRA1h7iBHKlGhdRId0MsTLyy0uwSpfV8kLWWrkWf7TqWWMo9+LVGN9RK6FRoazEAFOBUJeqPTTXa
D7qPLgRHy3s1Ue2x9exN1jPyjoqDAdbVd2UwzVPAgMiBEnxjzLH1S+xVM/GZ8YVMmuosfTApYqrs
jWO0YAtqpac1iVpZ6wLX+O+NOwpnZXozCu7gIuj77yLPf6Bwq6PFn+rsnBtoGCUm/hraN0mnXOo8
BADIQ8UJHa5gKsQtKxFbzRAOqvAMU/rsZZ8b16PI6SuJunT/GmHybiIbAIhfQsOfMCgalmmcllu1
urvc+v2HqK3wMAYFTkg6puvlD7gVmf1Vdr75/bzlVZYnW0b82lJf39W6BsrJEpigygRn13ITfJN2
mKxog7aSdFkw8eoJvzfNULqfd4vGoTRp54r6ZTJFG91TQTA0wn91JaFOfgoD3TuNukh3AxhHDOyb
jBkhxssBiKMO4LPpvlFcsXgBUEZwl/0hiM7VxBnjVyYMuxO/S3uyQxM2DhfOY8WoOigaAp6UjKL8
4EClSYezgePDSoZxg9tcSTcGdA+Ma52W4iZmFFiZtvHdjnRO7/ZL3GXkd1Jgc7o35KGcXl63Q4X7
HKescVPP/zKkHnxdVN3sxwPlVoI6ArRmCONw+OGQNgegQWGzFW3uLDXMk5lm78ZwTaaBOgaVtN5B
CqSp8Hq9rrcmuwww6HffpeftdVt/NJ8T/82aKIzHtgV7wppeuGQLkCidSian0lU2T65H48tzEion
HevsnPjV0trXUfwc6dm8pphhr5UBcCxzLAsJjF7CRQtTcpFlxLMjjBQtwM/OptxWJPdeSwpmFqkO
W/Tc5+9x3nuMa3fmpKEk0fO7Umj6psqDl6BTJ3u51a1syzhYHY0CkrkPja0DzG0kiEtAYVc3j7K2
0UCMCYL+BJulO6uyrJr1m2b10wXCgiTm4NTJvTlZpHy4TK/nrPvGlWHYeeIu08YTffz7sRz3QxK9
1RM9Nj977miccmBxxkAvGIrnxoUqEcRpCNGJI4CRcu/7o7Ni6QDYIkjuZl6sp7pYwFMBRh3v26qk
YpxBDdnqrXV2GRRDe2ULGzdzNd3yFK4u1CbCgTe9Ke5nBkDOYJVeygksamAd+qxf6yD4igYUzVe9
Lev8CJKf/RN/VHQC3Dzalchgs5JujnavieoU0Cdx/OwBnk4nM/TTQXFzDB81kHuMgBD3bnGrg4SW
Qh9/INzYjnIrURxyRXsIPMxJaWtu/bIgh8Iw4So3uJXCVQ5DdiC0V1Iz8Pq9QcmvTNDjQaGzLXGh
EFiyVNWvIDj2cmD6aepbuhAXyueWGG/ZT030h7jlV7Wb72M1X70i26RDeG5F+No4xpPhXALX/tGY
tzSvKYQJFqQDxTUayMd69JPzpDnjxnZMazX3poGPlc1ya9lIhK7nyWMszSP44rNRAORiyoZWkAQc
kX8RkCWRG2ZAX/woorMerXI1BNBzqDnHJVGQLWrm+uB7zN7GyW9OesFp7zT+oCZn3G9bZOZxyax7
QPCO4UiO64QKI8DgmjUcI++Abeorprx+lamEYpZzG1OtM6lVLGFFQ3NqKJmeRDRQlqom4pMESq44
dG8SlX1sivokQ1AtBnJbmkJAXgY1TVg2LgQYUPjNrlqoMLGazE0LK6YdvzkKHpN9YmRUkIYiyyjE
TKRgMxPUmcwKmH+7ajky3mH8AkyjVi+G2owLtybXQdjkCmaTK6yNgG8D6ZqmQ0SSXq3gN67C4KQG
QBzNAY1jK0gOKgdQITMEp5ygvT6ySU/3Z7hhgwLsxAq1E6pNrvA7+rup5tsdVB5P4XmKhdSzPAkv
Pohc9PKRIgu1BCmfWKxB+Vlujgr9MzZbokHxXSom0EIHyhdSkL18KYUPkuyataWQQlqm6EKjAg0J
hRyCmlKfzBYsUb8QiX7fL+AVoYvv9v7CMPr99iClmhONPTrdjC06B0CegkFyFBDJ1/TmtDy23Fo2
moC8wKnP/AioElMVUJxwlgJ4S6bVQl4aile7N+Iz1wKE7ArPVCpQU6GQTYWUb3obUxLuVbOQ6a+j
AE+UAuUpVNCnKbZpAjkGVyO1CWdOWAWJAgSpn5YNkJGtp1BS3fINWwWYypjyUAkAOtWFGmUsKJy7
GCJVtrCpADyCkXMBVlUKXdVKIFbEi8oTay/KKApx1S60q+XBrAWBNXT+0yJB+1+x3n8R69m2T7zY
/1+st/7I4p9lU8Qff8r1Pv/rl1yP7tQ/aLIZLuk1lokejqimX3I9Q1j/sHSCtFzfQVBvu0T6/JLr
WQJNHgnD5OxxrTOFTkDRP+V64h+2qVKJiU3yTNf7nyUJi7/Fpel8LBR8ZDe4pm5awlI5b38k1GFT
LqtayvFWDKa/JeWWoWu0Lj1E4D1q9/6ltMbiKK0Ys0RsM1VBZIFeJIbMEsinPijx9+nZ9zAvic/w
I6YWxS2G/sGSL7FFgXnGh5NqTe+x5lV7tAf9kTbuofWrl8HzxrsimcY7vyMd5I8f4pcu8U8doq1U
hn/kJakvZpFRxohr6aAvHaVS/OOLWfD9cbzK/hYyR98PKJZFZ32frcamHR2CU3bdCGuNTICNUk+X
svUuzTAatyqy/sILX539sb8rcZ1dhZFRT5Rax1Skd67gxpHyNvIeZr+1xgidHoyRcnfjBdk18IIf
fTrEB5jsj6WKbnfzEkSLaHvSQar+HHvURx29+NmRVHRuHLyoEyYeDcTDMaSDig1sSM5p1xL56pIn
M01puKX8HZxN9NOBpnmbFuv5C9U4yvSuFZ2jrV1oIQgqRPrOTKpBYSH0D0PkIv95nzp/ixVb9qnj
Op4vfNulpvW3WCwrdiMSJabuFs5Tt+tlFO/8nq5c2LnhM3J81PzzdNIIbzmbMYxlvArvXTn88Kyw
3cd+jSGiI5U+oG3V99I8wLmU9Il7saqTfYM3/omrf/qIV3rFjhYvPm2UVRPYb2HW9ZTLcPn2VV+c
w1HfhpYHQXig7l3E+vBM0xoDscOMhIkrEz7EO/ssYl7piry8WaMR7WvEKMQwYbwmEii7Q6VBRxmQ
PbR/N1xNYjCe4brahQ9nIXLy1ylEq+PmAx1zqIOpUd5NPVC/Kk7X8TR3yMPsxxQa9SGJuvxVdOTU
yvpi0q1brpa/N7iTCJ0k2Wn9n38P4/8+eUnH012Ocodz2Px7CjhE3xCJXtbeCvtbGs7l2Usb1nM9
eqYmAmWE4Cg+97TlrmNvxfuUNAonwEYsojN4gQTFln2TncV6tyu2ZqRxfcXjW+uv//lzqiTOP09F
13BdA0uRLxhj2KjD6o9T0Sb+2arasLjpQmtPSWpfCye3t3aEykZOjv9f3m6JQvv7+/m60F3LY9bs
en879SlnT3PdROVt02pGdKcZf9Ud5GSNzLmtgcfhNnVkHMTm7D8B+tVWOupgx5fl2dcJ/ZOW/ug+
mpMfvnYm2Hh9MBnO4EWj0su6WHuFw0J9sAFOVQbMn1p/cq/lnDPpE+68gjH833Jgl7Hq378Q55rA
+GtajqOuJv++A13XjKMQI8wNM9k768ro7EYc/KNnNAxXYb0OnRR1sQsntkVddjEZic7NLMUucerH
mJDQTa9H287gn8jgpBVUGffLBhfSXzRs3KMZcwoCg0k3gw6JZwRssG6jZifobZKAxLdDzzrAZkXY
HNTDqfaaHCNIb5wQyRgnHbfwrm3c7Ka7gH1IZ3C/+HkJHCg6TUZAxyqRLgudzJNADclynFuGgKrF
vzl4K1p/Ix2TDJKVr28RN45MeitzrbXyZ9fq0U3ZX2gQobaWCs7hQeZZVVM6o/TM2nNQAiGsrK74
L7HD9t8iZnV11KrLIzUIJPWupc6/Pw5c3ZFMne0AuR7o7mAUKNDt4cGzmzcIRgy8PZO2ofEG5DnT
j9Twkr9MYqdEUg4fdeoadG0s5y6CZH5MB63fd8INHpHQjqtYPbdvMato0w9J4oWVmkeKR8l7Unqk
6qFQvkujabqvM6RzjZ0xEiFL/bCMwEWC+mjVhOtSKECiotj7op7uk4pC4JwSUWZbvnYEC/Q04NBi
YVVToZ69fj3XenHQsNbtCqCth7hwtppWDIdxZtVqOUV2Q9i56oPmK/l+1R1ljebVch8a0Y5fvNbu
rrrxX1Igcb6qQ/ffDm2T9ozpOsiMiN22XSY6f+5iqh+x3qAPu3Y5HrvayIwzqzvjrLcURECcGXty
tb3D8odlM3pBgKVJPafR4FXufv+PEdC+mSvqVf96mT+egr/HwJql/vH3q/UtqUK9O1Wbz9dd/hyg
Gddo4f/rmbODi6qIPUtVqzAqqZfXhiY/UriBR6Q+0O9nf77l8gEVGWmHUPP18zEETnyC32+On48f
I3ClfmwjCtT/r+/0+9m/Xtf4kYee8i2pz/Cvj/j77Zc/fH6m5ebnm8oqv8NOYDQk39kkHZ7JUfu1
HwKrgV2/PHf5y7KZlt2/3LQ4ZdP6FnGN31N+m7eU4y+aGZxjQ/gHm9V2K6+9wdDXU67aInQhiBLB
Ea53E/OaPf+kkpPupu5l0oaffUnXV6bmBe/vT33sEDqAXu9StGcjcpMoHb9VOSLZRPYozakDgWij
AKtXL4F0bwlEHtALTrifm+KLANiyK+35Wkh9GzfEuaGtP3PBr1bSyNDbFrBRRYB6ArEPHsuGBmvN
NCENxE0ItOTT+DCAAEXtosRVpDgOjqRMFxP+0QXgSlyq556FXDZoCOjSx6ehYBiVPa8Re2651pO/
mJ0RpqLN5pawSRSl6xbpzRdWZDcn/lEn/a1P3eQam/BGQ6qHqdPcG724QxU2bdMEzrLeFdU6d7oJ
wqK2zzkNcHx6qB7N8jEi6Qo8VL/j9H23sncvb1SxGBVPjPaIDFCKfFBL1gmcz770fT4VaUm5Q5CB
1lChTKsLHlhn28aRD2jQeMNkDtjePKWmewsRf5y1DpRhVgI5t315aOik4/QTF7sOax5O3+C2rqIW
preRjT8Su3oSViM3ZOM8JiFhODV+d/qZj3NosYPbal8TRbKnh6ORmIBXAWgr8uaSVJ5C9t9dtGcN
XKB9Z2QoxelB3pGHmWKTR+5rImsGrRKZI87KZj1qTrGnLWCcS7THwkCsMcX4ZQ5aTVxR5DgnrthE
I2sUu6Is3iVeQ0HVYD/gz5yT8XtcZ4+5W2hX4TFKltRnK7IMQkPTj5OLzVQbOcAKj9Zc0F3IhpAr
BTQfI9gxFl3PJuwOWIW5vEf1pbanvTP1wVHSOWdUJ0MqRhROWwH/tWijcDPLhNlNzlCcui9kUSIJ
x/uxQhyWZyPlOdHKrTuXLjsf/GzT49N3NTLAkLyuZzH+dIf0lI2vlp38cEq5o0bRU7RLHgsqTRfP
dk94UmgdDAQ81YPE5tR/M93oQuk9W2vxY8d1ftWnxqWo06eeyjrgvE1sFYgUhkmsrOwQaMa5y+zX
kSLL3VCRdhNJlMhtf9/UTkMgS/9C4M1TZFaCwDPH2YYNPnpc4WTe4waJW4rWRJfsehq6Jz8g/jIp
ns2+2us0JVR6ZrOSulVuujhDmzHiqyHZgYyoOfsxWz3OgqpTuaA4FXWqlgW5lrVBlmXepStr0C8h
5ZOq0cAfTM7NFnqzc1zqoV4kSIn2Qqge065I3G+9Ft4xYGV0S9LXSaIbwPQ0HQphnqZgKrZoA094
XQhWIfGF6lz4gEwWcjw+qCj4yB2t25hMNnYheklW63TpJ1RBTjjd+mc3ye7MAVMDAyLSzCIgyYHa
WutJ2kVjcpOtBRgcccwqsdvnGnX2DtrPRXMpUY4up/JYVIeZ+SWO3PKFydYuSfyXwQmTHXK0CyC5
/NiJ+ivHEC1y5FoHkzoqRTkE2PVAn3eu7a+ax/4bbVw/VZWSSl4CmMzR3xNadvGcstli/DHAiFtP
ghnqist2cVAqr7XQahT0vvfX0Nblmk9YgHBxzyyHvtkZdg21p2PbmbeWp71qkOvWkxN+6V1rz1IM
Sd2Mldea93ZMrDh69XUPWpsBUjnXIxZK2KbPNsEslNLtzZxYCVTnmAzUqb1vsRMl+PgBhMT8ACaY
eocMNdBzKVQ5QJOQBVdjBwRIdul72vcDEAtMAU5KZ+JLhISHQDaPRoGltO1ps/Fld5vs+7LWBOSZ
FqV1BYtnmEmMjJyHbhbe1pxYNHa5fwa7JVcElePBJ6FizHRovRTioTBr5/4OWqI459Wabon9FCOO
DxkP8fLQICD/gJ5mkz8hB2YGqsIRWBcdoOkVe4PQCL+/CElDHmfysy28ixvwC89ddPR6LA9T4Keb
Np6fRO0SNtLRXhClMe5684MTrN9nMn5JGTjXUwOSLRX1PlJ8y5SCLfQjg2jTcJ/jFxihnG6mBnp/
k3C3cavXOtUfV1U5f8X4v6KAjO7STwykKs5bU4+3iKGzyue9RKGwc1007SUYJJnbhABGGQ00JPYE
IWr7kQryKtDG6b6k5rDVY/84mAYzaNN8MrQsooBTMgKAV99M5E1IzdSUjq7e5Fqt2Mr+uQsqYJtF
fe8m41PSz4eyjK56H/wli/QvQ7bAFPvxYM9zvjYwWes0eQG20K6LLQRaEEXIYRzltUZItcEXjkJY
oiuziy9Og2pp5iBf9TYK3oZVU2TXxyiHaYWtOaS4aUJPjQlAmALjTdgQq33dGs596Gs35NP6ennG
slnupnMR3ulONJ4DdLnb5d/U/xvsmO8enkd8lbP22NEPOFSoiolUCJPnuNN/Lq/RDtMV0Yj8UnM9
3Vk5Mlg4kBr9+4xsD/UahffQo/z95iQkA5a2Ed3GrmwvmTSRefmN9rWH6L68ljvDa3C5hj8IDTg0
S7F8L0F2nJOo0LElZR/0u5ofIjfOTtx2b5qF9hNZQXmh7DJcNT2C8abL/J083N3yVHY9qK40pDwS
9SDp2wHV2zw3D43Fofv5aj0txZZMPVcbUH+iytYLrzt5EbYjg1LLCyb1N1u9LyL6ax+40RsAtnY7
6mF0GWRnX8OUS0Zl+dP7HOJlN5z6x+jS5ZlkLWE/NOeRVfN2ArVy6HvDeNAl1MLlabr1xbQq69vU
IlQDud/cTeFonOwWEBgwofiVCPjX5Zk23lYYleIL0MBxG7ujdSa3M7xhBNGQexp+r70XGCnKGicX
zO5mpRMD/eQ3CCTEhIrX7RztwaqJ71y+iwVErdGL9hsuGOwmpJrfSbf0Tw5Kml1Pq44VvPe87CAj
q++5XNVfMpveGefBcK7TugGfPSSbUhfNR1nihVR7qHJibIRlaT9WKcGTDlQB0E9x/ZjhN/jc3T6z
XS/ygg/Njn1kgZp1800nPWtapm1rr7RfAz96Wl4tlOEjwl7KBrXubZvKLs85x92tMXMq+Y60PrrM
/7UjPfoNEI37RyOYW0QRUXUwhk5/DMoeqr36bEOfryvp+WAXeQ27pa0sjakCbFdbyH7gfEZ6Xn4f
rC/anImPPoiAKEB/v5Tw/m+C6uDnEwrt3JhW9i2JSSnTtCa49CTD30CveVDBzOI71p+sGYxvuYP1
zIJYfZ2swbz2JSDj5S3Inuo54HQHKWzmdRDAHbe9DtLJN3Uyud889LnLR2kk1dXO9a9e18RX3Ent
Ji/pj7qtmV2C/rA8iymfve54r1s5auZleYLuJ97HpD0un8eBD70upli/pZnVXfzWNjcD4pSPHonh
5weCyLAuSz+4TZWRXCDI+JsCjPq7y4+1PIM6RLP2vLy+Y/C0z9EEk6Erp+69JWZ8eRfbH/I1i07j
jvTs4dz5brWNGPG+4gj8/NqIAuM1Oyi6hyGTn3M1NKnF/VcnJsNLfeG54+cRftDep6HpnbAGiu1k
ZdHXYpK75V0C0yOEpHQOcaIB8TVrwKtx4W85mDDSjtZ+eR1Y1QZ0HSd9sKcG6RbX3J1DAtJbD1Jt
eZ1opJSAjHx8aIniptE4o4FEAv6F6cFpeUYadnIVc0o8zHVlHQVW9h3JlmtJBMpriTTOHufxA2A2
+At9Io3JLsUjRmz0sun4wcmjUw9wgjsvYravR5Q0wLSPH7rILtQl7ZdMmMFBd1jYkKk7vBvteflH
QVrPtqOuceJ6nm1NPWp3jle8LH+siIWggFo5t8H2cBmiPvl81SSdH4cBPnYC8Pdo15m1xfs9fTgD
kxsn/Oho3O1wt5ZHP9PrF0GBb/n4utMNyHFy81qEwXhnZEDhlo/Z9+N7Z7vpk2xN8xQT4rVdHi+I
ssCsP3ytppLZCUqvwzDa4nV2rcPyEfE8YTYMJ+OSdLF5b4f0rJf/dPDmKWWH9xAnjjj3E2P15x8C
fyMyGb154Nb3hQZMRfed9E2Prc3ykij+JuK3YhbtehM8dBPeJN9hkUZCrH9fFWB16rY27qs2Ni8z
2BYylPnu4MGPlHnm17KwWZ8ZIzYIfKxfK52pvZzme9ocEgASZu6xasQpTqz8SSKJ+vxUCKeQQ5TD
nY565Opp9AWWP7TRfEtDt3jpZ6c6dn7KGneU6QeinOXTSmxm27qN7WOUgVUsRUCNWJSPn3unlQVB
TFXLWB4QQBBhIlhetTHky0Bh9Mk1huw04nr+/AEz7Sy40L97YS1JJSs4ZMbSefGamOUpX1IzNAOl
JocYKL7gbjns6Jpb7yLZ6yL6PvZcukMjRQNCABamVuOtCzx3VVYZKlyACyB+nXcap4htTLu+llHI
1IR8yb1jle61Sh1757kYbuu+56oqH30EeMfERSgMoZ2AIsvYDzo0wMaX2ZqZn3eXdPPj1DUkbmC6
1z1wPAUrWC4x35wp1TD9kvhgDg599XawNkhMpg3tl3fXgxraGjF25cErX0rPP8aojQCK1eZp7D0s
pqwBkYq6VxeaNnhIIiwxmGyNWfRPWma9U8Y4ZIlnv0oR4WgVfX+QTid2kcs52toV8lQkcae5g8Ia
1G71uQnRYhDw56fqRytOCMXQJiw3R6VDlShrm7FWyLogP/1+/O/PW568bEwlxv+8K0HdhcV8Xv5t
eYHl8blveI/l5u8HGcb9dena1kriwmDthP7zlPZIZy30RT1BI5vZA7XGa5VYPLRsS4Dqa+FiuI9j
VkCR1s370ute4+gNIb7PhJik1MZBAIEroTrVapNKnblu1TPnL1DQGngQ6XmTc9qQnWF7M7ZDdhFI
7A+30ycYzYRWlA2419kqK2h5UNTpPCZbr79zLdwcyxN6JRZLVSYOSOZft9KzTnEKuq54SoEQ2G3U
njr9r1LT+EKREj8vmwnF82yDWqQbI+C6dSiI82kb1/1b3IblmewHVESoJFyMM5Zd3+UE67kh+c/L
7uEsayExYKIr0wbjMNrHVVL3L8uXozpanfBw5HqlSo7lfOqsb2nHq2qsVHaFG78YPenHbds960kE
8D7lH1BJsK8MXUGXOuMSQ9XcLY8tfy1apuiOib6TNKANuvB15GJFKgiRY6IQKn3G8sEihGabUnla
y0ypn+dEC/nR9kzHnlucuSuTlL8IZtW2FP3NwryUS5aWrm9uDSXL8TxUOtVktgQRcOEFKgLMD0rF
KUgjcjjMFjmDOj4+X91uEIcs93PU5utkBNMWAe8yguTQ0jI8zMDGtyFDFS0WPWOxLOXGsSk5JHGG
cnV2tbXTJ+2675oHaRVyr0c0UhOZjXvRuhdHm5B8xVDF4UTDnu8hke7mZniNrZhYxdojAM/3TywW
LUCap0hHWYIlETVQD4J87GNnbXujAWYZpUylxBdGIqatEZkOyv3g+9C2P8A25WtPNintNfNm9UW1
b0rnLptR2ItxeF0U44syvNXq4rTcauhBUOIn63HXRZiPu9SZSew1X+fYd65BhvhXuvdk3kTnmVQW
9HmVd5T867Udegi2rW/tmlpjnY7lmqBbOFwxtux94DaHVjpkeAfCQS6bTnuYnf7W7A150+I5OaJP
ee0ItTx3iZmdi9aqHuephoY1hc7Vdkpzl5jEdU8yAtLvkrcTlIF56nHTniDqrvwJwnA8koTrcmlY
+5Nm7lETFHeetHdFTYEYO1+pV3W80qfnEAIbeSl+sjWzDLU3usRHDV3XivepTo2kZptGSXwyJjoc
iV2TZDAYxmHxX0SWf0Xk7u6W6LFPB4isy2zfmuk5URqrZYOi816lPrOcFRdPDWBRwnD3e5NqRrEe
SuRyuqt9D9P4Rfc9WNxmTWZGCX4uAmmbjjQbKIi4mLJPusYp7/bvtpcau2kU95GSf7mtzRKc3L4I
VJ2xrZn5c16TSr7kA/bCaPYDUW1LeNfvTemgEZgxWgCMLL+RDeGvCliIOJq8z88/KHnUqJB7siIq
cVHULxtKTuh93Fe/7Mdjywl66rrkLi4ye5eJsTstDxHO+OtWj3COroL9OiuTQzaOaF5D+M24ONiI
ydS2uju+hSk9cao197kR65yJYbXJJImMTI0UOGc5zl1MqIyGmj9BlVXsxXDWj4OXTmc7Hy8pHtSV
LgImR0q3j69Kfm6WuzoaFnLD1F90yudOOZTHQX2TZZObmr0JCpI1RxWdMKtNFfbZNoegtDL0SOXn
lrey158Xn0QU8BGWDfkwv24F/7rFi5nw6ujlL2F8nZJfLbesMUDL9q+7yy29ckEgONXhtw3AVK6A
FJtPaIkEKydCsmWT14xjS8be78e8FKhOEhEYrtXo5QIVYx2hPl5FnosQ2HReZAjiDTzCBGKPASRV
IrXInMu1ndcjSnk8ZTPGNNeoqrPhk2KBvQTmGl03SqNw188CsVuF6qsSEJTKV6ufKdRY+kPQYX7I
A1xcg4FktZsYL0LVg9U6pKxZoxqlXBGXjcNsHR5EnH/uEqmkf8ZizlZHxfJ10oZzKGC5rmsHgsTl
bozTD+iTydnuww2Bu8PhM1NdzSnIXKbwQc2QRkhwT3mNiJjZzLZhNIwnYIkjABPCn2d/gEaqBG9J
kodHciDWLJEYtHOXU00UOlE/y30fHmIYyOwohqTYwJYl2CE30TX61Uk2xTYzA67FytHSSYGRFt5p
sYsC+by4DIFZI79TosLl1t8eCx0ORJUO1gmOC9lhla5QG1yTOSc4OgIhnpZpcaFX6OPXxy2gRXBq
Zj0c9y4Ufbq7LMZEaT2nRVrv9DHx7kZH7CTL3A96MBA0fNh9fkpCax6gIR9q7VLTk77KEaTO3IQ8
boYHx53Ti4mK5xTU7S7GvPnu5+JKplrznNvNePZ6E4XtU2T742PRgtQs0BiUptZjxaIhaEb0lixa
4nBqjHY/xeF0NygMMqH0Cu7kAO5CBlVvWzHQpsl6PJDICDAtlPs8daL7fEhzBOIi7zZRHlJSViGq
o2vfULwMD4IK7xZnvY7QcRgeQMqxjMJSjcRz2olZK+7zpqBK7Jj3AZHwa+HTumkIZHEpvrwBoEHI
W6vROoGdink3vRjoxGCJmOXOEVl6catwpjuD+bDPQ/8565MfjR5U1+UetXimgCWDSobvDFazbX0Z
AedOmmu8S0tztqZloL4QefwFEsV2edytehXIERlHhyCi1yYnGq5M7Ed/KL82eB5g8JjUlOrOOYgJ
AYyY7ecKB8MXiz7/scIbiXGsaL+UxmxvxrCgKaT+6pGGU9tkNZkV3q42D8G3ZUakHfWSa7OLkf4L
lvET03n/Gypbfg9z3kL8SPe63kWUcnZxPkD4uqVO0t4tG7OtYsQTkLcTYMGUK0vjo9MaxAO5/Yyn
WrIwYOLR2tl0L2m3s/Z4rTvNezUnAHgFXCkaKXKrlZG4D9WtKZ4xecawLhur4NTBv31qiaJ7iDKI
9sLGhj3NE/yNqe/Y1bB4oSxNq//D3nksR64s2fZfeo5r0GLQk9SSmkWyJjDWYRW01vj6XhF5qpKX
73Q/63kPCAsEgBRMiAj37Wv3sYrMrZx9TEi5A6Udru5qaOnYkaY/s7qD45+X5TcMB8ltRA3BNnOG
92wgOnNds98wbsDhgmfljz549JJ+F5SG+m10o0MzJuEyBtn65OgjxvVjXy9RcBFPVgGsKhYfgjqE
WAMxBtRtRvY3tmfMN6nQRiEMgjThUei1zX2NjdNx1Ar/p5G0mZCzOowgm24/1FX5rSbBgd46vTXn
GNEX9Z6QiB/ITOlPUWi0T3bErYFa32hq4309ds1tzrewnSnbtUabn+SVHtmucYyo755IdU0cw6/G
oy5/SPO0Oxt6DTCHNc1BtKeoFZkbh9p8A590w5/DW5xZUvPFGdNtPRfZD0Cf8Hb6OLjp0/GtGsvp
RFqU2LdlOHvHtfR74Iz6PaSBkxUTR89UE7YWs76lXnGSeXHa3qF9WnZIKyiLqAcApPZ0b1hzue9D
sm2+keAbhVgkn0ho6z5jT7/PjVedYOUiHNWlUwLOd2GrKBAlyGt3b+iubCzQG+vge0Hx5HmELag1
/w5LVWFu7ZYnEkQY8mZw0MrEUkl9TNNfbmqv3Tmc3zyvRxGVhtkqcI1uVapFs1HMqX1sM8CLVExF
f41BtHJLx/6p4K2YbJQeZA/DM/dQlDDIDQJcCCCDTeaG2QGtvsRaMC8aXzQvMJ4rS41IIPIg0ENV
f8b96+9VuZUMJ0lSi6Fi0fjVoz1ycx4n89U0mnlbgVjZUFdivlb1+NrXGoo7ffjVWOp804dYRfZe
eotTNPK32GOAaxIBtkBO3RK1xMygDsiV4hgQi/Cuav/lZaTvkXjgh+iTCCBLMu0C1XUeZk0VaZii
WpjGPDzlW8sKzF9q2/8oSCa/5PnUrxDvZLdpwCgp8rA+ymq8xjJQYq9DVG/QJsbPZjS+qQm0Z64P
911v3PvK1aufg12QmvEpT5mLHcEfAHQNPqlWaXFbLlJCpFbiQ00PmsPk2PYT7uGYFzMi2CoOlu+B
o4B0G/vhNkq1tzQKALbODbbNs7PCQaP8VnJnz2Lzubft4RHLllVumO1tpAQ5tSGutuckoirDcot1
rSY4dTVde5hM2zqWffuIc9oTtHRI/Mb8PdWLEMiVzryGspeHRmm0FRx2ZRfMZf/CMa9JbULErLgw
alLFy4qKheXUEt+aPIzTAwh8L3MxQihqlhSq2K8GGf4s348ViEOjarZpEKqbyvQ7AqaY1xBK2hFm
inD9G8xdjqmpeL4Wa6VNrHUIaX9h+GlzS1aYCWMP2sxM/HZd5LrzWMOiBwmR24c0gfxjWtRPtQkU
RaJH89ZIrXOcqOFbGMBZmVPlR6gp5OjikblrMCmriTvyX834YVLGQr25AaJFgfqe171208Tdt1HR
/YVbZFgNdc33utbqxzQoqd8R8U3bra13941CyWDbAFV6GvDsO3ptpsFfwOqZu2nKyBdv3nl23mNM
nhVMaRY2+Nb17OvBngo/LJHjOMY/k8CcW1TtvrcM2EW1x+ysddMtaREeYmownZDKEFeICmdL9qs4
m50HMdPE2A6R9pp8cflQ1gYWxG2hL//+BVs9XVFy82RjQ75yvQTqbBRvUCNTbTqE6d4txH9FNR6r
JDKgsKflsQTmvNc0SHy9NT6EeJDcaC3Vo2LNsgGC8kyBAZq3SEBmfJtIbq0sJzI+krn4qC3N3GT8
+uuggdCXNs77gCR2XiQMxcD2h9VN25LIqKr5uRkRXmhuZL55/XMextPJHtwJQWWjnA3VzI7T1Agp
kXqknOb3oi62jtL9JJNxN8Q+wkJ8OvDrm8ejUkynNNTi50iZHGRREFrCPPZu4S94t1yVE+JvjTJJ
NFs/RyuFjRACKCdNFT9CJavrxj3U1EwfAlV5bIyAs1D4lyW2Pt8UeXLOLQouGkpwljM2aZukS+eN
HmKlJCfTTda1Rz/V98PQeI+ppiCAiaK7jqo5SEhgQrlFOYV7kw5Mq0rxDdE/KdSMMcCqhnU8PGeU
QZ8JXrg3TetkzCt661sdhtvMm4RDoVbuSRqXq7kCHBXlHNtalQcrI3tO1OElYlL1TR8h24LnX49+
Vb6JzON7FGKhQrGjvZ6aiRFaRgKBb5OezZIC95b4wkEZpnZrlflfRHhv2zTS76EeupuE8NiqbMBw
dC4EPWugyre1m0NuVs03WyWWHmRY74jLhDJf8HdRNd4nk/UDcxVbTOGHeyT22dFkaA+/TKA8Cixt
ewK8ieE/B1T28tDG9NQXI0pl3NkUQ6yLCEyne28YsP/rvu9/uDxYqMnEBz1MUuRBGpzbXuTvcb5Q
9bl7Vvx4TYVYxKNOOLvOBUgw7n94bybxyWqMR9Mhy2JHON7rCpTgARH2LvBGH78F3G/EJYE3Zrzu
6uwXMRqyapqTAWNhtKTb0UPllhD9zbjYYcY7LHODG/ZsW+nRFHxIytmcvaKmxa5xNVhtQ4dcbFaG
eRHhab0zQ3NVOkX6ApCREAvx+hxbwiXBXO+HysNCDYPssXTi29pp1JXZ295tpBvttnTC/jgV2Mdk
WmDjs0E+Ve/IZdn9W1ZUAcnbLD2O+BM3XsszLApercAZ+MA+qm/Mc7SyOUexscbaz3HBZvT5nQ69
BApgQv5JYyrE1+ZDGc9BO+MWlAf3ZZxoaz56uiaApT1QW6Y+cAHXAPhaMqOmycTPrE9SKk79Wr1W
oiYBzNwD9sDUiQo2td/y/EAW1en10aja+lhGPOWLetoHCPBxPFT9hYbb4hqrAUhPbDnW7lgfmSvf
UKm2n7Cnfx7r9FwlnbFnbJKvclMnzBeHxpFhFk+35g1rKWpAO6s6qolyTkM9uXGTtOUJZ4ZnIl/w
tlI1PCVpujWztjlq0K80NVPu/GDWgCVwKVNdb7+AfK/iHFB9sInSKLtpXSPFWGDW9pTA3smuLNGQ
02aYApTpdFPqyVMAuOapB4SFvNR76aPavo+ql37cUspaPsRRQQDYrvRtPxbNujSTtYuxytEB5hsW
XDAlVqdGneOSylAns7Y66Yrvhk3GNy6s79SbVQ+xqBtussz+IQB4RhEEj1iz4EvRUkYTRN/jrgfW
Ydm54BmMLy26pDgfwfdlZrpXFLN5xEMLg4Uw2LmgnXBOtQJCf5lRoXbJH/lvEJSq2/CIEmYRTD/a
Tkx3je9jAAoyluaXM2VxMORPU884p6hdZ8lYpn5vkRX3KkRhK3F0IB3jTOEH/wmMcscXCk9m7FKC
mASTM74wZkFICYyvwwdSh7p9zxwCB6Uc8Kdd2PXOIoAhYgcBLHwW0QjOA8+QfuUF7bI2W+dJLvBf
WU06xs1RNr4MFOJuKpxHtqJmPgiA86mDoh78sEvPjc/j2MxRwGjwpwH5heoB20AQuRkEZyJVd63h
vyqWQrFf0zO04lYQd0xf3c5Nb/Lv+sTtLu7AvZo21OxGVAwTA8PHLe3T7YTbAb/slDy1M4kavNNe
+kpZ8JTSbvxSgXij4KhlRBmAsKSAAebcxQHS7ZYJjZcoGH12zbB0y7o86gqWm1GgoiEfTGPfItrL
W007Tw3TTCjDeLHFSrxFZGtxTjJvG4f0vrPN9hz33imwR1BqXYHILCPhrCBqcRy02S0+uAfMeHuv
4UJLeuNgwl85Oy45KoKY3oOLPbSXBt8bw/G+dYVTHjA30NCIFv63ebTyzTcm+TnVLWl+i8Bk3Ts6
buBbTS2C2yCskmcrjFa9pg7nShfZwKzRYL2azh4O4atWh9otOpZj3kbV3ujsHPqadsgpyiQhU2FX
j48LwYo4+jFOhzbeDq7uP1XDNDzpc8I0JPkgj9WeFSto7pkBZ+T3AKXibkR4ISsKin3i6uwMJF7V
ZjDQZnWkINQWU9zGiXZJMdULbh7prm29mgEGC7tJCI4Z45HKoOxk4Vi8YwykAQsaCZ8VFunhQbWe
wra9DXIze/d010D8hSClDh5LY06XfZcUb3kZkMBxrJ8GaXY793BqNixG8Ri4VrkbHzKr0M6EqdRz
RqrljByP2staObU5llSEpd4cnHPWVRtGxyLwX1piwjsyeIT7mL4Tc76LasqYKiN78lu9uzdA0VsZ
joM649BMrdX3DuL7Ah8d7dhpKuI2sqZ7y3UIGVWZ8U11DQpFJ4Xwf0LyWreRCwCFSB+HTCNU7zYf
0Zw+O8JcFLL1zPS1KTcktcEGD2SSdf/UaL37iB3XOUyyNUEr6zCCtYbQO+0iizvdgqAHozc1MDY6
UZ3bsYfj17TNC7bk5q3sAhqLr3BBKbNVFsQMeWqmkeqveawmy7YciGoiszxN2L+ZhLSWRae8ZNU8
Hnxg93eRGYwYXpTBxqMEkMxNh4iIbHJsuej+RzX9xozvhlIlEJtRR5mdpzqLFuHljuy7QeQjsE+x
Xt06SCBaF2raQLnWQ0s8g4pG5dnp2s3cQM6jNA3gpWLA++2iIwLn8sG2uJhy/Gh0xbQIbaUkRSaC
kzlB1Z0rSIPUNuorPEOf9Tnl4puhcVOZsjZN+OOpqz3bUVTtgoAC+kEr0DJA4iErhhixjvx14c/B
GRrh3wsQgt4BTkyWcZ8q3zOg+Ue5UGC+wQYqe0IuXrpCjk0YoageEftr905XJDs1AgBVBiku7TXz
UAQQMAbn0TXvp5jcQd3ex2IhqImKiQLJAXDfklVdadoxHNTkTcuRNk6T1q/tadYOLaMVQt1GjIoT
mHtrdzh0ZnG+IxetrVO3spb1WOq3EaykJdV+7a5XCBtOgzJsm2mEvEkklQKe3D3gheJutKh67GzH
pdB/co+esNBu4rmCf11gFppgYB8p+fzYxE+muO8G4NK30mYYaQgT+QaMBX7eH5mNzMScwnlVDmN5
wDoiZobVZDtU6gevFCqY/L3xs+A8geZADDp1t0PEhemrz0bftWc/QXqVVLqyV7TgYZoV52YsOvtp
arneIwrFLvPqPpzmJRlpYtRo4Nr6u1f189toMwe1fCPeyFUEIie7mNGIEyJYqEUegqvSzNvSmCrk
pbO5xM701Wha424YPoZB6+7mJqCUoUAN1BGCPTOX3CSUbVNONQFyTL1q5aIusczQf4nNsd8kA/an
etTdcaGRydfVfuV36EXt2ne2mjhVw6IEEwbyaOgruEy9SGALgNQoF+MNUZ/q0JJaLRYhcp4detuD
NEmG0diuoGF8y0AZLhEaG2822JxsNux74KMuIqk9bjr2hxkE6Iq7eHwYsLtmdODtILchty2S+Jl0
oHcTCTm5a9QHq2Zs7UL6e8h9PPVqYnqJER4ywlE1pfyOH6OFNMpum08Yg816/hFVAVOeqLmB9W4u
OC/6vUZA5eBAXjDwyHtANx0vtSQ0d3IVsVe/cijNvZtd7TSWOZq1vjaWicu1YijqGTVzsSZSai9h
oqnnQu0hDw86d/SYR6JmBM3j2L0BfowedKdpHsHObZVAf8ttVX2ObP4VgZL/3ZJ9Sg9kZc6MrdMq
yCcpuno0Uu9MGKV/mydCXOXUI2zSakELARkYFNwyNDRIFKNiFukE03cCo4/GUI+PUQXVuE8TCgBs
BMvdkNW3VqNHMIBnA0OL3no2XcSak2DJ8JVIjEVx8d617jPU9PuIS30bWjgwzWp7182Un5BmYdre
+vaM3dPo/hBVsnrsoNAOgRKnKponFd7rnmic/2Q2aKd1uP5OmI43hkqxWRg1onKgSPcU2YKzUDX/
kGwwvRxOcdrnK7ft/PfWitHGl/ZrH1vQLlv7Y3CI/GpdivJFR4BVparyQAgZjvecJ28IF18CkpNY
W/ISA7Pxvd0iTyg8Jbjn/oncHnQhAtTIIkZJqiCtxvBRLpSpoPxm9pyDPmTVana8eQWfODrJRdSR
4KhC411GcEN0lpoSQHLsup86t8h9Fdy13L12iTJ2+GuPE/n03l37NmlmQ1HWBZk25NUaVZBRBVRz
1rItSiyqrfyMpG7f9uSzEoUJnklgu3XarRorxJ9Mxdra5L52FmHfZVKTxqtCjykQmcmd+4MaNO++
JcC1bFIXakThNGtuaUDYLALKsFcsER6uzEFfyJLZ/yMu/H+IC45tUD38PxAX0KnW7x/FZ97C5Zjf
vAUVdIJpkImxDEpldVEr+5u3oHr/UrnYHeSV5P08lXf6zVvQ4C0QGuBI1ROF7Z94C/a/KE3UPQgJ
FvF7TfX+N/ZIfIwvBY8uDlsO1Y4OEVSLG6aoOf1cU5oxWfaxgj+SrkX4GHATH5q0gl31u3XpK0eQ
jvEUIe4ZZFvu9f9sG32q5pguQ+YUr3J9PbkqF4WGZgEmLzDkwbsjPMq8oGFiAda6ZYoD3S5pQiod
mqYZl1SpRUvZSY07TEWxKJHTUwghd6pzZJqi/j0/yL1Scfx1108vd93nulm2RvQPi7ob3gAIoPv6
8zZf3nWQCrLrZtn6ss/lkzWKA/LUGyOkK78/V641LyqzprWStvvSAYHX+Dh7UMMM4sakXHpJNB7g
j+yVC8du/m0dWz4gN+Ig3Gu4HVkgFsTRsiulJPqgPcn2dUe5KhfXPS+7iwM/vcE/bf7SF+SFu2kS
G5uZYNHZarm/vpJsGR4iQrWCMSeUaPjZAyi7itLiP/I02acTFiSXTCLtolnrDNVeYO3mXH7K66/4
5UeVq7n8/TEimVcESbEEskueSrUJfpSag+qAy0u4wBQFY4KQTN1CnoRFhldmrZWwa8WOsk+2LsfJ
U5rCDmOjtdqNPE8n2Sc3ZwxeKyMkOCiOhd7mAstrYXzJ97zupw/mnd05w0ZuuJ78cvXyouIDGpje
aMqNFJ6YkW5zSREzvQhRokHr9136nguozhTUOlIFQdFJxEKKauSqKeQLBJyLZSRUNAT2wnonmy0J
0iKoiOeHWb5q3ZyomSuwVmLRNYikVH59YPJdtHNcqj5Fv2SVypaa+Fucc9StRLD6JWRK8uFwoK7r
Rl0QzrPzN8lMlQtbsF9lS8JUYf7+vQpS9mWeSpeCTvZwsWolpW3uLhRTlCyIMt0o7BHxOTupP5Oa
tMBpqXT71DSi+9FCN8SIv1olRcpWqaPKZFOKqwbszvdWdmcHnkVUSj3LrwPmiLeQTdfqUA2mWTbg
vuRTbKk7enarOMHSiWN7F5sTxf7Xj++Ai1vpFaEpW5y7kuAp4bJyVS4kcFa2KJw7g6lzN5Ln2Tol
kyR9BhG5kNhdImJM/aaGdDv/BTSA1QWUK99N7ZQJ0yXoohqYrEnAOWA6U0WQT/jdDM5v5GwQCfos
RYLUsiUUNKaJ7hzQ2Du40JfKYmLuMgOO57MyJYCIGsacoQU18Ev5oeRvYir1svMBtsou+YNdfyt/
Q0YtP6T+zE0+SbNvJaQz8ChiNRWfeYqxp6l9gctXKRaN/GAvhVxC3OWNVbAZzBl9QYGTuBD1yG2y
ZTJR1c1UlH0iQFIEGEu2vJHip4XULVWh0qw1o/twUYZCBhY0LyMBfL2oRVOu53P8qLlJubnwiXsD
eK9sSpisbDFFiziZgpOU4GgCF4s8deQfI8Q5Eq0coOxc2AOntIU5lJTUTUJXJ1vXVXcGVAcK7pfs
6rrgze1Hex0WHaeEo6CicfE82xjBfL4CccOg1bc4MO1Itr6UZsr9/s+XdZn48mX/rI/Q4ZlRKSXu
J7+/4eVrSoiZLchjZavpe4JGV2Su/JZXZG5pltXB7HvK/mt/SzJ2Wqpmj/G6+Oby6zpS3nQROcmO
osK6wRn0nUTmdiOwmU6Pk/Wn81WeHQU+yAAGcKExGvHwv1zB4gT2RGV4aGjba5dpZjeMVDEurBXu
wEKWeF0EwGKXjgVeUf4qhVsNMDz7OymTlDJDCsfyi+owVuGZUCHMOvk7MS/u8QyUz/pOiFTlQnXR
ZypV1W+Y0WE11xveqtTbcuWIc94WIrvMSSg7zciTgJkdD7LPz6fvTtHGRC0RlckFfB/I6gUqzSHM
4CnMVsugnKfjSKXzQbYcFx0gPjr1uK+dRwqYqXHLXXsJgRM9cZaNnA5CnOmJRT8SbvYEwzhQNZ7f
UmwnT/DLulm1IIk9ZAJhoK1sorB/n+C1+CHlYp5cOivcaRa6xCXPAr+tO4jOJQi5VVSI3WT0vbaI
Lnqzq/LsKkRrQSSuKXXv1i5eGZQbaAe5wKX8BXEo/I2Ci10VulS5cIQW/9onV4s59xAciS1yH7n5
uir7jDgIqYazj3LN5AlNPEi89KUpez+9zqXpgrVFNTbtKGNXsHquTrqQaEtmot6M4PWa+0K3e0yZ
HWxlNLzqKLUOmOegPhtwLCSSz3mWiqEktEpGQVrOXcMUnZem3M5N5Za62hgDqdrGLwTd4CAKEOpA
4VPKpuyUC0pdGESKhYL8goeGON2ux8jV/t7oUGNfj5S9cnWyxTMr0eeeMna7ZGgi1iPxItdXCn1q
rfXIAhDDAIXKVLG5kOMZ2SQaxMNYdMaiJVeTbOBHuK7/42aEL7yP3FMehGiWMfL1NeXh19XL5i/v
Fl+Psby42LZdefkE8rhPn/Ky4+U1nIoigcB3dTgEPPSLUTz0GiH4l+u+bmIU6EOjln1y0Ymt19XZ
Rewqd5at67FytZur8JBaC7liBg4PVtlUqR1nGixeSjHF41Y2L73X17m+FU9EdRmkQHDlVvl+8pB/
2vnTK143f/mI8uBPry++hewbI+4UbrTTxS1YE5etXMx/Wl9WKRXzljAucV8Wu+i9KCwRvPDrwrSo
5vWt6UN2YevC450g5OddvqzKHf/bPgqn0dV3ibqQ+xlyvHB9O3nc5V3+cXsHq2xZ2RUGK/IT//mi
8rPLPmpvuUnJ5nUfubk24t9brrvLfSwNE88enGo5GET+KGEXLywX8p83UI2DWY42ZBslsR/LMsd7
KO36FfpeBnlZ359JYjubRkDULTEQcuSQT65fF5fOOtfwK68qnQeTGBdetxviyMtLyheR63LzpVOu
qxPCQS2fof87ClJrypzLQSW0MxBZb9MJzzrFatdVDZ/TreMAQT78/3VVQnc2kYczuEUxDPdoHh61
sVk5U9XsehN0QafVKvcrriUi+2iP5VhyFv4MekiV9dKthSUZybC133nmwZtViitFK6wy1HaiZUa9
s2WqDxIOqbekoV5IpTERuqWHvhCnOvLHS+Wo6dz/MznEQytcHcI8ZcglqbKBeIjLTmqAlGWvN+aC
IOaDLkwSUsTJVL2H7gEl0LTtEWYcRrHoKGraR8QLkVG1h1jMWmQrw5kOhyJtS4G0StkSi8Hx50NT
G9o6KKwfklvai3nQdSH7bEYIK0NDvj64TUSmFpFK0UDW1hugzqlC1ZtWxa9z7brrTD6OXfEklouG
qn6Cyy/k5/la8j9hiXGV/MfIllzIDSl6f2xm/ByOGDU1l4WehpDp3Y0v742tvDNLY4RB3J9j2ZS9
eDPfTCbuFdMQ9gcolx6D5ojvG5C++rqzJu7W8jC5RbascFEa/BhFTYXDdUGC/POq3CD7okojbe2N
1orYYI/MkoIEOzZzfl8SIrLvukG2RvGv8ka4PCiGqOAVv69sXRe48v39m8s+udpqIuhzXb+05u4+
JOmxSS6zBfGCcoM8YeRxAlHc2qa2mWXNn3iwMjbESOLPqiIfkaGc7DVieyWLj7BH+nvXMMIKxlcn
j5Iw8TSVO6VGtI0i1Gc9U1UPQ9ZmNwrvBjKR/OPhlzI40kpmveAM8HlAyD84TkHir+xOckGqb+m0
nYsZ4kgVdyDKK+Siy4hDLVCMIS7oyssNvJKOJ9d7GLnVcV2SwUSo7E6HFONEEqnDQVKKKdSh9u/P
aidNQq7rsiX3kXvL1dLH4OL/grVk6xFCT+XP//yP948sylek8Ovor/Zz4BXYmQ7L8b+P1r5MBYcG
/3DMn2it+S/VMjTXBIMLq9WA4vo7WqsRk7UwpDcMzzUNYVj/O1hriWCtidG9R8DW9HT9DxzXVAnW
AplTSX4T6HU1/X8TrP2K/3OB8+J24FmABXkf4wsbl5rcJqm9argxqldy1zy3yLGiREZ4eQc269N/
5u6CvPsMrBVx7n8j4X19N7H9U2C4CgyYuwPv5p+nX3hQ2d+KEerVwifzuUBdbr0UyTE4G9viCYtE
87VcRz+DbbRHc9mRGl66S0ge30idrZw9aT1Y8GiNFQAH6+L4P39UzSbo/eXDaq7L76YbBtA+frwv
JNhJa7QUN1PtjHgNG1kxM8vFwhsMpmemmK1jKEikpNVdWEdPTjOPeyVDYoKYnLhqK6Z8shUHHoyz
sTZX8FS1VWXyjNfx0WO6yAIpDHYFpvq9EpNKCmzHA4OnAU+2sljKvtwf7IVmQ/CrUH+vEjE/9cVM
dRZzVnmnlwuiRQzQyVvFa1PMcw3xSIjk5Fdi2uW6HCTIVRRtd7mYNyfC58YWc2lucsKUkRnPdSFJ
8JgR2BvwqzfyhiwXWe1r29IKsLf/faOu5W2duSUTIWP0EPcwxJDjjsuQo+tKrN7lJEW8JWASfZcT
OpA8eFMGFWy5lB2qGKpB1oqWoYhBDCIaYRCWKC7xCYa0Ep9uisEt9YDVZZWUYCEiHPIh/IndLp/H
lYiKaCI+MohIiQSmS366IwMp1/VCxFlwCn+p0mrXViqaN+FQJJ+SM4FAleHIRnZBkSd4I7TkGAtF
b3KIELTJL7ePq7X9Z9Qg+6+rYnRhiXiRIjza5deV/PhYBpbkN5e/ikvYyRHxp+u3lC3wyASqZFMV
0SsmpI/Xb6hfhyaODH2pBMEw0ibHLur5XBkiu35Z2dJELI3LgSok4myKSgRYtiIRe+sJwrkiGucR
lpPbUhGpa0pjIcdwcjT3abDn6egO3a74dhn7GSIePG11MQK1ZFhXtOTZoVuqvhuQ0ct+2cUvDovU
45ynFJp/0WUS4aeQlbQQBzW3oS5+RGR4aL3KwpKT6KUibbQuj0AZ3gxEpDMSMc9RRD8jEQcdCIgm
RT7vHPEZ5GkrRxWXFqOPzPLbzafztcTdgxmHOIubQuQqsAyTn6b497mUHNNfZ0Y+2JdFVMzWTpbc
w3FoLiX3clUuRlGLf139sktqYixfN8j3zYLfi8EKo4ksIfYDn8zZ2l6xlXXbciuFiH+XcV9Xcx8k
nuc1EeJoDG2b1ICKa/i6tpb72NrsrCFLvF5fXrZaRkm7DgsouVaHDVfdiAbnS65BZh1k3yWfkdfI
mrGNZoAukhdUsSOorrx0/SndcWmCFlB6JdvHYtCWyOGuaI1mXNavsnOC6jojixfhCrGoXOs95JGx
bmR85bpBHl1dO6+vJvdRXBhyKRo2SDy/YQfy/22bFJYuFP2hw2hyfyEISHBAgG6NH5vqzN0ww32S
KZhrvkV+aR2ixdYL1ONlqwmLnKD4JYMpsjB6CLgNWdFLAR9wbcfGyZ/gbYu852Vf+SpyXaYsr6uy
JfsuL/fpmFzpsu00pPiq6c4W5cNmjMWM6p9e5tqnD7g0LfW6/XBAFwLwai+pM3ewhrWWOu8yaSZz
aKo4X9Nwtleyb9AIFMjWdfG1LxNWezaO1ehPVAhXAhch98mJbk/iy//jsfKw65avmAm55etbianz
tQ92dYjdwNaYdFglqv4LzhLEC/HANUJt7YxlukMD82r6kbW+Fs7LiDCmWAsnVfSx3Pa6yikaoA2f
C8GnjOoeTOnUrK5ZM9dSH4gr1JsvVnGqiE986cuj6mcTlSVlCEzB1RLZT95QjSXD4fnQZuq6HfSO
khzhXCPOa7mQvmvX1U994qlXJ5RSXxJTUBeARpv8k/OBWqVuIsbQWGjLhirb6J65x5Wx2CR1+51/
R488TD3hjZiSNnBwQeJJq2YAS9X+0bw1kyS5vLvMhTnyCqpMZFxjkgHvHD0KMChEWtQ1LDSrcna5
mBnpbUVJmUi19HJGI5uyxFoukFxbi9CmGNadis04TP4OO035X7IMJS92RV7O+0a/+VLGnDjNbezN
8Tagrg9JpfWri43q2BGMQmX1XgEe3QxOsKOOYdp5eCJqBT7LwXMYc/EC7Pw7qO45HYadfek/REVf
bWSgXZwO8OTTXT3GTMEaZYYOqKNk5BHSVE6zYrB0z5waQIR5N01BcoiGY1FryaGHObaFiLSvrEA/
oFTTLovZ7G4xA052fTvtwHq4N6Wbo0ybnyoQISjFs0M/lA+RYO0XmgOtFel77efOfWzWJfU50B1l
QlIuxM324GUjcXAxe70sIqqkEvixy09Ih2tqMrJJQLjJ0BMlgU6hO8qNE6KeV5u5JuNjngZ/8JaO
nojal2bfu0Nw246IZq2BuNxIDeuCVPKtPQMMoSoYm2gt037BQc7W17yrTN5dc3kwhrTtjAluXpgf
5ajd5SkuTei7etQRtKo4G0EihvUqFGqCjG/AzF6IAT6tg7IneXPpxrKC4nyxr8uto7dqasD+dMkD
L6+BwSu5LYI9lL8RzAHYwrOlksnyFO/ipWzC4OnAP/XtCs4NIyJ1ENajctdSxI7lTrI1ivuzbF03
yP0uh8xj9JHGerOWfU5VeVu3Njd2mXcHVywQh5n8+0STk11bAJrPqMehgl/2OYrJ5rI+9RNOPrJL
bgwxdTrIFkbLwbKv+HhpR3km5ifrevDdfd5Zd6Nvo3EWSQdTD/dp7Q9boKooOC59bf0zcIXHmshF
yC4r0ygQMpDty1TFdcN1dbglYOERT4VANC4oKsfunRNAg8qw1dz+BlJovGmReHlrCzf1l/wnOe/z
QFUuT8ctdgFP6Q3Tjgdl7Xt6uKDA/WHKKM3dtvGahu4fK5vhOWjPh2Y41dGNmCVRZBAcph6003vf
o9pMtqm7TvR1mHwz41st3mbNMlOORXzrxKALuGa2jgYkoKHMl+v7lMc31XjqxhMJFnhjmX9slb3r
LW3rHiHn4K2CaJ9k+2QqlvW48fleG/uQn9wl4sABc+e/ZhTa6+xXhTCj3XZQu5TvkDmIjQ6PrbO3
YBur0y16+ix5ofDCQKa+Cp8hPlQ/8NfGfa7Xn7pwjQ+riSnpYowXmIC3ygZ3PxMVpbqxs30n3M43
CTQz89al/Pu5joES/EjPGMssTtahfKe+8WZclFyiSyCgB+NgLePv06lZxb+mjfHegOpcFyvlzuJO
hMfBd287Lt29/qHdY5G+B6m2gpG6clfjjhLI8NbY9bt2QVnFnbO2lYV9x6QTbuTeXWVn+DE/ALCF
7Q0FLrikJpT1Rxtf2TfDwj4ZPfrCjcYIm3JGZeGvfuBzfJvvrc38hL7FXCf3yk3wc/oIv5W/ilN1
Gpn5L+t19ooYAKMz57mlcOVGf2pezdXPdjcf9913f8+nirbzlpTwvUiXH4q7gzHunC1285O5VoN1
gcmZswJTZWzzbG1Xr9hqR+ED9b46OnfIx9UOajzOfoBDs7EGobK0H+d0ZbZL9cMs7sNwOb0FxQaL
UNtYYSE8ZojOl0O3IxVqxMsRJAPBgfHQUtXTLGdtXUKXU+vv9fHk3Ht8rXxvL/NHezy4cFXX0V4b
Vor/YgB4BayOQgVODSfHc7eZ/VO48+71VX4ONsD0vGXzoZ+CGInMKvF2VIRTdzw94vBpe5t23LW4
h/p7zKUL+8EsFvm7UR7VefPWZqtYv8+TXYlSfqP+VSprDDYp7gVbwV+EE9wP58PBWRKtiHWkzs75
L/bOa7ttLd3Sr3JGXTdqYCHjjK6+IMAkUsmS5XCDIQch54yn729B3luytsu7T1/XhWkwiARBhLX+
f85vqqeAoTBEimuC8dKHevZO5v1APtZJ7Cq//GB+I8Vy0yZey550Dt6Fqm9/GuBVEMj4mRwTRZdP
GifDOAyf53sXA7xxUM+MvW6zz+I7eRJUJtQvbuFlF8Ojyl5Zn0XpMfrZFwg+PDc8ZoxRLA+oFh1o
kG7wbrUPBTZGHziL/WB9GW7zG+djfZwuc3VTEUFRnDn8lQHmqz/eDRZwkE3/jfzh7y6HjyDpBtC5
P4ldVu4MY88a8vZA8rrJI+30Qr8tZmj3Wzc/YPOPv5PU96h8zW7AIHpM0u61j+G39B6PPFRW8PrW
hkiMq/RD/QHT0S1NwHAHm/5kVhvrqjxk8Wb5mB2Nq4f5nXmnHPSb5DuwHcQ3OshpH+5t4VsX067c
1h29zn3zvtsPtyRDnwiriDfNgxb5wyMt3vRIUXdjbJWPaunBgPLp1/v9fTxuOBcKj1mBpExk4LyB
iKPWPrLTK7fDZ2mrBYPJV4RGvIEr5nNO/WDgPdiEd4Bi+OrlNt/gB9aY/Y4b1M0751Dcup9S333A
Xu0vh/Rzvje3SkUI9bXe4v/Zuh4nTT+kTeyNvmV4waY8c7glO4p0hzClSMZ+eAa7TsjPlpIE2Wkh
sun9cpUQtTrtzP10+zU4hOfuIjgUh4UDNUs956Y7wDXizAN92N1A24FEo0Lx9Os7tumxO1HdpgWO
NZw9NTzgwAgHP1P9hMP6xv1YS1I2IjCPkHKS53T2fCKNruxDYHrE3Lb7gLLXPtymXr1PPo2XZfOe
uVeieCHv6O7MD0KSS70q9/Sz44fH+hzs8gvrAbCzs1c2AnWLd40x2D7V1a466FxT4ML4Nor2HZhy
4Obf5+v07D4aN+n78DLcR18K4ZlXU4b26uXy5xQ1YX3rJVLntJFjKThQPEIPaTf7SA+uMGQDj5Mz
HAIT6JbJuVE/jjr4d6vfxprz0UocxtYHw0LxrFcV8a1SUjjIP1mXQjkhWZdIf+hkahZPj64aq1tU
56fUaHHwydeQbseA/d//9SpnrAHbbOwOkTpODi/tyvbk2E8RkXxMqCJoU/2fN0lDCp+i05FYl9Yn
Wtx/SonQUanJkXLHxiCTb9lFaaodWypXzgh3cllAFz0vkoYIidqsat+2UNRv24gB51gHpRciRbqI
KhsDN/5XnCk6NQhyJbkf2Dxlw/GZ0xR5xRpFuaZSEsmBxkmqLLpItjle7jcobvZxpJ7IHs/8Kmvm
jfazLGQVcbw8Bhh53ANruQmwicSCnd+a+YGZnjDTxZWE+CHBdh5g10P/LBszjEGsQhyTCMrg2t5Z
bwAqXNWzInZrF+zlJpQMtZe72hixlQb1eq2yTXLWti41a/D3y4OGRXvQjkmVWnvGFnHqqrEYh7Uc
3MmS4LpkyWpwnGrqIY9gUFniDkp7sHNcKayboGDOFZeJoK/qU6MKsTN0zsfAF1DkkO4+7hRzcvcv
BSTVKfAzpZY8GOMeEEeNR4bw9ASfLOGsGjRGnMGMPPsh9iez15/vqiMSHIehkjsE93bYqhdRPo2M
2RZxXzVOvaMHMF3QB4AyKiZ9rwOUDKF1Y7syzA+5lFRiQy4hKsp6HXk9EJkDp/IdKb1x5c/3cvPy
2DBAoMRqV4xSL7wiM42+hJRh1Pdq217ZzHp0O7AOa0bYWqKTXRDPHAbOerJ2bKxasOfi8UsxGTDo
ZxPyAl1v1IFKOekXxdydmPuSu2fVX2B10w8de2gFtG4/DNL0td6oWHYKKVJqpVxpLauuP/B683IX
jgRxJjQAV1nBi7ICvALaKCFlUpUUTM3P2ilZdK7XG1lDNleVFbonOB4Ir7CDB56ySHXWWmFNZJP8
+b4jhVv/acb9vzTjCIPE6vDve3H+9+xxfGy+v27GPf/Nj16cTVuNJpcuLMtkcqRatNV+9OJ4ynZs
NMUWIU088dKL091/OjoPAPU0TFulBP5nL053/mkYQpgq74eBVnoq/s///jr9d/i9/NEOa9/cf90e
I27r55aTAZTXEnQKVeG4Dqv3puWUJkOUiMWtD0NaWr5DnWkRlDMcy0EeBj0wzuGohsYcb3Qyj7mQ
KYO1RdVSHMRA4HeOyXgTtnWyMUUeeonSouCF4laKHp95atcnIB/ZZqfiQdtWbReehoIsEA7lTZUO
mj+WWgeMpPGyNDr3LURVJfzsWEDzO7OzZJxFT7YjkjkdE6cv6ugRALSzb23JuZ7zY0ywSmwZDG4t
v4hUA2KpI83R5fe0JM7BaM1kBwQvoVbsboeCOcVkXpUVX0vouCWyz0iJHT8w+v001Z0/z2ji3ch+
mHWmFGkUXDl0pbacjNJto6n2NmgwbS2B5E6Y+yA3zbsyyU5q2IwbpTc7DzT8crLmkHRaY48Pq75s
hBlsZ8fdODl6ql6lFaCC8Dfa9EYLw89WkIk7J8Z1njpncFmUM5ZZMGO874lY2SjwPFARA5KltApw
IEF4M9UEhiyh+mnBVegUpUvWjXk3jlq1RbaW3gWh/SmudlAf9AYr29i10bYxxPelsEcvsasrkWkC
sqjrIThofS2fqby18eeeKlyoaPCRGnzzuWCEHoPHscZt7hIwiSgFRBvNCkt9SkcGVnplTpCdursK
etnGEvz2O1XrMEiGmb9MUIlN0jkiC2uhE34zFezjRZDDkI6022YA55X2ree6aeSPfUQYDpP33XWU
alfQFkcfE+ATShQ/sy+WQdVDDLz5ZR8zSTLgOAVgcuzWqr22mRmcx5ATkvqbkC50kxhzPyUsxTOT
/Cbigyx9YjZkd5cd4UiohJkzKURT6jag/P5SBC4Vtam4G+Iu9uIAVj9iFW8aK2ziaTEwNG2PpOXc
ak5+Lmes7+qXpspvqjq9mKirIhuEE54k/CiApj67VnCcwbCTurSU6THTdRgu6efaHGBJl+Vdjyvc
JgP8IR0Cb8IpyTyl0qPIJ7+z8XNbOfQqA6RYZpoE15Txryc92AY0Q0nY4psPPXRXE39viyu6wtKx
yweN+km9kM+lhlzE6amFSrXN4QdCkqowgIfEinOMbyqCRcpxpMZEjbWvoEq7yjgdYVD4RM0SLT/p
xZ4uH+3Rmt54xVU2TsJ7ODKUdLuu3kRq/pQ470CknNrRIZXdFQQHKcyJA1yAjW2R6XfXN+14bTX5
OVetvb1Ud0CCu3eQlaFbgGYAbfCgVxmegPhJaH6QA7HKRvMQOIuDOrurr1vLPSTz3TzrLQ1R0W0B
vVEiubQzkrSyNPAIcor3XcbkUHXpWLd5cgZVY29DnZpjkqsF61/DdkHq1aacatJmiI/VlyYzgxvz
Cqhad+HqFDI56ewqeW6D3KtsyiBM/EB8mMep3IXq8C6PbaB9Tkb6FRCUfmZqCwy20D0KrY0fWIzj
DWXENm3VtzVKurNOSW9DQjp1mm4Ot5FeNNsirox9XhJbRRmMFJXsnVMT1ZujWyN8qt0Fqc5ovO+W
HV2Ga3dY3B1e4LHuSy+Io7syqhfgmsUdfs16k3T5EzF6Yt8tcDvnSHy14wslRxQ93gVtQvNP36iI
jSgsha64scmf8915vBrmW01PTp3MktH1yGJSFPhOoH4lhQrAtAbVVivu4hA90KDRsjT7wDpZBK+d
kmkQx8ICX+Hk4S6sMN4wXutPlbbku5EVWLE0K6AG5CitdmX5BnKVSjdlp3l6SAQAEUvAxBpMZ6+H
XXeY+/gWbMK0d0WJ6jFwuG7YjXXSNMxgVR8CpXlo5IlfE1OPHptmS5khksxVlXJQGZ8MDAJeGiSu
x96Sns2MiMtwpojpDPsyHc1974wTJx3Oo/hQFt8tC9zGgTYwAW2fsDFLYBReQSR0yinOWnMfDtqN
QijlqRjiykuVgsi0rM5PUdarHg1hgoIsOwEguVx1iSgOSlNe6tOsnqhfmj6bglyDCTpW7cLnLPQP
bk9/QTds9zQPNVNLmNNlAmgtKWYisxrD8uPOINtNrkUjb9alenmK7MS+WO/k3Tgd2NGe17Igwo9c
Nni0bcixXGl0cmuTedO6WMfWEby76UIyDy39vlRBeCl9dJgFgNXG0G4nqcmDcz1EqX5BpIh+sS4V
pHReGMrcbrrEVFGgDk85PapdOdcIvAnFyHg0sLI9rEy8aZpRQZ02buB70Khxl8usmzUUeEVxFFno
oXKf9qOyXNaTqj8Lef5j3f0bNZgrdIZkvxmA/lCQ/Vf59F9emfX5l59j05///o/BKK5bxkcovxxL
mnjlkPOPwaj9TyFsx2W0iQBNjkf/VIYx5HRdg1RoF0kZeGmLp9qSSc6//sFTjorSlict09Y0nnoz
+vzdaFR+/GuxFoNRtGGGLkzNwGesy2/+Wqw1iwJ69jypB8XVNlW1ycMncwFmFe5UjllB3UllRJA4
jNjEd4IDkDvfEV2CFfCbBhuQkGAKtHDh8uQwjjdjBebjuqs/CqMmM/Dm1Wb+MZR+PXQm1OMXa4u7
WSClIyGD0vHPa1uajDEcGkpwTNULETmYA/LqRrU1MNXGR6iNZyIetyBONqZ9UHLyj9F+VsvV7AyH
Wum+aNjiB0ODOwSwZgR2ngWXxKnsRt06zgZyAObRkn/VM9Zxr239e0uxO6UsHQXXvE3NKRH0pRcW
1Y18u9nKvUA+xivSZtwZdflVvmZIuWzRJZEfh/HkMLoB2AGFt3Z2XcgYguqYJC/wkHyJfMu6Enu5
Bk6FUou3Gk3UKE6/VauvBu/+x0qhKvPlOskVXFcYYVepmluLopp8TczbhfUMxM3yg4rXyn6AS/0y
ZvTCcs1yOwZERRp8dLprgSnHjnotXxPlFkwU4AX8KU8bRb4JsQfW8qUwQQIygmdAfE5Hd3k6an3u
1YQ41U1P66ihNuoe1Dz4bLV1tpXvEZeFX0cwJhn41fxtzRwlnPdo3fwxd+HUgiRLTv3QHqiT7OQr
0ni8rXl12c0UGPnYsVOfNNgWYdp7ugGH4mRAteIvCK68DPiMdb348Fog3v/xVeXntfBUbJdrNj6F
YjjIpwwdPTb/k/OmfmmT3tNgEa9fgPcxyJ4JyHmXm0d+d/nh8jsYSrKti3Qnl+UmBPO3k8+1IGEI
lkrSe1h0MkXpwVCx5KGl2QCbsNle6h5wNuEhHBoa0CWWh/Im0e4DYqXUmN2hu4hdQjKQ+su78sWt
oPTaOodZpe2jUA8j7RBhz65Pcs7zxUk+HlDSHQaKzstn8Ft7+b5tOuxiyMwpbyffQmPZ7ewNSV+e
XCuLmccff+ponVcnxoaQjm0MRzVgWT5Xy7eF9SYHbyBdjLijT9DdkSmzy/lzuQbyz8ZsZ7mfBNz9
1AoOQz3vBjy5m2QoH/NEEAOke4ZlS/Q5u/+ZuZanEjn+CIKNYXH6blKCezdUug2Alc9pm28zYZG+
oN8AAnwYK4vAB0m/dxgctDYXYfuybqhrMsDuktSzI23FkvuF04sN/JqxoxCjOQ5w849aS+igEgeg
LxJyp2d1/IqQws8jCNMgcchMF9FNJnQIGiH7WU/mTXeLPM2rYPD05cIW1K85iYXPyfb/uYb+zTWU
4qf22yrO6bEA0/q6hvPjT35cN13jnyaXRttUHZj7riYQ7v4hqJZkDNPQiOMyHGFw3frzuolsmkhA
BNOW5uqg62Ul6Y/rpsRfqI5wVESajsA+8D+5biLERtH9+srJNdjVUWZTZgJly2X4zZWzDuDaJuFk
nUQQHPUkU88jrpMzUszpYkGUFaqxBUWo2ou5r4fTqxroKkzsbQfpyoLLp7Xi7PgiVlyXXhSL613I
98wpG/NZ01gEn0EnUWaQ0rrVEbIurcLfpoc6iRXq5eGX59bH8NUjH355ml5Euq/IH2lsLQO8IKXC
4My2JqfxXImJgyzp87nEp9XKcXVgpGraeTqzTe9ZirxW5AsNfq1HxOp2sRh+Ny4CSy9X74twYkxt
KLhkCZrPtJiGmGU9QUir0QQMqFmavD0QNWP4S26qF+tNG9BBnZ3sg8ipL836RGNeZXsfqxDzGbVk
Oyh2Suco+2d1qdSZroLON3enSv8Mz0rdItq+JkeXklnUwfJZ+kuyt7sL0ZLVYUlgjxRlrzeZaRSc
gkgbMIzunGFQ50JiEuMja72vCr7roinNHmAqt2Uetn6AN/bZf7Wuxnqz2q9e7rIe3a5Vx9uXLsCz
7lUqTdfHqJf4wBK7QwEO6UBHYLPKThNzJngkq48OIoks2hqKblCfchbEKrIrsd6o+uiLMhkOwLag
qRPHu1066I/LEN2t+thywoK6qLtVJ2vFssLNMGLEdhQEMYMEBiF+L7MwpiWGIUmu6d5x27OaoG6J
cx2NFuS/6TpUBvfCrRFv6CIZSMTWbVqFdITVlmpDqi4XMcoMwVwemToBGkZFqFdZu8W2AN6NzA+I
a1WLL27pnNcmBLGQBZ06bhhVqAcyNOgvcy+WclyHMkSyqqNCmYKz3gTSWLwulTM+LZG9Cxa49jNa
WoujKl4iSgi1sJwjAzvSXHZOFBBGYLNnukm/dQMQyomV0b6QMuixcqkFkqztr6LnyEmabae5Ty50
Qi+Jw8zLF+b7NKfkqytSFaQbH+m00X6f2k/UDONW1Q9DYpD/ova3BomiO2ETSkFC+lel1ecLDQYt
RFu7J2SiGy9qGeTSU3b0Vy9iXiUVKhgqmpHsyVizw7FUSzPiuhmIA692alW9e/Pd115MSATqvgsa
pUSaybBTyg6R9v9wia3Hprm6e9fFADGK2hfmoecyrQ/ukYDdb81QRzslP1vtAqSb1EcP/jODgggb
QlujJgpmtdguAdbrjOKLFw202i3SlCC9VffWlMzsYjbMrmZ4j6tuhivtRrCLayCe8aEpp92kBfmB
oMIf1j1mt+R8WscXh+azIUALgX47oFjkTq6hSkYpQq+3ZAUCbKy9LjYxnUDi78yRmm7uN1IbaBia
4mUFZ4rVjFHlk0C6FD7mMkhotRBqjZvtlCn8ElIb2JSDS32ns+IDEvRDSiAWeXQoN5SBskSHaE6w
/Z6tEaudcTVJrI85I/BBUjG+rke/I1X2dS0F2wCb8+1g0aKPZOJRQC+BfWIoNrUumi3enGHrNFTs
n1cpzYhmQsy2noPWh+hKdJhNRAN67fHF55U6tIGxhhtJvnhF1ZYHuzYp8Upv/bovPC8akDzoKw+H
tXEn0vKzW8T6FkI19BdXqh61Y68tAGEml5C/jngGRokAcpNwuIoqzhCa2s+0RoUf686NKyptu25K
+mbDbGinMV4o3prhe4swCDBkMUBgzi+R62OPp+f7p86ffsBpMqzk+bxMaC/KjtwEc9AgOVdFpezT
cLxVoJGQMFXguq+YfokWDklveHkQpx5DgtmDE5P66kIeezPZtW8mzVnRrHFvBTG9cRWn57qkJxhG
bCCaee9iJJIi+lUwv0aerXcDrf9WqyV8tKiqvFl+VAdNHE+K/n1O8Y+WMQzqMVLTU7UrZYt/lVa/
Ul6v91d9+POS1ibA2jhtNlKtOEnd4rOU29CZF2ZGedQ1PT8tagb6XfT5qR8timkKzLi8Q5NtFYiZ
CsqsF1PdJ8cAWaUbyhNKF0TJBfqLRc/dC1XlDBuyF+2MNCdRp/frTkfh4ji3xdgcGiJxKXCieNeT
tjySUoVMVF4L1sdmqyI/hmRRshvxQ5BCMu+Fah7tQiXgqB5cgVmVDMXAra6LbLSPsZVdDkBZmcFP
C6rhYTPO0AaGwGCi0UJuD3QT2Fwqjo5m04oxwn3Nq05JpQ0nl8F+PW1TV8MIVAU7KyxJT15/n1xK
Gdal9SZiILTXbXrTkJ67BQpn2L+bKIQlFpG/8RAeekKr803X6dmF2/rQ9saL9aZwKrCnVfHQo8d9
hnStoKf1ZiU7OVWeHE1ELUiocXQ/P+EiSiq8Ls++N9NIWGE1njURc/7qmANoGtWLRrxLShQgkz08
ahFujJ55V5UNH+KwfAQ2X+31sUm9UaH5rs4qhGyxdWb7Lq+YXIpRV31mKRdxUG0DUvEyE8UowYC0
vsYPc5q1W4q650ap6LzBGndcvk+qcH6JdOXQmPWHfLDu02ACSaQQD+JEMwn31batODw4GDfLHF92
gZnttQitkmNo+6yKG4+k5geizs7duKDT0HXwjvpTqyGWmhfzSCLwFqJg6eO+XR4aWL6bkPgbfUlI
zmnqB2sAaRhnD3Y35Vc5Yzx9VjZFnCE5glBOddO+alP1rCKx3sVhJLEnpEImxJEwftoOSwobvcgP
ABwJPEdoIkeMhwz47y6zO/SHU+aXbSmvA49V2YaeUtXmkTAHKLr1VgqAOu2G6fT7vJixHm3sKK+u
g3hsN2Ynrz4ul5YFxVkR4BJ3DEJeGK72WzsdsLqPOAEnI7+PNULrq3hcdtMyiYeWa5IzqE+WkS8b
N1O+dqpu7YZMihDp4QSLNW8WOg2EGHwTA//HbncvREaJqh/CPRX2TVeAgE8WqkXutFjbfIlRN3YU
qVsOOhGepuoYJMQuAupFoanmn6dW/zjPo7gdIhIEKm3TTw6CNS0LT/NE66mMTprZHN05HjmnoQU1
bftaa/XiaIwzm9cNHp3SvDC6hK6aTa0eAyopFzdW3ifvUlnG0fSs2vW5fdSdOfMmU+22E/EFNLc3
1ZRcThYCiICBA7ISpHJzF77X6pp60wz2uS1Q13VOciSwbFcYg0ZopaXvsgkN6WLjgo6KTzBed3Gc
cMlLom1hN4KMUjNjyqyi0FQIuYWSv3Mj9QFONFh06x0lqfxglM6ndMaoSTbqVRG5iMIuLY1ilqGn
MpUY7nJv1T4Zs75dzWKj6mQq0+3+lDnjpeKypsN9H95isaZN2ZUeZzoTUFODCmuO3hvwq7OqVQ8L
SgKSVMubThcpCcLuvDFGXj5NieGbcfvZ5t+YVKDMmq1ZRXT1Evs9NJvKr5bk3JkZQ9K2InwQNLA+
SkWoNtzOEuprz8UmaTSTvD73Wxs2nAiJd/AI2E33JIOoe0WdLL8cD8i1rweSATmK+xENq+F4CtE2
nV3H+6qfgKMS9xUIcw+0gYJoYM9+FAY3IfK7hLTKMR/uSFz5pijVvoINjerP2ekZ2U9u+SGcii9h
1LPao9N79aIQ2cAPs9Hs6Etp0zu1h/6TUAk2F531ONTDdmS6vHNE/7FB1UO9zwR5XCS7OTQJznGz
aK7yoygZaLvSbFDVFnOmWVoOhilJdgaXDaZYZhWgyJUveLlZX/Ryt1j/spQyn/XBN0//fz6Wx82l
q1TxNEdeJ5F9L/o6sRL91vvrTSxVdS93x1VAt963GDPig7EvV+XfaiJYlzpLrY4hwvQGyiBMRudZ
ZL8+l0uPwstLXx5blyxLohL/7dPra9Ybog0IUJXS/fkulcjEdXl9c3Ad4XGOaOjLp19euN59/oB1
cb2BPCCHiyu3cf3r9dGSkTPSyu64SNDjUtUfXqg7QNdin6AiVcZZ/kHmWbk6L69Z7643r1g7v3qN
PRDXVCjdp8xKymfIz8vfvrzfK3DQy9Mr8+flNUVfJQCo16nFL9esd/UYGW2Bu2l90fqnmaN2IKOT
28qQVJNytG+EBHoCJK/RdTG1f7mxpKFuvVuvWFAJCI1niZQYVtfey/PP93/9nPHnu6yvTyWstKPb
PIKHChiTs3YWUoVBLSmTyqlwBhh0vF4XF4MklG6qFe+Nqmy9u97E0uL8cletkdNyMj28PLQuoX5I
PaudRu9Fdfjy9796jCMGWfjL27+8RnXd26qiZqlKz1IkYzOjpviuWGQ195Xi7Neuy39KmH9XwhS0
bF81qPzH7vG/vq8KtqvHHJwE6vYm/vb4Uw3z+W9+1DAdqpH07yxVN4W5is1+VDAd+580Ay1T8njh
8L5mQujAIrgm0tyjvkmV06Lu+aOCqVESpXbpOo5qUeC0IPL+Tzp/b+qXDJ3A9uoGrHJ64boqBW+v
O3/hOKmLU5X9wSR5xq9JgLtWkjI5tVWNnYzhkJWR3BTnSgpRXaUJoNUl6LrUT6obo1oY3/REDXQp
gqiKDCzbbIqzFMnUpKJt3L5oj50YLluTQGrIPfXejQbHf7W9f9EQfANvwDRuOPRUkeQ5NhtYe9MO
rGsw3AMltT3hRQ3qHPw6Sq5hMkL/VqAsJVubgZmLIaMkV/r3ny1kffeZfnH89q9/mM8f7uIPVW3A
LhSjf95+jZ4MAilCt2+onjhDua8zfdk0c7RF6zVuekTMlUX/LCVxNNDj/rmz8JOu8HUz9Jefz8/m
6pbNPmasGI6vj+/AlLT/+of4X4uY0ooWYLfPnfYGGnrqi5EKTVtg10BQjbH0WMeIuhhLwlAt4md1
wL///Df7z/r9db69we4NAdp58/0nSrhpZrLxTRO/RNIM78KGrqQ+40RUjQhaht4hLHHir83gZB6R
VQZCsj2GuAJNCKJ70j5//5P8eo3QeMiDS+DR/PkX6aYoCPSq6/ZIifG0JRPjWmHU599/injThOaL
Y4wVGvhrw9J05KQ/f0xLsCR1zgD94iJQXDplsm0YmT9UAWd3qwsv1LAIrpYWE6c2iENP4MSN3ZA0
QC6Odq50IyISxLJOSWz8OFf/2x9FbvOf90lTQzBAi0No7JKG3EKv9gkm9xqGWOKQ2vqbHRCkZinR
V8AwyJuD+9hQ5cQ8qf5mT/jrZiejVHM1U3ZjBGetnz80iNJkdPSy3yO3MRH9uJlXqfiLf7/Zf7XV
NXr+rmOrsrMjn3/11VSn1RKRpny1UAYzOHwNIulbeomi/pv96Fdb8fVHvfmBLUOFgmxm/d6ZY8bl
GT6pPvlWJWm10W0DuS1NzTiaL3//BfU3uuB1vwKqLttJ8IhooP38DecotRyUgt1es9WekgCuEzdX
T11s5zs0R6TfuNdRQsBeVY33nW1g0KyHA6cGciwUO6V0aOrbMVH2ymhphzSzA9Zb2w0kZfhOP4x4
rdNzbTK5GHp32NLvfmpCfdkrgXYZzNNAXGT41AqLPMH0pnHK2QtTM0FDp8VnPHxhdyt65bNRm/Hh
b7653KBvdlsdb45KK82xtb/stg6RIxrVrG6faV26E1N8i+VG30Qh30qJhttOtqjHQdnag3vfZgZW
LWO+GYvB9qfJJA+muMtayhSq4opNT1x45ZSjrwM2xklKR3lgZ9FwMFDwQdGbmeWVYy+HCvlYTWi0
WDT9jD6GOXX7Nc4RooXOqB6Cj7PVJkiyeoqPyYfff2Uh+5d//c5cu+TJyuTfm0M1cTMrXcys25e1
nW/7fjmNdfJ9KgEAtuP7hegSb+kdxQMROh2Iz9U3ivk0E8KodvGOOa5yDstvxAMqZ1X9pEEO9ptK
fIoCXJKxTgYpMKid1ZtohjuYPnpm37s95lv1S6I40ft86qjy2VwnlbpHiMHZrBvymXg1FYZgl59y
Fztir/AcxedbCkq3blm97/qzSBOkIWD6HaJdtE5Fqmh6xnRKltD1dHzqm3gkCaAfbsNqfO9glZrw
dJZ5T+i6cYca6b1jZndNYpoH18IRZxX9thscFKao5VKSKRugS7vFrnS/1Eauo0b8ACXBEdXG6SZg
SOF7PYlvenu4RmqNDRaRrzOPX+dKqyg2FfNWhHXOtiOYMSUt4MYGqJorh6Hq7w0VvfiokJY1xqe0
NfLdVL2vY3tBS5PpNAayC0OlAJUsnZw8U5TIBuWdKG2XYJCvUWN+ZaZ2Yxr3Vtmam7w2P2vCIg7I
+Gjn+ENg6h1zYVFxsnVMjQ5v0gw9vmMCYRIT/SwoeZ2eGbWZoumumbP/zV711xOXw7hE1zgVM7yz
7TdnkKkNzd5EFrHvoYbTB9k7Q6p4Ip7ugwnNPWm1XpBRJP39vvzLTzW56ppgzuSF4Ofzltuwd7hL
ymVXfWj18bYvs6e+sa6mRXnfGOmH1LU+/v4TfzH2IUiZK4FwhetaSAF+/sg2JOVZyXrGXsaAZzrN
Obcldw35S9vm0bSHZeuqJ7WTxVxzufn9h//1wAVOrcnhOXoClHtvDtywR1Y+DhQHyf35WDXS3U5W
k7Gkyg5I2AWCWVv5phDg9TebWSBreHPG4IMNy2Gcq+s6m/rnL52TtoFCle1s9PaVyxG21fN8gIw9
T8e0iB9z5gz4rTr0NdFy1XLyBFiWPVrDA6mZ4u/W5q9XfdaGPFAHz4ywGRL9vDYpWaTCqtwWFwej
IDQZhKvD/SKuMd6QQMSRObaED9vqQP25vEbj5lOVJ+Y0Gu9LSyOUGtvp738Z7Vc/DeNh9M0C6QeK
yp/Xqa5LorkGu91rSDFx9GLORgeyoy//UIXz09BCm2rrkgBPSyOPOsg+5Hr5bqZncG5Jo04nGniH
1uguwLKi++uFQXIcngR+V79Tw3uRaJcd6ZlXDEWG/YRzuAvyS/KjnyIjmLaYD4O/2czrsObnS6Nj
0vOSM0LdZa72ZiwSGoqiBJHe7m1jcffEMoT9lSDcdFtATt1kNPu8IYF4O+gGkIJsSg9Li/YyM+WB
nzNba1XrkXxCatN4cYix9seq6nC5txSacp2aepbtVFJU/TQM9GNvOPeqVqLrt0gwm4yZU5h7die7
O5glXzg0jiE9JxAT2SFkG5Ux5ZTf/4oIcf66nzMzRuRp48ViBv3zr0hOlZvPztjuh5R2XRQdIvpb
dgTze6nFeSCCOTQj4xiNSub1BRTDMnpKYsUnXSraDr2hHBieo/gKKOMyAUSBrcONWAaig8ek/JjT
eNskcjLbRdauy74ozvi+iTKHyo9ADDbK8Q88grxq9I2GBmJjapXuWUN6QaUq3BJ8DK4hnh+XNpdZ
CgZOKlhgvqa2d2Npffv91lhHfX/ZAV5tjTfH2dhloxGWc7sPCQvAaTI3nraIZlOSEEicg5NvOS9U
3khp0BJD4rlaC5nYNt8PSXf9+3Uxf3WmZwDORZqzkMA7/PMv48wDzQuzb/dubg/70XDmk6GlH/qA
QNRazGfCFoFWxL1k+IacEDJxnU9lem271dE1sgMqiuYclFi5zApSVVsQK+vmuMIWZdnkcoyTFLWH
o+qLqfEmQOkeO9EPRzdEBR/UluOzMe552/vG6cn9s4MMMQKtVbIdim3uxE8ZsYdeYGvXHcaTnZlb
H/PKbDZYdOeNvgTTPo1gDunqMdI4RTm6A91FpbA+udKAq37QjeCRtLv3NPG4tlfu1u7qD33XAhuI
4nNcI3Bswm+OSLKLv9m2f93pcTSjZmMMbEEFffMzYzy0pb2i/b+Endly28i2bb8IEeibVxLsxEai
JEu2XxCyLQOZ6BNdAl9/BlkRt+6u7dj1wqBoWaIIIJFrrTnH3IVu/gH2HHDIgswavJzzL4XUHxZJ
nxIWh6Qb8FPN20H+/wqprsj9SjEJ3zVp9Vs27ZrB6J6l8ykkyAD9ApaxEr++W7mv//tP/MOWl16Y
HUagqpCBItL7z9/cJunQBInH8lx5m2GErjGE2j3kfffTZi4Mnj2JA3tAW1LlPuAzU2zKmUqekS64
hKImhjr85XoDVJJG++s5U5IBPqACK/uXZfcPJzpEVtsPwILadOH+8Rn1qWjtRJrdrsoI057aY93J
j9EsnrThrUshfnfkoP/b3et2d/rHlU7Hj4Auy6Y1h9f0Pz+eaDQ6LcjY3VnjcDGZLbP2x0Eg4sUP
TmmYYAn3ST41ImdPl+HZhipkd9UYA/lP0F+5T9pRfZxl/cj8g43mIuZXYU1H/EH/sgX673qNA+lx
6ww4Lq75z+2XGPrRy0bWpCms+9hsAp91MMhWvkkwuJfJ3//7xPnjGUuJFCL490w6ff/5wfiRzNOS
gRs+ufPU22fX5bfalX9hccYUz/m7jhbmzsa/nbD/XZGHeA3YTLu3A+KG/1jvZGelteU23a5c+vdp
dq9WQHWYZAHkLq0eKVdwQVF/5joz1n4Ku1x6EMdGgzo8SdFHkri0dsxxC73zYVnwR/7vD+YPrSje
YEDxaHIxw7H9xykzzYO3ZF3OFWW4H6wqOCeZKG/zpjtTN35mILPwO4Rb36ZeC+aXBk104i7NJlBY
JljFfjvIYP7l4nH/dLzYIXOkqG4hIv/jXfXpmNhOZardPACfMkt8Yji9DkW3yBj/KwKDPkJRiYB9
m5LEi++0OTQ2TcRBhuXTXO4q2xMvjtafg8yml8FKr1kCYyCtjpHhLMc2zC4LK82pjdoh9hOv2hFv
bF4q7guRtM59iOdORFl0XhpuE9XIFk6YMxE8fjS+d+25aqgQhKbDc+j6/qPQ3tdlKOqD4cjgzW7T
X0srgAdZ2W6qMn0uLG5rjlqaE/bDrmUP8L8P4x8+rzBC9cpiHLCXtv5xfmdGKGav8tvdmHprZxFy
Q7IdE98KslU9eK8iG66+oX4DuPuXNcf6w14r4q4TkDdsmSEW8/+8tIS0aPeroN35ugj20hzcvTAS
grwSB5pM7VuHSQEDJOeWdCf6m47TekR7OP+yoPzhE6CW8rBA3aYR/3VnaMAG9k3oIhgU86Nyy3HV
5qa5EVMFqiezPnRYWRdyN0/Stbt/OV3/VEzyy+nmUsQE9PL/cZXbN2lIPfDL+2D2VsMtlCasf8gm
TU9l2pKmbcBWgrdykGO6bTKkrf/78P9hlUGY7keub/mW60X/OPzslKo+yrx2B/u2JOXsgJJMhl2H
1rG0Y+iX//YXUwr9oZZkT8mkMCC/0WEd/8/jHuZuPaSLxe8cy+hHbQdyPTW9/6Rp2mxFr16KChSS
pdvo1fBCk9Mw+eUEWXYMmNbvUp1ET9L4qKQJVaicETsIATNpctKnwe7J425dUmYHY90HJK4XgWN8
CRNkfrPyVuyT85OR6+Cto8WEgax5sbPivZtHxHydkh+9jvCxdsW1g/rDFKH2uAOalL2VFl8qsrg3
Ag3uHuGk85677o/Rz7zNZOuKK30Iz6l1+0GulXzkgbGT49qyTfOZbo7x6iZsI4PJexMghw+0v5Jz
IgoMR7ULps0c1XWxb4Sjybky2Gi/9L+dOhxWQo/+e+i8DYslP0f6+grJmBrEa0AFca0nzzhPKhnX
TVlRcyM1jp5lgGIFXd8xG8TTAl7grassYmRnJ/qKaxjLd1DTIgLV8lhFxRs7meFA2Mdy0baJuX4g
3rqPvlME5efG0vKEuM8EUhdWb5B6X02VDnE54VuOrH7+lrFvK+def7i1V7B22HncL4ZAiV1MBGYP
9YsUwU87a5afZg7MLSzgmAmIS7YrznMwCHw1/a9mBsaUDVOxwE1AMlli8afeQ4GKk4sKrC/AT4oc
vae0SvLMxKjXQYGQcakBIjJye+8NOeys21f3l4JsCW9qwTLGRyEu3NnFpUdV9TDTJrm/ZIWNB7II
XVslSPO9PdSEkP317P5agq+5G28BZTrcytzxTrQeyUq/Pfv7YSpT3EsTPbkQjdJ2BjyAqboW52RC
Qpe6ml5nCik6TfL6mGlQM0DB+/rYBuq79lH4IBzCj3WDON6fLSXCuKIA6EbA9vJo1Gp5HPKVXSft
4/0VJn/zoygkCetLvq+Vf+qrxHv6+6EF7SPYq1yCsstir8v1LVA633dzBW/PbtwvmtjpfR+U2JgG
gsQmxJbYstzwIRrbt5kjsM2CIMUi5SUvblhvLUBJ70ZW10doTivHYJuMJNx47hvLeNZ1ex3R32F5
rownC8niEol+l2jDib3US17TLCe7pEOPd/+yZIt/RigWD50+KFjN+OKCfHpim6DI+TbwJpPo3eVx
YBJ3hu7k2haRd7PVFYexaZO11fr1Vpq+vLr1KK80mMaNnjF+L7NP+90nWdkxxXgk4wOdkhNEb8Us
i11TN8Gmr+zkzZckw1RuDxlwAS7i6+Vtdi1aGOm4nCsjWd7wsRHQZEXX0lTqrfxe3F50u6w46KHi
YmiCXUv58iUlwOTF74kWCKz2SzurNu5yrPrN4sC3qm9QFEriRxBPzuP9GVvXiVoDNmcnttbUs0eS
s6NOQbsE26DNv2Ok8R6CsPcfyozM8wUwkdsn9QUfW7pmvKZ2npVBnG6CL7ceJVrqMFhlXgoctnKs
F7OscsTkT4Ag4Lwt/NmQmqIvY1b5salDqMY5vxiHTxFra2rOxmwvCAy7bWcDf0b5yfQ8ufbjOHxP
tft1HKYjGNLq0Z9s51J3nCe1HerYUGV/7hCbuX6T/cpQf6xsN4VKUpvttk49BOkdFl5Z9eXLUg7X
OdT+t1KGFR64hgwDbXRfPf0GfKl8c4S7cRqDxnElUSKVbfhtyB5awtm+M/9Fv6+Wft+hYfnq+Qza
b6/7DrvcoiE5ctQsq05Yd198F8qyrex5P2QCTOoi36pZfGchKb5XIDWKJn+Rdq2eQiv33zI0vako
3/QwDVcnFOdsfmvc1noNVVTD3NRf0kElX0gsyC+yN37evypcIc5VVyCnTmpgNpXB0aD3euUmAxTQ
T16i28Pco12vs8U9FoxA40baau9UQx8vNJf2jW3NXyJorDFiM4d5Wz1/KVwv3xSB+UNP2BXbWnYv
g86sc+SKZ4Xn9KW/PVg3IrauCS1LU1xQ9ejRdq6i6WGqAI3iS5Avcujli6ia2J/M71GJsqsNdbCf
/Oirdqqces3nWrRzzhE32FtpLn50nxzoaT8a08DNJ3SfEj+gHvdiBSnhwliuXFXkQu7CtmdMMSnY
p+nonzwjbDYegvZYi3R+TMN2frw/GzM2MnVerL3FQCJIpO6T0tBvNFG2j37xFrX4u8vRw9XlpPbR
HB0LugQdm4CE8Ng3fPvBv1m/0XYv+2gug6NDfy1vskswB/UxtfLm6DZ4qLtORjvE4ush96otI9ru
agvQJg6ppMfWDptj6bucpQHh4vebXe3yr5mcKPQTc7ncH0gsf7PyyNyZHTkIbtRuwpRoBzdJPhbR
H/2sLzey/ayN8aefAIsr6LPxBxwjgqEG0mu3VNRRjGpyI1xoR5ZJ3rpXWeDB6vLBnpe9ooxYea7Y
4FvaOU7zS+T5c54ngGmKmbwL8WnMaqeQAYNydjdV5/Iu2PeNutvUQbhfCLhEDS9PXda999g4Elv9
kuPJ5T5OAbPWvfsNF8mzacxQ8MRwZTsfVxpJSpDD1J1HD1wte0ijdE+oat/tuX9apttUuXksgvR2
12WylLgoSQJ0wvl7aCd7d/F+2na2czux0/ZDMuLFyY3f0DIuUFF+Lb0GEEOKr5EmbFqDkLhKmBna
7Js1o1CUpGk9boJhUWuD2CqKIflg1cvbMPtPrT8usVU0h1wtB2curhhV4CqvBHiXAwJb9LGwPZ1q
2XXC2MyjjWvDj72CkWMwf1JxXhuSiuI5UJg2GpcOZDk7fGxsWT3+rKZir4yjgqz66eQ3X/K8Hde+
9J6lay7roUPKaI0JuwKPfm1SoqEX4c/wJscWAlbRUvTXKkqe/XlpY0PP1q6T7Ezgt92ajMEauBKX
Z/hYyCHcLMvUQ54sD31HGpnjj8wmjUeh9YdY/K1XL7C41U3w61jfq8a80CoBngfm2rTjYKH2jLrl
VzYJUDSjfSDDy4JHyVClNXBTKKXC7Wy0ZzsnXg1FyC2pxXky1Q3J6hVghC25Luyv9hBeMAvQfPY4
VfMSDb+dS5TjWXuZAqPamtpSMEHGEZP5CPinti+eQR1RqUbgZ7dhlvgsCW7wafQjTNjQ+W1UDvp3
r3ZQp0aXfFyuZhdRIQNywGLgb/A81escM8keRakAEANGOs1abObCGDYEuXATXs5BNg4POsvgEzuY
Nqb6ZoD4QhheT8aE90An8HdFKznF6t8N5Wco5W+nq8l1WUCsDuws0CGrbV5yjN2xwzvgfG+tBoEB
SFTv2X0UBsPoNMIJgHUk1iTUrgRmrDBs4OEanrFuZH+Mwi2JsE0MrA+fSZJuF9v/QMUBybj18q3y
PQABw8ht1/JjSwLja+f+5EiQktLUXz3LMHZI/x9VMzqxYPK5strpONTcl5oxOJS2ULsEWKuTmsDn
2+FnxQ1QNrO49rNCwQ3OaxBZEJNBA9BlmvXx/qwTZqzSaDhAyD/TznF305I2x0Y79VHgs3qgz+hZ
TXMsQtdACpIdo5sVrTUDtYkElPrapGccygpmdqqO4ZAqVAYdUXC1Rwv+/uIdc9/06cnRU7hjdtMe
LUPRUWzMNjajvD3a1DdQN6bG3g3mcA5uv7B15+YY+AGrp0Wiaa5CMj8VjfEaCfr9vWelrrZOIH8y
GhBHXMji6FO74+PAKjRC+mK5giNcmHl39HDuI++7yT6UXjZ43i51nu/tFMpal5Q/xrSpNkGaYxca
h/o43D6EXDJcwNrvMUUxhmPmBfMep+UuY9gO5Go6lARyMwS6fQNF4EOosEU4fmfEYTTs5wbZyDQl
5toJ7O54f2AuuA06O9orw9tosm4OqvdcJGolFp0iY/7fqrA6Cs94V0YybbvbV/eXKMFPogrkZlHl
UdRtdVyw9R9DvXwPPTZLzoCwjEZUsxl8vwUptZC1I2+fctt1dWw1S3Xk7VWHJeGa70vnIENu/Ngc
jn2qimN+e2ZN2W7BHAxZYvgajklN9hwovvtDvQQ9AnrrrSpS4A3KC1b312URsVTen04e3gfHDvZt
NWMAyfPseH8WZcveED5VEASwzrWmvWjGXaBIYuBotO9Z0+ntX18aWVQcOaVuTgpvQUlBlUewU2EI
ebw/zIYnjrp+L/Aa/vVy2LvhqvKliqelKapt7zodtQbg3nIYjAfV5j/wRyYbhhkhLNsRBD+GP+fm
/MuC7oyNIawUgfRgNJl4cl+zAk6fosedZHHEQZ2JfG9RwW3sW6jOUhgxrJDwXNCxOhf6Ro6NzGbb
Go3NRZ4j2OgCtU2zzyW0kiNNvhs6TKm1qg6gPM2th5dpNTghvp9oWU95iMma2YPRUqsWuflzGgjD
hK4p4VVEv2a7J5s6w1qGZn2a+mqN8yEjufVmbg3vkvL700W44HTvMRf+/VUQE/h4xps5/v7qPXDD
ay25cRJaFcaM7d40s/39dSe7JdHcv8/0hxAw2P3l+8P9x9+fmZPjrmUE1uX+5V+/56/H+3+tData
lwMZ6X+9eP8uPGK83fvTv74G1hZD7EK//v/em76/+fs///VOyKp/92yCe+4/9+9vzMCdbLR23/Gx
YA6+/2tuePvO09ym06Z/qG521/uz4vbs7y/vz+6v/eP7kHIUW8giX+6v3x+mVGET/fv/wpf1tq3O
Hu8vEYW7bFRZ/+h6AhL8EHB2GaGjv3/598MiKaTrpeVo35+ypg+Y/gicDAvngfgbtc/ajkRJkMSx
qtvTaBruGQ2lj3nH64Duy3KnSyuJGx3ANr/NAjEZu2vEcb+1tCAFphYmttL/yY0IYw2L8w5h/wHi
1hJj1nSeeoLdCKCv9NnHX4NnoACmSHNGdRj33AYPxoTAys6nz8LU5m7JSsanITYnD4gX015h/ggp
XR4zWh3U2S9l8I0dWxYrFvJVi0kOAh6xAqbL2uPnxWen+4vy7CuCFWSfGitXkiXvNR37leEvxtZc
gu9R8ORZ5rbW7Y9Ep8VDMkOgCWyL6j/pvxSSkm7AAi5HX2DuFIdMLf7OjLyXqkdcVC3tntLqaZmd
rYjGmbiMJFlNNE8cC1CBKrBKgzFcR6j9HD+BwOfqlTMxBBZ1FKsRHtsYQP0si/aHeJnG9ircBOST
47B/Sp+cWj/Zsv7duwS0lCB0uH9+jqOV7LKewiN0+njsXHJLW6oKyRRBo7CgsKNZRI+FjphihwSs
XhnjxsK2fyqd5pseHgezek7ydtqpFIYUzcjoKRjrH2OF6SwP219NOrwafYtzwSTZQVT6mMoMmgx+
dBVwZG+yxMGNQeuQV9AOu6CuomOq0CYI9kZWNQFvtD/9KrH22fglQ771nFpsZxqRnAz0KUdrPsxj
jRrJMU9RdMtOiCTMyaEWsdmWZM0IYXF7vsjmV+2metNRAm8tL01XuVcXZAbBqBnNWyxuqgDiQTss
ZmjnVgetrVM5bS0rvxiGSvddsnyiccwvgYuDyVXhsRyBEwIomK4OwjNRNu8G7rZj4A6aWcfAbgdi
1LkQzd4bXfMw45an9fRm8BaOHq0PaHUjY8Ak1JvFLdxtHchk39nNB9Ut/jpl17s0sMdH4a/MgS1f
ZTCWbwbsrZUmmGZkvIkgvWWiWMKxqGtqd1pg5UbRHeAfxCsFzYwZEG6FZC57TMYrOiZc3RF7A6QG
R1/5X0YbzBZ+79kguBg2nRxKQCAI6tdCV+6h9KvmBHGRO1HZsA/OadkmTrda6CSiisq+BdLnDr84
InakUqee/lAXosxyy1CtSRZEnT6FX7XVFA/hj7we1GOb7GSi5Hrx7MuQ0mHotCH2uVlfTAv1x+iR
PNhlxBnIeSy3vtdFO7SvUZzl7vepMEdCZPzsloNlXuBkkZXO9tcS745GXCoIYollTeGU1WxSVVoV
a2K2toZRABjn74gDcJ20sap5VzfDkwe5Afc4PRn6XIdh6Fau2U2cNSSezBX5BUVI3JHNWDg3Xbb2
MIRhV7AwF+bHTQPWGIrNCJ8OdR0d/WL5XTFKNmrxzaib38Ok3YfBWnDg9qm/K33kWvAFt6kXlVxG
/P9I9/YGeNHPTCRbXXnthi13TYQXNrhsyoCZOKIFcoWc01PMpOn7ndA5hXGDYJtbp5tsXaVnKAz1
spO9yOPEnn7hrJyvrIAIYcaB0M1WA/jIZUsGMRhztZT+waCas1B8H0tq99Rv6yPU75Kunv3mGiVY
f3wth9oayPTEvbifR5JiBjnFaSSzl147vxLvXDeXTjLHMUbPuXWC5dNSW9E5qx2IGh57M1Vyad+u
osm5xbRp6zFIFUVcNJbMKMnAc2ZkmWyUz+3tAZZu5tKaq3pSAYOI5IlWnbqoyc9/Pdisjb0T/U7a
jA0WQ4iNGU2M/uDf8sOCNjvVFTIVT8h1wDgwYARIcxCeLMlJw7FDOH+koNSxHTK/KNOETBmnAlZQ
slLddpP2zlPpIVJ0VmxRokcwKogb6YR9NthDsje2SrSHPhnUSlcfriUtOLONYEye2fEbPAh/C1WT
sbAm6yALs21aqxSZK6u1MUsaQ9G0d83hYyZf7RAkIz+rXBtJ1G24r9gbXt2EjWg2zWCnwHcisTaD
vjgKJyeoIRNbX6Tdz6kcf9qmXgvQuBDSMZEpXVnsE+fP2nYOs+/s5nz26YWGK405HeyH3I3sYJ8s
m5wVahm8zJyR9uCgrlHLV2Gn7laK6n3p5TlLGGqkUyl3zHIMTjeMHuVQ71O6XluUV2p+7RJWWYCv
HkCx9BvNRm/N5hbtDo57Qy8205xIHSsi9pS9q3r7RoXmyoz4mQ7L42PLxzdnj2xTp20DX3eFG0qu
y/zGeJNfaHljPoq2Q+U8RksYoawNClrqolgHzXSZUtAuJiKLzVTeaqywmB+whIOJGPRT1h17GMwA
sMPHnB1gWhjqqpzmp8gjTjp3zM86777mrRS7meYLSIhx69E127BPBj1UI4xTAPS3bW6dM5cqpE7F
eqqn/BgwTN8AD7LiNHWX7aRGcJ+anE069WsP9fNjF3FzccZna4EVpGVLavfNEjM2AlzJNywd5fPI
AAmoXOWug6qqSNIwbjmoCNjwUJ80GvHDmOa/Jitt1mCpXFC8OQOewvlRFJG9cyfFGkuva2+pJdn0
ASZkBmoH+jLzwRtUfuxUAEaqSQiwXSAEhfqH4UXOse1ldCLdO90WaCpRY9kM20iIWwXo/i60AsxT
XrRra0jkU+tSw5I7SZhNrUMI3LV8uppCL6uc8eo+9SSx2Ytlwi3ytb3HuaWenOR5VE750hRkpxCW
94RGoXpBG59vQxjHsTV8U0PSvJLbNJx1Jr5xubWvPbETBIdl1SpKftujLL+KYWyPZmPotXn7EmVc
Gfe+nT84Y60PWUGPoQ1IktOT9dsQxTFs+o2KdDy2XvC1nLv0JgKkSwJcyplr/QjIW2FvAMhh0Ery
Ein3tt1OcWBNy6PDxwwSwS0P5EvC+OMH7SKj2BJM8N3T46GQ4Xht/Cy9MDO99LoBS1AMe1pQpIaF
xW9g6uPaGVS6dUvo3f0jINrq1E4/aEh051xi0+oLpJVZFT3IEvwJAQ+AwIU+mFY3cHWZ2DeMAcoG
wywwv+muRNTDbItt59wSRkuUBkMSipcqhW3kND5LO9sUjxP3wbR/CuCR3jzCrShSAkFFQoGb9N9t
p774dllfPIt2YQIKmwzd5TDJaqsFZiUCNrdGk/lPI2QAdwafxNB2P/bTs+d6/WUmlIQ7iDVum5rw
0bTk7pp4wQHtXrZzTDM6FS172Kn6qmxM+TbNS1SV0b5s7B9BbzqHSDpn7dBGcLQD53xQO/MWwV4w
b8Kwn1HEh+6p1Okn1joaokEwbXIJkaGopl1h1v6hJ9p9mxb9gMTfH4gOcbnhJnNBP0G7e6fe4nEG
eK4m+Tiy6lrC8q5CeB4GfYIPIS25W7uiI2IwAkNoMm984ZKRM3XDflFFckDKc1iywo6LsEBWxUox
KX/r0KqKvRqfucpvKK5kfstayzs6OBag+iBlznQZbatQgWroRPNiFeWm82kp16hbds0N1sCgSsCI
Llm3aI9D2+rmOGDwZpndgRVJI/3wRxofY/YcugAFkFV3XvRpucl4GEFseZ3jrfpZsOmDfAACOeT2
4oKdT0Nuo2bpGhvbBa6eG/O2HFpzdas/j8uNly7thCGBJ77btFgPbhh9T6dkPCtvY2Uye0o1ZpFi
CNkn+VCVMoHt2Wmo7qho1d5ErO3otjpN8wPCaQo/2eUIcj21c4TYIcJEce7rQ5Ir3J9dMG8nAEXx
lD9J2QYX1fprxCf6i9mtYWgY75ZmKhOoq5zbZGs4+ufMXvFU1RSeNNdOoUyWDQEh9Y4Dk+yV+57U
8PyBOxrf/ekXaDj/3ZI/m7lMNpGn55MbjuFB3dK2kTBzU8+zc1bhgLHcCsqI7s5Jn1vP4/TaEN3C
5mwwzpkM80vZs5LQyt/lCE6uZTbQHiqEfx6LixdSy6VELjMKTzt2tl1/TdjB/J4LFVwMMdPB9hCv
+g6q0VtIYtHQXhi9RK2CcsFNdHvo3LTfqmAJVmwbo0tkXhl7nUD/71P4Rnu1LK9N1ssTI4r5WbkL
0SIGtcYdtum5X9tuCa/3B9p2e5nbn03tMLwziwARakBedjdjBkrn1yWR+sz9YHx2R9Jg7Ow7iDWb
rvXIhCZDlRYYUXdehqSkLjBUjBqIj9WprrWTg9kOhonW8MCMfSkcgMdon6HQkn9FFjlduUQ92Us8
eNsI7eLGrZx5E/hmtR0yGPBO1m36PFyOFY1igpVMZwWImlXaGBnneIybWy+DgJhM1xzdyMSQspU6
POEd1Q9RinhbNNOnaKeWmdHibu4MPo+CtRaii8esxVZbwqUaMjvdWiFtReuYF2nzUnli3aKWwrR0
msm2gcGabRV8C1C3Hvv3hISe3kjSkwirpzxzxD5jwEAHdF77TvOV4TuriFuJLXSMMvZFPz869dyv
mY/IrV0kA1g7qdbZzDDI8n6gRTUOXtaEO22JB/QG6nh/MBRRnI3mg2lASV3Lud74CG9eR674Bzl2
Ay4Cc3yYRfitStJPA/PmE/kESCWr5oCYql7NiTOxZayazZKXZTxPzhDXiojKqPXTQ9mneq3KNoXq
P7R7r5kE7X86d6Tv0nvNbjN+wezZ2/Yy6Xb9xO6wFeHXpYMUDtd0tTiTOupANAxFqq8YY3tOiUhs
MsP6MbugXua5mB56auKdtMI2ln55tZdBXcpR6MckqY/zTGTAXDretmIV2lVTbsYjIBrUQ9n73BkW
iySoI9JCsnUSSrZCcgqAKKni0Us/Ivt3G4zg2esJXZ9ffKsN/KHa1RIijNusE06xyfUPFNY+qzeG
vylzWiQDjtpm5fRaWlKdyUlYPOLRB7/3VyHr6AELDN2BXd6PYo/H/rUC8BWTYOmsp2Bi79GHPkjX
fjjInGSpPjLbC1z7MvgMB0hEWZuAkPfmV9cv3cPQD6vQ7BAr2IiQy6riiPY9dUeITmBA8IbUpveg
Zfgp49rlF5FawMIYjlM9NjX3OFi0NaQz5hMI3zGDEP7QbBNZKAwLAZJ1qqK8J3atR4RHX2uxOfpJ
u3LUUMW5sD7aZNNZED5xeuzdvonAPMEMTqJ637hzjdAgg5eIznRXJMt+rJom1g2i95x8+5Cw9rDZ
+W7t/p7MA/4RYNSEHifCeTIsa3yA2rmvzWIDc45oOk3/x0+GsyqNb7rUP1ObXkg5QNitFoLfmsW1
DiQlP4Lzi86NkSuSBPswRk1VMtBkiNoSflE5tthwv79dutUa9jXhyfqrrG22KcFD25es9y7sJb9t
udWTkutGEiA/2ykxTyA/Kr2H6kNwZWIjuaQlw14CfV0zrfuaaW5Zy3CVy+wrjDE6tfT4KVLR8xDT
hBIrvBRqmR8aM9/lpG4fU29rWR3acaOr4qCi+WV7UQ/NXNirvq6cXaISwvm4Rz3UXv+Lfri5Cx04
SRilp83EkK3I6w/GZP5uTh3aWgbWGnZBm9SGhiV8Yq89SHXaGZLnlubSrJnXDrgXjsYISlRX/XOb
Z1AG8hQ5xGC4L331ERBITEAH876+nK0bBRvg4q2uJytuNfbC2c83NJ4hcC0AV1rjuZW00Vt2jmXw
nhkR2XRlU+1aM9Nx2yw5YgcdbFkNjxwswv9KRW1its7jWFkP2O9uYbgmEYEzInEFVn2FEcpdZ1nn
nFxUOYdyKp+ioK9PVUWshuqUugQBe06/1ycW4WWlkzx6LAR9EEFvTcgWPFLXv7KDUpysDmKZrANE
ZcvYxcvP8DPdpL2KdotZIqfQq7Ctg9goW3UZguXVYlJ260gFD5ZdlPE9KMwO+eCmZqb89w0oSon1
2uZL/8AK9+DOxC3TOfoYJttaS1kb686hvQfnNIkIZWvZvqW19SMr+oIpR/Wro2jf6YbIQKP+rPIu
OyGxC7eBJ39N3q3VRR7OXmK598Kpjm1chFs3TH7AfHtM5L1vSyObbHGbPhLm34GzOjJM/2BVGVC/
iPlLWRfdOu0bIis8yUYWayEk6splnS0/mfNSZJVsX5IFCI4x0iwKDUljodFnp/9OD4N8DZG/B9Nh
7lXwkFu9tbY8ydEJock0WdluMPA/RIvzoQIJkdXMiLZp/B4hv7WxxTgc2orQY61YSthHXqvktxWo
+mq63owaIiTlpJFy56dcmUEE7dxl3YioNpoI20jq3G6sZXTIi+lbXyhxTPv52lQELaq2ORU4C9bS
r5kQLtTDYYcMawK9ndb/x955bbuKZdn2V+oHyItZuFd5s2W2Ny+0Y/EeFubrq8OJCJ3cGXWz8r1a
RKOBQNI+EoK15hyjD8YDYUIxaIjFN9BW+UrEDd8yWTG53cmFZUIDJdeJrFtH+ZpgJFbxtG4oOXI/
kINz7A3+eaJ3LPwjhDulnqhWPi3HizsEO8NG0kWF1l+J0jO2Ns2WOLAOfurALh20fO8okEEjyn4b
Kd7VQXGOZd+QtBd24d4W55wii6FwxVGUe18zYUrogPUVveaHnFSvxM91B4x9+bYYVUI5aT/1wqKh
b5QFKpKC675o3OO8IP3me0FtjdpfWG4oXoR7ejJXcvDEXVAZXxlTqt+SStybnhqcg6F0NloQnmwJ
OL0MpbamJCSJrGT+g+OML7j2EuaaFvEHSfgaufl57KB7JRTBomJqjzX+U4OclQFTEh30LN2XcZ0c
gFZV+6w3742MHA+95KI1xiXtPUJB48CXoIqb/lvDcK2tnFcvqRicA8Ta9rGIl6kLS5DEnufIzkBg
1l90UM5PBSWhLe0yFB7SKM9pWz0xqBr2vUpGwUgIUsYYaQgaKNFu1SwwgpN0FDNNK4KaK1InljKm
YDo4GOxLb1gEjR4cKpW7aNt7zA1LE4N5HTMVGHFhaD7QSoAGd0jmNpOQfZ31vnNfB7lcKn2hbobB
/bARri1VC/Ce6PEeYN1ql0ne7Eo9N449BLOFy1ysiSi/xWARKDR02qYymNOMuXpyR9KP6RNuU59e
zBArhDox0T1Zbrytc5epDv5yvmPv4Zx4ibWJ3FZfi5JfeV3oVGiCzDulwC3VXriHhLH0Xia4zC0w
cwuQ1+dAJsqu9yeSGvNyJXoYchsasRyCs4tlMIjwT+i+lmxT+pS0oPp6PxaCqbIClrg2lsRrRCtD
G4t9kzXdxsHitXJUb4EdRFLStN4SfivXVBsqhgrBPkNBdUkL5ZwOldy3VlyfAYCCPiiC5NTxuwyM
XjuYKWlfZe8BQkALF8TnoBHtsk7M8C72Cr4e2ejbKku4WmVqtJwv/I5kNmkr8LHyRtf33DvO4cBQ
US2La+5HF0On6DsKAFVKJI98mSCAOS/XflGouyJuT1Tly2VVVtYjEEtrBZTvMc8Yo3gd4iMZ0xmS
ofY1i4rsGtr1WualeHcotCyxAvEn4e9YZyCTX1SCrOWPpmjEU2mozdWJmqesRj/FfJiUB8NPXswk
+JFblvyR59T3zGHKqkUPaypMhcNxuJOKZexrvY9Pji62o9sX79wGMzSIegSBNw8OrQGO0W0H+xzE
aEo8P0+XvWxXvlYme4VWuhcSaB26D0E6chKpzM6H3CChTOIQRMlpnJuK+4cXNeZFFqNcBoAIckp5
l3JaDGqa4Jat+qvoO536gCqeR1Tji6B7wSfnTnNcsBpdciX0s9/VffEzLeJy6UR2aTHpR1Akhv7a
uZp/rlQ1pd3wANNSHCnd2EeTOufKwcxA+Z6kPF0loU/xW3vF1Nrcl3UVYgLA2zYWjPsrtLQRg1p0
cDkMhYZJnd4BVC/8+EMztQvuZGWLbTPY6BUiNy73H2RbmozI82Yf5p2/asIqXo96bOGgCsjbwOv0
GKfjz4LzO3Rk9iTc1tiVzKMXMb/lUSUyteu5/EQ2IX/qCF/TCOP8lFaTsEU4La3V0TumVUGXZQzv
MDTGZ1278yua23kD/zaO3Psm8fNLZ+Xw9yRnHY6h+uhYnnqSIqvPJDbs1TJ/NEyF8jPOnL1TVQxo
GnOp24y4NNc3nvvBfaDY3xykE6wEFoHFkPveIxrhF9E5ZNPEZUxAvZfc6zU/+Nxww5VtkFg3UM07
uVFO8U/HoNsHenpHj5Y5ViF3qasNmzZq9Pu8n03B5qpsE+uut/z63KrqSeOasarbXF8n011ESSjd
Wn6I8g5tU0cDy0zGnLpg2zz45PLeu8GhtraYrZJvMeWpJVzU+lrLa94kyV2CuYCJZ6y9IUzEwK1V
DV6wsXtlvii7k1cI592ImpzuDzdFjfIPo0Ob7hLxGdQs2y9ZHyFdtApxSLX6gxmBetQr7gkujGfS
5852N+THBj053woXpziRwbXriaRyGOsJ0n3u5oVDgwrkRnsfcf++YoO414xwQegXFNKoRkUUaeFR
DoS0NyV+o9rsgLD6HWctC79hvq2MXbdL2nYrJSxgolOjBw9hHFjGtc11cQKKj0QBt9FusPyOkkx6
6BRsgYVr+C9VSNnVT2vvjm89w8FYUoAWcfaRkOpGU9UO79Os1bc13dEXetvI9O6p7FkivugpgruU
EF7HLl7Sdpo9Qxeo5E7BNnQSvvrs0dD8mRslt0DbvFotlT5Zq7yq5xhnukL3MZEz5HV5w3qAErXK
2/RM8lbI+Ikpeh4X6kml1j8FzTw2CJT5XLPwNSgp75QOfrFuIE9bGwxmtMRRMwiVqSxORZwQH4gq
kz6Uy0U4IuuuSq0vjm/l28CSj7riX6oAwW0bZ/3Ws2ombR5vU4nk3hwc50ifPqcTDH6UuAVyvBPA
P1IM8r7DXdLhO3izKgqfYNTvNdyGNEp0a8FvEpeHR/xDu7Fq3fre4lOwvHWcU5uaF5Gp2WfhC/UE
jWnlrxT6QW+JKKsjzHvur3GmvjUV0FaZBs7R6JD3tXVgbxNFpqcijNBum2b7HHByU+yNXxBTRVvK
h0ypRt/eF7VP2EvnFl8HWkRDqKl3QQT6oHBc86AbI3ktOTE3Rk2r3kiNbw5SoeeaEg6jAbNc2jaR
PmrR9Q9kf+ZHpfF+9JSDHkIvGjdFhlDBnetVGRrTrAgMejeUr6yqTu+c4adtK32/MgyUnUBltCWE
u3ZbNpPrIIyMZ3PsgmWoS+NQe9J4LjX1j02r4H4HLW4gpVO2OzVHFp5kfbofugGzQOp/DK0RPifF
g0scwIvUPf+hMzo0F1F073aBcgF8sC0C74mqznBXG26APM+17+PMC160uRfR9sVBetnSxff5FCTj
XeOaNuWUeHiKwUsqmMyOVYIIg2mOcexsLFG+W5Vvo0cLC3NBccCbKbdVRc3BRc0GWKB1oekzhTYR
YWeTvHw0q35bp52DvyTJzuaADzIz6OQOSM3XErAgVF9uqqVZ52c9T39SanC2JUmqW1fvjD0jcn4S
DDYWfUqD3xsULjOMdJdq048bwP1U9TVzOFkM+JdF3knGd4oGWl40Fzky5S0gUb4M9B6a1mkf+MN+
DlXlrkbkIes2DrpdhgxtUTWxd4fsu1nT1aTB6lXWJUZR7MCBlq13lD4D3rRuf/J1UiD065oTqTU2
WRpPt2LNuDLTFVemlS2WH/OYEp69httJZtfrYKbxU+kr1RPjN39BVlKwNQvGR13GHLsbm/Fs9hTK
msF+bQ21fUZiyxTXTod7WjvaeSSqoo3t6ISFw6QDOXxUVqOd5oUiNZo9eCCpX/AYbbJdVbpySyLD
ke8qOaDW0x488xC2bXxf1J5xhOHONU1jWmPZxtOoPTauor9q35K6PTu9678Eiu5fIIq89pZbrBLT
zvG3Bd1lTu1MnfEOB6znHkDekLE0UjfYZAND1BHjK23iTN3UZVXPRIOjGo/clY2aYO0i1K+tSL5E
LtrLPiqMV3RSASK7x0YyI4lII9jkhqxOQZ1dbCGVCxMGREAB6ZL5GFVHzVcOdcE3DzTl1Rq1diek
DULRlu/MLLQ9xjHjSMnO3/W9lm4AYzuLKhmztYsOlMJJLKyeqWpgr3XfK0ky1D3cZtVLQFV8SbP7
SyL04Hlsr1YTEMDqQb8f6/aHLJqHodCcVS+ARUOqOMjcMIHH+c++W6rHNm3IFB6UccV9wtl2upC/
DJf/RzT9N0RTqID/f6Lp+Uf3X6cfffgt/x1q+sfT/oCaQjiFUCqg1BF/ZFlYdn8LZnIJZjJsQgWZ
5QByY9cU8j6lFtrTk2C88SzATc6E6qz/CDTU/kGaIVksBldLVUdT8p9gTR33k5cYT6sqIADRjjQ1
GKn/AgFCNz52foZbowyXPoNDRBxFO26pgJI2Y0k6p4pa0SbhZFvCwaHMZHNtRtMC1aUuUe2b30Qa
KGsshvkcoBBY3aGeFoYI+4OnO2KtpMNHOjGLcU3hrsjKGv35tJo5LtWBebWdeNDz2ryIbdLJlDml
bUp2yafIn8Ior2Xadps5BmdeaHVNgMG8Wrh2tg/T786UhTNne8wLWyNY9LbZkh23HjQlWMypOHNE
05wMk2swRRbzajMCUMlSCOVzPkw76U/bOvwzJGbanHe4AESJkR13ISwjAihYzKlSt4XZgq9sBenf
/ww+nkHFHZL/zRjWdzPauPBM8qx9uoqlHBJUr1nA0sIBwXqePyRaXW24SSPdF1IQFDiv2i3yckYD
ZlExkzUorh9KUfyxmDejMMrWWqj8rBQHb5wfZkQG1LZcDUwl+qNN9kESeCiuQE5xO/1ODfaqtGQj
WbjoFrWbnpqgvVRccDZDzZU9ywqmzfPoCs9k0ssnoji2mlepO81Jn9oAvAj5DedOi83tYJdrtYj8
a7C0yqY6jllcHcW01qZUnjCGfvHiGDG4Eq6rbgpeiGNlocRjSuV7TAiUgdJEZscc3zJ/N0ijnynz
lB6+R128zN8fbnMuxLVwqubKVRKhoNWgae7ayCPoEiVsrlo/KG/X6zlZg/OZruwUjuL+tXZ7zCg6
iIm37fmY2+btefNjJBMYU/agROnSIs7+6wX/zct83j2/LEV0RMDz6q/9xIxx6/ntb6WjxR/36W+Y
N//zx6rCRYaXESNxe4FPGSTzjvkxmUSgL00XUeXm01v9+gg+fUyfNvssYvrZ1qC0ps896LDFVMSJ
wTgjt2r6Qc2LOZxkXqNIDaLptj0/WMEaHwGV8Zx5z6+Dbs8U4bgd8NAvA73BHvU3L/vpsdvbIy6a
aPF/85TbMbe/JmvAHiroxiGs87fPO/7uuNvrUa5wN1Xs3t0euj319tjt33Z7LMaOW1lTTtT8mYDh
ec6rzN8EhZUflJxFUeeVum41LpGVrpCD/HlVd8LioAz+JZpq97pV1upa1ZicWQrT5vk1bq/2aXN+
rdgmY3ox73H5sSWAj3jfgUDMXQNVaj7m7543P/bryfMx8x/y6xVu27dnf3osxzyDn0fN90SZSFKn
PwQ6taw4NJYsCARNevXXdoigAovEtOu3VXPwcs6w6TL6eVfR7lKDhPbpoo79nYvFkNGaJtOeTM/J
MTE7Bqr5lvDbQf586LwPeG96uB06b7YW+LwhNs/RlLqXTAuogMWvRa1NLH78TO1mHOr7ecd83Lxm
1n0Op/Wvp8xPvm3eXqYLwfzPm4GKI9UF/rJkEicPaVbKw7w2L1AF4MtzRowWtx1NbcIkgJnaanFz
4Ar9++LvHmNaQniD/8vH0U/n+my+0Kef4LwWz/mI8x5f66k8S3q2TezC4rcEjRHHoRWQhefPB/96
3vyoMp/WzQixQE+CXZQydJgX7TQ5JJZPgp4jfM+abm7zIpzSBee1eQcSHurtRf6qwtbcq0pQH+aF
bqsd7oxIR63m+m/99FEZ9Uj+TG0oNBPKbt1jaqfoYwwLu+PiZGIqO3SC28NtMT8W5OZXNSMpTYT6
eOhtbzzIaZGZ/HsznLWzHSSurT88JREyEinyglkB5vhuWmh9M2wpFB8CNe0Q1kgd848YHyoPw/ww
NfHm73z+fpnbcf5AA0gW84PtfO6YU6BfchwTP+T5hl5x9QaS5DVdRdN++ojmD8YTzk5omb31RlUc
3NYVh3kNBdIfa4PV5miGctCT5ArhnnK5POijYKTBCDA/qH3FdkCdqRNUrJyhrHd6j1mqF2P3yAdF
8JehEERT2PbSNKdoChccxxr6PSWbYIreQem4qMeQFgI+HzKTsSr1DgV3HeGR0yvduppGdWIevcVT
it+83dwenLfnPfOCZETGeYVOzh3eC29KSmT7tv+3g+YXmbdBWpKAolP0mt9nZGS4cj1AaqNiIKjs
ANoquDuRBXM5ISP+j0UPINIrOoOe5Y5pobnXp/3zwphGXvMaBdSUAde0PT/zdkyD95ak3fk1/zr8
dgyNfhKiR9VbWlN0y7wYsVVwW5+2OcsoNqBo+GPX5/3UClW8CU60+nTMfOD/4rH5kF/vMj+FNKnv
Pm4NlH1//jnz2u2fKvvOXIghdSk180HMn9btn/tpc/6HUuMzx/tmuiHdFtp0E7pt+tMdxJtuX1rj
bQz8TJyw062FPCzuZrcD57XeBvezvD3ntvvXy4aJke0+PWjX06f66W3nY/7HxyzG8EsjMTaW6qNV
qTjT5wXWR17q8+q8nSnaHwd93l2bJl/l/7z/txf9fOhv279Wf3vtXu/51SktqV/TW//L/vnQEfX1
vta+//Yef7/69+90+6PjQXsiKR6V1/Rh/PYat0N+e4n5oM/b84O/Pf3X/t9eykjw7ZMSFCmx/tsi
+WsTkQs9SpCm8xG3x29PsIXqrQvAGbeHPAE4RzcTUknn1XkPBhTt11vkA/NCVFIDQ9XDvKB9Uh3o
8NOBiUSLG29anR+cdydNwWz4duS8FiSBthoSBBzRbbfVTpPlef9vL0cbuz7oHe3D5bw67//1TvN2
VI1PY0H0Zt22LiL36e+anz6v/faatz/ptpuv+wFXJeFhaa+sZaW/zL+V2y9i3hS+pWW7X78LC8y7
SjeTH+B8lJoW9soLGYVwO80OnayYDgfzCAg4Hr2JvxYODrulm7Xq0u5Lwa0IrBJJTs0fC0WOaFPn
7XSMTZWYY3a5P6qWON3eneazyXTiiml41k9jtttm2m+iCLWEk23n9NjaCT4Y7FBBGIhRd6iHDa34
7nEjT/KSvn4Ou0J79FO6ZjQk3uieYHquB23TaOIjGISLeZrTNuZlchdZgYGba/rXzdP322Ke4Y9h
hYLG57YyO8pUBK5V7DPADWLjYOE731uNvcTtUDE7bLfI8J4T/i2m2R+BIG/wyMoDJwwunWTtoLUe
FaxTVXy5zV3nUsQ8i017ynulRd692xFINBPS/q9g928KdhOZDBrd//sz5udfIoi2PzAIhf8cQfTr
ObcIIkcQEkO4wlRZEwZ1tz9DiMx/WKoL3tRGpjxlyLDrz2od4Rp/VufUf4AaJ4bIJJqBspr+nxTn
dACzgOV+g5wKgHMW/5kqqDuhQzn9Z/Ccq1PT9XIn2SFw+5FHZYpRcKGO5U/iXA69ohM64MbPYVre
qRArhgld4UwQi2TUTsMsO6cy4ZMYgXIF5EUywS8cXfV3nRIVRMjaa69y9YU2wTLqTrt3WuUMRm3S
NlGyLiBrVINarMBp/hhhbqiW4h4jQ4abJMC4kkcCLyeIjnqCdWgTtqOfAB4VJA/yDet1MsE9ugnz
MU7ADwPyR6q/dXBAiByMlnVEBd/KzWuhgOcAikN31KjJpBucTTUhRXimxD8bgaKGtg18T1kEsf4d
CZBP/KQB4mUXqERGVrF+znLxoU3wEmvCmGCC2AyR+kUkwdVLcIzVE/EE8skwIVDiCAdLARVFolML
Y8tGcp8RVdoRzGSbGlJ6FJlREDzSuLwvPfIKHTcH9gV5hYwRNJOgWNQJytJMeBZZooAzI4gtE7rF
LJ7bCeUyxsd8QrsIGC/pBHsZJ+xLMgFgEHaKpeu33QrH5z0R0D8EtJgIakxoGts49fFcjDDctE03
4WWCCTRjQJzhf31ISINEujqWwCC0ccVndVUh1TgTsgaP9MGaIDaQWKlITWCbbkLclJhX2goLqG0F
4A6wc8K/6xeYkr8jXD5XkHJ06VHtPOQqtjI4OiY8HReuDvkHr5nvcD5YILXNb7GNLlFpChLf5Mob
q6sNoceD1FNA7Akbj67OBPEByFghyCEYMmzvxwn0E6XOQ9eId4XbhqjyrSHu9Kb9XuDDRXgMFDu6
A+wFkwOCkFUbKKRhCqXIycUEGYJFQqp1tVWwWTdQiBw7EJwK8YMOnwjYz1Yg5ZAlPByDcmwOyajJ
BAmmPR6qQdf9Y+cOa/j87qqZEEgOMzY5QZEs6EjmRLFRh2+Gyc0F6EUfqMS3juFCoyWMJ5RPPYkB
t9gaaKZCMKcDd7TwuuRUODnjotbTNmmGCq82LXfh5MNDFETpJqy94NSq0V7EQ/uYIGBp4nLHhSW9
h5DcUDwiq6Z/6iXaSyUixblG44qqytubrvc2JdGT7Q2+pseZX+KodSJFHB29P0lp4OZXQHFHtQ/V
Gyed4eNexwOggFMEUKWQprXgyyxh726n0cRabTl9B69+qp022AdBOZA52n2Q4ef52TpuSmcZlcgi
Ays/1bH6QQCfu0fK/hz1BinitoXADOlaN453kRLe5Tnnbo8OF/jy+B5I7LeBrO6yRgyb2uspK3XD
shHikse4lqHRTEGx7c7zACR5XKU2rV3fSyekZPxdGWB4NrFvggzqLdgzpQRFhlkFrPwxa6Z/dNFf
HQqIQP2kXHLAzkdMulMsh1SEwN12mqasKC46Sz3o/KWIy2JJS3R8Qj3IaRR8DXHnYjsoH/vBiS+A
xdHpucmBANeCFqcs2QcKJEKMj3JdYejilRvLfovJxzlDl1wR/7hhjmzeVab/rW5imG+5/oJ/0Nrl
HR9s0JYYXn2IMvwqiHURWAAcXMWbFG3+QMLmAiteh/WVWnuvF+9Ja5sboYj2mCBOr3J9OfbfxJiG
T2Yfr0YNULfVyRSvE7oV0VvlmgiHiaFg33UKmH0QCfx7JqKaEh8V+yhLMI7piNmnqtalZkF3lO4p
aqTNs8k4ncX1nSqWWFzQ8sXWC+wTe5VyoZGTML/W403fBNVD7mt7HycpNfukZmhikbFr2ce6xPaN
za28WJW2q/3sGe+Zt0H8sjWsPj/C29+LIPzgBgr5aPQewi5dQMTv74mHIULXcBGh9dVdJ2pgMCP+
e2XM0pcmQ/ut9qcImttFc7ihOK73LY0U3r+KV9BWArRFX5UIE7CskUJaZmUuHU17Jlb8JYUrtamz
8EjjG6toiHfOpd6zTtXi4nAa6CQ4gOMFdk3e4M4MJXmzMtPX9ZQMqw8tSBwfnofnNag01WIRBu+K
o+vXAfpLMKiE+UqSDxCKpVu/7t8Du82JkvBf5EDRzA3tBbakAVSeEyxN5pOrRlcezLGOsDmo2D3L
h4BSztK16u5N6PV4xoT0IHMzO/QUFLda4OEEsbtgpTkTVqwOx+dcUa9OmfZH4HV44/sy3RbuuMqj
MUCTJvu3oNBO3NAoxlRGeBiKa5aPyRrxsQYVxquPFoqAejISxiPuFpRq9SXI97qXxVxJY/IwoDIm
kfml1dsQJhGyGKOp3k1gFJOGQF0ZA99fNnR3rV8HF6zLZ90vxnVjIhSszfwr9xrrdbTF86A/JY3s
j0ils3Wmu48yw1OtO9VrPCbfpEF7HgO+veJc2o3OuLHAI2HAI+gwNbeVan9nig9EzbLeIhqLC62I
zh1snAOC5GaU28AABzsIohT9muZNMYzHol0bnSIfCKdCXp64Fyco5Mpw+2jrakiAHW7GlJriMzLB
E3pxl1690BmJYPqapIdY85QnlR80PffmPbLteCNKNdtiLQPJ7gwGHywgPDByaEngGq79EUi5HRvY
uwvM72aRuavUqlBSRgGAh2Y/RJjG+qrbWrmy9Tir9tXIPVAqSXi2yPsoZbUvx8npxO1EJxfv2Ice
o5P32aAS58W76ibtWZ8Wg1p+cZDzaEALCqjZUo9BFeKIKXCCLi1RBXAiFW2pAsNFa1xglMtTPhlX
75djkSbbRIs+YoXg6tHKp/sSTNLeaa0lPdF4bcQBSbtQ0ECCcrVUVXXLvyF49auXNvhZNx+DS4CC
6tLdg2395Ns6RF5AZIGBJLyCuZrnEyEv0Px1FY812YRJsyssP76IdDtYNt63zGcg1xvwghmKqCq6
QAlKOB165YB79gQVflxWNm2/OLe/BD6KZi2YvuM4gd8F/7FKjp4PLEToOCN1n1PTVgttbRXJD4ZD
LnWHEn1z7AB9rfgwxkjjpjnqr5WeyXVjmM3KUJR20zT8VATztopkzaYw99jMqKiV8qcuspVm72Sd
BW8i7bWtlYZiAdicMVZu4RLzJLgmU/ZrxpXeLhSMs3WvI1JcL6pVnNXf6DH7O6Mwi52Ouw9r3i7E
uFW2ZndKurOjWcMRz6xzP50ySN1MUsAeuhJ/TDnG1UqxAFNYUGnWuG8PpHtwn2pD6+DqFTdmmTy0
htVAzog5Z33/1NsM9fXe23aFNbVXQDMPMfXawLE3xZBlV1phq9ip75Gv19dUr/LL1MRAlWLuMFM+
OUb7RGg4Gc9DgRNDK8ulCOx+pyWTM9aNxkWeNO4aj4SB789qtpYFZaJuLZtToPiKJSs+Ir/BaBBy
GFwedS2CeF0QE3pxrY80aKgVUI3d2Sl5nUHdv2HiuhtS/d2c6ApNF2TLSMZgdUAyOKpPFjg995Vs
R23peJlYFwW3AkT2B83pL3lKoI4c7A/0lEutSOPtOEYXv0lWUsN0YlatQb1h3zN0UdJonSFTjjP5
hVixvRJ44DQH70SW2Q9MvbuyfCk196tdIVfP2m2LtDvunK9el/8IGpCV4bvrtJchJB5HMt14qVwT
BN0XGZp7BV157xv70HRPjE0viir2nmctpddc+r7bVYG68m08bE2snAwGES0Jpg7qnWqoNyiUtk3o
LEul3ipjtWmUZttY44tJ8rmSR/pKxUMJgsAlQG/cCcN8MGpcbY5tfzXbceX4DTKAAt7rClSMDDaF
Xtw7qfXEnbYByfJDMvCGpVO/Ep6zqdqgAYPpHSdUEGZom08ctlvWaicS3c3yZTpIR0ZIWtKuH6jw
RN1DKbw7JzXDVSa0x1yrjrWObzokGZToGO60hntMBgDdg3PgzP7Zmu7a90NaxDhWJgEcBq6lVNtN
kYSLchQbpyoem9x/7ap730V5XaZPjX81sefg2wQ16R9LQ/ywxLU2DOiyvGFp1DtNMu9wIfiy35So
/BGgvJQCLDTvy4R6EWukMdjc4+lXThl41UBej9SyTacE+hoqL07GrkgXtuEtFMdbpx2cHqAL0w8E
l0M6WRpX1hAe7TDc5zl+ncDPlkMR7gBpr5h67LH7NHinkRiOwt2amCRHPTylom6+0YoJHQxhWey+
SHgUTaa993X91lWoNNpNr5VfcJw/K3A54wfb0/RzoRSbwey/Ke6wH50PYduvXhCg7kyfsjZ8wG31
UYv+rDC6DtMRt0yxFX2wo2X71RjUq9R1tJoMWKB4OFZAgCK5E1nvPMFHMbaKr7/BGjxZg7GLtHaf
yse0meBPxYUB/dqBmLXojGFZaPbazJInUya74FJU3FxHD/9cagwwplCMKNmeGVmy9BX8IFEOiw4E
Eb+GqNlgWFb09Fp7nCmFzvBQLZg82Ga5qHv3kh5MxpR2jmiWmd5R+Jq7xCxkdqg0HmQx/SD1a9nq
EHDVBdjsdZvHkInHdaElC7xLD2gv+TCa/pGUsydnTO+oPh6suN0gKN+YrXnusmbScV5UcLyVbqdU
9pRd45Tn0i4XGtMwKwyB7Jp3lAZeJTRBeLvYCkxs+sI4pHX43sbqfZQt7GEyd9GBi0zxYCntWx2D
gwDQI2X9g0SQo1Cyk2uFy2jsz/xL7wR36d6c0AHpx2AbZ2VwzqYof8T9U6Wl1xILUF3rB398btR6
W6GUZXy3EI4DhgsDtqFdXct/Vux6H9rRyk1dapCcaRAtGLttohQ2Pj7ZbZKm16p3dj4WHT+LHarR
w7sMovmSmcGpqpP6vVbUB8sJvqiTQiLdQQj/BixlrVrGYwqvb+jyryqeYoqiq0rWT3DMgji5uBha
VdtboPVfNmm6d0R4n2fxNGFE2lv/hIZ+b7Xeh1ouXKf/sJvyxecCN8bWOm+spyqxvjcByJhRd55l
Kp5haXx3G+Ur9rdDZmOf8NRV7rp3EXAFq8P/mm7ViGyo6WSBXfKeR8C1HAZvgYAPgPw7Dd7Ap2c1
yClDBRIsxb4v/ROd0GMhO4LhO5ino8nPfkhrDPWOjwvzp97xk7NL9TXrqU/FFFSp7K4KW3trGuc5
jc11rbjnnsFEVphvnVGuuKbRDJLnNjbWRfLeKtGXjO/Ec+PHNg/WgBbvBpEDkHWzbav0FGyZo5vt
IxcMf+Er2kop+rVbZAfF6q9WjM83Dba1Ue5UmrQREwsjAlTueo9RFOwjoW19fTi1Jqc2Ik6zvfaI
dIHnFWRh2hFTIp00wyTc2bJcg46nhqDUR0V82GcKjRdHZzRCcQzmVNgBOCahswRxVSRA6eM2+F5h
1i+luITwp5i2C9jBvbnACXlEV4SoCvaJaOOHkqtrClphabr6clD672kSvaC0irY+UUB4gMEDAA4Y
CMtclLHyVHHbXHhpcRoq/VCqxibX7Jex4KweCszlobohfXufa9a5ce+LqLyPTZTIdZG94ybd2FHF
pG28joJuJSTHblAfOpeik1FuQqt6dfv8vjTArJpRxsxUANlPgAvin40WCsYHX9lRkSMqtOPCQXVC
jSgR9kVHEGRTf2i5dU8+20hOSRYml7RJ95aibrWmu2ST9NZMlyAJ11rM1KgvV2b8LLr8mW73cbDl
XWtEqwG1b1Rnb+4wPkWp9igK+DrlcCpGJV10cCoWBlyiRRoxJcpNfAxEQEwDPYRj25xpoLB2DRcT
K/JWOv4DyjmgiJaGbt+VafMWGAQ14sXsxYNpdNfKzt6C9KKE2TES3HGZ/algQYcOLgV2utZ400jH
IRcD+2vM0MDalKZ3iILqDfTOU/Hf7J3XcuNKmnWfCB1IeNzSe3mVuUGUSip4mwn79LOS5/Tf0X0x
/8z9REewKUqlQ5EE8Jm991olxOXGnCOGyb8yeryx5uSwr+W7ojzvUvkz8OIrBTCV1pjjFwbN4T25
XaS2+ndV5nxJmFJUszetVWo8Wd6m9OtPsBbbzL5/8AkvOlA48a7gsRhd58uko42j/o+0/FMFbi9f
6q0Vzt9yMT4N/HU9FwpRnSdr2AZm+xXnsKFnCxCQu3zr2gon+rItkIb19vDoeT6vm9EQ5ELWe5bE
7H2mi36/2r7+MXjDe2ipn6UsbsS+7AmP3CMvIGnl2Wqw1GDus7ged9dq/iyc+E+a5StlFr8iX6TY
2EiBC+2e0ENaYWfJ0k2EXUvXiBhE7E2C4ms100UhJqGit6OH2PBfqjF6EpY6EcDsE77dLlRY9Yvq
XpYIu8ks2C+hNPDx4qFaOOROVRxEupNMsomBJIvBhVq4q4CikRjf8hFgurm0OwYqOiSjv0ZiNLdh
NbobGvSXzPmJueeBzpWCqaip2OanYjn6YfWCgZTT1bB87wab+Ke62eNZ2rpe9WAa3g+cMflqUggt
7fIzl/Np6r9iSBecwN+LgTR9uzAsPrLFfrTJ05oEc9O2hzJhZPgeIuYKfUASWUdXT0pnuHE88v2I
txJqqB9rOVxrPsunwqVBzyd8IukQnBxsSEaZmlemzlR19bwdW+/gL0y3a0JU6oz6CLbPn0JVd6/q
QYagk3oDpOfC+dNDpELUtdw5dhI+KtLnGYBwqkPJgbWHFh5WVhytQpcozH6uYs5q85EOYBVsBhX6
dM4qYJkgX6ba6rbELSRbV8aH3iNjSCbxKx3Bx5I4+a6VWXfsB0bmMSEqfoeNwg5wDFsJCE2S6F4z
L3yMRGuxZrMfvdF5kB2bydA23tuwAK0Rx6+Lgdswqt4j18enqGB12lNvbBLVOoesASFSkP27KixB
3VyF4IF0Yi/+eE+Q4puPEptRQXgjrgdIJaSEVrA9uG51jvfdNWzKH1o9cqAQCnexsXXaZ5e1H7EV
mdpY/dDhziJ9ITaLdSfppwKLeEMgmDicg3DftpJXKJ13jNnVbRU1frgJk/YI98Z+q4vfLBl+dePN
0Vo9x3/rmh7IcRocKp+3kKQe08LaijGcDpnUINe7hL5LJaR3OKj++VnC7Bga5OCesI7FdfYraUqO
4LI/uqjaqd8aSIHQUNZZ2R7togVnbCCqiOr5AhPd591AoBNKTIFRFv10R8rTOMUpa8iO3GqfnpMN
5crO8VzW3oDLeWAb7E4xYHCvPLt1/oIw6Ssb4IIXodyFHk8PCwgXNe8x6aY/ZRBwufuGL5cOoEa0
ab8ZmfNeJ2QKpa7xIvUnuetYi6hAg34ECYRFHVgEWqnVFHsMNypS0TpiHHI+bB2e+pXOySz7ZEOn
SnyUNrETmWS/AtR9T0igcB5hjp39pnpoqmCbCz6y7oCeVkbjD+IOPhdn7wUoeoqE2Gsjmqn+CeYs
vtB8YezP0MSFvIIuuo98qt6bkZx1w52PveWcG9V+cIm7msShr4VJh+t0o1zFkrAVQZCH/VtgF3Ie
l6D5KC25gUTeYijnxETwN8kb8pn+mlwNhbfN16PDhhhbIAPYb+1PHYbE66MRIDBCUooE4jBBVSBA
35iJsXdie4VHhYyFHC+mdZxYOpBIsB8n/xWn6I9IwqFM69XS5EeMCEdCDt4iCOekMMAjC8mm4BNz
G4NeIFlVB4u872icPmmrNNqeCM2cXJUaA9BYQJQx8+qHCIdjsIyb0RTPY5Z+mmO5Bgj0Emf2h9XN
14yI2g1pwb/NyT3kwfhupzQlvr9lOvRmjlx9wu63UX9DQpQcI668Unly7XAkM5KGlsPAbsenMSGO
nz8WhQ7dRZuz9+eqmEXAwDPL+PBj8ySz5tntqjVDkFUyTDeWXN88poWrxZu+kqR7Spn6jcEzO5RN
a0Y70+hIkF26l3gqXq2yfxCE/ppZ8lT3xdlVUXMZlXlkwjzQJRIEyry6wo6j1o3hnci4YxXidUeG
05+eig75FGOiBECUYiUMR8WRYF3bofgVU9/DfnefxnzcTwOJCObILxPHySMh2ct/uJH6bprug0Lt
uU3K4oXcw9zLPufqK84YaFTUjY5inO67Z78UVyP0tpZtrPDpxSuYf7cOkDd/yHzAgf+LlMFpJWef
YM603zRmVqy9IXiRMMQw+v/CAM+Z0VyoY2CQDcukP5zXeCS8DwfyOTQF1rGm+SKr5DSzU+wW6+bU
yVOq/B/hEL5FpEgsbkFqSp2SDj1SjHQSBV/5GBhOtyo79R63rBQz0CxvhAo8ZP4QrMMuOXgL0tp+
qr/QvxzFVD2S7LFNhWIri7LBV4JsSRwjbClSVJYeaKcItdjpfkMs6PjXvfuXhv7yPx77jy//45/d
/8Vfvy+V+3y2WT2VOgnGe0mzWpAhzUvYtbAIo7sDRLtCKnYFrJiX5wop5crRKta7lPV+7183/4PH
JpYnxSpiLOKPaQ4KAzXjnCzeBlkAmjOtJQwwzv11c/8SbLU6+stbZ/aDAkJgoU02a34BuBtULElp
kbnXFAsWc+SQhn66zoTdbXu/25Q++vT73UWJBzSe0y4KUk7KYTmVp/sNmW//vCehHnkREVFFqPZm
0x4Dt+f53p/mX3fvAsn7182s9MCO3LMGEhYlHKInklZPPek/f93cH7t/ef+GH8QIof71bal/0EcL
s+Z6Ma7BLtQmM0sebKp3aGKKjSbSv7vKVDkALwjfQWGQJ+2JdWp7ut/71839sZKY+2PYfwTN8BgZ
42dRECbodUT5RkF+CWLGcTjXPxbWNzeCUmYKAMyTKU6mjXPIgfCsSoZvBabmIZDMqqzxK1fBSJfK
DQHo4DXr9tyIed6EIenNC6dJ28XHXk5E8Oe5iI5xUD0MaTOfOmcmI9Tk5DoPt7ybyNp1/WmN0/7H
5DaEenARpFuGOuF+M/HunAaaAHJZ6hseSuIK5DBvl5r8jZic4CL/Y6LUtadAa3PHGc/j8hxkY36y
nEidkzo+mXP70WVJexiqiKxftulyrG6ybfqbctqQM6p3ZstQE3fjb2t3OPrtEJGjKPjPWARhGDlv
Zl2SCh6zuaQm9blUBYa8IXnbeCXGYAdY29EYzSd7FPI2uN1V1KhGFgIjGwuvPnX46o2cgOJqEmsQ
V8q+DZZt32aFhcC3cXUZ3sNiN3/8Mk+3/JP+Ru7Tpqyca5emno6efEzVFBx9YUeX3MKG05AWZUw/
Bd7gddBYX9JS5bWqqd+JaL/2CSUL/58FU8S0YOZVRUNOol3HmTqUv8apI8zOrqsHQy7Vw5L+gfTp
khOwkJTAdDEbzHyrPN4VgA6UuKYiFDEvq1vi++XNNF7ZLk1Xd4m7TdKgIfYYt1WLmHaDIH+T/ty/
kjHhX5mRHnFIPVtx6zPKaueLd4Dw/cdmRLCwYlt5bWivKmuJyfsADD9zYaJULZcNwWmUjBbzftHQ
biblfCO5EVtBCOhbPxN2TwbbOcobYeLtj/yg398jFGpwguuwKTuuRGEBvMb6zvXOPDCme6UA2Zr6
TWSjhNKEhUrJTo6fSio+WXnr2dv7Y399+/4drM+EV/ZInYPzkh6qBn8SgVbf7DD47L3lUpdECYDw
fCHomhFadwOVgCIyepumtTSmX15rf5l99jqX8TUHRksffR4n8ZqquFwpR7wTg9iujLD56VtE5oqF
qWy7PI/L0J/Lwt44hnlxFZWi8OATsoA5GP66bQvce+lFVtR5WUsaIpiZ1IaL45Nzk5qDu6794ZtT
W4cBwDUoFqsh9IpYvwRHuxdRp2Jrf27jYlrXaeKsq2BggyKG15BrlTEFTyNML4YN82MLo5WB1on2
dmVPZPoFyn0fo/EazPmP0XAoU2k8TU8+ihLpjOhOxYHVNmXJFG4jl6DhMZNYau3mofSvijUqHJ0h
JOy5y9MXgvI3RH9S5ftYgACUKTJKm99jSxHml+bPviF5xy/D7YiZeGOIcwBrfRUt9h+X3m7VCqfc
ufH0HKWc+eepZtIXyzWJIEfhPUbYvNehm+4Mq57OY74E66kcvvee/YxRYNFJvEkXP/aGVVyyEM1G
QTK2ZaGLHwgGSNOJCvJmElLLiZDEo6UlFGcwvkUNm1crqdjt5vWhc5dfEXnxNK7dcyBw1GTPrnvj
jP8aqorpsF+9zSQnobi8tK0g68D1ngKRHBsFQEc8wnWYGZKzs6gD9bNC8ZHXmJNmrDHUAl9VU4dH
7OzGozFBEWp6VmqmZZ0FLm4vbg4Lkfoblz4PDUj2sGBRIC+Ql6GY95NrXcyMilJax55F2FSJfiUV
/J+6atYCqu3KpsmxUxyGdo1rvQGQlaTjtY7PPlXcJpUm2fllTsDGRHSOXbZfBN5++JipVz27SpMU
nH2XhS8E8EyHxLUId6tccW7jX0MirG+9y8DFlacSlOQx7Sd7Q37SN2HcWuqzpkaB4nTtZ9EKTtPD
qW6SP0Jw3vdN4gW74jGkOBusgc44RitmpILkJfKhaxpoI8nXRccVOJHLSZeS0jbPs8vKzvJTQjA7
ohlQwHMozPJXFigm9UQ7rLCE8vFiQx5/BtKrzuRcI1Wj+VnFCFIfJsYJK2sODr4H7oJut3ruZPOG
YupjcLKvrP+0sf3uBmuOcHPGB867zmPJi0VYME4MDCgTHT/7gOmNoPR5U4Szz+xMqd0v0636Xct4
WXkO2W9tWK+Vmh5EMvXoVlk+thG6wFyDRd1fCZjpnUtHydv90JCH8CNyxVebLA9eWloko3bBNpvk
umJDv+qS0Nwuo8mxrZgVehZlM0OPZG5iNpq9QXRJ5GwSuwmRATk9z0dOG4jiwcqL26eC1nNrWGTV
EQ9kbTt/3oaG/G0NsOWMYnk1low8YjK4wFrc3Fql+9gUL4lLzWyRbosWmagUn2xQEqKo34rqazLy
cSUzTFEhZzZGut41c5Ho1NEF3za5IA3KtxCCois7h90Z2i83Cba+1f3sAe/svaZ7YiwbHuxAPKQs
pTo3eS40hcdmU7ENzfiZnfWByVBwi30SDaVqzGMGXhZMRF8eQlJtt4EL4qEuCGWSE8Zpu//jtct7
OVYDv9s7uZ516aM5ey/6h8SRnzGu2xbtAYUa3IoR6XsXmXvsro9MWchbj1umzwQ3cbZx9gO18SqK
xUdnTOOqFLpbaL2vmgnwiqIUE5RGB4EQMjVLaNBUoTw3fxOFyZ8AcMipnGCVKjSOZcF4QlOJUs0n
aqtjzl+27hShP7NmGBnxVyVhGnHOs0n7J8gt5bq7yzX7KE+gICWBGVwBpm6EJiSZmpVUa2qS6cJP
yhUkJdOXhFJpupLSnCVfE5dAAlDCENDLyBXg6Y3pS7F3NaXJ1LymFnATMTsGbiJYTpI4jc1wBzyV
mvXkK559rrFQiMVRsdffJk2G+usR/fCiuVFW8mprjlRlQpQiDLc4e13LpSpuIE71oKf++hLNyb5z
4FKR0OvsaLJZLuriD4rVpClW93seQ+QD2SPbWTOx0jv26n536Rg4l5qKZWs81gIn6/74/YYcbhCx
4LT4Sh1MAFuZJm1JzdxK9L0UDJeneVwz81QOwepoalZXo6ldqeZ3VXeUl/Kgelk+fC9Lk758zfzy
gX/NmgKWaB4YJ/dzoglhvEGXRoPDAPdBD9McsQSg2P2hXDPGUJZU61Zp8NgoYZC1wMiI0AkPAXgy
1MzyfL8ZNLtsaqCY+eDMyK0yNn5HykakWWejpp4VjEE2hSahxQPcFdBoMe84ekBoaYHmppEqPEJh
jsHHDVDV0JYA1NOkNeJIP0QMX6UCwtYDY+s1la3RfDZHk9pyzWxD7mhues1xKzXRzTVR4qWa8mZr
3hu07t+0rdWuREV6HmlPyHVmcZF1warQxDjm26ynNEWO2UJzVoDlirGx9sLWsDlizNrzcCfQ6VeZ
iCkwdJpPVwOqUxnVEVZ2AA0uYV9C8+z8O9ru/qAP7o6PFEPwFAIeWYPdNtBUPB88Xq45ec79P5gy
cYOgV2uW3qBfhHhiYUDiwLXVxL0O9N79uWeaxne/B8XU3/Sa1SeB9hGsmD51A0ea6H5bmusXsvMt
NOmvBvmnNPvPBAKYONAAW80FNJb+QZU8gZSoI4sV/IaMzEtTyWBFnBlgKQCDrSYNyjtzMKacm8EQ
8kLvSGosrqy1mw3WzhqdUEyMwdoPmCZ5U7wRUay5lmBBYvbwaWemO+fJeY5Gar05bMHneD/tQb5n
mpJomHJXNkguB01QtDRL0Qeq+H92iEoRsf3/sUMQRCL8/84OofNLTl+d/Jr/I79E/7O/HRG+/Y/Q
xFIeMp2zoVv4OBD+dkT47j9cl8cDy7GwAfGNv/0QDhElniCXymIT6fu2gynjn/6I4B8hv43ZV2iR
O2IK739jkBCWz6/6d4OE6Zo+6lcdkuI7IjD/3SBhtV1V2r3bHSTtC2o/47oocsPicEo4wLtxLWN0
XlVnqy3q8Fej86KNkZZYt0tFqlGE3C1Uz33cQmpSWX6p5AhXa1RsZqEJI6KT4TormLgSWShWQe/9
RD0WnaPUvHX0+0iSF/sUuWThmhI8Y+g1e/t7NpbdOZT1TBeu+dPwTDZsbcqd04ec/K05W5FGN7+0
vyKRfXRBnT1JxyKrSfq3qlxom7r83aop30cjbM+FRJsvYfasi8wwdglNDPu7Bk20UrdgKF6DZrnC
zUKjMMXyGBdQ1EzznQB6g200m4Jkmv+kFZUCAUkt8VhWM8VotJ2TcuBytT1i0XgqGXaE0WtfOb+N
MfvZ2mG9r81geGwzqqJW1UdVkHhoCCwoc34idBBYhgUb6NqVzD4sO7tmFL0baXZo3SWNVz7V0OXr
2Dh2TvWaLRBpEPqULDk7YjnaZRPGkOu6eHyb+648kNwWRGO1t0Z+Mx3wyIYlrTZItRBo1eZpMOLv
yFERZXTha+dZqED817rNZtrb9FImxEkgwzYg++iajKBTSow2Ra/S1IvaZkP06kJsZDndMlvv2YwI
i6863MrJLNZDGPIwLyLrOSddF3E1bFji/HRSeiLTrhCZZQc1OtwBAEMRB1IjIPSYroDRxVTu/IZf
XkT5ubDZ/YU9FAjwAKOqn2sz5XUrBwR23aC2QGmgeZlsU/W/GD3f2GbMUxD4i2YVZjxWTrXcKFc+
KjUf4EmA/CFl7c71Wg8Omv/u3TQm3pTkOCueJ9cp8qFC57D0y3vFgIMtLh40JjV4GP3uhTRChHzR
VSy+dwlydRlH2jFntqASuwgibIFqPWcAa+UTzbSP+Q5d0moo34h4fw47iB4ZuZ2rNMfQH2rXsyAb
cuTQaPjQpcKGoZWm8CIP+cKmiYhEWOLv1sRHjey+PZ/hCUgAeVcM4/H5n1SZKQS2LKYSGFVTGFBg
l8tuQSxfUZ06bIY3pPOSpN6DiBxtA71e/r1aHrh2+2cyiDGyqOJGwabnPbQsE5PmPKRobEccBskw
fiAtbjIxvPTGN1csmX5Tl5PTG7ypnrHPuiy4TIoXKV+S773MjJONtwG1JCM6x8ZtWgKLSzKrfm9R
CoN19PZTOlaHqSbU1msrF90EWwY+CpeARog0OGIOwHU8WZRCZScG9KXqqSaAcB9pXtXkIAz3SwVm
oEBMkXjAdDujIW7dYKnJTinN830d1fae0nw9EmaOUxFT1UReswDJXTYXA1oGpiuafnsKcRV0ZJcS
O0u7fbDpn7zA+imUC5+JEwl62hcy5+ILT4UQ68e5BKvUBJV8QcRK9dEhs/SHYhv1c021zqTNxFrp
1cQfZoHJh8Xlx5Q1urvc8MJ9xIJ1mcbXItZTmwkhR4QKfQ3Wl9MiZrFa0H4xtn2a/JGppE7SGMri
IyWnFA1w9lnHebZ24vZV5z7T1AJfXEze3qwbTTISi37jy5w4AXAbO9Bng6HD1f7glkh36DJudgBX
nc3FafE7wkTJ/bjMirVC4ycgkfzhpShIyy9spOoDoI4Ne8R3wxv5iAZiIXBwO47GF4XiW7zMwUYY
w9EuB0UrTgoKMQlxW38FZGw2UeWeLRObaZJ+GBhTV15SHFTeWEdPCtZpdf7RScIMRqBJQ2pvTN8Y
+EAL7fniAOqs/KHGcoXSNkp1Zm5NnkSwy1Otk/fBcesfIu4ZX0dVHeKltMmBL8J97pKAXHnzxsXt
tc3QKK+qn5ZtkXaY9ABCZvICaBpeg76ClGXPl9Dmo1DVW+NIXqXiHEeHg3C7v+YivAXQLzRNmOj5
uongfqHdqFMiM4tayg1Tsq/MaA59r0+q6WecDNe4wbVmGKYeV9VbGcxqW2HBg68GZEhORE0PsHLy
uOe0ZZABXNXxLTeRvnoVwwUvDf6kvmFdPFCr+6XyfsjG9C5M4axdQUYjLIDIvBGpsLedUm67kmkt
U1NxiVKSOJCXgBolrefRmtO1rMiWjrvmKSef/cEfcBoBEd4nsrRNqkO1CRf/aerN4TjyTbYALRmv
Xf7E0IM5MlcVozZa9qVG9ERs8S20EVK4BMvvWK1/ToZ9ig0rus4qmVCuWH8WK3MvUckfUVkFysu0
lddWkkJGqPjRVhyeJEzR96ckx7ZBf5b19MOMQwZei6s/Bgdk0DQ+hEyV+B/Wjr5uIdnYhZm8kWas
0Nvzc3PLuc4/GUbCcQ9ZM/F6jXNiMxElH1ztB/SI/BiDvpep+zWY5DQPOWvAYKDHWdjx039OYu3X
6XO4qPwU91cGTN2e0ow/OE3eiDtMdiio+nVs0rvfD8aFgTrJgSjhx2g71XAR3CDeNrmD9HiYmJcT
l+NN4kdhxUwwivDmR9O8C7t3SzKtxYvBJjwu13XHqcbk1/IpRl2eThAizeUgvOh34DCPrmbiyuwR
WX5Fg7gSjn9AJ+OuSkL6D9hEn5URsG/rX/zJ3zseg3eQK2rthO4vJIevXIaGDcuFcTUHY7rp+2na
Bg4yNixWAxN1xI5tNSL6leIPF2ZHiJlonRluoMfCAd3dLBlup0rhYC27H7at+GBwtiXz+4IEcd6R
CDasYR18lFH+rWZ0c4koC/WlDDG2OllMTI2GAgn9gw+fW2IDLaDjmYD2gMKehOYijopIbxIQ6OGM
XZr9AITebquMRarqk9fQkTd7TpMdBkP+MF7cNaANlvG1wTytcb41Bh0v2bSIrAPXPU7BQ7coLRtA
zJmAHksw3nKSozYx9Kmz2iah1WMTPeIhw/iBnmU2z1wLka16MaAY/PoXAyEY55YRshvT+i2AKmiQ
6dShoEjrh06yb9Gkguc5UL+DxXnxAKM+wlPYoVQJnkuES2o2mLyl8oxMYjyPDc6cnvw+rs0l18bn
arF5iWAZHDqzsPeAmVIzC+mu/fSxcdqeld3CGRWqotOB1vKi8bUL7PCSt/ZnFlXLS15f5kmaLz0T
G3ri1/vN2GRv8zQjF/Xl8OpMlYdyPh4OUdwWW89EXRQvkblvuqxepwBqEFItL8ppqicD9JRbY+yo
PdBbo42Eomkr0lkbSDMkPHPRRnbKJbG+OVFk7mJQSNvEnfxXM7b8Y+4gaIG1A9BpUT5Z4ZZ7Ve3y
w5vQuItqhuxOhv4ztTLb1NJ9Nd3ZfSWXbmdWQj799VCINrsaTcYnc8MAkLD2PObgkG09HAjNNzdy
bC1CC4x5axe9xYZDTW/C4PAVRZTt3JI/IZmc3+6c5FAJeHMtZfBX/JbEsKFTs6prZcIaYNyY3sLS
OnVMRQZ/ueTylC6oAhH/kKdv5ps+xv45tKSjmcfAr/WCmKjRSxskwbMQy8imfXgrisIn4LvDV9qI
3WQ5T7OfP/j9CAFiMU6N9nxVsQDD63ooYUb1apMGF7ZSvntT6mMSPHpVOGwBXRE23zcReo/0vYih
2zkWdk72s8mBS1y6G5GNrNJafBvNbuUkY7svLDqAqK+/ezmYBwMNOvlU1kFH8C9zso713qkHAhSe
q1KHOIjwCALlDeXatM899LkN0fYQZkqPV0hQLhyqzupvNBxPVdzvSuFz0QtB/fZc7MACrkz4E9us
6RELMSXbZc6kV93+K0OfYjemYBwXRVyEi9+xS8P51Frio+BEsSkdJbBDS7RHnnPuOW5UhSw+1sG4
1dpgUhS2aKhm7CjgFFF5dSzr9Im13ZLBhMfKC9YoS9WGyUy+MqfhM/spvaV8ohYhU5sPc5B3F9d+
9dwQkDHAlY3SFcoAR7Sz/NeqDNuHdqn2buJ+UJwr3JMhMZsgRfJw/JB5Yz9xujkDhUvWOXnEay9Q
EB6ZiF3opibhEdptW/ZhQNkDq4i+0s//lAkJ9JPHIeC1+YuZWXvgTceA2gQbO7r52A6+XI9jw6Sb
LOVkbdgtHwIjwDAwPk2pWR4mi0N3qjBFEo3lfI9d52rHyCwGdEyY3rujiOdl01HFbdwqe3ET8Z1N
PWOqHGn5QJ44ym5nxT7rWi0T5eJQvET1cDG6CHUJzUo6STyDUbeRs/qMue4uox+sFWEgYLet70FL
g5pjMdsuU4PcHF/UIR38n3Mz0MVOVq8FF8vWdeJHz1A9usMSzajKvXXKJmRtFoF5sSgk+OtiuWqt
rL+kbIrj0fCPMtjh9LPZJTb6MmixNAyoZeP0TxPXO5yayFzSqCHTkXVG8un7o7tXBWt10MXTIfOc
4eDzjMmY5NIdkeDMwqIyV+upoE1ziO51a5RQY4hmKuyjtzwOoIjmHUsOpr9pPobnbsr4VtJQURrz
67AE+8i0i00Q+uIQDSWogrA5hzGoWVGqBwaWPwKor16aaN0OVBcG2Q8khBqgStU1MvthTTqgvyFA
olmjwiwfxsV7aCeaPvDqvygPcO2zJBT0DyBXfHaiKEKbM6P2VySvIzlUAaJhx2jwufdqHbugtBfH
eHcrF5UZB9dqajldpFbCFb8sucx1HlVLK7ZZLjhJSvCPRizzddWk+V7kZY/GMkEp7Cv/umBwQT6a
X9zuw/O1hSTpr3aLxyiDU19ZXnKrrH7cUh22xzDl/NC3S3Ds4cFsGC0RyBBRUoMBOtQWVV6urp7R
XhOuR0c+kRGfUHGNDB+JrPCOvSDItBJoX1G3cYz24ZtwsAtQYH0B4vhAMpofOQF7a4sjFj8wVdio
UotQeRQtZWi+uu3voCM5IFp6KDEtktjFLSkSeHJmVe1r6XX7gR0B4oiVsxB3Fi/mDwtmJ8k2dc3g
07Z2rDrYHPRUjU7kkAntyMfYYsHXdvDc0j12UjQaEKZ3Xryxgue5lx4cY7/eFl3Qk506rRL4Ris2
UDaDUYk6x6HORrsAu2rbtEjtZ3kuck7lVGHCZEwYs9/tNukwqk2rlVcFjG9YwzF1ShWvaimuyBPE
003O057G9Z0r159h5k8I8/CptbWIgSj9THJwR3HPiGpkTsW+9SDr0N6qsTTXmOFeyi5C+413cb+Y
iVhb07ciwUzaq2kvBBO0TlUUDMuXY1UGR2L6M6IAr4wKRNsy/xpULdeuzYX9iS3cT5dF/yqoEBWQ
twWDTuJisxfn90Af3md9t7U9rItm8uGIEi8GoXGbHur4OqgnXP0y3S2K0pDWjxVSXO6G/sH1e0Tg
bA+KKTsISqFN5ki1LYX7uEyKoz13YmB22TtLAl5eSgMSNfLo5OYl/jT/5+Kb3Y/8oXJMSAp1R+C9
16vdYvxOFGMpGf8UNr8gpM7fV0T9i7GJt6G9PPqaozZAh1g0uNuzPJqDGDdv0Fa0JYyzyIYNIf24
zo6OUq7FQtFkS3M9gmbaxkWGJpqW2TIZxcx1Rog4FKcS/qSerzFGa6LX2V0cctbLb/cuLmv7YGPY
t4iL2X6JZ1YealM4vM73ViKQEb+VijFp31TH7H+qfQQJ8XRKlqfRYmxj1D3MsAJ5MbLPUpK0Emf4
OKkmur2DH67RdX+T4RZG9HKmPXN3keLwbakK9QzNBD/DJpFDxq+aA8A8SK1c+reyHcXKK73hKJXz
gcyS9n40T05Cj1xZKGCD8ugXL4Zwv+M9qdeoAUO8ewWzMEubxTWpB3vvxLL0sCDkC9ERbPKRxU7M
1v0QO+3rHPjxuc/Kx2hmkYKWVwfGlc0mbaKHgsbpOtQzu+Ao/j0WfXKKZPHi9HNxtuASKBQpPZC2
S8cWZ61ovLdMSZZVNTF0CfNkfiYU9FtPAAWj9fkGIfmMUCA4116frOe6HXe96E8RKr11UiJCwHPy
ki6ws/mMyCysLvGMECAQ7vn/Nhj/kw0G/aKw/7sNxvHzV/Jv4et//4t/hq8L8Q/TsfkfZ3nTI331
/y0vWI38A8WacB0r9P5teUEou2mGps/lNqQjFASm/728YK8Rhm5IJ2Kz+HB90/7fLC98YVn/vrxg
q20Cefa8kDB3R9j/ubxAZNj2rh95NzFnwyGvmPcnaYziXAeoNUQassRL8Lncb5pUDVwxkmcPx+Gp
EKnEUK7v3m8yibFbZmSg9FrAeb9ZdBLqpG/uX9ZTpuNQi2RXjFZ6sAlCO91verQ/p9TW8ez/egzg
M0cRe808romE08G0qb6537PuabVOF5A+qnPaxURgaJP5yIHvd6MWPuc4kA7q1N+W1qPyMDqc8HqZ
zTbnAJHqMXLIGQlVe5vCkeiOpCQ7J2BkL30cREAwUYx6YTzuVFBemQCxs2VuIUJUjbbqqf0ral/i
DY5yzj/CykMzpnNuk3vqrM7DBU0hdq0lHw2XIFouTf3JMXzEC3HbPAOvHHaGz3OKs+Ctn8OjDyom
xRR8tK0FM53EJ+26ZPdOS0ia5/2uhKlCCCRK1JMtJlikBs2Qfp6GDtG734Ml4h9JFGmLeDndb8TS
JntzTB+mQf4XXefZm7q2hetfhGQb16/uppdQwhcrJFnGDffGr78POVfa0pWuzlHEJgsCLnOOMd5W
+HE9+X9+cGkN4x1+efVOI3+rsLKSNGtKGL39SuJ0+UA7L7SNFkgEfZYYEQRRNJAApI0BSTXHPI8r
UlKxOXq72YEUPxfiMJctGB46+ymMhv9+/D++9NPbxdd+Dsl+1MXO/TOm//tBfVMu/h5pb+by3yNJ
l1Q/A8My3hzqv0/+9+PPye7vudlLxagglyHt91ln/n2eNkl6N0o9aeZnx5eJlBIVroawIkqsaj9f
iVTPiPVOknLUUmv8ISQdhSDa/6JF7Oa2vdnPXBFJkZm5ofewZrgAY4b01RKCNztWEk5Y3YFHRucZ
cys/98idaWJw/BK2WG+ZQ+OG6rLRmG6s2R+e1/SfaNO8XQoKRych6wsoJg16pCTQxBrS60f0gz+F
4uoI+hDF12lH0i+lGLDd4tGbg1UtR7BEwQTLB+b3pz543YUTNTwKHhk19QGplNabhskogF1xqQoB
7TriPYPauLZf6UqTyQ7FAWEhPx31N9nBTkf/L4G/IfokGrU1n8fncZ646lntGAi8DxsCEgUen4wa
x47lRTZ4CWNp0KyH4aPYyaBro8wczYqGPdqUxr38yR3G8/22/4j36nnGQCNy2lV7xDiJI4EjCz5k
nSdXFhnMqbSe3mpkM14We/IemwPPl5/YQDlfaZCY5ZLYvZGhlll+ouhD4pZBvOwhrNuYBiVk4ACf
WJDa5EWjmmPvTUyHYHkh5/ntVHOov5Pc0iCvQZtNg6KyXt8CyqsWsZ/J0WVqx8twlRW+Sox2EK1m
TrMh3oaMlZEdX1ogBu4O83H53Emn+YUgIFFhDTGZxCSR3ewZCiPZLI/hgpDC2hGezhyqT+QyHEsP
pe7j1IBUBN9WQtpR9GVHlUBXs70879rpeTacbAt2pw6O1i2N+pO0ec1HVsxM38C8MfRAMImYo3tr
+m9Noj446V68ziZL2E2VDXyMI4z+MV/NrjTnfBkuW/lL/h0/kLTgLLYg4RAVjdWTRibZvWRnP0XD
hMtMQi/5ZnBB+Hec2PlamrNS+PIZ9yngS7y292lx7FfVedxJNwRL9RVRC/UhF1u/0kuIxCb0sAzR
PENhNFwOF5SSuRJSMpIItCWVrq5a0a1eOnEgoPT+QPYacyasEWwOWzMoyk67lx/26x/+zBZ4g+Tq
jYO35UL9Z3xDhVo2v/IPqaVf8Y+xZ92ZSE44Mj9m8gXH5nUKEc73JvChUCzLXYNYtrXEC8zYyjIW
UJbpfbFCk7dPPwz67fSEsGMNKoIWk9jNr7xwiszXuR5ytyRb+6dq3AHTFPunX6N17Ndos9WLvMLM
EKFQvzZs1DG5jSVcSuS8GV5p+xKH+MfSwgwCLzW7/qjW7Qu2GWsG8mhf/wdUMp0FEhZhdLbXZv7J
2hFOpk6Ok/ojoxrSDgpun7ldQzkNpC9csIsF42C2noy3G0kafzn1J6YGOC/gouupYHQmCsqD+LA5
5s0XsmNXvBe/BksoRhSEuLmQXnqWqNpKrtNJWUUEUXEbeJEjBwNUS3xeLOUUfzKhGNzCY7Ucbn3i
voJyl7S+SNBZ6HEuHwzPwo0gBOUHI+jQe7Z+tpt9Y+HC+R1mDqeee+/5MT5s/qBEaguaoVV3Dl8B
kmVw5Qm3pZmr8z0Kk5lcg/3DuFQ6S0r9Jxsd6464yD4SLkoUzjQgX9BQH7gw1c6D8Bf0Iomfho66
5/be5+vkTuSi8R0dWjolkpFYQOa/Oo5hkgIAH5rjtehPSQX45BlHZG9geLwNQeWY/EyzlTa7NVTF
UO2LZlV/i8f2Gq4NqLHTLp3MPrKj8yB4eXFWVHjMtV/UZiq7Re614nkCWBX2zbjVhH+EendItAlN
Z7XNnVCmzXPy7DdPfJArTOqk/XgtcbfEwQKC1fF1DPub1Py+TVa4ezG8kzR3zi3ElKMxzIQUEzXf
8R5yZDC5c3CkYLHAQJafUWvCbGfg3RicGTsLb4/+QiZjjsMiPnv/soD/Aeq64ejwxVj/BY/abPH4
juBcmh+oRfdRdk3lNbaUfFzgzvUQWOG1XuBQCBmgWgqVi0cTqOMYfffqCnpqmgdPKMydi3+DlPsv
wZUKR3zsihpqt4P3YD94fDzUcM1kx3kgFusUNzVsckycQWj8IcyZJ0iZIzxCljFbbvZaOmKutUw/
jcV8kRzU5eTLm/n2tQ1P+oIrGshmObtqcGNYYlI0iXh+MuhESGUSoQWZ4/HOL9+UTWZniSOGPmaR
T+koIUbG0P5phYfMGT4KF6W0a7A9kAjtxtAocDhoN+mI4dsamcK0RFfnntEdcgaVH/HxLT/cUPLH
t+ANL3ObyEm9pvzCKQRz81e8VA8G6eXNEjC9wowIRwGmscjoSZ7Fjwa2eOIxfYKFL1XekHy8CrdT
1mLv97KtZ2uVGffTkkqa4D3WZ1EH/5OBtlkeWIhO77diZrd9YLhCdWsaAc6q5K+fZju58kRS5Nh6
GSTqeCeYyW+c7qXE4iFjmefktZggSUuw2QFTvs5OVQ+/BgjnVYUUf2mkZ40MPAnxKrFwZvwN/rM2
PnOGUnuexcAyXD6WIx6rVBqWfqlKm490kGD9mdNq9PS7fMGJa5UdpsYGP6qs9t9Ms+sNboxYMHqM
OntPsg1v7jxv7X7m9fuXE+1m4qILmu2wnH9W/p4J+vO3vo0bNDD6tuQ9Xs5jKftPnMrsR8esep3b
6VVA3PxR04PjyLTkGEElnzB5mZnxkZTFBlsEylWDXiFATdun5/kOwUMNg0iCi2kPNLqecDc+hUuH
LQt+/id8YGEruxl2sMdpSa3Ep2C6TziZxzCfmO1sAXGQqO+9vMz202W41CeOP38s7pYlNqgmoUE5
wLljYV3+MXxAIeWKLUklclt8zrLNc6GdxdPr9zE689jPn2vUdAvagKG0W+5ByYm+u135JYNzsbUy
U+AasgUshUJSIP3HoQui4+xD++HCqT3xJLSXN/Z3FskRxaCitWgiVOGiAzpRlPBJvphwiOeMN2Mc
3Pp1f4CWqxQeMRLVUpu7cIsAiQAcV7XFRSowdmTW/bwxaZAxmsDI28n8TnCLzhHSQ6w6HbwQrGhz
7MMg1rvzL/L4CG4Xv5icbIsf9mnYNVPuzs+kHz+84gdwx2s3XUv6tCWFJ7qqatuehHtuv4yrDirn
pk8X0TrCp6ZZY9xD5nQOTNDs+kN9qKW1CBPhMC88Iw3Sz3gwwYWJCd9NjDwNtzqm33x5IMRhyx/A
5i7KYHUsQOPJ3MBUEcs4Xq9tJAHS3KLTzWaLAw7/tEAPIfrPg9wGmQavHxMJtMxmcpsaK9yk2/DC
J+rw/njFwEzbnqinJwQ7l7bJ+KdQnr994axSJmnUq+OjVt7H3O9+qqdbDNcMAd7c7rDqdakmxO0Q
cMxzvEVWwwtyN4DxW0iBPaRJ8oRs05bhHPWmg88H/G/LLkD+qWNIzg/t8TSA3hNay/pGUlO/6B8G
Qreu+7+P/p77+xHJ/JawNCoMHRV/xrQS10HVmrdwKcBUB5gMaUW1T7uMuyFZCX+PhnfIwd+jfDbj
cyXv32TQfUhQ65ejIcRYp71fMipzxqP/31fLJUajijpQRyq+lmAkls6uVR31jvSkUiSesrT/0nT+
y8iJ5xxqA1SGtOzFs8eUT35NdvPOUftfxNrfw/k7Z216AyTSTmW5be22uES/xW8sQYm3hDUtWsPy
aMWR1UIrqEkOt1CPgbF2ECD5q9zJz3eXMvzi9Les/bkc9NpCL83nXYUTuaLjSYhD2gh0ErIpfCrs
FBZGKgWWuKSHDCbN5LontQI2U4JVgMebyuqmW/emZklH9Thf49jO4BMECowE2oOkOfnv8zLtZk5L
LWrkYJ0m9ecFIVO4AkJcd5/SJw3Sa8m33yTwmc2Z1fqqaeynh9258me3rm50ndEAowALUmJvzFzH
9cUsn2Z/qbB++0RpuRNv6rG9g9VHv3A+OdDyZ+FpgyuBs6rWVJmZ4oCdSL9Aezua1DI7KHfdVvYY
EGB+kD4OygZS1Hh/us+AwkPMrHLVrpjRv7gL/81gPFxTf/p9uOItoe771PbQ+Dl0zF43yQ9FMZ3e
oFrhZ/Nb3CrCmBorwdtN88QlBw8zKvodXgZnkBkqtZt0ro/QQZEAMUiHL62s0OSz/+0x/EQyRz28
xhphoop9uJzusjUnLE3Np6/s20W0HjB12EwioyKoT+TFsaeZws+A+wHYIQSfbZv445K/BpaId6tR
OMS98iLe6nWo7OYaumVoYReJZNLEWbrI4FOYgxutuA1KMOV7Qt7w4PSXB4dz4FDPnO/Rglboxavw
Q7MQwgdq8CKDdx1iQOQ0bryY+3WHls7svPYO0iX/8K7VHOKGRaYHRFrLuGOEMju2Dyfn9T5PHGYH
EPB0LZdoVNjfD/TP8yVzFHEpsrAcsQ+UzZ70YWRqg5PonFeIatpBwL0azybE3z+ln13qkA6fmgrD
ahPFWcZGfsIDTrTlRbSUnWiPIrioqOGrA0YgZexyGemyyVPqYM09KEcstsZaCHDZHf3ulGyVwtYu
1QLhHwYk2+L2OCJlmBf29KNZ833YO1piRac25Mq0OC+G099H8sI5y5dpoLVUY0f6AYAq6aiIBOIK
RrGImpmS+igFtT9eOBuVZ7jlNmQg9CnJZnrCKjNf07107yLQj29y6Ro0AilrcOHO5oF4oDjfl7mD
YTSnvSTyr7EqUA4fAxv4Os/Ul0XmXWbbuCPDePnQMX5i48wtBmYzcQ/iFR7fxlpf2pp2INf/jbI1
n60V3BLo3b8p/mhPVa8M3sMySHpvnZej0KFgW8TEgBkBs/2z8A833X5FHwl3ZLi9VmH/hVYZPWfM
PtHwITy1ssAJaIbwVOy+lHvuazk+UeaL6WTiapITRse3093FFc5jUGKa5WGCKoj++AA2szH+hYUF
cg1VeX55fpJ+Hb28DgazYGO+Od5FpMVLhDHveUtjNbf3VXTTf5kiQBM/cmGkqcltyACIE97tmQrM
rjTfyp2L5IEttznOrOo2f9nKvZn2OUrcxIU8llyJahXMx2cJZJjaRUattux3zWYmUVPZ/aWU/Hdw
xIbPxXAiUPfEFDLlSnbDDVNaRhlqZDHHmpQLfoszzXwSnPib1U4D6O12HLRhjcfdi+0b6jaA6L+G
+Vfmwu7LbwihsILIvRljnyheDGuDZlqzm3uou9h9gd13Zn5+2Z2XbLUW8oX5uuQ3+EHKJk+heNii
SKrePks/wL2fl6iwkCv2tRcN62Z8j1ne0qNkM4bsvQyHolU4c6UjKBmM2wOo57txYOjAnIDUvWr1
upDlvoDXc5zsltMJG2rPWMuCEcfZrX/SPTdJND+SZSt369cc5ZybT17+WBiIRVQTX/8TPs17DC9y
v4KJdsr3oC3VuhzOTL3YiUJl9yCKcHDYcuq75mgbJmjIfeB4ma1gTutyq+6mXWFA4YRSbT1XDcVC
YaoLnN1srqb32+1xqOI8VkMwnd4rBSbIR848t9zsggJI38c4BrHC6tyMd3aNZvKShOUGC+GOlXdZ
nNL1sNNust0Z8MVt4XeU/Y5bDk/ue6fYJMwL73D6RV66OpPQ2B2h5FBG4GxEFaMBH1EvBsXs9+94
c2JkRyDj3hL0T1sQrEfr5WYBJRXnG6/cNqWriBbUZxYfQ8NtavEo/LyAduqINJ9yY1cT1gEeIyz9
l61WH6x48mbZVU2W7FCsolxYiGVJb00Rcn8MB+m35TQfud3Izs6B4ElSfpjJzJYkN4STNDj8QVm2
Rc002F+5UUjjxDZqg0EAvT9au47b2nx+PXJ4abS3ZKnl1+k2rLnTWLDx70mwbcaISlxnyUlQoMZb
WVAHiAMnUGoup4LsUpNjNcMVSXIHzXn53LUzK0w8GX/J90I/p7/ls3O85WNDXDaslmKV4TS0nN8I
udae+D6T/BNUnZWS3D26er7tuBp/Yof22FUgYEUOqgNV/FAnR6v9CacHiKidJeBhH5TH93dmZakc
Zp1cjiaXGNSZ3FfuuLMz/OSEh/36UfqRtkux3YaA09BVsm1DwULaG1pxAfnTyiQHQeD7QiGawHDb
bE+4BLETZjes2Tbqyonpk4n9giG6Yfk1B0c996xa1FDSMjNc7rvhV2yOhu42Pd3lRjixKTIUBK3u
f4p9EwWFl7ixsuOkzC/yKdpHJ/lHofzf9MsensAFnxisSc3IN7AgZ/Zri9/JLlo2o9UXAb663KMy
G2xp4nhXmcglhVPBjZkwiuPVwy+1FxqKFnDIapn6HMC76614n3qHweTrPnIoKOf27YeCEdoZs5fB
xgoh3DcsJO9xdEq3WARJabvDoTmpi/wrPQiOeqvwj3xgk2MSYctAvxsC8YKJ8j+jhghtiS6sTHf+
DGbjd1n4qFF8/YvlV+ayPLFJYjYrHDmwYfe+d5tfavGeCBG6ODJMyvXsiy09XeAwtNDX5VXEf/Of
qtFtuy/91LYD1GA8iD0mNinn0AoXSAmfPCW/B6sCI8uOmU6+oee/aRqIG9WehEtbaVedPZwGJzrn
3AEUeAMbH1EPPpSwfPmUTPXfgxXYMIG/BTzJHObAzDGRe0uLcSX9Y9UVoKe+rNk2WnKVtcfnj+w8
Yb3U9siVYOKYvG+JYPnF+4kVnCw/kGV8kF6AH8Mv6vNFsqsOcPSc+psPSSpB064YlpbYv0JrWoSB
TOnm4TYi0bbf9HO1kZ1xGXuZ+4S6/TJxApuhubC6f2zLRmZhinSi9CKOmKZkka3ErfLaTfgEMSO3
5jbF+YE1qp77kuhmAGTEFSjvMiMUl5G+epT0PW6LDTnsTk7B3bhzc2K32F+4WKQfqbU5fmazHs7h
Au8Urv7TeJkSmxvK5vD93LKP16o+NicWxYT5CfObj5gywZEC+fN1Ny6vxptgTFn5jX1JkbdYoz+m
bzYayv9wNb+Rm/5Ql/o31cnsYcHHqZPgccAJPf5Q9iUDnWOK9yZ6Uy63lfShcU1eer/7hZpFU7ZN
1yQSXJXaLILsZear51LWHCwUaPfw1oZI2NbgLaYUlI6xjnbwC+A4OqRYPKnAFSc5Sy52o2axQuvi
G+5zZyxHfzwMV9HTV7huljRLeKS8Kwcco6niE/PhcjaQO0kUUg7VBSRw8Q4Hrz+yRjbvdcPM7mIN
7wF1Ps6ktE/MnHWsROjGWPmoJkunrrCUNpEexSvFg68NHPAhICkb7XfUom7PdRuTfZ0Jb2dhHDER
nuNg95/rQZG5+rHrzOdSh0H2xP/XTPHb65H629L2Zel+py2m+alkYU2ZRTFtWHSUyJIPr4YCkfSe
b3FRL9rb8NE3rjLY0pV4D5uTTsUMzVWhOdzS9VGYHvBlE28ohIPiRMe3BBAIaCy0U8VKtM42mAVn
gsWc78U9kprNp8CklUU/8smq4dqZfYX+cB3/vfUnhTlbV9dZ63bf7Rn/N2Pws33VWt07X9JUzvpS
uDO4UnpHvswWteg9DuN5qB2ldRldFD8JFRKfimk+9uml4LfzhfpyIXBKMQAAw01OuFOSNvIgAQ3P
03e0Tjla0gpCP54D2nhTHpawYu4zHafXau5onn6srjCGYiAoinF8B3KGMYxJDnJ66/lGcTBc4+EI
yceYIIswL7SlFZP0b7+ZMfNqD3/mo6aFRTP4Bdw3neA4RuQsIz7uc7Of1tL+zc+AHmHk5JGnALGJ
frybv9ZiZjdcFhaklUo/NZ1XNi4+Bw/a4AxfLiz4+Dxs0DaCYh+qsEBiDcI5oFVP/y5N0Yqu2HuR
//FiMi29j3+Mpz1084MICS6k0jC5C+jhX4dpi4un+h5KFTv9e6h9/jF9AQwdDbHUmlUbTyDQjOgH
dj03NdjirtpgKRGZKM7dcpFz81Aqs5FEa8Up3eKrOyv3dpX0hI3a0ZfAKLl+L7/pv2Iy83/tpz6+
NyqwPtVrFs2S0BzsLf7NP0h2+GgWg9XT8E83+d9IBkFsvZCGsZ5YHRxh3eVO64P0EM52GP931Rvj
fIWLWti9Xhve8dEtxmv4tjk1ASTR8LBYJ503Cxd6usCVUJGxQjIB6SBvZT3ELIJBzPi9Z53EO+Yi
T90XDQ/QknAt4iwGXFF079VcEcRX0E8zC5ioNsfOe0ae9K4jwETxbOksuJfVQaYox90OjO467xeg
pvCPi9FGQsS2gKmF/kVxHG7UyXxbAwfDgoIAvJDGz+65Ab6fnzmztZnNavk09orixdlZ8eujaLiT
TgFjJt9Yyr+3LBtnwC8iZyMkAIKdggZnWwCOwWAoDfrp07gQPMC9uEEDQPO1jm4S6xjVvSNhqAKh
9d0rp/v4nT7z/gQv3cz3mOQy/0RmSU7qCmfG9WObKOsGvyl8N6hBsam3Io8le8PXpTJOrlTLKNWe
WN6/Cp8azfjSTsQvPs/pT6Q6XOr5KrUMR/9kEqDB0aT1YsyU78dVtAE+bT+SHhIajlxe/0EPD6Bo
fNZQ1BiYJJcq3XBLDwXfwJn9Dt/6J5ucpNjvDan3DYqNG4a1bN/scLlqs7j2Ryw2f/M97K4x0L4L
1ayc9OFOErb+K3xlVE+5QhzFOoEdljspdcH60cEQatLW9nNyuWjfazUnn7L3w65qFzQZvAwTFtFs
v9lA5xaufqdCd0jnoEwr1nlqC+fBGbczliMJZAqVU1INqPycZGbCUy3ow7jTuK5n5uOELe0x1fEO
dPAxgHD5uGXEde3KU1H42swHXABxEKGNF+TRBGKym4azkThhQe3MQkGxwUdxu3vKnMdTGe/YwIJc
67LTrKf1M1DMmc/oiGuByo5gkRNz2Sm23+YjR22H+bmylRZsj/KZVAG3ueD8XEK1JXDnJGFJkzC3
XcUMjVPGUiRtUIsdo/PrKKJ0mt9i3W35gMAQQFm+zpw8d+DmJ+94quKNVGlqED3cF1awEFIeN3Wj
Os0i5UglVn0lZRdBSPX+rPHXmFnIQ/n/3J+wLJl2AOYARkPnqprNyJJyQwb0lVeAp4QqWKEDjHXt
gClP4m4W5NvqIzuwqWMvjjmaTYjZD4BRQj+KEXQA4IB+xocML2+TxbBVWwI/rOw3vAgXtL8ZhXdQ
fT69ZCHZL4epzvyLYXd7Y/5fLkhmhrwrLevb0wkR3bWn+MjXke1QdEA55sEjiCEYsFwr1mMdbcc1
GmbschkqvRE6XBq5aKjtso/6g1tz/OAiY8GTKlc5zq86C/d27EwxQMo3l1Z98SkwwjirDGNabxgd
jCuyEUwWyasN3F3+PufLOnWQEeZgZWzRHHvKndxvJh+vrIwMi9SdQkdheRls1KtFukj0QCvXIqZl
WtCVuE04ney9RrAMHMmcPHTVlKvfxLMG/GGUPL2zsqdjpJcMZVBLwNRsI67ZWOppAfTF0dP+8LhE
sTGPTzXwaHP+Wf/Gx/w+Pq3nL4DwnrfninmfhEXzwCWRpc6KL82y/q2JBMWUdDC1VXIqZVM/6ESJ
tva8/0OWGG1VJhAguims9GcfnB2+IxGGZJkPF2mJWnStbqEJWcJSP4AdjgQU/OC3Qh4deLelARTi
35Us1WX/NX2nIvegmfwD5wjaTT2ayCBIDRqGc9RtxLkzp0hLnec+uvaViWRzr601D3ebo0BtKwN0
eq/Onnc25UYOZtfSzZrTPb7QVISo1/FaA9EBPHG6xVveAaXnri9LiMb78pTlJmZeAauDgKM8YUMr
o8BAw68epuhwG1Q2jFrpQ95Fv+JhAm/+1jMLIYfLS39nTG8LxhK2dOHv9S7fnZnVurkgrTsBKc7s
4jj7VA/jZwTdOZCQKVjSd0OJ8oOh7ZnBnXKaRQHech7Y4kmbPJaM5lgvHjiEXqIji4IqLCCiKcSx
dO8mZaOvBx+coYQNix4Sxrob70Rv+E53LeDbbNcJJld8eZp/yoA88TGT7fKk3zGQVBj+LLsPwJMX
eWipU3t6bE4fvEe7r/fCXV6mW5zzpNrCroYKDz7KeH7dam8evaHWhkEDc9EjILNiKqED+026SnZ+
fNy47KKjwLDZ0rdAPuVk56uvL9rqlAmDj2KIGuxXQ4R/qhgKWRirbPmM8VFmwTsmp9cRbgBav44V
vCAhJcD7FXfI6m7wGmP1L+OAGqvMi1Db2h3cBbDRYx7awMoAt/CmnOx3OqruY49Yjgp5ZOOFCGBC
ITkxsFy2m3yrbmY2pzS5ldxYy9itD+XeCJRdale70ZPv5PWhcYQWspR8ZacbTnuNL9y6jwVhLPts
M9igi1i7CLED74WxPGXn3haDpxf3luTOoHRoPjw8xiwM5g9zFo/y/SW6S3vrNyrfFvj25z2yJQN0
BUr5sh9L8tknjjPt+sN8nmQ/OyCnWSn/KmyKGF/7SBtjFBeJ+cMsBqkAuTUdMd9APhAOacHcnqkD
IKK2eO3nSKC3lJhp9WEshGXO8snWU624LknvPRWxrX2pd57rCDX7ZYngQhE/E+g0VPaXei3ZIhVb
TEVkV9IOZXYCUjPhwAifDidZk28oR96czhbxDn7Kj/clInzUe3ifMyA3OmoCAZIvqvdyjmLG6l+O
KHmk6xmKKXxXK94Jsqw+t94O3efhiPsx7xMTRdqAd8rL8GETe/aRf+D3xODlaRadOWOynS/SY7ue
LdKPLoBFpf6h/HSNB2n1QLYWUKmXLH18RHZMGsSHr1+AsDHefq7FT+a6vyNV1So6P1dvilhkk7IR
ToGxrb4eAbfWi3nqFU4IuA3Kps7MVjO2e+hzTmlsQxix8OHO9ZX4DvyPcOFh3R6vFegu06lFdIbR
MVupe6YCuE2EN3a6jzRd6HuIZftuwfDgs7ogu6COztzyixUb23ssvOZcPvMtOwg7jbqANSRX0NAY
hFsUmmK1jjBa2FNlaztxsjBKKSiP6/300RyV3bCsvSwNYtnSqGzPtccCs+1kd7Y00P8H6kaAQMLO
zPjj9T3DmcuGFLNMCCaAvIZM2GLMQtWLjmeue5Nn2KwE1xp17Rmsuz4nZwP/c0i9TPxN44SZvE75
5UR2t7hm4fr5sDXqWibGPGugs4T4b2JeYljGNfmgYWg5kREKQ1N1ql29Sag5aGsqC6vIQqJSdvKf
9otONe69ZGPcwmNNqY2zbh20uf0QfLzTqSfDYfksN2iU1W/1O0U9zKHiIK40jagJHxg9vtJTdVfM
DcfJUQGuhK1GsZtb6W74EVq/OCb+E+GvSQenfc127HT5fJtHnxUcljkXl0w/NfgEN7SDbzwPcbYf
5n74cCugVgrT3wr870INgfc5ZUbBGMuumK2cou8xdaSQMQfGGO+rMdOdvPCH0qlEa0y9jog9okdo
9WQcr80aFXLvc5XVBdNlcFeGV2BNmG9CiFoXy9azshvvRX7QxPMsLb2jqgvtMxed0hvu8RMRGVMA
damoyFPfDTVWJzIeK4QjkYSp8J2dnM0aoymEmcfJb39HD1837qD+jS0oH80lhaIa+Y8CKwxseO2H
jEO7Twwd/nLQqFj5iAQuIPFpNG2W+D0tHjhNWfHrXcLS3TC3jNDROg/2qgqiTMLQfDiP7VYLdGDT
3sd4Nh9X7NPA0m7EgkN88XSIXvZ8XFSQINSF1LlUJHzgPLuKIZTR0pyRppr0AZ6EIpsKYAS1tfQ+
/JXkpNtyCPLZsh/32LPE6VbK13npE4srjngY26/ZeTYEQ797TmRMWDkYJHYpBC7363l2n9SFrEMW
O08645qnT1lCXUYtRJEgc3oZhlCyU3YjXI8R5qOkN3EgGcaVQVAgpLrJkvA+621VtaHdZVf5YOyg
JyG9I9GzBbAu/BnSYPCo0kXAF8lBM66UEQ7HmYU5VoP+pN773R+w373R/v9w/r//FOes6mpO3tp/
v3jo0Xs6UsOH4wX4zpIkgJxr8LDiDP6em0JVdlHs7cg1NgJdF5y8YzCWNNwJ5YyhnPoK20UcDR2j
FB5pJYz6YRKVoKpXOIXTK/499fdLiXxPu2kZbf89J76e/Jq8ne5/LzNqLJmryvBaGYp9nkiNI4zx
j4jsjCHc+7n6/aNKodr//ZgapAd/j/77xd+/+99LdLl7h1zFfWtjfAn2+Pe2mT5nxXs//PunhNrR
mCRSuiAVoN5GfTCWdOPyBFGlC/05H1ZECunVQ1O4YdR6ExwgKWlbUotw51CfTnxKu2ldR9N+DHGj
iHTOWpHPla36jLdZ9vgy5vlhLs++JKFvXTmTSXkG3ojTKYhniVNzv3bhdnyOc+9RYPpfZtdwRugA
Eb6jm8GnS6N+9DCwitw8KWjymCAYxAwpGbTYaZ4ItjYTaWnwPLHI8UXyME82M6xx8r4Ygj6mPkVx
wtansm+qXQxw1XSjn6sg2/HwVQiFtJRDaFFkcky67HBWguTJMVKE3m1EHZdUbJ6yYZe3krg0FNAH
FBM/ugAWr8/dEv/ZiZgNvZ5uqEJwO3pRcHS9mpOz5M1nEYVRFgNZxvA7FdgWTV9FztRBa8RVi0Wr
Ydg8CGOQFY9rn0iETbPFoC4JgQc6oyzxgcRkH2GoywF5ovgnuE1UKoiXBlGsSgzJ6yUnkOl6XEtU
6bcRoDMjqaN/F93XC7y8fAyCJb20nyRXvgjJSO0sVkLyyvCc1WAmjDrcFzJnAryBLFkD2uuReuEJ
47DgzYQSk9HZ8KRj3eLtwe1cedPzRx+fiYOkOh7jAznUbQNbrO5pA5Ipskf5NdhK9X75A9vI+HGO
6/55CAtSFQg33WP2/ED1qEwr7VEgHMxfTOKaDAMy5T5OvvKcLcjHZpEoyL7hkDsNgVmmGGcvJ867
ayg8yqDM/wkJzAdce2maxmwwX6myMMACekQPscjMocZLdZO0uPW277Ume37FFWoLcZOUFSSFQoe0
8GrpyFPthid260mhejce+IZJGUMpXYR5LGBJ8X8oO6/m1pEsW/+ViX6e7Ask/I3pfhBBT1HeviBk
zoH3Cfvr7wdWTZ/qGnsjqhiiSOlQJJDIvfda34qR16b8RVjt2HqSdgXYmxi2rAx2UE/Z9HKq7R2j
W5f9OO7UNKPmJsdC5MwUDRtcEkfiWh90+pBEAkiJODJlMUvc7GczRM2xciegv/RE3BheRlJwfgRD
pKHTMBnyZOxdnXeWwOqnmYffCVzcbZFxbUtJ3sUDaq7VEo5ei/40u9PBmQ3OkoTdgJm0pPdyLajo
oNWKAVFjYsOUnc1iILMPi1jdtWySVyeWbOQCtM5O9aCllAS9KOgr90xVNfqGYcKlLTG8h84ktNKo
UstvWMqSKrcIk0DJP9wGHEh+0NOMIKjUryti2nSCEzfFz0Gk3UlPWblNafjeYiTU4jze2qS3HDq2
NEkQjttgLtNVjei2lCY6Q0JoR5Vp23kVWFxQyz4rwYLaR5s3oK/pHubgXvx+pgsekrO2g4N3VHOT
nLqYjUresusrqvRuCD/idjzoJnJvDZEBS2y4My34BCZjCHznxIX1jEjj8DUqGSmXDtiGUqbbyWi7
VUyw61Z2ZrGB/8NpglI17AEnfTWzGVMApy/NPD+b6S0UPH9QzBDHdEL83HEERwtHU9DEKhl8xp4A
AjBpd46Jd72UlDDp+KU52ts48lmXFjnsYkrXyLI/25La/hBEoLXlZNy4Ji1HYT4Xts61+iIBmhi4
JBpi27xAg2s192MuzLeUdqM0mFU69IIhGG0yUxwGNhESnPGV07rqkPbxO5juZI2J7kiEpoMqcmZq
3TMgHUNsCQEqkXiq7zwdEzIgzWNpMCYmAx0NlW6QRlqXzaYQ040kbxGi4cImDih7GmMJvikQv9Mz
xErvsGWI5003N9hvnOim0EN51mT3CrHiCf7XuuxI3lKjRhnv0J+ISFY+5xUFqMXQfrbAmGopzXaq
OWeoKn4v65sUwb0IQuYUtQD4c5XVyjpGFvuLxGNI7p0ClsjSfdVS2pRBnjDAx6GgJ5MCgzishZ09
eeNiV7C7d+VGwV5z2A4P9mdm5z8mBdHLGgeoARo9eJLbbUf6aYC0RMo88rG/6aRLIjWHHkAKt0m9
1C1YPhnamI27u7hqI7js3rOJ8ZdOM30KTjOUcu2IUMSdfcy3i9IP9CL+HibOQ5HY+8zdAL4rmeS1
MLrj4Vnr7qehfW7L++UlHgIn4qCKbLE1puCK7C+L4yR7jj0j2kRAuoH1MKNpSKdmjIPGg9hStIWK
UzErJ7XxOjbTBYOP3hYdEmhtRRyCWM1RGGz63rqBx4y42TLLtUfcdqdHpIm3GXDlfNoVjHlgQGwd
U84k7swIG+YBb3MONjvOM3qMzmRt8gXEwliD9RfEd+JDHLopQg55J2nJ+Fra1C0bcTPmM/U0lWNL
QLsioEbaDc3laiY0RUz0vkDEMYRQ1kum0TTI3dOsxLw2a9QT5dAqlEsghas+gQdbgZYMs3UJYBgy
Dda+JKTLX1lBB1wEOHdAFQbJOGaCRgmD8GRAshC6dA2NqYFb19wZegUQz9IYEhJhu0pMuh6tTe3X
c4W9chg8RY434UDMmGEKtNgoR+qp769qu622IQzmK8e2ztNIz7g8eBOg/qJjvh875kqy9G+iBqNM
KgAWhuBNdjGDdn3MNnGAQJ5YrxfdpbssOL7XioZamUwxRaJ48rLW9QM3Z8hJzlqtzPxBFsmzqMmx
G1mQw64d6MNTjGiF9LsQ00vRJviWuJjkjfMCL04+5+Z5MoiEJwVnJzoamJOW4thSROM1DF0r13ux
XWt4nTr3K8jyB0DX8znv+vY4hOQKMg+QNvgjS4YozT2K+j6nC9V47skr8g8rABbVa0zxy+R2JHn5
YMzd08QRyMHKtobdXTW0W5yttF6ZNCaE0axy9l7ouGCjwB5nDGG+ksOx9QQitsQJKHzhcF4ZGpSp
uda/jdR6Lpta98dKW48DSREEfPs99Ytv9cQfV7q5LVKkC1F7PzvOHu62r8eIGqReb92a4KIcVLBv
hDB14Q9Rfal1Fo80sURxroDH282MYYzhQZXLjSd0cdPx+mFLhg1pIGQ/iOhtGt1oZw9LnuUElffO
VNoOpgDzOunN29rpoeqh/9FAtfimlhGM2CZ76G3wtodbKCkxsKxoC5GD62CEir9MamxIcYdZcSmB
RJOtST7T257LdOydw0Gf9g4ohys4Tz6h5d5GqxjSZ1ECXR26R56s7JDxqmVjZNT0n9YAxUpTPC28
RQY9Hdnf8YZVT0EOKKQ+eaMyH2Zp47vVr6ocS9rM5mQ7P0dJbG5wgM87Tz9UMcMceBwreIrWaYgs
hik1eCEHrRAsd0Kf6dKPraypc26rMMdwO2ElbS3QxmSCulVO7PjsoLsarkePq8TA7KetbX3lTagh
h+7ZMIxkn2X5LUKEUQIeqxHU1wtQjCgUY62JZl3g9r3qndrZT059NEczvK+gq4YSCFiDVNE1THtj
1urd8arhlHvecfIoVzyr2vbje2Fdyyo+tViF18JxGQFNMXW08xLp1oPKyGbseK28TQlqQohnbCDT
xyl0P8k1t3bGZIBrLNQ9JFrAkCZLWUEihpXCRiTNG3m6TrBfv4+s6o3YJDC5efuay5i5hlae46C2
EAGPh4Ez189tYM5K8S6Q5UZRAkmiNh60XPOruL8JK3p7+rYOXW3jlv3KU+yc6mI+DRY8nSEntzn8
DFI6O0E6WWs2Y5tCVRM5Pvo5j0joENB3jQ1sbCTHFU21jqqXxd+r7zSPiYqKy3ZbLcpeQBh7z6nF
ilDbusOwac0A2KyQvWeLQ6S2JvKHcsyKbkxOR9Lqa8+qj7WWryGqvQGUISo0E9tUp3dEbi5KoZbm
2zSJ2wZrwaPG0GyI27d8TNpVZAzoJofU2VoI89Oj3UtKaNkfbYPrh4qARzlFzlcT2jktNEDPx+jT
gN2u4xipRhMTydF/abCkVkIV/KV3qsYDPWApi/QpXNsW5lDAksgUpzDZBMQfIiJPH8hnickcYVbL
p1GuSKFd9xnxCXrOxIgqmn6+m/oxZceexIFb3anpd7WbVJsOAt0EkK6StiRMC6pUJMz5vOaiBWdg
2HMme/ctKKpsE03d0nFDK8jJg8apyskrHPZGSdBw0DBWniJ1R0/hSWQ6vo1c7IyAD1DoDT2QsXtP
OwiItumu2c2DFlHaKZiY1mpWjgqSduOEWNqy72yqoYNu3Q0aA7Fkek7CbuelCa2DSAcEGQreME52
SV7EALhVmKso0JHVeotftn3G3D0e5RJAfmMWhUcO4byrMxMcT2xFW8Me7/pep/Ju2MwERkIrtHbP
hk3vNRTh9Rwsm2Wdg5N9KYKc9prjPPddEIgA/j7dpmvoRiVHXfS3SSiv+cNJj2kp2MTQ4mHva+J8
k/fUgNVKOGTud/DPCJNFJeik93JEPd4bCmnJxPurLZ97gJ7UIBhBBl72otnEkESC7C+1+BRzMpuy
iVyJvBbbTFnM+jTmLqNHb5qP0oSBuLKAUF+PS5+vJdmliT5JZTw0k0qPnttydLgmY50mxOWDpNWl
rAgng6H1jNt2MJx9lNyXGTKGMFJfkYamoqE5UCuKHo+5+mgqX3Pw9hcD725Fc2YTdgh2VMzAW5QU
F6Q84OWexmbHVQADdGOg00WPaNf2cB2VzgZ03bC0MvB4S0RxsQxAP40GgtVZFvuuQV/XmXNBtW2u
BgM1OQln7rZD49IgfIToZ2Oqan5OLL2WF02nvCP/LJkaGxEj6qPBswIfoN9wbtNo1/fz9azJ9Fi4
6P7GGUZWp1q/asDrGUG8tpLgLm0QX4tZHo1lvGMR6XYFdfTZzhxGcJpvDy9zSK4gQJDn3jQQc/Xg
g3lR9hWfZ7QzxYwqZmTkXlj50Sg6jFIK7fQ0cVznYmNY+BqmZyMjaQ/M/rhKKpRVkLmJPherYS41
QmuiwKcKfkGaUWmN/Jrrh0jG+npZ9R0+UAymqzY+S3KyMA+Q142wo5IoDKup3rUpJH5dBA9ag0Nk
Zi7MH5bp2UtmG5ueMOQWb4Uw4iPbwjs6JjNii2FbaPInC+V3NNfkwBZUdwU8Q86AnDRdU1w1ymC8
JrOVVbjl2o6BOyWu90gOAyehzYHqMCwcqOFvJIsN5izna45jNCEI3zsydTbSHt5wUCk+xKY5kVAh
VhGK6roqxo2oE+YcQkV3k/3phvdYHCp6UiDYO2/tDPJdUwxThmV6NL06A5VLZrfvUqOsqzZtYL4G
Jd5SLFgHTaHzANrzoTSaQgnMgKRM/FgObKsShpRtXb9yytFgCggGMjTzrTG64Uo3EJ5qdiGRuWuf
hj08zA0zDWWT1VYiBWjJ0vTI7MiG9Dsiy/F2RqovS0Zl5VLHWpRwOnu4aghPAuOEO9ACGRdA7Ry7
D1bDQGRgeDXR/AqNWD87pe6XJMv4bY9UM63G4mE2tE+30qNPaptvK+CU1u3HwrPoahrtN9e3N1CG
9LNUyC7rpqy7Zkc70xrDcRPW8Zupwdc1QZ5xQY1NzLxtR1uNpeGUo3CZCnz7kFxjA1iiFbKJcWA1
NMaw4dLFaMIsD86QkWmh95+BTCry5lBdBexOpqAJcF33pDFmMCBdlrdi0j+ywHsq5gT/SnZZrBg+
BeM5HrM3V2+H7Wzn7akeob6pjKB0O9ZKBDn1Rz+YpElwlpckSK0nYoGOntcj5WDfUs5Nsen14JqF
Ljm60jOvwqqgueHqj5VXUxvmo0DqiSnO6l65eMV36agI7XO9B3hO5G7NAar/un1yi8K3IR77Y1lj
Sy2NB1Ox/hW62fhZWG0doYktGlVZYX8K3CznOkePZ2TtK0atgTrS25u8MQ9NWcC6Q3lgZE63DQSb
UBcnpxEUrEK5hh+BXZIWg79m6573ESuKq8y9MDtCcMNqlRaJtzPYWxzC0vyKc+HdxEl1C/GwWw/S
GDcQywkHcXG85AUbedNe2wmYLIJx+kkxs/QKkgk/B4QnOQs/hPC8RttLSJ7TMnUIXgxYr+5sINLv
mWdEyUdTlc6tSzuaqmG6snvn2UN8l0s3xvNiTmurEj8Ls9sOtmtTuQlons13SONtXTYLY7Yy5q2H
EoMc2HBVB2y7l659qeXlJnSgLg9R6OyGYEkcHAkEcpiRWsHERq5mc+AIFMWBQIMwSVYMnf5VODcS
KetIuEfXvYWheE5KxwKKRpUcVcWrnOZ8J630GASwzKYB+6HRLSJLpfx8wscvBhbSkkyUndHeNsIF
xRDm9DnCyNq07x3ZL80CpJPzgKnDbuAVtN0CvRYE+Oh4ebRiBi8ZF8z2Z9oRI1e4VaJ72S6RmrOu
Je+qGLUvu7PujTa33jzicxM3qd4Te/zQlDjLxj5xrb0d+GSfq8A6jHAWVxEZRVBpOQfzJW+2eB2p
indBA0dGoGYoTkSRf4UJ0vd8YPFX2LK4kIxX1CNcn+36i2wANqREYtD9X8g7//mX0dTckSOBocqy
cuiAVpncXJ4e1o47MaheiogeCiGFf4E7dHnScvPrbl7bMBEu93/78vLj/+njv3587hte16/7jsuE
cdjqYvjJPwlFdEkXvUSMXr663IglbLRZIkx/3b18dfne5dFfT/7T9/509/K8ANpM1X/phDNNKVbh
SzppAM+TCn35E3/78vLdy/3ZGHlI5NA+pEeQ+/JKLjccXThuf90Xc/Dv98mXp3fY+vGrk89kxs1i
5REnI4FTpqSip2rmrxRqbwb5VVaRkRaMBrScJY0v7wnbAbFoHWbSRH3PZUtzuQsT+PcH0uUpjk02
HQfV7tcPXJ52uStoCm3tITpevhVbpnkYpYuTrdNSE/8y3J7L8y6PXG7KvOEfp+i8T2ID4zYpatxd
XsblYSXBQ5fyazKlhWDY63G32mgFYihiRzYOULYWWpFTM8wPMq7FdcX010zUg0oY0PTNRFZCaavD
5UaOCkFEVDYz+sYZhQjUGadUUNDRWhSuRfcz0YnB4gJuNkzMorZlXEjoeApsbBcvVKlkAUUVlwN8
uXv5Xp4PSLc7h0CzhsA9WOPYGy6P9GGhz+ugKn5kA135Xz+XtREX1KmzDwHJLtv08hsuv7sKxUIe
ET18fILafv17v/0rl1/723MuD42KSYo+FLhC//Gi0n+8ssuzLw/84Xf/lw//+g2Vm7Rbr2v3v577
h3+zJJM9TptjprMBhpnF8ufmgBQsL/Gj0HsYQA3TUcBn50wKVLOrwElBz+jdgmGYiGldfqSmXu+c
OmAqUEZ7smqLvR0lzUlAPR3alDk+Odh9BMFYZXsRolupS1BeIFb8wBMffaP9tOHKHvqaQXyTsdVv
2LlQcVpU2ZAKhG3TE2NmKQMqT68wxgXrSDiq1xI+kX0Im1ZAqxoab94jG7DynA4saR7ATqVr2jpU
aeBXYV9jVmJY3xcNwk+XWsQcgRq0MDyK/EcfEqzRVGig2AsQnDPddrTofOzyqIvs8lHZDBDqCDKI
jpKip0vms+lm3q3wK8aZGe7rUX+QTnHD9hY6caYhRIiTXcYleNfbegN5GQaPTl2mBTFyKhc/V9nd
ZnrJxSwOuvOoM1jqmGDqBmO6blGDZ6F36Mtx8skjHzGuoSW25mrm1AKK46BVhvsxIZR0K9HclswW
g+QmCuZslc8eEhpdfVth6q7nBPq79PRjGQ0d8tMAMTphMqGLAURzvJcUWaViDuKHIVl1YYeip2hp
3ouPrkuzTVO0n5qzSTNiLdjMM9FP09u2pthOrAoNdYRfN7gENcbB0bTeHcv4kGmHebalmWZO+s6y
0Y5HJcKA8gaEJQLHrH7BZZBfeS6ck0aF4VXt0ifV03jJrWkJukhZH4RZjvvaoXYImcGmKm6OziDO
zAmaXj3WGvtincpUFTBMiLxcMQw+D6l+GgwXqHXeJWvlltdCGfVmsIIbIc3Pol76trwcwSFMc0SK
K5F0IAMLjDFpUPx0sviYBQPG8bAW11FBD43LGUyhWPCeZPIcQhkxtJ5cwJZ2QI0EBj6tXBWp/qop
44edil0RYq7gR69pB3DCRPNtLuyH3m7GW3qPkiDHdWqhALMtx9s58GhqmiEHYWoTrqk03esuVVDh
iaMTPKRmb92pTP4k7QguTvYUskHBUV+g2zXf+lYDl6Lml2gnQp0ygcyHnZkuul5bfTEMXAq/gciP
mlpPlZj4jC5bVwmrmpHrM8MV9qxGwUgbCWxbOJrPGEuuy9T5CiGVPpe0t4LAq/xoiDf1ALgtoK+7
CfLgoKXxnmbmk1wyhWveIeEZglZnaT3ppTpluYcGzmURNfMBW51p7XojcneqCq7biKh20yxYR0oS
vUcM5piwxrZ/q7PmXat4BXmFCDYP7qpSv22jkdKP97sX695iK2h007ee2oIwZnwCsqWFJyIdNQ06
rDRGBp5YwWsUI6qeCw2mDmHFK3IhVyoKrsvZptfL+XHVBuKLcg1FhbYvPAy+YXc0UdgNGHvaBqQS
y/nGGKDxVSIP0dTm9Wdu0zZoIST6hg18z0TfptPaQ/ySthtnNoeHXDWoDBOEMry3CJhVJM7s6QH4
6Yhup+KonDi8BVRfU1MHvAtxuBkN/d1NPA01TIH+UqZPkxl32zZdAu8jxzr3UfClaKF1ugUSQyLv
GjteV90lt7GqwAeSVb1hasLZTXoNspjpyuvpTJHE66yJL9yQJCTXlaOGx64cGFsOj3XbamhLox/S
6IxVTbNgoyw0v6Mudfbw/FKmxGhcusWJOHjEvywRry107CJM5Fr0N7xE6cs2UChGaX2YY1tvCxiV
jPFRwo5TeSzCQYHOQ02KkGM7C+IVhwRTBTSgPEVpbLdWvidYyzhaIropM3aiEaG44LyGfhMkrtqr
UIMfjy6MYdVTN2eYmvq7oW3nlXQXvG+lYy/UQvMwuN1XAimVRlvxPSYgCYcmKtilac9Cq1vedRKB
hQUps1bTUbNcjG3w9Puko4VfGjR4DGfBgBaYLerxYVQSPbgZ0y0W/iyr+agQ12RWmF8vIjOOXKfs
41NKXNe6yfMTfdIboV0E6DGZnwkZlVPtNNtOof8fxplgqYYP2ptJTgkXHnfVB7QRxjcnRQOSjeNN
St/+MFQMVnIXG9eYGJiGiRrWRlKdEbyS+PuW2QzTNTu57maBPnrCamFLLExaY0A1Rwo/9dOpa5Ls
UG+mIb/LKp01tfA+CD6kma+w+NrNc0oCEpqZ6sFmqFXMMRRRmytzLpxvezlVbckIJ81PzcAJRM+O
3d48fgZafR60qQKaw1+f4HjXgePXLrlWZEo/6l5r6Uh1vXqPLievESIE+YFfRySpDdyOMTM2qOV7
lwdmFzZe7ZiPZavCoxdZr3EG2TBptO7QLQSbYbnRhxQzRVg8RSKKDlHeeIfJHF8jAaiiLYzpoLPb
Q17CTSOscG3lyAkSdFDHtC70fe3Nvly6h0Ert+NSA2gOxUFNHUl+m77VFubn5Ub+46vL3d9e4vID
xH4xmFtfvtEryXZuXF65O+iPIs2A/DiD5rt4y9FFvuSjWhJSiy3bR5DTRCaogytdvmSQToScXRi+
7gkAJI23hQq9WzJdQrT/Ook6XFXZ0l9uTGKdDnK5udyNhEsHnYLNN1VDcELwHpodIaGXF2W07TCv
1dTeRcsRnppcD8j5I7yIs4XikiKilqBLyuXm8tWfvte7hHx0NgajRiY0J5fySYiKLW1odKgvU6Kz
u46Crlg+y1837bJH7WIrXGlMnFdmzbBzpy9k1gsiNUxDapZC246tgpWw3CSOhZTpcj8OZXmYa7ox
XmbsbNGn6OqdvkLxApk1b+575ep724FY5C43c4aQV6g6IyBkWEhVwGIPXYXrrCmt68gpWSAIzDtM
XWkcLl81mpCkgNglzQxasaGV8ueTI8dezKLk4N7lNVy+sil1yaJBwhXFp8qq9YNqXf2Ajr2P7GBv
1dBMZIrol+AOTPCZbk77yLhnLFIeCt2tCVJzgbK1b/PAPo9aL18xNqj5CEsN3rzAsuO0xqGSunFo
DTJ7O66hV8pGfeBIlsoFnQzr0nMIHF54YlkATaFCUFoxrZtITlwZPbUMc8zbKgjirZ47HE4eJe9a
xeLnsNQxl5tu+UofAsT0MyTzf2ByHfKh/CajIdIsSbhFv2TxCC5oUL3I3UvGJEbhzA391X2pZn07
Mh89zMvN5f2/3DVoKWY5zRze7hCA3vIZsHP7/cYbYai4aAVWsydQ4GYURDIyEJUO27JD8VKz4fUW
kPCvA/Byd0rwlJfTHPhd6z4YxvBWVXjq+nnRSiZz0m4ibfw0sMez7jv7YayO/5qbfRuZSoxnCYxw
9vY0d4Bvhlx56VkDnyRsLl2nawd3mPY+f0cUEAltwjXyaniOa++x/hSP5ZHRlIZIFaX2sheEuZyw
ISabZ+Wcoqf5DbzY93jDxCJ4ih5ztB5bZ4Jwusp/AlFcTspxS9uTCWKFL4lRwHRlmGuGINCtCc1C
JaBeiwU4BoJkw6I+P8CTbgZAr5tO20J1jPqddj/fqK+SuxOywSsTMQSII2aAb5LTV/cR5qhX/imb
WRzyr+ZKu8eMxpAwxw2O8MY+xZ86VQz2VI8fmpEz4DcWR7xTipQ/zO7jFkeINIk+/kIMA6ymAjT6
qL/dAbBax7cd47grbMYILR4FnVKxwXaeLKAp9zR9hbfyhDoNcMEafyxEgozR63fF5Sxb2Q/2t3WW
D+LdOAQP9OPZ67XYsQzYu2R/ndgzsKzIt+Rlugm+R7zhLwMMbLUNT3q8NzHwd6uBRdumkNyYtS+Y
YiEnPwGfnckoxfb1ynGAA35mOsHU6JQdk08clxXR6Gvd3BANbsJRytBbYOwF8NCJqzpmhLVCHgco
arhlJ8a6gSTeuzuhttiOn2F9Zd3/8NSG4Mk6Pk34vN2ai+HOrHee8yCy7R9w7bfsSMKy+Jeiy2/L
uFDt3/4iXXju7AuX7++///YXhCeapbGdsBwXaapuWTaPf33cx0hn/vYX/V+rehySzNAxamqHSiBZ
Wac/xbHcpZ+kTN1DOc3QLWy04DZ2/Cnf0lZ0Tu71/MURwr4WjV62sF0m29c3DUFsfBTZwklNiI1z
90FxC7NzIMgNd5kgiFIyY2ffsJVI/l4hmqAMfJ5/Qvfb5Jv8DQrHNR7QXfXc3yX3+WP1rOg4rEhR
+5EcINa+Zh8mBpdtf84OXPvRYWocsBjrd8Z2YiKxde5YzNAa7JDNYKdGPo1v38DYNJFqujJ9zo4V
mDeUpbOJO0o9O9dgmEe62Se7X3vd5kfTf9uP+Qkcb/QTYwKGBucnDiiiye0jVZoPMO0t+UQMqX3T
t0b+OjwwWHis+dCx2sAq5hHOangNAlk/UrI9htngZN1xyCrGj/eIzeoXJBbuudycMUrg1aU3nPH+
HZBEvTkxm+xd9olWfyPujGcomBtvHf6YP22M3cY2fswWTqN8dY11fOr22i7ammd8oeZ7W62wT62x
3qs7MIAInvOXErIIrheUTWvkzpgjOU8d3ACfyXoV7wsLXCs5J1fTzYIAeDS01Q/AZLGzZnfgq1Xs
74BZAvtkgh1hIDx2i/HiiE8BnPpav2dYqUfsdE60yKGLL/QGDltkfOfJZ5fhi3oHkWHPnxhujFv9
O8/39W78oATnpXIB31qH+m06em/UlVt2bhv25juBY8hfQAvnN+sdJSEK0fUh2brr/+HIX5KJ/8OB
b0tNN23H9jy5JBv/4cAHZN+i6JLDWbr9Gc9S5C9rDIfXk+O9ykVhSoa5X7xjm0HZhNHoCUcSITsK
XbW++h9eDEEI/+HF6KaJ4lkzyT7481loJWq0G68fzrGkV8j/SttHxXriLQLRhsOG64ePzy6BjsEc
7KZSNyEDXGyWT/hH4pvLy/k/X+P/BSz4+7LQ/v3fuP9VVsvOPlJ/uvv3xzLnv39bfuYfz/nnn/j7
dfzVlG35U/23z9r+KM8f+Y/2z0/6p9/Mv/77q/M/1Mc/3Vlfkiruuh/NdP+j7TJ1eRX8Hcsz/7cP
/suP/13eBSnWf/jkln/h959c/oS//WVffMcfxccf47p18/IzvydeuOZfSa0wLPZFHh+l7bp/+fe4
btf96xJrYZoaQn7rt4d+BXY7lkcqNwlkHI6m+4fAbuevDg94nm14ridZpv9/Mi8M4sH/+Uhjb27o
Lr8OKbskk1byAv942HeS5sbMUGmP1W1mmsVgm/UqifObgGAmZHjaKos659wmI27IhFBDc3I5r3XK
NWbYyBjNrZkVA2YuJtQIaWyAJdk272zG6s2HanN6CakkrIa2g1nod40tzUOfxh+1ExHTSMLGihhh
dSzLLgQdRZ5bktNjHOxIO7WQlkluLFZ10bZ7Nb4q1DYnjdZm1Rn9cRpChgokLaV5zbXGYTpr5Hh6
swId5NSfetRaG61kv0YA2TVJIrD/JbqYuk4+ERLUJMqNQHFGJBdBi/tddfckohHujOvSiXubdpOF
K5hekTIMyPySHVOEnGCynPdSjJALct0PK0I0alRSPIUQvXDYihC0Q9cDhNbhGDQLh9FkDm1bb0kG
9j3XKjj91c/+xdP0jYVA/NiVCWucmXq+jKy1l+QOyYXIZWyBWYBhI2/xCMyIae9uaPR15g0G+zag
FGWV7zWYfZ33g97IVS2dU56lQAL0Gy3M5LZGfk+Xp3626sKvqhRZn4quA31UZ3w5p6ZDgh7H0S0T
2mwtS/OT2CB1E5l4FZ3UrndlqD2IhzzSw03cArwxEFRdojvciKweWXhnLxi1u7r7magbD0nyy4Cl
w88phH3DkV+d6TgU1B2A3iVTwYvns5l323x27qe4gsBMUMVNnd2lGNCdHq6CnWbEFs1OeNtmREPm
StwLgyZHXabfdo0sop+7BpepV68SMYTb2Mnvy77EMUvU4i6KE4OJDmMo3THuWhd5VsZc2e+r7Cso
PUDtTrW1CzaF+jCQUOGIFoWseIrZoXlFY9xFERT4rs9hTkxhcextXnQBWqR9LpGn7mU23SuKG99A
GbwPHIIzpF2ddBzvXkvUmTDwxYwtrDZrGo6TNoTnAoHTugumDr2t/TCkZfWC0XdqUXJnGHSqrDQ3
gcbVrw8JEChUpvyZ4ffswOZm+IxNpBt2SsTPaVU+IGgm/HREKibbdiMypyWlyrJ3tgdAWE8L/OER
Gi/8goUhOjoQZrZJovlsc4llNPLY9eiWA8B7cyinfYLm0+2E5k9SEKdFozkv6xvHNfvVWCw9/Rx0
vnScE7rzDc1xhuZ5NhDdkEenWGs/4tkGNj2RRUacseN17zLpb5IJkJa7oPpSVd0LN7ROWX3HmMM9
p0mElzQBfWP16O97B5hqnOyHvKdL28utboLjECr8FGTipO0Ubb05/xJpeo4MgVse3ZPk88ZFErHS
MDczLHbMAF5isNVpWsG1RDmCwCux1+Nk0mwaaOqRXHk7FZD/SrNkCIMOhQjK1aAc9Dy1ek2m+ph0
KG6zFh66O38VWGrAvtvX1JoQ8RC2gkRSd53V/Ui1kPGOVCbV0+Q7FhGigYN2W5kOOzbHvK+vDd4u
EzkBY5sOGY7BxEadpGzPoa75RTidVQ1jv0gtzJrgah3mnVE5U/lVLECmFbprHbl5r5JrYaBCNewq
WuMTOTAYIvZDh30hckq+bjjpHB17vGu7JES+JkJ78JOivosKZ1r1CDEWguzYWca1mbG0o9sXVFiR
3+vGvVY5b3Rf4dPk+XEQL5nsMEZiKhEm+FIrjrDkD+hc5tS8Iyw+ZPmbwtcUDpE3VqSNqeL/sXce
Ww4jW3b9FS3N8QRvhk0SBL1NywlWWnjv8fXaYFZXVtVrLbXmmjDpyQTAQMS95+zDGEGTyRetF7/r
NRutC1hwuTWdvizevEI+tAHxY22UPZlDbqyqlrKkH5FG1wVfUpZ1Z8tKofGM5kPSCu5SFWrzSir2
zAuSzmHhfiLv79KjjaSTIoLdL+tuYzGOS01Kzg4CAXJewNmY354UuBSLmse8RiqtBV9m3dcOdcFZ
3mkw4IVec0K1eRkROlSj/mLl4R6bxAWhwqUWi0/VZLobtEm9NDpzR4w68QBDU2+G/ki9cGlKOB69
nPRLWchb2zR72JCN441itAzRZOTioasC8G8SESa+NO6R7IAazn1sEwBMRJVChSTslIg1U5SNb30R
5s4o+V/KmPW70PiWRhLuY2uNtaVYmLqypkRMSqDUnA0F0EZBFo4bjhdcglNehGs3FNLZCuGwKkcM
2YgPMifotGNogVHUDIqWaNnpI5SsWCptplB6m/e9cfW6YS0juQO1giG616AqxA2T8UagiiSOxa4y
xzdXTScFVfSkG2J3sHJt7eUJQNq8zy9JH6yiyIwdVWU00EkCMANPQ7GZnjt8afOkYo2FhgInekm/
qBLzr9xKxV0ZAUFTUCKi7W/e9FIvNwNoTzORw33hQjV2TblxtIY1YoyMI6xd2laagkfftbKtInbv
o6IdRNr0T4pe2o1qvbeG19t1YWqOEcr0ETAJEL+engRN35DESqnMGj+jtnkPMQU4FV40RJbpsGVQ
2oQemBBsNYgWtesQWv1CcOmOoDJCyTtKHYLT4kGMmOIICUtATRntXKJ52/tGsZDTkZVdJGDqi095
wrlQGDD8yZnoQlt/8GkEoT5nOKvzPtyXEJRCXdBJAcEQ6If+MM+jae6OLXDRS99yX+bo2PW9MQn8
G0NfDGB8/BHVWURp9sAKf5SGVaRAJk5JIbZ1RTQcnCqUB/3IhywDgEPALioNL1XpJQt6vuDOvYhG
po8k3Be3g4GDbgCmJY8tq8I2Runfym9uwbKU8E9j77UoStVKkBzK8ejD1PpT8rR+VyTkf2sx6Rga
/wlO/8LK0TuUn70BwTiTskddLW41Fc1VVHEa8VRFt2vK3VkdX4O6hOKkXkypMxf0op79oMDK3AK6
GuIcplMK7pc+AUmKPZ5AYXwPKsIHpTA9UB5F06OBkJIC9UmuJXmJxJ7527IlDD0/ia7gZCalraDG
bivhx1iaNY1Rsq7sxpt4M9n44XehjGeLhVGcNVsMxt4iN1CTxjl1xzwqnBxfCrE5ACMQrDKJKxnY
IrSASM9Y4stkSgYDVB2C1FzwxKNETySj2pM1rXiMe5JCMsWE8aE361YLyGvF9dM3IpQ0gTlINoZP
plKIx5CcNMG6BlEtrBXC4ha6NGArwsk0VtskNMdNPQTtYiQIN+khK1jD08hA34PyJLu0QwiHRUuS
ACgLobwss5AMmYxZoNEDzikLeV27iH6T/EAR/XYH4A/M8jH6ohINVT0YoGxo5DkLQGWM9CobsKT6
1ETbq5SUt42B0rUlizhd0BpXBN77n4kgZRsdgyfMNPchUP2HwEWMRggkhEJK5FSf1JIqXgbnzXQD
nOfThTapXJaCSLH/fvt+wRxbgrhxUe4e8r+4xDM/tLEm0dHOAvzgGooNG4cUHfWIsTYNanGpNXTR
GjXfcBbBZj5d+69u/lf39S1FFytCeXB/bYzvaJ7TPJr/H9/l/jy3kMhrIueZXPKG+uPvswkjxcr+
e7tmDr9Aujglgf35yF+u/n4pT4dzVJjo6H5fLQg08D0vQ1VhMpn6ed//7n8pedAqaY/rc34Ct6HQ
QUL+uZV+/oP7W0U55LNEEayfD77fl5WpjsYwMueVSjPB0lhT1WAhtPuhUE4JDvcHsukIuF/D4Q8f
0OV09vtAWTLcUD0BQIiOi1YyZnxdGjmk/LtroJy6NvcLN0yJ6YxiR5ri+aah7i8X9/ssBTKal1JU
w0w6OnUTr+SpA9BMEqIo7sFQ0BJnji6jQRfTAs1DEj/K0w6ls5bN66mhc9esiZOG7X7tH/epqrkS
w7ZxBoN5y1YutNRBB7pRB1SgnZYPP1I2fWqM/Ejb6EwaRMbJsIBAObcBIB+UyWjtk/6Pj/hVyWVT
g+n3gUwnnMUYNcedmnN3kZ43QhR3u2h31/f93t+2PcjADBl2SIOxMXJW3AmfeX+R5esXX0qzpaWp
aLs8r6C3dX9EMQBfyW25un/hfNrW92v/uCkPQ7Mc1S1H9E6zAAJN3yCuUHQJRVVuIjksN/drJj/Z
n5t+jhnMxJ+10CsiO0pOdhAf8mJzv/lzH8cdIfIzJ1qfhuW4ocI8O4UAF5IaJcjyWbRmTtwxyfIv
4OWW0Q434/6531CdWg9LkgoWGhg5u0Ly2oAbW57GzXO3dPDHUc8H6gLVYgh3FpXyce1enTbaJDtU
1A7EGFs7U1pd7qj7z5E/zOth5owbsmFmpf06fdiOwRlt0CkqF8+hOd/1ZBo8p8bi2RSW+nH44I5m
wQdicLoCsxqzTzLXhAhu/cxJds8uZi3KB8CZmrlvzhEqrpkFn/luksMU4Ozw3rjjvuk+z/D7bcY5
xVDE+DCmFlm5yK0rEIG5z7YYlDn/HdzRYq+mRzbLmDhAFjLtg80zRKI9jmtLewG90d/64ZhanT0G
NSAUVKZ27drZsBSFJX2GNrGtASXBSSe+0rP7cS3KOpOcA5/t7uPas2Nm6t2pW7JLcHN1SCLCXRyt
2nLWfqe4zC0AoYgxIPGT+PHM94h2jenwNWhklMNEYu2WOieFddjxbyFspuOO5cj0bK5w01KXQLyJ
fIBHBBoIkoF69Onmd1twqgBX2QlMCXRrb7Jg/sBiItOJAUerr6QbWgHuxcyQd/QTF2V07WpyFTE9
YNmF0JwemPxPH9YfQKmyF7IXkNK4jqJmzqdnFZbpBWodDyArbcGFeBw5r+0bz4bqymGB8mWewgEq
GJ/wkVW2eTWPBYyUY0xfghAw/hDcZMsO4518plmrFQsXi2ftRE/DMA+elCMcThDpEA9n6iXdy1A2
9/4G6+4MmMyse2CFKREPYr6LH2KzorDamQ5+ghMQTTZY+1WAO76xdZLhyb0wKs4smdyRt8Yel/4D
YS3RfHhfVQ/i0u4ZWXfZOij3tYDy9ouwBxlA4ly5oE95Twl061DIR0+47kqvB+m1Fy9EOCyCBb7l
b3Q0yUJjf43zQ773Zfhm6WOc74T1t8oPp+he23UP2VxeGYS0rTVGDPJAoBpyRLcgbwvkLomiLJji
aPFG+e6/Fb45zanwbepXaLRyjLWKsiq0m2t7SD5zvEBPUkjuqUM3KwejBybhSc/PFiCDKH+QiKEt
zlX6yssp8EPgZXuoRyLc6G+x1/E9c/D2/U3ALjscOR7ZZc38edyIH85kin6hVnIDktvOWxbv8LUr
mwMpHlfptxUvyJWqLhIY8fTIZ4cDB+Qi/mb35+j3JmQNvoqzmu85uODD+biLOdDYs+Y1Hff+E/8c
b8kPwmfHGtUFWECBUQW6LfYLYcmBP477VAXDhXcQW065rLqtKiwZDAb5W2hZyzdvHMlVuUZWZAk7
mL4clLGxUPI5KGHubAYsQ5PLaBPft1IaodJ+LPIHK/9olE+/mDsWILFynZVrEXQxha1yyVsG4U4o
39ExqryBRue4XCbgJZnct/ggUsmRumElNW+Ke2qxhfGTT4pzNIBU629F+iqShxVnJznfm9dRQhWE
7Ig90tGE5fctERsThuuWtbgvObyFn30+49DMnqrK9komYqCQGLj4n0t+k9ESxCnoSdrWc/XDBKC4
jMp1M56sm3lkDyPSYbu28zewzcd6dgiI1XGGD37BOlE1U8mQBRFs9VVN1XWVWMdOtd+UM02bGY1W
hvJoh9BIcrjG7jCcdoNpmTGYMfaVQ4nPcIhI+2Bc7VkUDTYvGjfpt8YNm6+yS5+oMw1LHFL4xfhP
PSRBPtFEwhcSdo4edlswGz7EZQ7+G+eAGjEnP0BAvoLF2yN45ThBkAY4lIFe2XAQ8k36zfBSk5bA
NqDuRhXDGdWXBkeNZ7vHYdnB83hg5Ax27Di4BWwto3nkK8BUZGU9h7bKwWv2y2EJfXn4YPRhKO35
rRE7Z3JadFfSBmwLZw4VPogdzPET0MB+YrBsFizuIdyxPvM5a7kTvjrY6Ucz4kzKUS88qrWTfgu3
jJO7sGw37CzKOPJRJ/kG+jSmWualaAJur+pV2H/1ri1+sOmaBd9iAE/MhAzzJ28fPlNJYdjVgvXo
8suf8yhD9f3jFRJJjHm2o9v2Ztxstr7waJzrWfcCnuRmnDn9sR8Nhw3kv3UfXHEAz5TTWYSWNcpa
cJechzmxi+zo6Uw4RW3QXxUeEcmB6qFZlp5ymSPyGBoLTmbjeWSPcmjxXdNZME92LOw5HNACsDsU
NhdTSfKH+Jfn4scbRx6nCxIBZvWm2HH+Mo/sJQtj3XzkTAxke05u7znh/TgfOM/GjWXYDpPW3KcT
i/4gJwNIPAp74ZFETQbNYfYcPvXzDzaCfu3n7Bc2k7Zni3OV/59/i4N/ojdspt+pts1tJD94N8+c
Xmj0a9lT/CRf2Y3ZjtOzezX2NbDoucIYhbeHIYttZew5+2lnfmXJjrcN3/yUQMINnWEgjsOKTxwd
TmUmhkK+NJKCaXrC/4nPfc9QSZ11yShavbzyYuYohGfAltgyVHrrdFwFO3Y8g0/8xDAobfjl0S/Z
8Z8xBrxwctf2r/wXCokOFM9mnEPZsqBq7UpY8lHG7bWsdgEn1BsXVDyHOQOq98Bhn6wRaBpnEJsD
PyP2S4oaZOm/pdq24jy5rm1CZpgrQEBEJJSz29jCCXCDM+M/r+qng1Tvlxxm8Tdfi5M/H8FSfFzh
p8vdU/XBz9rFns2YPa45ZeM94Yvx0dYeEC189kUt7HjloGMIv05HqYpYCewN5D9FJBBjTdG4Z7Kg
LrtT/E0t3mS2513w04zOMPZX6gc+hdfmkfNmzZha3JAxgUfvTmwCUgFO4TBHs9W082RN2IRnp1u3
Qew/gzM3qy0avOzJyf+ZGEgWmr1wIcA3WPVsYgAnuVXtKH601EpwY/C8khyzVie8JViNCkv4dY3j
Fr8QIZ34qUjo0B9y2gfx5JaGhb9/M68s0sGDzBga+mmQk7H0z7v+4BmPZBa/EOk+BTHdOna8SDUA
V7QCP4QARlI163oNoGY3bXwpvU/RluDsn+OEyuKSaVMOD25utlviP6WdnhwZogzKEt1Hv0FEYgVT
ESCf0xF55XTa8TZdEOI6bWclZ7Ue/DgMwH1OzutetzY5O5GGiOS4LnqaA0nwajsdBsjRc4wKfNKj
h+V6NA9+uRyGEzNzsXNk8rs5XJkRq1t1ISrECLPYhlOMvgXaPBHVydZPvtAUCE+cWo3HkBUlB7Bn
K/xOvQWtH+Y00wG2KxhHmOt/cMxyOmeezbGbrHprgSpGXVavLVIfZv4IZKBvaMsChshaXLuYucge
X4XqsleXnAPTdOubh5qbpKkfJJEAFHwXC12xHcdhkKvLi/BYlkuOtOyF8YojoAd2RU27XzbWHmEP
XyvI95gLEII4CNBHRgGGlWGOxkeS1zQFWWEwW+nn4qcZOIqIkfmha7d8YVYcHFv4r3FOsm5dk5VA
OjnRNw/Qkqg7MknnjFE1K+kADYW5ASgbn4lwxwlqruyhj8neItlVH331nQAxFM5099BkjJda28gP
0q1Y8KM0HKCSEba5cguWwWRqzICswr8eiWESFrHYnwoq0rWrrox3q5RY8PuvhayTFTaZVVnKBNY1
Djda/RSB2Nl4LFGXQXIZyy2bwlwntzxb98ZG1RYhCcRYkaCaYBnZjhCGz4LN3NLWOLhWTGxLmwOw
BumZBDuRCYmyr14JoeO45kTKrLW+6Ii76MHNG2EOqPgAWfiDn1wW2vyIQwMwD++toc+doJMYXInR
XKTpBCdCfftMvWmgHo9nn+rQR/3NacrYWsDgOdftGUzYub5KBOweW7KHBhEi9L7bU3yk2VmdRcIJ
khvN3WJDp4Xuib8UKSAydUkAEaHLQUWm22QZlLZOS6yjXKuvYeBjYRZgWNOoPZjKSXzFUcEh1PNT
Rv/ffJqwN08gAnx1mQiUYz9NH5cEFJ6njk63tgmFl4jDBgy2sheKLfcMrLyfMuzvB7L78NWqjPxw
UvuXXpPnKJ+w7TR2ZX3pOqPQa6PNpdwJs83kXaJ7FBKysRRRXTbn2j9a4hsNdf4VPXDydOUxe9YX
BiZyDGxz8+GCOHbpH+4TE+C8LI5u1oEfjnGxNCf58h6HEyc86DFmsFXFbUhll8R7tK8thQDOulik
iN7YhQrTEAezzqdHkf7SQI3bppwGZ+mz0OC0nbkPCHOw6DbLxidMLwMHJIZGQf+/o9lz1i64nHFS
hYVDLjt8ZTjVxY2kPYrGLfyG2mPl5C+Y3qPuscq5dnGBWcyUTwKpkif3pgoMGUg2ASxdvT31Xe1i
wd7NcXXTWFvnpAzTjLySc6a0C4Yx6eburEsNkjWrTaKd7JZI4o6zIrtZbdeBY8o7t2Z86TeMPxwK
Bh6kKe8ANW9h7DQ45DTay+3Qnklz8rqHEQpoa2f+4Pj+q8IXoKILnnmWqAXcDkQHOwmy6DH+GAlG
Paev3a2IWcovOAMzSm7RPyJZGsAHz6xNRZo0Kh1iHGblO3/9Y3yUH+sTjZiKwNpkRjFab49We0D2
4KKa7qYAKC+0hX2CzZwwaCptCA/eGDEqdGwoGjssaXOkC6lsV3NtR3ydM5AaMEdrPHNvI/EQ2s5n
dLPrnScxEragXaecBGfvrcYHlKaAVCz0RB5bpF1XxmICFpnQz8nEMjarMGeuzHoPXNdbJZgn0eA3
la/VeXazltKSMZOTuV08gdtDSPxIkcWWKQ2Le1VjhbEhe7F+rnFEEFZNp53CHX1UcEHgL1lfrWDI
MkdxFzogBKC0iN2W0dZjQm8dhe12SNa0MfSzty0c71FuVkSDRk4ULjQKc0dGU3hze+LTpyB4QomU
lbJILhbgSn/nM5xBl50JW+0oLah4MypEPK3fZYQ8eW94LEUOH6IO0nVK82fhvhaOSGYeRnpsApvc
UVHQ4UUqTlf3oC38nXEUKCnMjGNmZ1sCHPtrsGrgdzELlXfJd8/y7lj0i/4BKMRS7+be+EKM6a15
rHFLk6m0KB6h/jH67NlZ4bgT0SNgFIW7t8+fpQuBS9l+iA6Y6EisKKsrOxr6L6PHDDwVWGHi9zCS
C6syQ4nBZMvJ9vhwpjExm1uM+Ye8RlFo2NVL+MwoKr7SIfMcYsRrZR2EjN+EtKHDmBWt3RS3PHiA
XMOvWLoU6mnIgS3B78R39z3Bxkpk/jOxXKMXTJl1JyhyqYaKs1eWTpz+mCEI7bSISTJEHyVAOVrC
09/JxycwKVqEO9NON+RfJ/Nqjd0sYsxEG0gCyEbgu3jrRFdYzuOiBanf7LoXAwkCc1rzOdkFTgIa
sSEgr3xGo5B5RJ3A+poyZoUtzSxWVbR0aLWZCIOIopw1Z9VcDHvZmsMGwJinEp0GDL5ep81KBgdq
OAh8aQw+Mt1khT68EEQ16XKbWW4b1mmUzpT68VFNa3aUJHbAh4B2JACyWwj7YfnGUUBYF9PexKFt
M4Q3gs7Aftv+wV/BboRQ98KwEBn0TWbeI+Fc6tWwCbDW4QNas+AJsw5cQ3VPTujrNHqTMUpraKYs
+5foO3gmIYQqDOX3hfShUT1ZWKtoANs6h1YuVrtouFXfcU66IYoJxnFrL/DvwMI6E6WGIBLPLyW6
WbqTCoxDMxpQcgWIij7fKvVt+A5r2kzogygfoABihsAoj6IjB7/xkl9xRlVORwdjZa6Z5BN9tanm
ySXgyIBzlL9l55KEiBwxzhb9E8Uh6+AfVcge6Sp+NjlXdXMMi5Yxcz/DlKSUdWI2u0rRgCcQLNYs
+k3w2sCrcjxlWr34T63kNPIC0Wx4ISesZflsFa/5EyXVjzo8M9MSnEQ9NSB81YOVbSQ4hX1Om2lc
MXREG4sUb/iF7bo7SM/mK7ppp3BY3u/4SYJhudbP+qvPKEpLfJl5GlLZRutXXniKGtRrBEawcv9i
C7AKJFdOzr40iJW1ulNIV9tajwb4inYfvcmsez175BAhQnMJLQ5nmE2TIKO9/Ezk5Hv2Ye3h/bCy
p65xRC6AWkAprjE/aHImiaqxmap8hdZUH+mCk3VQthwdwYpgItPRjn1+Rh8dbGpMPN8E3rwHj/lz
bk+zsqP7kCorDxUnKYAEkPfRQne/CsBQk/0P30P3QF5lKj+agLO+iNZFx7vytpQGDFTGNrgSBrcZ
MwAG4FXgtO8k2sxafj68qw9vmVy0mhxhliXTdlwxknhnprd76wAM5AE+ySEyXkbKaEtRJdOvJQux
vV6Aw93oV/kGfdVX8UqN7emNBpA+jbZP/jNTKJKeMbrOjYyRzjyRmQi2lWRChv322TgQK0pd/Kgw
kkck6zJvCIkDsysn2WvP/Se2g+ymXLJHd92AbXwONv0DR+JXEZ7alOyo8En1NsblQSVMb/ZRzINH
aKIHnJcjauZDtBEODWdkDgX3FC9qkkMdQJDZ3LslSBZnxwlRJNuy+DJu9bm+YXJGdSOSz3VHzG63
rjFfZ8KuFryTNzWAvKRn7X+/ChoJrEGJSQmJJjmQHR4BsSa9ups6TUMjYE/WWlof3WQXu3efimCb
o+MhZJwWlj/5WpBIUJCRwcgx8ncDRv7/fCSZrv3eVL0W3YP4UIugUOqpO3d//f3i/tRaDXmnISK+
V+lx4vzj9ZFcSmtsLYFIY6cW9OLnwptu3u9z844pum9qbxaaIVtnOWw0/l+e+o9X3t9Dy+gV/b5b
VrrZMo6qq6aZG4yrvk2jduUWdIvuF14xfcb9qkbDXrLvV0FywHgzRCwaVe9vf5/e/vk1f++zPKH4
4y3ud96fk8RlsOJUA8jlPz/qfv/vzZ9rPubV+T8eiVQfcX3Fqen3AVPBlTW7384wOsykHOPS/S3+
8vH3fxtFKAEJwsDPqvKYQPKbTnKrtVFGUfyaargBiVRtjm24LJJ12BYrTTN8SOEgN2Wl2HvJREsJ
qV2N+Fcigflod60ka9XkLP8iUtuFttbIOGEdpWsTeBOSl29eAk94N6N6X6nyzYIMPaToKGs49aVA
hmCjPPtKCSyIloWFhZkVEPWfQQBmh5YXPKcVjtSaTadNpClJqVXhrUorsURWELn4txUNmaxPlFBH
SASO1nU9lGjwxAdsTGh9ohafkNo/KtBmyUoLr5g5t4nL9EwscOMMC0Lw5NCyoZXtvCI6hckLNvyl
SpWjY/EGQWgtVD1TRdxafheXSwvoWO4HR79KQAgajF2KdxrfRFPdGA1eFy0UNmpSPuaB8Cbq4xlj
O7T3967FAQpu1EMjoFtkI5akE6BRAdqaabKtN/XeaCQKoCNFHde49chFQQalJ6RmUHbKXGNxhDqS
FQDdV84imgUzB7FerlLQyboWszxJL64BgLeHt5vLnyhJ9qJnvHgREla5GQlu+pCkjdfFH2lXgiZM
RyYBPnl/SfPtp+Y7beR024hK62TiOCE3gymsayyQJmoay+laRqZbp8/GAPm7ljYlicCISSAU0WcZ
3V0fyJeqbEn8JBulK1FHpZshoiNUkm0t1suEPOCy05mLMdy7JapGVX5sLKc1H8A9EYZM/HajjY6k
g2ai5llrNzbTe4XoDyzPUZLDd5XZVjyRnkdwyjLUt5yqR8I2U0LpKw+b98oTsX6NKrM9zvElIhe2
2KAbu9rAHCiUGkSVEddJLeGQQToL9VHRF3l/Lrxc/RgJGCld7ZLUw0uSl9RBrYZqqhKjM0q/JA/r
rd8IWwj+i17N0lVUGE6fUAbT4EeCLqdPzcQyDAUcikX4mWHLljH1e0n3mJucXYdaA1TfVv0auNeu
Rw+0qLQpsq/MiduK80NQia9jDpqjkE3iXxTWk4n81DdStq6S8RbpI0OKLKGVqYAJGr2wQBv4ylqf
7pM3l2KUl0FJzqqifnEk2ZJEvGVnvtWDfnTpSo8GUo1R7B/7vt222LlLvUC52yYk+YpYq70r/u1N
IpG7WkCm2WO/vxDSklDQia1WBphW2blcy3MvUB+VxgSspMlvxYeoWN9FlJCVmLG5esDkvgFIVZPc
ZVfw5tYwcPJq3W2tBWSrFthn4dKAcz2MortE4eseEL9urbD+kjpLXrgsHsCQPqImLxFior4dCgCL
rfamp8gX+ox5NB2xEXC/LZQiXYuBUE4gwIOrNMdIzExM0wfEz0epwJEklYO1VD3321W6cNc1L5rE
MFeI/UaLdd2WFLrb/iCZqNEJvIuT79Jw57XVcRY3zXMJNHfKThfT9lutxitq5wAdA8tC3KD4HTOi
wPTqOWhYXSRyB/AbRS8da5odsVlEdv4USwnpWdp4yAXhyee3ydbFcq1bBHAIVGQCcW16A71KwCJN
E96GTnqGOYAPHTaHIwqsmANfw5wA5rKOyL5xK9iZlb7XTGmrBzIeq0GE+BkzU+28U/bVlvmnW9Pn
0WhAJhvFH8VFoQbG3De8uSG78wZLLPGB4CENTZ6mhHRcIGpuLLO5ZSPdT02g7Ckw9qzK2KVi1gcn
Py5uWl49Fml3YJsf4HdBx3QXfRPSNRXEZ8+k6AUEBjbzKRlHR8jzU6DCbwOBD+fegBPkJsG32l+V
rAfhBlCTLB7/JKtKhDQ4piIvRqCJJMDJKEzngtai6NIJFFZJLhHb+EPITJxLY/2t6pS3irhYe2r0
HjF4z2vFB7FJbCnS4B5yB0t+xu+4wKqbQ09DFE7KVX2tmuC7DuThJNUc/aOHWl21OkoQnAWRPWTL
xGwDyoPAS8KqeIn6vMO5nx6Vk0IlRCAgy0u+tESW55+6Srug8F/j+l33R37qIsbHbBAJlQCCilB/
IydnwS0PXl9UB9TVk6qUgrqUDaxs3HLldjDy3Tp5EvzmXZOVHD/y1OqaanXw6NokxnCdpdgqh+4x
0KGVCfQmkX3KRGv7LGEj6vUI2MFBxPlG6A3DETOVNnAkEMlAxTyvKYKYaHv7PDspKb0vpLgpmOLu
WezhlAaquS4zd2LbEZESWNqzWIrM2MWUo7apKYSU0QNMk4+s9e2sajYAvnqPYm1Osh+BJCbhkBEK
gkHXdhirl0PN6tOnImZnBIzMWzdu16maSfOumivKRmh2huLSbhJpM3iuhdakj1dSpLl7j5KjlSD6
NJThA1N6MRMrSkZJQom2paAfmYC1M3KL2sbi29InSdMeME8hUWjP00tTkVvdqkTC6xUlAFPeiO7I
gBj0/SJwhZlekocSIA6zqyb/AF6y+v+Wsv+WpUxUMR7+r7961v7mKPuP+K2K/m4ou7/iDz+ZJFv/
sgzZ1C3TUP7mJ5MM+V+Tl0zEFCZbMoau//k//rCTGdK/FNXk6YYKSEyTJjdhlaETxu/LQ5po8aii
GPzeFPX/yU5m/N1EOZnYwK1oqgSCgK9tKv9wDxOEMyRJI6pfY1V/l/3g7fxRCw5tA3WbXsT4FuB7
jaQ6/ATwQ2iYLynnMoRfLhlEImST8BRDwZkQidFuGjJCLE3LrmXZVucm4Fdsxvn1fuE1Nev8mNOE
7w351Stydd9o5skwJGbcdTvxciKx3fw8WSCcpMHrhfrDYy2eo0JWoOruIUa6VZztfy+MvM32pl9T
txoCgWo6p2Ogrf/+nPt9bWsIOxdQ4/SE+0tT2X0qjYROoSd0i8ovpJcYjLZWlM2XFPXbQYLdOJR9
ukCroR8Q1cabSKQz72l1cFVFUDOFwRrZGNFrpmJWUgN2UZPVbr5yM/fx9677/feL3/sKE+V9oVmb
+/1CoFecvM9wWXTYxkXeb9Ppooq8fnu/yZEWA9JI/u1+YGfETGR5TPD59Oz7xc/trI947P5Ggdmt
yxhGl3F/vvbzKgYaulYUroyyotuYVdXZ6zxvrg7UfkA8JluhbViN+FGbbKMBPtW/XXUDjClqLsRr
a64YpFemZreH49Lv79fGDjYXJOgq3E6P3h+oC3APqVZTwQjpHpRRWbwGhLTg2229jWp55guYVi+x
8lfLzT34KtLkWeoPfp8MsE+M/FWSOAWkpUrwb9ioT5LMgqPLi9de1tOVoZTe8v60LhDPGajaixHq
3V9eXnitOhcUz3dyo9GMRSpIwcY0i9PPTTeI1IPu0qBOXL3FhQbxY6aaR12XXX4gecsRUQBaUy3z
aEiZddSmCyZFW7+R1O3v/Y2fuhtD9s73u+4XzThaRzWOEJ4l3R/v4VvgyzOvTzBkh90OVkS3a0WN
pJ4EsbzQc3z944H7U37vqyb7jeJXzB2N0NhWiuo7UlU83281I3AX+ig88M/bvhDzEEZDYwt934B9
rNI9+POZaZngptbQaf+88v5IgFALODcuuDqoL/cLkeTc0hCMA9Dd+tLkUr0t0+BcJFb42UrVYRD9
5E3JiX2CPUJjq0qURcCKiB6Bj+Cil5KtG3b5FnzVFKxrNVtPzIXukRwpynp4QISDXxFQIhQQ3/p2
CE4/F3GK/iiWCJf7867pmmAWGvxv2Li/DwStFZw+Zc6uf7x2eiI+clY0aazOQ5nCdIFRBTmA9dDy
D13uFyqBSWRCg/f4vS+g1W+FrCAwwNYX3JjNTjSFnxe5AcVzI0hI+yKiaGc1I0zUBFwyN4JwZIHw
l6v+UKm7wcpNZF/KH4900zNDWfCpNPrIIweFyn9Zif7BHDzq/IW6DxvGvSYu/EM93a95Eve7pkot
b4hU5+d5zej+8Thun0+AbJuh9WtHqFWRdSzeSCz+0/Wfi04msKQaDOy2kfRz32gwOkZuucumu3ov
SVlmRi+/L6p94kP+8abuzxsgwz4WnqSwG/30ZMa1DXy82ZOTk55+7oqaivI9YMj7zViq0hO+yOT3
ub/3axMxMBFQ+iv8pjcsiGFyqK27xzpCZi3+qA9qAIIQj+9QsGF9NEm0NwcSMTsm+vezwv/9CQTi
ZDk9nr/MB/7w4v8V0YGz72+WbRXLtUV1B7O2pGuqIv/zJJtVupTV1ah9kWPVrGq2+K5XSmknaxaw
ZSPWdKdI6kdBlugYJmoegd0ZMyeftnnDKnnoZe3oNewoqdWytTjgxymnB+/3+Z5EnjTY9M0ItXIv
JeGayXVkrtMwfI9HzSeXrXTy/03ZefW2rbTt+hcRIDmsp7aK1SxZ7jkh0hZ77/z1++Iob5R45VvB
BgxiKmVJNmfmee4y+Z9jjtxPSVcODwWJbVmTl77bAMpJny4VHDLw8AlPTdArT2YDhRd2e7uXnUUK
/DHLKgCK871UVBlrKwf6ETkZBn6mgsXLqIANV6PXKSlPfpBG3zQ1fIvjVnvOrVCssjC2VxxF92mA
HHDRR+opjABJVIkI0aPtEL1DGHpJNDZ71jIyKkGNPBuRG8ybWj3e6n0GKLDrjLPScrEdrUMd2/Y2
IyxDql1yn07+XtbkMKdOykVS8NJjDcnpMgwHIxKZgS7SU+7UxnqwImXtNqH9jFrs0ap8tMB9xCT4
65pOU1lNu9b1PZS4hvyLd9/bWrvUUvKwU1Kw/Wli6/6//2h0ne3fL4oS/NHYtquZNg5jpiUcjoS/
8/xhymE8AU3sW2+DGku6Kj53vjY9CH8ZRzqx7bKbo0RNebKcMcWwvEYeOhrSJ7VImz3Ueh/z0GjY
iTLhL2AyMFFQAjKtCB9wSEWYvMwJV1w7ZEm2yXGy+qHtOvdDx58GX9vYYerETOxNEurZsggN81AY
sbLRTMdDIdDoUK9E5zAwFONttNtHV/TGP1UPfKAW/tc2SDXCa76YTWdisTVnqau+Uh3ie3M9YIsA
VGluvRRlq9WY9VoPkCGRw+eBst3VeyDbYZvs+8iK7kpdrTeFlxZHNwK3nsbCfXPy5jhqufc9VLK1
1pUIlLuz4pbbq/cQb6dlH3WIEHQp1SadQALORcwrjhECzVs5TjZhCJovzRShPf7kU5YGDAvL2N03
gv+1KU+DZZ13BBwjNX7ATjR+UAuixnXOrqCCs/kgOiV+cFCuXUOPKjHipE2OM5RSueMYD1pkniYv
vYPSOjRTgqH/azKGLj1g8QeZDWyQXvX6HX3ALIpYPMdYQKSDZe3kxRBlv/QSAojZvO5fO2RJttVh
i43Jn7pbKKMY9gQY1/28oSw1uo+0kFWLz1PSV3vL9b+jA67do6RvvtgJqWDhh08wavvHYMyXeBQo
50JV8n3h4mquNYGGCoVx5/mO/mpPqQkT0SdR6gfqI4vLVzlAj5PvhWnWj66JGzf8ezDGilBeK8gT
RtFrX1wPG0ehu/0RMehiz+ozAeihA8vyLIYZrKe3GWzI25zz9AFx4eAwWjrKhWaA9k+t+/dsjYNH
cPmnMA/UQ2lYwSO8bvcuskHRyk556dDIHSuijLJ2HVGKkOnzrJ/3kCP0LPMu92giH76CnupLdG4J
WTux52wvxSjXnK2CfBs4zWtxOJGgUtZ2K8gdm63y4nXBtOAYh0tR4CgvqsB51HBYDWQvurAL/I4U
8siZcu7Rc8CKEoRfNpV/k6NCbeXXpxYSVPNxctZOmSOMnGt/f2qRYB1ChAuz77Hudqdch0PaR179
pYiDXRdXWCPG91qYkq7u/G4fNTYZ0jY3tk0EyDFB+vA2FAOidsgsrOTq5sSJ2CItkGzDLsvdVdT0
wJRtKCJWnPV/0RQSv8v4GLZqCgzNNBOnJKQazfno/6u4iqL5ip0ntvjqC2UHyAwJ0CKMu7s4BX50
qbthEKBOjOLIEDX53aXRKZ3iMEzV0m7G2LkJAhGcJhUoIlZIwGfnKU2seVhXTxhoVX10LA1ox1ml
o5ykWNFRtsmLlbjWug5VoARzhzlf7Er3SSJM3tj/ZXMy69l8+MIE79NwLVNzWGacD+94TFJULK3B
+4YmxKF0s/xlQEigxfr3rRYFpu49oCFLCOMtUjmj4+HDEYoQwVMJe2XyCuNNODhFhTBsl7LqtTmo
sLo6CUdRHmzTf7zMLjJ7ZTRBsJb3Lt38oQZ/BBs16z+Fw1STz4Xyh+ELcUpZvNQbu97JUmyWRbqC
A4jWag6mJx8zoGR5joRF4EJDMgHqR63JL4HBauyYYNaHLnZ2YWLbl0s01EAvZB11i1kEjrxGlyJK
J9d7A95W2DTOm6EFyHrpSEO7eVE98tT4JgdUPM+A0ivOeZoSaF45DoH14NbvCVAYnNniz3UdxKt4
4KFuTo3+PLmqusrqQizVzvq1aoyzLJdAqMU2/AM68sFBluQlQMPwxnEcTHx/7wgnP93+9zbD+l1N
iD94vn1HFyprrYAHKvt/EdHShD+q7hBZ37raqax7E/6kj470YUjVYx2G41m4DRc0k1Ax1IOVOVdl
R6I0y0i3xsswv+69TeAT/LUAsriaugHyiZ7pA5nw2VUocHdqi0FE7ngPGP56D6NWxLixuPC4khyg
oZqBto2tCBn7eYYciNXQKyuKuZMzZDvE7/musiHzDUfeVdbkDHnXVAt0IEL/uws+EiCGzDJcy3Hh
LNTp1yshcCgguIvZwKU412VJXnqH/E1vceKBSUaxjbC2rIR518Zxtvrvb8Ge93JXKTPD1m10OlTU
uFGIEpqmftR0yjwEKNRpfMcZF7PHBCNKvcr0FzQX3ids147VoOovAUmEIqqrJ8IOw2OPuaYc5MQj
8h1D9e0yJWjGbWQ0qE/MdxgTFCBM9jXLYr6FMxDksgJAJvKOaQrjGYZ9t5e9YxgdY1JapA68buv0
cXif57PvewIMDQEd86kzp3Dvu3CYgsg0n/Jw0E/gMO4cLbGe5Ah/eM1ztXuU/TwHn3jt5l7WQg2L
2XRUE7CKwQuuT9ZdEwv7nKnWGl9YVjErAqeJesdsE6u81EoWIWERYW40V11gOwsy2bPVCFWjmQGo
RQNkzRkfkdl4IQqbwTXosnPs46kZxGRQu6JViCJF3TcsvtKd7NWduj389zeoid9lGOVXKFwX7R5e
BTnXjwJwkZ0gRFE7/btdDoDichNr5RtnPut7aQ00amK7ScBTNVhWYGzEvNfbcYApnFujefKyL7rq
ROeiyuNziRHmxomB6WlDVC9VTLyAuwf2ulbxEBjzontTOzKGbSrAH9WO/jjA/EwUvXubun66m8wG
HDg76bdSYIc6FWZ1bxm996TgCimn6zhZbJw6NBeECLu3onUMtFms8tA7LACjwH5tnl4XE1pYrZ8v
5Kxy0hK2Smm1T/NienV+vKbr1vHOcTPjVo7yTbRmtahrdvIeE/IdtjcuFAf0wmALcdI57p2KWXGw
8oP7axMUdwulk4mE8zxMXrxoAKjHufgyNekzbW+U1qvaT/3eF2p8l4t0uJSubX8q/fc4O3J/3M/9
Wfpwl5js0cyHxExFfagRwVlH4AduW0+dHuRFIz2JEkKHFfvPNl9rp0XXamIpp8mOjnDSrZESPr+2
2XBh0CbRy5XZT98ikNn3VY14WJD46sYERHSYzN5d9nXonIMULDGGB+273plPrNhQXxGup2FWtXTK
e4Gr+af//vvWP4Qw+MAtQ+Wxbbk8nohkfNgmZBY50VBvZmLCGMZbC4kgkT01wm6+Ww77ybHWPqk+
aLYA2YpjWQPsrILJWht+nu9zA7Z6rsVIw2I6fJYXqJsjeEUvWMmqXjd/OUEL+8NDlUXJtNHKMzg+
o8hnftiKWprqh0FR17B+B3yfp5p9AhcjKepjbtvNXd/VmDqp3o82dbDTXYc78Y2O/O+7ndW7WnWS
JwvB472fAdUR+Kq8I8EE99xM1QPH6+pRGdOjlaqICld8QXqutXcA5RHjLfxMP4xNZYBCNjwkOBMi
KaSJtEM298iSvMiBImvglWLMufjvL47N1u8fA2/cwWcHuxHb0FjtZXDqlxXexxUxSbJOf2YlTeHq
lDmwjNyHfjUXMcrIEZf3870HriN3ADl9aJdVOeI6VrYlZl5g3A4QRXZ8GHetXufmLriJNLajOw2N
u7OwPAdXbvedEF0IBhmVBwjCvrlyMMY9i3mIGiUYBlTNSTYZXjFseJIS5Z475U16FQNGhOOMO7WN
h7NalP1DnpzMKOeWeHCg/VS1aK3NE+RNFG82jS40fydvEgzJeI+59UZ2mnUb48HTIxhW4EyaKFG3
Qw+m28XzRZaaGkoOEKN2+aEjSz0OCXIgiIXmloNStqpa1LQEjkrYn4bdk51Y4z0fyLlNu+5JXsrh
XbRu/HjptzA9zoRT72UfCQ1Oic0+x6Ib5igCiCiBavukEuo+0cofJdkmL/Hc+2GwbJO9NbJnG9PH
wauf/GKnum22zsbkwQRTt7N/XmTn5GDDtMqNsdjJ+rVbxa9u5asNENoRcFerTNg6zisvpiLZmaT0
BjEsmDjzOqzWZnyYABf0l2U4V/KVIPqyuPTirHYGL8AOi4PHVt6kK1P1wWxX6twnR5HUqDbocpLz
kTf506tq3bgJPePHq0bpzIsaTBxMAGns897FlmSMlffaTQgnagX0Z+E5R1nt9VF513sVgJ7lTPtu
0LNjmjWfE9sT95o1GfeyZHlGfLB7bOVIXN6b+uSLG9kRNWB0S6sul7J6vcgZOP1dhsl21da0m1aL
xcJqeuVgaNgH8noOAuR4jci26yWwMHlBKS7ZJp2KMXnnxjtZkpda8UaYYXOP46XJakijIzYzyT7y
EchvnAJvPL6GRRUV1TJVDQ6leRg7ZDmH8Fi3//hlbj4UfZc91g3OSf2ooyokq3XbPriYV5N69nKQ
6JVym5dFt5a9gdu396i/7JW0SQ6+YZYw7cwZbWaI14G8G/C2esK0iGqeEII0pjE+lkHtv1TsWAC5
Ga/JhNLnh1kWMcC4Emw3oU9VhY4hUAsJoDXDV4JoFby+uL7L86B4brvwLAf4OgRUO/Cs0xC63c4s
ZqtKjKW/wBeZb+AUioMftjvhSlTrpxZ9wRvZ4XnFg1FbzXPn+cVdrcEzijPLfUGYdCsHmKWPhaHn
LjrHaqEyx6lndE+9ay8dHMrvosaoVjYiVp8H5OTy+PMY2+2KLbO480LdeDFqbS27IyfuF7Hl5eu0
BwvIKWLY4rJxIyOjMsgqw63ocS4yOw9vwQAp734Rb4K6SJ9TxwUFnvvxQrbrQ/dtqO3iwS67EfZT
KYigKN57bUxLLWyUYzOf1kYXreuiUZq7ONOHs24m8CaMveyTLZWGoCaSohb+jAzIWsQZDMPaCgxS
NnWISUusavnbnG2Rn4U1QMYNmqm+T5NSO/SjaV4+3kjgNo6I27sm+Kdu7UjdDLBUH00j+CZnZngt
3USFqfIUcCMkZ8jEucMYfGpM7fJF6OCxFr2TR6DwMv+oJiUcSkSUj0qXo6yJjXVel/ENBZ4Pl8Io
C5ChLoWfXSM+0///Y/79Etwnq4lnsi24voTi6+ZflmX936syuC6hEvZHI5ME0Yf9lGn6jZta7fBs
GJNzRNrvqA5h+a5hZLDqbFdZy2pmpQur0iFDVQBFkKrxkNtGDiL3cbTg40EYIGszuCaKEq2vJcWw
XXYZY7SWpUtv+QMR9JvG9K95LYJiH7cWRG5M27IBrziWg/00/b9sLTg71GWhGd6TUWGJ0Kacxiuh
3dlG96N0bXP/0CbHufnRA4aIUH51WxccLTGSH5CfmKB59YnrbTu92IzYrYq1NnhkjlpWnkt94rnX
RQku0UPy3iHxtyDsZG9Lt3ZeCQhH2KqzK7OyTRiEKY9nqtHYfcuHSjsFYyROZRB+k6MUX0F2wsEs
SFYr78kuCuu16NiMXAIjCaqyK4Fn4qtOJABQcYMm/FyFibDwhVc9+elkPPD/x55Py1+n0QbUQRIb
Sh4nPSK6yTrAEfXYo+O/B7yHsR21MW5dVHooEa9WlxLTFtuY5aFpRaNipe91OxJZ+TlYzo/NfqXO
Uy9j5dykZTWWjd1QI5nji2ZV4J299kOA4GHcF69JYAC5jgp0ZeZfPXLds8a28ZSlYffcNbOeAM3W
pAa3VdcOQIUz23wHZf45iBB2DafoHTU5g23/4PEH6sR3BgGjp3lAyDrxHKJel/a9i8DDvF26FOUe
Sh9jvlltbOtbQ/BLXDdWldaif3PdSpktEBbXT4L11BoY4YRTuWE/7mCDGzwIEYrPhQmeb16A74UI
inu/RIhVdrQI55K+bZ5dNZvz71W3KnseOHX0VfYn3hAspyQDvt4QXm1Kr18Ktv/3SUKMoNfc4rPu
RjDCuu4RpLe5zfFzXMh2PvXbqGnKNz9JjXXf2vXaLlwFMVWs0uaJCZacS70XMDiiIHrKQgI0czvW
UdWtM07OAdEYcayLTrtMaD0SXKHWKQ+6V3s75E5LkM6me4p6UtuW573UIHFOwVT4zyZng8LXxtfO
tov9WBkujtrZ+Oq6Ilw1ocjWsjcsAg6RiMXfy96KaK1tZHiNxcN95UHSlKPiEODqiHABeK1wem2i
Flc35Cp3cpLt+ksA8uWTUvfKyc7yx8sLIzC2sd2gW8hJjpFB4PEca+OxUhyqCK7FNE6giev51BRG
4vlaLX9Wy8KDA+91P3plVfaGFSEHObcBePoclv6TB882SlwDqSsTG7PQ7yDFySJLX2eSJii9Lahj
IiL/6pPDFM9cithCqVPZxBnOjm/lUFfvvVD7ZRIkxkbEmvnc6ai55pr9CYyRirebHe2K0TMf48k5
X9oJxxN1i8Y9QrVEMv3gu2yv2ZKAdg3j+8wfklPawOwMgtH5hGvWcJMGjnG0JmLlWQZ5QcXQrO5a
OAMCcWk7a2xgzHMxjHV7K+te49frwZvOqs4ii/MLrpGjo2zrsqqPl7aytA6hOilbMlP10c5stBTm
NhjD2EUQUUrf2b4iFNpF4Rfyp+CdvPB715fr0HXyADLvl7R1E1i97ZGTMYqOeRyt2tyfvtejR9Lb
6b90gfttqnLtXZ+M4cb3jBrlUy3AuMjz9tBRbABiCSeIFMwq65Dq7bu+cwhyzUU5SJZq0ZA1cBwo
JfNEpcqZqAQUU3kPxUDdzlemf2T3dZ7TY3YTBFO+7LwURQGsfp5SHSEQ6EfGPWdc9Q7tUw07vQgk
Cfsy8IZB/agE7JWdqeo+YeR19PxJRW8arcKuO4CLGA5hXg0Hf77Iqu+ngLSmBtVsOhuQ9xsLHfqb
rhrsQzNfbEM08xEebVM/YiNSpzxxIH4YZtpt/aB+00hfneQF6Ed3av30UKIdu5NNcqgVoK7iGQ2q
pz/H2sEQEUNC2TSqyMjqo3/U02a60yxr3ExdYhywosXIw82zJz/n2WL2wv8iBijR0FgI88TFIh4T
6yuYPjQJhGY8u4j6Xu5UgQ643CkvyWULS9HXFnyQA6GtHI3ogzNXErahh7Sf0MMc+hKbMxsJE9lj
Yw9AEjEzwltyyERNogZGjpruh7kUaWW6RzofUmwa/CgFP9s+9OakA5Zq4CMmV6tbl9goCgRzMbBU
datgaLOVVXkxoetjcSwHhUODxIJsdmILdQAN9+kOxAL5KJispqtvIaHMIu7p+J6nCJX0AdEBUxgz
akjADJ87AHsUi95tSaL6gftSJQiCWQb2dgMyJlnfIQg1V4cx38Rhbj7VOc5mgYE0UlJzojWziI+a
3XeOi+mnwdLRQcpT66wpSIBlUIj2U6XEO4HM5rqc/O5Bc5HpCQI4xmoCGVzMESZ/jjU1fQhWO6te
r02y5JQ9kuWVjpyGScSb7OLecDqHQ3+NTkwWmLgPUpVt8jIV7FzgeuUDLk3mI2Dv6gHlSxcNeURu
wr4gEy3r01wfar//UWcV/1/dT6tXQ83IbGXqm1p7yDKp2T8cEPH4y0zOSzq7DogEZ6eFuB04Rbiz
7NQ/QILpl4bSVM9tDp2oywr3e/slSeL8n0zH6LSqdOcZdXcS+F7SHPy+0re5ncbrpGzLM6dO+JRp
mXzpoHPLWWiPH/2Rp1U6svTzaP1bEtr8PVpp27YB5lolLOyaplD5c/p9Y0qMMugctfC+mihCzOaV
/i4l1uer5T967ddf0nhavpmt23+NDGIscXgYdRN3OXzq4GRo4bHVh40iegyES4+0lJ3fh1FVb1p3
IewiXKdFHpyD7Ix93jFHsnurKibiWNZULAowuLdh1wrEylTovklpLHJ1bBfmkKg8OrhdUpWot63a
Vw3EC2Jf0wDFDga/omB+7YlqQ1Q1WMSKhrIvBpy26t92URG+6RrqLZl4i76XwMNPU/4MFNNdGw6i
3LrV5fvSxnxd1TxtnVbts4IY/wHIkLmo6xTmOC4J0BQ8TF+jR4IexX2k9/URYxBr5XUISGJnUe0U
1S53po1HMsa0/SrVHW3Re+pCOAHaUCBcV4qw1VXvJWI1mV9bQ89mETscDImP35oBmFsi4NCVqoK9
t9luPMRm7/Se9+tOeCPF4IhLa++4XrQZlJBfucaqKo5RFSvS8mZQw+mxn6p9pGT+fgxY852aD7zT
Ie5nGmlfPWuK1SgcrH6C3l5bcVMiZFT1iE8i8aj0+uc4R7e+szLYj74HXBRy0SL19eI8yyvlsa4f
0vnSNDxLtbAFBo4yXhoNGMm17k5LfQN/bAQYRpEHj3E0qwkOOiFHsvY3U1hWmxFxSj2Oni0vajYw
tHYiBJdODt1dRFP7NVVLsY/z+osfYGgVsGeyyjzKbrwOQizRcL/x8fMUxgtpV7GFF4KnrGmiK20G
0Io1FxRtBA48zZ841aUIGmKVWfKQHgP1HLROu6siD0kAo3gyzSbdIhxnaZ6xI3x97OPAeuPZuwmc
uFgl+c4JskMurOgVife1Zvf9WknCGv8W3XgwECjtKgO5B1s5YVuwdfizxasF/9uu65pDa20nVQAL
atUQUwoNtKmDZGOuh0fFNmH+8zUVHmR4Nc7zlT0Y5raAAp6nXn/wEFKpYywrHDzs79pRf3A4j97w
SHY2ZYtxA8GHRy2q2nt50W1MZYYyUwDdVGJXl6rYibHGZ1bY+yKO1GNvRdFiBIKLBoaybKIJiSzo
Y4168NGVf7GxY3OCYFcSxd4qqTJsRrd7T4McJL4ONx+COKL2GJDc6sIc95zoEXmL2nyBUDYIrMnB
v5Od7CJFjDpUxFdMIJc6+W5w5sNwgOd9amred9biA9imbbdxRtEs4gzPDwscFwELd534sOpzFidr
8D9bOiTT/w7la78ft3mqAUyBrMaGQndtV4gPCQ1vMjLbhb/3LeQDfc3H/LUNYFJ1ynQEuw3nPg7Y
XznRsvAi9Dg6s/gHx3h7HbCi7VM/3mtqjPYlqfw27MYtLFHtb2GN3xPZ/Io2mVDILKqmk4mwjQ+J
bE3Vkyoti+j7UCj2jZULdBXU/KHEhfxQuGN/p9sjKrPEgW4Lzo4rML+QrKu1hz/y3sUFN2ChW6bE
qFdCs0D8YkwDAqdJH3I1c5eQdvXVND9rsxhPENdKxNJI0eSI8+C1GdW/feLSQ+zXxLw6vwdDg00K
s0KwqPy+kOhhlsRFaOrfWNKr29Ar42NaJWcXUfatXfjxUV66UYuPUYjGQ144xUq2ybGyVDW2WHIY
RNRpnnHtGMq+2XTB+PahfRyq+L7oHz80x/Or6360b/Ix2F1vI4fVCkY6eoJBtqz+chFdvKyhul1e
/dpBdn260xuMp69tspTVOBIQYPplwvXFFKSunExjEfn5XkKDp1CAbPo6xZwZEHLApeG8j074XP9Y
lAM8i1gwAg+M/aX4y1hUqlCH+tfN5gmNgiyKVSCX3s57dYtN10GWbHbpONcezKh9DAf/UfiVsy8J
IqK4iguCCTSCuHYeOHvZQ8bT2cvqSChrxWYNZS2CtjeuEvTPta69Tm7tn+HCDPd2bpPnUib1Hd/x
+lbrcIGffCd7KhJ9J9tJ9Uernsg7+b+Q85N1HvWuerPgy2wKrVIWctQf7qrhV/TX/8N/w7pcTQAZ
sEwdbNe/4otRTrq17/T0G/QLvmHLGyZ093TnEPfVqvGqeCdreaQH6iLQ0wQDHh+Vn3nILz09qnFe
Ul6a+AcLVTQYHbadrtETCvjf4GHy3cuYumC1GjEnxQq9Xav9rMcet+twNrDSpt55IJQIEtNG89/O
3AfZlDVZvTXMmN17BhuZhIjzUEwWcruRkmJBRlWOixunvVUtq13Ltj6Zd3VjsHFmQEWm9eZOlq4X
2WYFQbYCOuUjRsk4W8cC/lL807xfus0YfV/FBVZPaunj/f/Pl7u+elkDVcNX809D3YYQAGF4Aj/q
oOxzO1P2shSG9UsXm8r6Qzv2Gz9GyLGiAovrYpAESBJG23X+h3G9gdoSigTm4kNHnpf4I8oXqX0U
gBx+29tfGuUdLcg6dy6MHlYQY+fFvYENBhyuyUX+K64wtGpol50O0cLqJhWheRl3nQEP6MHzVITZ
ft7kOk3eE0nA0HuEZ6buHX6XpYoo3Uujm+9iJuHFg8UeOTM+E9boUCsLkI+BQ3Ua/ARyPxKizuhM
i2SswDq3aMMFNZsTBf+dd5ckhiQgWEmA80ugJo8DO9E7u+Q8m2Gt1Celd9S96a5w7OJFqWt8GZPm
PfXy8iXy42LfkmuB/UW1DQPMzeJKv72MTVt9XbVTtIzn3r7aKBi5hXl5G2RtfxJDxDYRcYx1QWr7
ETmaFuR0Yn9T3ffIQVqMXArkSCWczk45OZsuQnWpisWMtGunc4EJ240VVeiIzW1mhCT9GJJlmyfI
JmiH6PoGZbvwfdyGZIfniweXg8lBjuiGnDcI2QbNuBLLEzeCrzZWMKQvT7yBKPuNjRvW3aiVkAp4
UsqL7L0+Ga8dMWuLqcOQuzbhJMVNrg/U6ytd2+RoTH5+3B5h1Y3E0/kTwnN946KqJWbk3aU+I+1G
zYRdqUGZlkPmJjlCXrQ/oPTkONkr7/zhdte5fATIAci6ofXBX0B8cvv1217BBPRszT+6Y4IC+7D3
EVVSV24U11+Nyt/oeDzsk8LTV23JbqhyJ1xSyrpAHnYu+u5rww5py5NS/Uoa7ynnKf6iBaiTeoPp
7mrXrg8AT40FzhnY58ZlsEM9BdmA2uoO0yDcJyvVV2GgOm+ZlnHesZHGHOzAfWuM9nPh1dYpyf3k
wXd9wiHuw39vRWdu8m+ARcISmknqymFzpGrWR0aT5saOPuhq9hWDSQML5cE6e7GHb2RgnWRNVdlS
ZzAKCPWP5PVSK3/wNUDSsjftcZVKdCymPdc2VnEZoVjtTd5uGEsPbBylQvTHTp0giMw1mMhobcqi
vIA3QkhmVLe9b3qQBS1vWyodweW4UddYxmF3FiIdYsMOeHKC0r8lj4sFWYWNQVAT7UJ5NfT3vsUF
hpOykyXZNhl6tGlt0iZz54dhcmwbdz6GuHO3Us33CsPu3h/D8plNmLmynTBbTbP9VTOmqJkZHjru
c9UQ2quiuOZR1lR9gUhI8+IOqji15fQg0Y7//TVpH+nd4NklJNFy2JADk/tIIvIUTR04hitfQsUs
1m2GlXbSZQ/y4hGRgDgZnfg13VlJAEhTqGac1qwMVc0oe6gIawIITdEtKj3/tvF86xQ6uKx0ITYD
7WezV7yjvJc235XIHBQ/o7q/voYZ8p06bLjk/WS7ElbPPgLJTawDnCv8lq/fc3ctwYVdHjUT4pOW
fk6iFBuLvus/9412l2K6+I+T9OsssZzPem9hXmC6PpKQU4PlUubt1Nhull1VOQvDyu+vNE1jKvlV
hRb/St2srLOLvepeUjdHN2sPgGn+OClsG9TDQyYANhN7eV/FGdrD/CpNkACILMb411cwlfIUmj0J
mzJvzmR12kMVVvdhrDZn2cQ/BVKcYHmXsqp1br6C3uAPSLKNtrU3vOp7hnfkqReh+zAIBw9KTvWV
VU+rdmD1y7zWeiuD9tB1bvQ4gDo8VuA2sZGgvUPHZGmMTrLJvBGLgTjBlkLJ8x3gqtUVXCJLV9RJ
1QzPXtzBfXsM9E5gwfW/i+4ZYpe02HfOAVxjA4htIdvkkLFJxS6ocTCIVRDtVZS3r/rXyu7Eq9qU
4yEtVfIFc1VRimFVidFaWVUoXisWyBvgJv79jzm5Xxpn/JKsddAHJTq+JRAs3sZXNGAmLK8+hcTn
e0vBI7Zq80drBISvRtmncjTHBUkgtKn6ZkQZsLtL4UJ+ErAil4qI003ehuFbhDyAHI8zqs1/Z2Gw
wWL6bL/F5PdM8AyFYNX+xRda0/Cj/vCs5L/ONiWbxHUIl30MRpp+X1RpW+VfnJoTjSgc66jNlxIX
39smVaOVbOvbooLkq+p3FSGv/XUckdh+5yXevuxFs0NPEHFEe9DW/ti6aG/2y6jTp8+Ri3pZrzr+
3si9cSvGbOMrenXKTIsFKbM2hFjqk2xCng5JKrNGnO9nm+wwJ4t/4KQ7eB4zy8oNb6o0x/JW1Tka
pQI5BGh8/U4LcNw0O/QdZNX3iwgltAoH1UtRtlpWjQzPLwNksSjgYkYR8lDzjZr5chk9z3ararqJ
vNjadYYCgUkhzmUMqLfXsQMHZ8zUs19ZmBpMdnNrRva4iuo82MuLx8D9WCBDCMEwW1zbZMmZe//P
NhH38c6znq6j5FC4q6jvq2hJAyNVoQa3CDcqpYoqcmKXN63l6RtzPp1481HGKppV7WlIR8xNo53k
RyWdFmKuyaa6y3C9T9G3wlwxOuk2iOycY5nI6/G9rBL/zvBRim8La3wPwmCns5168pLYgI4rSHHP
w/hiUL9xAOb3mSfOhO/Osh2Vin5ZIW+1kVWdEw4Z+3czQr8bwSo3yuNdZKKJ341B8NTMl05bDiQ5
Hi8tQSpu/GQoyNBU5jHO0gJkZrPTh//H13ktOY4rYfqJGEFvbiWVfMmUr75htKV3oOfT70eopzXT
e3YvBsEEQKpHRZFA5m9awZ+ARjH526RhH+8nzRbPdRioexGTvpGj4dShOqCO5U5h4bAa4yA6IR8h
9vWQFpsmT9onfcLLiA2r/w3R42XUmP5P267e4ZqL977urZU6n1SFSr20Aztep0EEMlAXCRsleSjL
pLdGgR+/lIfU7/1NGQsUZMewMpB5NF3Yod42MJsE1wtwu1S3sq3kXOYdTGCyrONGEjLVLO93CFPs
XdQy3llEgDWdvPTRD93pGaIRpkds5MkhWw8gs4YVSB1U2AGoX0Kz8Y6apexkVJFku8gjF71gTy3s
k5tGsAXxHknUkTSlfNy60dhtGz1C+RS0n5X7qHrfn8PZNKB3W+qH+0Nazoss46lvqfRmcVTyjsqQ
oMds8OoUMcAToUevqQcBu0my8NMs7B8Opnzfh2Lcd27mo2zbX5VkwsolIUBSyj/Jxq3s7Bj79oPq
dJZxG1AUyz8VufYRQV3Y3QaUFpuksuo23pyg88eJxs20owzdJkV7VcaitmuEucvLbd485TYqY34e
ZPfmRs7jFrvISw11eo5EWmBYEs82m9BGZKNBmUOO5cnGnPvZj6t01duJ2MixoAhJJWrdq4xaP++e
KxF/s9JQXWoG1JzStfyzbLwqrjFtnqWe/vS1dqKcex+N0Ky2j/d+J3HmPVz3k09SzrpasQPjWZ7B
0bC0teyUk5FIi3cC40tqQs0OgYb0YzS8bQMe/LmA+nRB3eyb7I6pp2ySrGnXMuy40RcxD7Oznfvu
i9coK9nfuE6xh92erHTNTZHjCjV8NyLcJLWAbZ9daDiXlx6ZRR4EKEJ5lzKnUEI+UXwFc4IoOnXW
q23jKaEbvc+/t+vX5thFq8FXABDOTQIUrUTB+594UCZ0GvsK15u5L5PDuCe3h8TWm4NWOumuTXXl
oaIMcwGNBjhbKNGPBoedoRm+w73GmwUnyXMR11i4ei3vsCR13oZsuMqZka6+xb3nvlraOOJ77aco
a6l/XStw0cBM7PLi9JN2QCrMqTD15dAcEvSx5OFgIpsPBWWnmrMSXPe9JQe9gDrU7ZzArl6rTGtW
dtpH226YxCtuAc1DzxuEQlMmXovR5YsMkTSVo17W8973LYAe86jjimRX2xBXZFhnPNJMbVAWMgw7
NT+2HesUGeb8wZyU6mgwgR838y786Xmopvg9dXnVJ3Xhus6X2McSN9Lc/Hmqa+XB8jWfe74r9oob
BtteW+Kti4ahc6pGfKJ7r9BfzBy/pMYpx691ox5aqE1fEt3cwdwLXuw6dC+TgQupo8aUbZTk07fr
7FFX4vClUCPM7loT8czcpAoXpOOhsHjDjNlRNho83NuRDFvNyY793NynKL49PIBTJxWExP9ay+MH
Fdmlg2zIAzcHM4whZDauDe0yc/EYEGa7Ndg+n2VTeFm068BL37vk0aQIbW1GhbZVMhwFEMkbv2S6
d0YgI3lpnKg6yH5saMcvsaqclWRE2Z7aT0/5YyWCxF+GY1icSK8WJ3mEpn1xSrvx9+g4h7JPjnop
EhW9L6YPs8aNXR9V64T6HtgkiJlLBaDitw4k81RSdh6DFj8qHTFHq6z059IIvuoTK2BknLah14hT
McbiJI90sl8rNtn2kszR7ODlMixHKLpCOg0smFbzKfcBefJYW/gOOGO+kQOy73YFS4+eHZZoGxMB
cI/XGMpZ0RndGyr4lHVv4SgL+HPok7he2Ep57MWAb/YkxkNT9ugza05ymUo8DU0dtUuH7TIWaUN7
qRsH/X0twoBtxl3hmlyRocuwEftvqAgbL8KRJFf21XcLbuIqM15UvYg+O8MEZpCj9GU2qb0eqsY8
FKlaH7wWZ4yUwvrVA+q2nCqbdHAUFlQWq/TceeZbHuUq5Wsi2RXlQXpOnTZe2i3qebkFRZ2vheEs
TCoQ6vMXK6pHt7TDJ63vcBUF4rNGaqz9DLMUmRe7fdGijiKgirm2nlXdZ+OkymJoI1A9uj09N7r5
6CFn/qnnRbYGtoeow3w6tJiF0uXxtQIaKwn1JCjcvSTRywYdUO8WyoFCMu/vc8zURxodR3JNac1n
3YzXXdo171AvlEOGDArGD2HzHhs9bvOhgvHvPMqfEru1qneOclTNcXwwMvfFBGt4ySv0duJRxc7c
p0aXFv4F8jDu5jYs6zmSXbLJ889xsI2ziYDPZVK8cpek3kVN8gjZ1KzY+VVdv+mZZS6aTDjINBOm
+vC1GXvrJKPc17cqVglPMnIVHHyH9lnN0N+Mq2pllLZ9rMfePs4VK4Qm50MZyybqZxcWUacP94ly
4K+wdQoDzZbyX9e7X+Svuf/rmk0FU1ft25B1SGqBuggiyDIopkckVpKHlHXzMjLj7EFN3ke7tX80
HT8r04iCBcm0cxWlM6nDEssJjeKnfr5bu14dD2NakofG73Wt4Ry99QeyvoMG/9MqIY0LniJfAis+
i0ApX2Q/COHf/bmWni3WSU9697XJovBSDaTdynIQ3xqrOjnxELxZfs1iPWcPVo/u+CbIP8gJip3O
T39zOEdjrB3tCcN2MwJvkiNfP6AZ8yVTbPNBxG6BNGzaP9kDpAh5qhvHPwI9K5+HoDZ2Zuuka4Q8
h8+p6JZygiEUfzk0U0lpznROpQFuJZ//VX1qbsMiQqwaxd0FhCUsnJJ/GqnLJiXc5NF94K95f4Vy
chVhO+BSzF7J0+4X+Ot698/QWdCjmAMKJrJhD1nFOGzramw+XbEuujb5UtsG0lQpf6ZYc5MvJHmQ
0HRGcqHGhNIAbiZyWlY0R48kyotvp9E+NxQV+/ARfebeEYdITerDPezmvsRVWhY486GMbxP/nHLv
K4sBBdNEoOn6PyaHDdrlwoI4piGqGiUGd4HuaS8tCGLwkjlYAiIxQnNMemvaNgrS/0rEKwsoZZM5
S5lQ4uuxVpYd+f9KOblDdKgiO7wlmVyPzFtcR++3DNL9hFscKwEYWiarE5hUftL4cXTqknpXG7J3
xFFWHs19ihlXv0zM3iB/eEfDdtiWzI0M700RIEjXaD/vPX/NmswBI4Im7ZGfwU4B5PFTMmvWoPEL
wBkFtr0MtQaLXHNMcL/o8/wFxGiOHoryGfcIZVTGhJFCkWqPipaoK6Xw8BytxD4EmfpjHJw3ww76
tzywrQdT1Pohzhz1sY0qdVWnI2JFZabsdQBnuKhpMwnOVs622f1uBtPEKo1dy8bW0uAiBxqlb85q
u5bBGJu+s3BGmAgk7fZQTpZ5E+DFFqjJT63Zl6GX/sJZ+2ekutR6lIRdQYi3aEhpai+mPttMbl8+
IRkULide0N9SbM7lSayRLg2q8WDmzHjl5dZ4bm0E3ozBhHkj1qHv1atQmZpvVbeWSmRR5YKzz6ro
ZM9qOxpymWMxFVdTSfuFbub6t2ZSzmGT+K9aE5kbWOGsXxNNvJqu/1TndvllcKzXaebASca66rgs
FEB1bmQoBxRRbzO0Ek+yS3HAEFIKvjTGO7tlUABa+UNL6neR+YhQOnWzNrxg2KtTMp3ZGqLqHA35
dxOI0JRUP7KuomTrack19ZVqxz+93niUj1/CBjcTOaUe7Y3RaBDckSRfBZXjHydPd489r7tV203N
p9VlW/m5JMS5UVmjPkE9tx/q3O9Pgz39bgpESA5Z0CFz+E+/5w5I/nYxynsV26blffJ9zthTLihG
zV+0iXWNfDXexEMVvrHUU5HZDbPtLXSBcKYh/xMynLQ4X8Z+Ou1laCVIWHe16h1IpoVv1mw+VYGh
fJSjUeN/kJB2TjxKoze2wadycNrL7UKUnQNANE/yRM3AnL0HltKOA+Yi88s7QwymB7S3kC9t2df2
MTVEYT/eu2Q/4jU9GLGusYMdG764eTJFG26QUfqqNUCveB0j/Fyk03cEvaZtq9bZuaj4oVSFQSly
xDIpSWrvx0jJVR8LIBwQ/U8tmeQvUY5RvDpV7ZPvzxtBBQks2+/zg0fyYlNqeXMlq64uVYSgVunk
4urkjyBbKjTQ7uRsr013qgqLU3Z5UU2e1lZ2aLMnN/a2q6Bib8Rdu3Qa2LCtDqg3GR5l4+sNbpfy
cPQ+uileT3XgvxW+Ex76GrFXM5lg2+kolus5/gv6HHoI+y+5vbydHBVG+qPMTfckT7VSfEJU0mUk
PsonI7Vuk2wgq8fSSKaFPKcI7HSbZ3nwoGK37ZssTTAQEce+GD1tPZZO9TDwdMKKpXY1doVRfVTj
AnCgHCq8Avnreb4h/wRgU7UVbA99Wc8IfK11u31sZFcZFbBMzv/tv0H0ZZ+epr2ca8w4fdklEft/
riH7ZdcQjf2RVNVroWYPcjNEFUt/6Foqyo6eRe/DlN76M3XARKEo4MLO/f+dL/s7URQvImDLYRv+
oe1a1N3mIz1D9k1P0dBUEpLlw6hM26KaeDD9WXRaJsWNqa8OsstFpuQib1nh7xsqfLuqrBQ82kT/
/v9c3skBvbF+lrUWsi76z3ryvhRskx6Pdkg+i9r+IGnSf5IB77a+hUOFM4dh1J/Jj7IQSmP9Magp
9ch+I0G4XhUT7zbVzl861vmC/UagG69KmEWIz5qoPmaq8pnoyhfhd9bV8IzkFHmY0sl+22Uhx9a8
JKGFLYhedPa+V2GYceuR6P6jp1hrTrpMkxH0+yy5yHpDufiYEclIajKWsSrWU68PK9mXOfhbgCas
HzRgo0Az9IsYhPUcp1gyWZ6oNny91jNJc/VQ2QY45FIxn+WUPycMiA6xVcaq0vTU7GVArXzSnegK
1A5dRsEzEcHxFwCMcM9qZ9/ZE2m7HEbKKXMyvM+CDAtVvdhT9d/nadocugCDralsHscZnCYbfd54
JZbz4aN8sJNd8bxBC+fGJqm1RJcooUBDCU+Z0BSfEAzB3rFotb3hD4+3UOYPzaR8jEpb38tITDoP
VHeWsKh8vDYG/1k2CA+9GwOyIqXp+c9Tok0PLN6dBzGHrc+KxSyVL2bSOAKmc7lmdTVe5Fy03XGs
nFpspuarGdGcd3bQ8KfMqjzDuNCfp+9Dr9piCfAcgz0z6vZD01u4l3j2zozfAAiav1QfDUnPaj6C
sMSnOLd/2FFtrvQ4Ax8P54wihmmfVC2uryI3xVULwWnPXTnUkduMZmickxyU0+aTXB9ktjuWW3aA
AMqcGUbm2EUoVpEWPatCLbYsaCaQETPsQQ7fZlbaNK3gIECCu58pJ1lB8CPp8dxEKgJ+c21cM9Mc
PyZwqBvSR91ahuj4fYGhoF3qaLrN0hpyam5zQfmTjeLcsKbhZpw65K3+9CE4Ee6okFbICzeYM6mQ
PzooMvEQsyxFVOTgD3Z4kKFspiLIKSsh81MVJUth2amlShiu5WECIsVeykN5ZrOmvllum9qutmnY
1U9gsdHFNp3uB0AhDvTum5qqgAGEASvCx0E10Hg9+b0N0K5TvlCa6H7osb73E+2apfBDkMpvg03b
WZTQ8aNYwaIIH8nVsaDq8D03YOw/oHBkvHYoC2appV6sXDVeB6JkjuRYjxKmHFPnmfNYKRLtNvZ/
nyfHtA6lrj/nmV4Kiy6EwlAnJRL/Q05FbcSTGC20fsNroHwuDA9/1BncY2OkZZITjG1Mk7PI/NaD
EsKmONMvCpyqQ59UxYOGstyXirVZORnf2mD+k6vkMroOJhmgS5Qq5gENEypbY8cken40og6NfWQ1
3KAVPCp57TTuz0OgRG+hRtpE77ViqzWJArXUweMsAIwdV5m1r9Pu99FgF1tf6cOtUWQzDGaech+V
R/fTQJfjkJr78Ynl+mKoDGDljj5uyiQZNoOX+h9DpsFRNbOvvKaaB13LEIXh8fzC13SxefAtoDpg
yRdP3YsvQqBaWLutvVHpXpQ4gVwRoqciRzu1RieYdISRO/hwVG4Nz9lInixkr1+gkJEIVs3pcL9S
7aCqVswXZv7MRhMH4SftMYMOuQy6WJl9Iwhrhz/+3EDjx+5FHt4mzp2JEr9p3Emb+zx5BKHnCvYM
CfxSvPHYr3+JOeeA4uAPlrzdoou89KW0nQA4aVse6yFSDyaOFctSGU6JcIZr52TjdUgFSyKAArJL
NtZQLXXMiM4yIoM9XG+j8oRQsFbo1GZ5v4bweHyn1bC/XyMy3fHgheJNdmU8Sk4a5vGZlOhGRs3B
8wYZ72Zu7mGmBO+RKhl3s9K3HEB9DsMihHl+T5SddeInKJ1VS3mBv6/6rziOgqdKN12E4mfeDJDa
Fbh89c3UgWHYjdbhC99o2AhWFdCbwdrP2lG7cU6uB/ps4ptH+GvkYfYaOt60SVusZELMil7jvNJ3
dijq5dir6WtnJeHRzg18dmUYoh4KO+5VRhBUYJVUollOXlJBizBw752P7o0SuZRIZBxTy3JvM+ug
rQ7QeeNFVLbag620L76HHWcWNP1rVMf1XkBuXsowtq30AM8JqqWaDa/wiUAFmfj1ylH8iVw0Q7CM
T22rf+0j18Li0v6ez1FOuuMEvelNjmFjZpy9qLzIE5PANy5jEB7kWGpG1rVylLUcK8rSefIDHADm
q3gQcZ6b/KccGswwedV4GgVxNC7jZJtjpPIi5+UjzpOCjKj8bAeCGWV2dxW2Nd4JrZ2/+v24g37j
INiWF69T2LyrhVef5JgbA4rV4yE5ykF+5tky80S8l6OKgy6RyYp6K8OiI0+ARYmK2alG3b90DwjY
RY/lf5txXHVqr8ERYWxqRUmG2px+T4s1dE2xVli1Ae4+KzlHjRXmTM2Ei6Qurr9DeaIcl2fHbayu
/dDEp6rEN6G0e3XPcoCcE69sID1Wahxn36alQjEdjrLh8aeaO/tK+KAw5SQ3AlesTiQXe316vDfT
EKiPemymexB+O22O5KDsT0by3yi3e2LTT2a4kJ25hro8vF4uczu5iKKHWrTzgkb51ZWg2yj5glvt
tWRVDHZ6lI0k9XS1VBGVrds22W0oq/KnaHRmnwyg1Lc58lCygRy+7MIZB5j/Y7fUo6DcV2Zcv0UV
b/fBs7B/nkOhV09TosYXGZnQVCajG59ZvbDVKI5JUCGnI6pi5esUyKNJMeYnlnkNq2RcjxGGVrEH
j33JUidfGR38ngQXthgfQirtgUrd7BZrAvmCDN2czNTNq7yOW/ICz6Gnzdcr4qg5WSN+5fNHyC5k
QSdM05pfsuvWP6V4iYRmvZT/CNnXuZjhuF3QPoQdrDPNQ5PJnPdTyRTAroQzl5i+8djMmzMxN7Jf
wRoiRAbrUU41q76HWIZ0kOy7T5Nn/Zkr+zN3rI6azn3fltH4xZ+ZY1qhfgwRSmFD6zXreOpv/YFv
Tx84MTVbS61w1zYxxWOhEqJMF/fLpqrMTYu809PoZP1TqG1DtzGvsocVir4lz6ksnMnDJyjOVZWa
klXvlMDpnkxAfBeN/f9tFEAQEplR6C3lyWGW/OwA1q7sdkze2qHaDXmmX402TRD8taFx8KDQssh9
Db/KTsTi2mfRORRfOCEfZhaN3RzkmM16/+wp47scC0jXPuq4ES5arKOe3M56CybxQ/eL7iWuAvu5
tNe10njNkstBLPQRL5rH7LR20LYomq2c2rnGtMFEpOZhwWg2+d7xz3X0sZbXiRPWq32EpHet6Wdj
3hlV826pzA0YYb3xKKNAbcgFNTBPlYLNkhfhMjXPl4MoeFjPam39PZ/8bf8gB31jEidnNM9OFgJa
Sn2oe+7g7u3Sgk/Ul+YTLynzCRsBC3Mnr9g1IrSeck0PzmMZbeWgnBZqg7mqA9Lx97Os/rlAUvUq
z9FLo91MyWgt7yehWPbk+nr8KM/x8fTau/MHm/Nn/vXBMgzi+JiI6NW2O+0sLIHBPFyuN2xMfnnC
mH4io1koRooiOorgmqtPn00UtKBVDMBHvGbWFUJTh6TwSawpbIIKEJLXyBmbJcIV1ptfZlvI8Ngy
DNlzPTci6GFgKCBk8iLNnj2XhYQeWUcZyRlOVTsLzzObnTzL67L4KEbvGwQwq+CyBVvmpGpBajlw
Lx2zXOhJmJw6d9B3mdOdQUQM6kLINvK94FFTP+WMWxdKLclJxvh9PoCMUw/a3CX7USDBxiJG7lMt
2g6GLYTBOE2qz6k2xKpStXFf14b/3osXN9PLzwkRP9T8mvbBipKKHGQKRSSZah6hirqsvLJ8KubG
9PG1D6ew3Mk+Q9NI+LINat3gCbnY4sknCQu6o+gWckzOKjFggKZQPVp9Z5yNubFyq1v2VhOvZV+N
otcZkwfj7ITOlY2Lvr93VUZrniLtqtesC+C6cXoJVJwfPNoIWQLB5MdkJ9ZRNorrkeqSh0VXcViY
wbjK2B0t75Pqof09nXqvxQr0nzAM2t1AZXaH3OB3nhs/B0x0yHuigab5IVR/peieEeJ2KOer/tfc
djbQ+JRfVuetFbjR30Ybw++syaznMUy8h0lx7GNs1No+MtVuhlUH14mEfmwF4LSslTHUzmeYZu5a
i60BeR5CheId7kXWOxaezi7ukGAtEorsRYhVRDqhkWWlivHuBfkrhDvrog95/DJRXZXddRLGByXM
h6UM0dXxVlmXmf/fk4wyyZfWJEBvkZwutRCzOqwEy6Yx+DUgsRAgwUFQfrCv/DRVUDWdaVlPVYWl
89wtUKbcjkLUD22UVh95gmtfOfSIbehD9EYl5nb2oOukEZ2svaRuth8oxnySisFZA5zQOi3H4NMY
w4vfg8lTeIyeSePj6z3340KjrfhhzMnNAAnNad3HVvkR5prNQmOKV2Ex+GxdTO0BvOVR9Ul5wMgu
HjsN7QFlrm6LnhTQ2BnxI8jZ5IXXy0GWuUUUduvJbayNLI7D9lr2VHneGlDvh7EUwUpOM+DCwAIT
+dnEYeM6jtaHvGxVJNkD1kRAmeZPaR/cWWKqRsVg59hNjAM0vd3k81/Uk/usa56oU7WQF51KJVpZ
oAN29fjN6tR4XGjG+BwnobEtqU0Wm1B3w20OA+g4WdQRkrbxNmoTmtAamq45NR0UhiHuDyRXUcb7
3VdEj02A0/Q8wzK7bs16ONkp9qgcRIlddd1n3ktUjcrZ8tKjjBLDnF5mL5J5yO369lAUGbZ9Qwy3
BsLasRDU6aMWNp+vmSp3VxF+ILD2vews5YfvY0+NmGu4aFjouL0Yv+P/kWIT0Vtvuob2MQCjCmju
gFBeNIjnScFpVEDbu4UdRO6Lp4arUdMa0tsGaM0cwsJDaPj+qUTK4TkAWsWD/CkaeoIerZ/EwHxA
jilhOTyGZgVlkcGwTpiRaD8Sb0yOCZSCNZ9LUQsZ5WXZsb+Yqsw8l60qhYTEV32ofuXqmKHrT1HN
YYE7SxaJr1o3rHM2/e+aqMutYVpg3gbD/hQFKde6/sqveEAIB9FzHq2/dD8cN52L1TIeC8JY1cbI
ExgFN0UbnL1soG8AyJSHTOSwGG3Utubm7/F/Tb2fbzQtHqP3WJ5+CwVOnkGV61cXDafFgCD1V0cF
FuKoyNYkJ7fC8wGgdniOPCX8qqOfuqg603sRFWRmkDDqmfS4tvHgj+KMJuqDEtfhwlDtdC8yy7+6
ldVtQuSLlvrQ+FfZ18OGQBqiMtYdAtQLGAzchym+OHk5YVYP5PljFPZXF+eji4DC8JxnBo7BacVu
tZ1wX7VBIvPcQ/JwIEkEiqE9+nrdu49jCYzBCzG6HClA5mA/nnCzLbdqqBdbcDfKU9jzGypZN70i
QuTyq6kzamu+eJ9K9AF1G9VMaw4VD2tMt4hew14BYto5T7K7yQdvh14CTqGsFd55xyMF7hvdVo66
nvULkqp3koOyS4ZN0R9MdOmxxkUkGqFA98HsW+2TjNhj26F5pOda8OiE9UsyuA6iRV08gxz4cF2b
ZYIG5G3nEIyd2Ao/R5hwDiEmKHvFpxKO8VT0akRlcNJC8vqK9Yk28btqjSis1Lm+BiuGOyVfwAvq
myBpHREuu1qxXlyKEyezjF/THmNWvemHtSKMY2s57XM3IzxzjGMA+MbJYZxBorg8BbtptlKVo3Je
3GBszALwKiP0LNEfyoBcupV3BSRc7sHZ2ZcQKAD3bT1811qMQ7s8++KbcfjA2p7lje6qp7ZEgEbO
KHF7U4r4e0PWalm71OP9CVSHIxx9NXnYKdWts+iV6WRX0RE/3/zDibUQtFjS7i3Dzz560132vIZe
W8fuTv2szhXwRXx0qeU/sBLVN4YYxSIMyI9gxhUsJg2Iy+xEmlbc5pGOYQRCRApCHUa/H0peM/z+
rRc90IKFUZXl1UzDeJsZioLGj/a7QUbxCQ/ifHfvx6j+kppIMo95r8NAGIZPZSrOLRjnX36WrISt
4pgdkdGzBWAnOIjJumvZJ6qD2h/siQ9W9cx+akrdX+gYqnxzSn0d69b4ywj8/Ug25kutF2KpjoF3
tCzkcxR0aBCG6MUb8mTxHsucEXE6QhHa9gbMClW6OdQTfCPCzLfW4NPEG4XbYuVojrsd51FbJ2Fk
mxXJnXmUxRAs3oa/BDax4m0C84o0aXKVVypbOAhF3b8A0xlfEO+YEW98gKHnW2QQ7HM7DF8BdLW/
fHdnqk39k2JwthgSrXy1odM81KOZP2aop+ytMMtxcR/9qwpccokMSfE1ccUWjl7zK6usXU+i5Usc
BmKZR2K6JnoExVnJmn1ehuOjiSAGNhSt/mrMpVoX6uZPGz3++WweAT8yO1HfmjR1ABN4BXccDPEU
KupmEKyILA8EsB47a6vmewTG3+2V/AXQqBbtKqcRaFw0NTmtEe2XZTxrtshGDt1DRIsAVbn4if3r
nDyFVaHhe73l9VGcxNwg/5quNNF3SJpUxYn8EhA2OazVbvKvkYg9HSt25shRWC2vHjuJZtgVLu/i
W2MVAaujvllXfQpedR7oK9zeF3mtf2Jk5e9aGSIG6+IOCGB1nqJaSMeRe+wovmjRgYq4KBbycAy0
+XDK603hd6fbSNX50aHr0HFey8N/zQ/dM/Jr9tUz63VEduQdBZP8kZoikLI5jFBZ26KsQbrS74J3
tdWNFUmTaStHeVNXi6lo+0c5SlEdRy1FfbbGqnqeL4mfufImLxm1U7OQobxkT/VrJcOA5c3tkjJE
K2FjmZWz5Teo7uuGbFUAHQvzMDVCveSfPnnUO/60t3oxZLcR2fnXnP/Vx4JlW3vNIxUeE2r9a1Nm
0KONzkWWzHEvLlyu1C6m473fHAZ9kaVgJuQM9rfuJZ1RiQ2ZWCpU/5yqC74apIX6hZw37E2DoizP
52TTI0XzKOYjzY1/H8k+tkq/R/+a979GASW4t+sVafDo47KazIp4zQCfcNa3dfauhz7tUh4ilcqq
Qx7eJsi5FPP0Reh29e1U2Sfk+fLwXydRLnH2pWY1qzF0MogCithGHUDdLBXBZcqCAM6GxrJSANOp
ckRY7wNo/AYnyOSYjTPt3u8leL/yvABuT6raXcjhxtQfQRX3h/s8JdajfR2NH4NlOZjbe+raqbFn
xwZ82HeWmWNhNseTm477SC1QtruPm2XOuJwqO2/zb7FuBjq4QECguDEtUMrJ3Xz6GhS2eFDTvNnj
UdA/61rzIft9gWX6OA61DlGdZV6qB8E1qzXlkrs4m3GzNytR2wrLjtCot5QeEdYNBsxgp6qxD6As
b7PlKSwuUSAtX2RA7Y+zUHJfe5S4HmWfbIwUbDEQXp4qaugvOreek6czS3bR17lJkifx+GWhytn1
CdTUYHz1jay5lqpeXdMyeTPLcvxAQQDt13UVlupr8yp8p3utfYQkm1c96bpXiXX+fWwbGEJmwXSG
po1qp13o694odfZX2BkBWfopjNY56lE6vEQChGaosnuKYn94YakbbFtW4Cs5qtRF+lhP3jc5mFaG
xhLpAC4BPbloEmvNCM7G2IFoNCvvUTZZS5F7Yfljs+kUL17c4vu4PHKqdquaqb5v20RtN40S+Yi+
kV314rI7WGgJ4XLsK+1Bxs7cKY/+6nNTHb15MpMsxAwENXQTvI9rRMemc4Jz6/a/G8vBxneIp2r9
1wCEAdyYKlfF0+KfM8jvBefMzONH7pflX/3ymn5YPI8oV+xkhDpefxQ+ieSZGyQ5PpPWFzvLLNC1
/If2I/stNmlQ0e5EIubsDObdu25HLuyh++Vkn7zmn7my66+r62Fw0Oyq3prDlCiwmZGusPx26yVZ
XMJEaEfKdH1R7Dr8cjgklkc5DqYLI42Oeljy9JlV361Z4t2UEu/Yc2kdUmk2mqDOCgsZbRUrcQ7o
fhaAN1k/oMu+qCduFLDK/N+JMXofdW6j3OyyBxnmvlWskDKpduCG43dDi3/qM7RJDibWE78S55U5
/oUC46XSlOgdLKO3tztsBuWkYKgEj6tKB93A9flZp0vwkPVBTh5C/1FQjr66GDy8whYF0cY10HwT
2MXa0e0fpZvs5ZQvN+hDmX9WiZ1cJKSBNUp9pQcGz//h7KyWLdexNf1EjjDD7WSGhbnyxpFoZsv0
9P1ZMytX1e7qjhPnRmGBNdG2NMYP6e0T6QAG/R8thfYRJ11yAyzcPPAS/+95Hq/TWF8+5+gHyGLQ
lQ8iH8EUEGgOj7Xqj/YSAD3QsLmA2diu8inlPpGXaG11iohPGYTVkzxqZeM02WzOMSNh5zYPkv1R
o6Om/2+j5GGSkVHHkAto7j8mkd2Pk2InTE7igKCre0w80Ww74b0Q4FWOoTlY9VkeRkiUw7CiceSC
5KYBqQG0n4M9jQLRkf9B5BMNidHXi4iOLIr8Mng/W9ePV3MYsVzIpKPMRP73pKTsAhBQHeVIBZeF
tq/zg+kNyIVAUK30GU1asz9/mIU96n+7G7VX+svf6hDhH72QDmIaakDNKk2GZV9ZyXHQ4jbYZrPz
mCxaY3y8QGyRZbn8rT5mQM9nQDwm6yF1Tv1d+7Aty7jLorZ1cY7NELh9yN2rCxtlHzl1xm8njHve
pOY9QUp/myq+uvxsQ9RVXzWJQ+J1nkp2FE7tL0adDONnm6raX7xkao9yJtnOfXXVgB+HRsSZhlbE
N8WpH68nm2qUiUnPiid5DqZMB6JIOgLgwQB5vxwA93G/6nxvloZGYRwd2UTwwn1MqdYWya55wOgH
K6VEEjCYTyzlIHnoByQetdht1p8LMVQ01cNn9X+wYPv/D2kSTJsAdKHb2bHxmcA3BCKorygE17gA
z4Xd34IRNwHBY94CmEZbVThvRGDNvaw5SV1fc0Orro5X/RxwNNh/NskRo26kIEmmcoekP+obXamc
EwPGtx92Ix4N0CkH4bdPQ5/Z67RU/LPXdtrO1Jr0oGOsfGrcKdgaRVvfFNPqV3EWZa/TVLFp7iz3
LRVDd1SECj6KBIkLTJMCp7DsVFZHLY+8k+4HdIrO/NMpRyCJG59MdPdUNsZqasW3Yk4sxlHsXFy7
W8uaLBTuAofUaH92Y5DEwFCjflt6VQNjwbdXjZ2ahyaAbI4HkLI1EeB+6ZSaTWuuH1sLTCEp7ZsX
XRzLSu6ySHga31ssdTPXaa+y9mgPvAN7QeVEAmKauXbNV9+OrIMcgbVOencxRV6QurZ2phMg1glB
A0hCU4fbz9nVDIPOPidx/tlWNKmynow0W8lp5ISiEuOWtDqfaH5n1lwMedLuyzDE70O+BU81WBvY
2ovZTGOwtFGmOIdtt/18z8I28ltB+PQ/P10/jAjIZIDm57cth+OP/vh0n01/P+HnO4hNJJ6NOLB3
j5fM2W4AVGH58PmaseOMsN3JwH2+ahcp/hoq3J9PKCeso/zPJ3x8W1HoYsE7f7rH3LoVsN7h08nR
cn75CRtkxD7fZD9/wqx9/H6Pr6XHN65Ohj+fTp6tOtZBCVxQUfMXIc8usvxrrNfW4XN6h7TjYqiV
eAUMr3oGdzTzXdXyXNrCfSJV9tzojvcB+QbFudwHYKn51Xuh5cvSVrJLgcfD2pv8AyKUxZUbk/Wc
60TkwsnnLhMlZD1TUz8pmvFNdsqiAoxhWN74GF93kOZbAqAbmQ/t41Cc3DL5+Tne04gf8sxnwemq
K2GgzWoipLnB62ZYNbGrPYVBoT8hEHVyh1Y5x3NtrJz+EMZ8tbJTDrN9zAVYbYe4NTLExwrkqrlY
Ec9zyEJvy2GddU75b21+0mw822muj1cZ44aYv68v5MvIs1ozashcldlBVgdtbC6Amx81edbQImdU
2RWmmX/fb6j3oA809yabYgQfdohJFMvP94uX9+9CTVGVn09K2zg8O3rzeKeySbMt4qBDEpLt4wPJ
NuMjCTrx+EoA+5dbNc6A8RtfB+9s+Hl+QUQcAusYRFd5ZKUZ1Km+xg5m7nCsFGuQSgeBEJltvPrH
aC9Rh30N2/FzAjlCFryCn49/XuGz2U7KGDL+v17hswOR5D+vUkBCwded9ZDa4V2shtkaKDOhbRYd
G91SDCj1QbJnOY/J9OQNR7LOLun2urpgweevBzVs7wboghX5HPtFCV10g418+GI1fYiVoDF+j4v2
XLud/xvB6oWG+Dlrwo6sMkuzAIltHeSUGv7ASOxX6wS4G2Sei16WyF91eD2rDBfQO9QltqboFV94
u9rWDjvn6OCztfdyt0bSl3+ugfrzNrBaVl6a/4OLa0S/FvOmRSNLjSV/a3TZXvYMhjczjnJyyQu9
y8bTo9UxvMXAg2ANoiLnJ2j5lfNlhIXVSlO0dCM0lifLKp/T2do9TxrzqUJ/aBs15T6qtYiYqRdc
VQ88CPhiHJ7sLl0metaep8ZWn2K1eZXtbpAYqPbW7YFbqwan0ljlpaN8gGfVNp7u42A3nz7050IX
WMP2Zrjn0tDWspkd4rGvBvUlvltT6EIDs9MWi1KsXZDMLTuCkGR802M/mOmxacoWjvJ8OOmoVriW
dui1oCC+GK4ityvX05hnr55N+kwMirfE1y19LZXROSCkai9ktRNQruJC/S1rk9K6VxwLz/JMNF+s
J9zLl0jZ8iyeCzffgSxpX2SlT8otjurtXZ6bxdOriTfIRdb4JPjl+mF8kkPTHhCgIFS/J3ygvGTs
P/dcCqW6MMsmIlZPYQxatFSd3FhPUfSnbcrgcy3YmgAUtgj7yYHxoP+rex5oi6k84F4F3vhve2nN
gQbcrLiRTm9JEQzAqqv0vcMTceu1PPll1SiJeRqxGRxQ5U/fWQO8qVYV36CrT2/CWslBWu6lV6Ps
+B8zg6vH8JlsjZXAfErqWqTz8YDbyd5R4+bYO5N7lr0T+W9wSMHrCLrqbhntpW7T7N3U3Og4tRFi
u/OURTcVGxuMxUaeZJWqAso3YvOQ5WQeO9/fBDMDUxYx+p/Fwouy7JgicfhoNMASEh1FCmYK6vo5
JqyFE4x+F4lR4wkcJWusdaKN7OxH17+SdnzUZFMt+mCZI6q/R1ivfvZIaR+1Fj8HYyhJQCIL+qqI
IGZ5z0wEgr19DLkABPNvzWq+o+wA7Aeni1ViOuUtMStra/vTzJkbUOlTeGR7wm6eWx2fESy3y2+N
A31Km9PomrCWAujSD9uv8LrLCvW1DG1SLaauE8g2vV2PQtTeUzCM0qMyWqOsWrw26Wx0RvLhB/G1
1WOmKk/2WIqZ3xITpoINMfxZtES92jTKzoZakLlLhmAXqY5/DR2jWLnI5L9HtvIzcxzrVzrcH/PU
bF6VtlE/hNW3gK865e6h+rDyp2k45kP6OgVj+RJNafnSNfYiT5z8STbFOGfNGtAgq+fOSmQVfndJ
vZa93BuTU2ci+S17S1x/X9rj51zk4+aoVtKeZL/jZdlaOPzJlI/cE93L2GWrCpvhd2G5GvCLyMCq
g6pRWs7GDkWFDH/bvLMTC5dZMkCfkL2ZvyHx0T1rflY/Qa16NA92Fh7zYkZHz6PSgmsO+siwHVVh
HXulTRempfTnWZ9ipTZhvzTtaTjLNlkARRjO6VxMcWuvkhpFSNnRI2Q7gl2lR9Z1FcHSz27ZJnuR
gwM9ldtHtUnjpegn/9LYAW4ZhTMsR2NyvxGCOwQYmLyVkx3vCr+ptnAyoy/ohK9xsXO/KRCaVzm+
Iqeo0+JbTvoGWq/ufMvj8V0zLZS8wXOHfo5Id9RHt8/Caf1zw0LnCJmxcheJ6yX7SbHDhRySRs6f
wUGEBrGp5ufEhtq0sAnVLSqrbbj+ZZ3dxabK+HoiKx9vDYJmh6kHyiPZAd2Y/qgnlJUkc6ClBqQn
RM0JVsHoRT9UW0QXyQ6Y+9p55P/iPDmLaQ2zMHp0VSeoAkpDIt63Eu8pxOP1yW2Aj7j2XbaMKkEf
ZHLaleyTbbbbbgavna6yllpJsmt6lMtCO2RJavvNDdHa4RzPkxW+7m4mMN/YGdlP4ThAYI0yNiZG
az/pxeTeUweYC32ypbEtBbPl3F+lRYNqY5zEawMCyFkDle3WdYxbQ1K/aUX+50i2QbMSz+NQLmdD
3K9e/9vAsu+LU+K85UBwW8tmP4iOniNMkr3crRrkYldV1kdf40n9AWW/u4eJKC6jMToLOb7JsQRi
JdFfPEPN7r5u/pLtljfbRTWVjWwN15nnVifZzr21RTszE/vYyoIvOGA/5lF6lO9TJNikXe/87qy/
767v3WFdzO8ChZljJZw/765jKbXsdX/TIKUSV33xq3K0KxHZ4ssUF9bKTgb17LdedawKxB77Pkpe
pw6IAnGa4hds8GXSDuZVGHq2EqbhI3UZKAd59FlkQhm3dpecPFv4/9Ypx5qq+RaYbvjadeYRb239
iz9U6JDlSXiuNAE9XvWLtY6Zzvugp1c/crWfsYGbJnnndyPgY/V1oRxjY+rPqFPAHDXD5gOs/D5g
Gf1T88uveaqZr2qt5BvMIpWDEbXqpQ+maBbN9L8mSrCWQ5FDwtvJK5uXAvb3pjNFcFChsl9RjxqW
ujZyEY8mvlD16INqm7AYNWJvxwYjWc5iQe9TjhFVP43pV6uMvpdZ438nknApEOj4VenTWuW2Hy68
7ozoSYGptY38DYyRBdSPjVlk9S8vVG9NHovvRhf9mrrQ2im2h/+ZM2XPPuC9onxGLqJ47uqKDejo
axvZ1k1mfYU4tsuLvniMQK4wWGJBSRijm92qIzw8cFkrIwsU83wEE79ZibSI1tg7Ftk6RKWZX8A7
1jpJaR6v7ButKnl69LY+vKTYbaP1w4aNxD/z/OuURxvf6uMUOX+oFdo6HqJ2k7qdsoiVVLn6bq8f
0xGgXIJD0bcufgN/7HxPa+Evkd7Wzvxg9tlEdnhZzx1i/JHBQ/4W2328Dmr2AfYIRKVUe+TVktj5
PpkljAwRfin7pNtELs6MSmmpT24cpo8RQ2e/GHAwX6PcDHbog7qA9+z6VWTas5wCSaJsgagfkLOm
qbe6Eul8BeSLgGICr2u+OGCyd0qalZvaMXeOSMI39O/1fWp6/dodVOurjeVJ5OTju18P5s7VU5BV
c3utfm+HKP0QbeVuBfCjreZF9tc0y6yvhktEAZsUZ1uJPv0Y0++yL4HjvGFbbewqnDbeRwNLpfkc
zWKjGjeZTsxrCN8IKO/kSxDfcVaREm0NO1WWtRUax4C9xFEeYXtlPI5kmyzMsP6/hvSmZ8KnEObq
H+cOIO0PqLovmx6JP1nUMTjlKiqNf2vLs7648ibiLZkCHWTavwancwdq/S6q09bPf7TrLZTbMGjP
/2j3gyI/CxD/XWKPywbW8rLv+/fcaup7NTMXXTR8jn+bYL03d8OdHk1k2WqCSLBiFba1oTlqq1Iv
sntQWPiSmwOCJ1gsbUrDLM8eO70drNjhqLb8nqTF/X1ge+UxK8Ju16DyebZ8FHXapCSDoeDpmaCF
fAvjBk0Avw6eM61DITZmMRrr6gUYQHGtMcLc2FrnL/Lc8tlYP74LddyhkcDO1Lbzq2yTR37qWQeY
QZjv0m54cYCUURZW54aEVIQD/J+2uM689ZCpeEaPo/oMGTw4tFMNgNU3x4q9XrgEAN3fZa+VYhPj
REa2lVUjcftTORbfizpTnxsTHxLEFk9p4CtvrR5HZHStZCerpqn1i7yM/Udv1E9b00v8J7KnwUur
i5Uc5U6sX2qTdbwKWxHgF1ozozWRJ+z9+BTWZvsWYQSYjAZyzA6RwsnsxFpWRZv8hBs/3tysS+45
e0+rTQGJeqaxLvF8RveSk7KYi4+MyU7FSW3r2FbzhF3bLTDT6CzUtH1KWis6dzz8ZZ8sgr6t10IP
67Vta1MKEFrcTMtWtwEIkn0e+dlVFppZJSu1spUVqJn80Ra1UwZbKQg3amwDZ5wHyzZ5BIOz3qmC
BOdnm4+92wq1F20B8rCc1l06kBuZNXgyT2SHGFLTNqV+4zzk7DohuEF5r55u+L+j9MADw/0VV/5v
XQzqW1YrE7CkJry2RePu0EeP0Fq0zUuvwd8tjbJ60+ISf1kI1L/A8lqG4f026vgF68VaxY8JWOKj
aDMHhbouu1dJ4W7+0d7Nnf9oI7ZhwUxapFb4u7KCRr944JmhZKjT2gRYcC4mQwMbGf9SnGJE1WUc
j/Los8DIJdtqiYBFbfooL1CErENgPc6HsVG/dDoZYun+K5tkoSvw9GXbY/DfcbL3c/BQa5hNY3u+
U2CjbTWNJdZESPpd1xQF7UDV2sdNEL2HSfYtsr3myoM7ejfnLHjavAW+MxAazp7lKVPV6AdShj1O
awxK2cGC/ILtQRSWZ8rIY2PqYRZZg2O82rGprbJkbK6ppqc7Ta0y8AuGfariNN2E9aA9OZDElj10
ko9+cp4Iss9AfpZfJK0WPkz2yGcZEppGvYTu2D6ZDU+QrNLUk4ZW7SF3lWA3Vep0LcN8XI1+Fbz1
WNUtyi/cc7KTaZWkAOKmXxDgUpMV8Nb0FMw0KU9AhVzIuiyA5MUgHMS0GtES/NMj55DD5ZjHObKu
Kyi29t3H2JjZPZylr7WhL05DXl1lUzw3gUCwznHfbmWTLHpTF1diBQt5zme7PNJnTexHGyMeQ//O
jzTY9jGhmhGny5LmildTcZLj1SlSNr41NQCxDG9rEdg64odbHVq8zAnBC7z8Gqyawbclt3HE55qN
y/hcjFZLwtio5mduuXBdI1i52I1jIG1qRxRbEDHAyI5dfN0mG9kYa7lbPQ7dAIVmn2jaeFRHHQia
xn66CETz3PUpSHDTJ1idqdlWFT3CiENp7sesrvb5HJmMUWTcTF6d3kpFhrL14MVUi2xpq031JYY4
jk4oocUOYVLYnLjGpSMu4WyiFgAL13hUIjXm41XkuOPCmgEfXaVEBzbgzUpWnVD4C/gSyilOs+7t
7zDhgC50BxgzRWjgpDMP8xsbL8p5mMdssl3OZs/DwLX8+zBWITY4gSk9JW1b447lktxPRv05su36
HnIHt9sQl3NfhxTQoUhwqL1Uf3bsXN8VgQWTfx7sYvXynEPtmYeaZVYsNbBuOzlUU9v0IBTg2rJq
Oq2xGb1K3/UOKSFkg9TnDIPtpeVZyVsZsOsRk25/aWMWw/z82rdkQkoibLWfSt6x5koR2iZWsXAJ
c8WLoN6yzcAxFjzNukmy6q4ojblsBFTzOu7QaBIZoUOSAN8gkZ+LUBC3iN1dUBfub/Jzr/4QVx9l
ZpVLR6nMJwOU3KZFR/Vsx4mxF2Nm7EIj7C5yRqR+ckS5fFSzuyH8VhesTnl2zbHjx4xVNj5mNDuM
08dZpNAEFrWXe5z/tgv6RxsZseoQZoS2J2sXQlKMC3PI8ZsZs3WG/hAq3YpRZveoLYvXSlSvRW/o
l9Hv8lfeZQG40SIiM3dOCo7qsYshr+x1RBOj32l1O9lL1qNC3cm3N7KXMKy1aYh1D424gKGpwL8b
6YcbqSdr9iCxHbYnge99yU17lhuNxMWLG4CZneazPW8hhCVVt2gMp/01bfxAKX/VaToAEEESSy37
D6gd3slX6j9FKxq8EIsUD/f/7PhH1a4bdluQI2X7FBVoh3hGvsgm0zuFLWFoxNfZtMYWO/wqGn6y
IkOQeeh/o3z4lvZsArwMnWB4Rf01Tgdr18DLgevilteMhPAKmW17a5ujt+Txxtc+FwKCwdHWXHTk
BgO7PtlYOI639qsxITNt+Ty/pmgRmYF56pvGf/GDfr5Q9HYvq1nn1etaWFhezINxCbC3k2EitzFX
Q+HheTsm5mMqp/TEJVTEqzx1Ylf8hODR0pmH2q3olyx9MApjPwEvMpiSVZmy8SwMZTDeRcbtp8Gc
cBywtyVSgvNDhOiAtSqTsf+lltpzTpbxm9/ZzUJ3bO8NPy+sx6Yge1axtVsjPH30MgedwHBEszWe
iv0AEgflE00plm3dHVhquODZ6dUcM90qlpuuisTPn7O5GMkskGm4yxbVD06eM+1Vus5haHtnXSus
aZEL6NOq7WcrIEK9upL99UhEuOjQK26Ef46Jyy8rc3AXeai+JA7sKxtJhu1I+mlj+zne6DPHVQoH
xTMBti1KHBrxHMYQuDnadaq/YYr5hjS4fpU1lRA6yOuXBNbLTUNz+FAXeY0nrmN9jF3x08ms7F56
jXJBHpqkt9VzHeHzMEcj72STMckMxU+L7+yDh4tYuAmwgNgQ0RLF5lsyBv2lgMS0jlwXJLHn+LtY
65t9HUC39tGbHPHOwW5HnU5cLV+1iRskPiA6LtpdsLE9EJbovUU/PX4Yo1a0XaLFyo4A4PexRtg8
MxEgr9BD/8NlQSEy10vn3RxNf4vVSb61q1LcQ7s8p/6oY8plsPWvsx9qi7ILQefw5sTVvVdCbCaH
yD4i4o0i5FxY6TUovxVV2AaLoIcvWkTd717fqIa6HaLK+xIW+IK3hlofXTYQGLnazTIWLLIMFBw2
deKb13oSwbInFglbqIpRivbCZNGKxIH2qV4NTUzftKBBaaEs8H3ES55/1LgpVPcdR8vuu+tGKKv0
EM54oMRbu0YZxVetHutx4Fq1GXY/Amvc1kFF4k4YL11uerD0lHtg57vWRGxhdBAdGRN92bYa0ZUs
dLcJmuTHYmiGnY1ttD8V+VobveOUNjg0EvQgECOGTRcZ9qbwxZfQydurXrrRosnH6Du6TDfXqpxf
JRcPUs7eMkAGfeMpbXtA+vXgwW++MCBTsXruwks+gkvHivg0BGF8lwUCZdpRSVCln5sSRUFWDLPa
Nbkd7dw7o3ZW+/LL4Ja3ys6Jxhf1C/Tx9Iqws/paKNobKoXORY/L5jxa9a2PgfKUWRwfI+9XrAqc
TRGd8OJh3AcO6irA+wvzpFx8AVMxtLOPHlTGFmw60kxzVRnt6xzZerL1rr8Iu4W4rgBqM5U4WtWq
CI+6J85aK1w062fE4QxMDD2OWCL8TMoQjNSIfIFslwVkLPD0coise2HzlUV/jor2+DrgLXSt0vi1
1YrmQqCVK2nqyfD1Tfemunm8gGSRbeuo++mSCblnwLLPw+BAbTQxv2S1UZw4ustOROP7O74IwJWn
5DthfUb0mjXuvWj2fZb1SHeGxdhgZAlsuluXg1u9VUYs1oZDwltWbcPm8eNp6MsGE/w3rxyXfQsN
lCibkR8fhw671qNvwvRbzqCKYxKYT6SClWXYY0IYeoe8GW/VGFtXNwPV2rdr0zN+sq+rFmrcfu9N
q7tNbUbaqUDms44+pprrMFb05Sji5ndvPveug8pPEnqnijTTAhWqboUtsbMQcYpZiiL8HUZxBJy4
nG8ZSp63fD4iDX3L9LSCxEmT7OwKiFI9nthLWVV1M7soWv09AdVT4Pv1UidqxzMIWShZdaJgOo8u
wTKecy9gPvunTBRLaBD2S1mo2QLreEHi/D+81aa5mib4d3ah/e2/WavJEbLD4/GwN0Ze/a+Dm4NS
9hilv7EidQ9DhfajK/C3gXWT7SIThhX8TJjJNdpkbLnHjVEa1XVyaweypSqI4QQ3r62KXcFS/Zi7
5OVCLv8dzxCScwVSCggeTldEmYu1H0Xqk5gSB5ehXn0p03tdswDFpjW7d10c7zqzrvdx4LXXMZqT
L15af+h+flYrrvQkHfZCA85ElMtY2o6R3QxhmTvhT+oOrHSyrAo9RR3cqfYa9qs7wN3zI6OvyEyz
LoW1vNbV2v7lltmzNmIT1BSqim2Nsu6tuPzNLu8Sci/8CDreYR8mBRJNkdjVY3txuZS2ie7228Fy
x5vquMEKDWj9XSVBibl3/Du3z2SygI5zMd/soXU+nBCd06rTmicSTGJTpW0B1qUGG00YizVXcysa
U+Dd6yTfKyyIw6JOf6k4EoM5jtJXG2jgpkP65DhNBiotFlje0Os1cvrjWW9N98X1PI1b9oYoV/Ut
Ci3ona5aHXyzd8AT9r+0IOFG6TpA8a3GBggvYqx/g3hN5Ga8ZJ5dLjrL+h5rZfACFXHcaQinbhE9
9V7ZoyMVmQc/kLEAQJhn49OYmT20n1rd1Hkn3tFFPcgRkY3zvFsRn9P7ptiKodmpTpDu0YSw9xr5
hxO/ZULqr7WvSE94qwgh/7UYCLqPejSecsK+iyHy/BfLNAkH1cNhxp70CIQb1QBacGjTcwRQD0ZN
3a7xaFbeAr7LlY3/5Z6Hi/Im4ilcuJ1L+nvubYSL44xlvqhqlz+ReGBR1PIgrYFUGGbX74Ugej25
Wv7hpc6vHqTprfJi81YY4c9ovueS3FqU4KiX8PhQWPBUe4+J1LgduiR/CvQ5cl2I5oeNeFYWCe0X
u5xflRo5rxXST2tNSz7csS5X5D29WzYXYJZRUiV3tPOxuVfQ92i01VSDWQr92rvJgZ5nA82PSWJ/
tpXKYBP95cYyzyKHpcSVbu5j7sdkqY25jrgOXU+wWQnCtVuU+VkJGgwIphThp85IT6AuvjoAJs+R
Ya2LsHlGgjpa6pN+mhrvaGbEcR3P1c5lmaCUPobaymrbYeeljb7Hh2S8lnMR7fKRkAsog2hXBl60
Mm2hv9sjevr1MPyGDDeFPTt2ZK1esXDOFk3rFesegSRul2kwHcggLENTsTCKKo2dOgJiSytbI1YT
ODs/UfIlf3muVy39Eno6MjAuJjCGWo6nCbLqMjNIR8e2Max6zOU3rjo6UOqE6BZJK54RC8p2su2z
gBX2ryGNq/fr3umNBauRs0mq4N1teoItjhm9zWqUqy6zjFvihd4mhJztZ9aWjNR0gmCU7wILx5te
r1D8idpzXxvZM4oKrKtdFa0l3Rz2sk3LgL6gLgscVHFvbAWcX5pOGGqa7cjcJ5yCuy1uE99UHOgP
oVlMB/DYfDs+GYwIUv9JgD1iIZh8URrSDj0k3HWHAPMuqwb3rmLvqTp6x6bHsAGKu8RKI/Y4YYTr
d5BFJzDD+T6aCFi4wDxWlTPpKyP0fMRd+qeAaLhn2aTwp1ixzy0IRR++2l0pguLOWnpmO2MbMdms
mnD9rl9tjADOwxSyyEOI6xWXL4LoifnC/8cGo7NE4T2/uWL2FRavDmTkG5HP7FFU5KVXFQph63Ee
JTviqvEvbflDVjA6VdckTJOV49TTDYUpb2Fo7UCWxZhujzbVsrd66prgXxkiO9gtmFcLiOTcUvZx
slStnAWwIurT4DnVSYj0z1GK1AIK3cgwInoNSFmOeRxyJ+J/lardJuVJeK4t3H0V1Sq3meb5sCop
+Bt4e9E6xO/z6WzVNg+ALL63lZJw+XNbZAXr4PSKQjfGJlBIasu5y7bWLQg0NsiWxq7ONqnxSdIR
1QX1t53UPF8V1XgRyAHdVJQNloYfBveQd70lNJeSLexRzQ+mmwuY6MRF1/TaCl1Bk8e0bx69Us+2
bWx+dGGXnMPuJ0Hw+pKKsdx4rj+7T+NA1PiIbsojNJWRyZGHn0XrXIZqGAmdYj8y2KqN0YSDXrWS
fvioony1sLdYWKbSvnG/15Zt7AfPlVvj1BbX/tVW+VNECaI9UXK0Bd68urB4tMxVWfSIesCC9Iqh
WMgufSBunfcrpU/1m9E8RVKcSbVT7Hn4gh/aTSrhuD2sMNIXE4QQdr36HOrDwE0KLMmiCjWWBaEt
NlqgGg8Bp7oVmJEOOvpCs4STHNfja4VetI2vPToCZRykK+Fo5qGN4Ot7gLletNBunthOL9QhK15Q
flwDk1Tu80LdF432bqRedaqziPDcXLXKLFvGYx9vEHDBYyXvBmWNeamyTYHpPjVm8QPqBBixvO8P
XGv4iJOpultFAl7OS6et5fkArmrlLcTb6qkfs6Up6uYlGMf6pcjcW4mY8KUMlPrFM3pr2Y2j4A5L
1XU1f0uKIl75rX+xirI/d+XoX/LY/ok+Z/weZHG9j9SwhLgRJO92QmySOGS0k70JPGow8qTKZK+v
YFyVJ8qz6prqE8+PnWwenC4/pWEBsomNJgDJKUS8gQymZTTpCj6E/WqlCQLeOtrhMKrs16wh9g3Q
TF25c9UaVW1bFjzelcSxXjNYSkBCtXQtz9W9Ltii8C3Wj3MFyGGe9gYKvwxmhddsiskP0EljqqQb
IkTb4X/Jqo5J5RplfnUjB+c9mHQT2dFHrxokOaGbsNw+zh0Gf4Xgj7qVgw3IFKs6dP1Hb2o3YuVA
s9/JwWrUA3rq5jSsfN0pVJZm2yZbcKM7y/G6axeMziaLpvLkJseCCN0Lbl+dpvYvM5PmJauHN/Jz
3rlAWWCHwgPq+sbQX0Wb7qG0e0fHUFBjkW2t9q2aYGY9mjqjTy4mSAVfLfUI6dLcPJIdObg9btNy
fF5H6Yr9c4R9Oe4mTt6zxIvIE6txim0duYtMG37kpdV9K8tQx9XWsP4Pa+exJDevBeknYgS92Za3
7WU3DElXP733fPr5gJLEVo90TcxogcAxAEvd1SQB5Mm8py49PkTwRrUchz10VvKuU5EKs71cP7Gn
3q9jbww+1Gwd7wx4DnYyqjXIfsD2h7qIiBYmkL6m6B+CyDXed1+aKgsOelhAWj6wbRdndr1plKre
g1zmueUG83TykKmwtrHl/OymomtqWaWvXyW86pqZVu4SUe0VWE/+NATvbf57FC1PGwUaoPcG37ZH
P0WISFiKNZj3cTA9SSue8+KuAp0nLTBW1sVAoWcVCXr1uYbkyR1H+M7FrAh0GjvBrrWJbcW4n3z1
R2MqR0cZgvvFzQt/eUp9wJQiafGnJpyL4RTZ6zeBIojVVeVn035JlinsR7DWseGa/3U5v2fBaNWa
9g5hgh313dMnd7b9zdx6w2XScvWq6mx3dTrAwZg1cjhBNhEJRSHZVEJWSPZSwxI8GAjDzg6KQtKn
/eqlhThk7pGnfROQyTIKay+iH2JmOQzN3wAeBYgstjMg6tusDXvLwJ44lOpWIJk3yTTnp6KJfjTU
BuYndr7zk+wtgSVvCbzJ+y9SlumBm0F4L+dfxklzyVmu9F+kvJlqGfvXT/nXqy2fYEl5M30TKD8/
/l+vtEyzpLyZZkn5334ef53m319JDpM/D62f0HcMoyfpWj7GYv71En9NWQJvfuT/+1TLf+PNVH/6
pG9S/nS1N77/j5/0r1P9+0/qBmHN26FRINo78WoXiT9D2fwb+1UoaUJG5ZwR3kbd7M5Mitf2bcCr
YX+8gnTKqW6z/Kf85arLp1YHVGi2S+T1TP9pvv90fRYzLL0HM+btfLnibda3P4fX3v/X696u+Pp/
Iq/eTvODVQ39bvnfLp/qjW8x337Qvw6RgVcffZlCRlLxK3/jk4H/wvdfpPzvU7leDXVubXyZFCs6
d0ovGBIBm53TX42MJNNUnXTjQbqlR/YaOWDJtf06PstwzQHS0UuRZTOG4KkwOnMdNBa1Va2lPBZR
CoFaO76wCobIVlhpSSVhD75FxOWYOTLtE6fv/8i49PvwRO3mGkYs6ZNNM8KWYZuAwFrI9i/QRd9D
6pHeV66SHgfXQ/B5oM7XtZNbA0Nlei1zGEhFlpEkKMnJaOQowNkC9XLzybCemN97AFTsnHVQy8ip
ynCkzrnU1e0t0YdVctNYkQtPskV9STEjscPKHhwmYqq7MEHL1YXvxqJ+fqjuTTYNOLePqe4R5hQ5
1X2lpdW9pnXGPjAroOtydG8008GvQDa8Gu2MHsDkvPsEuSAzyoGNXSJLZLWPy1xy6nAwGjY1g/Nt
viirukucp9Dy/rykTMvHYbzqvFjc0syZJZqjHzy1HiliRi8oEAr1N7F66JEpUX8lXN+p1F/N07C3
+L2dAeUGl7ARWvZS8F465fAlXIET8RTPPGVDB6rCLSuKTnOYPgrnWFZOeDM8LfJAwwh/CRwXgis2
r24jpHMZpjhzsubQo92+GnPLbKZ6O6RZfn47cNam8NjFyuObuaRpFfaVnW7rqDUWWvUpQmuzOgR3
UZcFd7IH2CtAt7UO9j6QWc61iS4BmTd4c3KdqSwVqcvI20RG/+S6Scq+aWSeZDOzdXZCGdk8yR6C
adMxU7KVDGa/0qTpm2aQU3DCiILiaMRmlVXvqcDLUBsLIR7rKv2uVxTtTnp7xOS2YGqNtQzcoiJd
9oZZZctbDy4yd8ngxMneKSWUHuA1fuQu0UQLnxEZ0tmw/S1ozIV5MHX3y+K3wRPq8GnlBac8vrqX
keViHhqGoOoGKEzEp/71uW5mTqkepYbuVn4Iywl0fiJ1BsOW659kYxUFivW3dvEOiY23oCaE3UKR
m4FsQfh6QvluTgfl1QRmVbJhkA6pcpvwNujVhPUI16sCQ8NGhxn9bIomjsvuLE3ZW5o3Pur0oI1l
IbZeAv/TBMuw2zX00dsVUNvlLHzq8ZKxREQBWc8eQjXMH2IrZ3UVIyghA+y3JWhQI1JbwJEOL617
ohRgzlfSBnv6w+lY4QtCC+pO+kGPeadlxJJbS2FLOY0cu+S8MctgpBrDa4+zmnxSupyTjNKCyc2M
k+cIgNrRddg0UPmGfah64yAzKODyWHN74YMjYOx5QXVdaac1kCoHCn8BJ+kFnKSbAPWUc0kpnOxK
ZysisrfkyCHNuHNG5JuWVOn+kxlJiMoyU6rOd37fTo+zZz2YbTa8VCy4T6Wp19upTvMvgWlxpATA
iq2zCZI3cQSlJv7HygK4mlTQr8Vt66+UdjpKsLFEIcumbVx/bVletl18EracU1W3zcBvrWXgBln2
PT/eGy5f/Veg56DtkyPMi19viR1V3E0EYy4CV/7JqzzvxMrVzFeyKxu42C0gBA2a9jdvTRX0WOnW
zlgyITv1keEUOZwbIRMrGjncrdoIgCXbAqXdjDCG5hCqq3PQIpsTNXd1Ce+z7MmmnDKqbXMTVIff
/Agkv3ppAMgBJmdzL5NVw0AOOgnhRG2d5n7M0/ex7zmQD6dATpV0Qjfkpy/mKOteBkLR+5s/G/P3
6a85kv6Fbcvy0nplcoX7P7l2tbNpPLY+IfX64ZLBuRpm8CSNVh4hob2oszsNK5nTDCCoOfdEGT73
EuoDxVxZ3zbRXnbTzvruRnqxf+WTl4r/KeEFv8i+wpbpOBoZRHemd8pEM9oajJSLLXvoBKNLYjeH
t36l905/8o1W6J8URJ/QdBc5t1mlV9pyjGz6idKTtYxU1aQeOFXuLVt7MM2wfN+y3xyqANntNDTf
sevR2l35PghyFQX1AVy/WrzXkJC/twb7WY6ISze91iUvjaXJbq3dcaMxKbk+h3non2UvG8rPU+Da
O2kNU+WfgwZIMg/3nynxr97iG4CZIjDioz4hokvgNljOI2d8c7mWap1N3maCE/+3cUvyj7GRigqF
E+3UMCr21WwGj4paw0JfeelHdu8+WaOp/YO4tmeZHP26QfycOkn7yesTjnTiPnwKY5d7phUrZ7u1
0/ObeTpIv87hUMN3w5f4oqmNcxyUkv0naAdWLeI5lwh5ienawQq462Ogl2AR7PpDnCjeNoWta+Ww
Uc6BaZZsB6PsLp1oOKx73Sw+maKp2japXeW4+OWAxZRp0peXhn2YEw+ttt+mtMr59RWW8UbMcUSb
ZQ++ZVEIlSLu4MBKvpdmqpbZnZeldyBnk3Ld5ahZBCFqW6HRwvM1osClGdG4glRr4OD8t6ZArxe9
Vwtu75UMxYMGj7XslkGGCmzFttorp18V9tYYYlBuXtPtIi3RRMlB+CybzoRAAq37R2kFFQQ4S8Yg
0gYyImf+mcFbE/hHDXlvrcqbDceOwbWWJElVm/La7hfjVjqhzgyvkyRESkWSdP49Zxmz5DSCdkkG
4tgIDipYPRiESuMdXCGJr5Xv+gYlup/Gz0ilVMoupzqKYhhx3zOCYhtD5bCWt8HlrlhMMOOGIrD4
bvdRETAnn410cVuVzTLVEliGLVMtyQWCTezXZjn39XZ+ptZ/XLmcuJ/mBL0YPXMCzlopKUodv6vW
DVwlYac/jSIIMYa77jSQ2TJ3VGzrHDVC77Yw+opjlejs1np0L6NRyW8kz6Axl6bDyfydGYxnhIPU
53ra9tTHNCDpgCwIuXO3MDZ+Z4fHHKGLS+bAwsWaqEw2sgux+NSs3AJkJ2Wo9a6d8rFZVYb6I/UW
X4bK3hAJDoaJtYo02WWnmmkEhJcoxZNLtfGd3xray8Sh59pIHPMIakp7CWvHhe0+8FGcLqEKU81h
bYvTVwvJ16NlVN+qWXVZrgofmMYAEFhXH2dxDisbM9DMY9S236TViTNbmRtRuvPHXDHnMlz25Lxa
odRHWLrS85gMFfXrvE9p/BzuzRrAjPT1GtWared7+7kqlLuSOt3t1PaozY1BuR6bTDvNskkbAE6F
kBNcScerkIgXcH2cgqz/0ZMpr7KNJPqYF2p9AL1Tn3QVYslfaoNSclCaRVScORYJz9LVSlXCJuPo
zFZzQcH/U59QJtc2lXPKqAM9RrLw1YhRK8+W7QTn2wQysswy59Bdb359jKlvOCifg3RtReV3jlLL
Z06gqmdFST9z1t9fTGFpqjUegEwiZSUyykqvnouo20B9Pj/IfK2aESIeKZGSQcWym0e9ZeteDJeD
fD/VAByh9X27gJtm1yy3qO03ynI9sFWyshOvOMtkUATzUZ+oFJLXRyFCPU4ux5IQVzu98aFrauPq
KMBjpekEkCrPLVU50qw8p1mpZuJc80BRP/wY0/eacVUyeMb9yjM+LGN4iY0fdB21vxBOy8hJv2Zg
cO4L0XCEqd2HemZtR6FeuvhkIDMLdBISVH6kKRuZEprR8wg68bS4ZI+a0dFmc2aZh7ND9+TnUP7+
utwtU6fW3B89sK7iI8hmdEwY1PNwP/hKe7ZYe5awDejtWR/rgz0E08HV2hZ6WlypbhtUrUhbdqX3
NkYOtxsOEYHiVs02nME/d23xhwGFSs1nEikHrWMJIZu0D3xQV8JuVEW/OSl3+RFeEt/4ZjGiszvv
x2AZNo1U32vg8t9ObaWem6Ht+du0JaUvB2OCvxFekHSToDjzUeu8gSetiUinHRQfNfcdpMjOe4jO
6msTIxnojGn+MfencusGlJezxIbouVZXTqFqG08g85GCzs+WQG7KnvTNANGBFYuIbIpfPWlCk0bY
s1JoeQbx4C2Go8o78wVe6u5BC7P+QdcsfzMMKN4sPlutgmtT+nvpGii6hGVWULoakzsepVM2McQQ
extAh+C57h6Wxn6OW794AJ3psFS0KOIsmtoDcM8Fq9hWr5kFmo0S000Mveah5LT6fdfwE2piC8lh
ocRM/a+zUv2uPZvCHFoQrFQI+xcZtd3wyzB5050cCgL2Pqv16kHGXLPcd6adPslYpLQrEDjpi+Zp
3rsB+WEYXjxbeYlgynsAsNmcCx9EqrAyqA1uvc5LESHQ+uYoA6MV1A9e7XYHmLR4HxHJS6ALlaOq
mR2CF6TJXHBswa4LAKYsuXJ2ROSqJAxvo2+xsAaOoRjaVgkCf+cNITwEaVDcy0a1kIaaWwR0pYmg
8Y9AUzZQ06hqsFuScxFFcmLYhEkJ9dyvWZJRK+6DUPe2Q1ciEPQrIEdYA7t2seJAxmQqOxum7SPX
sY+5hmqMIKdUhcAeslxoBUtay8VewggXQngp7altq0NjUrwcJvO+4Pwflqegf/ANne+b6BnJNUYD
8J4z5R+e2C8GsevDL0gmiEBftjUVDIBJ2S3e+kpKnX7swRMIAe1x8FrnYRINVbmoANfsjqVa5DyE
meU8WJrv7NsxcVaLz9QU7UKF01m65FCZC43Nqs31EIwis8mgFgTR7TKLb7mM11Nx3MNNc/ZCpz9S
mE1xelrOH2xeuTeZ2bEfKUwXNirK9s3HsVea58R09oGqz2BN+uCcgjBdR9I0nWSbdkFzkNGoGr/E
vjiqB53zruLbK7PgVoH4ngUhohVMXTVavoOWI9pLc44rUJRa6F2lqdUgPpX8Q26E3R1PqvQ2CH0W
mIdhatjKrNKwlFVdg+eXZu5A2KkjuG1WfG3tskBpATqgY1M6+Z6brvHMYQN3cogE/hXZ0G9DiP8V
jsBx7SD1ff8m14QnAC0WcvMUlXdeHzcU73qbVp2Ncy8a2ZNNhBTV2alCv4IDnYgC3GrVG0kL4SZm
UjdPhtfGH4ak9eKXMu/aD6Xafde6aOc6VfVYDqr+Qlk68Mi64U0xCo2XEbTHJrAGfy+jkcl6H9US
AwAGyRPK3+fEByaViOSaPcQHSsBPMijHx9W31GU1JD1hGX8KagWGa5GtlBD7zxDLq5alblL+1J5k
Q/GVaoVPg9WXTxRzzuwlqZBdzn6Srt2U5WpumhCj/spv+2JvhJZ1pzv6dz9DkGwctPR+KLhT8joJ
Oz5oxPtONDIw5rl9DMbsXWtXP11iQJ675bW24/Utv7ODUxzO105SlAryedlbmvYPvimz/lPeMiyO
+f4XSjtuzDRIwEr7MO5MJhXDouZUb0IdxiAa2etLzklW0n4TBgsaHcLIv0j/bQY55E3e4nuVU8LV
sePv4bumVjovGVz41ZWWIbL39tPkJntDI691q78myhmXuWWeESrWtuKuAlM3GgHrwYVVmm9tUu4s
wS0tbahNIsDDABoX3zAaaBi9ssXATjrlmKWpXSc+leWgPAIctJ77Jv+mFNZwkRZbrvqOtZm16fne
PCMccoiSYrzknauhkkOlxmTHOvqmuX4vfbLpcwuSS1cvttIslRnsbtXPR/Zs+f53dfgeNHREhZrW
oRVY5DvTm7prkjQedSpRcFIE8yuTsnENQCic6wAMehDey56l87QptA525N8DqIyxe+xbH6TfnrMY
GgqRoqX/NAMHSXKOrHBDyCFGnducYqMgS23obWKZW08cGPjfUoRJzlmbFmdnjB8j08r28S+X9Fd2
HZart92Rina8/KBvo2X8VdKv2aTv71OWvvdz9rYM9oCc3K02ePm1SaMeogUqDUpqTFaR3Yffc2Ce
FBH9w2/mowE31odZK9qNr7npfVHAJAi5n36Y7Eq7t3lH29h9V64p3fc4fGjnS2gCz97VIaVETuOM
m1dO2ZWNEQBQ71vDB64FZhtstz5flvAExX236nx+TOgmf1kCEfSwKLGhealmxRNPW27H0JFKi0oJ
89wU8ydpyWYoTfGlGeqt3kzFk/SpEUQw9ezyx43LRzSbo9poK2OmcEF/ou9nxejWiy/LWnc19YDV
l4nG5KuvoV1+m5VysBNlcvFKziF9uQe3rJ+O8U76eDmK1pUetQd4Ru6LckLiA5mlp96zxyu8mddY
WJTJV08TLPw7SNPmjTRlwx7+d4DyMbuTpKWN5d37nHjLQdLVUm29h9mgX9cQQ1MnPE4gyXykGcdS
v09Bx5vlHN21wpJ+PbTNM+8OJ2m56myCUtSnau8gubWSzlvTqPq9ryMVZnQwzUlfOKjGnTnFqyar
463tKdVdVFqczkLNe0gdzbjj/+0CeHa0d73NAYram+G/plJbZ5ChUMzdm6fcjIovYUXhqgsrFWRH
irJN5sq5mDCUnLxGNfcOmyIPPfWQGyhY1A9WEX3lhKv+x4n3KGoEO+4z9d6heu6h83R7XVQBPrvr
vFXBu/mla72TjNpKAuN9OvEVR2vUPqhgIY8pEjcbQ6/tC2Xz36FUCCmg0JD0Fq6lWXw2TO6HQu2o
NydD+pVxKnu4rH8Oo3bz/2W6P11V+sQnZN2lbwOQ8rU4vmxF04mTV9lQbLSJAfxeFpfMCPRJ23W6
yi9U5EqfHC9NCkGfwLtbR2kt81Ilk8MFsi8olzp1wMqFzHL2UvUpxaLOZ6jsvfuGE7apyatDoavR
XT60VP9ahv3IbhDKU54PuRI6pCtkMazPo9U9DwnfYGVs1tbAGSer/PONX/UV1arsTl6mb+vKpFRG
MKvqhkUje6KRKbNgZ+3ErnU0Z//Mejndc0eD5noM+68Uq5wqyio/BJAb7akv7w9V5MfI2KhfLb5j
h9x1oN8pnOL9SAHS3nPnaSvNZmz7LUJN+V6a/jzEG9Uy4qM0PV2QXyF0cZ64Vb4PYLKi3AjqrUpV
lSv6z+Cac+jXKtXV341a/sOsxX6rNL3E86Ei639EpZk9lOZ2CtTv/Tx7ML/aKqpDqQnWt80T0NED
KxhbQ7GE/8wmU3r1Ki3ZZGEmiCz07/Fg5Nl2dI66zUY/2wYG5TCqceuJl3UKY6qBQyAKzWTA1HPz
FuVPzaRESWSntaVvS32Ae/ZX2Ksso9zIGW/TUlm7mnJf2bZIxaz7tC9OVpKhE4hc7GYGf/5VtSBh
0L3PyjxY21kLo1NXu/mzkRhfEfHM9mUQgNPpguIqG9cf28vg3ktjaqqq2yxBQwm0tVUjsTR21XCA
0PC9n1cUE3q1vvJ0R7lrhWAIpwHBfZ7CtmRpxit/WeWBuRpcyCejtmPfgDQ5Cgba/jj3KF1yfBF/
6nQ4Km3L/dIOAQ+6pIQnvqcuoxvaHs6IwvsCTdAXrezrZ9OYkhOvStoWiufhS8LrcWp4X0x26jip
LVWwsLr2ZM7udzmOdQCPb8pOHkcqHjmP6Eyeu5F1oyRTx2dTs7XPVJSi3QlE5CiXjrLJWAqFTslj
SqwmZRNVlH2qbYVAeO64MA2Xs3MtPXsjF6FuLOTa8mCt+a163ySxel80/qc6CrSjtGQjg3HirwZq
466L39B189KVxlwhVak23nt7Nuar7UfTqlcRFZwhmdt6+ujupZkp1rteL9aosaKJIWhrTC0O+anp
4UX2kjnMmpXsBoGbNKslpLoti5ZaAxnOkFeJP7rI/q3M1vZgc5zHSyyagF2YfFMbw0ensLu9DKC+
5SN9EhUfbDOn4rCsw4bf9QB6SHZDQbsTC1EL8cC53BrB5HOzb0kdR24aWl8QYgnMtERFN/C5aSw/
QweNUXipFbaK0XOd9UMrtHsa4PI81WPj0Ga6/k7t/R9RqO/i0zSgDMd7gruili74OjvJvo5N8x8Y
9o9N3LHJB0kDy0f/aDdO8SA38lO9mldqkIdnaQZaGG4rFWoyN3HeNeOMPlIyf7Z9t9yl7cjmo+fU
H4W/qPTpMyWz0LLyFeZ4Z12BkDoV6hh9NN0EMmOveekmWCCzqP8u3W42hPvSGFdWdrBZo51g7oap
WfTM381JGQchX0j41r2lh8CtkA6HPPfXmDfz3LI15AXy1TJn4DmPDnUQ+zp3hosSFAOC90hZWYN2
36FlbiLmi09GE3UcLrIp6vxFGQNnnzSx7V+lD2oQMDR6Wa/kCEAmEdvTYtYqn5ODxvlPifgrWt/U
JJXpsEt+FXPxC3TmlYxaUfypaNTuMLeaTlWDGBGFLSdBpR1RpfcrUVaBQeljX6z2C8vYJIHasueF
puQlpG45xNgrdWLvSvjMYLvWNXUTBO0/ZclWvpJW6ARS90JlBUQYUuyd/yu9bvgReOUTDBlvAm7u
UPy6TCOzpUq87C0BOf9t6t+nWXwyZRmRWzCr8LfLp4nEp4mEPLTMXj6rFepPgZkbK01pqg17DMUD
CmP5gyN64AsoYLLvpUc2c4iKXD3YzqtUL20n1kOH25BfM4zVlHEb87utHCmnNl21v5vYy5IuM+tD
FC8sk23kKIx3c2wF3krjuXot3WGrSVOOy8q04DhTNXdqQNk4ZX59d4lAhC6fTF6del+HG/7c75eA
13b9uWHT8fYxTFWIgCkbhJydx4xtp85jo1S3KvcxbTzzCu7lJGOqcBWDA1GHMfF2JEwZaMtu2Naa
5230mPfwNSs4f9UQF2rQzi2HX+q9DXnPRc7CXaF7RM1miYP9a4+wulwdNzm4UWfdtVaR8nzNOALV
GhWIDswGd/FsWney5wa1cQza9vmWJ4cEQ/qv3M/nQ8Y/g41vRjj8SRzaxohWtphV5i1TCVzo5JTF
6XZJDa6MiKqszSBOG4e+CyjBK8uDNNE6RwjYohRJmm4G1UfdPSMY4J7Rl3BuzRtTBqSv9+JoV05h
DPMg2D8jHtIV+jb1Ixpz9WMUc+ZlljoVX8NU82Omoc7ktU8m8xRsN+kAW4c0ZZ4c28a8e5hsMN/G
vpmvacJ2XzbUYmuonp/Nov/ReJ1zHnhpoAQepiWKqX4GhGR5hRACdJxW3BT1Du5yOCegGay0KtjI
GV515bQyW0Z8GET4Q0MaaVYRj0J8E0nMMkMTvo29CyXTbLINFmrp5ZCpm5tNFap7uWVNXgCDhR1+
fRWx5KBCjIf1nOU3dYK8hqe8r5i1r5xnqgp5v6KxklJBhplTPwh9dO2UjGV0iahzhX3eOMVZugvY
4zzEDmVVc1lZJ85s7UNgDk+KMVBlDSvyypj7dscCavqcsItA/en0UQ/gROAb0u7qtL/5c7ueb/4h
01/5Zf4MnOSWb6adckVVEUqWEfqkoaruaqGumyYsj9tyik6z0N4dHKQFNAT0do0Q2zVYuBz4iwo3
MhpAzXrx7YQHlBhb5ZP9oCrRoRO5SB+4Jzfw30NhOj82dm+smhrWHrjgVjB2G18MrUMeI+gj6MxN
Slz1Rl+lsZfc9VGZPqO4dF/BJv4JmFW+s4NGgWDNKz95VDKzf1RS7IdGOwf+qCZmV0o06yvU1QgI
VYgADW59cwV2CEERJ/n1VasV9tIy4NkyWebIgDRlUzrUsfsBijxBKDhflkTZUwSlczF8W6aXbjnJ
4hvC6HPnfErHYt7VRhNou2q2KVpUWK5tECKt1txHG16jRMiKk+oydgZ38cyL0x0bSNnq/xoFlio+
GZ6xuU0i57slmUn/QVOM+hAbcXS3NHYBinqY1osHeqToDh5LtBLmyHphSzI4St+SIntN6c5rX9OU
zRLQJpdh7JoGe6vPqDsUF7s5ZbeoQXbA3rQxUvP1pzActuK6svvi1slwCvypP3mq86ORPmnKwGK+
SokrJV29sn9No8y+ufaR1VrL6DL4r3M54sJKW4YHNJuPUHvM+2h0wlUtKLRamP2hAnDLTal4xjkP
Pai3JNVWAmnUNeF8Zz1ZEZu9fj2pqFwyRi34pUyzfpYp0A9EMCshwBQEpXUYU8fh7bFWPg2DdqRy
DjZuNRw5/BLc5cJfzdV3I4GpI4pD/a5szVMTdrtB6U9xYxVfw8xteEoayrsoNqvN2CjDg61a0d6B
W+PsIj2x7tKpRNpOh/y+bb9kjRO/M0rFeSgoJM6he3vncx7zUgQnGZIN1A9AmtUG3UCyea94bBpz
hebutwqt4JfE0Hl+GspaWhZiRi/OyB+Zm3SbiXftjWOsbCVKnoOw65+TMYs3bua3+zSz+2e1KOIr
d8D3MiibMfA/u7wtXqQFHYezb0xqN2OVbaE1k7liMs8Jf0w2N2m3ZyP4OnUtB35zwTuMIPHpU80B
cyJMmE+2TqvvqxQ2oChSBh7CP5V4pDCOljYQO1vgS5dA1ZRfkHlxoFhmF0DJQk6ZxuRBIq1AGd5X
bZY8SBCWiDXCkrEgju8bNVVXU8tbh2O1JceFiboCq18+OYVZPPEuTbFEPud7acqAUVAnHMfOnXQ1
Vl9f9NZ5ueWLQYEi5FIDFj3p1MfpejDbr7EXdGeZwkmGe9/O9noZoKntWuUmeWk0c5U4vAQnZdRb
UAWn/tHLlPu4DhQWSwA/75As6++yoeH8X00pWvGh8twbDjULaBTVe9/XDH6IfrOurJAjMvEwTfUE
buMY2R9hyUYGC5GxpP1739Sjwjc2FPcmyrawXdgJWVO70I1spzhzz+MYVvdolFRrVFqzb/85I2OO
8fc5Oq1Ck8QogkOVpO1zMykffT7jpRBWnXfhYR5Gba0oZvNsFGP7nKQfdTNNnqTHQmMEJUNr2MlY
NHnOnTnCkxQ07WMa68CaK/OOtSnK3Fnffx14ZIeWEn9sHc/YNZ4RHYtEte86bgb24PrnmsdcTbku
3XH2lK1bAoBE9d2FDnNGbGlu9XcT1Es3U+9t/V3X+84rc4nK5D+Nzdn7O8B5m816e5GNp8J8wEO3
gMrxp0/21A7GC7aCfU5BcgHwnDJkdVWYJTc3ZyfQpHHnHDLbmE9zCTu2JGXvUEDimeS89NqsHKa+
A6qf69EntTLWkH6GXwFOAgeL3He6EyORWILBSXqIXY3ozhoU/S6BQYbiJv5MLllQbm9BO26dox2o
H0JKGjjq8d8XDbcIz567fY+AzabwZuOlCs3mzPFHv5KmDjn4Q9QkiPTUSrc2jA+aXnbPMlZDsJAo
VXgnLa2cyrV7N0fcyh/gwHHPU6IkawAAyItM9nTtq9lYI7cUfnUMZ8ebkvWhb0tYRXQYsuxJCd+X
QhBMJMiRiRAmqUcYneRIXq2jr3Nl7fLJsT4Mw1Du+2QbBlB/zyCG639FFTqHU6sp7+1++FpbdXIv
LVV/33St+g5IXffI4do1TQuUvzufk0w9DdbS1PMh2wMFtrfg9D5m1Mcfq9rOZ1D2ynwoQV3rKVtD
qmiscIRz6ldvzGDKYDEw7GRANlqZ2rc8B8KPM6Rh62V82nCIgvxR18AA4Yc7J0dFa3Q7Vsb1lNx5
napzx0y1J5iah3VSNi4/9DlYNU5tQsdljOvSDYqz3VWVe+tmflmcNddiC9opYWRUvnUG7NxsuBVI
DY3AwCeeUoUxIIvTtcOz7gvN8MyMv6W+v2brsfsni/sHEzKqT/PEH4xpVOVD6yXloR9s9gi1TL8z
4krdhBoH9nB2f5GDJvdYwkL03bGGbBWqef0u7xFarx2/X9UBCuCcD/YwivI310xmfWgTu3thT0Jo
jYFtl9G6CAMOecxvMugUgffMD0aGZIPc+Xv0u72rtAy7cdeGO4A4E1NDXfzHuWSwUmb397kiBE9M
Q/Ouphgs54r1lyDNzI3cduutLkXdKGp/7Ne9svtRcddZB+NQI96tWx3ujxk+mANcEdZLqsXOrurz
ZNuKd+0+rqG+VbgD98JUR2O+Y9eac18sRSv15zF5lAPlZI5VHlHwGHjmEUcgqKJaK/POci7VGP98
peBdGUQ8eozAvzWB3lpAR8Mk2nV9061kxOurH2Fp3nLUrNGO4DyOy+C4ZGURwB+00iaD22gNxu2s
22ibAWPlLDDl/ipcvqA9V0NtipBlonvLziLAtYoWn2Yo8lRX+2SpITDjtvN3Q1BMn40Z7qmf7q6C
aVe6VeeP7t+y5SS52NP7LVu6wzj+l1fAbTyqbn9g5WTtE9joX8wp+Nbb9fQNkpAnBQKi96YeWxRX
WSqVmzXLn26eVzIDmsXd0HtUc/phCaC9+2DE2rg2OIG/8jYJ86qqtMVV2h248UHwQnnDN16tke0q
zH/yoLxDV8b9NOg1akcVu9oO+6n7Gp6dk9N0yqXvPX07F0PzArH5AK9cM34rakPceMx/2Bjawzr8
fwg7s+W2kWxdv0pHX2/EBhLzidPngjMpiqRGS7pByLYK8zzj6c+HZJVluzuqb2DkykxQ5gBkrvUP
izZzp8cOYAv6JCoYr/ldMyvgHv8hjofabWMU6qPvoAXbm+af40OMoj7Hf8bn8d083rMZL68v39Bf
x3++rs91fhsv/55fx/+H68u/v5r/fnvM1wMFlEfdNT8Cve2/tahAT3GCP4yzgEkXIvhvZjtSBuIb
/unfh8iwD4jcdiw4TXOHelC08RxvfEOvDSm2SvliCzSPyzmOefH4hiLP0vgRzyDaXePz+Mkxuh3Z
k2aRYrhyUxtxVS2SVLFuyl63MfDoxEr2yIPs+GzKs6rWmfJbdx61hzYY0BubryqnjVpvkikL1Ads
ndFlSmPxWnT1k0NV9Q/0dlPFRm+snfrdgEfNckCGZZMUboW0Hwf8tKqjbMozeVB6yuW+0dQoofBI
UqBoFVNzKw9x4Ta34XyQTc8czCUSL83qM1YZLXls2faVKdrohj8t5Dw5RXaMBaqycDor5P1t9bWb
dKzeKv8pd8zw2PW2do2PERInQ2Jhp6niSMLewDh1PfIvcZIeSrvFRT0BzbV1M4y70W5XjiR64c3Z
UJEnfda/y6aHIWR74+Zst+zxAReQ6cHBuwBKaYf54hyDdjNi7MqCI7Sg+VniArltfGgGFwlcYBko
H7tVufQHB0ZBIk6y1wpnnhUosbWmB9NDixDXvBtmMdksdVV3X6Jg/KKhS/hHEl9slAz9hWWBj5hm
niCy+us2Yd0icmAHndq+CRhu/RbnueCEBNS8xdR7rHxR4hp2qh2ADNAQdlPL4iBbA6mRszwrz3VX
DtdzhWfsyhQJ79kAEAgOP6yh1Id6XsJMvK2yYsi3VTeyZEZQb0lxcrg1oW1laEGh9KN3X706Xw7F
aKB3WyhrX03DQ6z1031tRkjOIiy3G1TTXTtNUG+cAcdYTfGH5yaeBR+bLNiLqB2eRyfSFmwAM3wY
6J3KmCcKBnhGGg64lJQ8MX4cMIH8s8n+KDoobokePVpAJ2hQ3VNtt0vWIlRNIo3bRuzjiTM34dkj
etdlq2jQ+S/p9qyumYMlJgW/topavBTK7CFex+6Zglt1Y4AuwRtK6eBLBsGGizeLsoEdkTmOuJMH
FvdnXdWQMvTRLrvGkR0wlOJSg9y+yxOIKaGYkN3+a4oRlj15w+DlMzQh0rlTdRLan5ehToqxDU/G
69QaYcplMrXZSvMwQq4A49zGk9C/IMVf+mrzJTeFf3IQ81zIsBoLHDQM60VD1ZJ6v7PBgh3cVExC
caWIGa6sZvsqrlxl1UYVe6Q8MzZTp6VnJ/az6yHF6gRjaCSwLaAopxxk5VbV8WEz63Y8p35nwb7R
7DckmjeF4ecfed+85JU2PBu22q8VEdVHHN76Y97k5aoXbfPYlam3okQe7motnJ7JLwCj8SvIF702
PgdO+6aANYEmSEv1TdY3af9gZI3xqIKd4uOdnjOceS7B5N7LQeX8lYHzoC3sEKVlkbVbRR3iTWmg
3wf3ZXjSO/eo8Nx9txx0MPUBcE4Y4joJJRNduqFv3ssRCl1uJ87dgLLYTa+BAxhBar+XJN901y6+
oLyf7HzbD7d1Yzavc8lIDsClFw3cMesOVSfEgwjL55a869YnF7CrZuHXxtW0xxlxtIkrOzzg7QsJ
EjGrJWZf4uug/FEKZfwOoJS7H3zx+8C1w51ehPrOqT31rvHR9kZ4bPoOfggBLeVb5TsJuJtaXHwb
2+q6s7GcBeqQ5XV0484K0vLgjZN6BPuTbsYZWvEZu545iEw7DV+oa485Dww03mJbNwjaP67De2Nh
hIq9Wllkw8GfbFKLv5/KtjwIwxgOKjSSfx+kNopK2dnvh4MZlVwFAGMARgipBBWQmR5q3cmvQvOu
qIbuErnvkaFjq56kQXb0R+9e9tluY94FRafuqgxMag+lIFrGZmCsu9zSqGHNbR+V2SW35hzZN4a7
BhqPhbNNS1T+xkJou6miJA2Z3WYdrFHxqSfw3xhYdu2lrkNg/2p/ki0Eb9tLYTlkmLNYrGVMHmY9
BbwKtBNGJlxKxhpPvKSa0hyuI8wXkfoHMhQTWqId3K0crAXeMTP+sRT2HdX76JyoLiYzgXOX6qV9
l6Vmc8BTO1zIpm8P4oybIim8zpnea60/DAKki+LG065RDGPDokN9BYCI/KmyrwfljsxTdzfYZXxw
TOEufM//wyjieck3e1ibD1bJ2qShbrYYUFB+EnGUrGqvrHn9BCMAUIK3ds2CxbahrKtp5dy0gVpT
sc27szfbFSAROz60LSjB0VDSF9/Httm2EaqzLNQF4HnfFV4df8XFz190qYGxR4+kWuzUAjOICGiG
3aWPyMXihdVG9l1L4m89DsAPoY1rm6asYWMAPNhZmdBvOha9e7/jbXTU+R6hWs3OmPr4Fvo3tyJr
iM9YLfJYZBdwN85mJqVfTA/Ym6mkRzBkG2zHRHtl0F7wT4hhHPKjthGybQK7/G6o477IZhF+z4Qx
3E5YHKTBuLA6zX6aLOxxw7ZiU+1XMKRFvHJrv3oBgYQzhJ4jPqzb1UuRLNgL+S+jauVHpESSpRyV
2HC+9cTBdmSehOTLykkyZFFF3Z3M2qv4TVsVVqil8uwELqRIl+xELroH01eW6ngMzFOXFCGeNUN2
EFgofdOL7LupmtGrqgFfDCMHX1nNou6aJBNAWQupi9SvTtKuRyDab1tOWegLta+7szPTyCSTVjJu
wWJ2yOF3985Mx5WhPvZRZ0k6cXCdpHiY4C4eMJnuFmUVd7sBTNwGeyT1HDdhiH6FdpItkLIAU+YD
yoXNNkafmCekb0TrUu/FQilS6x45FrEYB8t769ryjAuE4y941FqzoC2vehtmMcyRMgs3mZ7zpOz1
WAEcleDpKiIbYkZj35Km0qeVD+GKdWJ7vDbLzhObxkSQyaEszccQRRsn1lT1oMY1PlvIjC4S4ZW3
8pDOxZuKd364BuNsh3qNcZSdamqgPkKObF2amHkkDqiQxvCjU6KnG0tB+n4EB8bPODcuUefqlyDv
yhMEQ1Rd/wrV81mDwqQ3jPbNZ3yIFWNp1V2x0cLYRycaw87d9XLcEcHujOb1UvLCWI62x7rq/9Dq
CW39Icg/0lPdO82HEpvtwnDK8cGpJpf/qdEf2Nm6q77Jv7ICsHDRoITcqVlAJQyKnWx+dlybFK9i
t85uf4sPRquuInS1V3LY5yHPSWEY2UVGDCctnNUwau1SGG62HryDKvzuXh4Ch7fWE526l02UyjUU
f1HiGeruXuFbeI/MZbb1HQd3+XmWjKGmCXtdi9yDHNc3EF/iydtcJ8zDchFkm3ryxpWc1VdGd19V
6jOWpPlRhgYHr9mujk5yEti9HLeRYFdQoThpPYm4UcO5Uq96krHI8nP3FK+Kn/obw9L9A2ll7V6b
kHeVIwa7/kp2S32oVafaV2bdb7wGr2A1j/Z1Xpg6Ji/CO5UNfP/WNY+okiDhipfAyjRmkSqsCVfI
wFZ78pbOi8XDJSxs4zkItejYg0FbFp7lvOhBza1QrSJ22bn5bHrYn6ROsGxyEPOa5sT7OtW1I/i0
cBtFUX/Om6ZYozaq3pOtt5ZGXUfPZRlq6Muk6NJb45uCIcS3uov2RazrPNuccRt6kwevhEMbcHN2
s1GwuyEbb3kI6yfjq2cmzrKZ3OmmjDv7KUysdVBMxNFf2WoTuqlmpg+vmSAr3SHr6pGJwIVcpwQy
Tx9zYGFBMRTntpiqOy/o3+X0whHWKjWRZRdUr+MwvSXZrO9dF6h5WwzdSbftbB3gtvtolpoJhTUL
32sL92i55an6fdj11h+IHDyZVpy/hnleLtVaE/fZMPobecWercf1ija6rScl7TGfGqz8sRwGE2i/
Fr6bQXcrYsEmiitmoCq+a1S8xm+z94wuAufVCnU+j97Sj3oaGA9BDwyjT+zXXgfKoqA+sDdQkX5Q
/YRdJAIFU6FmGHplVxSdnxntDXeOdilRdKBa2+WYffWcMsSAynOWlVaJne/S7LsEsaS+xzWZfA0Y
6sbYhgoW4bJ3iNmhBUCyl7JXLyG121AL8fYzbxRXOCs0i/2vSbDm4a99LVutwbQrVY9mWCfnUTGy
mao2PM4IsyIX+6q2xif2+sXBF1GwlsCyX+PhHJdAtF/jBeuF/xSX45WhqKhIpuZOTSJ/k7pagAW9
Hj0Fna5s2xj9A9uL4qdeKMXBEphfyt5cSxT2HSNPpLnXdQVu6kNyO2lzEaepv0q4h6F0yaHvkSn4
RH/IGPVOyvE/0B/KYCQHGZMAEdlRm9QFasChto7QsYtD260z6ZSRlUi8lg539lpYWJ4Urw2O18/V
LKBPEhCFs3lo8mHGmzYH1SgzBcbYGid5JuYzBP3PgzIlBxn6jOeZ1Wz7H7NkBwXxP6d6jfnTLBFM
36upNnZC06Jzm8b2KofuszILVNZlTB58qA07Ubi4WkHiOddV17LAhfsHz8tYdlPc8T/8MQV3sK1b
ts7NdZy8ludBmmxm4spPQUX1rJU9gXdozTpUVp2RV7sKodtF4tYBhpvzK8S8gry2vM519vwKRtHZ
q9TTyDvprXtnTRpMO22ovrv6R5FHw1ezyPQlb0N6prRsHgIMwjYCu91zoMUmHmm1vVZSl52l1mXP
ltrBzilFuxvmZmZWSC/HTnWQvYg5dECZgv44qmH2bLbpmxv11glOd/ZsRGzl+VUdmoCvjZrwqvWk
Fq9g+JA3CozoFClu+gBz6CzjppPnIDQgDU84Kr3afbEaXSt7xvbduCn68M/pXorEWIiK+km3kv84
3QfU8mpN+XU6IuzGjW+7YmmnOmgMPfSWsUu2J9ZH9gJOG32p2xcXUaOnpqqVi59QSE+d6EurB86B
FE+Dp00RfxnYtW5UuwYtxWeycBWr3orRw2FOr4LT0ODOPqAPvatHLJIUf+xWTVCYz1No/VEkuFOU
yR3UZJbYMwkDvsYisvKToxvDUTrtSj/eOcT3HTsO8y+L3h+hqsSzsE8jDwhr1e6rpLyPUKdWt3AC
mp+aeMe0e6yi7stWzU9BXMEw9Nx0pRsGCojzIU3btwS5lP3YlRgHjk2UnjUUx5eRbbcb2ZTj1Lkj
HQVFxErPrheohmrl6gkovE4fHwePLEKk1y84EJZUyEdzBRppTigguI0md3I78FB7NptkEZtx82Lo
lnrwBkdZylm+L9plamITLXvVlxF5vxcSLeExTXBSg+PdsHqP0tVYe8WhDlVrRVoz2HQJT3A0BjoL
HiM7MNu4nuYIddcAco/gh8iSdFT/46BO9/osk7Ni7e0smr7i+Y5G2ZLsY/TkNDHILLxSP9IapJ5n
fY+AIZA2tqcHPcOGdhgM/8Yw4bMhFRGuFRvOvVnl+BVNpJuppqOPaH7tuQtTGvSRtsQ2YTt4hb2H
u22d6tAtV+6YiJdKmGf5QkYY7GK4kFjD8SAt1AmoQe5FZ3lm1eV3RQlsCoG/xMuqcTGwx108JfW5
GxQ2nJ1qdsfOqvujPGuz6M8zuzeVGzUEKs6Az/BvQ3FH76+9bTfrqlgFicmYslncBunOxcrqWjbr
+YBuSxG9yM5ihovk4WJMnORRFr9sxXhnqZTdyi78A7KVwN9iKztZgiTXa5WhqxzSgXJyEAv/gomd
ucKoCWhTCJtdxrz5jLz7WlEF5WJcCq/x0hP1rqN6u5AjPickIdJSrj2UoDT/ukiY8qc4ISI/88vI
uJwVd46xcmPsyGXHT1fnBY1zGKnFHVuJ9qnOnNtw7ECCzC1HS58UNXRPsmXX+XcvnTU5xrR7snF0
x2uymI7m3CzAMy9Kw+mBTjBTRbRmKXy3O7T11D3FXTAuU3zy9nIuGW+sJSNj2sm5g8oNe+wDY3v9
GzQURrwO1wQ516HItWl1NdnI3j72TKCPs79eiQVnlVpYKHZ98exZ0W5Shf1mGYq1SgA/QB4Kikf4
g5drHFWOVcx+/qgOWXPvGOJdxuV1wrFGndNtpouVwb3umsl5G1pD427bVOcgjN2TJUyLNISGhmCT
Dqt6wFaydIL+AguzvygzPb/iMTmpLpCzH3FTmMGKwqXJCo0RssM3NcwqMhRY5pBfqIqLsOt4zjAr
uZGx1IijBXdMc1Xumwjwt8Yqfl26YtzHFDYf+3y6a6oen6CGXOBo192jZUNGxCHg2M+tayhAzaRC
c1a2IvhqeJkn/Y1sjl6Urf0kGDdeDAbRaVtrk0nmjhp47aKYTzGP3xhVF8xLGGLtzO7RwPUWqyYK
AOHMOFxtirepOx2ywlZeG26pZsqKnK31DpFRvl0gIl+b1N1hopY/8ZCob1CInR12iaMR9G3E9UbV
Hsw+y4PVeAnKUrsJWWbf6PBknJYMueCmvTD7obrPlMzdBWM0bIcoGR9TMXwj9W99iyzuI+glfMkL
I9k4IC8OJNPDCxK4yMlYsfXNye4tdWi/NgKLX9uzkpOrAQqoa1Cvip0aN2gj1AuPdQ+3OZry4MW9
cTMnZoD7z8GfTl0Z1dsy3VAfRvNx7m9MLV6681aT5f0SQwLvSP7acFa9rYarUFHsVZs29gkH75Y9
T8SvJSjKXafrNvgaOnyzBjDamQMkRW7WOxmkouVcu80ggGziWt1iQKlr1Wronai6Nd3jnWtuZ2Mp
LLzGJuVuPHxg7lJh0xBN977LhhORlZNsyQlUD9XVMG9VVaVoUxa27bJM6uoih3g8w/ZTrlkLHTXg
e3M++ALxDT+L3b1s6p2fnAJ1B+P5AuWetH71bKK+4C8gzt+r/MmvgR/H2CWF+YMKd2WtplgMFKiy
7G1vCvbslvxT4ob4IZF7eQj8Ulnww2/eujL584qCGshfV6zRzdq6U6ausQoVO0OL0bSoKu8FIeaP
ytKrSwCTALtH91mGR10lvZJO7taZRxW2vjVFqD2y254wfRcmnzXxDn3c1QCW+4AzVf2SpSv5b5gc
+8HS2fJCp7PzAi52MvzcxN1SWVCEspbpOGG01BvVMVIgnG7G+bSbrYDkodZKG+8QxhQIoDQLGfwc
o6PcuzWLVF2GGWlH6QysiXGXNRSqIn6TCxOM5tNoJ4I60AQP2M/9dV81znNjzd+g/AvGYu7J78M/
ri1Am7ua1d4qMNr8y1imDbdWL9v7nhKuHM/rNkoJ7lq4OHWlHU8qr++2fGXzlwzRk3ZO3BpQYFZx
EWP/iRDtnenb8QJrs+m9BUnKEyxN7kQcJ5RPfdiKP6Qa5ZkUXLyqMl572GizyvU2n+O6qE+XoZXq
ywxvvr7N+ss4H5LSIY/uFx9tigaIbMm47oewSMuRtSj6y9dhblKV58J8kaM+w83IAscUebr77CgL
EliRDYBRXk2+Xq12GnhXPYvfi95fG9waTkk94HPVjuF9BpZnKSxQqGMFgKEP8vJN05pnTC/Dj0yn
Gipa7rquts1arWALaPgH4dSYSinmhz4G+otbjgEZnHR4FH08rLKiNC4dEjAbUUf1bStglIjemAmd
fbf6xMt3wdAuncKFokfBjApLH9S3sruGD4ozTP9Rs0HclqSDkeLJY2zi8ruptfDR0YBxZUpB7j0W
mL9hNMmnHTaHFjzeC8w8OTwiz7KPuzpYVnWf77hLIbtYR8YqmG+48tA0URFc27FZZdVCr2GS//Mf
//v//u+34f/4H/mFVIqfZ//I2vSSh1lT/+uflvPPfxTX8P77v/5p2BqrTerDrq66wjY1Q6X/2/t9
COjwX//U/sdhZdx7ONp+TTRWN0PG/UkeTAdpRaHUez+vhlvF1I1+peXacKvl0al2s2b/OVbG1UI8
8UUld+94fC5mqUI8G+xHPFGSHQXkZCWbrWaKmwrzHd5yekEmeGfdi46y1dee/QjtHbzRtVdnZYnk
5Vl25GKAWlXm6Jo5CHUZXbJuG7148Z3Q2TtT0qxkE63BbFk5aXQcjKJ4aVcgqtOXWKcYlExaspSD
1LjrVi6p0L2RhU+Zk52mZqgumuEVO9fPu4Wm59DHZTArHehqgXeULVKq1aXSlHGd1W68csq0uuR2
9/73n4t833//XBxkPh3H0IRj2+LXz2UsUEMhNdt8bVDOAVOX3xVj1d31Sv4kTeH1DExRNpnWRlrM
R536LEexm0jYTLMj8LXso5g5M/JgdlqLp0/8ATSvuuMjJx7F7eHHKHPOlPwIqb5loMqrtsvCj4bn
BN2KyaNcIFtggyGjhM9Bk7T32eRA5mWMr3j1KTINsiKX//Jm6L9/SXVdqJrhaqpuaPDwjF/fjKHy
0sbvbfN98Ly1Pqtha/OB/VPL4o0zE4kiD4TBX8HSGYJVRZHjp5gc3VLjv4lzxYAzPs+WbXkWDIgD
q1NKCnHSEYhq2g05jISFgBWfqiBJroduyCJUz2UAcqyqIqfAKNn2KxdsuN/dyDkyfh1CIfgJVRIf
XYRaUxe5mcFK0LEr/fv3ybJ/f5/YqzlCuLqjCc3R1fnH/tOPWQAOnTq21F+nqm42mtGmG4M19J50
b/IU9fnZMSL1PXNSClGtGZL3D6Jz4CbKQnYUjvGEBrH3AC07OnSpO67jocSOsGoeMGnF2nNKgvuu
iZL9tRnMJRZZZ1FJXG9bJcKgJ0hauKo/emQtZkT3Pu6xdPuszMgzoej27edcOevzoj8NZr58XTni
M+4NwH6RWOS+AOTlpshG/8aGkZ9f24GO3Sfv1lb2WvOQz3EICQbXGa6c8dmdRGlmLXtd+P/lbivE
fDv99Wft6ramm8KekwyObv36CdWqVqP7Dgm+U8Jy06eqi8sSOkmOC/GUdAz7dyzkTpFXdceicREz
6PLmxa5FeKMnXXYXmlF2pyW4pCa9a+xl7HroYMj4QYFx6zxOxhABTsnxdO1WNtvRyu76Qjgkm5Nm
M8oX97yC4ndedmuoMx5yIdC5Y0PPmsVQKehX6zGnJcwDUslOvYxtrTi6SQFf6KfTBmHmXTR5F0+t
YQVEGe94n5g77mHWcRrKeDv0enjOo0Ssgdf2dxF3jhWGlfGj35HKI5vhPStFDxVvmJTXJAi+Kiog
fUU4R3S5p0c4a/eVoTW7CQAZ6eA2vghywhd5BqfoOxdAwfJHKG8Qg4ya9Nlwp8G5TihKHwZrCn72
c37TQb/0SFeGCnetfBbGm6y8jN9JP0HgthGj8tXSXhpmjx+yMKFHz2exPSFpL0/rKXSvQdkEkG8c
mj/MmBq5vwTTHs9p02TtNgFQb3nw453hjMqeInCM0rdS60vNCbBKQGzgiFWAd0yUprshL49QAC0Z
t/yKvcZPp4C/16jWT4fPMbnL4nYl25awvkaGX2+9vNmHahE8BWpbrExqFMd8MpyTSx19qc9FgTad
jTcT84VHcb6hymrsMS6njuy11HUra7zSGSSDYfB8rAwdKK8z4WHsXPLRNbAs2QlIOTr3FboIpjcV
S6NKx8WoRtiEzYP1xqUcnYVvtm43x8nt1ROo0j8PWYZRDzkBe8t+fhKLukvVU6QBX0TefiPHWdqH
OjbB2W5i53bMsLAfPCt4c3vYMfFosi3ravNiD+jdubkevlVdDkHLcxJwRIbyQDnuZHSe90Tuqlu4
0YFa2nhSvEr11x0em5R/gdu5ZXHWFfgVSPdiMZ5O5Y2MZWBe0QTVijMZnae+QGOjYqfur9kKkwAD
A7sbEXP214XJ4lbJwI/IeXKKPHODCMJRwv/m81qTg3B+wo9lnQQJb2wEBm9tTF6wstlWrLVGsMJB
Xf8EGyS/Mb3KOte2sM5jBOrw758ccjnxy31Jt2zddUzLcTVhOHKZ+NOTwywj3I0Vq3hXjChb2mSF
tnlZ4C0KkOm1M1GwQ9fuOXec9oZ8MvoFc9yJUEpUC3M6J5PiXXzT+N4X1ohPLfsXlhP1wRSD+iUq
i4WMB54e7siGFhvZ1DIsQkFwPJK1049GMFTXy5ZawYK8UdPTZAbpJhFaj/FCEm6E4zvcU2L7S4+8
UTyDYn+Lp/7SKNr8zR9jZ91jDLRP0F38Eqr5FWAcoVV6jeNm3n5JyCdLoO9v4zPiEjDshkqEjsNN
WDn5w1yXXBVZaGxkUxmb/AwrdReT7yoQXhYwvIMu30dtXjxgkE2Fpak/xlHR1n//aTn/9pznGWJT
CDP5vExBGePXp0hV1rpDFTN474IWJ2gt/zJZtXcXpaV96vOqXzRm278ObQB+wHct2MqO9oRGzqaa
42Y3JFunFeHWNNJmXQcgXXTwJTfafHCorN3IpjyTscAU1Gps+xCJOLvwHEfSRWXBVeKFfEEsELvY
gR9NX6rF0dPG/lhglvHUjOY5qKLpjChR/uQK84N6R3MrW8GcpGyKoL6RzbQN+2Xl2v2+mmeWPls1
f9LtrewNwY2v9bSqN74r0kMwQ87AQLbHbuYTWbN2fLts6r4+gtoDaikjsu9zVNkLZMQddgtZjdJU
G/XfuZlZc30vFRb1MXKb99yfi10c1SRTEpUURqwyVI+7eWjd+Dvbg5xZu6N9ayPlNi1MI7dv88o4
Vbk57su5Q/bKuNZY9n/54OUH+/PPVJCjNDXV1lWDzZr2+wKvR4q6611ffxuFX61yqwBRayr99RDz
hUeNxH3Oq8jasKWIbq3Sse7SCeFdG4FF2aIOnpzNzgAOyhZ4NpXq1rlnhIusBlcz9kiZyQNaUdnJ
sbmn+Y2hsMjCc9xBdYpUy3DqWOrt//5Lbfy+yBemrvJ11lWYsLqua78tjWLDLB1di7Q3W/O+1JCa
bxvuMj8dhh51PviOGguUyV6kiEvfghrpV0bmuZcyFfkmZnuPkRIapGaWe4fSCa2DCoRm1yXTdOt1
Q7UpsGa+QD/rF70+NjdFqJGLN4p6B+galFAyrR0v9fYG+L2DPCvUqLueZT/O/lPvZ+xzHIW1+L/c
qv/txy9M1xKOZji66c6b9982QyxMJvbsY/UWpelHlp1Jz3u3QxRZp3DG8kh8jinSeIXikbn6jMmz
uHXEUcNg6zqhRKNmIU+jaQYR6+W4kReQg2UHSjZz9sO7GSlaj39CvTsUBspgDNBacfrbK/xbnqpD
PUs1jcm6JwcK7gDCqADQAzdM1Gdb6pjMMTtstdvrEFBf16Y+D/HRXFmgNTsiA1tnl6pOH4VjGgdp
NoQTcXbxVbPZmYjoQsCiKQ9ybJ7G17EpeH9nYZZBu/OVYdNHoobu67Taoh3KW5DyzlugJtjTO4Dx
yJDYbGLNF6Px3Tert5slzAXURbTeuVQJYqxi7kBsiHRwHmRnkDX+uZg8RDfnjmxk7dJ4I2bgZpDf
toM6p4foiKbiiwEg8u9/Jrb8HfxyD7DYDbsAW23bAYSo/54ZQLIy0dCyfbMGkONlHZL8wl1gHSm9
/VwaXr8y69raBXNT6cFwq3qT3cpeHt2495IVHgvTfMxYOsnwaIGd4uH2FTVQ+7nVwH84uaEuZacr
sGHx+KlwmHud/C7o+0fcicqTWZr2remHYtmirPwVmDuMKn18meoC1B+uKfss9IvHSqm+yAGdktUL
qx2bO+Qe45vAn5J14g3KexMu5IBcZO6qcIPxxisyF594j0f/fGn89B5Z31qPrGL03aAruJFJ4qWT
WqT9/J7PF5mjrapF9d04H6D//BmrMqO6kwekUn6OycGfc5Woq6/jPmMiQimJNcUv1/r9+qUNKoht
kqB6/mDb6imAE/Ka6NgLxeWQ7fNasV/6CN342n7tGjh0SadWqDV51qtdYgcOZZGFaQeuBIMRRM6I
Q6+EmlBn1qXLBjSvE6ihrlvuu4LCH0IhCT8T3ccuGrp/BH2uGvsbFh598OzmzYMjwL6IvH52IQjc
TkbjPABn09e9i7hbiBvxw+hXHTZ3+B5FSFcsWbiAMB/asxw7TDh4JZXiwVplrK9RDKvyKVnI3ush
b5aGG013CRuiozlo+lb8EEqReie/yZ98iqxgpD1tsWK+fIbkhN/m/9b87XItjL5VaQprIedKmZXP
66VYjh3UAkuj3G7WXZ/rF7PQGgocvKw+nw1zTPaqhSuuZ38/LkczfOOq1Ni8GeNuSbi7PPVz70lv
LePaQW5aO7oSIS97nXm0PCsGH3AK42JqRJMOCWJiLQaKWo3u5CH3GsQMvDBdzmiaa6wxjWlvZzNc
eB7Xzge1aeG3xOL8OTWyW+UkpnbZR6NYo270ZDjueGerU73U+q7eyqY8DJnWLvrOSfddU0x3Mqal
wIMVSE+yJePF6O5zpxhvP0OtGaGf30aXTDebi5l9eBql4jrB0YhU6/iCrdcH9Ub/4iqacT9owakZ
7eHFLC0dNA3qTTik/Dyqj7nTQK08jWkBLh/G4DIa9bRcJv7JQ9rs3lWV4aH2I3bRlAy3fjcND/+f
sfNajhvLtu2vnOh39IU3EbfPA0z6JJNOlPSCECUS3m24DXz9HZmq09WlOlF1KyoQaUUyE9hmrTnH
1LvFOF39h6431R31STKg0LmgFOS1U6O4mFGYnLTiSWeOgMu/PLANbJ9UWY2Rrc16dLu7eEX2UC9d
cLv38xVLpwVmoitbHMuUzhL2yIC9HLExYtM4ZvrE6m+ud8REOjvLtOd+f3vidihnZJ8bzzKuLKtZ
+LdX354ZHPWclm33qHnAs7vBms+F42p38YggCRFp91YCIKvAOr42VVVva3iKO0tt2heivx5uL/ia
6YlzSJ1eyaDR4evwBvMsXVdSU1nkPRbY6g4zgP/zFRormaNSmKffX3F7WdLWpKjZA8pkU3VZLAuX
3XFKNLm05PUzK8VRS4DIpxV3S3uI93U9GxG0hg6yJoUKR8bVmwFApyts+YOgIoTFRGo+TmsCHqca
7F2cqwtjr+v8fEnJNefZznebpvLNXXGp62rZMx9XECteR5xehPRJAIB989vBu979/bG2Mvkar0bL
DQo3z0/p5X4mqi+4kQMq4cDdUxFi5l3j3Kcq0/KNGLAu5aNTdfqpnfmU13aG+Ay18evqXi1LmiLv
KpVSlUmYiG6ySUX5HbSD1n3FN4T6KPUavDTj+AVrrl3W3dcVkf827td2e7tb6odWxsjD5NLt1sXs
N7c3g4QMGnxur7OigHeKiyW6PZ722W7INeulXdXpUM6mFd7+GU04d2pJGSyuZ9ABI9zJ0rJN3IKx
/GISY+x3zi2gaF0eCHL/entcS9Buo+++BRvIz4U8pteX64Oi7jwC+6Lbq1rVujd7m5YvCuizYbcK
xM5ZflmsAQRA5xfkrQVz4Vovtjo6vhz69fOQ9AVpT9nyzcoTfOtC/2Hk9Y42SYIIU/lo8EbmFCru
O3bsqU+bezM3lXgvkupBkZPxsCZZjWPakpca2XyAYSLeFIV+ZfsqY7xb9KFhrSfTPorz0hfwE+89
S6lj39BwCAo+0k1RJ1Dy8y96qnrssDqhnONZU87SgQNW6N3x9tDvj99uqXM880ex4PzlCTM1lGjl
h22FtEnoWot7t8zA9phK/LLURomi2VMuXtMmD+xwXN/AwkEnlsfsZK7vLD19oEV5ylVjPhpSM+/V
IbHuyQsprli26PbQ7VAhtCGmRY4HWpFUZkeWDJ6qpS9zgeAW6UuBimTMXiB1OPfF1DFe8aQdF/Ip
Md6bLsteWlUXobtUZB55cjjL66HVc/AOtdipcT2cVdfhcL11e/L2ss402sDCxBfdHvvldV0pib20
nzHtaCehq+tx9qqOAJ0+f14lbfAE8cV7Rm7GYMbvk5Vmfgx6in5rskYJirGfb8LA123yUvMtpNJH
Rwccq+FImwBWGtNOMYfLz7tQ5c3T0kOH8Z3IxG/3MtQEGIiWyyS3KvHSYRSMCAZLt25idy+1Ac6S
Ud0hLYa7emcSJOo2QC+vdzPHcXYpLOngdtcdp+7AAjP/eReionfEl4j+6PriarXVs94mP0r9OS5W
9RtS8O85Es0vsu9iPxGW81wKvQ8b104fcP81m3yW6lkqnaR4vaiHcuFLKu0WxAp5PoGt6uMFh22x
U/lvb2vLcIcpzwoTsWhssqcfmpbOH1waiijLj5yVnV8QjfCpy5Y0Ei0S4Q+31quwsEuuADW3vdPc
6TtiFrkAWtP+VHe1cWjjZblc73VDyyeVpPULKuDSVzRjBWKqVi9OYiKJThRxuD3raTXMRbj2SOJ5
Vp/kDOXOWze3u3SN8+1MQS9al7p6gUdl+tWoFCev6dN7Xdc+GAyn1yytml2LzyayAVO+Jo2nUfZr
VagsPOtN6UlPh+ZxqBlBrASwzfVhpzPFETfzbUCdXgd4t1Ere3V7e5aTBcp9KUr0WfyT8xwKZEqf
TDB6985s/sfPxRRYRbf3GKPc6MQz2urUP5I41iBN7ojsKuzsLgG1GLqi6l/Bpb/iTOL8zOeAjrf3
5q4xQq3rmyy8J1uZWkSFX9+Uuii1DGKNX9e0/Pkm250DV7TuWzJXACqcvH9Mrj+p0tP//EmI4PrX
WiSvtpIo71U3/cdPwtW7WxXbZyy1UIlem/G3Fv3tIKph89ebPO2PtRDOaoo8hqVZbPMpPv2pTYTe
GsoDFfQfFcLpA94O+8jIEMKrz4E/lehugcLEfk1fzbeTNIawXoJO1106HJb7NxUHT/tD0+r228B/
x4rneZppeL9qBCTFBH1y0vSHV1xPdof4uFFp3ic3vRZHlyFcTY84sRxFmCvdD0Mpvo/DIE8jidT7
xnS3neqgPwLVvrMVXR5iIvpwe2UOQUod/vUV18o4pZ+Za9S7fk3vit7ROImm7FyNerkdIX5Y0Ziv
sIWS4VVpstjX2/w5G7unYVm9KGnnCnJaaW2FarxmJUDJ3EQdbtoF6nStbdkaeSMfF2LHsbPVSEum
fVX1epBa6hQsiSZggjmUK693hU16dT87x4QSM3yJyifbdQwxBH14Q5ZurWz4otcrFo62ebwlnOqJ
dpgz5QkNcv6pUHmH5npvVYMpwVhG9cj1b+7qZGg3xHLmWyvWxTFPInHdP43jB5kj95OYqLaLMlpm
fGoiLsaTrg4Da3cPOITaHoduHM4l+W4huVtjgC+y8AvVzTZTr12ANChU8DKIqP2yfvzN2fjHpuXt
+7+dj9QdTJ2qwy8akQZHltNZSf2jdlR5mUhIAuN1zf0ZTOeJgBSNEETL9fXr2dl2TfpgufnfVT7/
dA7arq7qBteDbpjUvH/5HTTF6SVts/WH1pTfoccNp1q1S1TsZLRbHoq0qmsCzObiXC3qNqmnZJ8u
miRjs2WbNTfuJrP0NwAI41kC5UWCtijHEu1CvtRqOAPIOK0z+NG/+eiMP5bq+exwOKtIF1xd81zV
dn6pampFXEnGT+cHWRZg5AvrmzfOOjEaGmKkOIHc7tiMoevwyUojhLx7TNrG14Z4siavaYrBO9xO
ejvfKVPrJ1eFFyKg0s/J9AmBJsBV0k0ggq72nHWaGi1ps0OHqoZDnxw1F41LDCrR7qsQTou9l8na
hy21xe3sag69vBI9VwWXFAjU1U5cvsaKrDfOjOszpeB/7FimRl0co/hKsumEXQw3clLrtPxAn45N
TqplvrwRRMPmg85LUCjLGC2JdDaN5aZRzO487POpo+uyeJtkNDZpY4kHYx4qevSlE0n4YJvYNPND
Mnh44axk3pnQyKirE4clTOKe41Z0Gy//RgMi7bs37MvWuSuZiBUFTLDmAijtaIf7Tp4t0TX5iZK8
t5/N7GPckDYA3MJps61c9lj92l3bkzSCzkfdkjStHfDqZZgTv6sG+GCESIaY4Hc1Q7q3VxrGJth1
KJsZJMuUDKk5kRCpSEb0bKt+8nB/77xpfMePolT+JHCIaxTeL22/meP7whgEaFvW54d4OXl6W+zS
btZIEDGz1WdVF1hdGSwg1i+GQyQPNhZAuqTjkDTqoXjICNIziZ+HeKFVR7ieU7TUWpjMH5iaq6e+
Me2dOfVrMAwlCQXaBSP9FadE16JZh/5vpoFfCo8/T2UTeYmDu9FD3v9L4XlUY4/r0ol/2CJL9904
kUzqKN6mYN200dRs3Agk/He2bU0kp2pwRPPk2JS00D0UDtKcnqYr2JAOyXPFl/LXV5r+pwHCMR3P
8qBDa7bu/EnIZugz2b1yLt7nbLxne6I9aR7basFOJogZt8NlFOVlQHW9w+keIO2k8o2tLxgsR/EV
A3p432vNV+mOrNQLx2CxlU9PzvzsNe7bkiztczKr5t1f/9qG9+vc6jC964btGYbrmVx5f2zl2VrW
k+rplO9KgsBuxboxN87LUOZMXNikNrbUpZ8qcbOnNlj4M8vvJ1yNF6f0DrVmW/tcJ5x3Usna7GV/
L+q9PkPlakaLjBM4GH7CKs4Z5v5skDCeVz1Jay5mYtekgIcy2zuIeVV9I+63IIi+LyNYAKNwZZgP
4pxXsdhWllc8V5PY3kafYZSvf/MR/Gmxw0dgGo7qqpTrVN37paC9ViPKA1nk726l95FX2AnzSUx7
uXcfjKwtaBFqdkRNluAbgFSjPChLbx0rKSKqpBgd5/RsSFWcLMJb8dFqnx0A+ReDSGrIiJMymJ9o
KkKdpCgE5yHO/K4vp0AxBNqhPOnu1jr+Oqojg1oMhIx+2ktM/fAoRjzPf/23cv786fu26d+5qu5y
ktqa/ctFJObK6gnGrN9Li9A1VuzzHV1HD6D3lDj7jEUPlP4ibBJq9t6aPJlD+hF3K7mXqm5tStNL
zrdD4+WU+dQBsYQ1hzZl3XwciweGqnjfuv0XUM/ypDiHzB2qKFPEHeBmidBjcHGApncmv9vFRNiY
cW7tiLCCnV8qJkkElnFX1F8yZ8/ERpKvhBeB7q72DN9qXdpqqvHS2YSaxBB9CtLKgJ9TMxgmUlWY
VouRhNaaNnzrMJeg1N7FSZ4GI3ASv0/qKwBbNY4I2avaX0xbAZ5SITWiEHiPbKI+DVd1ZVJ5RN8y
UIB8xG9A01r5pCxlF+ZzfU+zvbnT5fMwrNkuYUD2EUHSPK5q0svyqQzYcOrBarywQKGx08/vhKAe
vU7ADGK0xnTs265d3Jcs6vy1U4C1Qlbxq6vf37YESOSuvmMF6R1du8mOCdoBf6A5udPSWB5Ixf2Q
2aj7bK60Q3wlx8Z6/Z6CJjz2pZn7wAnkqYUGEnfwLwc8BJKhcGOxTKEUv4knFXGcm1pn0wLtrU0T
0ZRNd5STQLycl59sU8DOvJJ+dZf4l7gjYbrWjn269Gdz+uhbgqpKVg8+Mpw9mvJ5ew04+ERB4RCL
ajo0y5tbKsmp9Uh4lwnuYWF7mp8vqBuNwVWP1vVAJ9aHBNuekrh9Q+P3Lug377TGusNAaj6aI2xG
B9fWjP/tnqyqYyqt6ns9irNp434f3OQyw/O6YMoKeq16hFDRfDgJc6F91xS581prq+0v/TQea1W/
k5amPy1aul3ctrjM7HjQVi/DjmGpCtjYzaCKUjp2DRQzO4Ohgw2KybgliyNnKj+ys17OyagO29X1
+ksCZ+1v1pfOn9a4jq1ZhoW/ySE/9U+d9QkCJmedOb7bYGqCIl1Y9lTUf11vZAxlyXDvuh0nZL/R
YcYTCZkgGILeH6YAILd2tn6vZGZtywJje25hcP6qObPjI8f19kXuBRZIZ8xjxQkSJUUnJPcMccmZ
GpBf2PUMZSa2fd2gHZvMixtqhI0GbkW+kdp/Lcp6Z+Rp9ogUoQFUSPYBKllrkzfax011RnVqCyPF
2FuSaABk0sWXqp9KLPszs8iYRrefNVeZtaH2pm8pUtCDSrLmOCPeLa5c0boX49OY61qwTs+VhaVI
1jKP1BoJYrrW79Ltu8iW07BN4gnU4vUUjkV2N+XTcs5s6zKsrfgpl/w/f1Cn9ze1+neCzsigSYdf
7v73c1Px//+9vuffr/njO/77nH0XkFs/hr981fa9uftWvfe/vugP/zI//bffLvw2fPvDnagesmF5
GN/F8vjej+XwPyr76yv/f5/8r/fbv/K8tO//+se3H1VWh1k/iOz78I/fnrqq8q/bBfYR/9bxX3/C
b09f/4R//WPfzN/+lze8f+uHf/1D8dR/ajSHWUswq1r/+C+sCLeH7X/aVBNuqyMPnZjFVqRuxJBi
AzD+aak2LAuTRQhXn8ms1ANGvT6l/hNpmGexd0GK7lzf9T9/+G/2gp/f2P9uN9Ac7zrBNTcfwvVP
s1QWOhbaV3ZxHhZAhB5/XPAs1TBMtZO5h87AzUxm+SBSK+prJRg7rwnUOP/k6ksGr74/9dna48si
kcRZ9G9KbuB87ZZyC/31jJ0KiSyd/A50rRGitMyuEid/bMuPZRkhpSzeD+mALCJpxyydYFwmZecU
mf5sqGskWxewOIuGbFrUu5EpX6jFvgIpsxnpNZMZT+vFaU+sqg5LO9eHLMmywK4BfqOR9A7F7D7R
5lgDMRDGCr8aQY57SoSDWnqSe6stkg3JNi2xj+awoWgZKUx1Qas52R4FG6iY0n5NvWs8k16RO2CU
UZsnUFMdLSTjZvbj1qS7X9vvDilr1/7se4aBOVqFRW7DIPem2790ck02Ds0q1m8VsIPGUI6muezG
efiCU125y0YRTjNABdondCc1+VIoedAa5llHHP5moA1raE0kDf0FGdfqXhuHvXst8DlVsYZxo+fb
eHEPGvP7JplIeaKKune7tsTWGas+ish5jZDE5UHnySykJETFw8qOonXWEH0qu5d2WY+iMHYm6u8h
wTmt9VtkEUQO9/CbUxZ8LXaodHmzFarNy+ipkYO11DdkjWRz1LbSZk0h6q+m6F8WPRujMb42HdNq
q8XWj66GntFjKDnE7ZVlrpPS7E0kjC1zYe+b4jL0QicI3SAsZn0cK6079E2U2ws7R+oU2zJzjgZC
FZREgSdJwHEQBfstYU2GUR+NeB6OtYKlTCreKZ7djf2pGOpkS+n9XErFCZDEv5lzN4UU1w9EfOsH
GgQwwBo0alYmd1nzrvDrBWOC+BNkvbJVc+CrDuXRbF2qaBpY99extac0e5w72Hq9k5RRbog6kCmm
ltVig8wIG7BW+FE3Vh45pj5TeI9/aHY274yiN4MCEwwpWEBqBy0DTaI4DxY1kGCau8G3EkvbuPb0
tSYCYFeaw7lI1uYY0yuDmjzsK6XBSph4x1W3I7gzEBDi12a5b2nlPuDlhYMXaqloDgUn2LbTTAAU
7mdLMdbjItxwUvR4X+ntgxCTcZ6amXYJE5MA1ZHS9YmsGk41YoIGFFrvw7QRR9qw9ImEyjZDqMcK
zeae5UQdDkP2SpAJiouCLljqVPZJbb6TFii23lR9SZZh9h23XENdGOmhBzLtOdYdyssTYvU8TLIu
5qxbvhhu5aIl1uZAsZT7uTIdLu2rScBf8lTdVy5L78l8ImKvPldkVPmubc+72rPpUJu9by11EZju
QIESlaNXFMgL2XLsrIE1lVO+1fZkbssRlnY2l8nWy4vPQ2n6sQOHTlrAXL5mZeZtIL/5Xuo+CsTv
EbQ4GlCd6utudgTkpfhdzFmT11+11cp2cw55N8UsWMHojtSmfyj19cOMwX8VFavQKRo96YaZpb67
bJDsRrECPW7jMKazApvgO7+3G1Ko22OyW/y660Xk1izayTw6rtYaQD2RIUjHdDvQEbExvca9AvkL
hue0upRh0peKQdu3r65Vq2xmvxxasJd9uwSPoiH7eEV2H1q2LO6Ux6QbwHjX2V5vS9qM87QZLfv7
lKZrgMM6iWK7qzfW2Fr+Uoz6vh9glg+lnlIlRtNlT5FXFm1kzsm2JgUa5I8bzLbi7nLzHl4lO9NC
S7E+JGowxkUeAUvfeN0aB0P1GWBQsWGi6oKK5j7lFcJuuvXUQzS/ZsWtEVREK7GLUBYxRUmiQCuT
FdViCxRTnD8E3pDUOzjE5azOa/Uu0ZBviysvTpB6Xqj4KrOGck1mzOGY1d8b6Z3U2CnuilFZ/EEb
lJC0N/hq457Nk7trJvYgpmi8fV3Rmu90q92MyvtKEumGVmfnN+xNQ2N+JzjBg6WGubnPjOQTc+5m
kNkF+wehxQBmQpQ4pzxPGZPq6o3NEY5/eNMzoewJcSDEfhIghkigkzCGVDxIGmiTUmhOVINcT8s+
efKq6bEDabBZpSEiCqkFPsrOYNXHPsOVztOCQ2PjNgqmf9Cm90VQTp8Ww40PI7D8oNdJ6p0Xu/UR
cC20u83qTnUGKEF6e01S6tUgceo+asz1Ehdo1L0Rxmzcc/pYRItSDVsulKoaTnbBtZGvp4FVhh8n
jndwzazyC1Gw24OFBZuhvMLbFAQXXqdvU4LrzJVY1WzcK0tShSp5nGHXsy2q01HAxsuHAyiA0J6s
FeRK24WTXelh22ADi2fmBFeizlHKF3eBcqlM3YuqLhptxD6NnEkSZ7jIKYTuyhmuA08bVj43sWrU
eqamvDMbYq+Jo9nA+TpnY3uq7MQ8gkQWQaL3JySkoG5lg8GhHLZ2YkB08uYD/siwh0hwrLMqiXTE
7bFTklAyaPRi69JnZu8O5OdBw5GCGb1RNq42hxI4DTPyOsA5Sh8ylQZpbxJiqLCJdMB/An6agbKP
eeQKx9uSD0/0kJIFXo1yssvbYW+lTMBZBT0Xjztmx3nwU909j62p78QT8fbKLjWMa0hTAgM7bSHg
rR1t7XYK5lQ2Owp1TLk0Oy1bO1lxV/tpnrMnbSEF9e2maxV5qiz0geVk7Ucw4pE9Cwq5uMnu+4xl
gFdQfe3ImimVJ+AWyV4dkHwoCu5ze1xLTCtwhwGREKG2qEEn8dA0s4Z2O4+rA3XffHwaoCY6SQvo
anW0NZhK+NMJtJIwbu0+jFPsZsJsu8Mo3B/6sMBR0feE83aH26O3WwQqdwcHegt9iToq++lJ4gM6
uCPeGeQgM2eZYh9a3dbZf+W0oDjNDnZrfM2LhRShmmim645LMIjt1EHdWeq4HG6HFVZOZJnet6Ka
+yixpu8k/nSMYVPSQLe8ftulmvlmRk5aZa3jLraUkDpVG5ppUgZO5kmWokV9zHW3BbRMUJXfmYMB
gcZhHiisKQuUglSVBCOpNmDzZA3uJzgTf/6SEgkRl6M9BFde6EGOFoyvCXOJ0b+IyiYkqlcPdIRf
YoSUmxy6M9hOtz1oXk9WJmTo272kReCzTgr5XZyIC/2yw+2WLpTfbt3u3g6VyZKrzbzdqM3icDv0
/7616Iayz+hYTXF2TDENHxrv0UCKdqQ3UOwnxpNrKHtg1UBU69xOInhvFcWe2saG2F5uv+7s4MSj
m0+SQdwcykT/7UAvADHI7/dpaDpREtuvckHFZ5ZufZjahD1wfL3sZYb8UbCXYW4V0z6nF7vtiYVj
7YUWCJgjN3uTj7dQIUHezjdVA42tdXsgKvxTE97d4HaztOihkYPkhrevtXCNmk9xTEr/5/H2gGY2
F5QFZVDr8kvS2Q3rTA63W78fDC9rD0LngzHVCujx2vgr/pRAJ7/sYExmC6mIw+0umRfvast2+veH
ilYUvumNrLPquv352Vi3j+X2WREceIKZQOLtcy2G9ZBauMwAkdm+u+bguTI9Pd4O/fVW73504Hb8
dCYYvVCxuhYJe5QGpslBTjKAo4hO6xpH9fvBuyZbEfaBhN5bXyqlVQ5tmipIla7nXMb12Sm9vypj
f7gdgPqJCGX9e6mus0qDDRlr2js7hXUH/V31t4P7+y2Yd6TNrboZSWX4csWoQuTi4Gg1w6Vrk9Qx
T4x9IxGTLQErft7xlxJQeAceItlKcx1xovbiEZfIsrk9OV0vdqOT0A/hiaLcI78JFCluUBWXF70j
Rg/7OkSI6w+63SI0DCXl7f40JJ9omCab25dy+y5uX9RUXNGdNZ1Ng1w8P84Zcjrb2ziZZm9vZ+kv
528/E/BIUUgGvz/heOyyJm+vj6SRIijnRJaMGqVvLl2/EywI3NsHwjz+n5+XJzET+1U+pnu2Ez8/
gttfeft7TXjgh9//cobteuOKdF9B+WonkYepavwgIXLyU1mbO2fQHjR2xJTfKzjtgrW34aHYWc0v
fQInSp/sCLXIZlmaF4VYwCB30Qfq6yp9D2yoyrfiQhCW5bx8FkXBAOsSq1lTnWQeJwxOIJc5/36Q
nkBComVHqHq+Z5aILVdkAaKBKN/IQM+sxyl103D0zh058XoSX4TN3k25wndNnOi5lvmKbu/N3nyE
+/3UmRtmTPg3JpZAp2DxrlXFZvXqs5wIUKm/44YG9a0hVVQKdn5z9lqppI3jUiivRp+p/qzDl6Fz
xyWAwBWTdl3uGlM+qCKwmo4cDFmdsgRpIOYtUOWTgSCRnSc8M4b2vt+MDsJ0dQXzl5Tjjg4mSx9n
es5bvT0mYjgPxuzuAPe8dNrikBhNvcwstEAtKJ9rKvNrog770XUIUTcICljkxavc59wAMkIh4ui+
KdQJUENVu2V050drhE+zuNOhN81zKb5L/cFdH9sS61uconjvKB+mlnxjQwK2Q1HulDEpfB1INQAQ
dutUKKlEVKjBoYVQcyAf1xVPOXq1urwsbvEjXug7krfJAFom3/qRxYqyqDIguOnkWtINpIPyNG8f
aYp6160euZ+YU+2Gj2u4FA5F+5RoF9+sSqCU1XlsupFV33RW5afYcQZ/SOzzwiJjEIJLgswUvxdh
ypo5dNr2mhFBfEFcIIViXeUWkG2GpgolOoLiGzllz73twvol4RT0kD/OKieibT2JEiZ1pT525dBR
XTCiVqzfC5099ZR7kK/m/sGMHUB2OAEwbOh+UmafRkkJfSL/ikaFnwCu9SvrXQhDhKhu96OeOpSn
x0tFOnRKZpApj4OXb7ngP/psqH1v8NIQhEdBBsepy9GDWE1AJdUMtC5zSCu6BggT9FC1qIIWIinX
JKD097bqxWPuLUYgC3KXFkA9blGfnFjugBMchmo5FiZN6amAk2FKKuraXYoqbhXOU6F5XzAdwTvh
OkKpaO1V8vkQVLiXErVsrZZ3c4FFmjXpVtjj56apHvktaRx5Cyq+3N3WKRsvsyw30qjXcKENTKVk
9KuGnbuTraHC15DMF1maLByLSN1p00q9ZrIdojfAi5gT8bOmBfG28i6Z7D+vS3xwrHgJIIl/RnsG
c7gv9oNu90GF/w7nOqahQRbTEX59tq1X5YuAS4S6oWEq2I9sepymd8g1sdncdtM3FHUMfsoYgRiX
rMEZDuxRI0yjHC5j77oBDFxYgaWfJqyVId0d7Vp77t16AqQ0l2EKhC/XBYlIYhL8eKdjnZzR/Jlm
UA79Erq49MAip35vDjIQs9pt3UkLxrz+KDuaFZPdfgY31gYtIQmNpr0Pi9eHaTOBv7ZSf1VjgsFL
D0pI6zmQ4AkfMAGmFdnjQk/gOFZT5ifT1ijAK7WEs+9UqvdgzJVDPnfKlSp8IhYqpYiv5pd2LJaA
8I1tbzmPXirKAIfEFDqG5pslCol8sT9YWSSRgbAR0vrFuQqJZPVp6ZGmD/Z60szs1HgVK2sSq+Bo
doHXUZAQxjdpCWR3Qv1SZ3kTrSvYLIfiPVhwwGhpz1n+wyyFE635KtFWQhEq2kCatZ8Z7hnMEdyq
igt5tfWNiX/Ey/m3gdQqeOXrlyxbLn1NNbYqjGmrDiYyCb38xKzRc0pRCFzqU5/MbNWI225G9REh
05uNYfCMfbEKVkex7xCH36uelTE4d4BJsYeKAR9egTCnot9GlcHw8Wd/5KTeR2xDrABx+xjmTkZI
gaVFBLd/7qlYnxjWQgIOZGAl4oOyx7IRsg0x1rVoYuOnjjHoQCLDR1oiSDIIa65QJKdUUfwOoUS+
NKFSn8gixJtklg9ZOhVhMSEdspDlDmK8N7vyB1PMCZT/tKlY3tvZ8Bn60jtT+kTqA/wgOC0HrSJK
Kf9RWPYSzes4n5D/Y51jTTaaRqD3bk/1apP3JktZpjQupN6OlEJS8Mrp8TRwC7xJIQwzRoDqXbRp
zEJLYZRhVQtBWp11hkFyRkA1v6Gws8J2cY1AtSFmi+xRFFZ1R58IzmkFg3kcZ6AETIilc4HbUAWD
27ahYs5GOJmRGM8IwgPNNL8KYKCsM8cZsQv43fUdgH+Ktc7beE01I7serMDlV2sGogN16ufB3I8H
NFxfSH8hV2gIvc4K0onGq7H2OCks2lRJla0onxM1WjPp+qZxb44rPnj4WkqhE9SnauVm0u1HGmWI
jNwi33VkCBodie+2+0Yn7IzVnAnXrFAemc91sWbsGgqHYikDWjJOFzBlwShImc7iPNArebckk3k2
OKuzdd6uOY0x05jJRF/0cZMeAGFBPuhLcHUzu3+7WflogMKuTfKaWVE1AF+l4B0kLdIfS3skIshE
+mSUzsZy5u+FUTxj+QO5aPnTldlQ0rAOplFnz+SNgaxWKnA2uFh3AI2tZJdl2kptRTHckG4/qbgL
VQsBVSbshyzTL2m1jGFpvhbUt4EZcE7dDg6On66o451Wt88mA9sczuRG+eSJUvGiONQCXomoBYPu
FnG0ZAWTf/JRwfE8xrOpbh0o6X4P6ozBUO4Uo0QMYdCsHL27DNalX8r6KZ/e6NfGemdFA0si32lj
KwBx8SIgAjrtkgeDU3zzYjqJ9CLEbimnL6sm31g3IYssv6pAKeaCRJM4b0JjYt0iMnAi/4+981iO
HEm77BOhDdIBbCFCUctk5gZGMpnQcIcWTz8H7LKu6hmbxb//Fx2dZCWTZETA8Ylz7+Xn6d359wIE
xaTyWqs9O65dJGGJ/e44q7oMjRI0yudNp73Kh+prtN1H2TZTMPRD5FjFhzLtD9w1uK/iacRZRKs5
8q7zPO3GzKciHmTShsso05DXhGO4bGoGBFTv2ih4OTM70FIZzniyB4xMH3G7LsKureM9x2Ew/HMi
UCqaVbHT7fsoaa5fO8OU8ej2imGmdRYWaD2alat1acQlE/adC4CKlSkULfFzIupzqe4GgrX0smu4
MdpD4E7kIi0dKckZaR2lXquIgQpZVc57MxEJpOufrRqSyOd1rFVmHkYBdah0/31WTVwUhOzUIVMn
4mB1MgO9fWA+EvvjtrfzxtDC7+RzXbkd/dU6hplh9ZdhrfQqUKkaLt8fk5Q8MGqi9XqtejEw/9jn
CHVejJfvj/9+yFXGcUHWd6g17gW7fXAYY7YCyeA/Wvd/QdP5Bvl3z+bxfsvyAsyJb9QszQM7keVA
wcN32D/198M0z0Qyu15BrgXftFicCiNUuxsvenFTbPVPj1FGrCofxTTCeL7xOF2aoZFG2HibExb5
xH1FohKhQEzny57VeJn3B36A683Au+7787r4WZj2Co8n5gtk+Mwkh0JwWx24HXzILktLkmQ3sBn5
/tAVuNFqUuEFuo828n3IkeltDeNHOZO2eXFm3dUHebPNkbuPR2AuaMIr/Z8P1YAj5GZuOOLvjb29
d/JLYj0aQ0WlllfPDkF3B2dJ5sv3w3dazTYh18kJOga+mC8FFpGMtnj4/tPfn5P6fD/MNmsz12Ao
v3fgAPkEUAuD7PXvj//+ZEOsuSQG86QXMy/tNsRdKdRJc2iOtkVl3N0TlkWdU4wBe93hUu3jLGTX
ZpC0BdkwVQEGNLLd0gq+ToDMXlS79ZfvP9n7h99/2v9Ga3rDiYAiO+oHiJMhw6CTQCxn2Kk+ayy8
i27ioFmIzg4p2MxLjR3FBXtU8zIVJHe7bD6n3gOBKWe7xhLU1w742dx9f65IOTm//2Qs8Iv6KBhw
NuOXYVlL3Dgt1YSWGRc7mYwz2t7vD74/bQ/4yuG/EAxYV16+H7r//On/+pCCt49LZWF3uf9Umlx2
Yi8i/aK/6CRo/fvh+9PrgJJtkQ+Y2Do1uWgZXqlVcWvYGR+SU2tevn/ikiIhdIVlhGr/Ge0V9F7s
D98ffj+IdiiitnssFXfiuuJlcsme37//P36I/UOMDtwam0N+ju//svJGIFeZK3wuHQSIz3bb3fnY
jINGqZSeK4Bp+VGnNCub21ZA/sBpxULjtbrIDhYrOXkkw3UKY3n886npGWlrE9PsPhmugUGKcPGK
93KpPqiBwspa52A1a4FnX/7lOM2LhBRDjtaA9RrIN0p9ZNMzksVe8nQtze4vg9G+obE8nEASY4NB
xcFacVKloxmWBrRr4p/rtCz6g18p/eaRCHSchbv0arcc5TPnLjdepDF9aRW/gZgIEE8LsNjVRV5G
pRh1kwvkK0oOVf1J04wiaEFJ/42p/oVl/Bdz8B8g5H+hEaARuA2gpv8/NHIFezJ+lut/gSP//qK/
wBHP+JcP/YTBxM55mH+jI57/LwdZKUW4hfrQdiyoxr/QEcv/F0w+wBRAhBCmoQO4/oWOWOJfgCw+
gZeGbQjd+J+hI9++Bv8ARyCPd7LXcwBIOB7/HwWAJayM4jVJLzPIXrO/xcoW77JRLNpZquQm8dML
bXl3qVz7uVZkYW5ek5305SHXqgteBsu5GZgd+x1FOxjzEFS+XOJlYNbIdgN8wiIWd9gdYCs2rVlZ
PJXa4MQMiaCrBcrMBBRw9vPkPLfzV2cecmPc4HT+85L89eb9px+naes77vrfvyfPlAMNy1rCNgBF
/xuQWRifOaXpiTMWyEYoHaI/8rI+Jd+T1X1cmHsWN1I/dSN/H6+myIovJA4DDLd9NJVbdWoM/bVJ
rAsZX+qoOk65rSzyq6JDPisSdCcWuZ6+8SIGF3X4KJ8aTf+ws9q+/34gOE0Ewl9IHvETsm6ANkxs
ETW8mFwFmdlgV03gYi0P61bOV1qFhz9T4RPtQxsj+MaFNzHnK7+HgVly+720mNt35eqztuyev497
opGMiz+whqjX8O/Tvh9m/bISr3betIe/P+27cPRbnVJQDVbU++Z2svZZ6PdDliNoJaKWQnhfg3w/
THs9YCXJw5JL40BgKIti3CCLg0ysn+jeXPMLL4+SJDIGaN/30nRt3yQG63Gx31Szkees8d0kSoWu
X4h3ZFEtqLJl2TTBMnoO9QmNUepU26dh1yvF60NVLuVlmzOkJnX1KCrcvRQSA1RIloqxh+WGv3+4
Dbr/j4fvz2mKdAMbVbmqm+yYW/39sv+tnrff3mefzIW8jaKixpSVxfjVXLsYXRPzODxZ0nOJrjwZ
ffvSsq+7fP9p3bhx9Xtc+XQYkKWGwmG7mTYVrEx7Uum2sxAzrg+JTz3SczlEMxLewMMdIrStzQ+S
oX03S9Zg3/XndyW6WsbuPWDg/mQeau6c12i7OxKYiVL+flCCrY+Vws1OGhTQKHsqSjW+fn/q+yFN
F/5jvWm7VP5h0/e5ZjWObBr2B+X9MfbRfdWwJU/tX6qsJmC4a+Hwpmr1xYWZ2QgLgQGI7Nkx2Gxg
w9JtV7nlj+gnLGwqCJgFNwhFbv7yxE+diW68MJMJ/q5/d88fgue1V6kxjFSzKM4DlmN1lZvM21Bl
NBtl8XQ172P71KU5ldO+3Or9V18U9SFpCv3S0/tgVifObKazK4wnSeTw8+e02IOOnYqu8R7YKL90
eXlTjXV+bH1g0aX1TsQSzAHXxsktmLeQV0ZfgDuvDKgn/ahchvWoDdV1pWtdOGqtFZKSTgwRjLpN
mNqWeCRHOFN5pFnsLta+ylt0SmujNZtQUuZ8l7HKrxjWamKJhfzB17vn70JnE0uxA9UIo1AGn7Do
Og4Z043C5xKtp8xgddKuF7M9YJFlH2x/CROx+8TLPDLV8Nrlw7vYKo2N5AkTbOOcQCk3oztdjXNW
HbO8fUrVOhFxx0bCVqRxNS9tvXmRIkki+K41BUWnXXsxQh8knJX6ac2ZdTBZzSEyw7Ewzbow0ywZ
pjxFvIv9I7IwTjyjJfhlEPVhKavtPKWfchXupd0fKv+RgwNDfgfjQb+SfZjsByU3zPZk19iTt06L
AUX9gPsrqTR0d4Ftj2lcN89d1cMGZAw9B7liKuepLhwWYoYdg72pBd2CQeN6kZ5JaFT6Aj5uXRb2
umIo/2C6P+OleRnLRIuRSH4VUj/MW4rduVlcsz3NGGH6b5lLcrZhGAfioF7peuSZJBe6mqSNPGwi
senPkouXaxtpq+J96K0SiNGaLlmrmQz0yueZdE2vtV4as7psq6cdh7G9lWO7T2GTr9V9wv37VzJw
+Kr0323eWjWXKu8Ak70a6ksXcVul2yX1bUb/sGfMgdkf951408TGT4kHWOHaANnriIyprxCUYgR6
6QncY9h7SMlgTBARnDgnHl3rtTeotKdK65kisU7jDfFIGg9/13VgyFY8NRAdKJrOeDDZ+mlAbX43
nhgx6AjSdDfa2tG5NcDC7NqAd2zw51srjG+QPzmlc8ppW8LRGeNKs0RIIDhDCBLAWrcbzjYc51Vj
PVaLjYIOyXedWT9tGCymd32uvsSKusHTkEn1BfXq0p7RSzug/eRO1mMbgnKrqPSmNlB8Bb5G7q1h
ESdq5bB26MY3Slpy7KUOnWga6gA1A9OJ8cBRX/2PpZCHXCsTnA7QneupTufvTHcKZ1kLfrQ1S/9Q
IB919hU3sEJzgks6dethHrBmxbGLqYufQPBXaDzy9odpZJgc+GQqWavP4onyJZu6D7fL0MWm1hpo
i6biWiuGOK+mjX5WnDBmh+6YV+QfMtvxGOMkk+1m6ZgglUTORE4b9dbEGF/1S7xpPufRBjQ75Psm
ROVh5bdz6I82wntswuSqvbgQT0gXNO1BkGJa+ZiJydq8mGoLPa2KNPGZJCn/r8AQexP+T/D3jT2s
2p3y9eS2Kh7LHcFwTNxcCRweofTCuUVIolOZzY8LFzOJzlhxZF5yPwuzfRKqurHdMSaGckdY7C7u
LO2wH2UHC2fFxRT1SwPaaZY/hE+3XAp6rtx0kAJ13f0m1zaSJVbXkx40pEFu8H9k6dRc5+ODrnfV
URuVvBqnX87gvOYVa6vULvdIXN6Whk1UJMxVFSp/O8q0A8ka51gSARiqvLDifBDjoWWQb+ssKtq1
L69bKrYflbxzskdseua7OfV+tmDzUY+CKYYnKRk/Gb77VvkKbySgUXpxyz6aK70yVl5vhemznxkR
AGY16pu1r8z7OkPAIZO3LAdYVGp+bmc6eSZPfypgBrnm/TVt6aHwqcioacZolSIDsXPWqHcbcS7Q
v0b9H+YvLACaPasiOQ6eY5xRWsZYrTA9yW35jndLh9pzQj0uCv+0SHYuTpkA8FQ9WIxGCTwmAAxp
Oly7fsst5Nk2a/MkVH1tLO2Nx1YYnqv1w40AhhmVI9Rc2Ovp/GvVb+yZdCVP1mdvGe14GLWoEziQ
Fc4GpKXcKxdIhnnH797DJrPfmjfbmaChSPoVNgZ/FVRTo/UN02RPXohaXmPfzcS7G+yOfO6WnqRp
XxpzT7MtyecdofOUm5RHyr8lGGFHaocHTXX1jQuIPLAb6+oPzycW0aN2L/rfvOhP0poeyPvNAr+q
720tY89Tkw9pFno4+faOZr/033VeWpyqyiCtshm4FNaPjQS1wCizY+NYh5b9C2jYg7uZd1vjGiey
NDAkLDGBKxf/Lk2aE05xUHdLQcPgJSGhEahdLBQUKjbaVDxsiyeisTFviPG7QYnUHeTARmvI/IOZ
jL+WyqOWKt/WSiG1L97F0JMlYltANsNh4EfGTgLFb1r394ZMmsAkz5Dc0REiWOnjMdHOzZgAHeYm
hFGHnYdbgW2anfwxrL/XZmRX3IjbtfW749QAZBZj+2Kay+uyuOROJE/SrEzWn9PHwLDo4G51d/KX
V9W4RxcB9slak10zxrh+zEK2GqHbnYeRKzi3UHeZBglf6BADq2yJa7BRhVPo51xOw8HBtjuejYXp
QT/cQvQQi50RdEO87aFElpy2/k52714mGJBu1WvbqltCpeMkJSNEN/AjAeu5tpt0jzs0myuDoWrm
e19yfJ97wgca/Wj5zCiEM/7B1fLcbgvv13wWpDRv3Zma8487VvMhreG6Z7YfmvBvfJlilfSwUWY/
IkKgLOxE1OQEuZj5Y9FhGCF0XHky53NrfqoRQjRPKIPYbvA+nK9TRz1mRUMVp7/UCawMtBIxptj5
6qr40epOIMU0w25627kppjJYSfDNhhqVASxMwHRzzVJeW2O74r6vHpLy1nDO+J8W+JpaH7NRPnbC
0o91ZdHJOfkNNP56cEpxbw72HBMxxzncWmTrUT8x1mV/lJ6XosGUSPjjYXY1Gqe2XI6tGhewMzkG
iVEUIfg5Qz/w3RJRE9I6Axss5NaWbsgoT6dYTH4LO4t0byEyL0i94qWt5IPlzFi0GvdEaXTs2vUX
p8Ok1W4I0ukQvwn8FDVl/t4wz0hSJpSAc+NlURJPGYwT3B4VIQLqBYYgsrbCwG68f3NlercUvPfx
SGmhF+Iu45deavtAcmoRDTomgX7l/8LmxrzpsUvfCAiuIYSQUNw1S/tq1inbdEdj35s6nOSMBrhj
fo3aabVIaFDINY4Ik4MGKyYseeyFzk57zJLdgq9dvaPmd/UBCS4RVp39XLb7U8pZKDy0bYmCZVnY
mxP2EIBdgKs0gmwnKw+Xipp47LtbbwRlXcYuZ4FmvmM9sMSWYd41G6cXvtJXrea8VMK60TvvM0nn
B2xW3FBUnBJ2Betdlp+F4TrRlDs/HVvjnZOBufhyJcEBnqyh3oVXyZ2tOY1AcCm+4q3SCWG0hTzQ
m7EVsadbDkfk6hAnhhd5+XBLziGlIPNFbflDkgpyEPY6qWm8+lD6oA+XMZs/1VApcNuTb9lE+sxO
EuC+FMZDgTIsmfeihB1iUM7VJ9z4tV/7nxLw2RppESW54JEcz+MOP2Fc3/M0+WRSWlfuWJwN+Weu
+vVZ06g5mCSjgjpb6UDFXQvohUp+Ookzx6VY7zX2xkwAnNjoIcwyx2oPaAePYtlw4eZ8XzEqjtCv
AT6MuY1nFMxAXuRny8yLMNNBOBMfipehFWRbSQmP65cMLKfMSYgvj8OQDcdpYVoKV/4An4rlUO6F
hS/jvmS/1qgvS4xfJr2IXXdmrB9sd/01YWoT9IXLRT//qkbvKe+MYNLKW7OAkO2qfTsk/YRN4y+X
Cl6fQcqbxUVBkmhvVb+dWAPfEULUYIPePvEPUzah7ol7r3zT+zlWJdoF0jCXiIwAoHKcQg7DgLOS
HH7m1dyc63S9GKtmxlzGDa0uNXRKerUL652gDMR7/Hakl2NryEaTjPZIZRt3/0KQN21loWwHNBSc
7tpEcymqFZc17KwAfdzI8dUUmHsyvVzGHExRPetpgzdfbcYZ6WhMpGHBqmS73f9Xn0mG8jFOJaAw
a1R5GJyfTBB5uy55OKwYgI8UJOu4nTFifcPehPurJq8qr/UCxECVquqgX2RJxcDlQFlAzmjFnl/V
Lpf//kSWyvzhXU9q48lwBYRPRQduEmCil6qg6V44AiwREGf7y97IOkpK6KxZqgv28e2+dfpTZeWT
yg8qQ0XPLKBddptCC7/nzHbuUaTJoJlIPhfOhsSSNT61/WshXRjZ5MW32OcvvveMr3gaWl0C/i+T
B63lRrYkJatIewi5wu/azfvN6hfW8dGffIgSdh+rpNyYyYrQC6bzDYHOQa7B+9lItIPhpJuThGqY
F26On7mRs/k3LTewXaipvjTp5blPpMuyQLbyvCXYC+zxy9A2ScKe016Zu7V05GoBB28FVP9o4bRY
kKI8O1kKn+/HCpgMSkp94M2QRASOP5IWjOXCxAzfV8UVNv7WEWtAxicmN6TiVaX2azUZ5XHxW8zx
tM957rnHDr9yODwSp0+gADedg6RoveEMmUbtycFJIdDz+nnF+FYAcNZDESSTz1+bT+aIM+mSMLDD
JhZi9ldZUr8StbzOfygtMq19ZGGFwsZZWCK2mxUmC/mEpedHvWbRh1xhQHBYLZ5AqvyXxdjxXRgF
jxsldz2c4AWvXZdaVTRwiJJsw0KPTqBqyzz0JIz/nPyhrsIm318f2yFJT1WZlJfa96MWy6yx60+4
KV2buJEFlZyWk29sL1CjT0mf3w2erUeZyL4QfB2FhAcmVf3RqdpXO7Mfij60nPFVOvZdr5PPxPp4
oaZwl+rKdsunweJqmaj6s9p8rLuoTFzW9zXufCgernyQ1G4L66bgxlAlPxO6GwzgGFUtVw5yxzwb
vowOv9dZB9a16vMox5OvDXf6fq1Z8qvtmh/SpZfYFjquafjcpIaS2wAWoCu/H8ZexZM/PHeN+ZIY
T5qw0aFI7U8/rDc45QPdaKMd8u5ZoqqGtkm75bNkMe5uLsIwA3qk094XTWfJ3WvIhmvrg4ItnHPo
oLFP31qRnxFSujTRLIqGKb/vRzT04o85lbesc5mVGel7Zvn3CR3nvjoXjf1H0+onuf/O2jy8CFlE
RIix4weWB9fErYBXKiRwEnFEJffl5Y3pk/qRzQe27b8NezlXPIu3Cl82fIXPVqHOJWVq2HRecuga
3zjA+qfYzIhDpfL5sHQMzpjv04FUJJ4F64ZMYc0ZIeKTfVmpJCFCAsfAGCYfJqb6g3ZONf8pp1ew
Wp27dPGqEdl1qig5gpwtcNcmUyggOM4LfluBQg+BdE+/w70gRFcoIB5k5AywCl6+houZkutAyeyV
KVdpzdouGYf+QNTUT7nqxLWpsj2WihgMt85OuVkyTdf7q0SQIEKJzQhzmz9xztyCaSxjj2wgJpL0
5qL2cHjPC6pXnZ7udrbbV7IwVN7ReBvmQc/tV8+hotEmXYSLqm7b0kepo20flVq0GK6zDPKpsQOD
VuLgYR+U5yC1/lb+6AsoBK1/bBOCT0WdVU8LaoJlEWgoNBBqpk+nVspfcqhfABTkIVvlb5taN9Qe
KpHdGAqkaW26HLZzWq69rPs9ZKkf2pizHwkuyQLEvS5+6wwImN68L7W/nDFhtG/tjTdC6633NUku
V/6cRlqNT71SeGh3yH7MlXsIJ2g9eHdZVtJioFIO8MN3j+z587iy0jlMNmM9dSccHIbbfBuYpRnW
7vqJayAiDn1G3TqW6mhUf6wMvtQfGjusVgaVSI1Lfm+LoS0G5qNaCuppxs3+ZpvhLFH9jglmZhWi
BTQ0QT0V96vmJ3Qgy/MMQx5JI3fYE21xwv4j5ozzgrbh69RMInsDLLuJSaHv8Zeo9pwn36yzqzy1
kCEUFzU06xVVMscX+eDH3u0+8nr5rRjLsEV2Lq6q7quGpei0TeqgEt05uqgSccp0PzqnBb/xktfG
s27ddPxYmP1ckcGxhuzF+sMyEwXdw00mJmk/K07dgdf1xQ0IBKZYC6eg7N8RvWB/Zy5jSOMI7+bV
X8XqQPJaTKVMj47ATjwn1FT10OPfeyNK5nOMrw9lYVRHfpXTsFTqce64uBEQnvOpnW91LXtNGi2/
eGp5H4q2ve4aj7o3hUfD/ZwUxwFdiabrd9m8nlckaHZK8L1uBNaA24tuZggNUUwHVjFBBa7WXd7C
Szdm4XPVustpdFvK/cxHLIjQpyjs9XGVd9qUSSzb1IhJkh7rnXnmNtFGjn7OGts5N92fLtXAzfzk
99wW6ljIjWUGkEJuaNeuPuVXrvdmsRM59iUlvqu1283YOy+zack7X902lhmBsFOH10ddZ51Qp8Rc
zpJVE3QlgMjUcYXetV41XJIq4fx2xDWj2f5geaPkkm1/u+OKz2DxCG99M2ziDdVQAPz7VmqLc2xn
XlGXHhQpN4Ky/KsdavtBmeML7XJygYucNhaUS2Fju5KjiKClJwtnRvMzSsgw2E1tGx9tmZK2iQkI
RyH2oth8NxOu3c7mPSd+k4WmlPNDP+dfedmcBnokOCVu8XMpX2fy0mPJJYlk6L0pkebs28Ionxcn
znX/LRfy2YDHuCNjCxhr4PZnrelbmtBx6KX9sM3ABHR12CQ6YAhJnv/A+y0/pOuPdCuvhpQh6qbc
n6NhwQGSYwhQTm23JvE8OtYNFcToURumjQsu1rQPBXwUPVC93yemk+nBAU3zNWJsl/FlQVS3R0wj
SdcXl9yuuDPBMqG3bpZ5PeEZ5sUeipowx+A1rtwEA416O8nSOaihTaOumm/JSuKaxLP+ooH4BEXS
QjyDnAU43l2rm5K1xGNvox13GYGLvZvMCCHZUmXjLO96yLL6L0KTHtBnYuOHsW0kdPsGwMyOSOr8
rHsZlKOXnaxEXoGjvsFiesGcMF9BriW10uFM7LOTPYp7Z15x3lhB9k2jECzyDA3BK1V5hmAY6HNL
pRO45Gfi5PUnkRimuuzsjNFemdeVt8lWf9JcZcciR/0v/PdFoV4wlcTYQ0LQpnBPbvdVzVNBXEYO
bm/6A9eg7d46aC5qy76G7XwsSxq8crW4PIvpDp+TX+lSAPWg11s170dbT+8ymzFlZtsd+QXbTlOW
B4tna6rbjr2HYrgz4JfIbOmupG2O2z45epnQI4uk9cka1rNypAwm9PS8eMuz6/wqs+02x9H5wPpt
vBgE0ATcSkiVaQ+uv5pAco44pTVraQv9hbak8xljkSaqlHwatfxVjTNuRViaMlisoklxCGAJGRXj
PrfHRzKo+sw+kMgzoMZryuinZFT9I5tsvrof404H+87HOsX9Wc1Xw2AjQG9GpFJksqu5jZNSXte7
5HbLZX/eE5AjM58f5zIV5/IZNHCLC+hyMVv1FZK/5TDoeFk6hmZi1O3HYvVfysruT6jUzKjVM9Kg
Vnk0TZ3NjZ5/UjZs0eDlEmGY9VC2CVY3jJuD3KACUeidg8KtH0sNXXTiQGQDGu8qWdxgO1n+TmFG
URloj0M1uDwvbnrvltUcQ7gzbCwgrKuHrbbF3ZYrM2w299GpuRv4+XZr0xByaI/hZOOiZ7vmJ4bT
SKQXT0aJaaY/yuGuG/8k1OYPm9n4t72Gr4OVDPzYEg233oSjOfJ2e5Du8mRNiM6HPbp3Tq3+btSN
j3ol8yMvNcKfpzGk4r8mToAxXzVkNy3Gd+jBI92e29dObCGcqXmcGwNdSnnsTPe6mjLG2/5Xmb3P
LjYcOleTslsLZ0/cIDDPTHcTi9GY7eNqYr7KSUvxX9TuEe+mOLPRHGCS6kW2DQOMQ9xh/FFs6k/T
jZTIQxVWnfXTd2Tz2xL1xanjce0kQSAuZtbWeHQ3oz12GseL6qqrrTYi9K/ZYXNcmqKE0nv+zj3x
uACSoIagCbVNF9EkIZw60oereX6UeKSzOMRn2Fn6EAdkDiMr/XBXZKfDRKo6sfQ3pdYzhsd5/kCy
+7WD0PFQIEHCuAudCI0D642li9ZUO1dqnK6McjuOo1Nej8tb1/T9Wac2QgKex4vI9OuyBpWta+Z6
qKDTSNnecDVPWkZLivzHXbVfu/fZhRizBzGXazTN2wfVhoaC5J28ZEBghO8JDr+XVCc3m74bwexC
OoFdcPNbjfrB2usbMcBz9F0eq7lwbwXj8oTA8qCYrOpuSQji0TAFau3YLMWJ3dpn0Q0ydjujAFck
mTmn/TCwOgqxyLy4vY0vI5tgvj2W6U31mPfbPTDldIe4vqA15uUs2u2DdeWNC9D4tbn6mR6Pm1mK
uSW/BQVO/7gSPYOEMiLGxP0oeiCAEQ9Zocv0FlqSex8aNlpGIy5K66AzKrrhrhGwaxvuhOh4+Qwu
6bK96XK+p8lZ0etexJBg9wEb5b2ZMTpxc82KCS/eVd3qxNadpbHJVLtBOcGcp480o/npF80dVh9Y
W5gIiofiulqM8snFRjlfquvvB00r6mvHTegsJjPKFO+FHoaDIrZnK1ni0uQzIUDGMV46STOf16R6
jD1ZDJuLGKhyp4OrxK8c5RnCRfIrfJ1MzoK9ItQAm4i+1a+GxXnDMe7KrzIsJbL0rnGK+kdNsCdy
UX4zgR93OjhwJPumE4f7GPGf+VIOF2u961gRXnyPgmslEZeTuV/4lwnAG4UI/Lx9tsbVjXvlaxGT
unr0L1rP0ItksmPrEM09E1GJEYZGbDkuA5ZbLvelCe+8DMiJ5HInvEoey15DumfNcUsZSBH3tTQb
e0vmmPjdTrHlsz0QGI7gxOHIWJGhHGcrBUrHhMg25iu4lO3oN/URF4TiNtW8R1hsptbbpFEm+wzu
Bpvhlxige5ZpPuT75lCiP1N48I/CPPs4st1+P+huQQYKdpuOlZ9tRdSQtDL9qMCa6UQ7Gy6s6H5k
VFRinZojkekybDMrGBsvuR2xK0VBNZrXGXxyaTFytbC9CBvQ3MBzt/PmWP61VdMKNA1WdhPil0Vc
pKB2WgY2IGt68hoMVA14gjXdrtA+v6at4+C3nadHNu2In/Tq3XNsyPRKoUXw0hWXD9+MzLn4IVls
rlWpxy2OtcvCwSRVe9ZeCxt2Q2n1RCgwcYQ5oRnYiSVcZNuUHSsDL7lekdG3UHmnhH+whp62R6sa
vNDYrOt0LF3cI7ZPL/BHE8NEi7IWe1m9UYCkYqyvi8HDRYfXxyr9Yy7q+mLn7j0RaWFnem3s77Ed
5JlrJ2dRf6wy/+22undo0QjHyu3s2Mkx5hlrm0tgkwr/HI1pmPNR1T6gDYrXoAE/0zX3uu9AUZoU
m6FSoG7KmS4N/s1YY4ZYsHgsUAVQFnMyVi9YCc23wF8mEijTSe/YhNDRNd6Z3p+7DAc/a1hcHlKy
J9Q+LJTrQbrmEvZ1cVIkDBx7ugVMDlio5R1fMqbewVzEYdjS+5EFGeO7tdeOfQse2CCz5C52281i
pdvsr9LNRJfJLWHUJ9KGM2YoauhsirqosjzzqJEVjzpo4SfFtsEk9oI1IMtqygONze6hk49pnmwH
P8/tk44UMNLW5qfwni2D1ZA+lddyD9hIGqYbzNX94uxYTf2rrky6bWZA/rA+0vIn56FgG2P4AA5d
YuIr13WPOFDSK5HeLSaY6IKYd9JLLzMu7xFRpy/0yKDIpb7e4ZLuk+nyIPuGTmnJLhk439EnATaw
5n5iC0rTK+D9vCXYsBALq0JfI6MaforS0066Q/0w5tpdi1w9SBzO3a1mbKZ7ApcQlT1PAqWSt8fM
LH0eW1YChSmRA2BxTun2f9g7s+W4kWzLfhHKMLoDrxGIOYKTOEh8gVEiBcAxO2Z8fS+wrnVX3dvW
g/Vrp1nSlFKKjEAA7n7O2XvtJbgQ/Rcd15b3VKv0kHbuZzBT2+dBeSSPh2wrV58Rq81nVVqvmaXy
PQX8fA7WL9+/cldoQycSjcrRHPBkRQxMrakNs5Uw8P3lW42BNGGATmNODKETNEbaUdi77dWWT8XB
wCetOLAm1FOow8oOMi/daOZC/NH3n39/aacm3neGT9pAwMhX8YmeA2AN+8hqH5L1v75/K6Yd3QzB
eFSrqi11EQ6t3no3XxhSsWasjttuz6lzt1RkeRjJaqvnC5pCBCAKMmg6OlR8q5Hi21fx/eUVE8t8
9lf1WWmoZ6l7DGeDAHix/hbw9vH/a6n/zwB8AW3ffxHu/hcA3+0jLb/+TUj9z7/xH0JqIf7B3IAE
IAc5yprTBwTvPyh80voH0l4fMCwBngKN4/+QUrvyH/RXpe1LyHhAgU3QeP8hpXadf5CiSQalNOm1
o7eW/1cUvhU6/m8SYykDx+QbBf6qpRYro+9f0l47qUyjm4zl2M8bb8MMR+H770Kz39h/rLN+759p
koaL2ngn2Eb/cqH+Jwpnizf4n364bwmMNlYQ8G7Qhv/7D69KrPeCbJejM3HOSPEYXijPEROL7kBz
cKKvKr6IfP1//LGo2//1Pfdu5A065cfqn6jAkoID52EHrRYOXNReYDaJ4n/zI1eh9r9f5X9/o/8J
/Z4xcIz8gZ/Y4WVcHuGtp6BkIqA8Yade/9dvz5XOf/lxvmVBaJQUk9KF//mfrmubGwAEh0Yf426M
cLch2MCZyd7JxLb0m1va0jdx1ppFBJTMs5OpW1CMjPUkYufKJtCmKClvjYg9EMXVtpyhlI4NNfai
Cy+0fAfOYGv2rInmWyQHa1MpyyRHHFOwcj8HlAQTHzz7hixJO8ggRDhFB1prdZ40nOfUeB8ZjR0W
aoQjS6czXVpsS1NbhkST7gf+CVs6eF1lntzKfkLg6m4XKACcc2DPECu0oX67Q8gGUL3SIVvDW4bK
fGOk04vjwx1gywUBlEc/buBQGGnUgNXGBR27NGMYSDElQGsdhf6ABsWd53wkMzLeqpxfPJroY9kj
3Mq9M4AyucWKd5MjlbrnnRHZnUa7+8PQ986OkAMFpfNFcX1L6+bdsYeXca7Dtm1vhje+zTZbnuy4
skgcmNWKKMwImOhHKkzRMrxYPNLWxe8+beutmB22zAG8GhKel6lVWNNr/W7GDR8MWexlagDooKgr
KszuYvKn0KmOTfbHKu0vejoNFSyfhJ2lUGf4VoRtEnHoF1urXB4rqzrUI9QF3Y/RjssGn2X+WRpn
UWUF7I8FIVK9tQpyfcrUWuvIdOe61bvEZ6nSbEcL8ytbppdEOKEXM8bUBAPROGQ6XKMeEihK5PLl
OMTM1J9l0X70bZOHMxwKDOUtRE9jO2eK9tVYv0fglg0p9nbpu3tHDC+Y0L/MsVq1QWuY/PJVONOL
SWbwXD2IJgDF1roW0p1tSrgEnf2K0iB5YghRb2oG56gV+V+qaufaLYUWvXeJISsEuQnOA0gdSE1n
CEmK4MrWdjgK829r8x5PtDwy9CPulyE5pFldigiVOU1mPGBasNYQgb9txjso2oiOgNFdM8cyt4VD
P9bO9U9oItNGVe0nWHhEZ4mckD4ybsz4v43F+TJzJgc53ujIXsQWvfjGsqp62/i8kMbFu72UuKzN
Id4pU9m3PJDHRjTZNml4zbItHwNLP7kLt0luWddKBczqjCDfOSYGApzlpw6mc2lb7n5suH+ajLoj
QaLDsAlpElPKJGs0twx/YQD5tX7Qgc+i00QfKOIe+F7xFsHZex9xMXA2HmqDqM+k6ULCjG7wuMCe
pv+8fcu1bxg11R+6lJwE/fyRfjbzibhdNnjVnzICvFYZTA22warJHMgQfnkrcUZkp/W+QUL3DEDr
buZwvqXWeLcaETMRJ3G4qr0tQH/07wGNzsE2+QEg+Uqv/8qB0SCLMo8DIXw8vhesSeqEXmoEYIP6
M9MPaTlZB5Lnb37dwa7RHm1WLt/3nWfS12LdLRFd1e+2zWOYp01xUCrapTois3194ipJR0sezAau
4GDSGkMhv21cWx0HwPm9Xe+yOMYN0a0H2tVkoA3zq7C6H9Rgd4zut4vLk2qtXxzPKbZtzxrvagIA
xfgySK5x6+l3mZY6lEH/qGc8cnBBDn4ZI/kyQEoMrxF5EbveG4ky7op6GzcTcd2et3bHgLn0xWm9
nfzKGMIZgR71ewpFJX3JnVfd2KijYGlvvEI8eqAylOCBTGgyz9X82tUUbZHJJ59QXiwlS/73ckSt
Nre4OmHw3lBXIzPPaV4WEW8KtZfJoAistfvVtSxUUHGZofos/hN0bjt64gzPH/Ohuov9RUOdtTgI
josjnhJnPsAweOkmfhNqxGPqpo96GA+9Ll8MG4GjBkxKJ4EOyXpTLGgByf4L7JE0sPlFBwW9lOie
ShEbfTqB3VDTCz3afSzTH/3S7FhUs005ul92xevsx3WN0cW7Tr2XpiQYAMgASIwvMg5fbI+7kbXs
ZE7O4wjvwTKLR8Def4NFhoMHG8Zen2NmmZtl4nK1RrZ3B1Rxpo8RyWsg10dyPrhGAV+rvfUml6KY
+HR6BP0JlxUnlNyiyQbr4K/O/YT4mQweeDwiXUnZf1CqTzcNN327BOiKbW1/pZJpApql57y7ZzzX
EPYyZ8dpYP00At4a6jrKFmONRdTv6yWZG7YY20WuG/M0FQRsbLNh+X6DFilHm6ZPzt83vFd3702r
4F/I+hCgL+Jnbmeo8ozjGR+2HaRPHj2SrnZa8YEHtO52Zls8Sre9sbW/J04M24nWQSrRP8glu6IM
3eCY31kY3Q4BBNqws50d2Rm/F0vUW7Wuat63E87KDCQES7PBqkze5ZjCBBrB/I3Zoz/q+VjVbbvt
agAOo2wfydkZtlWgoUppsbZtrxrx1Rau7EzIUfGoSx4Kexof3Cq566P21pSesRmZaebrzpd0+c1R
3aNrVNBjquQHe/SFj5BQ96E664wxvD++1JMkt9Ozl02mKlqlU/C3i8tDodkBElr+oUUB3vq8BcSP
FarOemcs68yTJxYLBq0F0c0vqI9xPqfmjlXWQJUNZ3JlHIbpHO1RFOjxeYmLnSmz+w77a5iLBtbx
5P/UDW2x3kbkCODEbuSwKyxwXhLy+ZZoRbCuHt+KTfWz9ZYdwZYPCuA6G+B0zfi36kBGzlFHZ2Kw
30YcX75XHPKBY02k+suouv6iRMNd6u0HWKNXEskAipHtxmTfZVjg/RLQ3iEfjvyoyX4frRHWcbYt
k7rdVnrpT4NodtUYB/eLnh6TJTFYY92PKWIanuV0SYaxxTyc43FDDbqESelzOXM8N4oMkGGp0ITC
ONtmef7bqNamtcAcJQFc0BAxTBbtderhItuq0JsAp3bPNOH6zQBkWJF1h1AQ8mUsH3sR/XZpY22R
Y7wbWIzZaGeuxjwcU0iRMdaWqRh9LMz2kzH4Jx2QW6GYN/gtSNmSuYtUHOB4K3VYaNrzZr/4xBBq
cIfNvTOK8tIu2WtssPgMk23sUJvumOQRp2Qe/cAC8AaqsS5TgBOICziWRaj8rXX4uMJ4B3/8s0g0
G1CYN/4AjWZAGDN3w7Pf9S6yRCNkd6i4iUyfbp1/nh32dO2OZE22n6x240Wgi4idxdp1Ew4Yf+yf
FUZLZJzRR9WwAf3zRaQNlNvZO7rzvW0sVxDa71YBDrYxRyIqHYg2hOdxNqiwNDlpYANgiPfKMN+M
mEimtMPlT/IJ4Xy0ugKzxpqIyMlWnT5UFKGbLHGfZyd9chK5DuKHGEQhoFHdWRYd16jEHc7xpx4c
fWASdOfmDudAB1yeeVQNkTOpSnAuSrzz8nfkE1qao9bAUEpQzfQ5SB6qKLHqW6py/D0YLPDZd3u/
S1P4TbV57OzqiQkPp6Sm/dPyaO6q+hNqKfO2IfnjMvVDriNn2k8mOn8mYwEnXii4XQSePcy86ZOG
DijVMh84aFWs20x303XJbQxGuLnDi/++o1goUgkAG0HfLa2ECoNpH0k9bNOVKzlfrbFG+deX5Rb2
UwkYj1gOKgmMGGhjtiqO0utkRA+59xnnfNikpiqo1eXNw0y7c3vuNMKId1PlpbvZjxq8QunvrBty
lHApFYgqYDcKYxd4JA9T3HKy8cHIEdMJExeL+x63FTu91TqhYZsvKYPwPrYZVFN9YVdr5CEbvY8C
IQqHrRMJtcNDgaumtmEpeTHgdrZwyEI0X0Fl/kWVxMFtyn5TFa05RkCe68blLFzogwEjivohZkef
ATT4qMs6h/EpA+U9QRyvnm0zpbJyogQRiKEDuZPM7LZOYnGt6KVDBEETawJAU0P0nAE8OwQWakWC
HHn026bak/cA3s3eBknGqohCBmSFcyVP4ndSjiV726mXdrElQHMA8eLeIQn/7ClYmWLmwUF7dgeW
mk3flZ9FbP8tkXSetcfRtq6QlTQ2n6tw2wDoe3MSHuaU1kSubmb9Wy6GJ1nLdgNcjOsSJafYR3Od
21H3qBPGW9Iad4z07oyYSD0kiTuvbilsZ/XimPlqckO7zhn1zitpywKM32KkrvaWPRDdwtGiI7Le
bMATE0W040yJkKtuYW60PcUGA5tE9PnqHdwLXDmHWEZ7R0/DNm/9n+RzeaF2jR/oJ5/segDwahTt
Ac+R2KyzODepOTXjuWl0yyF2rrE5KsJS0PM7XvQjuuWl5z21WYXzMcoSJlGARNyta1age7KBv0v2
IYpVAouXjog4aFty6ZLQQgU3BhCf4gDxSzLD0JmAk7lvAUTgjykPfggMbidOVhVaEhERRpCIUOFr
3nLHXTkIEy438VwHYwDIn5FBSssg6QGXihbKCqoQnwm3/YzC497wp9+uzucQGR+fb3wHsQhbqua0
nQtSW+vptw8EiUWR58xqzWo3RiW1u98mIVeX271jnoNEOZRuHJy6EdURri9gH2Kiimu769Stj5vS
41H0IlwKphQ28Y5rtcntGYCWnWKNp8EzDsO43mk54k3Lw/ZBDik/ez8mVIwaQQtFcYr3gxrDZIp3
7qcBfSpn/QTp2Z6PKkG8TgfiWPqmtxWS3kNLv4HcLGOoWGsUbtDSXI6Mwy7VWGNRyrEBiPmASYG5
IEOZxMWBbCZ7xJVmKErnV2nVO20N2Xko8t/SSN5HtcsILjGXs8upZgM+5KNC3c9KYp0zyz03ZnTt
bWJQ/ekArnr1GBaP5tJ8ZfN8ctmCwbwxE0tot7P+c//SLzyKtvxlzhhgqtI6zVX9WKXGR41eAnAm
xVdhNmwnuE0Hiz2NY86mFVhjk6EN7y1GUNyx+tMkkBgvRE6voLTKg0xpcpPviJgfaWtVPfUelWzU
Vat6KPutHGZyZknY4+ziBuTH/ChdOofZMh+jaDf4vhuK3rGu8IEuGgvO4L0aQMcOi/ASuuLFne3T
Aktx6yUR+RVFyeSNXJ2qT5c93P8vxlJPQ5H8kCXqNhWjV8txxfhJCWcsZ1GVBs5KhEtF4pLU51Vv
defZGMQxP0Q4pehHwXlD+BkQMaozf7nUSIxzMOUHru510s5jm7o3R0Df0xhKDqpGHZA7BGi4vJpc
+EfXc68BiPxjFasbjvAUTQgjagwaD2SK8irj2YAaT57dbLgHlwollFmB/715YWoDVY+40WhSyz5r
BzeM6+JBACCmAdN3O6JDICQOZRD2HOzRjbAIRrWxE83w0DkTjGdmjNveFIQ8j6TooQsu9Kr5QCd0
cXzzlD4Ypj8c56SbVi7sX5GAy1cHWVY06Goul93GnJEk1EzSLNcpvjpQHA1bs7Ggw0fAcNE05gX6
L1FVckv3+aWGarZf67vMa/RuxoVKB2MrMPsgQNoLpfxDhNl16ya8A0xYveRxTOY8ucLtdsntMs6V
aT/lI+adsjPRCiwIh4r5LpM6YEHp0fGk4jDLbNljLg97y4LYtOIZZ8J5cTun24wpWOgkpMZm03Cb
cFxTtSWkktMSPM7FPO5nq5pAnIF+h2Wzr/LaeeuVvPbNOO4XQ8NUd8mwqDIM7moJAOjVxmnw1JOM
jeLEZPHRaRznUnIIwsC+TTNTnkkKRlKkWp45xYmVkTzjPTq/ThwX28aIYdSZzI0IZPydtPp5bOt7
WyYydCIdbIN5vuTWqMEFS5fHObghrCAId8xPg23f5w3ep2lBOBE3yPEKdleCSLd6SGg4NSS0xxT2
614teuiSI2WaSqiaApjPeBwSjrqRxGEkAXWNS/NWLcWh6DHf+AkrO057tj2g7Vt8G5zkZPQQOFUI
mtzZFiYPUm3nVzKoiRpY5vtpHN+At0E1sU3mdXNyZnTPYVk6RNKP3+uiegHBoHFG0ykWTPlaXcWH
MRqA/9iwXbVLq7Xx3qLVymhP0VYL/VkXxq8ciVvYQhk6Lxm7Qu4FpGFyAW1Pn6yWY4VF0God4D/I
ZjeElRIcSqn0dmDtJT/NIxIjQLXcGhvP5ZrimGh3HpqDVeusJvecz2SDeMVjgmZi1wbsmONUcWLJ
QkWnjStT7kcheXzgKlpzBu+AOSAeXUMgsZ33M9oQAOzcXx1OiYNJYOzGKrCDoVy55gbqzLn9IyKX
dp1nvwYx/VviTds4TcJMx5RGv4S2MPWFVNzTYdL6VBUWIKqR5iNCcZ4VNMWlQMGeJarfe95KGui7
btda3PPc3NOFju+n1zc0BXNeGaKiW+4Y94NCLjpNV6LcwGNOdvbg1sZv9GkpiR2hbdYfAdI01FQ6
P7IVWef4XRh/bUIGDjJnAY7bGcJ/lQQH4iwhbAwMFSR8qNQ+5GhhbpYujlXLPcdb4ZTVj4/YMa+G
SwERLJa3bYLss1ytC3PQqAM0KKCgBWTA7eCZOEMk2bkQtHlbJGZMvTdtHaiy21YiXAkS2nMe958P
1NOTjbNRdmk8r7bWkIgMD+9WkuxgQbEzEsK30YJOUFCtC1A80qVl9L1+Z/IB4LjO3Y4BapjZGbaT
KcyCuXhM54+FuNMDXZSbMLBgJhbsRXbR1AgQ2pR4n9oF4lXvBWg11yYghsZNNTb3I2x9jsRA8oux
ehk718DjwDggstglrH49W5PBoS1xPxo0oDsTLxNK3qF4Nj69KLosC5kXRb7I7Zx4jw0j+a528JkZ
7t4bElIQ6lPvNh+Nd5o15qCkoSRvvei3iAAyK/+Ow9U+wLe+BIzpwYMHm1j4b87kEPjcbgY5Ixbq
LJiXtLGbdl8g/sJkF5Cvoz8yvXpvMeFv6I1iB0LpMnwGNi3l1CJAHeW7l8Uc3FU776qnSVwdQQQC
LTpj15FzGZaSPa/T0b4W7TWuSWP0e+vZqE1W+BY4w1pkJFAQTC95jMvk5OnKojOAatrMnDdQ1Ru3
aT58G+rA1BuPnFA/alvhtpvfVOxfmRM8QnnY2yNQlhRO9GLrjymb6+1YV2T08db0VH3QGHxLJ+d5
MdxnoJH7tBuxNTssZA6O/bhWdcgd/9GK5YdrlL9czW9khgYN1Jvh7BmctYJ6J4z6Kce9tW3ZLLPF
w7wwWR19rJ8dvLUNoQRXLOoc5Z3qD1LyNTKM9Uw7fJlfAUi84+Lksrj2jqkmVWJGhA/IcSC4Bdx6
BvleCSDne98hg+6sCQPLqa/MyGUXaVRLHYNLLp6S24DY36KsRV6Lgj/HJ+PBIhdu8AMp5CYGe0qd
CKs0Isdnwsx30DVnbo8xi1AaHnWHV1GfZh5JFGIR6FxTIwL2C7mtlRofq6E5Sjm926iHKbTvW/pL
O+WCbqoFoqlAIZ/yjmWEpz+1xS1rq+U2t/KNhMufphhAsKyRhElSjTu3vEu6cWCP1g7MUip3M+45
dK44joxtJhE4vb+LvBzHhOUOHOlMtU+M9LfO5umu9Vj2UwN1cBErXgO13zLDj+qkrHFUVj+swfEf
PYDTxKPjZS/FXJ9su272IuqCxxFZfPE1DsFvHAkPhs1jjl711zSwWnSaasd/NjSu3kRBbsJEzygZ
Hgd9FnehM52vLiPuekfN9JTXwrZzjh75lRuofne5g51DFo9o6/kIwcKGU7JyAQTVfs+xRFryebDi
J90gfcTgCNqyJsqAP2kaWkTWOOSEuD62pdKh0cgH7NDVdWTi8CjM0+CYr8VopftWmwKgY/qm+iY+
G1be7hFD743KTC4Vs7qNqcWL14wugVkPtAXSg45EdCk4u5ArgHOb5BJdZE+DHJo74fenqsv1YUF3
dXCtAwIk40Zc1nMyT59kUjAboul/4bCnYeMkuHKLICyRyKIDhGEwLewmLdmNTcwHYUeClYpr5ssq
oAGon7VHJkManxzXi4/GW4NI1OpoFWifNAr6V816Tv3eC2ODb6DsJxQA7AaTuIs9tmy/z+4QXPNh
01SF0nFryPwJDa/EBlTLZwL7ULJOsBG8INinGOPYpBgjmnx43ws9igUyqcfosfNqqH1J+vv71iVL
jhLfzD1zkzXrCZQAq81o/IXowEEIHZxZ+A8mAQ9hkQ1YdeJ9U7Qd48AI+mA9vLuTvPMHJOTfzzn1
yl9H87nb6rdOLfrKTf23j5OdH/FtgzZBUVqT4wuo8PB9Nwx58Bysr7Faj1sNgXWdT+sCFwInIvqI
jaoqYi8qZmIzjVBgoaJm3ItwA312xbes2c2Q87ehcpZ9D+h+m1qefbZV8BGMjEnTyMVg6gNuyTgB
KAxccAiwB1QOqRvky5Z8ONFj7/5waCyeZQWnpsLQTS0LraWH5wMzHSnULljYlZe2Z/SNemzPFVJo
ijH4YoQtQbULiSSRWAB8kPiChU29YS+jceyAYwUN5RO1FydH09j5k/k3tWprF5Coex7k2erE59Im
wdlpY/L4bNcJE9lNd9+/6tvBCrlRLQb6U7oPojQPe7+sANwBbDDZIrp4IG7dgdI5cjoms8IvUaHV
L16XZScrO8rp0TZ4ZlVXEE+D8wX561ydZ5/VOrbeyCS5MK/Mz9aA+g1rBO85MK372nRiuF0E0K0M
tUTFVD3sj0dtTA+ebxLvEhSYL838K3fZZSahe1oKfigiO//ZKOegzeDg5O4vjNHT4+LNlJLpQ0Jn
Zh8v6rM0JWNS22dqYzmh20fv3mBIxv2Ov62L93mMEbqPIHaUvJVJuCx9AOyhU3dBAFm3WQZI0MB3
yiyiG0UxZZzNtAUDb6mf2KdjnsleXTzE49s6huqcUbSyaV8rj86C3Tjdrm8IlJeV+IMrb+PZpEkj
NQDW6cf7clT5L1k1D/CwSBjz7p2aiLsA+/cmwWixYwwGiy6d//bdcFGdk3AHjg8DdQRomvYXONgD
rf/PqE5vRkfae+6YtN4SQOoF3LtNGn/HJkVvcWcY76s22EG+rJbnqiGWdZLtV8BcHpMbrU76vXUH
n40BfbVxCWrdz4xWQxdw7b7DjGGvDD0TiAcvinIf4ei9lWIKRmvNjHBoTwj374qaeK7SbhD1Zy3i
YAZYVjR8APYqnyd8vRwt8wN9rZdyrqvTmNpIlmPa904GvTxg/pk65hlxPCbYeriT2ayOnhPPB043
axd8Gq5IcJMd9J2ydqMXm/IMchhk7yh5tlwdgV4EoBKUs3uK+LfSpEIu0zkCy0FvTQXnGA/pbKEi
qgvrI+/IG5vAtxxG7sYw5+bFlYzzHvU0UebGivwrs6uTzX/BxvUhAOrlbNNbOrhZ+ZPsZqwu9kRz
iCn/Ppn2QyTGi90EpzauooPwOk5Htn2YlMHNtyxoGEWVM7HF4qKM3kRtguOujlftxJofJWmUzuX4
ozbB0Asw2ScONtCOmPWhFW6epLtL+kYc+ip4GG0anQKBIFMXcSwNB689xpzMHSHQLoWPXtPelUtE
M4V6CMmwvwf/vqKnLMqOAPXg9xe4SO3ZscoEdkC5/Pdf2iY3mEUqgkl/2BV7yEV3//yrzA/5o+//
t+n04vz8/g6p+awickkRK1BZpOW5c4k+0HyO9OP5tqro0r2johczroF+l7fnMvX1fT466E3L2DlQ
2RTbaLADFChL8BjwBACkshAsJ3VwBECfGbAmJhXfk4xgfDyJpYLd0QbR3Sy5WUr7d9nJr+wRN4R1
gide7Os5uq/b8ZIlwfLAe0jP+P+4r72d9FNiYswhuDftGgKcj1cgtslQSJkew3LPEMB8eR7rWGG6
0McwWwGHqPQPiw198Y0f0QixJg+uxuieSq+r9qquf2WYhekkjL8UQnMg7MPNFMlwGH23QB0A2T0P
nFusiXedcz5DJ11eJqy7ZHzTOgWSkV2KYjqQIxiHRV1QvBTecGsqVaJomY41Su6jzZGpUOU+DZyL
TiNsMjDfgYTpvZFVL5ONMGMNTFvQfbE2T3yCRf+GaQ0URP1jxk6yww3+INZUvVGMaE5afaEnhVln
GQbIWtAgDRvUUWJl7slB97f1zGmtsLBlwTXIZPWX1iKHdC9/IxAgLFK5BwNS8/ECg+rplDabylIX
s1ifdBd5XuBM6VPpVHfDKOUmoXMINb4NzkzxT425uvvsat9pgFIl5l6AZ4zcTYD1gtSzJEAKNqaE
qALNaAFYcIKKYQE5pg22awn02kYLDi1jNboPXv+CSkdReM/7JLXrEw3A9D4xgyOI/46K9FwZ89dc
+tkbggr8M9Z5SGLkxS3ajzRh2tyU87SdPXp5WDtg2gRkBWQlNztqrU2TFw2ZIQmjL7J6dyIS9qY3
eP6zuv5cEkfua6I763qkM1EzxSVm+MFVqwxpSDx1wdu6z3F7n2c4ZeBNxr+2GkECISnG1byVS/VX
Od4rVr8/fQLEQaYuJhDvwuwtpDFEM9JaeTuRfkOWl+zivnzmJvbu8N0QTqhzfeySxf0hHnA69Y99
ShiUTSxsYWL1Ir8YoHYVgTqyADuWhWCAXRSk/biAqNGj8qgM2K8Ddzx4MqdpRkF+JN3SvyjaRaek
xfAxDFFwarAknkePt8HtX5ziQDiXivBRapDAvhJGsxymzHZuKqr9PVkg3l0VMWFXya1t3OgOPZSN
FVOZD9KKyl3ZOOVxYdqDwgWDeVe18ZNFHzL0LG94ogPbh6PhGU+kJhEay3Hej4vpR+cyWtdGlz43
ruHCrGrM5z5owN+4snhBsgMbX1YcgBNygAMG5ScroqByecLIY440TlYKwUJlemXbcId7af0aR5xN
J7MvX7uGIVJNhvCr5fuwzkbmwqau8YSNrXpt128KTTV5pReKaM7K4lcAKwRqcEh9gYtdIngP/BcW
JhrybS1fkFdVWwv6PQmYeAnnyqbDjTzKhzyKQoD/VMli47SszN2U/uxzTDT1yGw9CgxGi43xgL7b
O6UC60K0knvIvMWdWtbOtU+YY66/3zUjPP0AMwf2H+/WWt1FK4kDVPivXea/dCO6yBKj/zSCIMrW
8YJhZWj0419qIdEjT4jfdONWhmJyLa6SmvbVmOpd20OE8wc+CAMGXIjW7Q/zynmfau3Rpobt0VTM
RrVpzTebcwmNkczZZV3xYczL1TSt6kEJRQBHfTcC8D8A4ZAPC68Y4vy1jNUZn2j+VHgsx0yA8TtH
AevZUKKL4vUTGSov2WhHbERMBN0apYRbQhVA5EjQYaJpgGPXSBOBLkAON88dmJ6MkX9GtOOEuPme
ulhdOl0th6YdmdZ42YNO02OvR3WeVs0XoXiAFAbmyZOTX6PKJxNmOUeNFFg7MbkBPDDZBDqgmNVy
ZMjW7opZf/qRouEG3mddtWOMLxuSyYiKKgvqI+A9abTWtUxJyJdGoeWsp7VyaK+NZmsQScPUTxyw
7Rp7hGC4322gFn7iQBNOM7FxqpYDe07AdCf95ep4QmA+RP8KfGvvO3N/sVzMzSUt4HtZqSuTr0ur
NRklkV/tax8OBgvCdOT283hhmN+nBhHrsh+HlOa5nKEsQBPEPbdwSssT79gLQU0/YbmcOYfASKRy
UAwWXfXSCqt5iOfJ3jg0xVi2l4OzIl8phew4fV2g3T3FtBFIqEDbUjrwG1tswFtHY8AMgBIjiduW
leMy+89ZSmINo6GR4TzRE+BNLqc86ZYHPJU2nbqbb1rZXeuL/QzU4pqnA+c8Kf2zO4h006cJAH5z
Pgwx2Anh2fdMBRGqOs6boeqvOdcvCUJm7qz5XtQMyyfPcm7GwoqbtBC9QKblxzyGMjdV9Gp7rUjq
bWkKKLxGEArvEVpMkuU4MPF9svcTqiISMEjz8FZNzEdmM8B93uModSd3vLgRpYct7zu3x9GXMLDp
a7s4GwmMySHpr3hoqpM/A3RTftVcOZndxUtE9jH3G6P1DPtygmt+Ti3URuKip2A6d5OLOUcP7aF2
+x3jWKhsaCLOngQQOc4o8ar4FzGAyN5pGR/mvnmYp4KtQVvukT30p21TBiWOvzZ/jlrqu8A2ADO0
udqX8AcOUeZgv4JZUnUiPvc+FsKm1o94DOV24EAAgAW0g1EmTrhME7PYyLxyspm5GYerlN1+nHJ9
mVpx/104ciU3uhDGIWmWo8xJOs09FASDB1gTeqEhtL1terARPe9nn9vy5knkuHlJmmBmUkc3po0y
3IgJKrBrUpUoLwyHoPNCuLR1ooAuIWK87VigGx+Ugg0d5edsKbFv2uISiO46K480YKUevGqmS5LH
Yus0bn+SKcQnStbcusRVb12WgflgvW7+37/3/WVY/zRaAmRpnp5pVhetFxZCOkct2mPsSfOCjM03
tkKrvRs1xcmZZvOSrn/w/Su7ZMxfYhamI06ui3/z9d59HP4bYeex3LYWZdF/6TmqkMMUTGCUKFIi
pQlKETlnfH0vuHvgR6ukwXO57GeRAC5uOGfvteuVJmPMn6NU0DcBzFaa18f22iF3P3vzYh3Mpfv0
Snzdu7WTaBf6FwncD4XfBdsq9YnjgnqEOCCpi+5oDnv3FURHDZuhWFloCQVgtOwwZpW69MHhPHvt
EmaFIzrxKl3o7/zBXXbS+afI6IGWSmTNPMnHoDqMz5OHOZohstPuUwiylK8fjV2wHPeCuBScpxJk
eEiR2x7vEkBtZ1qE4puxZpVSZsopeiP7DZzNmNviqp8X0Tz9yM+Alaxib+R32Nr0o/ekJk5VvLX5
ngkBJDDJ0hWtTACM1WKIbUgZGMNjeA57lNFkqVO2ZphZ5irIOTHEy3DnxiukMPJD8ZaJduMk8d40
YMO9c+mI85YKRlQiKRbUmLqPYo2wBHqZ/wpEoD+oyLTKWb7JV4CQkxO7bjXFELwQkSsydxzxkDTr
9AmIzwtSAkpJ2B4W2arRFsqT+hbLW5n80n42+p/1Xnm0CK+Zxw5JUKrheDQT7XZb7NC3xYUdvrSv
SWsrR39u3nNxw0x971fdJe837dU/N0/SErQ3Uts9TMV8tIcTqxoSohUnTmmBXKQ9gI8AIhijwrDT
R5jGqEmEc0giW2j3LUb0uVsfxruqm4c7ggt90gRwJMA/0WYgu7CAnToH+wtYff5duKC7tTV8IBr2
sEl3yZN0p53Tbqbqx0bGMWe7e5UsG7uFsEgf4iQejbOMP5qBI6xFxnUxvzYbvAEjteFwJuySrbmn
cMxB8hyu434aAR4njsHxLhMwbJl+lvviWTj2mxiF/ipZA9zcPiKcXPh7HM7FJagwTtpUk98rtryv
5Zza30H66Cn329q8wOZwV7LGvWCHuDABJ8o6g3karHDto8SoWVQP1tpHfA0jeD0APVfW4SNGxYaT
bL8xKDLzqs6bc7FMD5zD0RIMM0Hc+E/xpKue80SAMHoAd3eyHW68U/8orMKDtgrWxmOZ3mvBmqgC
15tfpKN875KguogKO73UtR19lluizcCuUyyhtrr0cPmiBH2u5tm13LqUAS/NUp0LD5BB4DKRZOn4
/hI1iX/oX+NNuTfu89UrSbPVTlnlC1S5wLvn/SV6wRByMo5oXLKrahNuhVNFxd/vLXyYrl/hFzkU
iCeAjCNCPIjKfe1IW4o+3QtTmfJGn28S1KMAX1H9jpHlHUCdiyg1nfRkvWnRrHghnXVGyyRfqed6
a3bIHRzprXoRowWNVjIV9sVahEuJuncGAvFKzvFJ8mfdu25n83LV3CWnydGDFHe0RSc6xZ0jnKkV
hTWPlHKQeFaX8nt1DV9d2lQLY6UdR9C7F/ga5olz4vgFKqyOnWQnnpSjdfRDvNS2ux4pIB+4QxzW
ww307+pNID5jxXYjXdAm0jf+JrvTr93SeHF35ZYABSf/qpa+OwvfiqnTZFvJ1qB7wg8H9oCL1nYx
b7+4JBk+xMeYWtcSo2j8SN3+CiMyugvBoLFpwmnjJExAmGdQA3154l5Fr9uwJNrGBzrOgXhn89Ah
rcGuzgx0xrNQsNYwaGTkYHZOtkE619h7EiisrLnzdv7kvwoGXqNZ9c6JtV/UAyhMm2YsbuxF5Uj3
PurjVRjN9W2zCwBzXRlM0DimpWnSPtjmXX6EpDbhNFiygq3QrQygjxWkspm+qDbuI2RbdZiJ5QOC
yH68F04yfceH8BE9t0Ap2I6TFSA+aT84GO9Uh55pPWPWffcO5h62dTsXF/VOOJEhuxvvBJqo7Bj2
FgTavfvZQbTcATeiAkxH9MyKKLF3u2pn49549k4sCc/GWvkQdpXD+xdyqKdgAO6smvlO+URkSm8H
KEVn4p21wMww85/1L2+LTNyj+WrLz8AcVHzgDFV6pI50sDybQANvbm0qD53CDAGwqMwta2GeymRe
fonegkTMF5FH+iCtpbuieQ13ycVlaLMHR68MfXbGqQ2ZDLzZjq9zBwoVDYRTMB+K3UpdV8XcI9l4
GX5Z9RNsfHOudSyZ6h5IDY1ekhLgHvNmQZIjUe05WVe5Q0sJTQXRrOJa2NOCRWU9zBXEMjRAnPHo
Y+YnxG/hzWuQykB1bOOoDLa8rJ+svQQBYIsJUjPsYtXv9JXFayLdCddoUTts3eX74NPbk4lnfogt
UXK2eD9IUN+WzdxIVuiE2QSp71CWtvQ4Ey6xeGxrIjZmpDL0W2S+/iI7AIy4skeXdgWBaAaAjLnw
Sp0fOa77oR2izpbvo4lxOqJnses3S0Snh8B4X7pMC3Po7CevPer9ZtzG82pV4WqfFatiD/72Lb3I
5+GKR918o/Tjb8xtekjURfXsP+XDonrnlZM8u94qb8IDd3cJvtKfc8OM7o4bMYIrgUVzjnzHso5h
ZzfSWqaNVlPW5CnxTtvKRQw2urno1xBJoKE60mpEpHGtnRrlLvgcsDgfLpz2fl7NdHHrinNj335B
ZHOpfcnUglbpU4VgcNY+Cs8kS+KC6ziM3ZkgEek3LdLhId7G6dZ1LM7+Nol7jvqmWsfmDmFi1g+z
YVm9u2tFmFnBsnkINQfkZPUIMRf/Yu1ioLETbt4Wg+IA7Y/2s9Pdac1O91e4MeSd8ZUxtgNbA660
pyevHRuWe+E0sN8IZtpTeeyQyb+laC4XAk6Pe4HYZ3pLczqQmChVYlapRq3ylekktVOOd4yw6j7J
11I690WCgemu2c2WGAETK1K6kR/4/w3Bhg9K9Wl46NutES0nbSW4WjyTYKb8pUKEt7bhzB7oR3YK
Yfaoq/u6nldgAACAN5Ac7fyzfKitUx06LtvQlzBZS0cmKORPcvBIUTB9qO6CuxRP5QaEkXdqLhNy
kMaLxhyFcWgOS4GNS/4uGjOfRf9Ju+sVfCrAoxYoAwAuZcADIaxDgrZRIQUH79V8kfdMEvFneGxf
iCDzHSAdL9muWPubZls/q0RTrgY6wmhKTwo5BFDP8ED5o+Mn83xRGI71UicrE0VRss0UcFF3qTHH
AujPTPfOG0/ZR/6S+zg3oDfaATHa2qenLbB7pF94uxL1E2/ZcMW7iA0rJmMZBaiGhXHGnrFeGncl
hIQNZdJzugqabXWi2+leBMEe9+NXttNP2TUEpOqYZ4/t1yZ9woM6U0idxJu3zwlX5WFhHSGPk5eV
p8RgOwLBLlGgzOJH9nF1+ur5dkZpFMTYrLnwPTGHYh5g+QL7gSnMNh/ouLn5RWuPwn1ywinTk7DJ
a8apA6noG2LP8ZOFrcAYsfXYSsA03YoXdCsnaMj9RlBgu9nuwXQqBNPUFceZdtT26OjDp2EJZEZ9
Y+ALmzbesG/F8AMVY5a+QIMrP5tdNSdnEsMIyucBQf4T8H9h4zrsW+bJMdoqxEAss028NNfB3tzl
eMFMdsEzY+/fsXPwXnhn4m2bbXIsMOqqFu38BEkgD5eT3zZCwb4orTPRoajpJG2jHQzYp1vq6tQp
VMfFwZcvI94IeBMn2r/ei8SENTGT5xhL0m1kruInV5qP2cez8JL3L2J2bOM5WLR6Bt7IXbKDClZI
FBBSsz3ry3OvEtX8AK/J9djW1ylttxl3zvrgYbCqRmzjOdCsZVvYJ+f+Ebxp+2LBJt3A7qDK/jFo
tnbG0EJ3UlLn431Jy29ZXESHx+g+uEiKOta7rc/GT4bKQUSL4z/ygmYox5fqJjl6K0S2JvPnJl7H
u+y1NW1vG5+9A/hyIA3FpUGw80kh4EF9oz/DQZQNq7nAJmPtUCx7doRYfBPcpw98belefBGPypli
Bh+LO4ozwjNenxZFMnL2bTbn4Qrb+IXaHQeF+LNytwhIpi772YOfTibDBkVVfTAvGHbfwq/Sgaph
rvOF+u7uTMyaLmc+9sh2trce8DJS18t33SapZtq8WvgfSUgPi/OQU9uoZK7lJlywRjFemiulAtbr
5krpoy5I3phxaJh7d+qD8JwsxXdxWILtJDBduI+YDxF+csvrVxIW1Pfyi1WrK+b1OMuqebeGNqQs
3Hd3W128chsi5l3LO2FubOCOFf6cBN7GXIvLgmBzZiLeUG72FxJ6QbOtDT4Q2PHS3O2X2so6lsf6
ETHnxYQ4gv8R4SfvKorQ5bDzX9lVh1/MflI814N5/DZQ4PPszxaWB6uCukCfzSpfX5qjr+ziD+3K
6HwIXt1V4ljuvA/m1pacF/yFH/QWJmT4+ORTwFwYhCUyG78Q3e3AdVMWZKkHc2Z/fUvrZO7vGVZ9
tQjX1cbHAn8vnabJZhKJcYYz1tJ9Ph1iTToMK+p53mF4lK5XwiNJvKfsQ9MWzzkLY/ESo2Wf9Uv1
wMDhIflHeet/Yn81H2KCn77Cc/vOIiCcpGX6nJ6HBIzqTD+6q35tnJijeCmMD7puO2UHCQWj8HME
uiGejSd+WP9ce3MI3Cq0WeKEwKKv2RG7nyjHOa6jvQ0/QQMn7IxUlJM2QDYALQ/M8h7BqTa1SDww
5+yQvSJHt3ZTfVOg67NwH7yTz/tku5f4kzHcXtlCE4VUzMRjcMd0JDPlYDkjUWhWXaqL9lxdmB79
B3GLkeC+WHYXzq7qPt0B7d2uoyMot2vJ20aERpkB1Z0mS+2ZvfVj+9I5dGMu+SMCNWEOYCbbtGyl
l8OVA7sLxonEj7lMrs1SpOVHs+/J2jCa3spjIVCWmUWIwtJ5dzavQ7+15u3Bfe/6C4wxIVlp4ipT
OVvaqPod4xBR+ue1weHDIY6sY8kWn6cXqD8U3Tb/gp4pO6O6hM3ZN/D1HW/F/5ittO1wyO+YBdEc
Whui4C+A7B+0Tb/iDog7ZVHREHzEY+zbEfWg9Kkn+4G6EAslza3DtH3GS/iWsi3zF/1C/ChMoFgL
JvCLwEQ+CRds2Mz7/LW6YqeQOXhKR+ExmELmABfT3VdXBiLozordDXHw7ubP76Jeb3Gg5tC0RzGc
GyWvNOJ9DE0vXgSgnL5mN1JoAD++xSvri9E2+PPnRDwT714XDBUr2lZSay7CknUcz5MLYB/DFBkc
VyGGLmvUU5ipXgnyRtRSfuuZEVAbamdFiLskYO+FShmFaNfcR2JYrOKU7+PnLVbngZehm34Jkd3M
GjobeLxHBRlctVOlnu1Sn/3/L71Z7hs111eR7sebnmRttVbZUMYlsX7Wp/WZVVa7s4TGbOC/ZxRh
0ScsklzgpPLnF318jA3BW9FcoIiJwDhf1CXks9g3L4gsS8fP2Zije8SCSOFZxXuKkoMS7TB+iFp4
FqJ7j4pFl0OBciMJ63MJdln+kCOxstOQw5xOLDbXuwlgzKNlauZZwZnLFTh/W7i7C2/4VKYoStiI
bGG9BvPYNdTlileF1CsMlHajyg565QQ89sjy2B+NqolWI1YLKjM0ztz8Sa0ug4p6dfp9YPYFapHq
QwjDsxXnp7KvHmphJLZpVEl7i187PaeEOlyGXFBWtSo6VNaX0mDcR5DGckE+KBw8rdZ9SCX1ZLgc
jgxZs0le4MRSKg5k8qNLc2fR1eZT3ozaMvJQA7n9+NgRccPjYAOTqS51ovzDBLtL4lMzL8X+3ZQ1
YWO5Po4+33GVclelfbVucFkxz8TxujTYugLw7UQSuUoB0wlmjGHlFs2qFb1gFqhTF7My9mZs9ds2
ZZNptRQDi4RykDAS6WXJ7wNF44UpG6AREWfMPcnFP3oZG+1L7RA+Ci5vXdTESy1mu9CIhFN76iEs
fE7DsKr+58dsTgkE0H+BLibiJUPTLRV3Jh96A3TR+1gGr2uWTqfCh8gsMAUt64XsBusqqW2yS1al
Gm5yRWYxLofHnz/+X77L9OmWpIgg8HRdveG7GL3W11pmlA4Y4C8XJLxYeZQOQqoYwiRQckudapeI
V/rnz5XADv1z2ZKsGBZEP0QSt4GkYqXnvdxLQLk8EJUlTrFSXwVGdz/oeOFHETV9Uu6x4e11Cz0n
7WROtpmyhmu4+eWrTNf4H6QOT0CSDVlRVcviG908ASnSxAF5aOm4IliEsBDAQgiffmaiirzz77yc
/uQEhGH49nTP2keNxIGZxU649YZfhoPxzXeRJbSoiqlqsnX7XbTAlWQhC+iVFymGqpAFfsIKxEP+
6uNFcwVT/eVJKN8NQBmLh4HFRNRV/SYaNqJjN+Y5OXx6SrnP6JJHQ9HQSbLTasYa8Sa335Dqlzx3
AcakqwonatGztUcOgMsk3ij/h6oOQQJzgIlk9vqqxj9yoyW2WxxXZflkogHJB5SpdcLjzRta4AXk
CA5EiMMWgVkff36o3z1TWVEMLLLmRL26GdeDByZOjLzKMRMWQh08jK0X3S8vz59BejtyFJl3RxPh
bxmGzNP8C3nV43QeaksunbbUzrBpjm1ibDuD4nfNG5NTgjW69DjmRDR5Fr/pTGKUtD3+jx77enzU
fUZUXOX33c5VzR3PfpWb6qdVT8yS/CUuyv04ANDI9WIlVu692PhfpJCVy59vlvwPPYs3QJF1TRYt
U7IkdRoif12Hpam95MkKxwGLralnZNAKwPY3tFqGhGc6lkHiJIay7qE9iVNZ2VymJYjJCWrsRxBG
9P7Ts+RPMyofq4m5oHjQCsbOu3cTs/zlHfl27lBUGncsXoas//n7v76uUll6ZgR8XUbWrJGg2mC4
mo0TdkpK2seIlvrk6X/ptW2oULv0EMBRk7FjU6x/+y7fvT0KE7eooqhHGHozBDyEJZIAxtWJNLon
RgFMdqKNDD41oYJ8R0/jfQKSDjiGNkbnJx8/P7tvX1/SsGVVhPOmMxBvnh1+k/8bgz2ConkpyRSZ
2wCR6PBI2urE64QcP715+LIigCDTw2nlU2hSV5pwMj02OWzs/SfZSTxpxP6zOpQ+ayOi4Ort8ziH
3RNzyrZq7P3DufXdNzgRW2yUFEzDdjNRluoJQ/XzhX27MCqWqRusxrJq/jMvoUFlAInkg5IjTzyf
rSu4AlGtLYmKAfWOlpgc1zWJpChys8vPn/7dusgIm4hnIsA95WZNUHtXbdSENWGYOD0CpYmOLEhe
2nAlecZjqKUUSLr6l2v+btZSRYhJKnwfSHY3OLmob9J2iLvSGXueJYKbF93MXn6+st8+4+bKAq2W
8YkyYBH57UeCs1Qz+WXy/XZM8jJIPD5GpfHPmLRCWC1yzUtRSEulowVAprdt9QwweNnH/g8mSA0W
WtHs8cscMTXRjEc/HJNQ7BbboGz3rYg/1AR72g0xXSqDioE/+C9BDiqzQgHcKoxk+M6k57I2DxMw
yjMe8sB9m4BjpotK4+cbJ02v8n9ne0UUNVMxmXssJPs3a4qq5Y0iAAtyPMTpds0ybqtxspARQUEd
5TUzqvgRdzctB3A3nlDQNcnZ+uaEbf38VazvvolhWmxWNVkybiedQjdEc8iVwinSL8Gj2e7L1K8N
cltUfTj2Ze1uFYAVvrL9+XP/3Z2gmjQR1hk60cTmnzv018RreVI9lhGxAePozw2Zd7LiZs+yvMWP
xqRbur/th6YRf3PPuT6yEDDOa4p6uzu2KgjNw2DiDlNN+BEos9nKXvMyfPr5yr79HFUWJR4ws7k6
XflfV0YkKeay0sgck9rN6MLZJfc2KNxf9prmv9teRTL++pybzZagxDopL3wOSIpasEgKwNm2qEgi
65EFSJlKX/EhDrJ1VoU983b+rJK7UIRnLp9aQ9u0S8GaNFdKslDQY0lAppchOyF79BO+cTqY/B3k
gw4FW6ECuGk8akZEbmO/z8V0BT9UWPSaiKIXuk9DnCnhyd7JS/CByS7H/FBZa0XlLcd2mSV+sutU
OnRSa2QzuOAI4LN64WfjOz5zYd1xoMQz2SGPpJefN+/tlCBjRD6ZUQV+MYAioPfnHE9ptXl9jV7N
fJYMlBJgH3PMTV09J7iakXbGx7gxPf+5S3QR4Sp0Ha1Xj17uf0ENN0nBooNtaCY1zFEylqWmXcWl
HI73HJqLlUuFNbNogLc6dpuQzFTb7P0nYt3PXnD380iRvlmY2FAaGpOBiDJMu90txfEoQBZvMpKX
AQLIfndq4/SodPLJLK03qhGtLQ7RETvPxUrC+8ryVSBNHVb/XRZomyFVT5jXr5pULCQ/fxyF+EXS
FajBSk2CPCEG4+BT2Cn0eSB6T2Wrpzxct5lhSlz1rvhRVvirjeiIrY0uleo/ZS2tUwEgqGK9ERtw
0mrrMNbNiVgou2rdpRoSASIk1qEs/IWKjbBW+QdhHIBTb+Z+h5czPCayusNLcpTr9oRlzis/wiFd
K4r0MXgSCbDGAR4MXPJSfm1SaZX3tB4DbrtLeKMaBIQeJ4uiHBFX4FmYTd9TVrtoXhnNydeljz//
rtV3VVYdUd/OqxZChYycr46tTa+4jkZbsCnF1ypsHbdnTpPUqyKna3wWpI6n+9GX7z0y07wINoRf
PgpjtsftAnPH9x/9Lnou/Xzc1UQay65HmkVa7dXG+LA0fcpsLy8ZdsT7qLXwbqX3WOOyB86gjCkX
w9UvI+SbhUK2oKVSfNJQZRo3k4mbQC2VywF1NBgycqAhSUMunekWdcik1JZBYn0ECNiRZJTIWUQe
e1T1NEFdpXN++S7Tcn4zgSqyoYKbsGB5WLdHFKosbdvlSeaAA0GevolIz5yMasnCRC/X6FK7QXgv
EtDUvfZG/S5l4glYuoYh1FQXWZvTTTQFb93V/S+LmPTvqUPhhCbquiyZUDFv5/bSG8iVaHTSR7EM
UO/KTaSyNF4Ql3tbty+f3WSETmjIMRHxcLZ8oVs3jej+sqhNcOTbWwTflvXMNDX+uz0r1kNkdu7Q
gJc1HyECJCv8f4mw+MMNwdRh92E/bNMYcaKSrcuJplFPnnOV1JcyiEMcjfq7lmxj7ASU5ft7eH/j
PnOFKS8Rn48azWQL5axb1vNRF+6VNuZaglqGOAdbS83GpdvopLxRMf/l4f97OFE4HykgGTRqG7J8
czaoojqPIzxVEFqbQy1btN7LVxhUdhuXZzImz3EzIP1RRmAx2evPH/7vDlqdVlPJAAltWJp2s8+M
2hx3E2R1UpdoN+FXgvo+nKnWLQO92HVy8jAKiId+/tBvxhS7dnDXhsHGSBH1myvOqyxrvLaJiWlC
8omWkFDU11FvgH6EdxoBZUqKR65/TULjiIr64+eP/7MF/O/bpooKly1LqqTr2u3GzAviPFWJCnZG
rVbpLbaMDl1GeifOKK3ehbF+bDEH0N4mFiIVQFt0VCcK4l970byUjXJupr82g+huqPDy571JxSR7
HYYHpdmD8duEGRZ9o/ztaf07TfDFOXSwadc0vv40pf21/yk06tZ6k/DFMd37Cm7g0fwIMeGDoPzl
dPDdwFAo+uncJnZC2s1H+UiFXbO2IieK4BoYODw8Y5Vozd5A541ljBNlbV1+fjD/bpi5PIjpCpDz
abK53XapOWBNwYxQAvHjrfyViM8zSIa5mEuPf2555CYLVTZ+GY//bitVkSO5Ik6bdT745iXQKooY
tWtEjtA0myFuHVWN7gJd3P18edJ391QTKXcpJmRB+baMy7arDwJ+tuOl2lFvOcNnvGgU3Fgqs+dC
UHaRKi9DUVuasAXUilm2VHBaNQOBe04KpEqDAzcaF8H9bWR9s13iHkgi+3dTFnVOhP8dWr0g92kY
Yvst8QGNgX9StJ45wN3VQb1t2mfJJaxLD2FESb8NNW1aaW/fx2nqMzQgYaw0N5/NAlJbUI4ix9KA
S6gY/aiAwFoQjYx5PSMHDKabjUETXAMkkpQYbK4AVXHi3fmY4O2udccZ8MH9H+CtKWEENHmpFQnv
cZ9EEGtYCbzA5rWnYCbJ5RxnHKKQvEmXbpU+xCom8n4iyPyBjtW5ioEeNwk+sXhytJ3/sAyEwlxo
HfCiP/87QDwLdhLQJ0zklFrBwXXdS11pm7IFyTBmxArFvrf0TaWYwT4GyRG8UddD+UY24kzIWgcQ
lzWTpeIVwPMyn44Bvwy46SX958aa1lSakUxLvR1wYwjD1VeZ6IZOeHFD9HJkLOnDJilRoxUAUVyt
2WQpJBJMUx+4cxZKXt3//CW+fbmIHKB9YcnGP6fRRC3YPHhZ7ODpRFLFZYuRdDaN+pdD2zf1Rkaw
pXPuZVInjuRmFOF2U9K8SGOnU2g6oU00G5AdzNNV0RJfI51hHqAH59nUinb0ifEp3XbXERX78wV/
u7rpbCxN2aT4yd3/76s0hiI2YtCsjlTBvWj4Zd6Xq8p7jZLhSlY536iK38pCO0xG+MR8+/nzv7vh
3AWVBV01RfG2IsdroLeRz2w2RO7HdL9L9GVJ6f4yWcv/HpIpgjEz0megfC/fvrV9FaXSmDFj6BEt
BgvOv03kN+os4xgNEpQH5qxQqZ2g1S27qxnlAMntFo2JXEIRjzA8cHJwRost79S+C1TrksDMkV3C
BnrkgZWEwOn3afi72YZ0BpUTvvVNWcbUSxOEXxuh7Gw2JBVvhDx/5VbOUlneDeKvs/6390lWYN2B
vTD/6dzE3CRDp/rlDP2dIDUgkaP8taFsChLSRFkTB29N/KYCfukEcFUdO1K92AQpApifB4YxvQG3
0wEPiiavKimEk9ysc6Q7AXjyisjBZIxLB9C/CfgBAmUBtTJA+4VJKqsJs2E3wZbgaJnVSjSfDVM9
J2hrss/ew7oSJK1TsV0KWSBBTROfNPJLa0ko23ttr1nufqjls9lTzMgZDKKSv6p19GQp9SnJs1er
F3cEI+P4Rjmpls+lqS0KT0Bdy36JUjUlSOs8SsWDAq0pJ4TMlvXPIKPZ7puJsshkfYfH+KFVQMDk
Rrn1GwW8hbikwz93DQPgqX5JA465DHsRxWlP/uyU2cVwsCMtgLXz8uf3hp4s/tzlvKCi4mdvofjb
qqp+++wNKqzMf3j7brf2pVtNJYWEla0oNymwJTNqNx1Nzvn0QpRdhz7IJ8VUakoOMG86dzq0pDPB
lK+hV743frUeRfUsBOwy644JuyiLEyyO+1EtO7al1iwq/ffwTbJAjjQ+ogR9uMfh5WSwyKKJM2XE
OspoQf9oGVxmTvRSq6B7nOZixeCvRAj44KVy3DotToLMe6gr+lmG8Msy8N0GQxJVjpEYvK3pGPff
WTE2mj4MAIg4Qi3ZUp8+eL27EcOF5BWPWTm8ijlaHTc+WtnwyxlH/mZGlJgMp00zzVrldr8vS7zV
JCRmzuhKH+DarsD+n0iQXRRWegrzl0ZSHMUZPvXJWKYh3PGvYmbsMld5Ndv6lBK2PAVJrPJ8qlSt
qh4BheymS+o9WKqs+uSX8frnd/W72ZWalqSz32c/9s+xu4W22pdeljldiKLNSNdFQ30n6U5llK7H
PNqInbFUfBxaqDSHlC+HjsTuxOYU16gjDB/rjH8XG+N72KvXxBQ/RlhwofkoJcNrVIm/nKm+fbyS
RFuSXgxnutvVVxWsMCjNKnOw0x0KvSsRDT15db4VxeDosdlK434xhN5qMLVfc4W+2Vjz2VPlWZY0
i7n6v2OLKa+rK7VgbBGeMpMZzVKv7nhrVmSUaUJ4wlm/8UfxI4/FD+rUS4htq7RzD5rcnLDm21Ft
ImMGPq2I6f7nJ/nddoAvx3FGYQ/Gye1m1k3cUgU4z5Mc6+wKbmw5jNo11JguPd+wOZ/uxJTakqdp
B92zNmrvPf3yDb45V/FkREsxdQ5Y5u02MDfUoE5SqkvF0J6m59PpluNVQMzrq2q1J1GMnrJE3/WR
eQjwk6HzyELlGlbjR214RyFVrymQfUHFNWtIv7yd3yzHkoKqxlJU1qR/uvMtfMt0pA6NErrhXJ19
alpxjisGUOAVR7NJf2sGfzdYFGK2ZE2SkZTcTkSMDDeTqzF1qA4sSQqdlfBMbMir81z3T6E/8If9
L6/z9IxvVl769aKmKHSgVdmaZqi/Du752PWl6FK8wrF8GdEx9njDjXrvZelvhW/ju6f992fdjDdL
CKNQVadCmQUfqwpcDKYSpC5OOFLwWvQZADYTWaOqrHyxOIx5ZmDCMbfmYPHS6nMs6+eJ6JuoxtKj
n1fmA+mz6gVQfUInn3QScEvxuMqlJgDDI64rIT9jifVB6Cs1xVooEltjmzfl+Q/5GIlmQvsRNl/+
qaaSMyjsC7UW7Eo4ritfWhepsSAY8G4IPjzZWFhVipLO2Jh4sCm5yH3m1NmwEgtrm5ftwUqAvgjD
qhyrg9AV5wiATyNgNcUAGrf7pB3WSoNLrWi+wrA+txXf0ksPfQrBJHHHkxbTKZEtIo0yTNqzwABh
E/ejnb+Zaz/ieJappPwmrnglyuY5qnSnBFkmDMowA6Rt9fNWJCRHgUizLPCj/SFcWlzKUkUliRtP
3ehogozQK5ZJj1JaTF5zpFlUFitysOrt6A0xLNSUdUQvSPLJGIHgBVaqQvKjaXnBhjcYJyitllXo
dQg36w42HaCobggJiGiihyZhk6hYKmCQWIz5ERN1H1kirATt4PeGv4IshGScCrZNCMPVLdBZh5ay
SokFMoX8CEYPjw6jfjTTI6jzuZKzHzPEfl2lLIUa1LgIv3BLdpAVfVrYg4ygOpuuudXM8rMNsqNX
pkehqtFSuGieVCzt2XtlShc5xreYkjEf9mtYhrahg7ulcXAxgCO5OSZvIMWW7/gaPyty9yKhVg3g
AMXXlrWwnoZErxdHazC2pj5gIuVLTvMAkPQV+taVEsE9dP1dFzTXzPD6edoMq5+ny2/fH8kwJCYH
BdnKdKj+613Vi6qoB50JSa7ceakzI/vd/ZCTeIFKSB30RTNaWy7xl3nwu00K9Q9Or4gp0CrdfKzm
DzBUvAEXGe0fSbQOaZRQz09/mYm+XY40dph0OCk5A7757+WpiIOA1xOxSRi103QkmJM00ia4damm
ZMjpgG76R6uU9wGxOIX0+07huxmfRdXQucdUYW8PjlaeFEneaXQU8HDEBYrTBv17J+g7/viAUIBD
n2m73vjA5L/wAxSvIBF3Ygkg2aT42BDIU9clScNEapn61k1kOlgasGT3f0k7s+a2kWxb/5WOekcf
IDHfONUPnAeRFCVKsvWCkGUZ85xIDL/+fnDXOVXldlTdiBtRoXCZliiSQObOvdf6FkE0PeTMRW4U
3IJtsAuz4msZyocuCg9wxY/+qIApkDal7AaHQkE3PyQoJMRAnPfdaiydm9mBgUtZLrtxnhFm2lI0
0EqjcXY66eObWUy7YiJwJ3KXhu+e80hHyP9VtMRMTwoDPrleC9eMH+rq2nglGnYL04Aup7f50ywh
g+H/GtKVlzjPHKXS3AHaMILPSq4kZx8h91KJvAZaj3BhnthFrBsmHL2VEcY0alRy8ihSySogDzWm
C9XmrlyJhLDXoQHjaIAQzoJ4S+QHKQQI1GVWfWCkAkyqw+YeFFh+hBF9aBFpIK1bNfT1ZkTz71Yy
BO/g49A24FAwe3SVc2h1TJRZEy66AY+tSp6ntIK+kc8icTyfccATzFjBv74Hf7ZfOiZHdB+9G5fq
fI/+4R6M9dbOi1QV0A+ZMYmn3MmOY69vU4O4mv+vp/rxiKYqeMMlyMdd5EJSLOALF/TYwSQue6n9
zcv6aZXscK5Cl4IcjePcn1+XXouqrK2G15Xu2og0vbBYR0O5mev2xBg/GyHxYjjZwQ3/zcv8WdVD
l4aWFKUW57AfSmSnQVZQZCwvA2NfCOh5juVFyrMb+Uej4vPl///6jf35M9p08udg0//oNgCnRt0C
x3DXJA0GsOYGVebNCMaXMms+JHsIVKf1Xz/l96Xjxzpr1sfS60St7P4o/pnaCqo/CQq7ZMiipUXI
oULjiNnSJ2hUbxaTdB5b2ExkwfXZo+fd6hSKYzNSIzT9POor8ZjLq8ZG1WJ2xWeaSyrSOX98RNpg
ayXUCZJH3Nw+pojeaHQFmOKmvVO5znJqpm0YVHLpetxvPa40sgbobR8VHN0V98oxjuFLMbxtl0bw
2GQY4yRMuNw3d2Uunga/vi+0YlwEdGIRNK8iSby4T9rwSpCfQG+WnPF0dp/XLdAkBICEhJVLTp/F
Eo7/58SDOmEDx/vrd/WnVy3XrMkoiNE0GtQ/X7U9scoa5L1819fVRzY++9BG0mDag687C2stu1WC
33H6u0bmzy4geEA0MmnoWv9xMmiVNkaVcPIdhOqPZOLj86f2bczkWz5rMIamusL9uf31i/3Z7s/k
CcW7Pn/5Xl3/YeXR/SZFkAz5MGULKcHVLH10WvPW35Q2Cc/GJSvr21yf/PXz/mzF+8Pz/nh+TiYr
U6Wt5xibh62XcY0lXnvuhfHSlOr818/lG3xgP94mtEARiXEsZVX4oVUue49AD0KZdmaRPAyD6lcx
svWQbqxoMkmMS/XNJsyN6dO0HfUIL7sHM4O+ocEHHQStu7DbnRl+zUroR44zXJLQvMKqHPIAwKmZ
IfLTjK8EkJ+D1gKWF9ifEzSSayGQ5Q3E7rUwBqMEcI49PckOpMmUPrI2wu6FPLWJij01LbZo3CYt
bm2S216+m0scL9GJfcJ255/TEjdSrXHeMMBfLzh50TAuqfW14kbMRoslhL5zYGxDZZNxJ1vS9AiG
REq1Luz+s5qsnhA4jj2GtLfIvc6BE0Jy7oFfkmnCFixhTKTLUMAQTs3hamXRYa6b68Z88aiIh5Zr
g0iFdRgNL1Y4EYMlb0nZnYl7qNZuqh2H1F734GdjLfqmTc24tiN5IGNWnu0mIi0K8ysJvX+zxfzs
pvHnAGoGD9ytP4o6s6xq0V1W9NUrTlel+aLAUUjderEr+8jA90USUfY3K7342cXro8nADeEyKv7x
euJ8GZJbyALhZO5ZALxHdhuIldEua0i48ZwOZcwjuDb2d06QEGmYB+chTpJdmOSPTcdYsxKMfXNS
O0TyrQiqT+jtCbdS04yWSI+weOEldADVwWatM4UF2LChQfz1ffETp4CFxwKdh2C5oVf5w30RamOG
pjKDeRTkG/RTONx1Ot5DY5ytnFdF/la1iDH1aSP89VSLCNvzfYTZY0mHPMSIqPlyqzpWYVk8kqqH
fgur05bUApy48NuJ9MielbkJHBN4fAXxUmoEUGT6HA2tk/saq2j31y/qe3/ph5udat825mLKo/0z
XzF/WNF8Z/RyKcxsN4hkXdNUB6Xm3WRJlEUjho3hB9WqzEGH58K4RfAVOMMX2HtDskFkkW7jlGMA
1Eov8v5mHfqZEAPRNqOjuUpw/6MxGw72VAWKxbbyorsuzt60rL5GJcZo28KILMk4aeB4t/ZwA/54
iQZ5shl9LVTAyVO27nO/yaPiQ6Z8UFDqkbnlHyNpBW7Pj+gK70hoDWofS/v2N++p/pMVFG0EUgEE
bgx2flRi6EkQOrSNcvTZDUFKKX6/bmTZCPQDyc9oRHh3h6mM93108HvQA2WSTidfh93QR1/1sRYX
BmhMtzOIQWYw53N2Nao3Y3wLJ26XMftCPmSx7gt5gY4K94RkRb+ix1E43C12rLRVAleV3E5uthHq
uO3FDyxWACqL0t1lqW+RtltwlvLMQylIyDEj+sLz5AtuSnQAoAakL6NBodTMNQ0+8Ck+vLS1GaE1
9LW1XlcoTzXzwbPjlwIZ0sLsLGPRV9RKnubdpf6727MEO0n3NbT1VWBTzRRqh5BtVTuvEEs/wiA8
DCHspzCxV6FZXuf9RLlPxGC+zkWhzMyXtmluRtd9Fcz6mJu/qFgYTP/5waYubxE1f9+rvV9JBuTR
EWq9WoVx/+0U6ObZZzcIrSTd0i3Ekt7URKb47pU4ZI6PEAFZYhXMr0rupmzmjo76a1GO739zLfzs
UkCQZuqIVjjU/jhVGxkmZK00892QlBlYSHMB3vchD9thy3mO9yf2r8rSCPGc1y98Nmlu/I2y5CdF
CwZBD525Pe/oPzZ4ibuu63wu0PySj6/PqmfHBTGs/Jr3Bjnpzh/r9YSPdBHDWv67u/gnqz+tEmY6
tHGpEH/svhfM2Ls+j4td2hEiWRXJziphmLmA7ldmjb2qxIx059mPNvfAJg8i4KHtLqhKcp8j6W1F
kZyDrhZ7c5wjAJUPhJBcLt3eq24ITtAyVwQm3WKP4FBqiy1VDTVh0/x7F/uv9+H/hB/l/b+XxPZf
/83/v5cVwathJH/433/dypz//nv+nv/9N3/+jn+dSG4r2/Kb/Mt/tf0oz2/5R/vjP/rTT+bZf/vt
Vm/y7U//sy7Q1YzX7qMZHz7aLpPffwtex/wv/18f/MfH959yG6uPX395+8pHAI0Y2/O7/OW3h/Zf
f/2FBVhnT/ivPz7Dbw/PL+HXX14+WvmP57gJ4yKmqfXvH/qH7/x4a+Wvv2iu+08my/OQA5fqbE/j
Oun5Vh7yxD85xluGb/kWVScan1/+UZSNjH79xdL/iSOI8RyltsOAYpa+tmU3P2S6/zRwFuk6TUKd
prnj//I/v+OfPs3fP91/FF1+X8aFbH/9hfb+fzSeaHfgGrDpOyGPMH+cxISj1WfoRaM9KOJk44ny
Aw1wuxR9fGld2Rx708zWWQWosO66NwlPcz9qd2lvdGe1GSPLQUpPMHMRwp0h9qwgRGBlW7lGPEa4
qRz3LU6CSzfoxbp0BohqYch8tq6CbcZUgY4LCaXOsRo5lY76QXC1L5vQ15adaFLyk6eX/s3BvrKe
ZqZqN+28rupX7owy0pVgI0zrDSUt/WBonnW9b7yh3FuM/1jYNKJviv7NDbECWF7PbB5ejBHgrSZQ
/K6fIAa5KdisqL7kaiK7GeZoZhBgmzK0z4Sx96M22hZBcdJKo4YVC9HTEI8dPf2VmWJn0C11ykB8
3g9OqcHNnXHBLRtHKxPIlmNK9Kis/PWAPWPJaCvHr0RicBlq+hp7NtAGMTymHdx6m5QcNURAkuqY
Q+tbM2YWfS45XhJfB+8h3HCFhWvshh6lEtzJfoAVQoz2ygE4vDAIcSMckF5fWNOdq7t4QyuYsJkI
TprAdRRN43AzlfeQeyALy6zcD7bMV8ImMN7grLDLK3GrpOrv9AjIF1yWUbbPDvJ6YskAxYDH58Th
EExfNAQjxi8TOKnYH9e1zhJe+ReHYB7V+U+6i6yhCBaqAmeXms1GpsB4NOmxavlPJsXfQjLfC4uW
aB4m93YRhkuZ+7QUDessY3CduiPbDXsw9NHBIH9kzruKjF0qgTmFkPGYlByIb82Onq5OQumf4rJN
7/CaAoTF1bqJTNAqNeFhsdAI+qNZvvDTOYFGTdUKu063CgxHbiEdY4ImcC9vhVoTpwdcxoYdotdA
yam66k/Q8hpZHKXrNlxwIcBHPJirypj6ZU2iazkKeok5xn1veJd5eNNFXm0MqwHqHaYnwVGOwsd8
qAxxlwb2VWQMELGXLOv+1Qozd80++KmuoubSgN8Y4gkMoUncWNpxkIyR1Hd50661lvwZErvY/dPo
rrXVIs/iaNNjY0jxLPNO1odWQd+0egJCSKuCWeqATzc54HRhsM67jvHDjDIPIHx0EYxK2+U2I81G
11xOGE1wFzS4f4Vdr+hFXSKzPwHJ3RotGxXjMKAdeUkyr+tBroweESjpSzJIgfG1oA4r9yw5BJzc
WG2UlP1TdLNE9RA3D14uNDAjOH/0avqaMGpdFKX4ig3mHASMUwsKe4Mj77YDZ7F0FaOEcWoIRPVk
BEX2ngxVuSP/WYMS0ZprlKi7iFlWnH7CZVSDN1h0fbVSrojXpgGNqUlqIJMRFK+Xwhg+Rk252wg+
e+0M+85oxMY1mB/ZxJ1OkCxW0aDuaf4S/1LaxHx7QjLspHrsu52R+TVn3/DKUr3x9eDaqkvAbBT+
EzmjdnYma9JmAXBMQk7QzbsWGGw12dAYSpOANpvTbRTrO71985lqE/36NgwdKYUQL8ZQf9On+QMK
YU+hGti4Qbd1VcRSlrSY9j0w/fYschE6nejcsrZZM+2JARZ3Wc/sTzeDh6H2g6cozw519phHdbmW
cfE2dpG1otAJD23h8GLK6KOqdFLre/MS92BvMtO9gBZWhyHqn13fzA+R9Rw4sA/hOOAOhYuVRiB8
MR/SzOY8xBFk6fkgbv0ZApJFqCT7St7lnv3hJN9izXkm557x4eiDrkvFR9+Bq8117D/OCCLJ1m8u
SGNGD+8huXhn0yZ5vcxAIKq8ROTmGCvf/eIVDpPQcbZymSxYsxEoIfvQq1iZUJhsB0AFiy6zwquz
xX3VnKQ25ssqrvh0cXZvA3tcObKBZqkBD7Jq/S51aQWm5nGoOvvIyW3ZRNZTXukJbpsKYE6yH6cs
PgTfI2wysTY1WR1CQ1vksYFeCoYPYuXuhBPiqdZ3rQeeTPVkIlQg45KCJDl2yYCD/DWfaYQWGeN1
lZMrbwNgMOw1xeiKOAEBXnNYhz2hgHY6wH9LwVA7BrbQsaDHibkm80nGmtBdOb6rdvk3P5Mg2nBc
uBz3cM+B9d8NE60jL2UOohNGzhhaDCwvssL5ZEGNbyQU7FhncKGHzdbECQhUH8xUnIXH2g70+6yD
uI7UH874M3sBFrlUT7cgYYyzisy9atjW+ry+N9PWuy8NC8oW3SDLLT4NgoOFE2k1e2S872RRrbJG
lnexU50gPJiOdrEkB/mIdpZrdeyQSj/iPX2MW/KFSwU6hvgXvmR9vgeGD2qm3dkJ4RiYuya3fsL0
c4O7My7C9CUqiSUdvP6F2WN+MAZISRXy7tKtB0TCkHcJ8Vr1JvEMcTWRB7lnXWU8o7WAp+uL10fq
mnrHCuinWc888H6EazrBJeJ4XW+ayd+Myr9OpjZeKanxVMG36UZIOvFQextutdeq6R86OWrE2nD9
+zXn/ooLk5qj38WBgMY8modILARF2prr92L39qosGXV3hQ/qtq8AO1UfzLG6DWKCj7obnaVT42g0
Ysxzymo2sd0bhA54hzaFhaja6HOOR6HpIGYqy3oIKUBw5DB+IwJ1HQXkK3elt9RznZgfedc2eQ6v
r8BfrHEm1Mn2NRx1ctWnWMQ7MtO8VV7jM8/DnT3k+YWcPYaEInytXbfdxAbCW10B9Con4FIlGLsx
F68Eg27JomGD5xjtt8MLvb1qLer8ZqTui90RGg/b3jnQ/wt2ZjVrw2Qhdo4Ps30K+UBLw1CbIX6z
tan/1OjhexmRoNx46RZf+hFqRcsNxDuma3QBMDg8Kfi6buw5d2iExcYPe1T+LtkoIfGjeUbd5TjZ
WyIBx2YSvUBND9OuS+I8NPWQj/I5YywOY4iAjBIWOYlB+5Go77twIOt1ctVT7TOmnBJWrrbX0hOC
HX6KO1WncrAgTBJEUH3RgxqoMLmanFslKLQhOUyEgucMeGODfmBa2W+VIhzCaKZrjGwqtpHWT+Gn
kQSKpVe/Oo12SxNprcwoCBYW/QX4Klq7G11iQCxip6NsumaxTRCzmdjXwDO+MVjCVwqZivLB2zeU
T8uGsKZ91UaklID0KoOXdL5QCQ/ZuHzOe6qV7M4zBkok1rq4D5pN3tbhWrZ9tfZCcOxxSoBVDRt/
0TSnMHCzzeR+wfSFT4DD7rYHFJUCXdQQ4StR9URV61/IRn61aN4iT4kvGbvo0chx8uYT/EftQgYE
OgVoAWttLB6Cmvgrl6R0u0sekulMWOaVqNh8LZ2YkjKzgJX7WASMCVJzxRmSYAFQ1tZ1LBqxwh+4
HGvd3DSt/lAOqjhLah83okT3PfaxHgqcLebFPbHq7TSfGroHW+8NBnHNFd3oHQ26U5BOQKTV0O0y
DS9pH0BttTTAUz7MrBVNem3HitStp3ZqPqOqf6HkpbZrUW2aqjRIhG7vuwK0dm9o/tIqo31lmchj
pPTIq0i6k5GpOTZB87i7eb9dF+MS3xP6eJot1T0NrsHUqiCiDPIUlEaZj0el0aS38C2nA6luxD/0
qyAR3SHTvrHGJNTkXf5qK7zPMGXN7rnRwa4lLkWqJc4q9MylxWtegCETC6aM+1GZHPp9F9O03QQL
j3XVnTPbK23yNu2Ip0NqLrTngOAe6qT6ta5gqRUYNdBuQmw0NTIBnby2iDfon63Y3U5ucRpdOhsl
zJpPQZXgbqYaxV18IcXhozPpISbWPFLN7XsIQkTxYIduYjT5eegtzMAx9uH8ENdfGVjt3ulJODTV
Ufe4RlNugFWUiS9RdqflNk8F9mcT9fXLaI8fok4f2oQRCBUr+NdB3LUnS7O3UIFOILf4ndp25lYD
EG1JASDg+UuYItSlEnlF3rNH4cK+d98k8aHtqjdOUbiCxudeaza6RjagEEeSxl8lIvVtWBg1Smv/
IWeuT0w7fhJigXW42FNIBt304FT+gz1Ab/UQAvjNurEbcJcAJpvwLdA6xhPGEl34JuR441r9SaQZ
ygujW/mQQMvMO+iZu4fnFS+EcrYYllcO2icniL74xtOA3mHi9KaG6nNFmpfh+JBSIQi2a3+AFTr6
71Sfn13FGmIFs08V4uXJt1IENBnpif3O0zPOBsX9JFn+CLGeQnEsIihnmlpXQBeRAd5bPjoFmbkP
djLhnZmA+htFQkge1gKa/XMAUxuqw/yjkiy/4phZKcc8GDk4lzwQ+UJow8V2oruqb+6TSXwqGuzf
xJjaSh6KgBVaC4i0KHHVh+fShh9mDPC6WBdwF0kuR6feDKG4lrrxbNZAryzw52Fqf0nVKijL06R5
OnDn9IbS/5RUzWVEJi2CDDLA564q1wR33YVgEN1WI7nAWgNsiu8+NXGRbHBB3qJC33UJq7KxR4Ho
sHhbl6GxXuuyuumtOIV1cO7StdA0ikJyEof01fZp9qra/tLl/h31ryB9GrOhYXXvAySOkRInhfdU
wcZM64GtgELAIUqU0s5hOOuKbp230btvD1fy4OkIQBLVhXsPowbNl7rFZPbROcy/fzRFXCxtn3T7
ZudHHN7BIGqifkzKMEVqDnRqABAsiNWptPwwlOIgmVtHJl4rxkre1PWgv4KXnh1pfs+13rs1JSi3
MGIed8Le/Obq27iAfBMogpFKmzS20b9nsPccAvOsWgISg4TEg2JJG+SJsuKZ7kVGGcXpGbvWfeqo
TZjEsAGVZT8+oNZsjuSo4vKRdNK7PL1PBy3emz31FB2Xk5Zi5ohtPAzl1O6lYtGogHH3E+coxu3A
h7RVpjv7kI5j4rSEJ1iMaExPbdn7u0NoyhP+7wuZ9nS8E/oObZWfnF57jEux0aK42WmBdU8zipyV
WXNcZnJYp2NwLMLhjnQ01l0/Xzdl/VE6/AIBHGOkdRsGr9mlrV2wA0rtSk4RkdNPECdbySXhd4tJ
m85ZEixSLdiJDi8bGv23hrKOBB1SjDCF64Z3Z4bVls4VZVxonu05k9wli/bUICKjVhUc5qMTteMX
V4H97vdtQxmX9OwWjiQ7gKvnjEADISpHNKYQMfPC8ksVK2+fW5XCX2cQ9oBYOfLb+yqsoRFo5Yvj
JMfBreiut/qXRuvHmx5fag8VvB+gAQqkfbNC78TWd6/MhMa/TiTHqN0cpV06s38WLS2YsqVbpVf+
Bn32xbUz9sVyejXSmlAEM7I22La527od1yVOIb0GWYAWqS/SU6x7CJRD45gGAl5vFa0bnIoHjfRp
FaS4KWty8Oj032yj7bZoB15NZNeqrd4tBahyaJwVLXp7j1ljnQgTty8qvjIgNxnCBVngzDREeQZQ
KEk0TPeBn6wjkqmOGR3Pla1Hh3Da6n3kLbA0wVJsoUE4aUhMZ3UsjMDfDiFQ+8zoIfC21RIeZU5K
HmSkimUDgba3ztP+zuyVsR5c0klsjhzlgOJYrSi3Aqht8hVTGaR7Cps+a1a9RVikbVTlzAE9Iobw
0VoEn0ILxdgcg92n+qbwSS+dGtPYGU1/LmF9ch6lORlPoHZq51uO3WPZuQScVbb65MyjsrJ/zDKN
HNSm6RZxmbCK+5xK+sw1j34zORumRdcO4OGKf52uI8HBL7fd7WBi0QQ/wulusnfsqS6sLkFDgNj6
C6X4wk/YbHtXZvvUtrE7OQz5MzLmc3dtWTjtZUt7IzdG9TB0X0uzH1aI9YBpSOYEnnmqO8vbG6He
r3yyuUrRURfkw52saFQy1j73SXPvDuXWoBW76Ac1rGttkxr1O6Q/xR2cfJ0Gx12mHOiWVKLvbmB/
5K5RELoUaIvOc5OjqvTHxm93ujabNrvwXurh1Yy1c+DBfA581DnWCBOOUw61IFIpbIaM/8Pkvsqs
95isemR7CttTeJqMYJOKZr5F4fM30F8g7JSYt1JtX4hbMBVr1ID84AxK75id0U+4oALlNSMauiNr
ekHb9rXQ8ALlrn6QyiWVuHaQhOnaiVQSE9QCqQ5OvcRIt0CGl27tnDAClzBq+Uy+Hv3Y0FlXfoIl
elbFCrNdFjmd0SIUhw4QdN/4XzVdPDnTLHxIYFuQQjltaagC8c53gcu5Q4tnfHIzFIdQxtsqTOAj
GXm9BvVKlE1HYIzyl5PY18FdZpDV3dTvGLLFOuBSno9MVz8bxcGdv4RtJQ5Rktkbx2jvzUEauzgx
CCdJqC1Kxz30Ufvbn5qwgTraMx73A007cKNwIuSss7I9ep/fv+RRRsCiJZyDGGsuwO9/Kf14XAqT
W71lzTx0YdwxPBXtPoG7eQg740xDBuIjUdMHRNcRMdekPjhxVR6s+YsZhhFMKBWWh7HAG7swQyZO
dGE4bCTGzhrjcUs7uSZ0Ve3wbY1bsyiqg6ksvsx/6iVFjTfuM+SPZeZE+w4Zm1HHybpNyZLpfY4i
3589MvzmUFnByilKP1vRkycSZn7e77/M9z/REi/52P/0d1ShqyEhXry1+RBVXoPvnWOU+2byliKi
70MbWhwKR/z2JSo4tjJZeTGNvDgMaHkPUV6C9/7+RxegY7qo5wxX1Gf5IZbsP4Ww70DX8gDaHDDw
cbLlzqsOMo7qQ1Qh+jbizmKMzJv4/UvHXbPuhf72+18J2ztQ5VbbWnS01H5/oBrN377r+98lY26s
RsnS/vsDfckAw6wp5pjS7ekAkmZhpeXh9y9+Y4aYZOe/jGMJr0ZgVfS5C7zWh7UqOm3rdtqhaEO5
kiHiXy+vH90syE9lSD2siAzBP0rGTU7Gq1voe8+K0S+paW2A9FnpKjdXjWyWWZd7gBH3yJooHzqI
59CWFokPMg/SlLZlJ7jmBRt/P3ZofIPmTKwVSG320sUgJnItyPy9Q+qP4HiiyeuIFIm/cj4moaHU
L9SeM4F9140EyEsvXzNQD7ThUYS1BJDULuhCwt20vFvPbbgyNLqKY5w/jUnbby1UOi4X5TGxzPdY
sLEMNh0IMpRvRpBVd1qV0qB3ozVr9AF54bwJ4HC3BTLGMujurcxvj/qElLwcm01V4Fbz6oD9xkx2
ktbQsnLDw2T6zpJlrlxOqhO0YfQBMLS+K/QRX3igYBLkT/rQijWWidIpD8x5r5wTCXuwK3efBR3H
JZCvLJIm86CtlnR8KSniRPiFs292X2lGvHGCzGdos+wKNFdNUX2tRXlp9XMIELkmUqyBDQxN5urk
9vN3hW/amB+55jw2HKqzujpm2ZgxHUangAcJ+UJyQkvylNYQeG17kafe3rFwUFKTwcVUw60dXUjp
NyUK+i1mfwk668Fvqn3vJ2c9HomAKJ9pxnPen2NiVVA8jRDzTfLqlrC7XmF03c9PW3mkrUmy6vDv
6qsoJn0cgZmig88gbsRWoa/zAJ6VpuePyLpfLI0JjqIpm0X6J7LkEKRMzVdgxZ8kr9BOaIzIjkWn
E0SzjPSwS/HYyLuyiyGLhYa7sMb2ZX51S4t2wyl1HHSnk3xzVXjvaxTnJclFtHYPmKMRQp+T0OPk
ZhFqad+qgPpn4vbAg11sgYg91XLYKjFxSoy7ry1+04XJOZcOOHul2Fc6koRW3kQyBGt0h5L1zNuL
Ot7GolmzNrLL13Dj+zj/SC204m4NlR1tahKXzTIKG3ZLm8ClgKxK0xhvlfDfndCeji2c2pPR9cUy
RZZy0UanJxa3pu6TxD1pUUPHYWt3tOk9jZgkM/UU+P3YuS/oYpY24RA6s4wM/tM6b2RHNDkvoZh5
grx1DIrMN+ida2Vqr2cygudMQ4YQbmd/0px+FaLvxWK9ZUppnQQjuEQh4g4EPe/AoOEb1KfGMYG6
8Xk0DJI3TTSHRZTtyRi9FzWDreKCuNHS/KzKxuMsy2uucQpkanxPG6IHcNGGArqA7AGJWkFzc6yU
BgK2kNwwL2FRVZu+r8m1py+8iBP7zqBZt4Mlpx8ymXwhs5hZSHuNnfabm9IInUAujnmp6Atq/RK9
aYalN4R4khUrcwgRo5uvU+Xx8fjesrYIgPLrh6Azv/a5wkId0HMtCWyoJPkOFn+YH0JlTHhC2uJJ
gHbvWc9OzE0axIrbsXxuXOOCDaLf2CmJnI2lbbP6mUOWv0Qp4C3DzHJIfGqI+grCZZtypMxz+8ZE
3eIipfnrk/68mgC1um69NjGbka2hKJ3jeFV/1rupXtk52P4k5iPxmiPOoBddI904zrMVbQQicl9a
Ve+F1V+kEW5i6fDMwrOWadzttd42dsohpi6y6w1e/blMZXjnEVQShji3pFazcCL8AR00rH2xHbFR
MQDtOL7jslaftMgMN4HHZn5MXeOuaZzXmhKstWfSnZ+uiDN+qH3ni+cyueGyKczuQ5TTtarvXVES
ckIbcAi4FucHEpushaIOPs0XfBNN6w7Bp2aFe9PSDkNb0pzorCso25U2Jm+tCndAbzf8atOqc+jF
+b1+PwZ0YigWxArc8lNUkmmYpNpDnmZ3lSIpJmiI5ZX7ydb3Y51A6cWTuLAMhoe2tzbbbjnZXbgW
lUcQteuvAlPbgXA/06e6QmW9NzN5xVm+KAqHhErz8v15R0koo56mEae9bAMx8SFq9XIhUCWAI4A0
qMdcnQ5sdQokKqJ03HRW9uRGMPnyLCT3qxg/Zi1j6YmInWc+I9o02WxRr5PuoXW5l/DBlUuvKU5+
ETw4Rroyx77Z5tabTx934dj2O2hlTGtMbZv6KakTpEizgks7m746xBGr4uDfe3M2vKRRFKI6xntn
vrXZeNBG91V63jcv+6KXhIYxO7sVaB/aJFnphWss0pKpe6PvWFyRKTd0WAd9N/XNK21cDotewjFS
bgsWWq2o8dLnxMv0l8YnILmypp1UQbYCAz2RZTPeRXp40H3rZiOTrUres5wXQG25j2HqrtB6v44h
aoaRznuFlKJiDLPQaJ9Sk6+Zvh4Sm3zOnHFnR8u4y6qnRBEcGT/otnzXQ2oc4mFl36J6UndstNtM
qovOZmBEjGyscV+VtImNib6kVxk5nium7Q3ZVsnITKxKxLbRJ1rMpTh5cbwedetTPenz9Co4loEk
sXRcd+6Ik8lmlqLbS7euPiedIl4copWI4wvSP6KTkviKA+mr59FBSkkn8LJ63cr2Sz1ar3ldPBcZ
ZUEXP9WO+my5uJlUMVypNYoN50eXDSAeYNykb5EEuMB0YkG7FJVl88Xm8ww8YoUjBvoDViIvAwvi
jY8h/o9rUsJ7GFZCJ3yBWZ95yQJyTNlpihXnNoKPuJVKcxW7fKJVNxCI0cdcCXZDWkpcETxSrRAm
4V2qJXNJI32TNYqAgI2CsZi5cWR90nF9snnqFnICMEWqZ34rws+t5myQWh4LSeVjeeyUSEiOdF7v
bQ3sgRvt/y9757HcOLKl4SfCBLzZEvSkJMqXuEGUVCUg4X0CePr5kt03aqJvTNyY/Sy6WqJoQCCR
efL8Dm38TzlmNqf6xZ+NnzTNiFiV404L4DRYRfml7u+oQlXe9SRGTQWpMyYROJPtvti6dxgT3EuE
CwonrZmUd5A2v4WTjqKfFPN8QOPWOw/kPLABNTUSt3kXR3srmTX1rsEkhazpldPa71AD9nbpthss
muZDQsv4Vu57/S9TMeL6WEP+oBlqaX4old3R2DBlLuXRyPovzeYoOo1oSMK/F02u4WIzfMiPhciD
fM0JoHUYh4zX7bVjY4jXjKzbbVxlaFT8i56l4jSAlFiIgKplAZGpAEir6CUQ7g89AReIo+kOP5m3
Xh9PbudnG6PpThH+FHxK/XtuSqYMc3ks02XnCWxeuiI7VWyH6CoAhfRkJnhWCqvJ+2l1ROhmnrP2
JvQrUZeSSzPty8LY2CD8iGPIVUxog5A0YsldpTmYnAl5aDrErKkBPumJ98ZcHiAMVliKmuREmdkj
JRAchdn7AfGGfLY2CCm3ECsTQLGqMGUDpURUWTbYpd/PNFdHwj+YMtwrbor5ZqmYV7i49rbUkqem
ifH8jKpoJdOtW6GKTLofJrTejZyshYSgjdsRX47BXbwzLMKSQE+OQdz3R9CbEJfkX4BBp7pjV1F1
zr0Rjd7O8qdXhgIxTM3FdKQ8QPt51Lz0Vep5Sd+apVaULGRN1G/SSVZr6GHNmmLNoGrmmzNFHUq4
Q9FM3wf7IG4V7hXsRzOKPI9U2tkNSJdOy2Zfx4dlkQgh2BDqjQU8L4FLjd6W9AncSzBDDKkccZfT
t9qBOZO1amRPTm191nFGirZzCLL7lk3242AspymJrQOQWa8jT457XO0nFqxC2bQ4sU/wENr2Va1j
I1+ncKXo5tVDQR2Z6Ks2mF572kLSLJ/6Sp6b0XRDMPy3viNZz3J+BPWX23vdWlMidd0UT4VYnkqL
Nl0LZjl3sXyKske/ik8LPREP80sKxOrkDrncYu/63S4LkJKQLtMyUu7KHA+OM3ybQeGu82je2an+
amvXPHN/6zZijdIsT1YJc8YaxXkx4mUTxCa+4bq1ERIp05K/2Q7DugxqEAz4BHCrCz8vt5qbuNuh
jvey6+9HY8LhfIZMn/T9NkoMsaEfTQRE1mCMZ+nMiTOpgJhRqatGbUOC1DArPDAJ5xzf4irYuZPt
76vS2/nTG+0ZeoSu5m39fvwsTWCZoo6e5eT9MMzpjXbE61Di5AIXpt1phYuUnfC0bv5ltHRk84GS
pgW1iXNXhMUQNUwTGITowy7zB7kyZOysWUMZpnl3SV085ZKqLddeNm770jk0Ab362E9/Ljm7tqH4
IXPoT9Fw7ZJgiy8FuHwdNRRU8g5A/G6eQA70JnYfwWY9q/ztlqMfZhGoxzBM6Vqy/Ywh9HeL9+AL
whARFhgkAHrG3l3MBye2KbRodTrWFu/93SjNDPtE41PO+DxkubEu4nTP2hfvKuN1COwCjQLFXpYX
5dbSiNHLi0vqIHMtrfExKM3nkWystEAk4qP3i2hh98MPV0nN2+Iud0gu6/lvgbK0CvDH30XKXFIf
2OaaHcE+Jmr9Jd5nwt30AXqZuNPRIhgafT8EguldO23cqngVYkAxSTpfbbcIUvRlUjHV+Dl8NwjB
N8EQG8j73E97humfFam7GYXxlNh6f5gkqV/d7P4YPv3KTPBaB02ixTigjV45M8GBac+Wq6xJx2VL
m8lX32nuEtMVO993V/1SzmuneRVR1+yCYnl2TY0AJu5fCr4cDYlZ2+thSrptmw/mBpbMzux7kDXs
LaxehuBbz0scoY+IH5yWzroRiZ+ub4rDaI4PneaAzk/DuM4xNsXudJrXi00iWzl6T5pDDBkeT6lm
yU1CewU6ZUlYYTuEYrKhK2LpZs44RqGF2Tva3qzH4REffgDEdIShN4LhxvXG0qe/vGb+n6j9H4ja
5KP4UJr/d6L2nWLL/iw5nX842n+/6F8cbee/dKRNOtfNxvDyRsT+m6PtBf+F0pJAA5xFlU0f/gR/
U7StAGK3ZRi4/6LihdmNAuIPRduHWWR4Lt7vsPp06/9C0f43gnag7Op03ceMFtN89586hlIf0rZI
smVfgyYqXwhUPHaH6QwzwAxiUU00+zLkhGHTUMqPk4yOuQLafGpmlsBfgeI/lz1dEi/9D9rifzNO
4OA8y/PRt/E1/X9TUPd5kJC+BWSvdcPR9NgOWyMBe04vH/A7Y/ddtG+zjZFHMe6MQrErXKv7T0q7
f7pEcBA+GlwLfTPSo39T2vV4lQIHJ9OepqrY6Uha4OTRdJ5rTooX4biSrwoAQRKhfn+mVVlvHJC4
lfauZxxiHtGzCIznih21Ca0n1PEICWs9v+b91dbqKAw6jllL/P9kcmxC/vuH6FTJeHUTX07bNxlp
/zSeGIbZF+Ps9XvH8kjKHt5HL4eCZVn7PIrBjCfXCf1CnLwk1dckirBsNSuAtg+h8y17Lb+g6hrD
27leslEn2b7FGq5HmWba+8zBf94iFmk09JfJTNqjCFyq5OiDk2RhAt+fvJKP6RPx2Aej3NcjM9WE
QCbWB3Yagwmy0PhiL3AzWC17w2tprIH9blAAzqsZfhVyKfQrfv1k4rcZRraRbd3FXkdJKjcwAXqs
9/O1pZPgST6bD145wayK9AI8K9LYVsBh6oD34O1GiJic8mAP9XMcaxdtYp5cKp6TF67ae5MNmDk+
la65p+mkc918H5C2vnqKuz0p/vJY7NJCZ3lbnGztELflDklDUaXOpHr2bRMCbBXg1tMvg9ilWozg
tG5JJrcJgDCy+FR71sbQdPL6OsKdrfxHXHpinyRNGeaRTeqjGX/DiE0P9JoKADQn2dFtu8bS/lH5
lIMUj6TBmzQmsH7XyeW2xjDAT02KinOXnWibfuU6e3uIrtl61mLqWOeBl8/o0JwRbnmDwAGXkWmh
re5a6H9F+gYs17Ab1MiOJpPYriw67FQJ3VJfgMfo1nU5dUDq7kqaZXQhEcZ1VwMPm8R/QA6xappu
pj1XszEAdHHgRqCzjdmS1OZv14OH02vs0ghGIWWPRurtLtVG/RvfpFXn8yHcDrHvvDS2hquRJ987
N706ZXJfl/6aWIdriwrPaiw6akXwMljAYk3i0E9nN9wS3ArxeQ8djHuyjU+SRD6hQiLou79PTna9
/aUwuEyjlNvJsZ+JEOhovZMDTAlGw20xN1RuSPLo78Uu275Sdq+23sn1nNpvWpxtGhrqW6W1y+wS
28SsJMyVc+fV3NbNknx7dXzGHeTVtP2VqzlJmAwVULUfAE61Ypv5AeG9Jm1totelhsMTSCmUKMqr
LKHtZDAQSwkgbLjEvdr4E+VgKAQlTGQvGkzLNQxM9Q1iQUh8Vc7PNmhsGAeM1LQlEVgfcVlU130Z
7W/p4qfcgnun8gVuSM4WHkJYzKWrMiwTOqTBNdNSq3XZk8SHMQIB0xLvUEr8WCK33dKH01e+VV+6
ZjI3nuevAye6GwXvMPt2ubazZjNUamCMXrwJFntaeXGBPLet8rUjl490VFHsugpjT8aHRRBY3k08
P0ayuTQ703PqbdRgRBRo88PIJiDFpedoSusTB27yoeY528ZF9UorkTRF+Tse2npT55p1AP95K2en
gxHjGARgO4gWIZCnMBTZdTJ6RYCjOmaUr5DTEELnvLAoZwrcnqimLuCS+g2UZjWNVzpUnw4rG7Q2
5F/3sjoHrk+vc2QocZm9JIZvrhYaYI8x1CLzIdbesGj9GhwsY/AkPreQeRNoXmxpt04wvA0GM5uf
QlO4XZt6YHyARl7nRUdN7e8qC+ivM1HIDtwkUqTBKo/5gMRFfGvUxh1Klc+2YInIAHg3qD7Z2qj2
5cTtnD6AdPRh2rP82hm39u2KDD0Ts5TJZpm0386UPLUTc8RMsLpvc9RTnhah2PtGjcNKzLcr6WSU
5tgzu/HuBETsCsK5E+CPVYUSvKpvwxQ7IAy6Ca+oSHlHozJVrwsyWntWUVjZ1bCaenP7IKoU7ujp
6AyWuWkY7LtcF2+K2W4RQkrxymVnbWCPIuOnxewE8AK3xtg5SKJ+poh1qyb+cRsii2Q2A2L/7uAm
FyA6sO/irW8gAPPEExJZCH11eQ3ylmB3I/uGauev647FY0jJ6jLMjFvcyB8cB2bMSIB5F5NUO6kL
aLnYLbXrrAoeomxU0D2OLIW+JtBArrViXveG+RVbur6C3qJSWOqLFYHFYFpf8R04oTiJ88ee/Z20
37uc3LB+ig63gRnNLN4izr61KNHXWlJuZgvLBShQn72IaN/jft2Mw/NtFFkB0wrmBT+tJHtoIVJ7
EauEbnI5GzXAO/LSsFEpzrNpjHDEERG51bzyh4UB2zK2W1qroeZWVzQ/eTjF2bYd3Q8l4g9MJpVC
TdFVu6DvgHaowwYvG7bKt7/VRX3M4uarTLwAZ0oa1oSdEm3bbPyCqRjlQngLldF69UYjOU2leHPV
J89VTSR79lBY5bVmWUUPDi41Ri8jyXkrp1BcrNqiWQKPhH4oqyFcsYCI0YbsqoVdScy6Q0MayHV5
MOyyDrEi+IWtGIO4bl47zm3kW23oDXDEG4dfezPGDnS4ukm9bu2MqKyp00FrvPVtxQYbydZDkPxO
2YhhXSQRY+F35hTW1o6c15Fvvx794nqrA7SJcT/pLJNck9VSmMz35T0d5iGMPGTK1vROh5PGWkZr
e+6y76wePmrbuxSOBgTYn+dqDFOD2WVJs+9yekH03UDoiq7axOCaPVSDw3geq6nasNSyDLrICuj8
DzUTmbkUB+BdgkNSzgHnzNLjn1DA97cvotWbrNFQbGisQotOId20/hdpuCIAh1Az5yI5p8I0dx6z
zaruOLl/lSAGiMLYFHSjmcfqjmHRo26Za7r2XvpQWxGhRmz6E27zWDbPY7+8BS6OITb0GvveysoN
She4fWT6hB7shRD1MiSjZN11GKO3LQNpiDTka3T1nOyute7nRvvFpgQBg5LaDFGf7eAjnWo7UFm7
03uct9yRalolNaGj9uHstFV9DWJmu4bYh9C8dztcU60EizF1Ljp0HOu6QJpWQZUMNaBcuMHULw6H
kE5HvPVGhCXcsqaMVqjaG6z7uJe1mDezvflX7Ov0dG0mUpw9kKiQZRL2jvYbJmyB3G3aZ0uDED1S
pW6ow9xdmQa+qLGtvVUy//Z8llYomMjRBLpOLfhmv7F1anQXLUvwXJo/iGujwwhICl7eJR0GJXo7
7xZVx8P73xZ9/lJr+bK1Zr5kWcV7lR6A7o/yDBHAOsNpvp/tPa0EyqKECXScBa3ijC6nC6ZgFgyY
siu+umF4MhvMAujTQ8+Cr1anzrtyaR6thQSYj05N7CkEBeFXXmhP+PAN8g0JOOS08TvKuXUWu4lx
XB9wDWROSsz+oafQg8KYfPvq84sxw0gID1Rdyk3uFpehza9pWgJTfuaTwMk1Uk6kt3W0uvRxou89
8sVsN7vmQ+4D07IOaW1/LNJEg3yqm5tisE+z8ELdnvRtbDBWaWrjDFNRImbV9Tb8gtHGU0Jbg7pu
3KX5WSzxhpvyDv9DhpGq56qpuNzKIGF+5NKIwttknBr+y60GuU3iacfiaqT6Y2T1vCyjnaNnLb4H
dES4lMPQvQYt3IESf6yVVfovdSEuE2rQtGZXY9K1ne6n5BWtyTpWGtMgZnUudJXm22Vft9oX0QZM
K1iCvqWdIIuiPVAmt8wH0HxF/o1lMnc3BXfeZR8B25uVMVJCunp0FIP4FkaG7qVlvnSLxyayQwn7
t7KPxtxe/CXaVhBTwpIm4TqFr4glaU/ACSXqoqb/JSOmonHLkPWIasPHb8kzPqKRKaBtx33SOdes
YCHFEPE5DzI6/5zrUeRXr7Ml+tnQstTe3Qh1+Jigpi9TaTFH9u6pn53rbXUEqGD8u8N9IcWxoQRn
QyH6depc4BtcRUdVU3nLLwqUtaeq+LyIXjCpoBjku08yOQfxeBlV3RAU8GNiIm/9Kv2mSmQbwrrn
2KhsZr4QmRc8B3I2nQ+KgObcdi4xThT/sXB+muXvAZYwiQ0u+UHmJdvVWvb7NvY9QNadiESwuj0j
RwtBrQxHhCqmHLrnomnvvFKtL9lC0SJ+qHpByb1yn033KKiHLTdbF+rc+HK5E6RsrJxp/Kz6K+yV
HA2bmsaTxwy2M1cyXratk1xiw99jA3iWCXNPM5RXs+NYaYTuhIVCphMBcRHdF6YxxiwMJuv0W22R
aIKqCe1ZLsx2t3Gs1uHGtvf6zGEVA2V7VlzQP56l8Tjr0Pf9lBJpNofflJpXDHGGbYc7TeHk370F
EWwc583cqn0u3L21iIkAZ8t3FNr0JAmUxZ7yXOuFuKvr7KTVXAi78reNu2h7TWs+LOG89rr/MwmC
ey+vLrnL/VUZHfwYN/9VOt64wzkj2z5kOlNMAxt9cWmfJsBv9kFTZwYTXxabytTDSIaLXJtOv5kW
KHumV9pwB6Epg+jfikrVA4D1C/nJAYSxjfivTWcVb12cMSjzKAiNWrxlTvTDq+bzAP197WuUFrhI
viImUw1ibWL/xSKptIhogcWusS1Yxea8q4VxHupgWOsRHfQGic0eYOShzIPvMYJJkMl8nWZOtg0+
TUC+XTRy16BKhgeiY7w7lGcWa8QBVGLdkh9MZewK15ab3XErAs4nuEJ4v+gtF0mNc88bD82YemjE
62CFPuiZm7E6OoGAqOfVINFTXkUwiIB+9LKA/DEtXrVOfUhHNLqJz7HS9igvZZ5U+mYsfGMbaO79
jX34559aURD1GxNSmouxquNKrJkaeFDGoV14zh6STLK1m/HVUh99O4jIpFjZt+q1twcH2NjcqeAg
Jp5sx3yEEz7GCnodxuNIIXb0nL6HiOUN62yZgfMHrSmPt390w9yI3E/2fx766yl+AVkDn2H/7ydq
XcILAYnYAYNxoHb4n29ze/WfJ/95s3EGIp3UP7fHbr/efvrzWHB75z8P/nnO//rYP95VFPT4Rzo1
f3+94vYlUc9CAfrzObfD6zzYnH0P/Hv7w+2fSM/hzc4Qmwut7U63N896sI//eVKCX1UgpoNVNfPR
gMqB9l/LEHMUdop6D0/SsFVUUmuUUXfKfKs83n6PPfdxqH0AHMUPDaLORC03/SVw0JPr0Hv9lnMp
j9EQ1+HUIRLJFfN28OwKhoGi43LczvH24O2fpiFz3ALZB1KwtCNdMEhKiNc2XTd5xziH7Xv7ienU
O4oaAoJiAsPIv/R1ZG+rGWKr1iqqsOILI4p4NOeAvEww9A1Eka+M9beO2HAc0GWEneIgF5CRXcVK
NvICQqye7rhv+YI6W5FCk8UqIp6uCkgkTDAYcsssC4VSK3uB/YqYLkABu0lRtRL0h28Evnoh4nBo
WGQhOm7hbuxU3I0VW/kDWjsdNmOU7RoTMVxEMISpeNjAvXaf3DsdYpuk1CzWaPPIvWpx0wsKCHhW
9BNf0mx8rEf8tI2uvNcU87tsg/tIrzaeeI1hmcgcOhp2TwBU0i/WnbGgNvU1BL4JdD95Fp3A7NZz
v7oou9QWRH/DNwaYwwtbGqj0ZEUCwTgLdXgUP0xY61uQ2BfFZteQTCwDnh1+lp1kLpSk1wc0s/zf
5mx/+aVnh1qjefSdil9BN8Apb/qvBu9fxaSfGtgRmlPvKtFfnHS47xTrvoJ+jwU42xWXibdx5LpW
HH1ggrsS0j68fzalluLxD79yxevvFMPfUlz/GtI/5m84ijMg/NzbV7A+8OKQuF2nJWkTVvUwFdgJ
MIA8embevmgFBmo1zJFC+aK5kNkwO8ro7XjlGo+Jp6lwXYqWzD7pQFnQcTAcj+0BaK7DRFP6z45S
NwSE7JgJqv5SKR/A8pEzosZYEN2HmN7S8y3m+7HQjL2XzrhGkX3ckMAd2j1mFH78ga1IsLG78RQE
fRVWozUfMC9dd4DPuhJnRNZ4xfoiogMzrmXwbAra0FLpOSTCDoL8zjUoHOZuPiRNBcdbPs6DLpvM
Oup/cQTsV5RYJEM14qAeKUcUco2IwI6VtEQDtkZpkinJSazEJwEqlAI1yqJkKakSqGQoVUZoP0q4
onyo6cfpaBz9zaj3gPdQdSwldxnQvbA13MfoYGwliMmoxDDy0jeDEstESjWTtnxUIza0U5MtBnan
RElsRnrXDCDkcUp+0zRia+pAfO6y9mRlb50OLungGFdfiXfa2H7QZbQtlazHUAKf3pJvbp9caCO8
upG/G25SIDRBlRvcFYb3EimxUKtkQwbOO0pGpKEnYuNKSwWFEeKIdyMZcD71hkvdTfSyECMhwh3D
SgmUyqAhQDXdE3+SrFCrY6eBmslTsqZMCZx6JXXCwp+dyietoc9kSe9GwzppOSlcorx3720ll2qV
cMpAQWWipPK76KwpaZVLDk45aY8QWH4aSnzVdTHDNqJpY9yXkxIourSrYiXZKnX8WJWIq0XNNStZ
lwm/XnXnSiX4alB+FSjARrXnXcz5nJV0EYpl2kQq1SZdpna9RO6ltep235BiM5vJS4/GLFBis1nJ
zprAwJNhvJtx6zhiU7+zRNaGNL65UXPIe6l/8Lt4s0S1iUkIwrYBhVuH0g0qc3dI0L5hg6CfQYqT
OxNdXKoEcj1KOakkc9wEA1ZFyOgekTg4z5pgd5aisotQ2+lKdjcoAV6PEs9BkTeVoa8EehVKPW0g
gB7l3oyCj0oOESmSPuE4sCX93SK6n9Fy5xTpC8mmO6a6FwHLQLlsCBSCnpIKkgz53o/0extn3yPi
VCrUwpygZmjBykGakSnZYWw1zzU6xBooKJr3uAZvcbkC4WCPqGSL6P5DcOcXgunXC7pGXQkcMxYx
XykeUT5a9rgRUXU/w2zyB9hx3SqH6APHDsWkIcLGz3cSJaWOojJV0spYiSyx6TkPqC5t1cvQ6DDS
Wgcp0RBEbUDJ7pfOvKtRbfaucS0L8wFsy8UK6YCs5jMAIXTUkDbidHsefS0595WFuw0qjjhilS5Q
NFWslkTq5QjBtItASUrW/F2CsnRWEtMArWk6ru0R3bFJGWyiRS11402iTfXQqMZoVR284mlrOQ1U
UcpyzKTvp645ZWkMDjDsbRSv6pwXKGAFSlhjqi9GHp9NIR9MGCc4AtBoR5Z9rFDRCtS0HqraFnWt
hzADk4RYiW4XJb/NlBDXRpHbocy12HNBcR8u+TKtRDJt0rZ9g0CDziJ+LG37TV0a9VYCzW/DzIbN
B5P3Xer/sDM9ZMeOyUA7fkS+i4LVe0GFFWAoOE3ea87lGKb6Y+YekhCFfePVQX3soEIO0DRHuQPi
BdHFQKccL+5RqVAD9MuGEjK7KJrpwa9sFM4+LfBh6g/adJ1mSOsWrdPcbzY4Eq1JV/lJP+Vpfppj
ZNOxElDT8bSVoDpHWZ2gsNZQ9MCmQ3Sdo742zNOixNiSEz/nzGzCe+z84me5xMe+uvg0dXK03A6a
buQPkOET7SeKP3gndJZsv0CQYsAEA7m/s9CGY+uCThzHBtZAJR030JBPaMnpib1Tqqybuv5qxclP
GYYly1VI/+CAPXsGPe6E3cV+wplcR9uxLE2E0iob2dn6jzMNDk86CTtsuR9a29pAMVQeX97Fnks9
HNhK0hQtzpESqukIf1zaa0qkhP5ak/apT31SOPJ76up4PbvdsnZEdG2m5nc9dbCIO8zKjBjuj7Fp
Cs05TbO+T2s4TlWJwYCr1evenz67rPl0O1b90mYQ6hkQKyRmrz4XxrQx6HL72DwmZCtNnfxORpxU
MVmFm43DS1TWbKOc+ENqjDW5GACrlAdTIDdSw9weM55lrQ/IdgYv6VZcjoPiz1lYVaAwNHfFZLO9
SHBv0WD/r4oWMpe0vJNr0DlOtSc63I+uZuEGkLPQuzgZ5GbGlZ/l0UiNp5kiSXVekDrbymCU7SD+
/rCM5T7V9FM6ZfaO2e/LMKI3J9bErq/Hj4Eoyi39pWkFieZaAaAmEIAMcamq5UOfUIP0JWt6PY9n
WxY7R2PFxudIq6p3aK0gbGnxPgQ0TjMcfbelgLXn0m5jcb0zZ4sxL4ePOUm2g54DaiGQCzF+YzMr
tFdo+pyTvHnVxvnOFclrgeDJM3FWwFuqXfVyOKWms5OuieeQ+ZBF9E08Pa6B8MQGGESs7GX8Jg41
X60dsC50AslL4wQXWfhI+9nnZ5/2Qn1Nred6dKXmgr1wVojHlCh3Gdl726w/xuHB6EPHNz6bBeSV
/2Z4EdTr4SDRqrdy6zrjsw76ToCW3GK1vALjpSumCKOYPNKGtTHIgEbNy3zWbvPvv4nJxMMCaJLk
ZlY5wGclbmf+5iNc3l69myCQoamN3ajU0RqxDn+9rZnUzEaQRdRTsDHJJnyi+bjKCfbqLYYSnDOK
wtkbNjNvRyWvfjUtBBfidSGsnveNoUyaKvCBJ0d8xpD4HhISHE/UUU1WSQ4CPKjsxcdgoaIxR+8s
KLOtwYJUJ+665mcMMja3n9Xf+K8mXydg5OBmsbo9TpFqNMOmTWlY6J9y31aakkDf/o96bM+uAjrO
rtUYjNDBA16vnlIb3lb9rG7HgM9Ky+CuHTHkrjDWJsn6gXkIAhv4fa9/qwMrCc8GoqTNK+QjfHJ6
c5D/eAVxEwG/jkVAC6fkxtnVtqMY55hsQ+REaYRf0Vodq9M10GSL6Gph4aw+vG6HTa2+AMC1lU0H
sOSpKdfq7dRxqY/V1NchC+f23XmPxtnF7LbUqxNff2hBsrFu2Ko/tzIK1elRX0+dwn991YCjMieq
OfpmzcJmAnE79GKIQPaG+XuLXmJV8FgHAjZ7xVr9rJ5Tgffr7icGexu7opvBUzsIj+rpSPp3uojC
iLfLAlQjUIoN+lh0KJrE26qHYv5cdT5eQ3zPXqwXaO0z9vPYQXypt9I1etcGR0PTfW7bT1mVF/WW
6jlBdZ8vD+oZ6pjK6ndy/6+DinlQHQGWfgf1UXzEnRxTZmpUMZ1x+zj1di7ObLyNBQecLcpTsOxl
UlC9wJQuq3PR/sDPgEC6srygdIZzEC/H3gLVI793VQ64Fo4mSEdsiW+PYtvirkqlZmAr4Na7BHUx
y/18uQH4dZ9+s9y+aBPDtUBwsyTFS5wSQa4XeFWAmCMnBA5OESv39KL1kqGIh/VdGkXTDjrCd42Y
eppAs8m7FVusbVaudJq90+Kd3aTnJv6Z0tBjsTEf2S18FuNUALh7DzcahN0wUMfinkWSZpkCRezm
xa46DLULaMFtN2P9g6jpQOJKYhbJwYrL52rE333xYev0uPJR49BuyI9dNT6q/4qgMTe1ookpKlgH
acgkxmw7btGFgGCxiIQySb71aKy2wvtC4tKErTO/91GLz59DixplTLZfqNgIb8AyrfVerSX9sErP
x+UKzSgbBpmwQtTX2emfs5h6aHFosrsmaJM1s2bYSMk1/eBN0GtntWC1qQp7a2gauzW1px/rL7d2
t2/TTcdQBvXQui2Ks6bwSvL5lG8cgElrg8cIaz9rttgH2NxBSmb2s2gKz8V86YcMa5W8ukNmgB2W
gsz0HgZFV2ZfditQ0MfsHk3J8Ze/K78CrLXyD/gTeFT1VEyA+wfZGnu9AEAyBT5beoTrVf1e1kZ5
lnaWopUiF8Oyt4sB0NL76ETtQX+uc3ragGlXXBroXjd4ByiQooojgZyTvc4NnKR23pcevYMyodFt
wutb9ZG1W6IeJDZnGSYRjpCMGTO3qtyaE447aOwPdauf2oBmxCyFMhMAzHTM6nxr4eeHouIwb8yr
CqoYLhIS/t+4FRORBHpELxtHwzyUBry3vHqOEahzowJF+iib8C9zcaIMnI09RcO2YCcze6PYlR2g
X1nUHRUWuPOghnytefizSPzvnObszo6FESxXdYDrLDPqRs3396Uzyzucv9fAKs6D7h2DSntboulL
+IuxEUG6vX10M91sIjSxmcwS+xE7Lg869bVTqpAvGxLJZFX3v9gKqn2lB4+RmxWam6KDleVdivhh
3cXEsQnGhdSxIpz8NqwljdMBrf0YULcs4gF/mnknZl7ppU6Iqos7cUheLMXMkMzRKb7uk0awGUyG
Xek0L0VJqzmRnraCxHu0bDNfy/GQD1xb8e5Elb9q6G64WN5vSyMpsQ34ouJEIJfO5g5Ow6knxDea
zB+6ATiRyPzMPhCztWnJtqg/L1ZSfYF3JyuYN8EmQWAON/0ydMnZwFPRz++CgNKoyVsbZ3y6zupe
iAbGtlagkovlENYuc4CRuRgSsYkw9P4cGPhD0CecEthbBYab2NzCsrjBqQpQvLGkiorjocgLu0Vc
XWndGdT7HnreTS8pj/qUarBjKNG2SYJEJ+qJ0sh2EawCQZ1SDBMHH5M44KIbaNDm4HKUH9eMggkp
KYiB+k23q4uzOE8FDELAHoAbbuChNu/7wXpzUjZwJQJyIMdsrM6ji9LKmLZ66oL5yCHbRh6IQIXg
u6+2WXSZ0E3SERkRSMKLKy2qMvUhEiS6jIx3LFuvXe48Zwk8IMXyYumgegQsW3pksoIbuHAZZrmf
b6NC/63wsxsxB/K9yY4+PzkWvAl6xXfxHIHTskezE3Tz4szegy6S2udOMf03nHNPTZpdTaO4WDVj
Ac+/D00m5aoD1DaH1Nvm0uN+nlA/DPrawQ4s7JdgOHc9O1B9ek9ixM2qDeSMMHlE4iBvVBwZSCgv
xkKPqOQbtlM9sSexshBRNEt2DLGS6LtfEMQsQFWiV2JaZFrsciMMcCLcVu7lkBfYXubBudD8be2Y
Z2wvnoidEbQOGSDuyJcQ6iLZEfIRo2g3VVN1G7+ynusuaI6AbGtRDRPmlDA9qtTJD4FrP1iVc01d
86seuk+d7O6NtVADlHofipFLENjsLzBw9by/YEZsaY5Q9dFAD9jGwunpVYJYvBqxpVrdRszQsnuw
B3/rgUkVgHNt3L1lU7BLySgPWw9M2+u/y9R/+W/2zmM5jmTbsv/S4/ZrocWgJ6kVQMgkiEkYSACh
tY6v7+XO6mcsVlmVvTfuyb0sCmRmZIT78XP2XvuneGps34rqU4z3cXksrP6cEuKxVSO/LHZuFkM/
aVLW2UqlJ8Hemy6G7wqoAUFNixg/CItXObFz5JAdjCaP6Bx/yqGg41XX1hgfU92nWcN5Y8CLuqYR
TLZK5dxz3zwUjVhpggwCNTsDtw77xH9pxuVlnFiAgMPw6f2IRVivAIIS3veLQP0PSvevVG5Fx/81
nUKqgnWHg4nJzmOiO0c1/OPtIS5CGN76/24MHjQ0sB08eDQUc6+Gokx+PS8pNuygjwvi0EPe0ka0
REDTzF8r7ULSc5GgP/2UBmodC9/Exi61SnXM3VA25Z2QSkY3pCyC7HJU/2UH4CoKNHBcE2gXobM3
os65mU1OOFp1SrKe89vAONKXA7waFAgH0AccFPa/ZI3Yv8cGyA8uP7bp2jqf3ZdU/V8+ODKuModT
2h04ph0yFo5pgZjmIh4VbM2rpblJq88Sv82GzFt7VXu6ueInobkoEx4ITnKoAihXSvR3s5T5RCgB
oEEknxQhb3UrC7DF/+7VcFkHb9fbXD21i9JgW6cICoaMbc2I8sehCXgQkCAHIv6UZVMk71Ny6VgT
TL6Pn1p7KXAoClpBQT3fUWV9Ay/jIXkoX3MHphfSyqOn1fEhjc7VRx0vXxqRWf9y0czfgw7kReOD
GqbjETrv/37RyD5I3UGY7UHEJgK4KnhamFGCUGQtk7PcqXnsDMZiSkyp5BFMXY6lRTtObi0cWC5u
6UPNtgWATnEb1sZOiWOUrGlZWDxcZy45xmXntGu5cg63UKRF97RJv/1Us1nmM8BbhsQckaS4IRyB
Z6XNPVkTbKrRsSmJTaUpLZ/Af35Y3L/eM6bNooELw0PJ+BcLQtjXqeHHIfwieHE7mCEi8CRpkm0i
FyHzrSFGuc1aoRnYYFsvPiuRnjD5KuNcisClmjyYgy92hQ+qdgGh2YfFYanLh2NbIbFUBcNUz/cT
SoNSbiqhlb/OHlemIJe9AAO+dnXaLWggWH8E6YsjMyLApko6hOsSyRzHiqzSyJQbgSK7JSEgHkqq
ZELhkU0HVyOfbZmVDikZrfpkt9XR8Ujec+TeZsHO2duxdSylEMuTbDg9Ywxk0j6KOYLv/Qb1Z/qq
BWiPwvk5RZqwuK2DH4DdlXFVRUGegk2Sd4WR+Bt03DTArGONEmvzz9+IobnyOf3zAuZCJ8BMgzGD
fAEZpfDrc2wTkVJl89gckjJnhaRY3XcSc2rA18iL8dZZHKiWnctWWvcnx6mNTTNEn+zJVY+w2ejC
51lq6iDLIBWuC0DO+Q0Z2Q5h7PwjERdfG3B+fsH86uei1OpHy+lX7VAnW6Ebb9q4vLtx+Ir2bDe2
8ZPhZ59eysKRi0caH2yoMMGVqixtHA0Xl3uTWP3rklfVdq4Dvg/nWy11nPjn4q0Yongbzdk2d8Vz
0EWwbap+/OK707ZburOoO22XDsYG578N9my0zzZy1zQlAKVhTBLxoy9DPp0Cf2j4nQLY4Whs4rz+
0tKrO5hTllJ4teTmla2Gmhzt7KYaaTdmWr5lacO8Ub5KDb5bOzQ7WfCkMkzJ2cwOBbptvktBbJNR
I8kizWmyTwDT+P1Zm2yLKlApqdSfGxRyJsh3bQg/izxbicTE8wcXQxaUYV7dOYIJZlP0BH7KJ0MK
txrXflqC5iLPxWEVv7hJc/TL4JmV8lUeTTlFm+tZ9oYiMNajb78EWrVJ7R5J7xBgHcGlSRvyUi9U
XL6gRlgk3WMpv0lhEBX/2iI3aoeG8dMapvs6z8+GFjkcEtHQxyZV+OK/z0V4DZvsoJSqXfRWhv13
YcifFXGGINrHLbBE2HkOtNQS2yHlTlkiJnZaLzGUnETjurg0jvuUChS8UtUlK842A+WjzpaIyi9e
Fh290Abd/1Pf1stzB95yVvUcEgDD+EOMhtSjieBGtDqkgM6KGDulRClbBW/XaPNlx+wJ7b1VPfU6
ev66HdaePApTyW5bhJG7tjfvvYAUYrkKuQtFitbV17g2XtQDDpoA7hekgSgZUABUIQaY2rir4NKc
iBDRmatIubZNkFHz1QvHO9uE72Rw7lnZY7K3OZN7oqGUyyn/dJ9jke5qD1NdPlRxeTdL30THKLnj
eAz3GU1RkBF3ZwVPguY5AQn6ujFr/+exuxM0TgadVsBCea9L+SMGdBvB+zGKx0sfvtHpF0LdtlF0
1vWG3YOZUWbC5HZQ+CedGZ8bLrIlExjCongZ82VbexjZ0pHBNZPx5z4t9XOPPM0WRHGPaXyXGONx
nr3xUGJdxnJCIuy4DMEOQxotiz59KIuB/UTz7b21RHc2Z8ujSJ1sUwUaA0BvvIzz8t1OZ+MxxVtP
RvIFXuZTtWBi6dxnL6pZjpocdlxHxylG76lFEllHXgTcGBqyXYzzPWqN9WiYw5YTurdJMVb0fbZ3
OmEz/gfqX/qT7JJ2nFQtBnddhbAHkWZxcFt7q4RBoIZAqK0SvontZEfBCVXZCSN5vUtFcVqWGGP3
pJngcpcbg645qQUCIUtRHPMOgNziLzdRYaVbLDB3otfxT+Muh5SV7hdr0RB0vVQzKDFOr+FutNtP
GFycQAQ9htLQzROSNPPkuu0fv2JsqKdAz4Sh3S+6Y+yQrx0qzTQ2kWM+OX65nPzuOtaxQ38JKQqk
EjungueXYImzHh5eGaUTesVanA0X1mg3Toc6WMQ5dhP31Cyf6j9a+TvqVzjqGII2FjLbYk627OM2
AkDvZkG8frAs14eYsCR7rzC/xrWfXqaQIBRzwb2s5zajqVk7h21503P+OZTjchu6bnLIEhgAcdYj
N8/q/JyJQqzLAUIGbUSo/4Nxh4jO3qt3qd6F6RJ1WJjtZxmgYQnKokH8EDNSAXCxDjiGrsvRtPc5
nFMjnKOjk2XMd+r0kgUJ2ISYl9PK+FxoGgyzjMa5zvBwa+roeFsUgmcvv9Y98jrDDo+p25BoI4uQ
QC/R002EXmE2u7egIRxG29u7Oi2VlLqTQct09RNtt8Dfmgzj3RyTFJaM0ZytmuydKdJ/gHWAPjuV
/TmqSH1BIRPuSmfeptOgH12rYJhDl/A8Gpa7TkLGhqzFj0HoXdN4iDHZachZAkxHuQM0gTOkaSbn
cb63u/m2aHlcIl+/MwRHCzom6AdFmxymx7BYdOh4p4U30C9hQWOI0EhETsO+1TOggnO313KHU3Jd
L+3JFm5LJ8NcDYtMXEhm/a5A4XRCYJ8c4d+iPca5QI8QLseJY2GKyeTksVKz8QDAUD8jRMpL/LY5
rQ2XWAlSTm5jyUo2pEeFwxjebkqzotVPSgGctjhRyrJDmQUErGlJVDPd6KAsXGXX0QFOh0+wzvSn
RH1RqxYU73GDvPo9i5xnK1+eVXUBJaXcMCfbjwbjvLBrX4YQtaPHuA8ld/bqwZxLl6nbaNLPQIgF
bSOro8uzVdLobJrifYSharZJLG7S73MYnpU8G2iBA/UY3S3kaR5GTGujI27RR+3Uu1SCadkiWoL8
boo2iBpPeqTf6hacfoYq66UHNhC3T6pOama2jzHM91GC3CoLiBQSPacz2jTEiLRg4pd7uX0qDTnm
F1T9DWs/nwIsQvKwBHR/8zZ9HaU0WEN2TpnePC11/ir1sFJ97pgo0DE2MUqcNi2WgBgTZFAupeqa
j+G8YdenlAboR22CNIdgtzaguuwwIZopc7iqXqd1dkroK676ntfpkD6nElQp+pqjFb+jTDJkB2ir
V6XtHyJO7m68czOkqOAz90DSnogVGY5FDmwnNqObJhvLHQh15dlSAmEivUEgaJxFB3T2Wzg8srPv
fppViKakpc+Zm5xv62mBSuuQKNHhfE1K6UH1jcMk6ttG85/gsjGrNAjJkN4QZ3yyUe6SrvO51BnP
KiOoHs4/zEQZSkAra34lYVMyP+qtMdd3tWsditnBaGIf1AHalWrjvnW/oJb4MuZQeIYWFVfnNsdM
ddOkHxAMRRM0dxpAXqgOM5YIh+4qnEe/2iyZ+ZjJhmYl3TUioR+j1f55jHqKFvNiG+imZFpDi/OF
/49HepWzS9oSg9B1otXpriYzka7xyQzMlIEMloww+BiikbpY3hFLZNKLpIxcJUZ1SxE9rlSzZQo4
n7hD9tX1gefHzQvWtGPIfAVfcTputGTEScSbbo95j1zFmqieipC6yMEwYPbLgkU3f22F2LWZ+Kpe
AOoSgh7WB7OYulVit0/StGOxPrDa1l9l7an6BwHww662w42sz9u6eUwZXWOSofbNadokCcf6SJA7
0giQ2qP7kM3mbS26m9hFBR00KJ3bxn8CSomolvmt43PpfK3COJPc2oYDJJe3pvX202gTfh1OXzUd
PbThcjm6ka8HNIOBDoG/qNN9Xmuz+05zCz3/KE1gUEP5hpwPb/DL7eDE/qWTVtRYWpEIIeGtWczp
1BFR8CN88NLeEL6L8IagoBXd6mcCez4rscCzQz9ZYt/ZTG5JTT4ud2PBew3mBOhf5HZrayi/ZMxb
WX2wukzZNhbhd73gGsoqlQ176wDdWsb69VDO/jctzz91A7OAfG47Pbp3vPwwdNVHGqRHXTZAcjq/
+Hq1Yzo37wOdU1O+R2jAT5XbEx8IRZG36KMcKjh95EsZnJamOuamgVzMsTQOGocRNiEKWcveCEE0
8GBibuxra29HqHXNKflUHREPpUMoghbIVh5tIHxs1G+LSGLN9Ucv9d68yb+lBwUZPwCf22+1wQuk
1oorIK1DZfhagNcn5g1qb7sAs+bo9XMtC/mixzJ59af0zQujD5Loa7rRFU7qHlqWGxS7Sd/NESd5
ROIshy2+iZlpqDlSVJv7quw54EjPXUvY43qo3Z00rcjzuDyS2DPHa2oyXgQyHGzP01yS26L89Yn5
RtArhkHp8FDnoypi1w6jCvMMWWTu4D8p45RyYOjypqpn8VwYSJOwU6sGnOpbG7JqdltMKSDPVi1A
BXSlIZZfCr9c9pktUN5rkwc1pRF56Ccdm30a/RwAKH+Ohs9xFaD+0t0BKa08dViACeN2N2rHxrGp
e6nsB11YeJ/vHf+2X7p9XhpET6M9OcYtGWKt4zHFibNTPEcFW8tzb4GVGmxwquFRtwzAky0xIonj
cB5D+I9JV9wOi/PQVUWwJuWYGU830PU2f8xylU05g44dkRWiQXjOeQ0/mVPxEBUHa9pVEZJWDZ7e
1jI3Rse3qByxoEbZiQp/i50WkhOh7wUH/XzktKfegpWw4hL08c2KNPzpPNxisr60E8RquewnhGKt
awvXvkuDVmspDtKR3L1gvtNnHQEGrot+8YujWWnuqpwxEmHWOCmD6BgeLJtcEq/bYPUUxRc14FSH
XIMYkMp0L71ImbPTfW/y8pvZiV1YLrftyIOqXLeBy7zSricIy997f3ryRQv1xsKgFk+FdUw0SD+p
815ig9h1uXupCgS0M0zLXTVr5rEMvpNBQu9BM3D6BgeF6Zh7Md8Y1jULbW2dA17bqY4PVCA8f61X
XOhNn1wf78HEEtrM42eZCvSfLulDcAjWWXaXxKiEPKqmUloMlWdZOU8iAnJY0Z58q/6mRm7zzF7n
dfO3xdcvibbcD/mSrJDC0xjzU6lSKDa1n3xTbSucouyrUf/dDZYvE7rtsXSfunq6WllBlrfzNAbD
TVPae0+eX3taFajG8GxJrkMQihL4JwMZOW4GmnqR678a4woNXsMoQjCRZUrLJy4RnANogq30c+cj
ROKu7ZkeM83cSQeierpSc95Z8NW8wkC6lD5bIR+lTOqj36OhC2C8yvKu7lie1SOXy4mMGmrIQVE/
fHcdct9KxLv7bL5mkDfRxPpPZnIX29p70fNcChHtBoeV08+hHcjOseeiddUg7ast2UvD7yIpkSpz
lX+OpOHLr5BEOdIT1S/iEgj7UU161XeI1IJZfULTuWGY35D10rvMJlr3iUETO4uskUqNlan3sMuh
vz5OIIcIQyYbXRMfgzW8dMF4TzuMgQPA9U1E3A2PR0UDQ90NoomrrXouVA9BMGBh5MMPpD9JSL37
IGtmRJvpRk0u1ACrs98Cr3tUXiIw2uFKIGqEjk+StxfONBKXazQJJA1BtCuoh+k98l4J9MUIn9lr
Ro38+JQWVJ1BtNCiAPcAzweNRDAGsp0xLZdQ3pBVz9lZ1tI9yVsrzqBH0RR3vie9vSy8esbi21Iz
xaFA8YDam0JoOphyx/OQfGLlzu5kPWaW0yYHXSP9grAhZO9LVlo6pae6yklkfR2pO72Jho+yeOnP
7uIkvEu4j30r2MVSkhI5+gb9ebbCTznriyP0KUt9Ww3JXv0sW051l4pJatLUTxz8PwuBJZrY5ZPH
N79WxmLIXYQV+k+07SBXxnvVA5pQnah+80Sw2tQyk5BTF/Rnzlqj2mOCW+0SvIf12C07OcJEasbM
y+NryZs77M0vLYfbpfafsT4wuKCXgaLeuEmz6EU9Q7Wujzt3ajCsuOU2LOet1+EwkYwaaYlzppLb
3wvvlJHWkwZ86eZ1xXtGkwLUnL/HW0KZIZ9Mb8heaRxBrht+0g16Btr6TEgHhdIEV5OLcVUjjiUH
SlA5j3P03H/Yc0kIpcXeE7i3+HJeC47UK5/WBXwGxktF9mm6xWucj3cEg2K3DHU1/7bcXW2iPVb+
SeFR3RoVO2feFpdZwgRyNy12FWFL+AFKi3ODvFlBziM8kd0pWbYwI4s3YJN3ylUo67lYohDMHPur
9Cgq2Yht5rvMSmgZ1wy1kU/h1hQHExqrgytoW8QBbeOEu1Y+WIx9TvZk3Rsh8zKN3Pqdhdl5rKyD
GZafSjCAxJ6ZadFtRhOg+mvTCB1FeX4XLz0FSgg/1wA1wnthpXvRfOiBtElj6a0l1PIucqmO5fBb
rnoJAVWo/WE/16G5GqfsXfYgx54aUjm42T+uISwdSA7c116KNVjD6yPr9IrWb49PdAns4+gQtqU+
QjQQ/OOD8SaSy0EX/qgmGIW8NycveFJcC+hzAE0Zs0HJPJQwAVLod+vUNl5BtzIU57kisMFBd7M8
TCCMVzX0Iv4cXgPHkMrArxqCCkUMjKfFwm3OEaJehXr9MGdOzYmXw1/P1+JX+GN7Gwg5RmJuC1Ws
4IS6K4A6F170Ka+ofLXIbDiRSUdHawB5kz3p3DI2TM9IlbDTS0EHebGLbKfa/BoHU31TNPl7n8U3
snJaUko0attdlsS4ikHdMSavrppOGybAI5rr47gylq91jwGXgAs8NqyUtmHp8DuWs1ozWulLTxIE
TSn+SYLFzHPQTDva4lveLgc9huk/bfFUNlPvcnT26OXCPl03YCexQC/zmmoDIt3AaTfMN5J8QZuI
8Y50OMDm/tAYeIBj9tfEyiZN/ol0lOZu4JJC6tNP4QRmScOt3Q0btGREoYP2Qo0x/HCSZC9vd7Um
Ah/l5fpkp+YhjobrP3MZKVGCqTJTI6qTDtcPr8QC0eeXxIqitecVwYmZ5nqsBdxjeuAKWeDF9o5z
1K1CFejSFB/NdHlL6HdTTg2pnp/IdDFw0OYFdZybZMiEF1l7WS7z0CpcbqcxhXUXN6j43Oe5bom0
8p5VM0H1MUQ7E1kzGI8KjtFkM2rbtEXtiR9oSFlGPT/iDG26pwjGpxlx5yxsNrC1w137tFhs3WmK
Myv3euwan7MFACklu25d2/ZjxAR8VYjlMHXcA0XBxq75A2mK6aGXmJfcLW9ET7QYY8o3b/xQLvWg
TpGX+Fzznl6NxyHVJngqwqnreQNbwYKvyx9JapHCgI4TEW148mkGHiLgypcpYh0yg5rtOu4YKpwi
vWeOVmzk9F1z6T4Ocqsbq2vHkiw7K3lJP0avDjUnI9dH9Id4+FMdoLulfTQJghtGEIEk3KzTNCNX
BNcwtv/uRTC1HXvi7MYJGGaN+HbkgOE66Udalcc50ygBidaxXCn1lY161GXfyER4MyKWCKZzw3pc
NNY6JFuGizhDYNKJ661VIeQaM+ccQ3xFUmfd51LxQY7sbd0YC/Oa+Nby0GA1Czq4XIqnqpDi3eap
pDkLwDO7hLNjrbKF7ltNl3Sj+cFGSS46x+PkaYcXhyJlXUOaXAXLh0thizYH10vhFgWELuokbclf
8ho3ht1AAWpcft6UALrVC4RdqbNV4qHIQUs3hxxP24BFycqyl8k2fwKO9OEt6VoYzLxlt3k1yRbj
q6Q4lju5nIkp8k7sMACpbX6osMSnsLStaqDwVddUJV8VXCVOaxlU+ij3zRoNOo37/gyhChu5PMIn
TIdcnce8DbMfZf9VLaFqPSuS19jhUGBWaCmtr5kf74OY/oAzTISwNc2Ny+x1xzH/VZCSq+fVfVR/
DF7/VgFVx0/Od5YZlGwxqrr15GLANNNLa0lxEguNQoVQjFcraH70X1/l6a4I/YMXk5yAUMcsHJo8
4b5eLsYQSTxAS78G/fLOqvyzEME+19PvCsqRC1a4XLam8RCsGin6CAPvySc2l5KCCsxjOZfdLxco
gNJ0jEt0Gr34BcUhzb1ppdqcFaOeNX7CvT+48UGBoZTSayQvIWQfUMIBOfxLHUS0Xph+IHmiMgog
zlt1+qHAQrbDjuJDsWYH/krM40fSZs8SYCS3Ta0k69Qvm3ePnAFElO9qXIfaD3Z99XXxqIOg7lSw
XSS3gS6n1AwNHWrLlsluJB8+8mifsGge1QBYd5nY0aBZWb5/BwvwS4Dcb4spg6U2RPPeBY/y+DRN
lPeEuKJPlXazwZUEK6rDXEr8eosoM+KuIEiLD9UcNhxpJ54G2lP9mgkJQlab711vUcIXjYfGWsJ1
BjJGNOZzmIr6Hfk0nOTlTcpglDDnwVnnLZEZDOIf+gj1rLz63NzoehhA5l11oU14kVol3AsHVfup
s1spbuM82C4eM00otpJJ7eL/ahA+Isw2ATQh0Y33k5Xuu8T5Sn4CtpMw+B5JSW2kN1u/NRiRUoeY
jffgcaY9xUP1tdO9esN4Z+073S1aM4TwEiUmT2mTRCLh95PR89+kUnrIyUemibXsZHu9bJ9aC821
Ot50kjSmxqh9T6q3VRSb3n7P7AlHocRJyJON7I7G7IBFC4/BnFxsiRzZMv7YlfZZKQWxkIYkg/dl
7rWbqFyQCpiczyy7PkHrZBkt3Df5QCQ50jRwsCtZRSsBHDnkcm4af6u/JA0Hilx+0EhWAF3/RRyc
Ji+2wQRh29Pbe8XvShe269jboZv3OAESjMgaaWwdpOFtaUY8y4HYFTPGaYOR1brqMW4aAPa5X5fS
fS9E8yaJVvLMyODjGU/Loc7qO8kUKWP7stD0oIlMzThZTE/9R7ClL7gI8WGykrPcsa7c5Yv2pNiH
mXz7vrhMmtC2dYqHuJU0OkgiRFqbyHTbM03MN9Vl0SdWjqhdOIg2z6SVLxhPY2SAsbmRl3BeUhjF
yfDgSTFPWQYgvwH0y6OWmRXXTFNTdSWhlAdP9eQukq4nz2Cq90SP4mRSvWRW/sOU/VN5lb1quckr
7+RWjOsW50c+1thkkOhq+ecsmUeu9W7E0738ekzbSSEXbyeWe4YBpEDJb0PQZGJmU0O/7/lOrfoB
Cx8bOmM8+ccGJdqES2NVy8pKXmZVEct2ujpfTy4PvaIVyb89Q4dDLU7JrE6AJL4ZOI/T8ywXCrmD
4zlKO8h78JYRSVRkF83EMeDgZSkUWzvnPMyp4RVf8jdbZtSJBiByBaeGK7HIUtuT7XtYl1+cCb+a
VHku5I6vmtp7UDvJgMoH3JFGKc98P6moRLhFvzkAC/MlP1nAyuWHGPqbtOi/ybVG7f12sNyaCI+2
6ESteSdRbD1yHLKA4s8ADgZZE4TwVrAN46J66crH2bSfFEFKFr2OubxmhX/GgSfxg4S0LGH4tbvV
iI+uhPle3Vu71CKOvqn4QmVVoTYb4eEGnecdkkgvkKWqHCgYty2whJU1DMekGI/YpIAfa9d2JOgT
d/1TMT5EOZNkLBFPtWGYDBITlq70VdW3orDEOg9WcWs/l009/uzG6TrNANvG2WiE5k8V5P8nGv8r
0di2zF8UV5u37u0PdvHtW/7xf/7XzVvbvpGx0H4wx/wz1lj9yz+wxo7/H3DBHj02CxKxI9nF/49q
bP7HZv1EZOmahmXwN/4La2wZ//GAF7ue4zk2RF2TP/oDa2zp/zFMz/c1JKkSeKw5/x2sMYzmPynE
PBQymo8IUbehiv4FfOubM6iOSlQHTSY0Whq8diiGUWXuhEfIQOxhI//lIv2NqvbvXtHQNMtErmYi
ffhNVJsVVmEtEwX6uG3hFRCuWz0bDp4OTgNjEPX/Isv8XQInPyAv5JuahTrR8iT59xcpawhQlWlK
Wh30bAeiECG9O1+rJX1z6uX6z5/sb14KlbBhacDK+HSG9eeXAhmsU0kt1UF2G9Is/ZSa1djcyn7l
P7/S77hiPhSvZHuW7nIP/OVb6xxsz5HN1heI0d/6HssFoYPoYqf4366fzj3/+x3iOTrJga5vw97W
5af+9QJWYFzKiE9lpg12PFO7enWzqTznjDEAWWStDRyxjnrTYeKd6x1zkVuTkIrFKG7++VP/LrCV
n5rwQN/g29Qdy/vt+rqIw0TnjxUeP7HT0uDG6aVVerrqYr4i2n9oLfcjAC7yzy+rPuGvKkr1uqbj
0HI20PXav10Bodul6eolt5BImS10R8MlpqwcH+puemA6jSQivCTFck1Uip2I3xqLWLsZDF9sNXQh
PecpcdKn/8nbskyo6K5rObjU/vzFOE3ZGxme4kNntbSEMpskL16tM4lD1rzunVoOwx2/kVAEyxZ4
V2b3c5qTd9gPj54NOJo6eXTCt39+Y3/7NSEFZnmiNmB5+fP7WvoEdhv68QNqgwaUtYELtR8280xZ
OFo8EQxZXaP7Vhll/S9ri/67CFl9Vb+8tvzzX25Wz/OtQaC+P1DZfwHGQ/1Bj3wVTjiJmuk6aezf
WjIdRsf5HsfPBXGl/3K3/N0iAHD+vz79b9/KmOYRLkDewRJxYsDzfHUmAiwo3zF3p5//fKkNTf/r
1fY9i7QF34cYZBhKAvzLJy6D3PZyzPOHUqt2SDDODtOcUZOTbo3ejAVEB+vrkDFlhFW6miNY4Jk3
PtiNeeh8klJ6bT57/Js5m89+wL1jCv80jf6uarVrFca4jYZbOOQPltk/lAlY6PKrLKv8OHlzdBS8
7TBdl2zn4/+swn3v5DmED36O/Pu9IymOlMJjuS9n83Ge8dKWdBBa74K46Vw73KApWLOVjWNnZfa3
xUK2Ev1S7hWbDtCAfo4HahrGB8tyCIaQATzRAR4D+cUc3vhGCzKdaaYJi7lSPb+N7XQX1/CEQvMU
lNOxBBuPYwb5Z1rcde40MitBppbnvSmbfse8Dg9zYO7aZLl2tXaw2ve0T94yVzunJnzpwd9xfEeN
OA5bw08+5RFRnp7l/WT43MKAdEyqxnvTbn94cimWV0ZL8ZhHRrurRnpIk/FDuDDrNCmujuK94bo3
4IgI8eFz6ZNzQJPylHU9uktsZVxPtXh0znSGssMxv6nEeprzN53XtBoukMGKN/qMfMd5ftBjam+t
fxsFH85berRaHU3ALmJGwH0wdn63LnVGw7nL11JOUHdz4jIDFjB5+QObmj8l270UTzYwcrTd+Sd0
yJ3foGhwwxsDRRcSuRyMZaSdg6H6QdrAypr4qGJk6YFLdR1iIh/9j8mrcIJ44zUa2SeMBciAz7pY
+ac60r8gASAk3OKdBN5yP5m4kNiEfW948DES5zmSwXTg3/utv71PJf0U2PObb3MJioDs4Pi9Hqaz
pWVv8iWKhUoZjSrH5H4nXy+e69cWGYcvsjcsZWdbXimKn9upAsGTaleYjhvZlkpL+DlJ/ja4qEPM
6VrXiMtojZHmc2+WBmTbRn9IIMQioeCeCu2OQWp/n+YlP9xs0eMA/WHAEOQcES9DAfKMiJez5WQ1
Qoj5uvCO1kXU7eoqFuu2TqTRGGXkXH9xwuHDi3k5w+TLahx/3tfpbflBxJR+Z7ugkbrCOfFcXdS7
d1HmriZ9eJD7blIT/xe/SbMUqIW3ERHpOFsXv6MROzHGkzHLMt7zKm/lUW7OpubcIlZtIHLlh0Tn
u4nZY/egT0GHDVezSapd25TtMU3mZz0umgtCTxAPWdTzP7gPGQwHTbWrtWDi/iCvKTSTL+p2RCz0
mcgHd5GHFfw0L6YR3rvk8EAK5qXVUiJhmKODtjLjWSkPLLdMM8YrkW8M34W07wQgZwV+i7AM6MH7
0Vs3UEeQrsvD6af7eX5sF2pCtWwNcquP5DRz4haqQms9TZmDdmq+YsAsN6hXtB9MNgYoKMTgMM51
+4d1nwKdL0mJyrAWM2sOQX6kz26TvonaOtRx92ojWpp5BgZuFz1E3SIQH2tIgJ2eLYuYRBJ1PUyD
tPPNvfoLfr8H08xD5g5XTnYp8h7eFiAyLrnJS+m8SsA+tGmEeQvhW6y9GSoJDSPkeu4C1N7CuNxM
Z62JxQZb/42GMW/lL6Lfj9qBzLrt1Lj0f814kgnh5EDhQNzZzYT7oi8382RcEcPxdDllxQ+qV05H
jBPwmA6bkVTl6WB4qk73t3TcNmVNomBws9ihfUGzwDyL3vuW5ptXWuMJjDlakWg8mWZ9dDtW0baS
22SJ4U6g6No5mnji2cKh40gaHKdao2tvUNgADo0KUPuV9UgnEMnrRDBVViXPoKjwWBZWvvUzLlym
a9tE8FxlQNQx4c9XJbxTN6QqXpw++ZTbgZZnn7hLDkLj0rDEdR3wwrnT3utAe0yiYj1o+v0Y+OeZ
kQwN9BIIv0e2hfqK5g5eSb6fclB28ubvc6LK0HjLHpiIuaGKpHjTdQJa9YwmT0vfdq5x1trc1tE0
lIQF9R89vZ+tXTqYU/z5OKKb1X2zAAuCYSIDGE0TJWCeEjbPdc8VCdt456Gq6Hzhbppa/+70rb0J
lhT9k5929AiZbDgJvhpkniS/hGIPKpOpy8T40jYEygZMpXG1QOaYnAhDe3hyR948ynEZ4dptBgT8
UNuXclOV1caYF+xJwBswWc2bWvc61ML+MS4IEI3QhDCgj9Y8yAaDsvKmqIhs9wbKdm/+qL0ONDLr
1syeSYvrw9FozuU1F2lIgX5kZrTuvanamTYvNrCY14lJ4y4etjiWGGzL767MeIaGBYeodcXf+WWa
uF0IXgPr5htvMJsR52uxQIBco+pn4hZlfO2uq7/xD28Ni1F9AXzJsmhkqpoIvPwPP7E5JPm4oWYB
aTZF3FZl6GFKmxxKm1kbE2wTEWAn1r2sZYn2S9b9x6ThMCFFo8Tos0qs8qHonGsx8QhEQf+4FAg2
5FpuO7eLRpSUDYB1HY7mi1uA01BLkN3j00/0fBtViB5cg2FS9aNq7Svd6Y9s4rE1Pe3ZHV1tsxQJ
AQoLyMgy9unREeHBm1myDWShS83xgBlAfuKg2W1MKwQvQ7O763uoqoZNDngBjquKIdh3/cZJcP9a
7IubZXbKg5zwuYbOE05h0PMsY7SaCOYu/i9757EcOZJt23+5c7TBIRzwwZ0wtGCQDIrM5ARGpoDW
Gl9/l0eVWZdo67I3f4MKI1lMMhgBuPs5Z++14+iueLY6f3guamYxFg16a/G/z/n4JDx//CRheRWl
8kj0rHwnL8L0tm1njC9J6ZyHwa72FN8xMeDxV78dzFOukvFs+O4pjbNgZ5fJyaqHXQ1G4T6sSY1T
oFdXnUVIuZNF80pb5FEQ0IfCcr0rjI0ZizeFWkjSdlxZU/Yas5VCpEAQgbxprkmsVma2M+ul3nBB
x1D/i3jX5n6J7MYw1zKu5/VszRuiNQ5NZN9jE3wuRgn65/1Wkztc9sjvNl1P9FwbCHItJpgW9rmI
Gbs1rvWINKRYi7J8SCUGCNfw9xXMeya+xSbKonwTz/6biOfyAEBuXRN0uwrz/tEUzN9cjxwdqw1P
Tl6faqevt71EmyG7edigYgA/U3c/jFFe+gLux2R12xiazG6q8pOLbIubIr0qqP9u/uYj/0bewP2J
U5zTq9lClETSgY6KoOUASyvQs1+u972b2D7MfhRbJK5kSpQPjS2AXDnFKjaaciXIi/U5bw2T89Ux
mJvNISs5ISoctEIKk9ruuPUl9/+snP1AlDgBptHOs/mFChwSHlNXc37YAgarx35GPNAq8bgu542r
GpyHs8LlMMcV+r9+HTapCYKrpGcoMZNA+HL3EWKW0Zvrc4RcE/xpz440bfu5HXa+ah6Yr6eMfqp5
XXTOWnSpt2m92eUcO3xrY+60ZRl1/nTDMcrP1oUf44C0cN34ZJJ7XtTsNUNGT9vqdqzIIIKCMfaA
ew2gRg07DFF1wbyWFemoBhMs7KNqI4zgk1kMl5PWyTj6t8uu23UuLEhXomRoYLeqIdvddrrCLiky
cY0D5cRCMoXOYWlw5YT0CVjO1C4oiqtVO9ZuwRwf+6G97xWKYXaFHYILWIxWdK+Q56BeeM2COt/O
Q/uZ1UawnUNUtISeAM/qlI4gAjmOI90i6V60HIq6ONw5GG39Tr74Xhpvqd7kNoiHezm3rwpM2mom
G4KMc41GAGlnWpwNlt7f+1PIAbHgmC56G4oaFwFKQA7vwhp2Q6+AbwL68JV4w0oHBmjmmG5wTHZj
HbtQZR96w/ytu4QFIiyJp+b8k9AQvuNeRw3mfMHsiYIWtZHUh4LUWwZm7capNGr2d4tzljSpzCDW
Q7hiEYwjhZGJY2sa2ZuwmjUu80vW4ckIqGaSoau2DZqiSUkGcR74AzHxTG3eoNHAPian1e01WWz/
pSzKR9akL6UfXm5H3U4HcoIymu5aIpQsONPEKnRXAVHJ+tnN/N2oAT9UtdMnZYxBhP0CvbAYgsvC
HHax2RR3sfHNZe1gEQxIwA6LzWJjDuY/IkMgLjdMhxqGngNiV+BLwYORAfBQBV+qRrQ0ed1vLY52
TcFBQ6cmCEYMe1TzftOcI3/jUJhuq5j4GIfh/+D0/HxOFwxEWTZIdghwngceVj0CglBz8DYmutjq
da+l169C5OML6WPvldDYT3hDYDYaA+ti+mE5vP7j0lJxUqeB0UuONe8Y0Y8Js7cx21kFL26ZPXrD
dMEx/pz78gKK61flIM1Nus3g15cy0LeYu7y57NOrKq6RXFYtSIL6Ge5vTvhr+lIRIbs36izbCh9E
HukRJ3tAse45+TYkQmgTxOgVHOT41JceoTIY0G7d0NCnNLX1Kwu1Gdjd7UjVFU+IbO9QznICqxEu
VC0JbAsbqi5LZaferQ4QfMx7irTndoWGfZveNWo5JaSp+1UAeQ719O1p9z709FKEq0FQLWDw3Fu2
+QAApVxLXwtEtd/Ckt5znCmdIYAENh+udq7GuzwS+9Aer/Y4n2JStd3e44XnZE+BBnCTQaRSoB77
4ZrWnHtICD+GeXkvSyIQXFC5mHzebu9Br+e4wKhJndDPQa+rRalrC10fm9H8xUG20ud9CT8sRtoX
KHHn2ShoblWynaF78YyLqbPapUmzeuE+JNOAi0s/Cast10qXtoXM7/VhiteJg7guVqtkOfXuq5fg
PzLK+VhY1lnW3BOtOz+hfz573nzK0u7Bog0xi4WEcf5lWvAd+kfr/ocbDpC8Xh2yC6qeYM6Ea6Sw
o0dFS8+25L7s/fdKh8ZVYjqTos6W4cUfti7Rx5AjWfDl1n67PXmh9xzCQoE35DQqEjYpsGa/Olms
x5J/aaQ5fV7VH+g863oX23DLBU8O6SXATnMnJmx24mkSsaQFM93j8elXhvtgDAiPiaLSC0bPEC0j
GNFktfEmNO+x3XCR8vIYNYWOn7VnDhocgqn1ep+TVf186yaTbmyz1b8bvqR5ZlFeps580vsy4lvC
XIqfzcA9rYv6oeTI3gumFVATzg5ClA6w76oLYODVob/hiKE2HZXwLWHbZJDOdHonTNgu+q5ddHeM
geMP4Gru6nbN+3aNX/B2o2396UiIwns6UYDohRbyVDz8aOoBqE6/1e9qtPR7WbofUxZ9JOI75g1S
HmSKDrxgmTEeZpSjZAQRWhrzZ+sWxNBy94TTdHW9l7SPvkN3Xgq6Ko20Qnb1Q9CzZKBrZF0OnqZl
+qr/TGmQD64XxaqTF9enmenByr81LvvWopoExVkkrxZ3Ry1pVIzY4zawOKP1bTZgdwx+gw59TBDY
SHDE8lYbuFOr7FqT1LCMJItF3P4TB3VE5sUBc7KxusklBVIy7MLHxKTpNRRfZ5ksSIKoO3TDxw1R
VTl0NeTIs45a48CoZyc4JHr60r49wP6hOXUXa0lWbcbkHc3RXmakBOsRdVszYGJgsZHj9OjJbN7c
GgvRS+aCSSC6r13VIxdeGFOAdyonyYwLXCDxtIgY0CeBvheCkxl99pSuRw7J59bxsBUE1Ka/DJm1
HeidSFfX1lyVFoA3xJQ7NENU67f2GbEVyk5h/gX3IzKXuWVVV7w4icWfyZ84NeMnzcNN3ZAC0weo
FQQHv1zkX7tB3N/uh470kkY2VPaw9jcoptdw23+4C7E8aT3zm9NuG06EKvpfbGnt/W7hEr/dfugA
7ABcwa3UDtDBgOM6CnqMQ0nNNk+YXwEYBbq8Z78f6vCXDFm43WzZ9CNlEWqtQzP212wEeFdZgHxp
/t/Nwgmxk0wEsuhCki7srdIKdassm1gZigrTVZf7a1/vjwxc7m490txg141puhUuDFiq1SRiNZAh
p7cCV/9QQQjuIt4QN+OSrBeLhZTOXc4UPYqrPeWpgdN2LOkMRrsaESLyC3hq9Rw/t7KGMHQYbfwu
TZoZcHHRjtrlUwS/DAQkVuugvVgJP7tmeR2S1y7EnTW0LDGZSx5HM4jLrfYsFomlzI/WWctL1Hn5
a9PN5zFBETUHvbHKupyMOdf78ETOieES2s7FmfJfty6NYfBHNySl1BX0XwlOHJaHuXIjtjacB79t
dhwVSTGsuWxdSmPlAghLEo6nONK8CLWB0i25PHC4aBL/p59S8jbIvSBSgiDVDbGqohvd2Lx2qUKj
RajXiO/psUxyb6uXkhs9rVLMkCJRfHEm+aufgHD6JEOVdBHwWiJVfsxntpBkoaO0lF/bpXuoDErv
oEwpojKXBZXtDcwyLClc/beaGdg9LWe9t6VkwG86T/6sIQWj2OFwpFtTlsuNSdINbrvygS7DHcPq
/E62/boJ1RbuWMK3oFpy+vxD01rIYocO3t/f7uXWsKhRq+Xhdpq7/aEcveZ15TqszRR5dGZzpd90
u+OHOsZuCK34KUSp3PrVp2LAuMvqezGb34gVod/AECAIIWnEuHbsyA5oOUAW0nMS6XC6HutDWYTZ
Sl/1U3qtU6DEBgkia66QXVvM3/C5cbjz4suinkYPmXsVBd3JzqhDO2mRqXHfspeylDYIwor8mPCn
HZ3pYPoVRUEz/whs74tBwNqW8nznhkDOHDX3iCjzr1WNabpCyQ6nVKuXZi2IzgukTfV3whXllqhQ
KI0HPDTfltD34LVS6wZdi5owrA5F6gGblcmwBmCGJTy27idz6J9nM3/N0wF9oUvalpZPGmpL/PeV
EC1j49G+W8UmAXEEGaLdKo3mDTzkMrnHMgD3Uy42Dmo7S+DpOSeQcut+svqtOdSXIc3GOyMbqm1q
wVOSmJvRkPY6ijhrt5ng2JD000MLmOhsoQiNBlTAJAbQVAqCYR8m40vT2/KQx7iLOG5THn0gcyE/
1n918Xe5OSqvtjLeu1LpHmmY7JeKpM7KTL+gs8O0jejpLICpIBorHgnoDAWYc/Mq677b3jzoeSu7
Y6ofINPVqM3whVg6lEM/BIKH/hsoCXHkWpC/P7ild+ySmeO/qQwaHXgdtsNcPWU1KSC3ByLmJcEz
GJnCsCQiveLHZ8UDbLJwMw8GYaU4OSMBD7+J6BdLDXUQddjRIWS1CxAZrmWJqbnNsu+taVjHPje/
FRUDBeTtYpNDNLkrR5Efbw9xGnxTzaw2ll27x8mP/vhw+1qC9XkT1elnTELJnJXzgVfTOZKw6Rxv
H/3lUzvq7V3oEghcQtdxnH7aSAXY0igS8/jvh2oMMxqKVbIZ6oAWTj3FLeoh7OwBIcrG0O/BbQHl
juqxzu88VgE7Pqeh/YyfD2C56reTPU0bM4rPN5rF7aHXSIqm1fcVDf/Nv/9HEvCLspSOhjBscbw9
0O63fvuo1zgd1En8H2/UvUnTcrhb4/pRGSbDvcq8tqkwryXYnm1a0BqMAnmIkIufUyt+tWVTn50O
8uhoxPneIJXqyLt0LbtwlZM8+GzK5sz/ni5SELNgp1lyUBmIET8u4hU5sYD+i8Z+coVhPcWRWW1k
AhRIKaSPnXDbrcOJQNsjFI57/FxcUPpTGu01JslwdftsGl2xocNvEJJBJkDf83TCca6ui51XV3jP
Hq1x+hS3r5FYy/Gjl4+O8TCRUfeEW4mmGCIydI+OWWYP8XqiNNQ8qmigu784qcNGBDWk7Q1J+1t/
6BbRDzGFKB01BKTQTJDbR4N+F/7wNVO22yF0vmK9jrBUBv16tLxvhkkWzqTS+gRpIjzlYE8QkR0H
/XD7aBqiZxpny11bsYN7rTkdQ5n9Shi0b1LGhsfbl24PZqp+/7RqAE4SdJ1hm8gJfmLOYNGTPLoR
NALxlA5c5VbZYQzJnMv8pLpgYNrEgz/P39mOnDvpLcEzzM1ybJ5dpIFBU8578gI2lr6LPX13drMy
d7gCznXehlx+mACMotvSccfzK/iKFVqc/11z000Xr29SzYMEA92AVohZatZRrc+nzWbuBBgxfYvj
f4A121WkxsUmwKkYXGDSH4dUEjZCUEN3zPRCUwblLk57tbOB+QpIiEEEGharjklNucsm6xL5yYZR
orUPum3lpf4WbTaISQHxSA4KPgY/Spouvo3cf+iTLoJ/KJZVvEzEpi4GckVZfK8hBR/nndObPAWn
6Y/Ea/asa0BwOBLyoek7BNr4YbKhFTGtiiDGSLqYzvH20e2BROvfP43dytrmymfn7A/EjuBvK+rh
GEmHXzJGv390+5obvpLasBzoHhMOGky0x6N4wReMBfnOwly4QezuwHpu3zGanNzYY4ueh8cqir9m
Ud0iBm7WUdXMexF2r1bq8c5Pd9E8m5hn7YzGwxieg9g/WvDNVoTcVudKuTTpZHhwKHlI7sA1WJmf
ge/sEu/UJuY+Kqd3VVdvi9t9SSdOjIKA85FzKZWvlRxniyN8ONuvboJlvo+bhJUkejALehiAC+h7
OO+m1dAnGNofNYfyrsn6HcLhavPLBjAcCzBp4+i7h2i25EZ4yMjw0PjSq9ZlisdPee3XxM0/W+l/
UphAJcQe5/bhJxmkH7PTIPtvr0XosqwvLvOQaRsa0UH/AaY17kjx9bklpggWsPY5JTOHWzzuHIws
PLegJmmyrKoh3MYsyFCxWNtg3gvbu2QRq10j3+PM/tYs/JCGsGt/Ypsbe5CWEa1G4eZfQmLMmGn4
L5YKP/H6fGIQoO/1FKcS+WfICc51Kb8XSNq4Jc+LfVxqi2GcxbxX5s3WXTRoYu6sMxFwX1mF7lMz
gvskGE+ht91Zff9o1RWm/amf90vW3eWN4WwIzMNYH7PBLdgLmMUNd80TBMtxw2m2OS+SDjijqF+4
B6bfujyO0ZNhCe+YPyPShUCWvAxeA+WUmbIzIZNnXheoziLbcp8HzZMwB2y1lE+3jl6iwl+6FQR0
h4LKpMPi50SBWwGZDhrd4o5vjSLT0zW1mpw2RBdQQNorl0LHMqhbnATmXus1j7iWNrZMP2JlPtsc
FukdUjOTOreKiWT1B/oCSPI5NSIl6GkLZXH2YdW+cbd3anX873obR0vM/iQFUyZVAbImxVTQFs5f
9EXtsoRO39K+0mzCYqZWqYQZbQQw9okZiVfln5z0SECpM7aznP6EbjUpBmo9SncVJXDHOHXToIBn
m+vK4PZShrQZHe34Gw+hTm/lyKPbwu1lSiRTZpfisg+otxGBj8P8S9pcBH3CmdD09nHpogin21Mm
Umzb+ht0gY+JfLeVMerWQbYFSD5z5E/WeW+c0cZv/vuLIrSg628vChpS4Tmu1j/+VZcXgmryaYns
m1y89ciJmpSSVT+lmORS4Z2WcR8qkrEnbNH//Xdb/+F3CxNRINkpCKAInvqz4Kt1Bjen1Z/tKz3x
zgPqL36RiN5c2gyG5V5Ka75K1CLzJN58zzoooOy6CmMseg0UOTUNUnDOEYyUOxg36jA5tHz++7OU
fxOFwQY1PVf5vqlsm6Hhn59l0cCwJxmWy8bnWUYdBaLftuMdyzDFJE4bBC6CGASJwQ7D+4eWjNVj
+kuLOeKYdzGHJosiw9+WVMRoDT5sXcv5GepPryw+MDh+AHb6xTWxdSwOZWESAQSMOdw+3iSIoanr
dt0O7GrnUn9NZpDBU0hReNNpUCbgii7l2stgYg8U8laaVbuEDTdcphOUfH6ZHZGGMjCKm5rsfkoc
KFFYzXN3uBJg9BOKzcM3JbOrLtjo83zIZrxmTaudGF8s3WSMZX1wC863IAMXRo+NPT9nU7T/76+1
sP8mjuXFdoWF28GDDvk3wWo1xaXh0/rAo59ifDKdDRpVql+tN2n0Sua0WhWVVwd6NMMdODQMBfhS
L2JwtsSAlmwHdJR9j8ApI6ta2GrxuG8HY5fpnXse6ecseebhRQzpnzRquDoBA+BKlOelVfl2MJdf
+WIMLG4QtGU9QzPQ70lEx8IOo1UefYStgRBO0K/GmfOhB4pFTJMsGVn7yQshQZkUcTvn1GXRELUT
a195dN9oM5T4pFaSLXSTdI9jxGAqJScM03b21VuoiJlpf+QWaAdMUKtqZuVpAg/eicepUP//KOPh
Nm/tjZ9ZMlZbeg6G6DDkFt13DD56ypDnFicFDDDgFCKz+OgtxpG5be7IV2DkBQyzCAdy3WxPj0Zi
iHeF+cpBj34VHR+H1lxqNWeDJhcaBv5qV3XXW6+9MsqL46WHqDJ+lpbmFwEwWpeB+00MHPcCZ2Ew
klJgmejK2rBFyFKWZD6POyO3CG9O6mrLuCQBy1Qdqg/LTubjiGxqlWbum8v/ZEJwDMvx0xkjMjCK
beD09+TSHiotEiAeiUtAyT3czfdQB2Pqp1ofwjL6aYzTFfrh8DDLDAiRRtoN/fRmBy5iDTw36dg1
RwxBr/9wuf6HHUUAQBImTgBXEfb756Uh7NGYOEab7m39J+vdwONrnOHUD6M7FV5C0YrbC0VODC9P
D+/0wKzUSjpHy6jqLvsH/e7fFd/KBrRjudxHwIwt6y9PiUi1UVaxiPcZiUdVnjxyfD7o1nc24l9t
5kOgFWflOLxp6RW+6o/ArL/YvvsPr81/WNxthd7awiLhIIn8q/S8j3vw+UUZ7zsdXTT13FV4exMS
E1G2dCuU4t8bSrVhcb/LhvlLiOS81f0NqfVj6ClWLemqEKz8F7OPXywnmjd0wgII49M/KHHV32Ty
yjFZc1DIKyFs5686XA7YDmPwMdpPaRKsIfHAHo3X5tAmeH8sPcymrF8yMDwubxsEw1NkBePRM51m
Y/EPaVCf5zQeN33s5xv0E97K0t2oGDSsbzvxmj6rDdQYYV7ZqzcMuggezDGneCwIpqkG1R7GdHrN
56SEKoEq1spB/AWps1aGq94UtZBlXq3m2UizZnPriYdGzO7TLHsrtdd0+tRmGGmsZV8qt0v3WV0Q
o9PH0ZbbYtWhrHyVuUVksbrIaF7u1bDcxTNzC8OGNe9U8pg03DY2oDlcZQJ0pzK+NFWbAeUZaK4q
8+ucIdY17L3uOd6kogU9NV8ZLxEDXILW7yIrehwkC/JSFM/gvlk17XwmOsc4KNN9BIb7yy3Nfift
fZBkzZ6sARra5ZSQ7NxEK7nU51pV1TWbYSjKlNUqn7tp38Txz26My99OH//fGvVP1iiBkOEP69zf
rVHxd1b9j+JPrqjf/tHvrijf+pcjLOUJR0nXt0ybk/Tvtihl/ssxuY1cUlgorh2J5L2Aphv97/84
/r+Er8jkkMqWJq0ansW/bVFSuabtaVMMy5fn/r/YooT+JX881KLfp9xwbHzwPlZr85YN8AddfQ16
p6N5Kk5GIJ67pi7vg2WgE2u7IEbU5ySm5gjQOOLI1Jmb0tJQ+XqOTmphUqE/60XpH/NMPc3EiDwR
CPm1LpfxdPvMhbiFlCDKtyQXfHdIxYD8/FQahnOOaG6tFlERAUln4GiNctMzDj6FqXRJxaVQMLRy
fXZzsbfror5O0/CtylIJh42MWwicDxbVw2uQMGYyJrM9Wp6PCn7MH3itH1GITdfCk6g6ZcCIRZkN
qsM+DwjZm/YuivUHx2LSGJg7GjPhk3Bv1o0CXyTRqgwzRk52Xb3PuaW3djSY7I6ieAa2EDGA8WHy
aQAXqh7mXp7tPC0svPjR5eMQWMZznricXFvzaaJRcopdgyddf5dlOD57uTPuFjIO1gk5yjrX/D00
TTRDPWuUl7jDnZPLhtMt0FsrMiCntJK8F3N4zsNqj75Bnf0eZG0WpTlZl1AqePuYc5FxcPFnImlF
0ML8EEl0ph3zoMEFDdljB9EZw4XgjW1F+M3PWfTAx8ZWPfsLoFYLYPqAI/6uTRPzobQCub5RnuIB
vXwYt8NZdvJZAl/aWQT0cIAXxUNRYsSCk3yeupkFKibRvmWarJEjvUt3vuTbL+BWByNsHhm8w3g1
cFkkwP0s4gNW/HUMKUL5SBRmcIrc8MkfzfQ+9wgUCWBJwcfczdLqLsi4p41ho0AwRtd9Qmq7I9c7
uY864z2bl2TTdao+BbPP3K9+C/OuPIkBAAdN0+tYq3HlegCL5iH1TxOIGkR91EeDH7Z73xLE7lrp
iuwG8diqaVwh5EJLRpj23WxzbVfjP5TWfz11WFSI2PNYEpg7uC4Hjz8fhPy2R+jcLM1plJwqoZVL
Nu7hDFe95DgW37dmHx1cO37uyAI+AGT95hCouo4A1TGRQNrxhwXr8bfy9Y/hH5aw9G/8Q13LM3JM
oYtarJFSsRL8+RkZtHIqoy/Dkwqj8ZClOYlLjGxWWTVyVMydg0krg3uyTVd+L99zYRpPQeWeGtJP
amU3X8CiyVVQi02X5f4j6TC0DvMgfB+d8Swp4XFDj9883jdQfkn4or7TXpvXDkiw00CEwUrgALwj
g1ruCGQJNknr3vXMSldDx78oy+ieWfq6LqEedT3/MJTVsA51PB2sxhHyntvfOR6FY+f2y4M3kzTc
5/tqnr1DPSBTLKoHkTkSTjPaCFN0OJSacLo45qGzg/zT4Fy1NgPD20kSwBtnSV7CvjvPIvJOXkDk
mG8ONJdTYR8cIe9TQ4T3nHNTQm8R6RL2293nDQrW2YCFEs5XvyG3DKdzaiXOuQQAIy3DeVyaYBcF
IiJJcSSfWA3rLqmsF3MFlQ5HA07vgwjH61RZyZ5qh6yyhCQuJ5oOwvAgbY6/8sDudvRgX0Ujublj
WIYkfQ3rVkUX4kW5jT2zPDGzOoP2QceXf8vzLtzEY0HaVqa6NSPjD0U9TlzoIndp33/xiJZa4xvH
7jfW6ypX2QHiYnjnVUwQoi4iB6pdCGjMTyTA0YwK0SA2qT08FeQ2cgI98JTKPRymZsOAmPlxS9Zo
PU7niRT0DRxRhDp93e8TT9xZYvgBVpA0uQTlBZkGKyFCZ2Pl3rwyDY/Ak6Q8cbTc+17bYpDx1+3g
ghbVk1rmFt84kZo7YlmAmIRS7hwmwOuuW4yVawAwrRgjImrjHmlcY7+YqH7aYP5CjgKOlznZdoOD
f5HSrUQVq3IGGRZZgYxOMoWWv2NwT5nhOCfmAi/8TQ+LFzw79MY3iYPOEZoliYJYODJQmZcbzE/z
Ezzlm5zZOzqNyiGg+xZ+Zr0N9YxIh7sDvGvgbb0GUggTiJVVqo5wb3Nf+rY6u4GHLCBJt8mIMMPP
cg/mjcIu5sYPjVDGXee/1gwkDpmaE47GwYerAHCEKoTsJ6Id1bAEUPVs9JTYGTGt947GEOQqvQKW
jSRCyUKVaqemocJg0ZDH2/sDAI96U1awNToxXX2QU57BDhC0QCFnOveFMxUHw2FwPVXusz0J5wHz
ZCUW+9DauLtqqyLfCHlrGgcvlAdvECLyO8MudrRf402dlOV5xjYL4RxqyfSYOchb5rS4VOgE14Fl
qk1QxG/QGHCcSYKy2YrTdZIAhPMi2hXtjDGqwopTalNH1Ob9nTHExU5bfmZQc6vOh8mVF7BTgUGv
66lxnwlpaPaofXAeZU+cSdpNIUzKgbhmODpPauO35Ws4zJ9O1Td7xw4fE3qydx1SnZ2W7kxM3HY1
cV105clA1CtPvTTvkQnsmdxw3apu3oZCvbbAru5EtWC+KACfjvp1KBv3ZCKSBPFFokq2kMsWvHj9
V9olpKaKx840FEegCTFCH3YoX5DLwELZkHa1R9wSn8sIc1aUEUsMEO47uFTnYn/PF6vkzJCve9AH
jit+jXHOtYh+w22jHzF6kY3SN2MRBI+RbPZkRMfkhmkqZBytbmtclcJUa0AK0122z9U0dKe5o9ad
kPvnAuSJMzbv5Tgme0NnIuJYaMzuvcrLet34DmI4nSlIHMQunemxqhkwV6LvXMuZGW/IZVONeNCC
sWBqfnURGZCQ2wJdmdxLNxYeJDG+Obdj6F9RefG85li1HKgaet37AdUSpO/qidijVegszbmaoU3V
APRRlocSLWL3E1ZYe8n7ntjI3tgHIKSDRviPiPXUo+/PKATDEfzdCOxmsPvz3K9rnhtcKF0r1kwo
yJ2GQWinVzkbJ6ea21MWcoQt4+jQqWpeeajHNM0PEaZUL0Fmy32BGAIFpHemAYE2xoJBbiTrIiys
e8jJzJiWiLlMZDAg85ND7uO+K9LR3c6992scuf8igM1rx4/N01DYP4E4JXtSYIBjCVhcUoXe1h35
Dk4lAcwMtzhmIXGYdh/+SFVaPNUp/XJiBL+ZgZMcG7t/In+G9giLyaXJXOsUQ/1EntKJM9XDIXMm
99CZaFxbGmTQM+lyoSEsiwvulOTQMniwc4I5MyvYjM5MXqCDIYuZ14ex9PBNJcaXfvHCRy9U9zOa
jIOZyfashzk0mDs2o4cimkiLJmFjPZsYgereIT4YdemqyGesRKK6jGZU30N5cOAUjh99B2UPyXi7
GXRaKVhZ5Kx+R0SMUFt/GBP8Uimk5AEKYouSZJ37ERuEAzEEewl/m8HN6Bi1e/CaBsJnQl+wgFxy
NpLx6ZbTeftsTI12BaIs3rHVMBFni33OrGjvkviyr10dKVkQI5KH0x3XGBFdA2u5CKcDaQfBEw03
1zR3tu8HX0jWIUtmQBDfTeaDaSLCW0hf3SyujzmWmfGAXWADshvoYIvVgkDw17l5r5gJbUq9wMZ6
qe1D8K1ycc2V4lY6iH7+audLdLb8YMAyIwgFshAeJm26RivCFt/gPYmia9f5Pwk/LE+pZYiXFl1I
rzg1ZRxpObc0P0QCh9z3xKWyxQtPJ9kXafxzApNI/8A92GnEOzjJfEdKzWtbCUR/Tqd70UG3G2vk
0YN+22O0ORc0kG/p2FdrliKTBgz6cHXpauOg/ZqOnf6KTcw0UTTvTK5Vup9MzqIINWfKZrCI78zZ
0ev79Y4G+cbgJuMmXPNEJxQovLhzglXNK4wrWxcKY4F203w0WXb3zkJvJCdwBHEKufGkIH0jCrI5
gYV6WqK6uFYN7H0Gec6mzAm9ySry6V01XWPTajeCbsvFzpgYpIbELBA2W2aK9itmoo0CTxWrsnvE
QYOESRKwGWmBye2hL8wfZZLw7UZEAdaE8ynqCAsc8lPSK3hu/ISVtTDN68ivgfocaF3DoPYTvqQd
eTU0g6RLuNGtgGxib7mijopjF9cTqJ5DFS+EWi/4kGNOg2tmuy1NJtvRIvppHy0BdgPfCvdD0D1k
DYrAauyIB4fRcWdVEDXzWXZ7Guw/g0CqFfT8kW9FNSXDyDkAD2AAQWyCivvq2+2qzDEbPA5jdE5N
90FVdfUY1VpeOrnV1nKnz4gKifAbos+gDluoYTh5V85cMfGvv1hUd5rUzKy3dSuyNkqxGgrpfPDM
eHodpKyQMz3BBGm+S4YZ3Wg2R9vFpnWnl35IiBgOej3AsVK85qOkDK3W0TQG7Ft2eSoLe1l7RdXt
gqjUV/qyV0b+GZiqvaB37MEhXxr/MJtpvbFTjuaMWK62ESfIJLJTaKjvU2+ZR0JzfyLO/KTEdRiq
1t4e5I/AwOFvkopJ6dQkpDNhxNgqaGLv4wKQmpSoVQiXkE2OW5mvy13T4eiQQS/QAaLvqV16fqF1
sIdBnIfe+hQzp5zQUSt7hubVV7geGewsTCfwzHgxJuwhcnAxmJytXB98ZAlyGYCnhYQEFGbggH5y
RlyYbTsEZ/ddMx4vYyGudLePBswzYIRFuDUBhmRu+X+UnVdv3Eq6RX8RARaLxfDaOUqt4KQXwrGY
c/71d7EPcO8ceWDjYgBB9sxYrW6y+IW91y4+qiIa10FONvVcuxI7Ia6CdCufCsCGh4mYg32BTAMl
CFtxA/6GXSNvzSrG/JQfPCvk6TtIL/Mh7TXAe79yNrnD2W518zGCDomXQX+pMo88g9Z6ab0JqU+1
0BQH9yJ5s7Y0+BZ2eQ2XeJFTkcfINt62f/GpRKeqTMQmW6Bkuj7asxh2hKLKldU0xVGF2VNXxR+D
qHDWVo+EPHaWu8B3kBEKDgA/q74FpKNcVIeFoLHds8Bk/dAeehCn13QAcQp+WMLdMRoShK1r0QVw
tAb3azDO7pMKrAw34LLTtJR5Nam5d0lFba3tW1sAgo6aOtyqittbZpH9kSr3JZ0A6Vn1cczbB2qA
5OKpAXNp8zgJGSJZTKabySBHuECa8brIdZgji+HapP9Pryqry/OgSHLI/PGsKltdRQKO4F7N5VaA
qizW1zRwzZ1y6BxwsLWrltp9m5kSAvPU+BcT69oQe+J8/zKDtESN/hiE+H/r2EK13BbEHRfmwclp
amNr+JFY3Ek4r2EiUFsRzGQ8D3lXnAc2h3tSvooraaAMvgBvUSswvPFrBuMUPEecFP25LmxvHXhJ
wTnlhOdojKPz/btKZJugh7Hv2y2J72iT0XgX1YUKzTtIIR6jyIyfmU/mj2zM6NA4CNY6xjtg8Xd4
FrqvMoiTG/dKQgJuWG9kR/NYWsnORY3yWCHNugTEfFurXozUouSmnSn1k3OO7hGodAxR35yDUw0U
iOiqtvEo0ePv8LBtAJN59swAVBzE1Imt1Rqadco6qlAI23nwJehaLMXhcmfljr+xu9iDJ0sb0bvV
uLZry3gdkvwTlW6HwGlClZ6hluWSXKekwW2hDkyPIpvrxQkVIVQimilh9qABCz4bZDFjqkzk2oQa
jTBZnL3Qyh6HZehljPKhHwGREUet91Gno1eNSuSEsxZ9aWSGr5zS82Uq9A+ATZH7Ylau+xJW7PkM
kaPym1RNiGxr7XmMx0/FlKwjUrvOZpHSqdScjVO8WRR4b4hZQx5mCiia0xd7pIDWrfOCl56OHQGf
T7YUFj008IVxhEh7vP/SEIN3hUYBONXWFeuWuN6vlVaII90wxnCrvJVYh1f3IWQJNfI8M8rY2IH1
I3B68sKFl5KS1T/OwXYy84EkN4Ylc9KcRDzWq4gYKuplN94wDKQMbqAhVh9mt54vNdOAa204zwFI
Bmi4YmUXhgnZzbcv1bVtf8ZzSDzKwLEEWw7btmHx4K2zeF9Tem1UFLnnQgU16Ihjp3x9BegAFzpL
Lq4VY57zwPqO3UiUgIekptT8SiIiu9Av+KQar3nFtMweY0zaQ1PPDwgGsTmnwXBlJRasbauKHowG
k1mKCvwqzbjcmHAHNjAyMnsVIesls+2ZlE3vkth2fUg50HnawjgIZ/Ezz/zy3AwpKVQRbVLaC2Mf
QMLNY59Qr7ENGLtO4Wpgi3y+f7ELq93Pw/Ciess990t8BrGK3eFegJB4d5p1nW2aZkR9KYDGzrM4
su7V5L+b6WZxwO+pUmQWC6L4hp+lnz+PbnUeckPC+S2+ask2L2I2vrV4Qu381sOYqA8NQw/AedI7
GorZDyAfl6u7j3a2VBULoQcMaA2wiepDXQI/EoP/Ic+uFqpfdGCxfshyIa7KwKg5Gu6BR4aFrJ8T
tEoa7wbmPqbe9Z46F2u2Dznl4s/gcr1Inqu6fKxDVZzHqvksS8CSnj9c7+vku+MUjPbJVsVrkMHF
XhrJosnoGztcIh4DnaahuTWyAmVkm6ND5NdvyKFZFU7xNWrmnwXuwZ3ffDJAHs5gqI5SRtdAm9Vu
wi0CCXqc13HszPu5AAU+pR0BW8Xpbpa9wyXk2B9Lw5SXwuif2jyMrkrnn8PIGKg8/a9qafGydA37
VryOeY/dKSLZkalG7QQbqPjzKT83amCmENOr25XFvCngos0WMLnNOLtjVbPjoEFLzjEO1arFSB2x
vndJQ9rTx1k7D138BhD1tqNS/hAj7ENGGa6cQppEPCGhbcqcdX5ZANpcPn9KtwmLEgFKjl1+Mvo2
38OLoRVK+3iHYJ26WX5EWNI+Tln60DMFvfiuR3evrcucsl6ANmlvy7SR1yn3duRV2XtCdGyaCgaZ
daKYmeDSRYSADY1n5SO73yEBycT7SAJIbY63JudGN+oSN4DTbqCJ/hosp7o2nExN5xG0y6QTFwPK
vdAc1CkDnGN7WXxglkQExMBBWHcuR6Uk3KzO642hcrwgHqTZPmBQWUby1RloZ8bSzTexARlcd261
BgmA6ybc0yYMWOMRs6kkrg/RxIubCvTUfn9qgpx3QTPFpNKJTlspiAoeevnZS8z5obadZ3K5auZ5
+qMKYeumgHEBNzHdaxFSwzAKfiTYD+iHeWaZWX0gDBH7pqrGVZAz5loxbId/Hbs8dx3GSx6T4V9u
LqqLkWrjhfTwnUO60T/DlC6oPrP2eC7HpN/OfdofUK6RpLh4lJw8PmUfcTraR6jow0rWlFa2U/yQ
dXSaJrzSnaS7yA3iG1TVQmoP4bchfl2moMhFdYAsrRC3iSBvfFNkolLNoM1t5pXrMLZxbOY7zN87
SBVk6XblkG8N5y0ZEFE3BecO6uj8Cbr0TpfqROVl74gK7Ldmnw34zRkFxcLOt+jTkcJ9Ddt+ePNb
9Vpwcsw5i6g4uEr4AfBi9AbXBCZbos1oM0X5xbMGzIV+PmxzcFObvic1ILJe21L4R2230XnsUGwE
w+ycuE4/j4yzIqag98m95Lp27ap6kG303Dg02v6c3YqWNtcvrHAdRoH/kTSjhzqZ6R0COAJ9PRjn
rgAwe59IdJIz3I2ptrwYmaCVkuI7sP+COxpHjXNwzRhhAFarizdDlcGTHR16W5Jr2VP4cXwx43LC
F+Q1RDRUEqN7QLqAI7vwpZmgSg8DUVpKlOQ3LV8QB1+R4rcYJClaQmt8covG2PkpanOLSwdeMQ5y
L2jxEosm5nV71TkGabHMBLB8+U5yVPzR8K3s4i9fcsf46BSFu2qxXqwFjJaHovJ3XchR3baoywXB
So38BdNPHnK3fwOq4jHNsOmeKnfeDi3J3Wmj3TNj0lsw2PlpJK7z0qADMqdSn+bYeTMNXe2LooyZ
HozBUzNEn3j+fyuq1n8ByIrEGP/jxqaiPCQz8XxMbdJXVAIEKMUEqcb5Mj7yrX3J3pTgIV5o7fby
Uzi335OG5puqSJys2NEbGy/zfky6geisfJV5HcFerWh4jjvZ1q6nahOPRfY6m9mpsrzs2Br4+dqx
Y/8bsGIFIa8+UAIdenw026HvQUqnZnCNu5r5jBWd+JfluvO9+bVZErlin7UBHrED6ibv1sbZW10O
u9AzrdfK/tF4Jlo97Zq3Oa4u/hClu8qKMoQasljbA1MwObcfHJUHO1mXDDvEIM/CKj6YHpezL2c2
mh3EXj3On1MgxFupPku4HDxSh5J1bQY9fRgxU08UKH6f7TOWgScT4U3MXFNa0DyKlnUkW9rL7Ns3
7fBWk643fkJy+itIZtpBpm4Xrx93Jkfp57y0nnXM7CbJS9LFBh4sfETGPiqj5ga6nhJFXbg7xDWO
EB4HQQvJOKeqnSOQvOlCbgEU/zxqH2J2b+od8mzCXEaErXEcfjbaCQctysONSFN0lI00Tn3q1gzj
OCX9lgrTyYFOj0FVfinRUUK6m0m0Xv5bnpnsRc01Y8z84hgF8GaWj+typp+wl6BPOT12GU1a3BX7
Sk038DP9EdW4de1RS8bONNy4D6M9tzroKxwIQEi7D0H4tTImREoisBEUMjShJ0Juz4T1aquJObVP
Ld+RbLtyYQZ8UsWPKdQxu7aCITh5fJwRVXjWXVjx7M/G8wgSG3qD90T7xhCWFeBcT5hns9m+5k4L
DimIEavHBneja7qbsSb2BFkSKxuEQ9EcU5BUdfM4ZJm8mOIXSX//rLWTmArfT7rXoI3qF2/4hN72
5uCWJ4vKnQmB8b73acv0OyLHEe1S+zJi5zwzzLkZ0/xj6PL2WcstA3x/o+wKAfgMjbgX8S9cSqTq
VvJrbpmvjnZ8FJF+stuMNoLHyTcIfdCTXrejfIQMtGuRu+6jWD/GqnuxLfjINB9b/N7I+rnMHcf4
EejG3oSGSFgJ00pUip7caK4tvS3vZbMTxgGhnXsaG26f0BRn+hviuAzsIgU+Ni/Pmj38oTron9wk
bpEAwDiY+uyHMIVm97BeVimOmIedyL1xIzLzrTUozVm+e+sxnrjpo571gZFmzMQ7ZIEoctPyzSgj
sp3Zke/sZB2Xyl85Q3UxMyClYej41/t3WhuXBM7zEYJCR2RwKvsD+o7Pg/YwcjAlUHKB51ehZrXP
l/t39y/G3Jin3jIO+VjrB51nyMza8EclJT7aJq3ChzIYjk3RTwhUlr/rlr8bGjD+rc1zgm0rOkLH
EThQXEI/l5CBh/sXNG1616HH+efvgnkSu7plQ+LaY/xgai9+oPSfj1pnN8zw8cP//f39O2ECvZn7
mngFdwf5iXFKV3rxSTnFhfxGOrSi+smDnCO2cqelhkzWLTHBm7gfzR3/vrvWfYcwmoHwpoIHzIwl
MU/YRd+sCc4QvK5qbaIt741kSS3Oi401V/VWLIxAMuzmLZxivFxo6V4SRpMX0oc3wvSfHWfWRFNE
8cHiRAha5n3M4m8Z7+za4BBsvPQhypmQycB5G+i8VmURfQCi+Ssfoo8SIR+d/4l5cstSYqJ5rhjl
tJNEthwxfq/tsxhZrWSyxSrWntwiYz09/MjzL47TfxUs/zpdi8NQ7S2B+zJ1P6VCsVYLm12tnYs/
MSymt6Nqczoy53P93LBHTRQBKNqv4vXM5GxF0kfj+ij+cAFMho9jWIXrIjG/grlqVuFbJ7657Ivo
pGwciiO5vBWRdqLXgNfiBOA54T92D2Ip71IIqLHK0JlYYjX2B9suxke7xjdiO19mkZ4m18PWJzIk
FZ77lDopK96yflBzv6NtRYkJpYXZmh1krKPJTw2CMlzMf802VN1TwEicQL8Ai2zaPRiHEWX3J6lK
F90K9UFM0YhfjDlem17I6KoXDcOXHNeJOeUNx25FsDbum2hWEGz4N8106QqbQ2IQQ5YX39JeAflS
8EL6mTQoI3AgHW15HWojRTKu3Ak2zbdkJKMcNe9SSJOT5QtHrAc/YWyzY2tFPZyB5Lc6UtzZ59Hk
yB/zEMBOsJfQdvXil9iv5+gHsY+Ou9wXtRmuQeOQKF+632eootgpknQfekjbS7CNWfDE7rhC9UyM
kZmM1c6pg7MlQfd12t82tjetkd9M+MnVq8eayHdbRjwYUsleUD/9BNSoy9a0IVguaiR2lg7RKPi5
Q6bltJFBvifIsV1PQ1Nsza498b9+GXqsW7B1z1ZMcG2TNzV9l/0SYjNeQibNbRn3jEBBKo2q/mQV
yX5UQ7Tm2fFTueaBsn1nJWQ6Dm1y5IRnGB/uEM3yCZBLvc3mCpGoqnbZrHYeotW9NNwn3x3YKGhc
Vj3oT93rckufiaFR3rqa6aMd5BsJ8XJrqhbhVfTTXaAwDdQplpVgPsd40/mN3rSBiYndrfeWyh9x
R66lMzps6TNv1ybmG0vJL7yvUfkoR4MLHOnzuoCAtjVbFvSdsWVrzTOmYIxSNgTiaLwyhcHnEyCJ
2HYBUQZW0hzDtjnQcxJjrxVLmJKhfdJbkPJIsTcwxAxTfGtAi/L8U2JdEpuzYYLGA8dauLWyqV8c
i7K56Xc5GdPbPirYG9rNJm9gL84ZwiRAn/Wgaxb0xGOUI48K7VYX8FagAyDX4cImigRzROWIDZq6
bYS8aRt75RqE9FPhxfY6gOKwng38GxFrnakzbA5CwjydnPmWL+QD61CsfGLGSYMaezX45rc2JYqZ
DG1CteuUhTBeNKP8geBXrrOSof0ML55wgA+Fbx3SjFlKDYhyw8L9BR9SvgKXU9jfM52yXZm+omz6
mnCirVwi61chghqQCs5uCMy3amLkwwRjRVjlR/hl4cp9zTqB7QFBPfymg+u21yJjVRs4DOJAw2JW
KjZqqTftQbXHyOlxklLEm96Q7PvyrUbysh5aSEvV3LxMQ0SIT46SsgDWqCI+VMd0dnaTHGnsPsVx
8k2EgCQUh3FeT1s/GsK96fmv03gmxe6LxUm0gWkygmmxn03G9aHHcNn26Hyj5DPukhCGlfW9LPTH
hdIY+1iu4mSkUC/mt8zPfrp9U5JIC8zWO+qy/pI5pMaDfGLVMF+KGlgNwyGGEfW46bJW7Xqjv4kG
qEpsBBFYF/NbFsTtJiXfiOajgNbn/EAd8KaLfjg6rfern/2fcA7EtkqN3VB75l8sRXft+7/Faa4r
+c/d9iRxFv1bnFYVmSRjoiRoLMGEOXmfSqfEBkHe7TocCIGwYG0wlrAIlumCbZJiw0uMa0Kjv8Em
HG1tIBGIJZ1wr6mO/qydE+8Y/xZRB65S6HodRL6u7b+DYNvBHLohu4QTHjV5rJfxl+NHJAeG9pYR
PfP81L/6kqhgJlowHghe3s3ROnNYzBqCumyYA1qUTFxIGDH31vT8lxe4+PTev3uOy8vDXcBRaL6T
9vWg+rrG18HJps3TmGqoJnKE7nMEoJMXDtBmGAGNsXG8o0pThywhWTz8+WX8pjHmbXJNE3soYmPQ
5O8+Q4GV0NBID0+oaVhSzAlwSQLjMvVWOBSd6fJhljAwgyJN/yJvXP7pf78BWNE8PhlPmgKx9Du1
ZaV9t0QdDGlhWUk3rAvjKPK2asDDMy+p6JpEFRQysNP+/Dtby2f/7icLxfnJlWs6tnrvhRNeERdk
uChWUFH1iOzr1A7Gxg8acWh1tJ+GhV7bjK/57P2ClVsTvnzDzE+1l2EfXKx72ZiSUob94FLnI3j9
uTuncd1flSq+Zg5FPFqHv8lT37vKuKR5pzzTcy1pc8m8l6dOGSMfn8oYnmzNfMWYT8OiIChYOmwS
afc3KdZsCuoDAj0bUsc6sOYULiwr9KDqpx2qxHiwigt0x7NrQCCtu2Y6YJN6KtuyPXeADLoa/Z4r
jT17Y0Tk849s8OABNzELB1YTqwzBxQUDO1o511kzio5RT5AUymqaPDVLvP75k/r96vSUQ0Pmma5r
sWR8Z1oscrsyeaedU8fceNVwA69MWW2rvvvcSCrBqGYALNz4U+0k5u7PP/t36S0/2xXKpydRFpLg
f59uaWANqN8b5yRgL+Xz2OwQaeJGcYONu4xN//zTfj+uPOX6wlPKwW70mwfLaaVVoZZ0TpFl/ByK
8gMI5X/MYonIYGUFP//886zleHl3D0ANlSaeKC4rZgL//vWSKquYfBTqlASBu42MGGRtvReNnROK
tgw7lhVBRMzlWhvPZVnnyLwkT9vCYwi4rEcrCNJHqcvnu2g0K/14nUu6qgHrUaEII+LAmlutHnVT
naih/b8cH9bvB6jnKI4v3jBb8t27DwgYWjCRaWifwthwIcYzvo+b+iY6T59G1x8PQhifJYswx+fl
IqjqSHMembEtcsTBQyFSgvEJumiV2pPPOsO5gt3+aEWlfp3zD4Gq5v2f3/T/cjn7FsEhgred5/37
99y3YEXMpbJOjBoY8Cu2HcojBQsF4FEEBSmnS0YFo3Cdmec//2jxX848rmTXkQygyep4/zx0Gd7y
szPrdEeWVvk8rYSHcqeHdiEk2/yg7qeraD3iPOOWXdeiqa1Hc1yh8ev/crW/92svRxkGGdsjO0hh
OpTLq/0Pa0tvRqADfUecSJDlvFrUQ/Oi+blx/YX7ufxAV84NR31ouEbxlzv7boT797Xv49JRCOpc
Fja/HysLKdPMQ/NUmuYXZoIlyhE5fVbePpPp8xyxgpaKhKssWFY4ZgxyOF0c/6Hz5kaQOlJDfKuF
e5i7Qj328sTkHk5IXW7qeYF8QF3aRSwuH0db3EDHE/AZ2Cftd+IMz6Q/KYWX3urNfatyZ4WxcKbx
b8WDjvRWMmdZYRhRuwzeG5pbB356kfqb2M6ee9keusrPzywlFh+pmghADzjByLpHNQstD/9ZCDYu
bSjT/VrwLBP5W2zqZ7DNzQ4ign0cRHDQsBC4UDaRq8eLji1nPywGU10a0J366W0c5MEA4zsYWfJc
L5hRitpL0w8zezGfZWdDRxV3JlGkXu8RS5++tDq5dU0o6M5y8ZfL5b88sPFI07KSu2PRQNwPs/+4
XHI4aNFkBOqkB9s7z4naozT4FoeN99S35tnTyDCSCc0APHe87KpdQOuv3UhWsjnXLJcZsuoKXbHV
pXsot8wJ0DKyLFly2Cv1AaQFnI5utv7ywtXvdzwhWZyy2Fl9T3rvLZk67ZGtUAOe7jJRhcZkNqZf
ndbqW5bVb54xnUhSd6/JPAdYn1J20nl3a30SbOkexCsSGkCZLPJQPlwC4M9MnyXqwXqET27IY6Ix
XjrxR822atuz5dtjdsZyVLJraFhrCf+zjKEcrYSR2ZDJ2OQ7yNRPYixv98qqpe+/kHCc2xyM/mht
UytihsxuGUy1fBoNdiFp/b3GP3rejClZEsBeu0PFBK8eJpBtb54sMaVkZBCiw+L3o7qXvMOPWTBC
eMYNdihadF7KGr785Uh753flEAG2oHDHcaByE9+9u/9xVZhVE869xyMs9Q4+w56Hxm2rLXI2/EX+
4nZv8W2KRTWaFHYBrYus3jFEFJH4pMTUyV9Od/HbI5WMr+V8xULE2Wa/fz1V1LC4rKcZHLoajm6D
pMJ1t2Nh1g+RzSShfUravFi7JbpHMFO7cEapnrss3qAzN5cuEuFfKt3fT31eEq4mibPb52n5voDy
ZgtNNsPDkxVGEpkpLEPmFQGxBRAVBOMZC3md65jTlXn/dHRSPPZmb50Bbci/pBKJ3+r95bWgNRam
XIpX9e7Mz3DnAPA1p5PSYmHxqPzYtNU+Yg0IoIYPLbAspK/sPTetY4iN2/HajKF81EkKyazKbuz1
A/4/nb2p6HZpJqP4PI/z21+uq9+fTg4FxdKUYG6iQXjfmkHOjUandIeTUUOmxDtpHjNtXlDHwqlk
7XhgAAtQEc3/YxD4B8PfVwW3th9l4cWInuUMXGNw1YdQ1/URjGFHuruXXdJpuIa7EaHvc1mN2WIe
fwD8W75wQmRnNpYYjoZya3Ucw0XSlJvJTurtXPhfgpw08Rn5JwFGwc4w2wydVZn7mzBHEK5im+Hi
IqwOqwD2g6dQFjrNXqLUtxtXHVUlASFPmbttraohekMXZxUy2kaZtgN+6+67BvZqL9ycJFOOlY4q
dTcXebQhYGB65J7OmUoOJ2ajAfJG4jcKIHvnUbIWvn8p26nd9VNh7+8NSMFCD/WrbC8zbkncIbnz
OAMo3PTbrHOtD2KinI8T/QFMxJe0ocXVUbo17FYccXD+qk30IL2ciY3P66sOYco6Xec/3g/RmKHh
2fT6l6nqvpjFjDfC2A4orS6RMJ4bCyy/HtFSuLa+6vITC/8YzwHp3w6UqXsnHQX1rzFHwR77ZDuV
PAnW+azFg0gjnnFZcGhsNf6l5vj94leCTh+/sa8kHJal2/iPsyrKccig5mpOUSLp1kDPLTV0OWw9
PMA7iOjsRab//92vBLe97ZLsyA37vt5stWm1/RjWJy8BGELs9zXtev8cG3kK/dCJNrMn920LZGRR
ZWWYef7RK6jO8S5/vqmsdw0ONAJKLYsnIWYwZf52T+VYP0RVK5vVtPFauV5+4SbiEawY2CL73WPf
sI9OGFwNu5s2i19jxqZ/hL/of4wTYxfWA6syb7hGUf6NQoTBsUXoAULH0cionXxW+XP4JFn/bQqU
2QSAgapKmm0xjtbfTnoCHP/dPtn8Lo50HMnvAnKBCvbfn6edsqm0EW2fwrGKNp4RitOcKfOUQSDL
Vvc/Y1kUp/t3SZ6um3KKjoMbzKeY/ANG38u3XoDkaZV6WbqbpPEROPV8un+JqOKRuI8UnrWCWsTf
KzKx2D4VVAZVO58sEpqrqm3BQCFF78xKbpIEA8VjNwHKmFmmxI48RSoG2BKW4/9+a6JMMUCAkQpR
yFMcetNWOc2vzJ8MCJDzyPO96dZkbwUKGGIREkrQI1tKZXawVXKISaQ+9bEdnFLk2oFX8muPIPzb
5dsJsxALiVO+fLl/54NmB52Zm3zFnUyxKs2nXLWYZer4BWwxbumA9DN60fQwOvbe8kxkNmP4UnU8
tDjFUMxVr1mbITQmxZeV1bx3ww9hptXerbCzsUtAL2440cqqw9e7M/Mf+xV6QSx3hByoET9QN7GW
KVO7uoEyF3BUApnBULRB8bU1CUcSmxZoi0IDEgOLOqIlsVhuPMeiF6952G0atCzbMUhYFaQsWMVk
12cfTxAB0vxxyjzv4mZExAwKir8Nimc5R6ehvNkxnLZSQ/ZL7TY8tBjF7q+SHfg1Z/d+BEEXrU03
Vy8tdMqNn3A10L6wmUcitHFIrbkYsuguMeInmosSyb0FpKZumTW1eX8Lgsp8jbXp7zXa4dr2gxc8
/+uk4h4yjUryXGpKYxOC30HtZ181TNvHKkYwW8BBXkNacY53uw6PLWOlB1ZXRt0jpiAGDJMednnc
WgeuQQ1gLES8Ko18H441/UJDO+0rXeya5jve2QPsZ/E62BDCk0obeEAZyU+FyoimFIvaSV1UgvIM
el+4BxUZ73FuEbnR0j/5FSyxJHBeEYxZ2xh1zb7I8EMmwPBbLzLY/+iPzIgesVoxhhL2wUtDcbQy
+6Bp9tGoz9YWUPVpioY1q48kr8TnPFMf7Tz77DUaYWkX4ivFFX+0unpnkLx2kFpg5QPb6phY/MsQ
V1/dW58QzlI756m9HWqb0PtwO/BD464eb7zMVetgj/9nQmkmyA69GtIoKnWMZM93Y+q0yHLHyn+1
0HexhGGWqSj9LvnYPRYCKFJukBHhDcirSEX8hBK22vcel9HdXRygsL3Z8LfXRuRE3+vwq6lnZ+83
It0PIfq+yUwhroPGxtZKu47LgOt1tp5mlDGvAxpxQPlpiDiJP6ZVd8XIIzhtTQfdCNMFtwNsPIPN
v0U1Vb/sIXaRCxEfmsq8+MrID7LH9wyPCs0ehr+tTRgALuxAPqMX4MfPNbzN1N2YADNj8hrWtuOl
q5gn79pLWHkWR3tyyhfIDHpd1lXH8sRO13Jmw5qni/4I6y2pK6ShYTlFQJAebF34iIb08uidNGJb
EwlkHV4YloRwHjmFGpMbgnx6Y1fLpNm0wBA2PQusq2PBC4YbePYh/l65FHpegEShh7PgPOyn5CeB
SPqMtq+8mFG0KFMwnKQIKy8+gYliaC+MetMtA0h/Xbmx3JFI5q5To9BHr2+oMh1dvVLXrgsvt5+o
mLCs+M01bzvx4EsjxhPxjHEnW2GG4oxpGqjIfeszULHH4czvH4LHAbJleuMtVvl0Q0EVcgXAhR7c
aqfs0LsZuhGPJTdTRTu71ogxTxE++GWAO5z6yrjEMAcDzZKsMz8X5chMLh9eE8sPeFJO06Yt9SMC
Yu8lSb7zYGDD2kgP5C9dD51kpS1sm4h57X2LyaIPeoRQN38UDZkxSuzMaoIbHubpaUz1ORtPQIBc
rCXtVxg29T7KpF7rMoHRjSzpXBTeM2xXCMD+17DTRx+fzCnxEcFNiN93EWvtlZMKkIh1v7CmP3SN
XI+4rc4RavJD35cntozx2VA84mpfBXhASnSNrk1ZWXKkPBuJ3pVQwwm89R+LllCpsTbrfZDET3bO
qK8tufGLMrc3hoknrUNhfoR7bx71lH3gkc9BhUaVd3uJRfKbDkMS+rY1NbGPBWnsNynL4L3uSFKD
03XfpsYlKiLba84l0uloBbDVqEjzZXr14MfyV6KdzSSJc0EXgEtajWoboZrKNftuhLPFecool6tg
4+T2W1BN1goagrVrPUXdnCaPqO75GGISiRpID2yAB5xfxl6nGAVwi80PrCQZtMFM2pAq6u9CbMtb
XDHZPpgrvBI+7NTavFqdKR9oW9Cqwad5HGqJkx9ZK9okyPvkXhb7sa03BDJ4FwR03bZQRbhDumWS
Esdb36YkF1TJeFSywnO+/NMshaO1WGgtSHdApbnjy53o5nKEepxBL5WlY5Bx3Yh44mYrqV4qjsqM
IJrbPBX5fujbYT3XDoaTPsHiE3QekYqm2PJOQrZ1FV5KIg2wjEQXIHao8mbIgqb/0UkeCPtxvzjw
Nhpglfi1CnsVj0P/gkptfdf+FknEmiVUXzPXQVUYp+HRN9ptFRj2NcvtaVv39Y2W8ocVVQcPyOVR
mBubUorGaPyBnAP3YdY8wfUi+KEQ6mB3YFIT/WAx4360mokwmjLYpDq9WI3pH6w6M9ezRGoLq5KA
Nz2IPSXatotm59Bgnli5jC6ZxdF1hAQ+ORNjhrbpAeqZzjFLKkBylf1yX8t0rUyOjlGTmxbnb9JE
wdH2zoU4wbO9iK1HLYHZJJcituujlXSskwON0bpvbYR5w3iQ/BSRlcMZutY+0qG4qN45z176o2pj
/yFAFiQZ8Ozbub5Vo0z4NYKJvNq5O0Ui2ITzOZ/88gF9GZJiuzSObJ6BvJg1vD7ejghIA6MgCAJT
/FwQHnpV2CfEJLxLVTsbj2QjuH3D17uzvI3QGFVZuK3n5kKMn0dCKgQZvyVHeVmGtKU0Vl2fbKr/
Ye/MlttGti79RDiNeejo6AvOMylRtizdIDxiHhNAAnj6/pI+p0/Z1XEc/3/dUREsSa4SaRLI3Ln3
Wt9qDGM1Im1dj2B5KTgCc808H02rLon4rOOVXxhPNd2RtP+qO5sGMYLdhuQHoilZxCHMQUfHcG+X
WO/dGuu7VBZGHKL4hFuLQV38BWnxuKs764aitVxNaVsjAujDA4c8dPJYo5dG47dgg/t6m5jO5yS0
rLMzC2VUSvemnn8KR2lvmIcai7jAKuHh9Un0sju2nnsP8nqZ2al2CFWqqFtxAs1qeS8toR97O1ox
RJ2W3WSXNIvFzsD2a1KaP9PbeykmUz/mM3oVGWZ7KLAO4+1hWEMoiy/ISTZyxt4MoMQ7GX2H8UQO
yYH+o0EWH6svbcGCA7Nzc7XkI8t4e5A0j66EBnMDutXe8mMWkC679LMTXGmduAkCyoSJIAJLxn6N
GN7p/tVP7tMDcBJl3nh71KGIpjd5YMUn6n2LZRxJt9Z07VrjzgcUN4Os9iI0hT0X50z6nt31e0Qe
YhVZ/vCkBXKvj5F+7npNoIR3oAw5Lol8sXdNdbvdagWJUOGM8A5mAUIVkXzxhmzej7LHsRoUz62R
saEV2l0H0rZNLRGw3AOTnB2JGTwJ98HY1M8liX2WQf4iO2e0C2ueaxyy18ES96YgxNqQ4TPdIvRQ
dWZeB0zWtIcAzEypQMyX+cVOZJxa8DZhzRvmYyL0+Wr2gAfIDdPeJyu/4kTqXc37EcbQkdFWfeY8
rK1aszslLdPRZqYL2mXGvs1K6hubayNXpiocYKLGeTS4Qp4s/KE7t/G/QAcwcY4dm44p2RxOxSGr
mnptO4GFcQO6008RsABOgHiUcSrmogUsTnmA4/Ohccx1HNRkXMFL3yexPzIK6J98q/A+S26wYMYW
1OeiPESII59rFUDIarJPIh/78dinGNRDtWdw1BqL+JDan9xGox4sBZLkWtTGqkOydhB1k+zjYrpF
zVxtbHsOP7kxapvRXcgqHW7RQI6Ikwrr4s3syi3S7ymJzVto2dfAAWtnSCs/kdMOtSMPXmCwHhPk
fee+selfTO2TI2rxNAwoIod6hofO+eFx3Uo04UvZwnARPcrf3rPG51G2xiXtreAju0+wdib08Bh9
NlMNkGBAH7tqvb5dBXLazxrnPE7YH+1A2ket0DFY6ma55ZN5JYTRYUansJ0pwP8AdWjZFtGTQsrU
kG4XUzbaAJqs8V50QAtkNhD6g7GbtqF/z/23cHYAoBjBXYJf+ckV4bZul2ImIugxLuhNbE9cbZgX
q5AxYgm4RdgKUZq1CxpnaK7KcV/oHftka4OoGcBWq0zbqqceyBsyq/w8m7eBAuSS9mqf2Gom+BAm
AqS6/EErI1gzVQFo2xaEV5kjQQ0GrohwdKxNikjvTH7LBjFPdiwYNu07rzuZY9wcRoYsvtPe+HWI
f9MJCXOW1dsuQKox6p22baep21ahfi+ZARwnGtKP9tYs4q/lwAw3wPm6KPowPWGxZmk23RdG8C+y
nC6thqvLpoKbSpHieITrrIkYhXqL19PYEpUgSLyBiSBSBywwHpxG5GIdKlcTVn1xrZtBbMsowGdl
+KRJdMMWf7W/MWl+rZJefDa73gJJNsxME1DuLIZIrWHlpH3QkS9HDicDd9JXuW9eGJaNb7mDBWXa
FHnuUtqSTRFK5O1RTVKYXYqL7LrsAHf5UHR5dfSJvYi6BkxuNOLosJmCVRbzsAciqUM/u0a2RSxa
RsoJLagLTJxN6Yj2yUopJMO0/TLFwUSpjS6L1FkIlwXeT5O5i5uMRCkzYDgOUWcdisShYVY5kPYr
Pzk5Baldc3Qem1huMAEEi5ZRCRJwMCcuQ1Yn5j0sgUcv6VtgNxvlvvdad5eE4yVCcLkbTfOH107O
udD90+TjixA2npRmSuUuRpa50jXr3UZxvHY5UXBoGublwPu389qP0mdpMC229V7K5wcIitpI58YP
FgZktgdmAqm5cQmnZDE0cXvWnP6FkC1APV0L6dN3ia9qiMEaIiMnUWoTymo8SWc8+JwhDjUIsB5l
3RrFbwZVy22PXmpeDemLZ87nXJ7KIFskl8EvDn4W2Fd8uceqz0dEt3Z0o3+vwnybtRdF+qrzkFVO
Wtyc2qYmkrRtrgaBcq/9Bk35otaj9ioQogNKXXrDLMhjcI7REPPJg4fYhE71Llv+w4f10JGwVce+
vGZYhVZGhPqywVWxyPzuY9NbLwM2ZGxGE7ATe+mlIZgwGERLVv4vhRbjQcvN5ix5TpjczketCt6p
VRaN7edbbLWUuTQ1tnlbYqDJ03Mj4KerU2ZbTj8bpXntWvsS8LIwGL3ODnuXrrqWRINeGjOm4O3z
e2h9N4BxYQ8nfdafnR2JdOarH36GovglGvHM2J4M17FJ1lZucOwfTctfY7M0VqHoog3Otl2EOyab
LbG2B9gxcRCfcQ5+gzCNdYPGwMI1GoeMNRxBCKZxq5kvmUVLzDB699tMhuW7NlvRuYpLTju+8RKQ
WS4i980anOFqJvm+1b38mDbFc9Ry8LItG+5LOD6R7a6hwNJIxCXYYimS2t8nnXkUfTSthbScz4OR
OGttcvZuVlpXzqInLvnKFeMeNYq50oj7WTwquIrV1UiYXiSojvkrBavcBcLoDSWaki7azrr3Izbo
R+HKxOjdIwuQE/cqyU3L2OP8WkmWnUBYnwTX+iKOpm5vzcOIs0or14E+rVkmkk3SyaM5MQIdjOby
EwSpBGTAn8ZVGuoWBge6EmNq5yvPofMekmQ4DD0647LCzkISjV6k94CITMg6CAdR+279hpRh9G/1
0tJCYtmT0MUwk55xjRGmF84l6B0sQvM8fvdc4HyzngZ0BMdYeQXVgi6+1WnS7mCJYD0f5i/aFi4P
jp/gIs1eHlxpyuVoxcPqge+CKgA7aUS2H5ldfZAmzdqHaJJBcXZwaV4uMgegixONW9tr6cJyrPPL
WmxtSdkd5Byn2ILcAT1vibF80Q3Z2oyq8jB02ee+c5MzpXyzaF2LvYu6aR9X3ZPsAmtvCY8tZdIf
TVM6eepnejudjMKIVpZTDptIDm/SbruN7PKSsDHSBuG4t+vAlxz0RmVR6SRCm1jou8eO33eQJKpq
2LScthoLXxjXJDZUoHZjXshPrjD3iY3r2dMvmGh1ZyS8ikg+lgjwYlg1gJuONySe3sJrmZTq7Xrs
TZIKWWSJ9BTHWdefZj8zLrIFEEJ+IY5tKbl3OIj66rCTd+GXVkJN8Nueq7kBsuE7olrogUwPNuiv
5ey721wNE3W8eRyjJHL6qtkyP7H2NfagxQwxYxfOGKuMsHnnzzC/mP26SxLjJGRzMeXo7rUJAzi9
9FtwqK5LiC0u3SISUiVOl32a6WIljJrES1fc69wUz3mb2vvC7mglasWtvbjSsZ+cLDq1fvVV93N/
XQ92s/URJ9Co8PsNHV/jpWGr2pdMPaq2uuUOLDeZ4OYL2RAwmO+RNE/PSQ7eglQ4pd9Izulz3hDY
5Pa5sWL5uHnuBC5ANtHSTFmi53hyT1Siw3Slh7yyWhgeKbTTJzSrDOkadyLoUAruxmy6WrjcMA6T
3ocP0nrSfBZb2xT+LgQyQy4ojkbOyg6jCHXlNlBhsPr2W+CnALqcMmIQLuxlxZaLD1uS+DSaHlHG
PfuaZtKuDhL3TU7f/Bh3lkYw2CUl5vuiA6gPg/K9d2iaTPmLKEzzgznMuE3RP4L1qI+mM3zjzB+v
ME0VzCzm+MputbKJYTsJQCUbC9f2grY2TIXIfm4dZz2zcN4rFqMp9g8ORROBQPaXmrDAj+gNPvlG
TbhL0H536HdG2Qe/9K1T3+vx2WZBNtCUncye8YFPu2XnlPN34M4x1gYi7FBx2x/D8I0T0UtBx+i5
iqBbJ3F27fpcZ5KRTJs5jjGYyoSMgAg8a0k7XUvD6d7WOrdPNzl4vJueyExJhNpMTyp2I/GEx+uj
SQl0tuqTZib61iABhFSeOOuZBjUfM6cXxI63zZuvrAihrMdr01T6kzTKT/jp6ttUiR9lD43MlGm+
zaTmvc6TqQh1s3apJrwfmZztjcnRayf6IKWA0sQlGm89FKRq6+XhyvJSlVKT4WqXIWsVCUwZxqQm
O7Wopw9hMtMAJG9qxiKDnweZLDl6No2ugFDl2CzvMh1fw0obNzEI3ROBjUdLtUbcaRiotjnMFVU7
XdDRTReTpWyljSNd3X76kPWRfRsmfvHC5qU1jaTazTuG0H0z3GMsmzt30Lk51LdTHfZ3Pdjbbq5f
c1LLK68yPkSxXHumXry1TFe2OZiKTVsZ3QevKfYU/qvBxe2+WId4lbkeIdSAitQ+G/X0JoGefIwD
bOB+4K9JmnXyLjsVMzKyoHD2Xgd9ilO873ZHMn2BD/PcOECIfWAkneJ3AF/Xu+vtM/98/34bFqTw
LTP+Yb9eo7Xcwq06Egh081/yV/cb3WCzXpDQIQk4KyG5MDZadVQQySpZAmN31gGrMHSAaQfeuD1J
/5rIOzr2GlZxu0I1u7VX6/VlfXm74CxbfCZSYEmK1Xpcmxvn0OyTW3IbPvqfrB9gb6h6axewIO2c
JR5Rvk2fm27dO4w+1lmx8b+MjKt2+j4/Tjd5M1/EG2h3hpEZnihyPNoljeuQvPeKBNBNL7f08nGv
ogTBQaJf4qmYyBqMX+K+3giAaLilGFT2tV/vACEO2zDtbaz4bUCiw6TtfVlesN1VF7+P32RVjNyo
7pq5tfUloxBYUM5qoEEzbxeV1SnPBvm5qoEB9KNWnSckd7de6h/nqNwIOeSvfJGiTKoiaswkf6WT
vHRaJAiZEzd4y2371RpcOmYp5WZaHi0MHyUv4v4KpX6Bx2ba3Dq5wpF5uGWAq8L7zXvCV9nU0l05
YmoOj4fGrptDA+7z57denNJHrHH9pGbaHjyobYewEe3h8e3jq0xwafRFcTIYpx2YfJ20+FTQud00
5lgdgtqtmJfz1W/ftkxHdrMzrFLCBQ9V4UHyiKOGR4N52WbM/efHn8yh6ywTp6VDbBTlIUytk8eA
cPP4w7AaykMzRBWJg8VJSlP7y8/r0qMJhwenlEQPPh6iNCy4uXn4988eX4G1Ucs+e3aOa9lQzylK
9utwDpt5+XjpTlJzrmSmu4yMGhtOXx9CEVXbqSOf5ajXZr+twLvNjvPP3y5EUv58nt9+ljYAnIw2
b5fMST/MZRNvWs/EyCTipFuxoUGE0prywMmnJPwuhzOTzlt0jCZLjxnjEGJQbeb6Xx8eP4u8Nqel
Vx019a4/HpjH0jtNgozH0R3B3WhIJCydVZ+gayhbbVcdMvVEkvH+T+3g/yf7/4Hsj6rCR1n3P/73
//o6/s/oe/U3sv9rIr5WJZ//X9H+//y//oX2d/8BfsB0EO47vgeuH7nNv9D+5j9833DR4dgWHiFX
KXH+hfb3/qH7lomekD+hoLR4Gf9C+5v/sAPLI3PLRdfH+m7/l9D+vyoX0T4HDD4s3URmhjQHIcmv
6hGTwK6sd2IXrDd4EI9w7KvdPTtG2e7go1DNV0N8cVAkPOi+ZcTEr+SEk3jk3/S2PP/l7bv9FD7/
lTP+m97t58vxTFcPbOQsvvsQNv5FnET2pVljR3WOlqNgonUM18D8OhD9Ryze56AO66VD2hn1eH2V
gcz/wF3/VST7z6e3Xd7dILB8khh+fTcCcDgiwMN1bMfwrcIedndGdg8wj0eph/laukBbhro7CaVx
+8PfXb3V/9aCP56cS4VrxSHpwdNtPvO/CrPaWMZRnxn2MSuk87kivWvrAisoJpw+aZuYL1oaHfEK
ZBiBDlqafnOhtmYkKR9TWjRbiyBIYpWY6BZSzLs/vDjn//HiDNfhevN1XHYPB95fPhjZZMOkK6N3
HooWxnDzRvB1TaUXGptCJIxcBK3ciKnEA/wDwmyb90gdsJre80qb9qVYNJL2239+XQ9rxW9vGneD
gYfBNXwXTeevb9pY5aLwxsSG2x7aWzaekbkE080yDH7oGbo+W0+3lgmOKZ1tuRKqD503GK7I2IBP
vaMlbu4szK1u3kx0KHEka3rYI5qM0qtu4L0fVvbYt3eLFIbF5JGP5hJXd5Tu+M2NW/epr97cRni7
ILN3yQz5hCyQ6t3tgg9aatpMkOsbN1l2DgDp6V1qPLk6J+bIrGG4Tk99FP4Qpd0+UYSSUqXO+XFK
wqlrvtJhDv4gfTN+NaqoS8wlss91dWRkLlq834wqqcFQlNmcfUyqSt9EIfwI1zE6sNS5wIYIjHRm
VroE48jgumy/ViHAjf/uC0EI6FgGdzo31G83WpRaeh5Pk310/E4e1FGm0FF1zP24rc3uPs3Z9gHq
suGFdB0AGV8bX/7zpfOrDvLne4FA2nbweWOA+V0EnHQ1BLuqt48DYYKaubM9eMXkRO7tILiBStjw
Gf1pefv7auvqrPiG+hwMtoTfrlYduRo8wBz9u+7sxrZyVpow71Xk3yr6u7gi9PlYOFAmOoNz7eyB
uiRZszGsj23r/OHW+S3R4ecbYAFwRD7ItNz43TQL9JoADM2wjlXWofKV1skKurNPAQNNKXjW/ekr
p1yylkovWeZMRTc0H87GWM17MSPIteLaOPfYmPGGOM4BXGC+Vpl3TCgccMFpD88rC/d+V50KWi7w
eFi8jaFYcrv1f7A3mH9fuV18GSjv1eJp/y2mKzQNE0JuZh8fE+9yrsNr26LlcMYYpEBKK1Vh8x+G
q5+8fIEoIZzcd6uqm2eiLOkN0u2r+6zc+DOSc0u2wG9q6DY9uKDBMbUL/KV1qMf4swuDuKkelIE2
AevOwSMgxcpoT6gxcRqI9g/L768az58flW1bgR2oyxWX7K+rXJYH7lhkNddNBjBq1Ig0fTQnf9rf
hk99NFZ/MLX9Jtj/+ZzISn1CYSlDzN/vj7H226r1GotkGijLD65wnWBqq2mlBE4LiBAo9zZGh3V8
PPgm6qtvWUO6/H++UY1f9x42eqJHMK8EGBl4LX+7U8nOqPKmQe3Zhchv4SjfSarAoOJG6NTGZNzS
QNA3te8zS4o06wyTlp1QtBbRLaJn7gXvK2qje2kM7R82befXFVW9Ng/Pok7Rxy0NWfG3+qkGpEWe
nRcw8geQr+Xe2nBIcWBA4LBRBNPqQUDjtZ11zxRHo+vhboT+Ve0rkczNtdl4OgwJSwM3C5bNHZOd
A1xtY5BWwww52LYVl3FZOt5ulCD/qMp+ThzoV+lk8pJpbE7hcTR65zQStHp+DHj9xG12UweECGL1
E2QZdJ9E1JfCOXRtHW1E6uvbEb8xDj/qviyG0Fhk46ZpkfZSHqF1mQHbo7hYGxrHIcZc+k3uEgII
/2AH5CNUdot/7+EYJ12PPZwbFy+c5VL9/Xp1wxaC7F5YGNMY+iyF437Q53iGJeRqG7cswF+QDYd8
UAc40AnA63Q/QS2n6OAGvKlhm8lDmrKPYNEtoUuQZ6xXzXQorInMEiYhj8xx+vHphrLrnaCZ/ZwC
LqXJVv1UJE9KoRx47tNI2MI2zzIkMlo1rAxOWllmeofSF+lWuvLSRClZthFxAAzvxSG2ownpWAii
hqBzMuLV6TktShg5dpDUuJv4fkxzawVchI5+q6D4tecTrj23CBHreK/l6DIeg4kkVm3wpA1QWwDc
kdMF2vQmzPviaMpIBQZDtqI84BJiFNuhtFnOk09WRZA8YdvFrG+huEzKV3AsA7rK8rnynWfWNfA9
lEVtPrxPCSD2PBYAUnDZDTGTzqDRsHDBL79mjqfiwO1bRzPzSk41fJlmjteuXss99f+2wed2KgRt
zdqJvHVm0aB9oI67iKYhvG8yBh1zPICYC2kV5ky6RsajeqGVB0sYqBrMT55OpzeJemSYw/hZsAnf
8/w9LdNPlrPLZyNZI0hhJDIk40nYDC1mqb9WQxTte8NhZtDn6xqfN0nZE+MdvKpb4eWM3jydMJQC
C+SmKhtiTevE3jvDJekt9ywCei5jNRCRABS2C7y7jGYMNG64QUHUbQO6E4dphtRZJvI0phZCGj3e
64X7vRz9YcOYq1nnHp16q0rwHBp9uvLiLrpBCke/1Cc7C+vIO+GpV6BM6LaT4Rnr/Ooxl6q6/pmB
YYZpDqdQ5IQlASi5Rxkfv9hZ4z3FBgQgP6LwwIiH/dEFGeI3BAWW+Q/hiuiZ4cOPEKgTDbCsIGwk
DxDX0QUSUFPOZfQxq4P2QPARU+0yvnRhAbd59v1PsqYxlpbnJpXeEXpDvaVQxU8behIdwGCtomlq
X/qhB5Ffb1VCjOWL6dkv4i1qvfGiOYAemC+v51qvVy6X9d4IMIwwNyURq76YzVzCJnLmHdeatara
nnrG4LPBfUUXCN4St1IuV03UMxd4iKdKgu2LkCs14CsDPF6A2uUItelbELEHB4RD36RfXVjJzFUd
zyjJrTTDCYBZK+iZQwrxRePW+BBab2kpn4MsgYCKS31pcZLe1gRgAc4dzloP2KaZmruwom1ky/DW
QTVNJ6GxfBQG4Spk9JIJD+e73QjsEcsgGyq8VfNR5B6TBEB6G3dOo6cpbT7b1ijIJAnqHertzwDq
EPq4ARxWRPz8BcGUpq23D83wM5L36dgV1Q9CYuQ56hEBhpXlL3U+1YXd9gn4V66wMjkII5k+2uG9
NUnoifre+9adwEvFz5WJUrv2Kbxtz2ICXWar2S2KQ64z13CbH4E0tHPuiM8CDt3V9gYEFPOXCIDz
oewnsXYyxJdZ0n5KaJHiNHwVVfuuZHioBuOrWxGhSUfZXk1+kMHVJcxMehZ9Qp5wrLxi+Ui8IdeF
XaHPLz00x62u8WnpRdDQSY71Zelp6alqtI+QYoutg3Z42eYE+Iig+lpQUiwQvi4Kw6hvdRYJQtTo
TVdJeDZjlxb0XN71MQ43pBruSaZ7jx0V39tMHs5QL983g72CEfEOJjLtAdQFpVCW+kVLLg7sB95S
7FW+sZsEvMhgFE9WsCnJ2tu43dAvbQe9vJCVWLdCYYYVCKKkNdt50UuPoXjh5MWH1k7HE9i8EFST
/T3Sx2nhz1PGMZpXMpS99US4BIQJVyIOCrLqYoWsSKmXDyus2iR8YDvYJR6exRbVLHO415EKbWHY
EcFXfT/iXwpe4gnWDjq47SMeSYuxbNiFv2rIgFe0n+klOo36QHVt60zOI/2SVEH2PkTNUkJn3hg2
Z+qC4BYhCN+AD3ZrQmzwjd2fQizPZ20+t4MvN4/DWcnJeGN2CNnTtqXrbpDcAHC5xDYNd4N68T4L
UldHYp32AasTHeNFV5Xj2igYx03ZfCu7lrfMZKxaFEm7Jlb2heaYd4wK4o2aLHgPC7d6LkhSJTwi
lWt4KNgOzdF6HWxj2NQpzXyNxcliynti0PR9ngBcldIa9qQPxQuN09BCOijwUZAq9NEqjhHNQnZB
F5iZT5EmpqXrcJYIzDDm1s2cteeiP63L/MXTxvxkidM0tNouqJp+BT+ZoI5+Bltk1uNNQUJbuyaN
DK8QUBDtA45zexFqA0o2LLDbsScMDgsje35Lnl7es6a4LRNiTSsOo+5ZV1MSYJLh9DcbGXxqxPQJ
P0S7Gwu735pB86Y1zfApmnC7hEbhrvUoK1bw5ULczSHNMXW48G0pvk2pCcPRI9ong7y0wPiNztgu
fyCDR3CqOdaJtvxT5zbF1ReGxnytHjewXE7D0LVP1OEzTxdE6yB0NnndxsdcYCOLjJZGsINUeywP
wPXtvTWtHX22ABPHWJpBGIiNb+lrJG/uXk4jp0urW9mBNmyT2dCxetaoPpCKmd04noY2JQ+R1BM+
x96hDiL7Utj0bx5q1cbXDs441seEJItlOw/ywDqslxyJA49Mjq4bpEKerlCtude2ahpGZSRLpXbc
7Sc0pUcT0UnQt98a05rek0gVYA8IvnYehQ1sKe0v5HIlq9Ag3bodArI/LBp9c41qvESL7CMfWeEX
BtshTWLZsEiusollMSKekQFvMTL0qnAsCrNdaYHNXMMqwg05Uul5emi5mkZz1mD3tXPaxP22djH4
Zc5bHhnylIaBzii8s1czEMBTDDN9wc5rnuz8YBWdvexKVCQx/pZ12LvZeWQH31ouStERWAN6Km3D
zohLEqqVB90qVpgrAe+KqJRvtQJgcU+vS4XEgvrzJVOQLFPhsiTcrEEBtAJIWrFCatUKrkXO40mH
tlUq7BZgnTfC2ffdeIQnWm8Lo/5uO8Y7FA/uLhOhaYhjwBgT9g77a6Um1/ZQfOqrLN4NWcIyXUFy
M9znsRhJXca0vmrK+N11j6oZNsZWvPWqceKUgvF0JhTLLL74Xv/qgBvzwI6hLgtIiIBEhu55M8sk
WiC0vo/csmvx4JbV7whhsm0xGoT+FQMewLHb5+CjNq1drqCwFksyLs52Q2oXhp6zphhperkpFTPN
fxkUQa0drY8+/54MPjbZTe/OmLnocca9r/hruQOJLRqqzzpott4AMj4ZX501QppyEev5nVioaAVY
kwCi2mbQ/VHrE/i8Gaq2xMHj0TrfzJx8O6HIcKlixPXo70Y+jAreycIPzGZR1cwDa3LIJvhXS9mA
3pjyjJQt9KoYqolyx7u4lBiJl3EEVFtvEOqBmDWsbh1amMJRA2U6MjZIG4tYse4Yt50aRb/LFAdP
KCJeCRqPKnJVKVZerkPNYzR/QWffrbth4ymuXjt2d6DzKpUU5t4qCJIQuS/oOoDt0cKW+S3qhnwz
zFBkXOwcsyL4uaD8Yia66wS4H6h0Nllm7Jri/tWKAFgoFuCsqIDww9olNGjcHIa25tBXYX2gls3R
LgMhW7jztckumpW9QRp9J5jX39iKQojAeonM5qqBJ4Q61i2J1EZxDrqQGtGHzw/N0AdrCFHuOyfe
HbCUbt0q8uHQ2kjGrRu16Dd7divWJHbuCFoidadc2QAUfS0BtS7sjaXYiiWQxVzRFq0HdxEAIxX6
YgTISNwM5NCRVc7TdzXIxkmxG2Ezb1k2X7EEIGemleRYBWVlxBS1isy7HrNaFAVax9kDtpMWYllY
2Z1TxWFW5EhPMSR5oWhDoUq64CUDxZlEdoxYV7Enc0WhDDOkH853CS1yGWOj3ogp3U6j90Lsz7TO
GoIMwjRcEw4HbSKKYAhbzcbqIF8OioHJGf+pUPBGXz6TR5yzfqA7sQkwGjSWykGxNBn7YDAbF66v
fR0J67EG524p+qYOhhNHzTdLcTmtnsa5InW2itlJtsAIwjNULM9ZUT0jdMcL0aFuMPovFk6YPB7B
I0ICzbx1REACukT6uw6s0EJRQyvooYoi2pURPFHzG/NqxO3VgD8A5KiHMY7UI3Gq/AgkpvE2oHpY
umBKIwrBZQa4FO0ozjXFMp0U1XTedo244B4elqEkdTK3xRPwBLHWFBGVF7J3FCNVKFoqnG/8nOSS
k96DOPBSgFVNfO+pHIDZuxbGNR30quO+OS0kVsiW43UaSLKA0WopWmsKGQ63Mu8xly5JN0BdTUV3
bQ2O4zbNqrWNRtRXDNjB+JK8V+hukK+Nn3NyPEZFjC18HMo+ou+Fsyw7FA22Q1Cx3oK29kGjJ4Bn
SbVsF7Vi0YaKSos28ZQqTi1piNsMcK0FwHbEJKl4tiZgW4KmP7fOp9zsvmlBRnnSHdQWhoi6X0XC
PgpFyOWUY22r2UDb36vIYQwzGkBdG7AuIqCPJaBdI2J5VuTdVAYchx2VkJNfcIWtCT+Kl1ng3jTF
7YWcspwVyRe4CLopPXhGdQVmB9ovLVB5jwIM/Jwt5rWpOHGW4gM7ihQsFTPYAB6MmgWMsAVQOAQs
TMdTP7QhrGHGBXh1FH/YUCTiTDGJe0UnzhWnuGkgFnsSdvEIxNhRNGMXrPGg+MbGA3UcwDweYB+b
OhRkIODphd+TXh5f5SO0ZKRUN0vxk//9c6HoypriLNuKwjwo9rKhKMyPbx8PHEpqRQZhx60tyM09
5qsFeuZuOzxYzw/Ec6dozw3Y5079rH38bAIKDTY93lWKE42oYBfpkKO9Bpr048H5v1+5ijU9Kuo0
8rYPFhhqW/Go+weaOleU6hhcNTMfelCebE6Zglo7sNUDgzkBEZBrIjnr93yDxAylzAOIrdDYUwok
G5y/v+wVONuEoM2peFx5CqqN42KJidtUsG30UN/Q0eLXVyBuAZHbl7vgAehWqO4aKmWl4N2ZwnhP
8LwNBfbmrzTA+e4V8JvW9rmFAB4PXbrKGR6ycBb2yoMT7jgtZh5cgllEf8xhm0GcdU9hi/cKMm7j
zOPXXmnKAI+aOc0FBkr4BVPabJOQaIBYbXoRkMsnIHQrjic/4BPhibLBm9uqxxhbVP9NvCocutTw
uvhM69Zr98Ke42ffGIgpsOJbj0THSOIzavntmNARtYQ7nNRKKSdsnwkpkIgGU+uoRSjNSN7W907G
abCaRQFIOfCPY03kso85eEGc4xWHxEy0V05gkteOWywWIKjSRHt2emNnm9JccYg2ybfEIZoX87fJ
quI704uzZ3YERfiNtmtrjbpgCoMrWbYP+b2eecGupbRYzIXh3Q2HzSSMjGGlEaWOnLW44ptks45y
uUtJBNhlGdxhXXYjeeDknEw1tyiRewc9QQM5VulS0xCtkwkZkwwZg503h+qG4DNZjB4EniJAdpbO
CMHkaxGTrsJ4wzmJsry7TXN1khRbXgv6q/Fc5OFJvPFNXnIZmf6WfVNu3eZWgsVex6FvPDnxMxqQ
Bg1mEr0Oorj4ZAB/qWrsnyNNN0hdq7pxrJVmdgPWRfkGbzTfFTn+kkdQjzflGCy8Dw/PxyTH+cxz
5ZlRbdqRfSCCD3DP031OOhnUlurrA6Fv51WymwcfsRdZnx4hg+/B4H2cTXArTWsUR/7q8Rbe27Ae
xwgyt3WgUM22/4e9M1lyG+my9Ku09R5pAByjWVcvQIIzY1RESLGBSaGQY4ZjHp6+P/D/s5RZg1XX
ondtlsbkFCTFweH33nO+03iWQ4VC5PZUljt35X1bvryO84O5CHzkcpQhI0k/QHvUb5LWiDZE9wAi
QyD5pNjedxLscyWrN7PCK4krwgbFm2kXOHbP/pztfK2qd57D8b/r8uJSFfRP5EDhM/nyrVGo3j2i
JhxMxDM6YvzmzouR2wYoc1J9HHp0J7XgBSGY9skQgFsHz8NTaZBguhafSG/lEa3glU6RhDcm46Ao
IxZqgf/4FlOn9EG/5lZqXFs9x30BGhY6gQ7u7nbl7T7Ebg9XD3sMuzfLaR9jS4+fxzFrdwkzYBpW
bAHwMbEzKYvuccDzfeRQCMN+yqt621eWfamiSYSFI2aYglaJlm9iEiD6ke5ISQ6E98VQZFBhXb8T
C2lnVVlB4Kb8OYyj88WPhH+oG+hUbtWA6ZfLXo3omUnloZmS4p3uzFE/AtHeAhoBC2Rn7vo9fiIp
66s+fU3HCMhWjpPBEmDZdH3gM4gx7ahJ22gyigFhs/VkwdKpQ0N8ZCLh18irZZEziy1KLnZ2XnIY
U/TbRUVssag4qM5b0yqvjPOtoE7scldYPoLqe5+CLBinmbzAOos/hBMb4aKBLksTks3JFjh4rWae
LLN3jqQBqQF0x+2E39HTYqUfOLtZSb0JWTU0KuTW9Oj7kR797Vw1rT18lcKoLukbBGkHnkin6N/6
IoKAi16ZfbnNu5JjlQnjpcITj1GA3dhpMdrkPAzMEMeVUt0Bcau07YCx0x4HbBGS7FpkbjiYFf0T
BLxOyW9DZ2nWJfpTHyN5IWI36Pw8P8IqI/9zdoBDOx+kvqyBirf11fgyrrmjg6Eex2YeSNl263Cy
p3uSIuhJwcQHHRs2kBSCqk9KyknWr1aQY6L1EGJEyx5PdFDq+8+itqaja7VnbRmZVbFVZ65pY5+h
G13L6pfdAGdl9Uf9y4sRmBehuZJRQsk3OwK3ZN8gMVX+i1rc5DFxI7Ts8rO3audUzbziydbScOhY
HSnJQE808mo4JC4SIE9yikbWnCrTKiiqSByoYmXugthm5SQqKppPcT0BKmvyK42mLFwxUwxPlgGu
vP8qBs0kek17xoy/dkBIJ5dEiLg09z1J4NM0+vd6RoPKz5v3gVryiOdhPxo5S9TqiErnaAjIke0n
uw6WVs92fV7wfmPgm8esRtRCG2w25xNlZ2DN6QLO9qiNU7uny7+XjvWkGGlt7KWvQ/JZUuCLgd0l
uJ7woNIGASNdaMwxbGXh9MCxOoN1NlzsrJEmviWGqWNfa64kABTHfDK2DG+jPUr2PSMFbxMXiijO
6YPWnEa1RkvPYRtKfxFfrEWjsv6p0yQqcpcWbr22fKaiC2P13c3M+C6eCMudrcOS6Q+GJGcV5Uwb
jKV3lxQWSV9mHG17jbj0auw3VYXlSjfSUJmNDGmGDESbFohPsbcMTs+/zYvJfkM3XCrns7aKfuf6
2SOITmIu2TdDpnhzODBgxaDqgYMS2dG3wtfHsDb8Ed/JIIMiI8SgYl3aLGpKQjAy07xKMVdnn8jM
emur6nGA/Loz1I+WZvjB8QHTxz7MS+dJWkO+7czoZ+Non7YU5CxHAD7Y+L0n6HkCDSPoxsoZpdXY
YIDXuSe9VtaOBeIlNopn3fRkKJ3o21g4CykbXgnAgS7B2KJryFj2903JnKYr3EOui9AvxWsk5Te/
EeNGiVltMGlKQKgJ/k7YNWFJtRpD7siziGEqYYoIPAmCKqF2LNTtbSvMO3dOX7tYMPHImqe06T+W
CVm4/wtuZHGoGTuZyajOUalcVgryrGiK4Hdb9K9Lk9DCT7B6wwVgGfKQ5vtDEmrVGm9UAEfVQvx6
Hz5m3k3DRBrfIfkqTV3sQYSwTccbmOp7JsIc8fIJcZaBX4YWxQ4Z2Ys9lWTitvmr7YAHTdhZBYXN
ppmM4CRICqfegsl9XDTrfdYHh/XAM09VUoazY1W4uPCm0ncet3NEtLdDJC9z4V92ij+yaeo8dGbL
3tOcpuVhnAlAEOhXZ9b4uf6JRIyfh9f+1KPW3E4dCM8ujdXW7A38FjSBRupx32UDvgw0MnRvV4/L
CwGBj/7i7X0Qc4e2G/VTrYY6JKp4ehj0c7puJGl+EVeI93MX0dVmEDc1SMCM9HmihD+PFVACijDS
BLKT8FP2pI5P3oqRp1uWVXujObV1shPoa1a9fHNl170Qb2HfO/FwjxlbPpptdPBJYv+SbzwGqw3J
eJcxZ02INJXuTY158qiziS8swldH9namC4CoL44ILdWlrfelb7+UnvfdySt18Gb3UGede68qbBX0
6YG8N+lOzykscJFsfaPN75NlOBf9ahZmZBjkZfdlkVp0jq3Su1h9zP7K2o7Cj/ZLb/l75bJRUoC+
aDkJ6mCT6qhQJt9FcEWtwzh/hi3K3IDvX2+8kJA5EcORbctMnbTBks/2knz2mqCVUy3ltaimO7v3
QNWYoK11VXyUy0CJkbbtQWjedyRbZDYrob+aciEFLSH+t8zag4LT2WdezcB9eijZcJ3iks6L5b9V
67AjMuW7mKq3Asd1wHBNHtiVfpgV/5pq6IeNB38KsRNUhC51y7DqOsFo1njQpdL3pVtMW3aA3SFR
2s4YwjzOkl3pQ/HypLUpSgVJhVbTmpSpMwpmSkTYXfOFzMefldt/gO3O9l1E0mUFSU4kwyFDTXJs
PKU2lcDmGFfEAxj5GAqbIzQzJG/bxsplN6Ekvl1qjTLz8k3ZS7EZda+lZ9Ube3QxP5hHE0aS1o8e
a/FeeGtiplOrjd426A/LjtBHZ74rcg0CFlr1sKF7mdiKCddkPUqj2DuCSrSoM8QLDaGorG69xeaH
CFt2W1ZthmTfdGx6jX2f+E99A9QtkuQxyslzQoSpm7YurqU9yj2o5hNaHRkOmkswFuBW4uK1wIgL
M/AlB90ont2dSMxvuLPA3CCOyM0JX9SUHXVWzo2XMBSloZsRSXNcsMgGURBbeClagz00HcFtm7aH
qNbikwiJN9Nz5pkpJuNX1ZPsprMVIWcj2ujoUsNhyegXuMPMoQZXKmYrY2fqTb/BRAubcnHU2Y/T
c+Z2Ryz3Xxu3KPfDOhu09NHb2FH6a07mOlCj+DHZIIR6j0DRfKZCryWpKe28ryXB1U0GM4rMC+x4
SSwhr2Xac4RLLYMWkrhMDOFt3TtYAjflp6sRNTop61J1k7NFokIShIb+EzboQeG85lO610q2qrCe
9gXqmY2FT1rr3YTpGb6TGIv8zGStYxwHfFnxDY07toVtspLNOvQVgESR5pQh+YaA8Lwenx04j5WC
IE1G4ho6pQ29cQoEN8YcSoB3I10rNJvMP3k0jB8QUX3RUaUFVWLe5aOl7Tx4iNuUwEEswEbofDWn
wiABjFrGYr6uTek3qmzYacBpSSWyf9VeaZCrgmTQSA5FUkgmIMl62GhRUvsjtFMCjfNub1GW3tvt
wHzUaC9m0zSb3JFIaHt1GZzmOtRAOkQ1n0F/4R5eCBhrF8Olc4DbqUNLHjQz7CJnmDDPSJhkiz7j
chzqF3fmp0JU+wvWMaiy0Ui/XMcY2cbmtkKXsbUHe7nreefQ03QnPKPNRrVDEyxk/W2jWTJUS3rc
tOogTYCCfm1S4WrGhoYEoEpF7Zo2WRe4VoIBGsQWsZd9F8QpE5S5kZvUKCqyUl2MQTYOW444Xuj1
hAJmTReW1vKgOSX5flRhG9NUCBtcImj91iruGmXM+wFYWNCY7rTt0o4SVHjRKRteSQtrdfPerbR0
O0V6u3MnFCTxQNxpX4udCY2QLB4mOWpgZuIVQK2QCj4XvnnO4CWwG0qjExn3G6Lnw1Yb3hLevo0u
gW8rIh1S6Z/HyQf9nP4wSLNlX4iZP0n/enK7bvj7Dbfr4CDUHBHEFHjkjYf4ft6mFi9IIs3qlLqA
nBHbcPZ25e2kdskVbVtn3Kw5rfsKieZvL5C2GF3OEQNv0O8rb34hHJTccjt7cw21Ed+zuGPIXrgu
9ffIahFEWUOO7frXRbmcI9Jg9ple8RpuzxzfXs7trF6UBYSkmANIif/lX08Ih8jzv1zpzuxDEyf9
0FJ4Ezdb02LrTwCf6x0Zw/ZeM9v97bbfd9BrXNGdqXCJrw6o26s15NKuYDjcT7eTeD3n9iSk1UnK
tt7pToU5cbK+7SM//7zI5oO7RNWJsepznYliZ6+X/AztnuPQCl0v3a4iFBHsoLSewUoWrKAyC2SW
AVKhw9rRhF+A5Yo5ORCkuLby5XdnsX/e/jxbPxlleaQdlF9aS9A9mdgcaz6Sh5uG8v9beL7M6vNf
/uf3nwVLYQIjIvno/mrGMQ3k5be36j+x8FyTsvxsq+77f/BXf1p4/D8sT6wCRYw3BhBmNJ5/Wnjc
PyAgMIj2HF3Ya5LLbwuP/weKI2G7lm2uEQsu+vM/LTwCC49PbrshdA8Ej2v/dyw8PM3f9ZO6v6pi
Tddz10QHHTfB3/WTIs58xtalfi51rYrrHoEhgKpzZQ18peaWILqzozrxSSzdQsiz5+aeYDfbx+6X
OjUL+cs1xGj/xExWaS9W5NTeK9Kxrv2F3iGvvqOGHrSfQ+oRPZku/LYXsZBIPKkB/FqN6tZgmjqh
CUIu7eTtc2O7swmSsW1fExQlGW4RFfeHqcaXuxoraSf6BFtHH3bcT0yMHFOaZ4TW+X2meYIx4aiR
gDRUWlewI+gJ9e2JBwVuVGJyD3QvngFx98Qj7p3cs8292RO/EfAvkclW7/PyXfc8+uVIfjICN3PC
Fze+QwJJQAqrhVEZjKnxac4TuMi21eYJEruk/Kfj0K1h1eQQwVjpW+cy5302xPd9aZkTYOcu99uW
Z6PoIVVN2gx/ijS3E+O7GzeZPNYOpLZAb3PdxeqSZelxjNmK7lHePVkj86+UYQyaxco1OsYvJvvZ
poqyH2Y79lDILT+Pr50cOHCzS46gU2IRykmbXWKatyiP/egbAwGiQTmsLUwZGHuKDaUpNdw4iXQ7
4P1dAwzd2X/oyZwaGWR4tXjmjr7CrDLFLxLL1IcOqLzdt1lN/jJ6IUXWqI1BYDPbont3sINFofDH
6K7w8TeaZiS+lAZJiwm9cBnWKXlZwIv0ytvwtOYps0zrsXRy+o8GOBFGn0ZVZmxNI/eld0ni3JWD
6qZHvzdzA9timqZb05yx1jTNukcJegEteGu0Jkgja+kc9bBMrZ2w6s9M6Ju6VSvx0GSbifCuwhrf
x0s7B4k2lA+k22veL9sdRUsvYBkztc6NfSKJKwJW2Bc2FM7BkMhEO5Pfzry3MB2oG5ZSi6fghw9u
tyGLb6SpiUvF26feCL5E5Tn9ZY70BfmiEGHMAynTBRIziAn6nVKD8UwcpIkiOLPH+poTXSCv2iQn
97W0CX0+zDU+qlPEiiIs2H1Ov2Rhois+lTHoST2FsNBjfp7hEjom5LWMKu+rsor5eXCFeDIIYGaA
muBezazxQXdneeEXAOyss20YNTrUmanLk5+5ZWZftKYd92Npoto0x+RHPThyP2mmfYbgowAcWRFM
DLbYKKW60CVGIYQyUalg0csmjPNOnK3GqK+JrCnBS9gpWraQQZXguMnpPe3HxKvOhVu7FwTjjN6j
kb4t/iJ2CCipG1uOzCpktAUKMW+KFLmG7IV51CNpv+pzjfor9hObWC3xaRUjgo42b+4s6s/Hqh8Z
/gwLbnXDKB9VOUjejzam4z20j14l+x9DbqhjryfiOc50tBtERMZ4VCbuSFbzvp1G42uBRfMg6hTI
4cxPJe/jbIcmmpRrj+k/Q98Smmsis4PmY6fG9SMvjM0TL4B1DpKCFfIeEUf5XiKQCuvelw+O00Ci
bxjwu7bbEaFCGtgyT82BDlULuhFWmg/Ek9SSrrkKvor7QWuXnUUeyMNgRdp3ky0eD1WpVyJYuwev
T4FmlNqMVyQd7tGV5kd6NTlrg9NtbDuxHsiKNGPwTOxFMyJBtnGa6r8KPS2fGxqwd8bkxeTokmLj
BL1emEerXbQ36PTttRtc1JfM0MgZxM2pHmKRu4/+AD1pnie5NeG4gc/zId4PINDSCmYzWhEQPkIf
mFRDAd+gzZmeFqfudw62IEjM0UwxPKv5EDFq2pj56O+zwgPt2drUlUUt6Lb1LgJDmCAfvWGmfEPI
IWz0Pn4G1uncMTFqyTinyI/4fA5kGdnHCIvB0VSdRjBwqu1ULMSpTozpgIjWBsdoTldMczlHq7nc
e8x3+Fvfxctnux8NFRGxqHWCVmqlcDG6Y7sk1B65MNqJxK83HnCeO6/pgP/hHH2J2ny+xj1YcdPE
c1cv00SHgaa0T1zgabWRblLUzRvHYtICStvc97FF8Hsxe6/ASNM9tG773MUTjJJsIHhvGafHqNCb
O94Dd1Vxpmxvx6ra+/qK4lSGA5oE9rOPHHU/N3SaK3NROzA+ybZsrHinSaM81mZFFogTdXQKFeKV
fO5PzBapt3PGtx3rZjhJF85WNRiHxRmia2/IYTcTSrPhgODt0dCRLEkHZl8rBdTHwl3YzY35E1xM
cwc/Dw6di9Sj9Kpi7+lxslFZCqG2WOiPe+N01LLECula0y1KafQIt+cTn+fhGFPqHsqiJ9VcCAgA
uFSPBRTnN3b4zkvWeOa9FmE/4IDp7kc/zXdFRwhcpJG6yM+bRbSbIyg3HC3AJc+7GuPzL0Za8mwk
dNm1RWuePG/GZMCINkxH7IcGoq6tLBaY8YuHs2J2MPEUfnrql7U0GvrxnnpS0Ysuhjs6ZM0evWWG
gMmJNss0yH1q0TcpExpHhb70O1uLU2gQIpmgmYhhg6QjPQ2taq/Kz1HbGjS74iTJtxOjr62oFr4O
PclTARTt5SwrB+f9EuthDcl7WzhDFdqGsxx7Bl2hsxjTxu3oH4LpBP5j8Mtg5DbvUvxt24luH0gM
9OQoK8nNLkf0Aane72PaexxARti8HO9gg+kMR5TBt7RI5TafIpDH6eKTaopzKExXpZlq9PySzH3/
pGkpQTfFUh4Wo3KO3UxwpGZPfOw1jRxJIR62wtcOsLfsEBLqFCboCPdL5gw+s4us/V41qt6m+mDt
y2oS5MRO/Yiiulbx4+Dk6ph7XkwQi9c2b6qvlp0YF3Vn5emYo9LBnE59Oo7mrs1aFNdTYkEL1ROZ
97vYcDx0psY0Lhd87siHKF6c7stkYWvZsb9sUKDC1rlyUM+rjTBW0pRjzZhGyJftk12KzK02A7I0
Zjui8Ja9NuuX3vWsH3IZLJTi2/8nVdD+s7r7Xny2/2str9BQzg1M2+5///1i+4/L/8QC/O0Cw8Gk
w7v7ySD6E7ADf/q7+vi/vfF/fN4e5b+sb2z9v6hv2BHyn1LJ3yuc29/9WeF4fxi6ZRiesFwDM5aD
u/LPCsf4w7HY/RkmVcc/6QTC/gN3oSDvzuZRyJHDrvjP0kbof2B2w4/tm8RpOq7t/XdKGxPB499r
G4JKbN9fX5kjsD/+O+9f4ia1nSnEqfmAzMAfu/fecu6od6C0l1N08vgdoXJmIDYhDU6T8iinGcNI
F+uHxjRXIxCbchpCWSM6km0WZsgdlH1Nfc+nihQDo/+cClQGlYQ3mRUZeRhy/DVUK62JQoPjNSoN
mS075DlkxdPjlfN+dps+jLXhTqRf9bnaZaZJFvJEboDeuCsbn95IJ3410EB2ky3P1ljkZ/sBVh0p
wKp9L2pGZqCB3B02WQF9N4j7D4k4F9GX9eyUtIeahEa9kHG2jRa8LHq0HAo0TyjZ2YLpuCOgPWoH
ZwWTp0i1SE9GRZHGZJprUX6XaXb2wBGYIf4CBjOZEvZ7OSYao5AfWmP4oDU78YVWe3LgkPMtFmly
hwwwvnMjyqjO4IDmTtF8Ybs/ItEe9IDNOg4lYSW4CJkxNKmmhVhiREAcgn7IphYqe+Ly4gjDCm0R
Hzwy44NkzrurSSbn7HfthqnTdWYRP1RgQjEijA95vDx7jrvmsWfZs6f/mLDhENw2fKJR3ywtozur
BwrskweiGVG/p+FubGtMRevcB6OHGwD1LLaZY75iA7G2pjF/MVQ573Hh8kBVHdTa7AKjHqJtag9n
bxynh8XlA1UinvfVRKdmAT9uL1p+YT0iVokHFp4mSLtrvgvEwbd7oya7s6vFP0/JUxHlZy+yatgs
mhfoPGBa1EiWVt8k2hvarT6TbaE0/zA32SnyzWaPi1QLdGGc5hwaketJifA5+RhiO2WPwYkej/88
QSZErtC/Xrzdervf7br/6OLthshi+jfZ1uV2SSPscFMMHCmatF+TK/7+HLfHU7dbbmcXFBa7WjpP
v5/39jKsFP92sPRvtWiL0+9X8ful2HyrAT6S+vL7ut/3+/20t+tuF61M4B/TCZ68/cXvG24XMVgC
bryd/cvr+8c9tYXxJRFcUmK2/ssd/3L2dsfb0ywt24bIVlAsEdHEXqVfbietYeJdWDyinEaON6Nk
0oaG3t8Oc9adbN+mepBE7haXm23v94lGvsoFwk92cYhJ2sjcWvFUXAfD29iJiKnQ+O1299u1jC3m
QHgmcXiSQePYvnFUx01jmijDRVqj3B4usUblNVUl2Du+SgZWyUvUjYQfrucEcuxwifSGdubUnQkL
OAE9WY5NSjwZPi1GU8yLdOPgsIG6UHKKi7ae+DauOJCLkv3xlgPUGwgEwlfWm8zOdA5uO1wiV5vP
pWbzVtOA2Q1qtC4SbQOKTs6BVIwC6M1PiGYhXfIBa3yxltUvIUsNrS95TqgZ/rzOjftQ9HpzmtZ7
zE300fh4fAj5OwAuds6qKJ1zPALrM+IM9PP6vi+YESp2zfDRYwzOfrqDehuBi7ZBWOeefrnd63ai
k+Lwj4uAx1MUStlXoAYVi2f+fYyYf4sCRGrkz+VpcfuD6fn2uaUAbme9PhQxAyoDR3VklR8IDci0
r9NiV+qGuhZu9lqqztk39VjsWlyJwVwVJt5+dDzIpaYLQo/pMgMr3/tF9QVj73Sp1pMJkVCgDKCO
RPdODFEeqGPFuWClP402QoyHZETfBqWTltVQ2ccpqY7xXAI+X08GTKanNosxBsJcz4kJ8FpRIxXl
AYeE7aiTZNVVlO+Ew+UXtvr6yLCrQfu2A929XLTZYOSxOkfatMiO4A5O8cJVt+uXEaqZbnnp7nYx
Xb/5t3M/GHjjzazobB1HDaE9NT/r1IqoL/2RQUqmzHuAvcNRdYWz0b1mZyRECgxDk19wzSADX7T0
AEeM4KRnxhGMbQtw0tNCWloxHqyK9s3W9jMRlmrky6/hvVLCfr19sRqBzsmJ0W5B9s6vNbPO69KS
e0bSSkOtwEVLa9vdTHBkMOhzcSVjGt2yy7ycHgdDmEgG6JweSUB9aNh2hZWLYrnKhgFla0tPLVX5
ESpDi9gbt05fSePetdfuu8jfEpBtBxGl9yaisYO5orImIqnwqdoZ45F5KZkxcuUcrS7DZqVdjIo6
oBNoMdL1PuM6V7md+8eVvy/f/jC9DTput/+bu98umnw8O1Le729P7Zqdi9CJQcO/+YO/PPQ/zjKa
fEEqF++q36/k9ny3p1+KgpfXjJHaSCepN395EX+5f1NivjZlSXiKvs53tHVCczvxVhTc74tQxhqC
wv523e3WfrDivWVBSfQQPhjmpokwC5XSvROrCAorQIgRgR+c84Mu6w/yI1bjS/3DWdx3PPDDtceg
DwwoyeEPfrXxR028r6ifCJW1LZJF12z67ZRaexgQw6GJMqSqTGrBBwFb76w8nJYEXl+ez8dCGW90
co4O/ZKkXQgYx0Zjxobc2K56GpzyEJfzU2eQWR+NA/9mLb7XIGj2mbUaIRLsTUYfiAGuJ7nuoSML
Y0OaWcIqsaTHIicaKom6A3Oo1o2qrQEEKEX5stBMPcJmxZ0DoQ9JyoRKAS2MC2jflubXETUbKuHU
3ZFuWDSFjs64Jsina7/gRczK6A1t/RRwXO4ODgMh1Dv1REfDu0vJh8uyGKNJob0Xq8Cuh7nBvNo7
1HFm4vM2CixEC+luQ9JfesK9CNPm6Kk7lJOVMfCxH8HlI2EeWh/C5dAiqKFNa1fRMVsBLTpsiTCq
pyPZm5gGkjjfmjUVtJCMpqsVOoQUiGa7jiW0xiONdTEPvLZDwetPNYOX8S032IFFK+Y1E+6jxufQ
JG16iPCEIfKSeDKwkAVjHPMmjPl3NbTHbLb3vVx15+Jnsua/FPqzY2AhInrhOmsQxMyi/QpMlLSa
yBrCBNE6amr/FOVFc1QNsO5EQz2hDdkXxVQWtSOMzG5x3ikPJcHvTbsb+XqyF3MeZrsvLhDx38tX
t8+d7ZLTGtIqzD86Ee1OlG39yf0xulB7UT5sM0ZJ2ALp4vjMMoA8jltz1NhUTGhm9azmX6/eaRsh
gLu63vigaGVjB/TzozGb2BKzAzh8tclTcN5e90Zo7mfc+we3auutS0VPqIlz9Bdx4B0TYLrlFOhn
Yxnya8fXEbGgTkKFT9FAK5PaA0mZrU5WpTcveE1in754V/1yaczKIOr1M7FX41h+r8iB37Z6dWjw
20Cy7C4gyy40luNrSTeR9iZHN2fCwYiawscvNIjGP6N6gTYOmr02xPu0zPOjQ7+8ibPmmox8l4Cu
0z8wVhEjX1BP6feNNjwX/QkIgwHrBa1jtdhNYEekPDnWuib7L36s9ThbJ6SpKdLPSOT7BOCsENwR
3hJgjbTQtiWLzhbbwSUbXYEext/HNv/3vZ1hyhejdl+ttOEnFckDnihx6EfzEPdOcmLYvrFL9ypn
VAM+DhWiLsLKqO7x4E2BDRG2tPGrepa1K2TaH3oxHows7EXELju3vK3QES5F86tvdy/gpb9PwFmC
CWUdXR1TACe7q4XlBFrHsmInGTsQL5Zbx4EURtKcG+qa/zK1gsTHtgP5lvuhbOpsD5TaSXlvl7LZ
sAvb26UgcKSgBmQGYJ3T7N4xMgcha+wRtLXCPkptMyGkoDhK+VnKrxC49OPYTl9HpiVEr3V3MQkA
F6w/37yuvLd1cge7vIu3xtiZB2fyte8TQthdiVsvWlJzW8y87nQVAdp1kYQFUssijfUdg+dXO8fe
bMZVsjFVrG1Ih7B2/TyHs0i1PRoKhkc62rvEkyYO1fa6bnFoG2K9znO0VnkXVF3rnBK42JWUa4rD
vGx7pV0hKSfov9EEDzujQ9ncjfIpIuoXuv4Qqtzl+6gBZqeVo28dA/lNCdVKYydfTm62mb57siwD
8lr9g80aQps3YSOFYQI22oyTHOZo1PhHT/9lRm6Eu76AdSolWY1Zzb+9T++NocspwnlrTWNftjnd
bax8W41PI0UDtRGJ+intS9r9YB6f4/tyELol0zsVK5OgwUhBkLNWeTF0dbZ20WFRPvjaqOIbLIZr
46ZQqImGQIfPo7a6uBo9rjrfGY6dv8COz0ZU7+43JEuQTC0PQMC64rUrtrSr068gE7swj9BEs39a
ZJ2x/7bikChZ3CtFjtmK9rndeIw2Neun7E/eEkXP4EnhMTwUThmd0b94wSytXzEtDJzaSX8Asc0w
xDmxUo1x4H8Ta4xvHlOmI9Q0tSY9zUT2wE9jaa6/NSUHJavrfim8PJuCN5oAm8Hcxms5Gptk/mqg
3Zc8+dJgXA7ZPDyIYaSTrxcfkcER0IeRbzToxWp8cQdAGiB2PHD29qPEySdAR1s5E82ZZO1qtSP1
c4P8scVXbpQMxnL3IrziXk+8J7qfV6k/ybG/6uDVkb5pKx+w6c5lznKiW9+kmb8SUUmL20gDf6KB
nstXCBjOvnRGBirlk6LyrG2gdCUi4a3CZLBmV6YGFowR0Vo4l847ouRuswJbU6NdYe8fZlpVW8iU
aErr5By5dYkgz0+2Q7VBxQHv1XloWyCxGkK6JvVcmqSG2j0or2K4UTvPpac/ZiU/Py2Ox21Wtj/z
Uh4IkCGybrI/HJrDT5b2icrngOnDf5pqG2oe1RBKaHKOjYOyh69NysbCQ4VkSnb+SD5KIiY3WoZY
uIglW+RlU3UozpEq87YjqDebYruo5HOsrW9OR9+ERWQiXSjKQkb2yEyic17R1wIcyIeogRv00GJx
YCyRYbHsqjWBs/AmuEikqFVp/M1NiMsk0CgQE40tU5Rf4pKmjXxRWKHiRWVhZs39rne8rwjyDCTX
2oGQv/uq4nONpbGRlA2Ysqb3Dhg1Q7SZWEaItvH0lKBKNGT54ZTLtkkJJVA8qnaY9fKdxJNsa3ca
a+KACCltSOJIE3IiSFkpMqR6tTUvd0PUJCj5q/eSHk2pZxhwyIWwCbBKOrKmh7nZM9AAGIEnkhHe
vLltuUxylWCocIA2UqrTfK19F9uvd4nvnRA/7i3D25WjfWXUxZS/1tAZ2MOudpx658tk52cR64fe
bHzC3OCDLG8VnLhgwEAgJtJk8k7597M3A0K0Ib658NCZ8REGiRa9bvxlPw2Rv22biLEzztTxly26
ZjcVSAsJgrbAxjHOxRD81vfgVazGei57/XWOsX56CJW7tL+SviPOUpxsoY/H9wx2ROA7DW9zQ0aT
5Z3NaSTL2sQJO1v1V9/loFrY7ickpk9psmxG0GQDFScM0tsqDZF3Vrs8uqt8a7yfC1odmh+RV2dR
fcZecrS8owV67OBJggij/8PemSw3jmTb9otQ5uiBKUCwp6i+m8AUoUj0PeBovv4uMO+tyEorq7I3
f4OkicoQBZEA3M85e6/tpAt5p2N/bh/SbhGbJEnVTY7yF7WAcdc3IxySxplRcSzWifHAy14X1Sdm
hGjJdfwP6X1iRGogCnfyCwIQStc2d2CHDAA0a1JZ14fsr8O9ZhvRFUnaJqul3xWt9ZQMxh94H6U3
JZHJjW2G9V8m0ndT0Z3Z11WZ+iNm0zQQOBrUNqjDFJUa8md33HqJgQ8N9a3XcPUfofbTd+BPn9Np
Nw72G0p8dtcaktmB5EKYVGc1zzaYJ0B8Lu0UlMWYHBxVvwgleimrBpnm4rRei9oCc2TxoZjzUy8Z
IFtTI5igtB80w60DqeEo841M+znQmdmY2pIcel17RXh2agHJb9QWrI8Jzh0FEhyDklV3OLnpwKKo
ROg46jvZSYJjlJaNtVkZgV43Z42ByZCih4/IV5wnKJtjNTMDJI7Ok8291OJH0LjFxkGk5pdT/yyi
s6WW8si0d/C7aQkKjRlUoSkmUXGYUaMCUoAxObwnOMlplb51YReo/bh+FFQ4pEDc2R2dQGKsr1aB
MmVhVpxF5j1ip5NZ9BeQoBho5uHC+2QQJnLVYjLcrd55m5FhbECDvKIdfQQ++NroAzve3gWDo2SP
uYrVNa5nM8jxG8MbiD9z5vZQEuDkZGmzq1Cs0NrANT8+Jmno4OCPLwKf9WkZUmvjoXdIj51DMKq2
FXpXEkSkjVtAlYNnteahUWV6NwzlXd4RtrTeLep6pprT8Qt1dPnj7Si1dzeCV4oiIcYcrN1NpZig
mmU6W+kIWJ6ifddw2k4UQZ4R0vyvW3bJi1n5RX1oJ17OjusT40sHaBfUeSKRXiW96zcr7uG26c4C
TRylcFl+6/nT0GQzLfnI2fVO9phodRLMCHADQO7Gpo5+FfUwnoFdMXodGK3W00bYhRk4+NugSeRJ
MKpkd3VTWcAoQ1hcsCha0ADoJtLC6qEVQtCh6rH8jD0xXnbTaywX9P1U7cMOFaXFrSNsZObLWJNs
Xa4oiC9ZCqGMM5nx+jQ+Y+K5b53O8cNZwaHjKs+2G+GuFwzJcVdUyGHcZWB31B/GtADcNZ8cpMwe
qoWCpRWYVm7ZJG0ZAzwn9PrhqJls82mREvZm7ygrD0YfgSOT+T4hmY47OYkNJbY8YbPdMBZIiMNC
aBLpBzvJWsh4NZv8xsVjOlT9M14C7djFFD0Fvv5TIVtkoGSkGyjHNxGJReSVYltIn2FVI81t+sfJ
TvDwSOxc5KfSiyOI0uNYJalZmy5keR/soxw6LKTJzCa4hFyQc0Kper23tbLxItckkScxioAMbJbA
OiWmjKxXMjqh9LNaNjlhEETF/7KFlhAkF33grneQEbHYGSl6I/OTRC/uH9APgEaRxWbbX3NUo3TO
B/bB9rgfCIlw6Tf7ETxhf0apA7jV9XnHKG10y5uXcS8n67kNsdOrg01oBTrqrcmtHzHPR0T2Eo4g
5zUKW3iVdkm3xlXw6A8Uz6JEZDXUZPB08QMUPkJayJabBGPipfnUaVmr3WsLINNDuVZdlgTYstG/
Z3NMNdsqP1qaFKqY9DNSfmKPF9+G/+gUjf2o5DiZ6b4f+3LC4dfMIW0I45e7RK9zB+i6iIn55hoi
0FxfUw26Yo2DfV2auwhn5KXF5XFPpmyzXdibB2X7Wup0DaqFRo6t5NveIFM4F6wfU0nAQZGCr1pE
uJNj8axH4RBMPdtSTZRvnU4PeJkwrmTLN6XgYmoAdBga1XP+EPOJ0eNOWefv9ZEtdC/oQUxTTDau
9WA06R8k7F1lIZ8JjLKhRjHyUPt6Ie7WSCm4ZKB/deGESaqxCD1EELBZdKv1jTl5zqnMDqqBuWLR
jqWNidzRLq0I0x3zv5qdPLVqQpQJ6l+Gk690RWFfGP1jv16k9CM3M/UiURvGceyj5ISMLPuxSFx1
WMvIvBpnxnR66G4TArXSQUE4Fxtos5Y9nPOBdACQCm7PmekyUt0Je9yOqfE6QnfhDO2oyuLljwVt
W9ArqCwasJfNzzACKRaPTw54AbCv37gQpx2go2PrNKSJopkh58aFWYKFvwOCXQz2tMX1/bnoubpn
2SQFIwe2xZTlymnRB8VMIgrhDcR3F0SHdevq6MwKgiQX73XzAyk7OUD1s07e7DYJcfQMBL+3XfYg
hPE85hOnV4dDfwGO0Wjgc1MkEeDfwIhG1MDLD9WASDE17SluXYKtTErFqIXZFIoyyA0rPZOS4dnq
RKUzVteaU4Tr2iX4eiSbvdbz91bHTRfXqk4omdHBh6BrS49F8ZvSdffFAB5CFOExsueD3tpsrQGF
RsY3Ip3nNh+uOVo4Auanr9KpS0+dMchbOhlsfXehPbkh8TrfK8WT7H7AihpPja5/EtUY1BOzVzUZ
Yk8HG3GA980eM32yLaaN5iCJv60OKEfoAtYuRfkImDFF/W1StCUIaiK6YB6xl906Ff21yAWEhUGm
Cj5Zvek6Oi/lPanZrhcTar6J25FD445dO9IhzLtS92bKn48r8TuLEOSQM/HdZ4zA42YINzbhThjb
sLFiUyGwmpunNykDjjFuaBulV+hLRsCYlqrYoi28CGtuDwhBGKGOzq52oh0XEGygcTiiikkORJTj
QiRgPsuJqQPG9zL3HbwKjFHbuXUOfdIQUCXTDRZzZlCV0+zigSOuTNydslSTs6FculQyVWmLq5HC
aitpHrZ2Vu1sWsdHFMScjvpbRYhQMJGoexjRaiVsX02Cvo2BgLBeGe+VRLX3XDF0DfoMyWjKmjm2
bTCMcHO7Qtk2qQpzAk71rlLd+z4XH5YppK+SQC9l5Z516yVPiIzJu7U8Sp3JK8Ww4f60K8gPoLK6
LOKgLYpzxeV+NxHMQ1tQ+exremGSTsFudhDVQvO8KEST+pObNsFsWnJbQcjwzPJOlt8J0USYug8I
FXv+Jte35aCxnBg/E2vAPls96fn9OOBXalFGBXUY9UGt2DahMQZYVHMufYUug6I8Ojif4a55LcIm
NoHFhiYQfXNx79At3ZWKW3JCjWzqc/2SGNYzXqYdwPRh1wJq2NRysf1mTdgaYnoD09nCYODLwaw2
eq0+lM58MlPENjXRdockny4aZIRNjVsIs1kFQLqmG03OUYcvV0/KhyXTvphNaZ59QKI2IbEDj6tm
CV3oEeRAIn60sRs9cm/+w45Dmigug/401eQ2p1CCwgO21M7vk4KUWpU08j4qz9jmjl2o4PVYsnav
6fKeyX/HFAfxdJqq7BoIZsKuS6NaNhnXYulexCTf8IH3wdJnvMHZQMQRri066fErOxF9o3FSa2Qr
xU2eHPB1oH5TPkPYffDs5TuWkZ0i5HifdAbWTgu14SwAHyAWS/yQUNdd5cTLcVSwDzIeGHas4qt8
avqyORMYSOx7gQN0JGPxgN4u8i3tbOqj6kVz9TKsc6JbqstALMjRLEYGj7+f375q19CX39+7/YgT
KVi2bj9ze3776m//JmGKTXJjIrgUeIUSYfDiFwsqO0AVT395mT9/6799SSeHYiVmjLZ//qPb72E1
ZAj9+5f/+ZNrvFBfjSm7NKyxcRjCj3MiNrzrn/j7+P58nZJAIBjd7vYvL9u2w4maKdn9/ZVvz//8
h7e/pHPMr5hcuOD20jGtJ96Kf/6W37/q9sbdnsYFjk67DGf/9vT3OypIJoH0op6SVnkJ4Z0xbaRX
maTAd7SWsHVhVRvENS3NOwlxJVeoXOQK4dQ0KkkYj71GLHghKYrZMz/ckYgiwJpp7iHV050lDOz4
PZ0wUoZfcu5wKWpSQ41+UvKTVFylDYSgYQxwdnKbB6U6uozvgUoBpcUcNqNQtsryxR2gb+voWUz0
xRIRMzF55oLg1ByyOwFKkVQPOyNY0F5trGei006ySX+uI4x2hQWkQ32p9eUr68ocxJp5HjVj56Il
AX/l2eYWKtOdXhBFBjCZ9QmF3gYgUop7wfXGIrwXOjfU1EYhoJuYc8MRo+SCqZULtlzc6womZ1Y0
gBAzT03qHtsmLoJEN3o/sXYDs3ivxIww4Ub2Lfy8MBsALvTFj6Xl7a0Ycek1xiZo23QMu5e+1OCt
Z4xrbE5aT8+nAwvbXqlh1PQxyebW/KXTy5tH5R2djuJH2nReqXs6PVvIASL3sWHvaoTxQRzrW5N8
RmQ5VA49BEOwc66Sbo2pC4NkbBmZG/VrkVvfkGSmjWzm79GGgCAygxu3XklYc6yB4N5AJS/vcaQ9
V5jhmdVnNAFlDdT/bRB0QSeIPDCl0AYnPkFr5h4CaBiUKt5Xp2WAniZLje7I2TUCPJyancIQDEA7
0xkw9DL3h567qcwpNwZbVQ/9aECcU4b3ZgRQZhvZ8xiyr7Bq4jRc8bHkGsy1wmYcRbTvJhryHzOL
WqCsxL2eNG41sUYisbRNYphPK2Wmmdpoq9lM5VF/3nEbC9wJ8YLZKwq6ZRjnVuMeydx+qIGeMiOD
ejZ11uuoV/7klJZfKnmz7ect/5cxk9tCVx6qa7+4r7hHjmbWfxVTcr/MTC2NePgQE4lwppqDTe1t
e3vTPFm13Xl/cVf9m4QfDXXiv8DeGRdppq4TvKGzVULXx///S5BMHCIATQaaU3iWCbeRinu0MyYL
iZrf5wJ1R2KEzyaRjoFSlPhme1DBTkRXuBgq1Vf0AxL8HTMUFV9FNJzUQnEfjGn2ptgurhknQmV3
T9wKov9y4DcX1V8p9euBW4LTgUgE3aLv/68HviRla0HkZMUZneygWLBDStp5UGGYnA1pT2swBbOf
5PHVTOPkOOuA8v7zm/e3TAZaMqZF/4P/Vimkwy7vX48hwaxoEWiRHBBrzFeyOw+ZmoKQHyQA68VW
9lU+gpanOlAatgyDOFpX2Nz1x38+Dv1vjrPbcRg2cCZYJUh7rVW1+ZcPMauIbmkzGyZ7HeLIcVrj
sAY5doKb4Nil73IhUa3KrWfViZoLkaiosWm2yNo41GGnXKTbN2c29F5L+PgF3BdpaEXOiq6SiWhE
3KZRhKqX0I5O8CbIfh7RbxOVgrCdeXhLfjFozRB+AOYry5FyD5Nul7mVfb49JOtXfb68/+c/+9+c
u6vFzlBtW3WEY9vruf2XP3sQvRP3Eq+5pWoFEJG6ClKXFBCVEJCazMXYWFocpSO1JZGgplYfign0
SpovbNunc0luwL4Qo7FXzUIeQgNSp4ywdQCjkrt8ibX9oI1PA8Tw7e3I/7/987/Lo/+b/bNDudz+
XRu9/tD/aaPdf5C15hqkkq13rt/CaPMfto32GQr2b2W0If5hqarKbcKmgkfNyev8nzLaQjRtaMLm
HwgHldX/U26bxn2Hk+0v9yPhcv5h9zFNbqK2zlj4X0/GVrXSZmii+EiOve8YEb2hst/dLMVwOvrj
nOXmzszC3e3Z7QHlU9AKke7FnNUHqX6baxji7cGp5o7c3vW5oNr3Rb/cZcCAOElpePW5tUdG9tkL
CGcAJdqzykA41otfVocQklvjRTRs6yUN+3mdD7RoFvnx9ExHAr6RRpjpoF7Dokl8ut7NWZQxun+w
VCVFXjCrLGzOsDzJWWXEviynYaB6tjLLPYQKxPXGKUaULhukxY3XWSqEB3fVkWlTds2ywBrt4zqh
eRPTsWxmnO1uTqIRP1yGP/APWhv8XufFpVpLcDh1tPaspUFTw9zf15y53CAjt2BcTeNRMyF9hWEN
rU7B5NRHrr6PD7JVQ29s0Gs5zbjVlMSlK5D5SQcpIXexHcpo2sHfvE5R/KWi3fOGFhPIVItfuvZM
vC8mkbmE46TMGYgIxkEskmQROIz6KgNwR742Y2v5QjsQEXhotoGjzduhOtU6gu80Sv+wUvsxQzx6
6NEwJNIgCV230U9H9049H3o1pd1s1ceIrFLfQBSjaoPcOUvQOSQQR3Sfk0DY1SofuFlpCXSYx/Ay
huxnYi0KQfDb97Ziq5TeGG/drEMFwgg9UWm/yYwjthfejyzMnpcyHbxEHSWUgfRYVI+pOixfHWja
Zvw1ATA+FKGgdCRxYZzbnNA1wZCgyp/MEba0g82QUEVj0/T0VlwS6zxu2hMsBhLNHTx3mIpa6SUA
tzAk5cdlepidMt7nNeqEzDaeXTIbjmGvHAzpXFYfGFY6+2Rj5jtFpv5LLgWdMXSXkCr5eBVTuU8k
h0nlwJxmNwn+ujanl2u3nbV1BwIUUACjZCIAbANypvPJaJ0PDGaSAHzDwwL6gomqFj87ih0Qctz5
WgNvockFW7O+V65C480Er32gFfExDSZDAhzjfr52H0CeBSM0u7GT8JIpziIFYKVspvhYdvQS8ocZ
tCVHIObrwvwGFYX5QieDo9fMo0jHAkyNiDaShr2iqX6v6+2jRX4aHxokkp7rzEH+d2DYDxURM+Hg
GN85jPrPuDt0jXkajOJozMxUVCJIDHWhvHeeo6X8UAFyb8IkIew2CbE3VI9RDSsKQvbe1UsCsxSy
0DSLeCF93rGhAYDAYGWHl5CEdT69WAGuLyQCqbii1zJrW5UJmATe5sFCvasKLp4Gn0JP6MaOHBcJ
SHqJ7vXJ2hLmt7UMSLgFvSG2xeugQ4NE2iM6qGEg+M3q860F7WorY7rKRrjOC1ob4Pc13T2YQIAu
mppcUXJVgeEniT7eFfNL3ykLuXFt4SvOXiuU6Ennn19SKLRCOB9wWA94rZsNQRPgII37qeBExm0m
T7Vm/hDM+ZKlqndWx2d8TmrJ1p2vPcckPzlKXpIRicGQQW6Kiu4hVGn+W4sfrTnOCEp6X5Sy9PNB
wdZZ0LkozHu2ActVdt27IuO31CB2oTPALy5dUx3a0NkiRNwwuv+BXoAevZVvET4HwJXmIMLFhaVZ
fEGs9xgFhEWCt5tCLqAz/0ecS+ID6+8wm8M7DSGJNzISooVEWdCCKQQatMQbTSApD1EL+U0LfZr4
GjmUxIoYjFp6dNc+MCbkaAROLZR0Rq6elsW66klYM7ur6yAbuh9GwRi9ct1fSWO8D03aHrQS4T7D
r6s66wnZAQuRh5qodwSmrc3xdFNya9vMiUWS4UDvZZ6/ZgO+q10v+1Da3V4UlQQHGV/0SD/RgSEG
REVVndBEa8oRHFpWHLUWhVeeaPctThM93Ke2qHY1U1VE6VRFADjvqND65dWeKFrDTmAoWJzvceUQ
AXcHFjqc47G5b+yo2adV/t3I5GdaOukplHSbK4Wki3h+s/vMCdrZQWLhTHzRk+ZtLl8tmGZ0MLQp
OhXJWk07yau1zPTaBOxrJsY/5qkiGSszLmPnztukF5scGpIvy0UJyqltDiwtD8J4aqoK1sf4aiX5
e2/jcBkT10RSx6ppoG7wczH+6t1CPpSpfGRY62wcl2Km1N1Tt1ApG6r4TFoStbMLmoejqCYIaqCN
pgJZVqgeVYu0iRqwYR5GLlhh9DtuzbvUS/mzMN8iYttWIDou8I67SnE3u2jfQJCqtDbFq949DDqI
fAs8FeHCIC1hIFMn/lAdck1cbDORgxRnxn0tqgLadhxzY4biQGiFvbXJKDSmqOPyA08UVc2nMuNv
0nPN8l0AAltBte2zTdeD2JpeGGa8JxjvgStQTo/IBDk/PitHAygl+o+eYtFfLMIietUeAdil2w5S
hK1PJRe/1XmmCu9ajTu0EYBAYBQn77qN79hcCceM62iVii5ogSxsDIcZA8qQ5i5hCoqMhASG0c0D
c5QHbL/6faWOxSEq+VjthiFguXbTUzvbWBibrKyTR9PAGGpLhiWgnqk92WzkRKCSKscAi7X2Cjsa
+GXbezmy76PQcoowfdxMkVufUTA0kL46wKqkdpGiY23tSrzSdXjXSWgo547YJJ2h45TFFpMJ/Wc8
g1NqzTulq5nFaNmurElC05AKox+0D/agPFLm3I+cRmQhnRC+chknnfLThSdqjMqzK9IrdtcIQX1/
J7C39Et/dJNkDuKEcJRuXt6zmovX0JBKRVFKV7js3ll1zG2JXWMzOSxmtonroRUL7AzyCAZdRckp
nOhaRYnXYVWmxUr6CMZuT1TqsezzcUsyULeV1jpM7z7DBd1hO9vJsTXVX0nPPiPEuJoqTboz7Wjb
MNZgquzAdcbxS/YS/HqYVfjr8Cbeq2JBmW7mLxMT3rX/oPq2JsI7JiNL0LuYg217yc4Yx5F3sFfw
43dF1d85SjiD7sK9WlWi187E4m+7OwML9W6QbCLbqqRsFDHZ8WZ65PJaW9lj4WHmOghsLj5iHPTc
BSP40dHPBrY0KNwJq2AdKYz/M3ako5Y9EBhB14SOl7DcbVYQe7uoEftQC8EaM/pONfed1FVqO/UO
Pr12EmS/bEbT+G4dt9pbyEjJSXcug/nM+akF1SjIkbJEtsH5cFRkgZl4HNQDizdnBuktjUYP3HGd
kq3ZnulbfHJ14n+LoWEDo2i/oozJYKGigWPSupluFuRsPDTRtIlKgP7paMzbGrsNa068mfBiBDoC
RwzCBHeAIkKlxK0zt11PEd1Vr43PSeNcSYz2tLhFil7L/CwdbBYzfqFnmuJio0E0wPzI04apjwcZ
sGCRF6wgZKamA5tTkkAPPRfHBuIBWUF59QRdH36vnSznEaIfw0fX8WujluQ3Quwi4e2x0U3ashl+
Yymb1yLqjpMFnMtsSAFhO4IrTpSXtGfDbpoxOVPNpmkeFDGCvS/teGtmiw76c6EwaNKTVdr3KjWG
Hyotcw0+8iLlzl1AleUkrF5lU1iXJUyuerG81YrRsQgrxkkdN5G2aZyu2jsj7irbMsG3pdmuC1GB
upgbcD9lP6YU13Ueozm1JjAYuaudDLW3zmxEri7QikB1ifuw3JnZfb6CPZuLlaCq65pzNFlNkHX6
jrYK9YeNjhacyBsCcHbV2ENniBWHVlRPuLTDQI0JEehRg/XYvs9jtuDzztqdYfPiTO01R3uctOGj
S9yDFtsfc1XRGM1iNFQVAuuKEKIUYYI/qfgI3FTfyjpm7J3EHOmlVRa60PC0c2cpfDNaOM26Llii
T+Q887GFixBSwVA4vAPpTnedxrKq9XLHrfFn0hbGQw66uMWl77FfOuj9VPhtXVpHw4TbdoyxTezi
SJIeC+QdfeNAIAwwRHw9T0oqv8HoNLhikx51/yM5Cv1rbFrFLom/O2WNHGja6bws6Ym57QkI72KA
mcuGD5eeCc2sq8Aqf8Fph+pTwTebEHzSthD2m+Vd8ql9zSlSsSkr/4iIsZIXPnOSpYSKrqJB/9Pb
XNOx03ia1LRtjquE3uiWjj6nknmwBWFueatFh9ZK4FIPEZwEaGJMsn9qFiPFUYF+F1rcGRvZvUQ1
DgizhobCRUrsiLvRZs6jxX204+FcRgqhSM3COmA7h8oAMGc43aMicBS7k2t8FakZVCRsJqlSfmsp
+FapcmnXTcMOt0Q9AvoShhHK8zFjVjnhz0uuLfnBzz32MG8w+ftrFbi3PsncV7QQe4pO7FEp2Cvz
vvgaV/dmoX2N6kslFA5mMbOha23RZEqQalHuRzuY3ecwmxBVFSyrc9VfMfR/6HVxPwltOEsExNuE
cDEPna+fw5ZkY9WVYCdKLkeQkZFAXx1384MmoeZiQ3gt7NbYWhT3E66DbWvOiEMYQU6yJuPHMKfd
QD5NYFnaG/ZjcnPCcSQFUwNSqv7sHCfnOi3+SNGVxG2aXFQprxrFNrvMjJhxfHeE3chnN1OtU2uA
EoyzdfqtwzhhX3Au4ZVv8qIhXxKl2EFW0aWuu1/IwKwAoVOAQh49Im92qit5kDkk9IE5KTduWTck
JRIUMravYIOSwOU+sJ0MiyxWIdULsoi2Z+oIQbrCYIGqH+xnQKPWS7rkrbXaBA82SmhFaE8xacAo
w+0jEx6cQ7bNXkdhi2UrnRdxbHxs8leXqC/dROiBHXl6G51EaCRs5ihhRECGkxJvcsnNpHYHbDRa
9mjMxkkzAN+NwIgCehAYWMko8dQJ2qrIuiMqPpQQmaA4r9QGuTGT5rrXPMssX7Qq+bVovBxcXspj
nYt/YgThpF+aZqZ0HPpzxJDJgxHRoKZAqAG6wbhz8VhwO9pbs21Bga7Bet6kXvwJZcSYvm7EG2FH
coWlhhJgstm0V8V5TiAjBWj+UJGpA0xYTTs2AjI79ym78G7PoWbrx9tXt4caseJQooq3OvTQygNJ
tMgNSGY83h4as1GP1fpwe8rNW/WFNgJmLXLtWK8PMdBMlqM2vrMsCz6vEaOjzd17vD/h4fbbuvUQ
bg81GoyjtP3fByF6EQFjAf0+2eHC/+Ph9tW/e9qNLZRVpTvY6wEKuFvHzv6qRKkSGsqT27cnDd1i
JttfoiX7nS0Ipfe8sHFaD/b2lS6Ta842f0tMHElHt+8pDH057aMDXDTtWEQDwqT1Kz0tDV/V1Mw3
htQ5ImWQ6/TNhpQS3/c9XkySxUGCr7xkwI5Bw43nWK0Pt69c+nN/fgVto779i54NgBZoLZYia0SP
w262P9Iz6clqjQYcmNVISo1ECr6sQhF9/blp6ihA+ZhQUwJYkNEGqqckWCn+34cJ3RzxBP/8pmRF
4SxhREKte6+02QgJ05ZsI/nKXR9+f69ktw5yF9zmGvjbW+r/PuSKxCDnJM8T1BwISupjBGsNS9BU
4UhnMl8PBClqU1sffz+ouaiPbLLrI9rDceOICA56ZSUHgpVJ3VOyej+zPB/zIW8gQeac3hG6KaNV
Gj4hdJpsvJAlrk+VTJAYOtwUdnQIU4IhjxlX4kG1PhhCjUcSXMpdEyfnSV8TAdaH2/edKkNvmSVy
zRxYTDT/5boDngdJ2DAlfJO7CHCUrMcGWHyoKdEooD+zycxXqHI6HJWV1QkBf/G7qO6Pvx/yFVaZ
gbvaVlP5cPs+vz89wjZPxTIKuBZ6d2Qc2R3rUsR08Ubdm3E67KLKPuogNTAXxHhEupV8+c8HMv6G
Y2f06Phu37zX11dQEWMck/UFm/UohjkX7KHX560yD8jfQOyGbfVcmZx3QF0wVmLniIg36W1yTnRB
mVSWgKscSPfbuH91USMzFYUaFKvE5kEG9Mhjpi+yWD810iY9O9UPY6ZcQlyETmuTHxmumvGsLz0T
Opk/Vg1KF2jzjl09RHG7k0Ka2yFVnxrdfZuLktSkYqskabyrGnTrM4AMQ236S9wbwCQs6ztVngCY
NMFUxK5vmc7rbEZnPTXy7cBuHSPJ6G6LGezklO8cruNC0qWDTXWXKwby9MgTqz0GhxFFwz41Qm1j
OUdFK9IAqvRr5DAaN3q6qNiU+sFdxUsRYq02f6pqh+Ddov+DLd1wGEx2pUr2mmRG41kp90tUs/ls
bgyTU9Ba2+VMBjzsShJooj1c04qXdRQHKkWEQXzCfFAAG9ymLeHC+Sg90VuQRfTvXh+JXXSpJ6Ce
c+TKhyE4L6rZsrm0Sp9Ai3AjR/TwJJt/KflrV9jLxmwthdgECi7NqT3SD5VtNdqHzk2ZwqXogTOQ
cBe7bA9ZKl9dknZlW5G8RF6Yj9VAR3jVDPfdgI5Q0V8arBsVWZteMSpvFRYUBcAQYK+1yizlToXO
AHkBV5sJ9vsDfmHvQZ3Z5tBj27fEzAd8TxB52QgeGLF/EOWM8M/S7IDsUu0Qja9pP7bPdLI8SxuZ
/6GRd4njpezMH6bItDcwW7amzfrWuOoU2OrwLk2H7V5DA6q3vhjY5D8sOXwg/cT4ZMc/erIsgPIq
LmIFPgwlGtBIjeUP3vA3LU8DUN8oNjWCJAjZjaT2je70KUFesTrdoii8X0KyS6aBvqdLYFgPcD6n
LeFN5LrvWrR/WWE43MHRiA9p5ZLUY13LcR+SDwwbORQ7vbJBqBhj6rdRi/5vin5hQjHJSiC/NYrX
7pp8WBokpKpGEFgzUNkJogTUKj/PRtps9M59oUKYPMhQ1dizR0i6T3oFn+MEBCxa0VG4kiiWdJYS
sgzuUeqB1as7sdcdpiFz/CIJRcD7jAHHpb/qd2V8KtT79pFIH+yPDGzZgn8sutNvAbWpFKSSRmiD
AaoaLyRvpQERU4PfXri0OLtM4y6diwFtvflhAJHZl8NjRRwDW7bpVaiFsY1k/xmS2LxRTJFT23Oa
dWlM5yJl41MpW6I4PyI+GOpwc1NFsbFNUU+DnMcP6KSHtiTBgMR1MjaadQhVhM/LzJGGuFC3qg3+
RzXjCxeXt44ychQVgeHMuS8L+wAZoEa+hsTFBnT2aNzXiPk3OsCftbUV04vRSZRwvlYz1Dkkv4Xy
3LzWWo1ZNg2xkdHqmzF8oKL5nA2CU8PaJH93BmZF5hw+a/VBDcU7ltFPGtulF0aYlsb6UDtqdOLe
ili337GJC+K2twIF3DlqmVrdxGjzBtbenYn0crWHPccMVihNvjFEg/SPQXLICZknqxeGYN3aOrny
0zQKZKZS/NGOAAGXSX2tEjImYm3l0hjFszViIgRQAqwszIbANlxrW4QTsSckPrAuElHdr5YkGt2e
FRf1dVIw4RChE1svY9Zr92LfNUFXceaFSIoPVdVFfqZYX2VXvRCCQeYgyXZZg1w6cpp9YxqlX2am
3CRzuYeBSfZFHqUBztCAlCR6ZCN38CGWkM7ns6abd9ywyHJNKG40feB305qkuLyLSa2QK6mvbV61
BZi2Qlxd48L6J0V7eR2lU236EEfrvJiHVrPuqlmnRauB+Gnnfb7KUxOXmPSE7HLH0HYqwk36IQXc
/OQiswg5M9tPA8ycHc8/IlCOuxQrkpdL65mN55uIdYU2FhFfLut/FbcIEnvEV0V0ScgvD4T7NoRz
CnUqxy89ja9xWNNNto9i1ClGSInbEZz7BCUGiiSBa9r/sHce25EjW5b9l57jNbQY9MS1oGaQQXKC
xWBkQBq0/vreZoxMj4yVr6revCZYAOiK7hBm956zz4yunH4MEz6nYqpcvpf58LWmcyD5KGi8hvek
HE3mtcYDpp+C6ghh0DXBPKKMxqtB729bkf8hs08GFx84gr3BliyLkDpuC9rymMp96g9qkUhBoZB4
C8iTz9Q1sTXI8CK1qGsGpz0XXZ/4zxXy1OiQuPbNOOM9CJoHIcCLokgHkXLKB/wJRGZ2xGaxgEzT
f67NYUeAR2wkWOxCA3QDXspglVQmrZVeG87EhkR7FHdrHwNDn+gk3lGTpE1nhxvan7BdaflFdrmc
SCSaDnmYXYucG08QVLfxxG08SA3fWBdjM50q4o8zXZ8Z4SfTaQpGNHkUbjc5yREnbpItIxQGsS7G
WjNty6PaXyPA2kPjZVLv39eU77dLT3syyR7GsHPxH4ngZGFnPrmEKnVOcqrMnkqhAM0FLjI9ej4D
Ibclngi84bgttLJYoUElNFbPxdla/Py84Bc+29FIRYTpVTQn4G5GtwswruExBkHMuWe2KfoWhp2u
XKg1tRjTnCmVWkUyW56QM8NaPRPHk58niUvKU+OPqrer0+xzbuc2A7gZcfqWatn3SIfa0RFncnJK
wB5qk6letXJJJmjmkfqH/LW8MPn5a3nDMu4x3hNX69UbH6/JemnSbIPkZaZgn+D6YPK3JrwUrdtU
UDuPitXC14HQ8F4Xiba3bFcc0tDBPcAw8LKwCoaKrZlQylWr6i8zBsyQOGey8mJxJuRooVGS3BRx
9UpcHcgVXVLPiay/1orR2/2yr3Pb6wEqBycqMz936aLdRI7cKI9uQz5VrdGP7o598TymrnXiymmd
SB7iTCAjQeoZ7ICQL7WARELS1yJDvuKwI9RLUJuRswgCRsqTWlMLJ51M3Bsl8KSRVC9z0PZpQZ0a
P6tFgJm5nLR2j30+OiVBQy3Pmjz89rVPtVkO623wJyvTazjG5FBfLbykD3YmvBToA+apS/w/ypkq
Kbf1o0drvrdihuEM4YqEY0fB/72o9Zi2TJQNJCaehl3yk6PfV4BXDReO5gWcr9YCpJQHI2IKW0Bq
WfG9CrJgtB+AwAl8kQR9tQj+WrPqgMRjj2MUYJ6/m5L+JiPs/vSpFoHskmduddiQ2enJyGzdPHSu
vR7kHFHI2WKAVxIgHnVc9UNEEpOTL8SFrtrGc7ExUmePGaTRxGdIXpWYdvymQHOKgrejBUSBUkza
fnEccYrShXpqUB0+BcJRVQ77nigrpQAWVfgQBkGxU+8zKurNqPA9UCntXWiN951PPJjnwVUWKMMs
x+74sIONqw5jiZoIaWAdhqx8UZZ9pKdIXQidBD2DZyTFAXOSN/hTLQ39apPstG6P1+BIFhzTOh6x
CS0dEgBhmmJlSbVIENfgusk92g8tlKYupvHkDxSFrf6ba84P6ZISKS9noaASqxP4CdAEanuC9L1P
moTvYij7s5fXybGirKAkOFMxxTgC5Ecs5fHZ4JDCFTWg8uXDxfULvqOGIBl5pcgpDq8ts7v2Wn7C
AYQPbRR1PAM5XepgF/EmpT4DeXEP6iXnHgDq56urbT3DAiLfm1ZVjdeMhdlOfNDL9gAueE2Axj2x
tW9xBHp9BInVfqY1yKOLI8Qg2XbBRD7Ji4vc19guASF0ITbqP7a9HjWz+h5SrX1ZsGtv0gkuivx6
4qsCMc7Jy3v31LXtuhxhh32ejPJbGOYaV+hc06eT0/JG+N9C5Pi5LI+09RztXVlKkVvhnHwfJjFs
VcJCSPuQKJewJX9toDwgP5Y6VdSmWizyD2Mf9wDUqbmrTz7NGmnOlnkFVfUmsnPUJfy6n3Eazgzd
1tplkKhWw9gfByGyk2txygvMhFTQX7iDabBORI6kuQGVs8vr6tHqcXsEWX9jFAbThygE9oUSfaLW
soJzdT0k+h0jCIqRXLnMvCPweUAznNTQ9ZCj9vvaiDkHtZNZ8q2a1fBRUdckFVY8+JX5knbuKzj8
m7oygg0zSuTiFb4uQg2u8nQh1TFNuZ3r3QmUwrn1qlcHRvemdvQHIG4wstGKr+cYjUEr3qLAxAYw
EDifV8m6gA5LpURfDZaf7evEfurns1WH1yWCzdJ0xk1i9jfgYt/KNuc6a1/3I85WrD8flOPbh4Fa
5ZBjBpri+SEn7rFjPIYsFK35XBy9Wus2xBuAD8/da8r0d34a4mi6NzxYtpUNHGRyk9tJWhWTCluW
P2OlNpkYM0hloNKNgILKD87IBUYdgzIzCaFB6djU2tRs1n6L/IFuQXGea4fsSKs4QpTpv5X6neOF
9kcc4s9mfsJdvmSMOgDo9Uf9ObK124DCBenxGVjxsfthBIzr63i4n2rIK22pEeYpzz+Kzv1BQu2n
otH3o+vv1VUkaMyUiHB5QcmmyDzW8xEZAoqCuTNujXzRSHwsgtMkQCz/r9bzf4bC9Xy4tf/3V9ju
T4iupPn+v/9zXRbde/Fb0Id6zk+pp6Hb/9JNy/Vs3TBoKdhwbX9icNF0/gtviQEnESixaei8008a
ro1AVMf7opvgjh0bmcJfmk/b/peFqS/w0II6juvaxn9Ew7UMPsDfNJ+Oq7sGZzsUJd/0bTSkfxMg
V0uZmSHTxVt3lgIkRiP44otDAdt8JTT9uBSlt0tz6yx6P93mQ/KGFZx67uQa6AxiqvPxuaf0skNL
kW764ocvZ8SkCryafvdgV02KmY34wHlwkHNhRGFowFkBpql1ynsxOjQ5zWjFXd7Xv2Rz921ZoDJ5
5BeTxzevYOy+xtn0UZjF3gUwe5tns34v+Qno/VaZlsF0CHt/5biUL3J7YhplW0yHDcZBd/WyPGuO
+GrNBHOVPxhHM85riAmWLY6eHjIhG8u+Bl+9jsJ8H/E0ZkuURiiWv6DnIyPYm79PNq1Gvr01mvRI
xhKvdBtz3RzMp2h4nxY9uxddue2DhhYLg154nt4ZdRbjjCU08U/O2INHjG9JkHyve/9cDLnkiOjE
SGwMs9X3uo+0faLQimBmK+wWN35eTnuzghLiZO5Jj7tkHwdcimzDRlfEf25PfX+F0b+KpPBNQ4sZ
VcLf9CSbmjj9yPiaif/aFXhpb+tCbMyKDLPOlvZZK3jUkoTRd6PfdQM0WxLZu/WSkbHrVo/MtZqt
ZhAkZdr5C7ERhA6Y+bvRIx6j2RuBRnHokVbI1ELf31lp+wq1nY7QYpVb6CQnMyjHq6qOd5C0uNbR
iRJ5U+4Sl3lexDeQw/gZ6Yi8Gfnw4C7QpGAk6YwEuCsxzqFfuCygovz5th7j5pz4OY07TVtNAhQv
FfK4C2wwp7wG/r9neE3oFzxQq3FuvjMrmg4WhADmd8Mxz+JiAx81POROLX/Y6UazatB2C6qaRFI7
CylWmXxjDxxqx5lyLRaUSsC/6Et7b8VClFdJLMtqmDuEKzdYCKmdW9W76BCladw6kDmkN7XRSJ3P
4u6wxFume9Ii/G9Bk44rnzHYOjd/BCCyjrHoX/SESmgzMenDErKdSjj+VoPZq3Ojc+ce2vIjI6Tm
lBYmeoC4LPa25cxXuu7J0o95D2eGHIcGklEcP4dxkJ/R5SLhTLhn4msBXSUMPIEGWtKJML3kYWrX
uouLuLY/HNIjY0yvenPrUYDcRUblo4yCJMX57RkbeusyTh3qVmNnx5nyJLOZeFXhiCPTIFw3QYGd
0vbeRRN+p22pr/XF0FDn0MxlctbOU7KyZ5gHxXRt6QWvnY7Uaeu+B9IycqiDFloPrUEHkZ7AjqjD
1RBU1QHw7WZmaBgVEOQMpltG+lIjnjt6+NXuUHRTfC46xi5omm3otU1CKzGMy2a7ECyw6YkbR1wi
Pal0nuumXfk+Cje0ACVWuNm3dlyB16HnfOcbL5hrw4jIRvpbSCMMn9+2QzehRYxVCvs4ccw2EVBP
FyCpXpK2lozvtM12ZdtPB6cnm29xcaa7uoUeOyGaHoj4eETK+1IF8Q0RNs0mllIx+KwUo7JKB28F
jtuHaxSUdgzdjzQ5wl12ul1M+ypAV9oTaBMQ0LUq85eI+JD1WEzWHk/2LWY70m22fdPOxwl3bG7T
ryNgg3w47d23xEOWx+9OkdwWwnJuNU+a+UJEQQzw7tOepIqnJNnmuTFvjJSy7UQTnwrXHixPudPd
xN+bWOk6TN+Hxp7huUw05+gf5M1tnJoZNX1mcUVPPCBzyBnhU76MzSmhJ3PKg7gFSivRJ5F+vuxS
j2jx4Zu0vNRzPv8mn/jLNqo/WGwLFcnU1wayaigcqTV6SneL5n63MBmksWXs1TBfTbJxLTDQlgN7
tcgaVwDJtH90VB5I//XaaT+3wS3+BkzyWcmwEw7uiuzR6LZdWtCeaO2GcASfGYMd5kK9cWPyL3zT
025iqnf6gus7YWaADlAUGIRMhlZqVS1a4JHrhX8JPy1TS7UoRkOcIOXDCP5rH6knxqYATLzWpoUx
J7fRkXk3bSmuhOnSPFgJAW2C5ktkLl9Kv5B1eP9mcTD0tEl+mO3+VteAeqtFBQaUmk587FuBKKwx
shMCbI6r7ITC5c6Noq9dKO7p+XdIRpgjoE3wOz84WuhOoLhWkTg0mbntDPnLOSRvNl30OLkl7lG1
Dz03vyYVnePYPQl6AycYKH7WzodIADAyC8ojk//eMbvrSPY4k6ryA6uWs9V8GuKp195CEvuZBaiM
Irp3Q/QeSBdLK8qDmhh55kcwSCAkSMPIjRZk+rGzioyAwpJcBJIO21MTzFdq1ei4PDZR2W1ri4Rb
DTlp3bk4IKeAG3gmwNzaJVfciwFaeYIJfcpO9j3MmEdbFwMuglPsetMK8iDyaUO/QviCWNMb3nRD
L3eic4/JWAvico2DKAYTrVyLj9eOSIMOM9S/6giw9B74pT0ka1UdUu90Wfy2z4yIK25HQBxi7IS+
VWUWwnRh6VcQXKYW3G+ToIMWSf3Hb5UWNWn8bR93xmaHhvJhkF1ctVgQvyOFpraZLqU248ugZi3b
aJU9uhMI/GBcDfJ9Elk5UQuL2Cc6VeZLkU25OhwWjdM3smFg1Lr5w5xB/8xRDz0j3I/+nMTf4jz+
0KbYn9e1PLwneXj7SHpPl02RDYU4qL9M3tQsW/UnARuN5JMBTgPiA3hqn49Qf2s0e2cPbUxWJEWY
yysNxSA2EDSnlXo1S55+au3zZT7fQn4CtfbL26jtXvRP/lhznP71ELWmXubz41ze6vIYta+k3GjP
GvAKkXpvv/3x326qP/z2mp8f9fPt1N8/d6jv7Jd/45dV9SjkLAsjkCmDmdlo5S9f1i8volb/8T/5
5eV++fsvq+qpl8VvH9oTNpgUv0eoz8C8ttr4PNlpfC5nY0Jbqxt7cODNQf0hpNOP6l8+RkTSjVTK
VbXtiCdOEk752Hn0WizCEfnkJz/3TW7q/7jaVgzx0PDKlC4sOkSxjhtrkhoBT5aVNTOnOKieqrbV
wiDBAYoz9Q1jMCi65363qdoJ8FR9Luis7mwb9F7VmvpG5za6tYcBWUYOC8KV5Z5Z1b9sbkSIuqpb
T9SnOOWALuU13JeHnNqcEp0j97KtdmryyFdrvz2lHPPuMHQMi+SsXC0QsJSfa2aGf8pOGQcQHIcc
V75ISYrcvFarQxgDI1BvL9RetfrLXqTDL4XDgMQl8/wExBiaZFm/usbCxTimxtOnWn7shoqqQOoH
2nbKzCfY6u+R6TIPkuetWnRyLWUwLGm76dac82/FbJ6QcHLtW6ZzZlf0ZoP+oLDlxkQteSBY1q86
wCPRFuNPcbK67zTcxVG9IBNTchvkq4bthu6Xd3ST8fsyBne1oFKi/o8wc0lORkVQqAuC2qe+Bq69
3pHnXT6fKe+YAzKu1eVbrJBjQ26WFVR6SM4mdITy5lFX14KXwdCtbbUgc/l8iC1/4AasTzUZzlZv
cnyH4KYoxmLrhb/iHefQepgASzIkIIkXzx0xi9NhkkV/YgAhWCWGBCZjj9yoTxlk3U0DnBSNEB9B
fa7QTaZjZ94uVtExerPuPx/410+rNou+/0hJZl1h5qAwU6YUUtW79LJdNsj309qYf01tZ6qubYhD
VWZzbq3aUd8aAiXF7HTFeN3rnn1QYiJfjn1GqS3iWPhRxQIQgfz+1S/Rqpf+a1P9IfGtP/IBTOAc
kANOmidniWch5JHJuf4QYrDhXipJSOqXUYd1pA/wf5lehKX9eciqv6kFGuyfp8rll/w8oOXpo/71
3zbV49Q+9dd/+1JdMUyMPa7VKaeONfVh1KZQ5a3Ltlr73LkklPH0yMs/f69I692DDjlIPUS9LXNN
zmS1OqlT7XNVnd/q0zDy+/MEzNQbXT5yVBU+GZ72lRb0XxQaXzH1Yy3Ulq06TSiblBi1ZvutbIpq
j1A7wxETE/OlHv65SlqjOMHKIM+E4ZO8MKgjVa1dFpd9M9EHu9kwt5WR0Nb885qk/ie16AaDW75a
RTLC+FStfn76apmgBFxPJUzjgfW2nJcdrGfB4DinZ+na33z1QezmhNZbP6ovm4AeTmP5Vpfv/rKP
nARm5pGjrS4PVm952bw8V61dfsbLHy6v99tzk+Kpz5A8qu9CXTh7L26Kg9pWZx7feNad1fbnh1/I
ApVGTp00Q66n6je9HFvB8h5pGvVY9cXjnJ45lfgN4r5nKKMOxH9eVS/xeamasC0f/CrfAMalayMX
6lqiNtWa2nfZVPtcOQr+jx6nHjyGHyN05KN6f/X5KNpz2F7OmdCXh/Hnwaz2BmbRL+hw/jzv1Nrn
o9Tq79u/vOovj/r9DX5/lmYgPu6gLSw65EH5HarbiFpTz/2nfZeHqL+aahSoVi8L9XtcNtWaet6/
fdXK8PkGLk9RD/ztrf5p32+v+ts7RfKCP+nbRrZp1DnbUUmwhhqhhhw5XxaLb1XoA+X95LJTrV32
wb3mFFfbdfdXvMfn5Va9+OWhn69xSfZAxjCsDPoPn0e0uxSI6y4nyi/bn6vqvPplr9pWj1fn2c9n
ArubEHP02WJQ0mNwXH9gZXNN3b7LSfJj8tQBtqyCPR4Yndjdp2wqiBhoe/2Jy8kkZVrePXVhQK5L
Xz8B0jnaNVbAhSbxa2EXB7e2tCfTCIM78jTqjRkOjyBnMfs2U4BLIouPUIIm3XUeiiml9W1h86eb
U10tM7nbXtSRi2GLKzRYlBupk6A5QfnjD6Lejx7VOtiWO01d437/hz8vJwtEwF5OqqSlAS8/X5q6
vaob62UBUOzPu+0vt1y1+k8P/22funWrfZ/v8E/P+3yHMQuu3BbnQ8zUj1NTLXx17l628bEziaF0
LuWL8vyV26M8uT53/uPff3u663QzlGGvgmMjL2rq6cL3ivRWPXIghHlnTvW9+sOsTsF/XiVxkXyT
vPwwksZdY6qhvwXoIIchxG3Tlnaf+MMrrnqt4ocu0ULYHoDWF5xF9i5pmwMFO+80YjskCs2hmd3Z
z22V3BmNe+VPwY1VoDnywWjJ4DOzFQ4NQucBbdhHZYIXSrg8bxOG/ofRQHvaLmhy7aQY4Tgv7aan
NQm7TWsBNJCeDTweGV8q00OoM+47rT83b24UOwggGBkS2dzxFndRrmMaAJ29zeeywUqEdmyMSaBM
kD8HeHrXhpOdDe6zB27xkhwF07P0nI2mhc9u379G8QRLKhfAzuhlTtTZqPIRe1lQCF/VvqzAh3ND
Ph2Eb2+aLCoF8w34FqoUrpVRMhTlLsyiNckD+XauWKMpighnXPZR26Yruw2JFrXL75oR3NrkAjBV
7vZupf0Q2jRvBWTUbRXzyXPnOSfYEuoTU/Cq9O5AQb7j6YwOMBPWlAnQzIVfe7e+9/HVAUSvST3n
Wx1ychq+WUHR3fRzt4C7BWCbOjuvCd1tLorvs18dHW2oVmU8TTsmyf12zoq7utSDW+Z9Hx4pHCed
GCSCR1AEy7aoMSKPyjFkrD2ZYFNUuxqLSru46c4MC4GjN2+p3ORbpm1UztuYFOTCPeSNjThkQA84
6WRMkYyY6jQRCGoXO6MiMgLwWDH4GoARyhYGyWcWxr+VVliPiLH9szPXNvgvmJN1+xQsZKt6XhQg
tAwe06mb1zK8+T51+pcYxFOG6ONLiT8XAIbxBSkVDEWiKlZcoNJzb4TXxdIUO3KzKWjjKZJ96XPR
OMu2GAxn3Y/23g/qd4DnpAJALURuZhOcAKjsyjMQq7la8dr7N/hsZ5KLuxZxOZFl1PSexGy8M/tk
VonbfVe0gIPCJuTfnSg6F5SZeg00tDF8c8ecfHMb4UGuuVe1BZfaw8wsr/5QT7jqUW+i47vOyUro
5ry4avpoH9tGDwcMsL91pLuobbUqeUVGOu0yCqx13xxgY3YkP+YuvYrAaBDRtt8FbvBtbrhfbJxs
C0wIrzLib7Olf0urifTnIUtPhVMSMFAaGw4546abqZXTb8GdMJ6DJfEfR/LRvJFrZ2hXCLajq4nI
p8PocF8p6bD1Zhnt5/6PyEuKu2zMvvvGeEhav9qmDVEeRefezIDVTHxhZq9/W9zCvOZKkVFBQKjM
beg1m8CUA7xutk1dv8jUmy3SJ2JkAVUPbXp0Zg62rI/flw7dWWDlp6BELt2E9ku5M0t0ZJnbvrkj
rYR0folGb14tnXnljuab5vfBttTQfJJQrbcPc/VR1E58n+qiWVVVMe2itqHYRJzJQPzFledjUDTc
8dX0XA4SasRzkkQc0t6HEcYu6RqCEBYJrHStZuuVRrW2dO8LuRpCpswDjQon3HKk+AQtVwz4w4QY
APccZC8xrwTpu1XwXVBqE9O4h2+1XOVxce/V2ZlyLCpy75jhCcuM/GuQcDccVn7RcPhpjfboR7xH
QLylSd2zcJy9bWX3po+5pEluuP25ToZWvfaOEb/jdq4fCfwxPxDXVUP5dURpgXWdJJcxD9dtzhep
Gfl5TDEvNLzdJpqfTWf4GoyAUHNCXeAO8qMU/Z1wxHnEebO1tAUGQyXig2/jAzBqztretiw+tPM8
OKV+qkOyimgf5d4W9dszgEvUEoE3IsI3z36Dt9pOw3szTLZlE6Y7v+/aDYHA5yaXRXJd40sojWu/
Tw74w6Ybe9JCiHUtd4iZ+5KIEPLRAJivGM9gkWx+2KXtHmpQjB051EsIEnCwiPtKANx19lIcu4Yo
CHzP5GLbzAhd04aJZ3CWRwBeAXnPI6IqdzfX43gdVh25TDSZdxVNmySomkPSIylL8RPKKz9nYE+a
SU5hd4d7jKuLZ9OUnewOqsJr1dEzNRtaQZEe/dCi7oMUqQWgyv0wWijBy4EUsgaIjZ0hjEd2Vzhx
dG0t5pOjV7De5iw7kxpysub3uq20m9xcOFzi/HrUNIxCIh2ONOVWpYMkF6m9DKDYUyhACSMGaOOD
IGCsac9+5KHapt7/levj2SXpiVA2DtRitrHlcbEyDcLKLC97oDK/ATid7HW+sU1mBeneyuK31Chv
YDFhxWhH2KNNuZB+Z16b2nC3dOk5aLi89aH7jRnzvq0p1gbJNU1xc+2kLqLxjLuRFkbXpmtW6772
b0IdLrXVQEOEIke3yp3uncSBvJxDo0GRe7CKIjifjIpe8MTpeNa1pxwc9yqSRvUgRBBoJV/1dvS3
+XsY0tXXFrzPE0pjlIs94LfnATDResDTl2cJgCX3fpqtPY25DCXZjuKRhc5+vgpGTvHaD7YtoEvC
vfs3utucoCEvVMIhOYRA/xxhPIE27+5BpQNRKk2yNcZjn/MNQSXaNcGUng0d7bEWbpvqapza4CFK
ovHY2KsygTpgutA3PdCZoyAoJgzGQ0osbkZHOcf1kJKMMLvkZXWjRWJYjRJOBN16zBmPQxvdFibk
3KoT0xYYJJe+JXnszRmFvnAZTdcaPcwimCE5txEOTeLF2rp+Co07byGTdwQo471ZwZKtZ2ugtIX/
yIJ7vtXdSRZ+HIdeFEkQTjLLw1aTTcv+7AwmlPjsbGsv85h5+8gaOetzrcHj277i9SKcxFq+IFmD
eItHviiyEXU5pCfuXfvCRNk++s4r/gjMTtV51HLUxBNGVGsSMPyH8dlv44PhFfWxS5tp7ZKNy03u
SHSORmc/7o+BO4NZjRgwJ7GHcP4u7pGkM26qgmhjGdXygMGcynAea/ZqiXTCicLpJhyJXSECbmvC
yFs1IEBn0mgGJ/5eFQtOOS/c0q/lm0iMXXwsPTwpROHcLkLfVNYjKgl/1SaOBu+EG2ruSsIoiIO6
Wk7clegE9zWnYEIyqWhfBtQXeFuqV98ZjiCdjJVOFnMQxD/EnL2iNMEXS13iqim6B8T3wS52Bucw
Rf63WGRfHCFjdqJUX3UeppY2x88eGc5j7H0VzH9oR+MvaHKSUIwquRLOtae9eVFc75OeucOsnbVx
Ga9Q7b/ps+ZCUmLcEnUMxbialkUWPyRDe/bKBZBHGNG1x4WczFyUa7PON7Ph0fUdYVj3mKvEnWlZ
6XEc+2d/9n80tWusKwGuPBhq7lDz9YAMIAPXunbxTOxJohpjKVEnIOCYaHeB6RJu4HIv9k1IPZ5M
6ADCQ6qdC646gCPrOMwZSBh0wtPET3Ug/8XeaS/FaDJQL4PybCY004WPWNSxHxOuDp5/5Ir+JBZ/
A+xtPuvNXTZBAs7F+LEQ7AJjDSgMEiDU0ela2NcdfIQNLDMcE0Owq+GLutLZUDoBVK0wvNHbwVxF
Nd5Zht0J/c4l6cd9kdbNRidDbBUlerIVlrwCcfGz2vGun6ZTwDiIUVW+X9oZxWAYcdwHI4PwTN9r
E+hzq9MPUyrse9A4iF5ohMYHvMKv8E1uWidqbroCc/4UNxpCUWMHsIAw0qq66ZhAg3sswN1NO7uT
U5ORIM3ZfxPCpEFIwsK6ciGeE2v1FONzmhkBTGH1kHrERxs2WlfEmr1FqCA603STw3HNQWxEtCU3
KbHUSNe/e0uUQ3pKmSx4Yb6rHEusc5HumTa81CUGrB7NAVkJLa7t0Vv75E2tjKU+BEVD5DdKgsBD
1D2Dp4NLjPTWOxXpXa9bcoQO/9gvxDtw2SsvoQAE+AYB/4zKojecgUwhMCsDfuKeo3A04fqBznuc
ev/D8Z3xpfSDr3WTNxjC8u9JqrmbsDdQ23iYfS2Or9y+aTLHfM4b72uLsocGqbHtIhcwW0GyWEFK
h9a1kGAmdElhHR2MIiUowRaPRGQ6G8g562lB7JQm2lORAhhrIc2E5Sy2OrBq5mrLV3B49VafckCi
/Jauk3LklO0maqAJhVMf71zGA82MHN9HmLYuqd0Z8WbQrJvRIhakxsO1r+ZhIGqOvB2CvkYzN/aR
F8wHd0mxSGHGbFwwHonNQAdX9riO4CluPDLMt0N0b3K/2WHUpw+Tc8vFdsE0Y6VT3kSsQmLBQj5y
6YTY6iMAUeg/fThAA0OO2Mu2I4XiXCbZNON8GLOq49QHuDB3FJ9z/yrTa2hZfed8FUyXUphDZClC
q3Cahkg4JGzLgGfN1ztxsBJHXzW0xaYG16ybQozD3WHjxm9uuxR7Xc7kgytZjtXf8WZnR6ocATti
Rju7jPlqiRd35drMkge/3QvQyrkQ82Fu03vheiUJ09ORkxpmaYjON+282yIUwHUnkhRcV197VTPc
pyRcODJHPfZsOicN6jTwmClgtI4TjiOQRGCu/lHhGCfsffEunPNnPQU7YXLTIqqOmEGPPOfWj8NT
Uz5MY/vsJw+x3WHWhMTTR1m5JsVtKFL3yK/RRK27CslGCyJ+PNtfSKmZEFj1NSc0kZFWCR3aj4Pn
uAJeTd/7nuBId4+irNh7eGYdA99K34CRMxYDZa0pkNOFDGaMxjQ34NJmL/6R812uiYEH5ZVkfySj
+43+/V5+xGPq9m8OVS6gHvlTM41Uw+bu4HQRec+pINeyaDZj/2KGYI684CpBTu9YPR63zjn/qEk7
O4UhzCpuEQ8mU5AViarVzo4EoyMiq5yFn7QihIx5BfbQNr7pS29ZORNRChSG0eA1PbeB/mkx+xdh
RCZRXh7xoEtzo0PfpiNQ4vRwihYWW17sgsZ6TH3Zg3W9aGN0sgYx3/Y1+bEt6K9NUgO6Liwj2np9
mp99o/sEEP8vR/a/48iavvtfaotv/vjWvLfZ38XFn0/6KS4OnH9Zhm3bjoQn6+iEeb0/xcVSd4wN
2bU83/BIhEdB/Ke42EJcbJm+7lqBi97X+kVcrP8nYmLD9HjDv4mJfdtB0kxYhoc/1OGj/V1MnOOw
1OcwHq6Kwe4mXA0YDK+VSiqUpU61dln85/si2fMJVFX1v34Zzl5s5hGcXntjWIIgeNV9V71o9czB
hjw6kOE0VwJuYn4fSpd3Lv3enjnuyS9fZdIJHo/PpV+ax2IZcfpIt7iPbZw63ZHXqogJxVFeYC2H
iInNPK1q7B7vPYraLZMoiEQgYN1+2OsxrAFrWPZjUH0JfdSC0sPeYGbvMLV3mNuFdLk70u/eSOf7
KD3wIWb4PB2eqQYcc+mSD6TQp5PO+Qono2k1OJlDDdVDSeOYaBByGiKZ4PbsYcAfpRPflp78npZy
JV36jvTrZxj3hXTwC+nlBzG3mjH3G0zuBWb/gvdh1mhmOybiBF2CBAgkGyCTlIDQhxegS3JAlyw6
ml8KRsT/rFODXLd250naQCq5A11VPJtpdGhdpz/a2vBjtGOs4mPxmEFQwocMvyCUJANEoLEkG9CK
fo74obaef8ok+6CUFIRJ8hCMA9CjytGQ6o7FDeJpMoTAJxDESr7s/D2UXIXBh7BgS9bCAnQBQ9Bz
EIlgXTLI2g7NlwI8A9hdnUwwvbueE+KexjK/a+I63pMIsEi6QwPmYQD3sLilg5ak2reeuF8q/xWJ
NJ5FyYgoIkJHm36gPaIIEqAkJpASPmgJSzImrMD6GJJ63o6SP0FB4o15SrYJR9gUufuMdRfwpaRW
2Dr8il6SLGKQFimIc82jZFMYN2GjXzFbYHBjL9gNqwAlQ73OMAYxUUatFbwP5F1viyo2uU+CbayI
SDT0j3IYik3qvGseYc+5LgjkdSEONFl95Q+52NickCSvNAVjl4xfr6xuKxG4G/iVGod0XG8x6N7i
qXPB2uIds6iqgzXEWIv+dhj9chu55TNeAEAv+BJ3/TCMQBQB5Qpryxxxa9ek5pmL8zDNBoOZuKRO
Gtvo5vEUWlNzqmoYqq6HDXzuywimWFhDzdDTrW7GNyJamOHm2gECdb/moxJVXHvf8kZ8i2uCYW1S
Tgfbe0i7/A9dly1wB3cmsyfXmbEh2u8Fs+GVx+RuO6hpv3PEC/ydMle4tbp7e7BM8oHLzYQR9N5g
MmtG+VsWZ1vdmL4t+fAaEyZ1gPoGfqgr3v0K53UL31SzrCe/oqzej/xWmllDIOrOWvBtMqpHeX1d
4R0K+NFsTA7FdVCP06HrsSSH5vD/2TuPJceVLNv+SluNG2XQ4pn1hAS1CJ2RkRNYZGYEtNb4+rfc
49aNvFnVat4TGEiCoAIB93P2XhvIg6nuCob1py6I3+00v+f0uFm8kCgwDLkkT5BDbsNjHCO9XAGp
741HvageG4Ld9yCqGdOgPflYOIQP5OZznM89w179Nmnsu7RTPAYmUQ2/EUO31ruw+XVs5kp866TD
boRGwmVdPS3YCmA/mMep5D/hJFPqA8m3kPZeEiN97HI0K/y7TGUh/5BfTLtXSsT+fU4qpGaeagUW
bfxsLXQ/lo5o86QGkjS32SlD2e/Hx5ChxpY8Gwa4yTifkdfv+Cw/l3AwL0Y+XdHac2jo9b6vzXXY
Tbd1FlIwCVtn7+QAX530aVaqahU6leFjL7iEjvsd99h4bphRuylw8aB1sL+59yV2gG2Y6RQgamdj
9QuxSQbpwJO7otPADCl1541iwVczmdTdUYooboLagj3uVyrBfraevJge2tCK2VIIXJShMMX8brbW
kYloP3dxm0O3Zuj3VuXWHpLHuGsnhyxO0/xWBdO67S/gIJlZGj5Wssqv5iBDQm/dks7Wa9SvY7je
a31k+timVn41mvhes/t1jRJ9TZ8AzviifO9NF4Japelr3STgBYM0tKGBkJHK9W6LwA8GJTxmpI2u
OqHBd0wmlMpsbygi4nQm7W9FTVdfos43KMauZxDX4q81LcRFZpY9b9Lkp56j8bDMY7PoEdVtkpch
X7zV4/CVExL3JvBfeu1cRuXPqhxvuBicG1o5K6wTUHTM7M5TITWGJYHwM8WK8T3WEfQVefMWQXJY
dcHIpbJ7n4MZwE8aPSZdW+2pofilFi5bxOPvtGnI5XZdRGKOeY6tCj2btkkdGtMwgnvfFrOwFCUW
5UP3felyJm8og8eUuWXbMdvPoSwqoDg0j0TkPrNuVEexrwYd0/U8ReWF9sj3cdLvm3k+0wXpD9Ew
F+ch2GKvpSWlZ1+0zgSPlRrDriuArCXxfMsA/KlWyUcJEo//DmVHa0HhPweQLmwG1YJh3tUCVljx
R0aYmFpwT7rJAQD05sVFy1BdYewAOltdzJOHAXdTuNNLN1I3CBrjNagDeCzsO3T6dyT+DlYaoskh
O6M7j+/m/Iurh6DHslvHXOq1o2bhJp3tdysDgesaSHkHffCDiOlcZzn37BI3QMpJb1STWxLgOTr1
8JyOtXIe+uikVh69G8goexNfIKDGHRsz26trgji7+7FilIGJ3x8qRAF55mXkdAV0M3voAXE50Cf0
Wr/StLd68IDPUcMd7eprXlvxGlrtu0cQCMK0etcxpEP8zuTT68L90LYzCKJhPNErWasNPXuzGRpG
F41LmYrqckt/wa2ZJtmc2FCTn+IQ8kqcNsIovGFW5a2NdLhlHAmJd4pieHkYvgxOx5s2HvedO72C
gJiIf2wJODfGt/CoaKWzb4vU88tFedGTJN5NrdOfGCsA+c3Miou9BxBeE6zTySzXREl+15gpHRq3
2wfA58+Kmp/K1r2ZO31cLzAa/D5UYXMqmt/npuebpDLPwJT21DJ3c6d265YfiyI3HSPXrHx1ppya
GRgG+P4ShJf1W99zwiAniOl/TC+ZcxlhhdQTrrUFkH+oseKghk92nZOXly7C9KkVNFFslQMIoxIu
2PzNIduJDkfPuWivjvHPgl+yXnT03XM+HhzcsrRwPDhNUzBTF6Rh4VohdV1F52+k6DR+Zms3LlxZ
q9AhQi3FeMbrehjL13Qt6y3AUx1pepH5FFKonE3qndIaFbrAqNs24Cd3QxLdF7gczpZSCcMLAwbT
7i8cA4xBskON0W1TU6FfVcXw02nTn0uifseU/xBEdL8qcxJu7/5bHS3uZu5d60hcQQcxQI82ljU/
0blM9naRAwsNjEdvgbVa0nBeU7CwguGniWwEB5MIQlza1ZCxaOYIsinkVDsuT4XR/9C7ELsgcIMc
W7Xomj/muVvdAWOKA+vg1qAuMdjjbPLcS13GpZ9oXMiXsBp8w6VMshhhf24Jr7QTtUbZ7jQ+/izl
lM34zKlh3liFOu4sB/zgPEYQSMEsImZWhkcwOjdl01wx3FCOMsxyr2YmsgCua2oAgCwC6wzwML4m
Jc2LBQ8zZSM4fraSD2u10vjzlnVPd4KRjWHDVE3Q3nBSjquzSmwmHvv6TfXS+tQKk4VcI7flxrBU
7aArIM5KB9ra5ADeGCPLoJU1PitzDgU/nc8muopr5PDHhoC6n5O5P4xcNvHWZMUuUQcFjXtynfLU
gDkihu2OR2qpKMfpZBBCpAouIBUnPxkqawsCYZWYc7DnQnFuWqc7Zfjf922w3M3JEOynNHBWo+oc
J6czVimYDeTCzn02VAAviUM7BEmtfsld4zahITdpkDpTPYwo2TuEclBxnlXj1FdTcqkDshY4kfRa
eW7LRb2dqEEb2hydoXK9YGmDiGaSIZdO5WNNhugpr+oHy6vAjxYOLP77VnWX20Vd4k295PWWimVA
7CmeuVi3bcQGgbMd3QWaoa08qGRRrwNmFttiIHw2U7XnTt+QGm+umiEfr6NelGCzzmFAY3lxGZxK
4GD+J3VQ8gh/u89Nsx9xyIhD8gcrd+CyiI2CUs0ngVCtHJ+O27gXfeejxBCCiE7xq/15mz5ejD9J
zB90zEtDPpNSUITvH9g9SdyTizIPZyAosCDC2niNO6Nf24WJO0upYbR4HpnpoEIx1Hzc7urXEAfd
h3xcSxVBgxGqZzpxfhM5Ukv8xyI2al8huHDfm1M0nDiRW4SFpmtnyvFWSaljbgZQIOQqjnZ302vt
s1TCSnnb52IUOjl5c1Zoz5lWs+1bQD59WJB7KFSSch9yoXJiZwLi7D7v+niBpoawNUR0aoRiWu6N
0Bbk3nL1806PfNFSh9vzqYZmrIWqV4r9Gi9cDqF2/kVG/ItqVsrKalGhnyPlRkpMmXhQYu3ayd5N
1A9SATH0+iDn61IWpqjozgGCgaMBPch8Q6ILkT7hoRAiwkh4meRCEaJR+5yiOdDhMDJiDOhugNHg
VxI/lVybcmPRNrGC/wvXlSRPGgIrI9cq1aKRbE7O154zOAB8bG+2EIGXFTW+/UyKeChwmVwX8DEg
HjymhcD9yNt6A2GS8Ql9VsVYT2HZHDth85JrhGz1e8vBNyksYa1YyLWMPIdNp08vg9g0UP2uy6MP
RKM8+GINKk/sCqfnQNtgreEooHvPRw4Z62gb+cH5kcSBWNFAd8jvjMUnBmBSH3vPmqr9CL8iSjR7
F6aAY+TCEvgM2N31cWwDxGRQL+Vdy+KUPi545sDFE3ol+Do0jasjwRTlkcxzQJxiUWAw30xGD65f
7bbe3N39k/zyU7M5R7htU084ZIVk3pP+Mamel7flQt5clABqSlN4iN9ypuGo6dHaL/2ZSVywlQeO
wpQBzHCO+MjGu9qITyA/kPws0z3Jclj1gKPzm0hyji6YIGBKq2OCemtnAyWRFFVHgS6FpTVrEFgk
nEr0e8scNTIaBXEqEQAqSZtK+aP4SBAI0xFSf7ngP/3H2myLBMzP2/JhVd5Jl2vceDNz5D+fByFe
Rfkkbne9njdff9vb0hr5oVXfpkogW2qT4+5j1ayJPOBawdhE3JkMgDzyJuY8/7nlgAPoOImFXJMb
DhPXYao3M8IEDgk96TeVBe5J3gKE8AdhyjOar3XfiRxItmogKWsbNVQL8DiV5VdKEftJSafP+JNJ
JelUv920yfP0yO8RVjZ8+p+7N4xW8XG7iKhQvlv5tX7CveR9o3hArv2rTVASWvuh4IwuzaiSO0MA
QaBulLCx8TdGYppt5jclOHeufRDFVbJc0MwJ7b8j1fdytZ71S+wkZAVNt+VMg9mVMvxPy+mH95Ay
bu0vtTC0lneK/DUluuiXVWk8hWe6d+Jo2GGf5CT5QTEqvcLcp6BvJXLHsAeXyGAV5CSnks+3L2/G
ks/zp7U2qmpEAD2iTXE+kuCfDwbQ5+1gBDrn9gq8Hj6ZpAbJtYLz5zTo8Z4ycePrFuBoeb9cWC3R
1vBrCpooMzO8mdqfOKvwB4qavVwlIIsMT1rm60wSZAWTNhFr8uYUNsxAc0GU7bLXaNSGw6cxEoiW
zblJGCVHTSFYZPX7QSiOSQlJk8ekRf1tq43m7S/Ht1ztYkqhKdiVtbxZGVG6yzTt9Mt28shWO+2q
WYqx/eXgl9t8vkatIWwu8oreuoCzgU/g/1RMAs+FKuvjDcqntLYAKkxC1uuq4+InUrYskXsStBeJ
6+BvN+UDmIed9f/RXv5HtBdDFamU/znt5fo2vP78az/m4yn/gL1oNF0MYC+2RpKlrXq0P/7Rj9HJ
2vtHA0anAeMatkfnxoXc4Gp/0l0Mi4csm3tdU9ddS7P/Vw0ZS+Bl/tKQsQmWBF9LxCTFSJ1+0F8b
MrCJp6FoKuNCeAIVssbaMHVMsJMQahtGfbbGSkP5PqelGNG2IPKkSyPrDJjRWS168xSUVLwHC70p
UQWEkujNBh59pQD0AKaN1K3Bql3qiKMVbXrV4G5GDKA3PQiK9Wguq0XFeTSAls16rQAs7Tw1eTBv
vIQRoacVt0FbWjvN5VwfguWjVKyXMHaXpprXxRIndKqXY2tE7r5Jugejn2pKguaja4SaACR0W61R
w7U6Dkx59eGgdoqKqsyC0dpP7ZcubB7prH5pCNR5NsgRNIrp6rlBi54HG6gxjNOamHvIM2Z9AwsA
KBVEA6ACqKBpHm8CdCgwoRztFOjmMVP7/FZxYapr0eh7OiAX5Nc5Nc/sTjGRzaV5A0pXfe5FI0hb
Tp6V7csgrF5gmlK2mS9LFUX+ONQaCsvx6EY6YRc0qzeTutyl44sFTJHms90ynaGWNy7avRcO40o+
A78GyBCbdoDuchnkWuLBL0AJ4bQ0ksgyz9ZNQvJ6kN5aS1whvCGWhZiBMd5pwOERkpl82dV732v0
0FVC4ajWoYsptvgZg61n/rSZoK9bV2SRGPYJP0NwRZhmk+A1t9bNiJxgU6Q3Zo1AlKY9zlZvfHfa
8WWy8nqP/G8TJjFBbgXwrn5yfGozTDOSjBpTkbWHBaSehXKBwPumIHYHQZhVoqAedRIgGECuCWxy
YMWioIZg07nDcegRs8SEbQkZDh34hR75oGi3VTOmF2NuICc33sXOZiTjTmpsshDw4DAcg9swUeJL
Biaf+FyyEJdEeaRJUmWEwy4lQUBIo/gfuDM8GrRUle/oWXZL7MCJWOPu7DyQlhTuw7akX9G/W80Q
XIDNfy+Y3O5aQTpCfQYYG5EgaF71OTRbwvbc0eTrCU6L6pWA7+jMEAa/GoDcXQ3Yc2MeNieDWVa5
jMZzWrnbGM9A3OBGYJiwIjHHOCWMFtdFYC6+ZmJuMePwybNRcXlEA169Tq38IFe5rk3tLmohqQXa
NFwafkWMod4uikGTDUo6+Thzsj1aaxhjSAWCtnFvedd716YnEY6ZtcFFAIg2LZ6BQrZnF0rZujUe
jSzqX+q+eMjC4okmy+CXQ2btvXhqfVzC0zCGpwYh6WGOGibWMNHAhY4LOWQxg+WwUV4VI75oYzui
OvJaPIycQ9xg2GuKckhNQ702QpQVLApFzjh/1kU1LNfRwYFlFJhF0MwZFOKrm7vnyNTzvThdES6X
I2UNqcK8AGq4dKrbv9UYf86OSv4m46YtBWR8nwi1T63KdzDrUemrSldeYgXxD27WF92qAubM8URj
DpOR1SKeD1zKFwAvTX9RpuwmIJ1ybzsETcaVmV1Qqo8IqFDVhA2iGRKyh43VtqiTICtuajvS/aAp
nI0yIPtUyWfaNYMX+Ek+kikVBF86AEGPfV6uMTLYawZE5jrNwbmXKkOmsF1u+ZzdbPBN6PQg4gHh
b5nk54ja/cciS5JLYQWH1jH5u/GTK7bWrrSx64DITW8M3a2HNIxNYYoB/TQPp76YGJZ2hBOo9jdq
kDgaQiJ1KgZUwOSbNY4TxdeKvGX6xMIQiz4S0I3P23KtYKyY0eqFTvvx+IyJmO9LYPvFkz5vfmwp
73Qajz3Jh35ZlQ9N9CO27aTdyl3ITeT9v+2xZyhzNLCwu6+6y7iz1wRFdZFmd8Ge/FhVSlYjcVuu
yY3k4vM5qcMRgZecbdxWYCk/H/p8zud98tnyAdwtJPHAz1/PQCOXtbzzX78DRb4vucHHy8m9/LL6
8TT5Kh+raK1P/N2ZAP/55n/Z9ecbkw9/PCLv/OX2b59TPjw1AeHsTtOsP/f7uV3bDA+kECDz+fwe
5dM+PuDnR/98ilz7fXN55y+f7j9/Zx/P/GX38iug14cX6fMdVnQ4fKvN6F/rCt+03L9cwPdsmU6J
H++XNyEfknfKtcozD1VmNVBdppcQNfPHEz62mkxG7+hH6V7DiCHfYeFFAuuSlIW2LsPQRPtFNR1d
011OP+HozFQUkkowA0jW5nCR934+1DHn2NmBcvztfnnTEk+We/h89GMvLYxU4Lqfe6RRu0oqpjtT
TZ0Xp38iJrnxgNV4JVeVGszDx+05Rt0aFbHr/3JnEaTDIS2fPzaRD8jnBdGsbSd1vAnS2OM8IKjN
iB9AYAAv59QfpX7meqc6ZeLHhLg+yrVGTOCNHgarSTCir+dHDO3X2AvAKIn/u/yLVvJUUOlXvdN1
/pHliUhkLlcpvxlj4OLgtt66bYc3p33jTE7WTzF/y5QK2xCqJLBIYjGLua1c2IJD/a9ufm4nn8av
QSoAyadQifv9NFWnqW2dg1kV5OxN34vIa7ZNA6985S3U0k1jfAly+6GkXYTsgUZNhUL1KLEfsq4n
b9ZTtzZxSe3xfxgMcQCUUIMhodUmOSVp18hCe6qUYHnlohVrH2krOeznvSn8ToK9LGNWVLEmb1bd
ou2gxR+UyY5OcoHVjYi0mat5iV+fRmLjFifMNyW2Hn5SWcOUC6x8K30MnL20mE5ijicXPYDlSrME
3rgCi+EFRryzJ/u2EejoGf/IegZsQdEF/XQWKPtsAnRgYX0xJXi4UCwMWjaIpGFhsNkZSUPyn2Yc
Hac1gNMpDUqfBAe9qBsmDbnzKib0lT3ULzBeLg0jEi5n/FTJdI8vD+QenhR9Y6SE6tp1F9CCsIMD
CA5LZA/J8CRkAo6JUsTBq40MRfinpXterI02PW/aYx98EWDb0SoDwEQQL8eUTCOqRYiSXPNsJtvM
CRClGwPhNPwGHNl1t2f6TN8SlBmyZXjYjliMnasd6uxe1gRVUVpDqkuhMMiMPdlEIxnX/zDvp45F
GUbWpqXvPlsKhgYM82TRTxfcb4t+RL6nhgsMJDbIQBXlMekr/1yEs0AiGTkoe6XQIDOZyKgkHcSa
KY0SHzXTtaaxKZkOnwegXPvtvrkjniKa8Ci44mzoOSVBX+G2ZRQoivyCKiw+0i+3bSeKN8zPYnBs
4uTyG3NAls7lR/YqPEtw5gnhFMeU/HjygMslcESW7eUjbgC0B1zspzdern0u5JfQpTQYBY3mN6v5
hz37k1MBCh2ZTtfWvvzXyUNIrn0uPlkXXE0Yribm3hJFJln5DkUEk1x83iQY6IVUW0K5ZmiV8Wgt
awlD+Vg16BquBtcyMexRX5GF70Qe1WLx2006mtvcCEFqiwq3LHp/LmZBxJI3Qx1hPofF0R2NCQfi
qL916oybSlDM5SKKWmJtA34vrDjB3jSLXdjS6SdxZyPrx/L7+2xJ/AZo6bLi2OqNJsQZ9q6H34mD
isNowXE809o9URvWkXsllZ+M+DmIOdHa3cw1T34gk7+0VWp46NShpRjMJHCFzDfzdQyI/LOIM9AB
bSX4aQdVv3EDx0Ra4tjHeCaRixgTpMaRSgaAkZzDOHkcxw54aFtlKAhNNPuiptynLkR9wYEpXB2w
irCof/wLFNUfioEOOKmwPtSt8NSDWGtCYrbk0YFcJd1CGn+UuiX5w8u1z4PBoSp+NB+KiTSiBs+F
P4m5kZm9TlppkN8Fy90RC4XJoFJ36VrWeGUWQeiN8TGr0OF5HlXD2t3HakSsQf+lrzwFKnkW+nVm
4HQaogbktWadKW1OuyUak1NnFv3Oaau7OsXoZC6kNjI4VFYAeOFP1n3vNyrCcIWmHuKOEoP1oqf7
iCRSrWoPRgLUrS+QbMksgc7kxGbic6PoLk4eWlASbYOizPfoP4n+0EA6lFsT+cWwWRXD5klcVR28
OBvyvL8YtCLI3blmuTlsnNaDUQ290W2ax9HeGUx71x97N0vuztLA9eXr0OE31rV6zguyCZ2mXuUT
2p4OApVtl37eEjjXiOs8aXIA0DWht+i0c6WpKnlf4j756JJE+D/b7jHqOdcsS/gUBFlABE4IyNv8
vpjKDK491E4EruP/oPqPAewY1wOdmBajTV4EqHG6BFTwgo5cfAF0J1p0J/oZw89NQ11goy6olJR3
QFXlKaqHr1obzht37DYBqYAINnE0TQC6gHEJ4jWLQlFCSuXqm9nyX3QbSIut+kArNt43vzRCZEtE
VucDTyOTw+xR/Q83jjslmySKCA/jhIIKPkOuKjfg34u99tUhaGTbJajUBtDgA3kJQlbG9UV8tqgi
uU+dRndV2+KkKxZDToNpoMjiZz2nmXl5LufmS6h0C5NtsgIXR+PrsdMvuEnpiqSkYxpOPF+SrnB9
o8JyQ1bTx+GRzyLAwIx1zGxK6UEahP7AZPOfORHyTsmBUNr5BIA5ImKEjXWB6PlEQcg1uZn9yZiQ
t+UO0rjA60TN+vft5Caqbqcb2NLvH8+V9+XJeIgLNV0X1o9UBQpQZsQAjWUXwtw1Fb+1kociT5eL
t2jpPfnOyz4Z75MG7Jih43JE/0MJTZm3JGQSSKlOpL5438Mx/7JUM36sbAROPA02SVhE1y1LjaPV
rp7DvtjlrgboMQO8GvVoootQx38zYL5rphMdw+ZHMCE6HCvvWynxYjM1pWConbXZ9iOaHGqSippO
x3FYlHu0bj80OF+uYX5rDRf/XTgGN04UNpdAU4h7SeP51Wni84KH6Umn9rWnxASNdrCGb6lyko+P
RoboBOzBEYFA8FBr/ZM9LdOrGbVgePPAudL6ba9FSx6xKLm8IuC8L/QAxGRWhjDoYhKLlxExqniw
VQm87NPXlui2bb+QbJ2ETvHURMtV7pVvjUM9tswLcb3jjUVdmChgXq5zlZcowfY0Vg1B0SaWwnwm
NFvtGdeXKvT6yVteag3VWFFYPURFb/kyVtFBfoi5GzFbtrFxrtpau2X2I/Tb4kxjY3NtZzyrhO0E
d84Sayc8zzPVNd7tQk1h8ez0a640y86ZOm2nZX30FXYcfiHeVT9HE6gaWz+NDmpaixTFj7cLphTR
cxcbt0M4a+fCgHstdzmDMRsmC9saqSr7ci7phePkesmRQsldRiVo8a41jGNrOekDAutv8n41ixEA
hsF0o8+5cVnsbqQnznvQovLqZmr9RGWwPLRTA1FCscNXi7RY8QObNYcTMUr2YRjV/jFOl3u5w7FC
OThYbneN5opMJ7yoHz+g5ZJnqiKdJuY327R9nx41Ils+fkC1PXmRPn5bMEjSxSe7VFcdC4NNdpZ7
XSKHYHFxiGGSDm7kYSc/uFnDOrFK/d5U5/gUuejW5NsvNIaXOsnRcQl4JVeRINSVeUAL7t0lIQVW
bzaKH0VvHqEx6s+Tu8Bt1VGEhrhp78JJQdgltkBTcbBsJfkKriXZmnNTHytOSHetYmn8B/PyRzyZ
uwDz79c+LrxNZKDWiUR1lATovWdwoMn9oCrGo55FL4y29E0SGu5Rg5ZyO0OS/diPFePxGpXhJaMX
v1Ec6ACTUUS3TRPG9HR5pTAvfQhywUvrOdUmrfLxhABKu6FMDHVYvNsGFjVuz+5bOOv83IHOhd7N
6xsVpePHPmyMTHlnud+W2vH8qdKSc1FSh86iZfjYoscjNyxL++q2luEnmdmd8dOqV0uwXeSrTJwD
vMR9zUp38gv6iefWjqqr02I8lG/UG/Y2xsSz3ECt+tZ3uia+dJ3jkTzYE7MkPg4+siqZne9Db2N3
t532krrdwiGoJZTw2+xH9scbKvENTuZoXAxyxy8Zr+Wnzah9p6758X5q1V33ihJdSQ8PznCpe782
CAnMlZN8JW2pDAIvy+5aDYj/+wDwTUC01OtgPssNAN7M60atzWunzdXZbInc7cJOvZY9Pw8UgDWl
++YnLR1KkWOn3mMkrri2kRKdL8Vwv7iEOg+aXf8kKB3bc2++EqemrLOYfdQcn6eC97gZsFN+Ubrw
/mNvXvRQuaX1JVAyZUM3Kz05mmJeOZiQkEdu8OryY8lNU4NQdYJK6nurNId9mQZwtMrSuicalYQV
8d6IAF4XFGdfcUsmfpXWzRVl+XhKrZYu81CRh5bVt3JT/j2PPfaIL5RWMCrwlzjWixvdjKVnMvIp
2u8GOH5T7NVgUruyO1u50+ZZ3zN4IvfHNpIHopabFcSP5idkTcyGg/ItUQiXDv0MFz1Suck8dQRq
buKcv5e5mFf59di6C1egib+YbUeceDhpRz0umpupVVR02pUYGT3LLRdSxlawDbS7KRi8/TgDyuiG
5jT1df8Avqr8+L7nkCgD05u/KUkF8RLL5gWFS3Seerz/feBEX5c+vcjP4lXeV3XojScnUobtUhCx
QCCZeqOBageEwQGnDRf5BdXM5MCqLs3dAK3hQNt/3nVpaD3EA9ocuUlgh1uXdtW3AN+RCOMaL46u
lOfA1IqNFbfdVy3XTnJTKnWvcVRwnczxP2EkzncaesODXXjunb3kM6h/w/zR5w1qgEZ5Scl59seu
bM9IuaMrIrEY3WzWfc/du7nPrR+TQs744DnKjQHwBNuHiaGzHPpnzKwXua+oU9+VJEwe6S/Ak5j6
iaAELt1O2Jdc29jHEHuwOQPtq2ctw2axo+mULEV4k7clnDDxfuRC3uxDT7m6KgcTvXjA/+Jp4vly
CyM8/l9v/H/YG/foLf9XvfHx3/avOY7ZuHn72x8hKYef//E3Qk/EM/9okTvq322NWD3bVG2dZvsf
7XFH/zuSEwwzlm7TP9dE4Mk/uuWYHEkosTzEXpgdSf/6s1tu6n+3PQAoNLcdjfQS1fjfdMst46+9
cpMoOvZku6Zov2OP5D1UP17v4yJs/+Nv2r+bsDXCmrPaXnAp0tjGuxJt3HijPNXnbE/Q4KJva+dI
KCS8u/6xezV/hI/dF4I9YFRhBA7m7bQg+33uqlMf7DRgOcUOla8Fjkbde4mfw0UC7feUdrR0DsSP
ZTuCObbFKx15poXMJvLAj560n/XJ850DoUvJh9n2x/T/wrfytsxmGpb/VtCHLuOiE+8a1cGveoCP
z4h/37MsVDS2p//1MzaBDl40dxdYqc6XXtPuo54AFNe4TUb+5E3/rihcLKo0frFi7f6XA+JfvLjp
iW/w402JI8GSr27yS1EXUx3VMn57dYbvU83oYtm7T954Ut/L++aGTAT1W7fN35GSiWnlu/Ng3pdQ
i06U0dIHZetevAeXWPWbutqYd1pz0c6Udl7z63JI71JikK+c7Me7vlq3m/g6v7omtreV9eAkuyXx
y/30o/wSnY1bdVe5byHTno3CMDl9QxVn35ov1FFKQL2koaysS5evFmdFGW6Fjv0pfxqAJxgHMt9z
Z8OIxFjIe11TKsW1AXWjPednKAU/JxT8e7rXbu0zLack4PrNQ30lDFc7tTv3aPj5t/JJI8zhR/LI
x9lOz8X7smOgEm/jS7AHipbqq4FE2P14Jo8ZjME2eZv3ud/7y7wBcZJWq3f9hA2x8wgRUA5M89vv
QDp6Z6X4+XfMUZPpK4fm2+D6ub5pnpAp0MvS9Q0yqPBR1JCfgnaXJXfz7eKsw0torxv3sbxL3+hS
T+iVL+WjtVvuiSMonvPxUR3pR/p8HeF5/lq82tuRfFa8Vu8JfpWLzbhaO6bhBv17iILb3Y7wD8ir
CoE8rFKTvurXgTg7huwIGYHDFOqdqW7hfTl3zbfxZH8vb4ObrrzqD6jasbwO5T4OkSSsvft4p1yB
Il7D47Dsw1v7BHxhpsxNi3pdvWbH2gWSsIruSt94TzbhFusZUC8VQ9j3LtmkCFAQvpN8vA6+6jSh
y9v4sYsu7onIOIfZAbrwTbcpTsvO3EYbcokgYpOFY71oP4MLHGz7snwFre35+Q1KiG/RRb8YIV9t
W/m4YUE3YEkKsMDtnPOEFJMYyZP77CWrwiTDxM/emjvYH9NVJwrlRn0hWNK6Dw9Og8+T9Byyzdaj
tvYeB74JqC0dQogzTlF9n7z2B6JYb/R7ktzcp/C7fe3bU6es4ufgyb3D5sahDfCo8+HUGAf7mt+M
yF02uXF27lpzA3yv2hffx21BCvu+3mdfPZ/zCZdBDLkX79b7QtumpP5VradNt875d6yyt+EK5K4/
6cljUq7rG676N61w0HIVRmVH3tpx/ErZy7kzATKSg0a6iJ9tuld7H2OcWGkbL1ovlDzX5da7s45h
v4oubbW2iXwdDxDYmRj+oCEvPqC9LTbOYUB6tPBF0sjeJZd5H1R701k16+aa52vcW5c0oa/EORD/
zqyi5kBZv+5tf0Bdwiz6Z/YUbRhcvoA8y3b6at5Pt1Tr7B3CS+uQPHXfZn8/76MnEtlxRSM4D28c
gjG6lfUYvLbvCiVeCE+XYTjMz1S1Nlg4vLseAAeR3Lu5OajwqHZTiOVn5d4Y/ZN3N1y6l+iY2Cvn
Zb5Xn1U/xxq3Uu+1m2b8b07OXP7+enZ0NZ1zpEdGn8Zl7netlp4twFNsbJItYR4FNiSIb89u3Pr/
9Wn4n07C4mUsD/M+Hn2qt+IS8ctljkHy3KuBVu8tbXwUL+HN02EOpze8aZjf8g5XW80l/s+xwL84
9ev6P19dXc3UVUrxtum4pqdyGf/1ZQlnNu3Ja1vkICKQKw421lQk+wpN56qwDeWbZrUrzGnboPqS
hB62ffcVDzj5mBBsBmx/tP/mxzJAULK4On813JHb3sJ2ExvqOe2nm4nGFrCvpt1qBn5OkD/mxp10
l6mzVm0XMmZWad1eu4lTRrYADi/NEzKZ5KZYjPpsjjNVu8Q5pvY2qNv2i171xEM7ZGUTjuyBZSwp
dbnLfZejAecox5I773VjIGKofMKn1z+EVqtfvKwguRvHUZ46CrrwsDp4XXvGQhrjK+NCFqjVizeU
B6xMWZgTTW8xjx/XdQHhrLEVkofBr5Y5iq3uqOaptjPU5UDOJegOALvC4IQWJCCAlJ4/Ve94PYIS
Y6gx3MYFH4GfveN04P5/9s5kuXEmy9Kv0lZ7lGGGw6yrFxhIgjM1SxtYKELCPM94+v6orCHzr7bK
F+gNLaQIKUgQdPd77znfcUqbbgaCHTQnAAjhnbyqdSt5DHBrD7jz99D22VmdkO4llfyYmaF+SsaG
jv9KXnGlknZeGRL242VnNO3NzInwlZeCQFcMgLpRajxJ8a0+IbxhTS2pM7jlQifK+8pDQcdgU1oB
GTUFGbByuZFU8ge0VLZOfWedMLfDAJYnNj5LvyyttmxNSf+c7FlH6QRCHYNvOFj5bhxVoAa90QXY
Cf15Sq9aJf22VZ5ZaaxPBpFfPF+nEsWfttLDnVGb7GereknH/hST/eb2lQkkNjFfhgTap46tfSLt
jjKYQ8IIKIahBzJF03w01uhRrlv4BcpZBvQkLcZVmf80s/Gw1pK2JZ/slZblSz0jPb4Mclz43dw9
zHH5mIbRk5p0f1IxQwjkBl71gblF93r/sz75qPDEPTU33RiF5kXznZYoS7zEjMYYW0JJ7JtB5UqR
qXoonwiBS1MNQR+1am08kw58kiQ0e7rNOy3UfZVW0lbKdWnXkoKVjliWtEzGMDdML2XNOFdMiELq
SGyk+QtKG3Ko/Gmu1T+hteynpUTEaeNAkrOtlA2LgzYZ+fVgXtGqRs7CztCfiep0FgJIc65Ovp5o
PHh1HW2G6RGDg9vj8EAl59WMMHVceqU8ePf3TA6lzZx/2Xm0sUD9abHhTaik2hUnq2h2+tVkhF8Y
dC3Ixy0ruJgZYdHF4BoKpJ8Zj3cbDIDHf8xayocxSq7Vyk7Gwas0vlJYoPPjOhpkhYzPopuO0III
9JE3OtLFu6SwWxfy29kn58Q8FFZrHjQEH9ukKC5LbKRwGkNL9cGJs2m0g3YMpUEM+M7PK82kihAk
o9fD3KmJxV1KpQkg+y24kIddl4FBRZw5DzRL2gepYoyIIiCCKJC2bmVg9UPVpeBksZHSaqLzxKhG
xNSNe2XoCCoEwwHcjqxRRU6QQCQbq2Pm/fNgLszB86TlzKbafbxtenENe9QPzPE7LIzoGfSFqJ7p
Ht9NqynbW+avNLvTH36+lYjXklnFHhYhaM/7PzJiO/vbn0b1N5+I9LAaJY7ECP9S0TBwigjLcOI+
Z/mc7TyEj69+NZEqbVR1TPwrkXUY4y/rQ4dFlhzqwal3wutOFZkXTrJlVMKRMXxXn9ed+p7Wfue1
p/w0n5RfOTHNB/ILTduzCfJyWLuz9+WRz35zZFI1f7dbxccRXBzR+b071S0mTfGdfqZ+iX91R30z
k3rhhOfqkwT0K8HIQFfVN94j800cusd4p4MGRSvIOn+xasZ5SHah65LaxIVycflPutd2rnWWr8xe
yFKLYB2g8qABFjkoAIgCUW6oau7WQqd9V8iltI7YRvkxiwOii/PT+BRX8UcEzVcyvsfAo1JPRzky
8IPjd4Po4WU6kv+MQlOy6TZz6nGz3svP9tZ6qZ44yEdX4cwv1tbaypdka7WuxSZWctDQvvMPgsdL
V3yuH+nqWNum8yuVkzZ2U47NnkJj79DvkF8gEL1j1vYVFICRBdR2RXrGEdUaWxS5hDxGGNan3UwA
I6eryde6g6IHGGEXPm39wQ5d+dSOGLV9Q3YY43aNU4P4wH4B6w+uhT+ZV0MBo+Zlt4a16VD4k5+I
TSyRrsyCwH7iotOdGyS0blT70Wveb2vP4HB6FjxzKFoBOZ/tm1pvNbDHk1stLg6k3HAlcmYuKmlR
AQ8nRkMV4vDQMcRGNI7pTW9c44zPF10r2GTaTuV6mLTENvixMUMXo79ITs8kwU9uFVeL0+UXkjyt
PbSfhFXy9jREu/mMP+C05hfb3GdMESOsxQ/TGMz2u3RmCbPPhrE33+Gejjtui0IKuMT3LMro0Trr
f0by3jKfkgy9ZHtHyTLO48wonkgvYziSnkVyMP8YvnRbX8IL9VP3zkC5KR/6J7ia/N/RB0fft/JY
B+MfarISGdWXtknO5qn4NVSurDn96/SczC5ZM/aZjw0NwmonJhybbvVcb9rHmFILP/c7nwDts6BY
Sz2c9kDK7J5y022e73GHnnHOng2OqqtHbKGZ+nbtw2Z7HS2kvLua57/n+crDCS05n0mOUMQA9Y4l
O2BE3KZxrGbbPCuxg9+Gl8mvHsdrpbyB9iagUYhjZHhJ5uNW4iJaFJLnrHWNo9L41iHcCypQQV3D
O7XhdzSZxxtEpGb4MmQv0botTNfEGzMcpE+99JOHSKGTByxw23AQO9uXO5GPjv58moPxmBFwGG24
c9FYSg4Ko8OAUmBPn/OURt7dVP9nsd30TbaP+TEkItZyzJBYUEcmHuOTUXdINefEnE0ix3rjvsK0
TeIkIa0tYusdnLPP4TP19R0xkt0x3pWzYzE1f8u3velyGKAAI3b0BYZddum3IcGLEwRc7EmOBKda
dSThMv5l8B6Z/nRsKMhLj3Endw0lKn0BP/9oJQoXd4YVcqMih82SPY1bTnn2k7Dd4bXihDNvhasF
ZIO/KRt1az7nW5o57/grVraPID8lG+25pK/gW8cDCr31cSp8gCiA8K75jXrmvd+k9+QE/ZSxjEVe
7aFqt/6g+Yl2xZn4x7fxDWXvB6/hRqUryl28H7fj6kQ1rxrQz+rbARTa+RIp7tK6MrNBwh7P4QOg
494dqOrgO3iU5f1Dd5Hem4PxiG24fxNkizofcdAdAEX7HBNuhGXbaB5YtcfHdNmILU7IMLA39qfq
Fy9sof31jqI4zpvqHJ3b34jZFlAXpyxx7QvGU53j1nP9OXjG6W7Mf9LOyXN2QEmn7iNtr2N1XBx1
ARCwy7Nj3Qe1fDVv+sl6rF5gsnDAJCeijMBEISjbMd8A5khDpQ2UNxyT64WS7swOQyuEGjH57G2n
Vx1cGyCZO8uzBmwFblF4dbjnugNAeiMmDI4UY+Y3RfM1vOsXcTZ6t0XHJW1xtsfSblY2vE9hjCmC
cOObPB8rVDepS5EKJTIcNuWJtsoEWKA6UlUqf7rmk1OFja6/P+q3+Ak3r3CUjbipW/uRyRDqHVCZ
EeOD+/jfTYgbcdoA9TiYzfmYEKfgC/vcnNuYDenMUBx2kvjGuYBVX3Oi1/V3cf5Z5nQ/2hcfdFdQ
dikf2OY5Ftn+ci221T67RcleUz5hHafiFk2n5ANM5pQf1rv7FqLEQTA1JgudxX9YsKkewulpYAYZ
Sd/gKbbC8qv0yvpjo0XP7adsj2rYZ47+CmCIimA65e90ILQ35UIDZNQc5ZIH66a5MVGGe1Dcog/2
JRYDTftljxuQEZfqIQHq8bvfRJ1bvMqyK5geM6HjAkASZitjfQSkwD5sgg5+nuvnSHAKdzNja98J
jQQTbBRWu/f0o7fc7EJC9HKb38KQ6GK6YW4faNyxKSJiyNT+OjjhR0SINAkMil9/Ns/VRxUe9Zc6
eUivosaKszN26fv94Iki5tcMKwyRT+JBU8v2KZFeu5WN4lXZAVrcDu5SOPCrmp287QPK0+GUAMRp
t426Gb6E4fXAKg0PY4oMCfRdPMrrOXwsd/Bh3ocvyMI1p4CnsSL32NFadDtOdJb94tmS3fBa3UAg
PdRHMD7ZL2hyzbe2GT5q+hvfy774pWq3AhcORR2Kh9N4mADxcgh/ZM9LbmDpr6O8NZKg3yf+8qEz
SXxmVQdlVPJb6Y2dYak/Il1hF9F24gVyLywC+0JD6Ze2kb/4QoESEsGaBSzLLHobAntoiApwwyes
puXBeKhplsSbOL8VX9rKKdYvvgzA89lttQ+ZsmEWWG4064zKYbyOZhCyLS7yBzMsSoXPcZUpTmQC
L95W5qaIjRxc5VUH9YwOFoXtpLPSTSqeVNAbHIGapKVQ9y3QS10a0lZTVEc/MY7O35CHhadW++7a
3y1OoiuvCSo2lPYwiL44w5QXGGrJjUjfMHJzTgl7q/fb1rczt37HYMwbp38hjkfOZmSUHw6UW5Ip
Qa49jUcAJr+nDzBRJHSsn80XVSMQnKp1w++OGGc2GoC9AmOYY7xGs8OeJZeusrX262nximOxLThd
epPpTOeMY0aL4EjforZSRg/c1+g058SHtIEwW/8jBxwRky34s+ign5odDT+Wl8aPzvl7GaRbtFjd
51D75J/ETw1wGnDKDjvFRWybsxAHeTt/jV/izF0pRW7xtJ7iU/nbfoou/QmBlv5pB8lLe2QOTP+8
eZmXzVJ+K+t1gfCVu5ReSxqUhGa1m/m3JbY1YwqbUgbPEjc6AStzUmjuKCIVbcUCLUzVuc5zY0R7
ppNubFjyYYpy5TD//IUi96ex6KWt3CGKRMvYOaSboSC5P/z8u58//fyYNUFhKrOsY1EelIM9J3id
fv4aZGm9D5drHvVQAdL41skKtO1ZA9QiO0nMOtM3ne4JuVV9SAYaRVU0b4vaBICMYBBooGsZ6SWK
Zz7YBZChgsw0D/XILbHjA6gEnhuYIvKqC3mDztTYrZZsO2HZ6OB4sYCrI4D2wUCahFJ6A6mAE5Vk
9UD1ZL8jEAIktkwzyjboc4Zx5Pdp/65kZuw3Qzc9KkC5kqLMN41Kh122OXD3DLa8JiTzMVfbx445
tleFeFlioISxVBO1QIBJ3kbomnLVIyCh9ae8pWmuhsVGS+b4JUk2RgOYWUotBX9Yj59LC9sNICZM
+ABBvAqu80PD6UhoMSjyVDjtjP4inwmKgZZ/0Af29TpbaaSI6RDfjYkh6QmjTP5J3Gnvpr6CcGN9
SAfymcqFTqYupQ/Qv/aitpBdso7GzWGE+6qsec/5kRPyVIW3PAk/yJ3o9r2KHbRCFmumrH/damyg
CcIrxtNvVUEWHaivr30to0ZlrO4tapH5S1JQiSwcKohND6LJfo4L4sxTTBjxKPadFR3Den4zs1JF
riMxJ+vNa5j+yocW25GtfOl1Tlk2Mq8flzTdyuEdAyBt00HP33VBsYIxwgbaUoOSXnvUYOH8sEa3
AlHUG5HrncTUeJb7d/C4tJfxJ6bhU2N842VrgevmL2Ocs682GVDI1v5uSuugIClyyASic1LyHIoF
hdqs+5MqJErf9VXCoLjrZy1xGjn+XkODNhLVkIDIHU9jvAvp5TXD+txYutgR00mAkUS4emROTBii
6XW5/2eqSnWKoF21w4IONCa2drV9ExyTjlXLTVKVkJ1Y3ck17elEs7drBtEqI8MdQ8thWF8BgL2O
ZXwGo+aPtka3caxee5Ij//azRWp8yyLIlJrFGvldRz8tsWBtzrm45CZezHaRn3pZfyvnbDc0PpS6
u0pCJhiDw7X9wqocO4OIeAb3IJTutTJQShYUxHXJEVWr+ueyITi21DXO2pP92c6ekoSfusnROBkH
APUcmOuCCQJJCbb+bufKG1kSHSUoAywk3G4GLxBxwCYCD+mqMSOUtEmIhcrzrdIWUfAQG3ek2UJF
BzJkWykJxQyCOrWxbvZivUgpepLRajlPy+9ZPX2mMzuNIMd4sekHFX0AEgmkCkI9Ox0NADjPiMwx
3GgsKblMtRzjQvLQc/rQ5xYfMEO/E0ljOnaZmPtRYQOwoqdh1uOtpW1H6tK0H6HASDKJE8Om64hy
kJKnkHQmA3UF3ScA3qLvAzXXMkjzYA1z1bZdbaRvIUVaGXQNHb2ECSJLpK8t5Eq04eDJGvO2aKgv
wi5vydQ+K81yb5MtxMB0CvbG/sGeOqht8vRc6EhvoR1QyVh3y3TH2CLsieuqGCfLVrSrCVeITGlD
VuJN49Jyd6olGe8caY0W2tqYDa9plXMeyZnFsIYXR7t50Yj9pu5P363eZnyVkmylk+6URuJpnNLj
anYePugMzpK8rQhXcOYRvI0hSYuXZot6qZkDSjKGTNNO8McSN5rZa+QApXuEkkZLIbd/NTmVaxUX
zzNaj2TkvYKZ2jrLjD1Mz5pzTZuh70MIgzr+7OGVgLeftOjUMXFE+khJmaXr874b8fapH/HMQbbu
32XzECn1mbnGrrbgBYq++7JnBvdF58nAzyypPFWLdpcuRyf3oRJGUDTNo2yL81xDPptMJm29PAVF
2/6pSRpa5F9RVLCdlgN41ATku9QRcoVa5j2TNl3G9Lc14lN+p5EwS+DAQ4mzvP8yF+J9DRTLSRc3
LkJ5TmeSeuwHuiKtdK9VxfSQiJKDR5rc5PYewGbAaW8Y+87VADnMfozatNjkw8LGmtW7rluD3sTW
nLbyoWoJk0rl/GEe+3eCfxu4fwTMR2pEscyZiBjzWyVJv+aRVK9Yu0RjiWwL9/ZsR7wbQ+cg/Qan
CB5eAoOWd7Hp6rgLHJNcgl2Y4YnBSs3gDFc6alXLq+ziuZonvlXTVmun8QAA7Vm2Zq/DvZ11GF+B
geaMVie6v6O67VjNHFNkdz2UdlZWKP/Y+rd4pwdnzQGPlOuv1UgOICKlgIykG8TNe8O5fp7mnCLa
7B9njQ5uOFm3gfvUXXQWeNXeanqXeWLIqZuYtUY6ZdVoGdsurInC0rwwqXeaJm2TmkafltuKmyhl
AMb/MIrkUeL1vyQ0z7Mqe8N5ErMTE5nRspEpJTbB0p7kQB9lyGv4tVStoIWcomPOWj3ZxDWFPfpB
CswQ0XoiDVWQYqkCPnrnI6fJBk7zeAFTth9T7E/mBGshUm2PGA0F5gCUhXtyAupvSkMTcWpmp+5E
Uopb1VmwyqTPVyLQ037whaRIDipoZNgVGY3r7E0oNoiwI+1sVZFPyrz/ZrhutJi6jIgJ0w1T6bro
fREYtQ4gSJAehu9401QW7LdJ/Z6akTZujgX9aQQq6wvQaM2SUjp0w6lTwS4OY+yvJDouon/sCkFf
s2+DcBC73EroQbTGbSrYcut1CBAcnzMuEbw961hjivTqiM2GoVWeJ4/N0vGJ6YxXda5BrmbFexbK
z1MbL1vDNBjU2a+WTJCSOs4bQ5tgK9gdkdKR+aZj4XK7VPIMBWyUjrvBwV5IVFQ+bSpFfcNHgiba
pCcg7j1rQ80fVkk6xPX62BIvxUkXSDpRKnyMC316EmWF2FMof8iGb086zgT6+OSWAGnajGH/EHVB
lVufpprIXgfxOCqW77SK4o0wRwG233QrXfeHmf6aInFiS/RYdUledpuZT7XV/LYaCKCKyS0Rd+DB
+rkzvWyjFFnjqiM201JVnkN5iOBzUijoqCOqcBjdPE0es4JMIQY0iHwFqqCGUXY2IoG4ZxQisZ6Z
aCwTfY2ot05IjVFgKPXJkmfSLm0CObvK7Zd13SbleBm1jSQw9avxoG3XttT3XTHp+58//eXLOa+w
8VUUrk32mTAZ8hWtMfaTiP/+4ed7ol1sP5Gjjx/Y+s9DM/IJYMFS/KLm1BYq6rs8YNbpzPI3CWAd
oTw22UCyRCZOAx7NiEc6fDFW2whCABxCrfRmMISIquhp5lRuUd3vxyiqAp2uk3E3YmZN/u8Pw1Lf
pAJvPAHf5r5LF6DVqlFZe/Xu2vx5KInT2PfvNtJ3mKD/8ZAgLyDxqwnS/yQGFXeAkAFTCq+e/FBM
gq6YZpRXOZxUEh+M7Jg3mb79mXb//0iDfxZpoCkmY/3/FAZ4v/pf/64EPP8qvv7tX85f0/96x7D0
j/rAnx/6D32g8q/CUFSBRECBUY9S7L80gva/WqaMblC3deXf5YP/pRGEsSAMWUY7qAnTQljWVUMf
/9u/6PK/6ratGTZhFcKwNX7h//nf/6CX6/7y9T/o5+4qhX9QsBmmpluGBnjTQEb3V/GEMprNKMPE
DxY5yi8jgOSHEHh3iiRpAhXnrUoILBWl8hCF34aJwfTH+fJ3F+3/oaZQ7jEKf30WwlZkLhPX4kct
+fdaipFtYG0E+1uZ282mNsLH0S5O67goZwOk7WYp2lNrWi7nM8oNRfIjA07zXMfb2OAog2Om/Sfa
FfUvoCFdGEg6YRZZsqVDGxJ/VZVImmrVRB4F6oIJNMul3pMHTFJ5bv0p+lS+5jMGlarrt5oWfeoG
2HucjyYqD7KhDOkhLC3Lx183bDXDQPBGkpFj3WPNkI3TAJclchO1BpsFjiT/jmT3KqvdSVO3mwgh
xtQ8P/+Ti3xHI/3lIhuyxd0muKEQr/xFDtpIcjfDmSsD2V7lg2bNii9ixu11wjAKAsFODdtk22Wz
ikFQJ4AU1JnmmlVfk35bPiWVpV5KVbyGqmz7/+S58Sn4b8+NG13T74x5dKt/EVL2HbFqk7CKAHfT
QzgxVSPGKqhkc9lGMnCazqZ/uWgNHc8BdprBaF6dmgB3wuxqYbZeCukSyazz/+R5/bcbE6GuLPOs
yCIBpvVXCVMqS6gMOClBog6avrRcTWZ+YEhoLWqlPPYGPOC4t/2VMmOrRtMLNpGKQDNIxauxKqeC
bub//JSM/yZ3YmG/65wQEPNequL+lP9O7kTxJK84iMadlioTUbihdDBb5lKU8mh1kvYxD094eqIb
59j0qVRMfwFG7a466XtFS9SDTHPiTGQvdcsogSCac32/aBEttVVG1M4wCpPYadVyhBKcql0j05/M
ZVaO5ijv9UHflEqKaHW+pMIwAiL4DGZB99zhWfIXkpKA0C6fFawZV0j2TNRbhcXDGp227gJDq97j
nrnGjGPFyVMFomd31iZyP6qqXc6g9MSyfCdpo/pybA7ebKE8snRmXz0JZ75pE6a6wlp2pnJi5qqK
p//58qo6SLK/3IuWoSh8n889KEUw+P94gcvCFlFa9MNO5UxjqkV1xmN9aErbRliotUHaUCxljRiv
MxF+HN7Xw0pi5DWNy6uE7wwHB6F2JbOAgz22X21h0cBsuEDL8IfsZl770oSHLFzDQxxav+sG6HeS
LMRt3xkipj55piXV7yFO4ThmDpfParetQpVoalW/ZkJ9spd4DOLOks9Sy8PPnzI7iva9OVxHmy65
FsPW7yQlvvw85LF9VkJRBRNwR5/+4MHqygfexuGc9/O863pDeRqBNN3i8ELrY7iWfaFsccMqT2uH
HqBr44udUniDSZTuec+r10WeqVYgmnuwVuBdW1ehMXM3NzcbsIDowcsUfsOanXq7zk6q8bkMKsem
WSFYM4f2vxKBGbDBebI5pBs+3FDX1RaH8tLppN4yQj1mCmMoE6nXuW9yTF4c3ws1ohOWvi5SN+zY
2jpaCetC9PGonKm+8YwvZ9OSr8JoJAjxrfAUtbSPU9y0gX4/dOUyshylqpWAjR1JsEwzb9KX6qCI
u3QoTrrjgCUo7ddlL8X6THoJhK1i0HZZF/6iMCJAoxL7n/fIhPPoNrGmUC92/UbT5HekKkhnGuIF
58kwjgR6BXiTzpwP0YtKuXUHsAZ2YyU3q4cATZPmGCtZcgulkfo5tWOnkhtCFqpmK0mN8jiUFva8
UBD1MOsbRTWjo1HzGhtRLkAbuFvoYs+4l5ejaqX0pSK9udlmkgaV1spbmgkfSR+VR3hFd1E/0eOD
RVQeEQD7xWJ8ry3s8qkUFb4YdYqCOU+P+v2hW2SN6PH4nK0WPDWlj0F+KyyzYn5Ip7Lc48lLLrMc
R5t0REK1DnRtSrPNmctr2DnLRL6GtHSSJE2CZhl+zW2zXAdiwa9jX7yQI3NYh55BlTJr+Akb6ZIg
Wvn5StPlp3KduchKxdB9KR2z7uy9ka8B7hjr8vMAoSsJyN6mo3f/3mqX4m9/kRm8jn4ka/XnezBy
7+y/mma7Wq3Hn3+s2TK9dVHqvl0gEiks3O111EU36HXRLSfHMeBDQofj/uXSsJi2Wjyf9Nbc/nxL
B0JDpJGy77QCJKot4q0KY+2RXibhoxlqXRYY6eHnQSbcKAbIfpbv/4L4voFASTLyNKqgTjOvPw+0
oUHK6Mvvn6+KVqxnXh4+PIW1uRtJrEni/PHnYcaSKFar3Cws2k439HPoSDQeHIvJVEuc3X6dm/pq
E3tPCoHdP0YI1thg16NUg9wcNPtFSWQLYgptf60aPaWKXmqSEcGZWMtuMNKeEW83+P2AIAbwmYRy
m2bHsKpo8MKGANGGZGHzz5RkyXO/cBPDbXB1At5RvKLrqQo0STpdGdJRGCCo8++8Guwr+c+5pX6I
QmPORozTsLzQHDnoJiLuGFyqCeOKmcC4W3oMCcwpvHSwiWQJ02Dmc+FLqM6MYcoDGkyN3029gdvN
OA5taDsJvKhtRl65H1kreakCBQXZNcs2x+G9iSbc2yMyyECuk2+VpW0DUERn5UIMktN09lpiypiG
rRXN35jarmjn8AaH4qPXiFbUWXx3BYNhkujEuQLq70kh8z15LLZynTLfWNTntCc5mKUL119Mw1Oe
nsJZQngBuh+BBUF/tlKViHzt2A9FdMpBNv3taiJIlIIV0YtiqGiQMn0iKfTVGIb+Kvcm7WO63T/r
05oL7QmehtN2b0KW6hs71RnmNvnmic0wT8yPlgkecTAOM3XIds35Lkd3kySoud5P0/yhd/q60ZPu
PKhw3YaJRcIkzURfaeh2Nb5WPV13sUDZqGgYifkF71G+PppoDo9J1NlQ3LVqmzEiAy1g+7KdSPuG
xi+SPteOleLA+3cVUTLhRrSuVk0rL4NaTxc6k1DsWjsjr5hDKBhIOQpvy7AsHV0wteSlLaRWYTiZ
CdVAwEJMZSspn7JUImJHTVqn0IemcqgO6agxY0p6XIeacuhjMR31yNeUcj0rw3goq1QivntHh0r3
JjrwdL/zbKcl9XkdGPVSkOVbqykT4oHi/Tot+CvG16TCsk4UxRM50gwx5DuLbvH0IWbk2SvSSzRE
ArZNtbWH0fIgkK1X0dxaI1X2YZcgDq3nmv8e6p3cCzbWcT2Iuc2CeKEjN0O/vsiFgMuE8jShARyR
8RVkTUHsmcCIWN9b2ktd2cf4fg4gunzuIbqYkW7s1+4OcojKtPotQ2/yZLK3dtpQn5pcrc6y/RVP
gIXCEDEDMvkgM9qvhGESzlJTC6TeviiDRk7asgJ8MQvDj/J0QoqkzQ8Mz5RDaelsxwItDXAQBH79
3F7xDBeIhUz9F7ki9XtixS8gt4291pGEMiFN9YYcu62paFqgDxHoGWIszbbeio6Zj0jGLJAb89zA
AalJnS/xSNNtLnZlZl4VwjO3qDDquq6Cxq4X8oTvOSNpmqJlDNvg58nj2u1u9WCfqqiW9nKT4NRZ
GHr1QyKf7CLbrlFBIjK+k7FpWQbGJNB6tFOcluOdkaTvTbxIp572v84rI3a+v2A8R0alJ/i841l4
djqEDPGJvBzwOtlac8kJe9nNHRMQkJDVWI9Y/L9ao6xOUyUmbw3b73qlrzVFbOCpUbvF2gRkfGPo
Yly4yyvc/mxqpa/z5sGCJQXJjMrGiTPL8rqOpXAI51e8wZobL7yEDBGvl0mVhB6Hu+n+O3oArW6J
TnfLHRTAMsPOvqZk3qlR72tILqMpM/wZcqrLumIToGICTmngutbSMb9H7K4Q+byhs3xuExXiPb1M
8yvXE/iMva8mpPKqvS22LSDaXF/EfqgH1YkTcQeTmrIzImXs7DF/GiYPYpAAxNiCdps8q4q1p3ZQ
HIEKoWDW8RquU03smv2kDrDlk5VQvqmpXJ4OcygieWk9ivR5WOTvltGNEy5W+tAO6O+6Rfs1QtDF
ewS6VIFr6eIQRkTTj/UhT/h/GCAw0x7QVCp9ejY7i7MpSXo7KSbo6+fLAaICijbecfqbh7hnjxoN
xjJDUQSZZPtjM5knUcbToTaN0ckXkwSkAnWNpWbFmxKHV2lKxy/N6gJ6DyfR1kwvkZC7bVGaB1XY
xsGGmeAzAECpqPAB4TvJNJkHoaIkblaaummeMG79+Zv656eG+gAzkwn0fRiclwlpX0NUe4OMvKcs
elxi1hIhBaBM0luVL6Xwj62o+WaaanmTGMVHS0F2GIliP/786efBikcYuzLyL4O0oZZ5mS4d7BTt
pjoShXX/iS7JYPChYJhX+9vqVTLX5eUsGalGXIup/u2hBFgMRqgBKIdWHQ0gcMuudFKE+1V+EWvy
LjeI4iT5rFDS3fTmOuemeZUILWFgXj/IuWrsGjo4jjQu9cPP9wZjBnTQjmLb1ZrEUVpCAAhN9aHK
yFvu++b68xXtVYJjBM3Mny+jnVFGPXb0vvQas0h8Uxi1zy2j3TITvdCSgenNclTz8YrDrqXbEjQa
jqiZoMAzQIDjIEfNI+EELtvGg6WIaF8tTQG3iqfTtgoJgXb2rDBxOSq9CIQ+WZ4uI/bHqq489Jki
P8RkhuuY4tGl2/qmmmQqMDXyaU0RpTfcPz6ChLTa2lFuVEfB+osK1KCzK0kXpbPl/bLK8h54ERLC
n6+tGiGQRT/eEwxyUgqkg7QI4apFvrgdTbS9LkUP2iDa7arN4lAz6duPHOyGaV73Pw9VLshf/q+v
4wVbh8Bc4atcZ7bM5f+yd15bjjLbln6VfgH2IAII4Fbeprd1w8hyQOC9efr+0L9P1zajd59z3xel
IaVRKSUgVqw15zfVr1g0EyCXg3IrWCOV85iWcPtcTqIzdTlaCITpWVb6G35DnxeEx35sqjsZzBgL
Y+fDMBFMpK6ZY/0cjoQjamInvXTbhRka8PSjLtR3EhvDs0F8g+ljE8uy+NIXpI3PU/hoDvrOn+O7
Gim1auULFd5Bi45APF7qJGyeO8MpA27m0rIKYP8yVnoav1VphHhX6ncDlbqYTeKCdPxCdhJdAaIm
qdH6gJghklZiTkH/hzPbX+7sHgavfzVyLH/9jORUzRuVx6iOXqIS72bf6oI4QoMdoIdWbmCcIZrh
oO32keLkPVpWmNQe9lOxg6NbbcrqIIU+hinYseghyRXgNEZ1JmAohmZIyYKBeQKW5Ithk8LuNpum
6k9mY34V3RN1frANGAitZngtzJ9dcdRWINdOPx56G5JyCsv5kCrOqUoQDWaivVrQvrbhdjvlJF9j
ghITQ8q7LFR7zImwDqjQUVioI6229dSnaIZFTqoCl8vbTeZsVB2pg9D+r2bm79Rds68sdRRea26x
lj8q5lerFmG0LLBZGnnprT18qUOPvjexDKZZGiumMp4MCxRMUYEVJwDj++ij8quW9k5GJkDivZnk
Mm8D5SH/aEaEjYgliAtBgVuQbsbkHEjQMjEpMvE74K0uhwApMXapjSEoBNqk+ko+LV1mD+VizQqr
MdstHeS8nNufXDjuuQxFCJ4kyj2DwVcOUeJgZcXvwRltBn6O3InRd95CZd35lXMs4tanA6oIuiNy
k/1VZL0qv0RqEaenuGQLbCMxWUc+U3xZ4c+oSvcxQVWFqK3+FudF+c5HcjXS4K2uSEeK6+pLdWgM
UlXN+2YgCA4iMOO6CD2fwzXk5i+xXTEyjrNomLlWdGek/qaNZX3XMjfeNa3x1nP5yWN27XpasidK
li8vKEmFEBY6uzqIDm1qoGoxn/z5rivjYt+4ZfkYx3QMCYrIuoQUR+W6bMoVwxoxEXMbZJc+LREB
dK+maM2LOVhQ8uwWmVle8SZKSHJVW5/L2k43TlpXi1KjP/pO+y2ncbQavOZUyDECH0qkNc3MeysV
7kNEgzo3FBA2AiWY/Zcm8r85dO2zTol812b+raKW2jOpezRnPMKBjNGqIqYkOlWs0t53dsnQt9v0
ZaCpTGCt7jd0qfHUVvGzaycbYw68C59av9YO/aQAaMLWS2gpa0Qbbjers51w9h/dMalQEeJava0b
oSFf/cmxjhQKlyIJkaw3vPrU1o+eGoLXQkPVLyfyfq0BsbQcVpBJKxrVdQFSSucbMSSPwsDkTKAc
wTlQ10UJ4FKS4Nk0QbDuOKYRQVX3fdHcJQaD70jz/WSipo3NIGBbVB2GppJrYPiEbMbHoU1wy8Ix
34TlaGFvYhCoMrfYBe78emMzMsQln+h2txExeNsmQMzdlt+Y5+K1NV+K3N8ZyWDju2k8TFMA6iGw
sacsYRWm1XdvTr9rGhQIEAP0Sr10vNPtMcQ8XB9xdLwBNcuF8nqLS7o9vN3YYgFG/1+/HSzw5T8/
PbiYJIl6A/me70WJC7NXn25CUluDB5F4WUCK2ZQnh77K/EO9/MAyuZzhVbGaTKvar8nTiwg4ut30
GsHn9DNiD24hOaNYuwRpFx9TAze1ugdSSHBu3D/mQXlBBOCd8sxK18QTfk0ZMifDajwO+844YWBs
MiKS2et6WzdZfAcqGnZhqOenoMrylRvMIK+G8NHd10ygn2O3f60JnfiHIKwx9FdjjVJsEvPGAkQx
uM9dzVjF7713c8yKFx8L2cvsLkZpBGb9cISwjOXb8ibwWHG1cVzUoUlBTADCLd6alFioyDyELWLf
oSH/gLfmONuBQUe7zXBQjEZ28lDZ0Fy1n0cuXGWZnPxi/smH7XLJNpyjPSy+E6nbTVxOH3Jo/bsh
mq196quSjSKqwJnVuG4KdoCTvekLj7ZuSmelS8Pi3tHNdeHVn+HU732O5I1h5j4/BSPBGiMcYM1W
enPyobKsPgc5zYYgbvJNw7zskqT5nQUS8a1EHblzqRGOaRv2jz48iGX80P4YE1Rec4udorWfXTcq
9pwC+SGIovytyINznmvjC/RPubY90ZOoF6V3LNFslPx+W1KMf4UlPZ4Ooz+Ioc8+jB5VELu/MgIj
euSckmvMfRpY5KOHaHdqczpUdqO+ZzmuAbtF2eCaNNLBrT35IwMdwlRj7PMCHU7YJAQBDkhIM3s+
dAH28Dnn0jFZqcXa0qLXoTFZlAP6yGrc0+JoTk3e6FWLsfMurFCH00wQG0N1xsWtjXAzNZis2ez/
tqrmwIZSHRVkTsyQ+X0ievFCs+0U0lCgRvGns8MObrKK6LluA8yqPEIDgV0pa927VloC99GMHdXu
cO9O+UvEHmGtO3bBYY2gXXt9sbfJ0lTBpAncLIzHMbxO2sEKXBOUbhqAArxmOjrf8rFt77CpiHFE
k+WY8lxamEZdH3/boEdjV4NqvA51Rux2Hl8QlaWMB8cz00kYzP107YXuHmWmvhIMF4hvs01Bx/dB
m3AKZMQiJcaF8tg9dQ2LcROa3gbAGk6OrD/YAekmBs1VLFVRvlMmA9y6jna6DpEAjXFzRSQ3bPTQ
sUtA3036Yn3ouukzilpK9KFeEoFoS/mOtWdspJ6ECWvLLvHgEMvat96HKgmciMrIwvE5O3Qxyl0n
EecFgNwRo89v8VTlBzkNz3xa04JhYg+U9PMulx3GRw8Xm+92cp+E5rwTHGBcIlJsi+hfE7rDTcHP
R1b97rduim0eJfpkduc+bQEeVg7Mik+3y+5zopgeoxmtUE6wyNXAb5PZLGn10Ix7Z/qc/OHOz314
hgkOQt7e0xTnHwAKhnOv1FlLre7yaXgPc6NAmB9c3AiKgjUoPOIjIxvSbO990sFJg0XpNofNPdhD
Di0mNvbQxbu5qKJzG3dPM4lqW8/5WVlkmjtYUIbQoNgmgHLbWPmyU2/pTBoe9XG27QbL3Svl4Lod
2h/mMEXn2XDiTdOPxQHwWN3G+6wYuyu4UUlqIZ00Y74OlefsLTzmG7MsAfosnYMmg6EWtEuUbYgw
0h3yY5+gzou9ShymhLfDtu27OPPcz/oVCWbmBO39JPv6NPXJczjK+E5PpTwnrSBuwza3wF0dFKpl
cQ2MtSCK5+RLwLnGIh+b2HhGNPSGrjP3c8P2n1Zx+c7Vnirc1HiNdP6tnY/k6J46y47vlMGsmSIJ
dzqARkykIZWQy+TpIWq4HFp1a1x0bfCkMnwYHJoBYz1fPTvAftdgqhNsQrDZEcqqZt4/Clt1jgqv
O3eF/4oUEEugrAM4Njm4MbgoXHj4pbJ1MIV0fs9ERcvzGOhfvZUqQt41ZvvuiYzt7oP0zo+uZYV1
8znfR4KP2E5tsS/rOcLmgE4tYj4/ZYzGhFbWvnB77Gam2YO6ZAaMvT7QrX0hkhW+0Vi82UJHF7AJ
1XrKpb9Ny4Aw66wJOQiN5NHjKTaxN85I8nSwh4XazSHmbpJT2P+fmzbCD+pP6lxQMwYtjaOkl+2e
HW51dTDMn0Zo4jmw5GscqTczs7sD16o3RhUGzfOianbjUlqImoGv9Br6S5KjT3pY6P1pACTQDuCf
fC6vDE0SGicBqHeW3hNavhmvd9Lv7Xi6CAqKi7XcxJIrch12GKyoCEsT2w7oP6j+imFzGYsXeKZ4
DyEwAvY/00nNzkiCl3xl43caYNdsuqB8sWyvvzeSZO94n6YzOS+NUauXmaY/EdOfsdm3VxfO88Xp
gJcOSPTFrIMT78hMny5+aafSuSNbkHmeBxg4oHF2zlI7O0dh6q3zGllWJar8PBqSDSLuTENT8kWm
bW2IH+nGjQzjX0pXwEojxz4pM/VAWLxlYcHkQOhgrdykyVaKhZ12q+Qu3OX5FCcl3lRaFpi+uWDc
QNR/0an9hnyCPqTp5+rJXksj7I+avlA9VEF9KDuA4UHvjDjuRkk0NOvLLAMosHZbDneR44mdThnE
93n7Kq14OORDoCcm2oyY0twaroTJzz6X5KRx7+uqbu7b5eZ22Uk5g9GhJAd3vGdoSa1etV5+5y5j
ansUzdWBLRo60cHTXOF1jqhnmkRyHy333Nj4lRRsuvN2UIchFcxG/X7T1ylfC/KrKvrmQqTq3qOM
PddqdLblnKTHSGfsFKKIKavLDtTH8VmnLJO2SbIFMaqs3KG6Du2o8b6Y1wSJmt/k2dkfcGWQ9tcf
uO7NW8sHITZxbd6DOvmKXJj0ppf5z52Ir3lbm5+BBUUjGlSOy1Y8dA0b/yzr4O/wRuIhq/K9XRfG
CTfGt0HIaJMM/rnMnXyZmrtvfg6eOYOZb1rhS90KGnbjdA6djpAb7SJPtLwfOETqPREXw9aI5Dli
bvQ5muEGEKta1ZSkd6IkPNgeNYGQTr+1aaCceko94RbiOwHluznOmB5QhOYe3b+sM2pmm5LOzr63
JGzXqvFfdO7vfdhPYDXjy5jST+gzeRKiru4rs7inRb9NElkiajZ/OWGH4jAvDoHfTC8l7WlaCy9x
acWHoaW5dDsebkcGmJW9TcmxLVsE/hJoyzENFed5GHPEN8mrXVfYEmln7Jvcrh8ROG+miAww05pw
vtAqYw71rY9whgvWjRXD+PoSavHCANzcpJDAIWaCaaGzxbaPcSfe2uYJU5F9rAo6FXqck1VfF+Nb
7ju/jGbmS2mKe29u4SZ0VK35LGdcDlyEiQ73uM5R0zlj+2NAlnLN6sbcT30Fmjxnsllraew7uKvX
uXHfoqJoX3Ly565EOLwl1aNi/v+sEid+8WscdFEeC4JWfWQCvlmf7KEkhhDxBsvXcmMt8Zm3e/PC
JL89jCYbmVUc+6x1LUtCrP2jdUuTuMVH3m7yfHgXdZJuRiQY9oLt79ySyb25JEf+dZewW/M4TFea
zcRCLjfOgvb2l23X7Z7ZLYk8RUsDnFMe9yHa0BPUIGgNDEKBZP91H/MFjufa0g4ShfQYLKjsfICD
fbvxb8xrVZ1FW5nHxup+Jm1WbfUt3WBYIg/ahWJ/uyeSYiG+qXd9i4Dol3jiv+6Oy914iYioXK5G
UeNgn1hCZQWLFtEl3Nwe/rlxlgCGaglgiJdgi9sT3J7wr6f6P1+ryZGf3bA4ZGzAyE9O0oV2NLzd
fiy5fe32BIlZwKS4vYR/ecKkRJyFmPGtokd6KtQAL8XQEdktt8fLTbhkEg+IMjZ5T4oLWd/EeC2p
HczuCgwS3PvzMIgMClW4Uv/y9dvb/y9f+/Pwz+9bjHkSCGb/9cxp6KT0DnLoYssHGP35FG+PjVsE
TNyEJw5+k8FlbJ8CuyZEj+gQa906GYIMP9kPg+fTOny+/QAAIF825XF0xxLi8gI8vz2vO+ccHbe7
gETJ5Fi+c7snIq/Zmrr98edLt6//laa6/Gzje0QnYE3783S3n/jrOYuRxp9dop+76YRvquSbdvh2
73Zz+0YXswMn9MZex+UzkO7pCACHDm4P953I1fqUYjQ5URetZEju2u1jjm6H25+PFZ9cv5xUtzNp
XNIqbjf9cs9WE07gOY7IkR3GU7Ukg0va8zT1ePjn5va1LJrZGRp0zZM2KHHvZMX29of80WtPbo2h
OKlH5CJe/orzCakTegG08/kKnUu9WnRN0Uj0dL1zFR6lKabd55sA+jN3D6YTxZb3YnjQ0hg373VG
tljQqx2mmZ9ZDKIyz5+shBbsMG4nRvkrWudQ3UOB7GDaU6DJs+ewxRcJEAJ2eCtGh69pLO8zqb2d
nJKfns9+h0H4qyr4D7N2mSy6hGDkxbs3Wcc+b2zsrFG4hwp+tTncMP8i1Asr1EfO+CYr576VOryE
drjDZ0GzOQ4uAf7Mk8sLXEFtmJrv9OKYlTMYBRtxTMqAT4YnRJOxapp2AkFN93+qbLqb7TZKCVMs
qbSPgbKugU0UhtVdx2U23LXZqlH63nR9MIJNsKZb17cVM9JuIsWqe7fT+oGO2b4LoDyGYhNNHtzv
91bhiS9a/9iEyQ+u1mCdB/6eMN5rw0OvVU0/oJKtsKjycTOY9SYfsm/pvMrB/TJMHLaZXo9u+8Nr
mbNMvmsQacG8IGiSeZ1NTHAiyWaBZTzGzh45mNziDheQQSBxR2bHNQzib1VMcM7QpWIl5HgsEFto
JjdkzB9VEDzEHvPEcKKUz+1g5ZbAIcBcEsi4ZppDQ8bz5I6ckSPB6OOiR5nZuokWqYP3nKbAsyze
uYadGFTU/miEnaYxNEU78oKYn/vis1B76bPNsjJK/LIGnNYHj3F7l+PG2hZZAtKqgylDXbNpMSGz
p00bcq4pvxgEYsq2LbEPENvgR646JlZ0JaWMr35tPU+t9NeBars12ognWlRX/vZmVU4xiuKYfZUb
8+7VvlhpZ5arUuVvnJ2/RbtpZ/qkumHATYF/tEMOLiHkIZjBHBI2up/7eDFDmt/ZQDScspIoY45t
vaE+JK2QBte4C9ryfWoxn5dFjKFimAA/mBsUksF2dlzs95l4mlznJ0D4Da7JMoEeWQOXWnU1iPVA
AlYmYSvY16N9sBF5kW0U6J1pVDCvo3Z8lWkndyPeOoAJldznIJo3dVWQLhSOxAtFrf0yYmnJBhOW
pQ8R28sy52XORfPIVB2GI9uG25fCBINhN4gnM58MViHH3zbV/CnBr19xy7pHVyeY/GzaBXMoXbB0
o/tidFHFBD0wd8wVEXQ6wcuIuvjos0lcEQnLCWrFUAGUg8G9AFoW8Bc05HM92iqfnyMg6EUNU9KY
Aioek8PGR+OHrgW9ksUYjc5E07+M46TvcLG9slD0L7ebdjyNY2M+w9eIA55JV9ZP8LQ+eyyYFa5d
0+0n8dXQ8680jjv43EP8EFuGtxowUZeB5FqV+gd3SdYKGgMkTeSeItu6FAxmvd7pz9XsMCPAkAdk
58lqLfdpFPFuSuf+wezkc5XXPyIz8/nWRK8abv29slsAs6YYjp4gZ7QNasQ2hcDrmuH7z/x6X9gN
Xjd2dn2Rt2eE31/UO8lO00ak7zcCy8zt4eLqt6zUYFTyod4GIIwCObwg9ADg1OO4FZ5P6VRSFqbm
tQJTfHXkZANQQq5IzoPeKWNSnMkaEEmpUtr+7joOI3Gxhf1Y9ZBfSUAYISBwXBfGO4g0CMatdxnR
XR0I3Ig3WQalD6dEuamh0KNWh2+MPvzXlMpnlBXRc0t7Pgra7FUN52lu/GcnUlxXkvdMTMMl8Kfy
qg3xdFPdVDVdSciBp3CuD73iv//PymLxb6hiD9WVazm4OYQy/41TOfdS+7FrlYdEeMmByNZy22aQ
g9AMvnqIFp/HrKk39TztnEXcMao2/n+8BPlvbg/P87igmuR3EshsWv+SnuwHUdtpBP2HzEDuFHTy
3sWztDEGXHMsZJ+ppD5HEFDugO9HdzYmS19mAvYo5sgGyD7KuDA6L2JTsxfZPZCFl5bh8pHtqnm3
qEBv3aj//MbJRXD9T8YFXrVrmrgn0OHbqN7/WZCNmyG1dDHyxvmt2qaO8I5hH9wJa0b2XqT2His9
gKBeHHsFu49tU/IJAUXYOMOwYweN7X+NxLd6EQ45862gmUPzx/mFQMWBel9TAtONeSClLYYSG89/
Idb/yXPzjx4b+W/mBl6/L3EReL7iz7gJzv9Jsa/xzAhVcKnLKd1to9jEbcMf4dQM2SbziCojXyN5
gpOfuh+9irk82MTuQDsrZGFv0fZfBu+7A5rvMCvvw186IDA5PznzHvRYlnsAH8O6ySJn32r7jgDE
7v9nqP/673HilfjPFjC6sNH/Wn/VRRrnX/9sBLv96n8ZwZy/2Y5U8BGU49IqXawkf4fFe/bfLC4J
dEsEMFnPtrB8/N0IZqm/OZyyBJd4piX5NX7r70Ywy/obP8pFVFK+moIO/P/ECGYJuXhs/vE0Y+Ag
Lct3HWIhhGm5C07+Hw5TNxmrrE4bTQaZY+/VWL46HjWgqfttXsruUVtu9BjqgSGfSFEKUhdapWk9
gW/HuJ/N3clh2poMuXoqjQpPTCPzXTwb+WWY6DcMs+089AGKh7J/IDiT4V+un5E0oQuOh+zSLD1k
q776YMaT2Jy/BR0YeozMyFfavDwnM6z5UDcoBmPhPlb+DD7IYVTowkxPQhWS3hxYTx4OgF0rhTw7
ReyfqYTJQqooWmRU0cEcmRcWUzP+aH3jGnnC4JWr9GznKj3MY5AtY/nhw6zrDbrO8TP2kFVUSI3L
mtVQZ6p4J5ljxAvqItBL2TKT8vg6Tli6I4PVpGvn9hXPcbcqlvZz6ZVqpUwRvdJ+22ROiiB5ps87
FnfT/DgFkX3sverLd/0c5ECyF9WY7rLY8S5azdG+7gzEYVDiWnFnWfG7j2po6yooXHPWX3ykA14y
nZuAcoU3681sYRCVyD61P78UKrO2hgN5Syn7l4Eavij478xmZgRKHA2OtHFYVf0mZ3hzyOfhCcGd
D5qGuA/JOmxnu9wUzc6wGwSbxUU3nf9mnvWj6WM3DTvYVUM27LIx7WmPa0TXdVcc/H2CWXzXDMhg
fJETddqLB3vsn27+jKzTI878NNqD4Zqluhi4n+G7VKAEKSdpAWaov+HBNi59m86u9Ru27Q3yRZw1
Hkgxm9zyQ2n/5DyqDonO7AO8COYJPmCToLBemsQIatLntqMXNfeezCRQnQBgcdlTNDpy3JeyxavN
h7Nr/YgJ3rTQHcz6mI6VAfE9YTnOpnRjaKrzNkHzYpROdBa0s4vG/F4aTDinsLIeTePEGmQdb+YS
suvZ5fOk6zSIKahMFZ4syczPY6+yobI0dkagfbh92Dg0ZJMHJoAec+uMlFYLDJ9lAoxbbhjWnoG/
xIcoR05oJtj9kbkhwrdOWUCHxvWfWCLk1YtHOO4WDZ4mRYxBWtJzEpe7mCPr5AVQkwc9AXsK9FJL
rlXlqcfRAoYmIvCTqmEKW2fAcXgZbPhN2NUh8aKw5Ja5YoguNTNcjMi9ycePNskoYhfzP2axtpje
8knSiectp702V3sdLJ8pVikd6AXxbRUra1L9zoUAJUrdrV6GMe/OYx19J3AyPdYVW0RHtfAadbop
TJRtXkXOjVvXh2l+GuL2XKHneXDNLIeEuvz5JKCvEJ4jzzWqedPaHkyN5WAtA0qkAqHyphElXJ4+
8Wj6Ju8mXd4Hv5AI15NTHLDhlqH3FhlBcaZfgxh36WSqsPjIChBYdYPolivwlXPn3WlDpG5AT3Yi
nR/nUU5HorE4uGN9RuUQ7SykVNsoL1DjEI6172AvbbSO3FVnAi00p9TbBGnCiWZzmaiLEisjBq47
K46rq2Yvpuv8m21XAPa8QiNtXjfjq+EDobfj7lpILQh7YJDvd5oQOKulYxSzJyfgIR/z8t4FmOMK
lNDNMKJNm/0Pz2dIOOduxq4w+xRBsCmUHewqzyg+Y7TDE8DErsJsEmZtfqf8cXxibpOtU7eMLu4E
a7ry6FUz/wcWmzvgM4ysu2/dWj7aiXkvcT3ee7Ar5pmJH6Ntdh2h6u8qqBjI9d3v0IG2VeEcw1K/
hUM403ApvW2+KXqtj/QWnFWHvenYu4ueLnMZidUxfrdo6TlKQx90aXwHZDw860DeF6mzsyPaFMpU
WLDSutiyDhUXhTY0n7p3c+LKL36ZbiTvS47+LWmW5l2ztHdyj25COPbdPvRnQEQdVsK4t1GmN3DA
KvcrjAP/zQqm4M6uBbGR6IvGMkALr5mGDTobLyozgNDik94pdieYgsaHOfKKb9oZ7HvXMl5xRJ2z
WnWvhbttZGADDoTIiaiw3yFz+K1jv0NAC104aQqmgDl9GQSX8SFL7OlceaA7Y/FMu944e0G0Idk3
eamnH2Uf3HeR9F61YXxkbncuS1dv5qX1k8ihWWgIci2xHGyzDG0LF2/CpqLsFE74kjEwfJtRc02K
n+zZEO26uvIpLXMSm8OpWaOliw8+R/ymDfwabQhdcOtnWET+WxVWUMTMkKYJGaRd4kXPekrAd0/x
02gm1T6v+YdE5JpFRH6MBCWJ0u/PNpSNA9OYjyByqvWQZAXtADimvTdnaJANDXyyRPRIj3+vInmA
qlW8ADohFazJRni/mLo8C4ytcN2dW7stIkrHhNjDbBd3jbf3ZjVsXQQYxzA3h40X2QK0Ux7id2NE
QP/7mxQQvXolXwdRjKdYiwcGM+G6tpXzZHMMhcOwU4WgTRgINGGOdPas1OVGItDb0H/4LafpC0Ge
eJvE2exz/21KhycKo6+ZzgQ8EbwudtK8hr2PzrY1u+YyV8a2TLyvyJ6GU2EMH2VzMoSFWrIqi3Vz
8zja4vzXQuJO+oiPhlVRu+RGVLV5qBvWRFw9khqAKXtSE/8S2U2GUyslgEV+ycp0HhP25UeCAK2L
TKx4pytW6sgGNmQ3uXeo2w7EMGGBL0WsAaN6LOudrK1VVqDbSK2GPHNp4erJQgFsZzqZQUqmLCif
PBh+qPQpXVynFaPwfSuQfNVVIp4SQmbdtvfPVlVADqp9QgsHkl2h7XS2+YR6ZWxKSH8iPtVTUWBR
aknjLlCqj4BbRKQAYzZl89j4AU3uILgUgdWtowSPQ8PI/wLR66QqtDK6pO/lpumvaq6oChD2YkF6
rDKObMx341Nods8tUX8vNRzOtFXmGiuEufPacG9gk79k+ltq4cj32ulnbToEbvsBfU4GWouD4TrO
pLO1DTbjlZOE+X4yi27VeyltzATKZxJm3wb2aDtJdGw5AAtUiTTvIHOV66Ks4c5Oo7njk7aQVHx6
ZCZxaSy6Zmu1RngcZnDcM9BPBFzdfa/QZHiaFsKEviIY4Mo3tWNvbI80l7qX0UU5xa8OF9muAMEK
Ag3NILHKx2bw6gf0C+9DES3KzufWNYrnhRKJR5XpCZlM4onutNiZFXTiIenyj77adiCRRmN+EE7y
w9WUHbZsNkxO3KtHXQizpqz30Uxb0vU/c+cJ2+pwj/QHglfU7TPCkTyidkyhm0cMpDQJW/fspRDd
LCUu8GZbECZnsEa/LceKLm0AfCkPZxYFN7ZAnLYhg+QsObc0Wro4mLa5KCOqNd0+ZJRaoz3QnNfd
AzUrJEneRQbqSBxsO0wPkQX7xzSiadVbodilrnrLZAPVOZnNQ1aQfi3dxIG8ZbaE56HwsZCA24SO
Qu+ZXu2mi/eWDF5co44PzMbivaOHexz3FAT1jIqaeMO55ZxnfrFW0njRtNACr/5wq5Jn2JS9ru5L
WM5WODz6Mq7omqPw1MXBTOxg44vJPDnkDywVdqVhMVLIzJu6RqAVqJ60eLt8iwhVSTqnPHp9xtpZ
zk8JXDQzjqZrEdcrYvXGhwKDQGfF4tiMtnWEzrQFc9BvLLAv9DuLZts3iQmENP+ZL/EOgWHFlySf
mJVNCwO6de07CHwdq52a9+y6MnhWFjCsyEB67M0wspYVpcGpluHdOd6KIV4vzdqRoMO2fG7irlx2
AfIeKQqwqdm/uAlNuC4tIXXK8tkdoYrGIta7KkofmerqK98/pcpD8ZPg4zYSma2JlKi3YujhYwHN
hJVPUTa4w3jREba8QEmw6632z+aQfaORhFLCyNNL1emKCQeuAteIk4sz5KhzMaD77lTCZ6qmrQ9i
49CNmLxUj3WmCvmvxtR5ri0sf6pgNmiyWm6JSNzKtSiGJ8uH/VG77J6Wb8a9F/GyytWclRPTN5jg
vpPRIzc4d7kcR8psj0Xow4joIQMDrfRBYeYzJUaVUlX6R8Oi8O1iamqjttZenBUH1I5YeVA07Rk6
H3BjX3O/hobtE1IgzJ7pBR6QovuGAofDjn3ASjnmVtvjb9crvQ3ZtMkmbZMftjQ5Ia2yZ9yAV1Mn
YItzm6CAsAE4O8xANXzfW7i5CUMhFKWp3x9lOOl13LRQvkkFnelBRwEsBMkhEOFVSEP9ocksp63q
Me1YLgN8dNsmfdNI2O+bWULtnb362FbJeo5CMqCKYTiomrAhKcM7H4P2iyjzD7+mAi6IdGTw1m8k
aoRNMI3R2R7HZxwV/b5oTW+/SDjZXLHSjWxYzHQxvnQx1v9kQjpdFzvHVSh/fIxz7nOJOZhpysxV
NOkyFnBF8IgKasDhRr9P9UR8VCXukC8hBW6CYeMvh2UNVUYsVsUsSa7lVL7HEaT7VCHZ83IrRscx
fTZZD9xz8eLrIlA7r2GePswBH2icfHQ+8FrgBvEm6eZm13uKfrIBC3cAol8FBcEzMDxP9picc2lX
R1E5PwWh2wTb5wGMdYV/l3j0wxgGA+tqY22mvsDs2WxuG+7Ym0gEa7PnaUp4x3vxm4a/RBIR6W0U
9j8mp+TjJm8UoinqPTaf/5ux81puo0m37BNVRPnMuoU3BAF6c1MhiVJ5m5Xlnn5WsWdOz6hP/Gcu
GkH9TYoiCKTZ395rr2NF+j4oaG3Xi2RH5I6DbWECBZ6MaNc2wtzUWcnkEZf9pooLZwevQq3jVgLB
q8sDVMx4kwjs9VlNO01m+ZfMSqqL4WJAF5xW3ISBhUXEMl4p71fijHTtNNWW7K6NiaUjM41nmAlg
nLHdQxmMdqFL0sGbfi2MPe6dh1mNwaXuIZhXZRlcmtA41mOmDu2YOpvvFChDNJ/f4YRATsZ+g9aR
r2uFm8yewwtloJ/cXPmEvA9Ps+zepICRXNted2urGxm3Pbt4dw3Zj/YuUs6mwWoWI1rtNeRbEsh3
80B+tWOIsvK8Lt+ZbWZtTEY+m0TNv2VKc8zYjAR6ay5h6STvctuwnn2SIHcJrnliiXUDfmLA0m+V
jzEBUcezu2ueSypJuyje+5KKelmoY1ve49R075g15jR/hwqwWcks0RKY0BXq/9YK2PwqVWCqDDF8
GC7NZhi/mER6JRU5Xb2DV0JHXBy+Msjda7POdlGKa91yOO1UpSLWOd/NQbHHGpaB/Da6PRF1RnF5
ZFKsOIPxJnq+9h0bAMCyBY6tbTJmSF/8thtprWefm7LDPLU30LG0oefUkaSheiY6XiiH9rQ48C7c
O/ZL5fqtG81HPKeLnvOKp8pZmb70ISCEFWeigkUVuyIGuax5q0JwNCESvU5oPww92s7VwPrS2v1B
cM0siEIejVk+WIWybpX87BWBfnOobrWF7V5BsCHJ5m0MtoMjsd51q90zlUbGYcIVC3PDH3dZjUgl
XCPgbZwcJ4tu6DoGJD68552hXhs5IxiUPzvDSJ7cPHkP08UMGMaf3ztWmpOvUpAILJx6u2o2XnqE
mBnk3FOcsb44rQO1BgdyrLt+zyJnH1lWOLI/OFGXv8YOgOBJgAUiCw4oBih5BLM66e3rYLrQ6FQY
7Ste5B3TXVwlfqUOAKegl2BE4CICmA7e5bJX39vLT0uNMtbV0oUgkQ4gnEg8HJNpL0bOe9FgTYch
ZDDoRhznmpQGs8yK/vizgO+c+wcTZs3jyBHQnh4LTwPnRtGXXYp25GTRTo452pRbnb0y/ZO6rXnx
Ym/rFXg74U3Zx9SiAyIY8XV2ygR2S3eRlscGIB4z+TXT/D32egr6kjk7J6NTkkcP4M6PjbjgujYO
jdRPFfMWCHkZs4OiPeDQLvd9HISIiGm1FBgll3zw7H2NU2cVTeO0pojK/bmUTTfusfYG9W6pYOVa
qJoU2M9XJvbxIU9Djvh0DcjKCC5m9SXHbj+OzbRuVUf83Qw+YoNnS6LPrDnsReSR5/ammAybcwb5
FAP6jZPNcGs+pTtXu8Fpm02LncYNw+quKAzvMY7jTarMt7jvnM/IAIBv6HPieJhg/PDo2yI6p5Ka
erJdV1/RVWDZ7d5NJZ0KCes8u7ixodITMaYwH6BgEysjKnI/WIsDk7xRhp/9qdTNPiBNwKpZw1gO
ec1Wi1jrDOrRS1rETNmDzGXwtp1T6loqt2SxMMtXlT2MhN+QUvxfthOT0DRID7guRlE9PGNbFld3
OIIb8e4C9mXbGmjoUmOxVj5NESJwy9Xs04PVF2O6LaQM9wjnqFil4JukOeP3kPZjUtzj2ogi45AQ
dF+Veop2ZRbKdd0P4cruVLTz6h6e+aJY9FjrmIqLYm8k9N4g6HfbPjKKXdO22Y6QGTU9vNVn4BKI
QPGtMqbHyuE2nvvuvR51/4olbsYb0d4PrvzVewBZs9QKnmh2Wkcj2oR0bwOjWPA9hNeQnNMdhdxH
g5Dt2pBh8xQDuTI43F2GKHsDhqNOLJdUWqEzPKCPrKuxyrbDPBbHkbMesj58Y9wQxP2HjcGA4DRZ
5J4NhrOrpCnwltofNqo5aUZ/q/MuefMFbUxZ+9pQlNyDdkLhkBuodH98MkVIlsgfMuLkHI/BkTZ4
7GN1AyMa1AXSXf4AZ/bJZ/C/5/Q1HvPJveeoEx0jM4sPQYyTICYKRm7JoCG8gjkaNjZ1nwZmC62t
E6nqFi24pcSlZ7xmkEiVouR8xF6R2swiCJ387Gtab4YalCpIuttYgKSTRvlDGlgT5yzaJ3ju2HFw
ABssyXYuMeyNwFTylmaAnP0I1CdJK0FJJN1cwmzUqW/XtGZT15IiG2f5o8GA38mC8WQtD3SwJkiD
RUYj3+Lb6xLvyURC2YEI+DSaJUJesUxqqwKdTf7Nb1FcDT7JKFPzJHV8mApprtuGdg3Vm1dOIM5u
cFt9EsqlCADf6hoHXHXwCNf5HduXUAQ28X7Z0EcCTv6+hqbDqXqMJZCxYEI2SrajA1ldR9FwGvGG
SZ42tNs2WwkCtVwrMHR4BuYn996MsIubhCqUplBnmJsHN1yijDmoagPj9fb735n1/szP63HHzruc
jiGe/6B6EbqiUA+w5dj4m7yX44EjNYtrBTjPSrxqE5nQSX59J9SAmDandMKHVEwg2ppZASThAdcR
bFxhHqcGcXAYQPYXuITqLtx5ffZWtflXXVVw11V0Vyx0zTLh6uh4+R9R6Zk8NGhhhGYM+G3ZbWIi
rmRAxH4Ym1/kwNhFDaSqjNRC8DGH73GKndOehXugs4+QOH0uYnmIMjrNoniiHmXxYZqGJFoFPmFD
5Tmr4vKA5EsihPnLxgim/gSiKtuDVr3L7BRP60gVVhXTBBsH7S6ysydM09aa4x7oZtIi1kBGyDXl
OiqLgUtDz42Q+f9uKLPHcsKQ5ielt1GJufIhkqIOVjtslO1pLoq7BdW256jrLDnKcoJlCip2tDNq
s2ZOGEYZ/MTi8lW5876rxfOc5r9D09jBw44Y3jDIYJcEMxUcJyNWJ8uBNmvH5mtoih6vHxa5qZ8+
PcIiK+LonALzvRqNmxqldZxox6Dz0kK4KYzTZNKjEUYjTPmJX0RTvpgOqH1tUgCY+K4+yfHGK5ct
sPIuUCnKEwVwxc5V4bkaoPFZaT3v0Sd48UTRa+/29ks1dyDGM3HwWASOoiGCHZG1pQtneglyx9l8
z0hmVbVnp1y+1/2dlUzg1KTOPmTVAcTi9OHRZneqLe85NkYbK5NwTniOXu1h9LdmQpftiLeXMUa0
z4yBNVtH7vvk40u3MJFYIcDvxVmLYkXza834hLuML7E6UVqlChpSLG8kA1RFdGeg0y++yWF5mFTd
7rhqPv7rdbkAXyd0Rmx1/oub9Jd2Es9F8OV1r20SPxoTPdOzbn4QKBtQLmg4Kkv/KgvTW1N38Wc0
4dgEOKB9g3IaI8BAaLtyiVgbi2nQz6nyw0FWuc6hLoV9Mvji2C4XwXFhjpWdWDbjtYNJ9DDwogQN
joa48zX39l8cUwLf2dKCam0Sw70bcvcRxXGd67w5GdgupF1/mgnw3LI89xkHYP9pVLc5AkUUUO1g
CMgXyA3vRNff1C8Z3xeWr+k7uDMVFvxeL5dqmyCoenKFfzIGZJmpf6ylXgyuuOpwqYdoQb4GOG9h
7iTV+pK1IJYM+RLzqScRW9vBSbODt9i7x7AeDsNsrIuRCGHjLExHfSpim6fYL/EcKs1ESHPinVHI
mgYXIYo2Q2ZoB/T/4MLouA42Fn0i8GgeZDZa8JH9qNh4dhFsuLCaqyLDv0mRItmHDPU9eszsBjWi
tAgzqOzexfM4s4VPyVOE/MTxhfhKwLYTOcO8iR2alKs5MBdJw4QFgB9v8inm1ONXutixy0MddxuJ
C5v1B0gSjtJNPTnFsZ3dQ9x6wT7iQmT53XBwJhzNMIsPmFvrU774ws3UPekGFJqH/f4g6LSK4I8Q
tisP/bAE+xsK/HitfRWxQfA0mjkzFzZONIH0hT6wNvyUS2UQXBJfvHMgJrlGJhzYdXXSNdnL1ehZ
h6iN4GlYjjrlIdE7n6+3UpmsvSnivRGaKdESHW0VoDtOSgCeg7opdvNk3vUhGSXOk2h4RMsipzrN
CzqraDhWj5CKVv444t2ik4lM72u9fFkYKTa8ht+OMh44IdDNkIdXk/Xne7v7fqiXtd0lPb5NPXmj
4YLql5ifL6TJr12s58AonxoPO04UUj8IHt3a9EClWOsa7io298K8P1VMqJd/LWadcR1HS4FUWZCB
5oKKjatYVTq6N03+iiAiSqWvdQfiys94o2fV9EMOlA4mzNG6pe/2e5de/uXfHw35jz4JbZjso70e
K+OdASaVe2XxOlIHROqNJ7au4SpOHHxrjjPIszJc2yVJGmomargbKeY/9quBssTmMahSl5gbGSbP
pB/LtCwCRYW4BKM1woHv32xBqV/kU+YHmntt5Bx/C9sGOB44P4PldOJtA4fl2SkZqknM/wbH01NW
WfIUir48tgOWTbAHe20Nr57HnrFUGNMUS7oyDkBGtMSzVkXduNtcypROABrx8iBk68oBbcH7CchT
2X8alwC1h445kpj+3rcRsPTRUD8c03h2k/EKAxQ8rhOeo8g/NJb7qPDh7IUStI922YxaxhRB9NNV
q3xpf9qNps9wsvb3rtO8Tn0a8fJu77NuPDsoQqRq4+3ktO6j00KqSOuQpdgf7/hNdhgBhueoH66c
bB+4rcmN9KhfKgKfTGBS/vEsFgjuypvAXKIlc/4meSc1GoZVSEwXMNahe8vwXB5nNYl1CQVl7VNY
sHXN32poOD1V8CtZ6cJ9gnN+O1D+1XIFxJmu2iuKaBsmXFmUPIR2SctVXo+nQY/7PMcjLhZhzhFL
4eBzkxrUdcbxA+tEiKyIjOEx2ZYo27XFymhF6qhbLOQK73TaCblCvC1uVUFtmeEb+9Zpwr2XqfwQ
WYkA4v6dYTN2uvDMoynVrowUckEhP5JcwvKyOMSI6dozEjm3iURNwHGjk+HaRZgAOJjkrf4RpuVP
k18xXQkTjRGWVhv8G7Bg+uaz9O1PI13nTuedzZpeFzP9WVpYWKqpwy0gjeE4etniGKG/tORmvYb7
sTb6x8oeANtTVkO5RhqYPew6x96yP5abICNODVWqh0ThvAYQ8g6W/jIt46AsOzw6pJ9yjOJ4tr1b
SvZv04Ed2FuFIBHepM/fuXQ16UPWh9Zp8CjWwooZu9HR4y65bn3agoLqT1uFNM9TQ1UD9rdVnH3S
BRnk0TrlBHkY3NIl7er9Dmrlb1OlxKqj/y8swnMCdnJF34Fc90l9dJRVbfkBQBD5CGSul1GyXdob
BqA0eQUCCt4IozB0/VdeBBQNLixBVdvcjzAGRECalsl8GBQwMvPoYHePZo91xwDDAy2JA54b8aZa
lya1aBxYl3HKLx+G/cbkDwNNUHMSAUOksnjVh/jTM7P1d8QweIMXZLv9gQkRhcXhNEQoTU8tRc1H
LFgTSR8XWGDa3yKhdjVdsEVgfSHfezepRcFV6tLNGND7qDb2Q4JcpxWie55fLS7YXgEPW0XRngUq
PciKDgWu0jQYHevc/ArbAW3CGUGPBVSVMfyq96FX7kOEIVYrTilmuoGXB5AEGqQAJgfmdRxbDiAC
nlzbqvXo4toijf7m2C7U5RYqjSf9ed15oqPJXPzuL/OWkDszuSKk19x1rXXlpwzL5w2FqwzQdmHq
ftrtsyMA++oBj0IywlhgfoXzB/fH1lQ+hCdEropKIBqdHjBXyJ0AT8VAGQtDIQ+Za7AdZVg1XW5Q
3qzXTGW4xsPb6rtpYN44MO4q3fNoLrc1HDoVgQmRR2ffrN7FSFjHJ9HBKigaGFmcqUk2MsZFs2DR
ML5LeLLiZzC0lGIt/zCvpn2jmQC+lqF7SBQExiS2vyR6cGOeDWrot1GcPed1Y50niiOcxuB+10PD
awhNGWxzUMI32MHoqSFASPWHBrXSPHLLY5M2c4IN1AdZBKnzRE9HN8cH1NJW7hnDKi4GQhlz8UD0
Md04Sf+TPo2nuWv7NTL/pq7TY3j1JU5hy2FshO64zgN9NGEOSPBcp0rZW38ys0OnSQyGub1Lw4Hp
obfU7TnklzOeO0oWHqmpCNYxr446804MRvN1E9b71DXITwCK90YTYgPQ1U0k6NyMlPWL0S+48lo4
G5VCFJnt8WZCjdyMj9xwWtJ68xqPSbKjm4MQSU8sPGw6RC+auqpLFKiW+Y37Mx8cGF4DHdzAhmin
q/oPzD/0J3aUwQPPOTMINvY5xG3Jl+xyaLhtOWpOeiM2pOVvGXzTpa4EPJeLy6mjmAMpCFgUxE6/
ABOdAzdifuNv3HD6U5nxeHBKnO30JME3ZRzBXXXj2DEbb1a5OzuKrwRPV2HYuXAb7aci7++iUlor
x+2b1UIEqZt6oBG9YtDM3GKDf50ZNGakmirWyIg+Wvuh7Mr5pS72uOa37sDRerBtKtnSql4rYiWo
kyZarxhMaDbBHb4xB/RGO24LgiaQIN/LfNJrqTRGl/EpoohrZ3o2RDbQc2uzWF4NSjCFz+FhgWNt
ia5uTTN91r71JhkfUfCEvoJNVFpVzHvuJceHuMOiwTWd1wcmMkc9OLGMz4ypLgPGwxXtGckuoCNY
+uFbHFThRndiR1gkOftue8oKMs6Lit8pH2OMjkCKcf6fDZItFhOjYloa4904IzjU35o6v4YCuKNl
8bKRbhti7oPc2BTJqWhhHLf19JHej9r95eS8Xae6fKm7hilvH3wmUNh3cdCsoKNM2OCsRYYszvnM
1aLsO94TuMH6FdF6TQ8snU7NeQExJDb7Mp12Def55DX0QK1R2ESzY4TOaXrdaSiXd+LIGZq17//E
JhtT9x3UwhcpRHc0l5O7WE7X3w//+qPg4uTTIrT5zp8aVK8hcuTkRYqIfs5FU/h+sP7ro//f/1ag
Yqw6Lp5zkLubf+cT+9QEQTpyz5x8TRdsS0MoV8KsCifcRsT/22w4pWk3nL4/iv/ro+8//nf/7ftT
/v0V/92nuO7IZSHx9Ea5VsZK09hEnMCQx3CGtpE1kzCqOpx5Uwg0hzrwLJ6BQsXtizu4XxFY0ivg
6QGqWSZWbiMJbJP9qH2z3LnYkdc+n+X22Ew7Su84K+Ehqk+UzyAIToxddYdaOPTpHa+8PUss2aWJ
M4kO4vE6UA/UxTAqS28yVzhKmVQic3iMaleuTs4R/z+tAHqHj2WtgdsYbfj5SXQwIPj3hzVzXFcm
yxwoTG/rN93ecwOwg9aPKHX0Zgohq5cDKpKVskouDbncCRHfrRMcYtDPUF5Df1OOzmdth7cJKshe
cIVfhtiGHn7aNYXqYdIBz2QI6gt0oYk0VxZf2yB10AwdzI89jiLblytKDjkgh8arLv6YKiieBuuj
s6bfiKvxZjbDl6ghDJk5095RXX2qsgxw0YivZm5tl+6vfVZTCBAO3OyHsfqap/TC2YVt0FSv+KHR
pWeWgknm9xwXqJHDeBkvhXKJpR+LcC174xEXEcAf23sZoGtzS0/4DBO0kJ38UggU8AOTkYJPMj92
K59LI6ZpdximjaWTDlhzfyUG8iH1QHyGg4PpJZx4Chg6Ve0itkTRWS5tQsk8A7BdKoJ6Lb2TW8nn
3LA0Z15udGNBxThy0bgR4yR35Jnvcw21qoFMQ0myPzAY/qI/NGTczl9YKcc4VWOKkPUQocA2AkBb
BXeBWfWKRVO325yNZpMU0BinKihJphYPsCyfYtK7jNftftMuEE5jafrxi6ZayYm4t/JK90iIEvs7
ciqp+f13hxBy86EsimkfLBXJQWAfAeLn5ymotl1WDAd3ueP1VG8xP+hCeJx4JYKK58KKCvvsivmN
iyJAqwA6djDEhzpsT3Cs8HyP8FWWn99qr44vkFBG855pOUrm5HPzLt5Elt280bmlA763+JW0YnaW
Zm1iS0BYRpR+1CnnHRv56fsvCjywIfxMxoDkHFPY16EZ9HHrH/BtUMU8o8UGwopw88mQTLu9L8Zg
ODRxD213gmrjmRNDK5upenXOEo/l7D4t01NVaL5vj6Y/rUQk/LXhhSfRGLxwOA/jceX2nwU7Dnkf
bcxdcKkFKOTQr6ea41sO3y1NLtKz3rrRK9dOEP5QtXXnpP6+ywUpmvx9bGm5TMDuiCH8cMI4ZIqd
6qfeoQx1NuOTjgtuNYzMXMfF8px/k03erUabOwHuZt0k0we8kImJP3pUnxrZNkxDfrEAxp4qr/lt
kkNu4yx91BgZVibN2OmQ7weYTo9lzGRLz/mrkCKAWsh5nevDVjCRYjQt0ysNlQfToMXbqNyYXJAf
gO6E3hcUqC6De1eNgXEg083EsSVCStABj3cM+dniOvPDt6kjp6WuxF80NeJxRMqJmDjWmDp2hFsf
8uUWNYiKojgwoa1k8sDckXRoPjzLHJ0j16kg/sXUoaqDnynpA9xcutxaMp9O9vLy6zyk+kDxtEfl
rNaMl8+xDSgvylC3TE6k65BzBslXdR9HPnOrOn1L69pZgXCEAsv4FT4BHQ/s29HM6keelRzV0tWI
DxgU/4AUDpQiEGsIDwFXGg92CJ4ZZjvDRx8k48nRAFW/H4KaSqDBRjeok/ZSWn0PTtm/lw6moLyh
YmhOT2Fnm4wR6ofe8uicYaDx/aBrDCreUvvVy/B1zEZ/Re6gBseZ6K3Tj1+FWYm1DLA604Z65shU
kUbtnKzbwGh+LgsOiiQnhlWPYH0icYvstDzMVY9ESM8Za35Sniw7eZ1hfTBHoG4x9W19tmk4mYv2
y04yMF3L1+AA4GK1rGmECf9Q6gNQJHFfXUiScJwZaDcOM8++vUj8TR91zQSvxmhWAplulwk2oLmF
Fp59YZeKj72szWuvcL8LDbUgSoxX/IrFHCY3TMbdeqRJgttF5u4G5St2zZE5gEnitZal3iDHLWiq
PxN6PTcJ9+yrBCDWgisqZ6v9LamLXudeH63dwWJXcd4HzaDYNDFjeYNMrpnb3KGf53scGSXnMn2h
BuDYBmX1GArvJ20wT5Ebzx9GVZ0DMYy/C4dQNCyoOf4A8VdBhPMSJjg17mSZKtpAq1cbOFM6e8Ou
T1HwJyIDc8wQNbDr5N3WwYczeO3XpN7A3oFjNm9R5/rclgZv45bOn1BgRqUjD0BtK9Nt2NvcDUsM
Ww5ZlI0VRzGad/g7m+l8iyjzhCcSrKJqLi+TwCLaWnPwJBYLeFC18pMsbVerW2d6j36TaIB/UXZU
Uu5k0bygUTG4ype0QAH3bJx+eOnNHZP4uWwtZPTE2yQM9XlnsLKJJv1h06p89iAi3nWdo3ecsuuj
F2EqyarqqcIjV4emwl+sTK6zDSxmXPuB0/8rVk/ovn2uYzqROdmuvPLRnzTYRmveNhN4WUrvQrwC
GLumpo5IwFiEovg9+rGoj5FEg7Wn3wEAX4h++wqm5R+7iY+yxfLN5d3fJQNPVACa/KqJmh5ZCvXe
xWHxROaLey6Zpt9edLBmoz7MnHA3Ipr1OYo9EjPaui3E/NvYMlYUvg9xuILOOzSX78YQ7et4n9kx
EjBy20X65kOHXRr7siov1PwxXU0RU3uwkKzp2vpQ9pzskoxiHLGMKb4fCu6Ep+xtiLv6UmZpDXcm
8beSIDW93csfEfL3qnMnik/Sy+TOw0128Xs8kfGCjuawoNqPqaSOywl6/FRNUm9zelj2oqXCOIu7
NXRIwXo3ZmTPQSBmJPaPnVDvRLSzu8hbnvMa5cbNLPeuyYwXT8MBQwcot138xxL+skVOr4yDeu6o
M35IF7e0xzhYk+/m14PLUdUZJtd8PqnYC+97/ABOPpySeMpu8mnwMyxEgC9o2tAYJAKwaG1pLY0Y
sD+MgiOx7aIl1YRmKhbjg1GUcitDqHr/nMv1/g40Exj0yDPaxAZtQXjwr0IxHYcg0AHrHHxbEeKZ
lX3pO/OUgJh/4OnaabSpU+Y6ZUcbdLv1QU2wizP5n0tCKRylMLPnU5LjaElf+wWcWi3g1CRLjAP2
laJYS5+2yaF2/ncUysmpraxakUNqVQd/TFLwdQln5yz3n7s8UGQ/qGV3Mnz4lUXbdERX1hY9KT7Y
dfjxzVJSQZMebe1ca5jYl38/yKJUhzzSz5HVMNeiR6DuccDRqOwD09Sq3tam9agFxej//DS6f8eD
eRqlYzHvcoV0eCr/ijcDkLGYMXQRMDTxRdur9aHblC5ahzp0Qjc+CkefvM/v9QRBaSYLvUHGdx5x
O4IuyPPqqN3ceWT+qq6Ceg88CwRYqBwlFWbGT7xxCeNo8WxOyjhmAbA+JLnbmKX+hudebSvf/wXb
TJ0wB8cPNjFELBfxZ97meIrGuaAtZiw3QBEQTt1YrLF/hvfC0kdJj9UZS+its8npuao5dsydOZ8p
61W6zM//+Xly/g6v8wSB6OIIaPvEZMXfHXGlo8Mqxhdw0Ha4GWGHb/1Q7euh4sdN7YmjpJfCEmy6
c29iZY37XcprYD84AGuRh+/Dhf8YM6EQE3Dz7wBb6nXNwYtASBTMG9dfXl1EV7ltxnl6KcbkfjQL
ODEZXkYjLD7AyvVPxuCe8fD888/G9/3P8C0/nL/8D7swdZD/b/i2nEixlv2M7d3P8yP2UuTT3VA5
yWdcKyKQUdXwVuIXwfTK3UE4HVe1kRg/4Tuyd1Ucgtu8Pripl29LybCV+SmYt0mbL23g0d/QFkjd
vKyouIfxhXSlrpEj8v/ro8yLwcg53f2kqbox7Kz7RTs9SaypfPNhROyg/C8jCVK51v1cAaGNIlN8
hHVxLFymceVovppd+pHYffLC6UbvcxIwBxe452OOEXyFFwkj5gBJc46MN1Qf/4moRLbSaUJxEXeO
dVVRc9wwNzlMUNFBJfLOsc52fGslbO8msiT9SeqEtVyvB5jyd3UAso3LLAtCSJayTccQGHj51iu/
/90z7Ard7rPS04THHSuo7T12PT6GTHhUiHswcWu0/H1djCC7uFCDMydIWjTY+YTu/fdmrK5WO3u/
WVoPqJ/h2Yf6yIYdhqtOwz5IQxd2vuX598TsSFwYxYHQJSRtQoZpvGPfbnezQURl2Km5Vh/E3jCO
qyPvXfK7Q9Dd2SkpF7dnOxra+r0UfrCiFOUFL5Z7SmOatDunpW24w4rZpzaVfVXnbHOOGXFYWR//
/Cp0/nMl8oSwPOFAKzCF9fc7jAFPYoAeyQ8BgunBxLrsIG1eRP+W9/YtWWhmbtT6W8RE+5wDIkPy
AyiLhZ4bvxzon/7mJpr2z8JD56XaKdoLkzm5SaExhJ6J6j7iHbYiKaAXV/3cyZXoVAH8Bw2Sepmt
UwXo92H8gbEN0wbq6Not5ovZ8Zm5HLwD3PD/4c23xOv/Cr7jpiD1Bl1COJZp/VU+aXiNMWtbxIdZ
VNdkaX63pyRa+7mR3IMPPBelTXlNVD5X0BJXbm/qZ240V2OgAXlqlb4pqp3pBbKZ/njRxQhzfxEr
HWwyZJbrHvd3VPQ4Bxcj5Dz+sEj/rRyDBGCUpi+8iepNwEwsa9W978Qnu/IOyNHZLh9D5tOi8Ta5
XXi7hnJw5l+bmXHW//AUWP5//uohErhe4JP3QH38m1EherMmEdzEh96u++uUR/KiW4d5mf3ui657
mEENnpoo+SVcvBtuUr8NSbhpRTTufGEiyBVB/ZFn1663nvIpw8Vc2M5zISKXyvkc3TcZz17T9m9B
8hFiU7j1Q/+zGU3zYDcTOTfDNV+dlKKczuedplLyKlN17ZwQ+z5j7LjKX0sGb9c5ad+MqEso7M7S
ExxR/RQI6o/K+lmjCG2aAk6I1tUtB3l/bRkh343R9ClN1WMzLXaqnnCHe/6rAtZ87QCQXVkv36nI
MTe+bfEy7ZLuEf+QAxtR3duN9rgaFsRDBuOiSRUBFXJpHhvm+qoY1Wy6yb58e0tYs48q58rfm/CY
vamZH2vPepS6rs66aR8dZ2HXYIh6LLgM1sGM4xi/5J5Z69moajInXZnspfZIU8wSMGxw7syGUcFg
Jix58sGzdLY3/M5ckLTudjAwpBJTjGoXB7qo5Z3tKQPTEvaXEWvZDv3jS0BF3JKmzlZEwEpgO3l4
o6LjiuKQ79MeqFUtcRKrMqJGiev71rQKOrikwHxnGdkusTO6pRN9wHKKfS/hXh7OiN2eFWWrOR7S
M55utfINRHMvluHWaix773YZS8ErhyvOf2CN6PMi+Kx+ehZlngBusHLN/YcpHLWfY0woJCM5+2kC
jjX4ZtQT7g3wd/9QcXXDt3mxsGxdhwJx1CVhSj0ZgQ+uXbc218HWF56zHaHrbhNAp4zWS7yAArfF
lJjP5Myrhzwek/Xg85Vx6HNWn+UrTrGVI7j34TD17wo9MeCpQ+PlnxdUaKn/ubQIW7i+JV3L9YO/
O3djy0AY6oUBdx3BegkRXnNBSwGObns1ze5XzyX6sazTcDNZKt/SFwDmMbY++1JE0BMQ7gzAzJcq
CMabMuz4qAO2tYLqK+qck0MLsmDXw8w9OI7/1pVA+uupuHiVBzR2MrDuNb1aOXHe3QeAnANPVlzw
bmCE49sy7nvgQEq2wrLFNilx/YYM50GIpnvZd90Kih1fFyGnjKLM2YWcDEYs5ofeG/QGco138WB9
reLKspgMVz8Ym6NUy+qiIWbh7uf1mHiWuLfzjk5SP1G7eGhTmmKIbhdT91YMtrgNWbJ1SJstOb1d
EZ8KQ6tf0O6OCYVMGC1vtv0T+aI/GBXT8gq+NIeIe8EJl51kGA7AQ/Cf+KC2WZC3Q893iWzfYy4V
zv+LvfPocltJt+x/6TlqAQE/6AlBz/ReOcFKpSR4F/Dx63sDquq8V6teve75GwgCCbokYSK+75x9
jqYT3XVliuSGKRitufkE94JclcUHb7sX06GslwOnPRZUbMgHGf0XbLTX2dxAp7DuS4XmioG3eY5t
HztgR3AJ9nkwe5Fv7ixs2BsFPew2KxmaI0y6QocZGFq9MOyKs8xRxoxYky5OGel7ZOyLqG1RQiCu
Ru9iP6U4b6h8QYsbQrSYaVapo+9lzU2CHkSBrdhZEWY8VJJplBaffoYwwE8F+TOhuAhiNn4Tov4n
6f1prslr/wDmyLyn7WTy2f2N1cMcliH3f530fhsn1b95wj/hPp7+D9Q/vq4LYBALioe5yxfcB3SC
YKtje8vQntHFv1LejX/gFBAM+pn2859tfsF9vH9QzNQ5bZjCMdwlEf2PVPf/lPJu8UJ/G+G4vk/u
uG27kIQM5J1/TDHDEUI1RSj7VCLSdj1rvg39CV6ATZm8iOzvZk8pzfvuDcZD7UOXyH2gIszI3xqf
yETbsoagG6NwJ63h1ESIFiXbfTNV+8wb7vKKooMxTuG5oghyLLF02r68r0FeMfrxyo0xAmIhYoY2
Hm2OCOffSaU3VSeyYM6RMtv6tyxDmOWWHjOEp7I6kJcaHwuDdilVhbPR9mL3l1/vDk0QCcN/g3L9
m69E6HznfCvCdJw/B31YbmRojL51UpqLO1LgdI5y7Qa77HyoNO3glAJxf1szAFEmenZKCCp71xhZ
EdNUbBHhqmNXc4bqfTJDAHf6NSGy0BU3AkDBns4W1W/feaN+UJ/+82c3+Pn++EE92C5EuDNm013P
WYlRf2U1hbEAVtJjZw6j8K1ogMzXJl34iQy/ovOpqinjthxfywS4wlw3Pj2qBjKk9F6JxxwPhkR0
PBE9FYwjcg+3QpQxkv3Kdduhr7WBJ7wVGJA2RYP3oXbRI9DTrLwIHyWU1dbOL2aORq2A+GIIdZ8Y
DYFFmvxZICvbgGW5ENfM1ayaLvMQvVpCYTZGpUjy4psYome37iwUEwSyKshQOAqNLKWv791FMWni
bd33e07+z4pQQ87h2iBOhRZiGfQUrR/M1BY+WxOvHo2yQFfWd4n5fRM7uDRL9K2eFRQ8Lxhj4qYM
uWsZu2wMBwSQ0/0QMcm9yNo2XhrOhIFF7S5meJ9bzmszTjyubVDg0uZ0yFWh+RkMQvskjJCrnNvZ
VOX6I1f8OUAZQLM85AJAGeuqQU+xGWMEGbbunmjOP5WCorGcIGJ1vIhWRTRVeuueq9Ynprh0I8bh
4KaIOzE6f2Tz0zQg1ssm68OLT4ZH2wlxyh0kKBSLtUW7lTgKYhwuWeHtifD8phT26pDw40paFmwB
umtJ0V43ljL3emwWG1uJg1uWHyqbIR2g76AV22z7Qb7VtuS3HJMaQi2R6k0l+o3lbTsZXwofVy+c
GHRUKYob5H/mLbV/QqdwMITGVTQ3/X2mPXronRZzy45e/KZQhiAxajoXbkd4HKnDMXXNTln7GGKa
5hSMVyhtbUM4G9BW1X3kUSaaUVwUw7McsJnnTflSz9Y7asjvbg732urfXI9R9NCVP9o0uRcxTRgj
SW5lxvA36YdXoBvflB1An4cHRkEnUJraRejCbSu81IrO2aRbb/C/UV2K60ZXkpGDOCQzKZoZaTH4
JJib1oBwdFTyVB48vOAWsJ8YxnscbbKOWdDQH2LRXcWVPHRctb1pPLWZ/HTFPcXhc+8XzyT75btI
nz40w941Pch+BCDLrI/IUBZq3kxLEjjVG1q87ns8U7vU4v5kFwTAocAKSHl59TL3KadUamnqKq1j
nXYxsqU4jfQjPvKgL9BeJtVD6rQf+Je+xTkpDVG+tzmSgEf2752Hgqjl7Yj/hYODANIAQYPalhia
dEvFkhOr86Qqpu9u/p2uxC90k++S3l1pmR9aG9eB6Dihuy32w8m/Swb7LeX3JMriNguTS9aAC5HN
M/W+czNEd65tf6LUI2bJ+rDmEeM3Ag1M1g8eBfbU15AuRykYYPsht+Sus0CuMXKON1GI2kwVwwE6
yc+SI2/jIdimV5Y/wyrZ0+bClOcgs7L1JKMXWUEsJtw6adHNtW714OIfNjKAUKrLU84aDNrr3LwF
AEWBE1pzMdwTaX6XTNl96sw3vqkda9ffGjW6jBlp1Q4XM6drvK5jezMnmUlAa2UFZiVObdifUhm3
mzz8LuziClfzoz9T3nfm6bnOHUH+KxOzcNTvfr9v1qlt6FT7boiODJA/8szdLsf33FZgVTiUSAk6
hWDSzVTfGTPKJCv6Bv1+3ihiZfMiWjzrCLk1EwqocRfWxv2yIfXdt2ykKzD530UXPkROvm1HSdpY
2Aam571j2rmKPBhhJ7f1l/7E8EbQig7atTGQKKEtrnI17RKfWWJDDXbUdCIOkUNXgmKC60jAC7FN
apcTP4UjYv006U+C3FwmlbRaWyPCcD7e6r48lZ3xato7KyUSLHPdG8etXiNfLn35ty7nFOYpi+7V
h+6WzLuZaKuEihEMhV3ZI0dNKXW5ZVtv6h7jPvWQp1aSd2kbcTDOKj2NPvloLpe3AFAfam7zxUzw
oObGuJtKMe4p2NzmtXwJ4+nOcTGRk2P+YiCXTrP2B8kNzYYu1A8TqE7VUWEoWUE7u3gvB7lumv3m
obYYkpPAPdce05nYfBfEkqk6B7cno23sK7gXFuXcCZ0f8zG8whk+HUcNvyazJ17RD6ao+O4gjDhP
MmWuQdfKR+iKN3OS+8oc6r2Y7dultQgFr0Cs3D8RnzpuUCpwfuHaMxv8zZnxWVD82JghlUW8eBvX
tL9ldD23KBI/ai18lXF/bYbIQEF7lGSj6gfTIjEg1K8LF1W4ELZG+MIMw2JGJ+3P1nUtMNbN3mNq
T1vNc98KGn+bvgAp8J7WCQFsuNgc2/ywGYikHQGBmuhQGCNVrJOu3GXSvaG3w/ylZ1esO+dOAbTB
2xw5AfMOFILZMU46eWclIHN1ektuEo4brzY7/EE63ScqPtfkceoXGgo/lKc/NROiQ/4GlCfs8FpL
KLiLBrbXqy1QLdjqTvUzoc60ySGYbWYTS96cHiLDpwPfLLNNqj2e/QSBLcIJcnJBCyLcde90C/2j
b40/VII7oxHzQRC4HmP+hDlAO8kAxd277tMIXzuLvLPoiDLTNxY9UKey4SbDFvQ4b4Wq+yDTllAK
donrPaaE6zHsX5VnLXXVgl6/wOBjPS4TRLfLum/LV0dEaMQJnD6Cbb9FTf9DaRzERay/wUVBpIVS
i2bFa2QUjwVoRnZ0WnGV8eZKUe9dK9kA1/kxlERs1Iy2kcxUGwKLLn6u3TFdfccmTRIybWQiNZ+d
csafAfVs0zTVi4cSglr4Tew0J7JfHzQx3qY1xp8ke2L4edb66SmMEcnYFsrHEMiJ4W9angW33n5e
/zoujwE4jQ0htFD8eVvTQVGa+Y8EEf1s04l9fnJfaje5H/gLHavdIUg5euGNw3Rc8yUfHMRFDOkv
hHzRIQ1BieXnd/3wXQ3IOaOMRFLZHnCVmTunJijFxjkAm8A9dRO5CMNY3JsVURmc6o1Z7Jqyfh67
+ZvCkXfuqVogO5gCM58Ftfm5wjOBH4HJ23mqVIPpAj4c+W7hxkdDWiP73JNTvLPqAia1P94BQhQ7
rUJo35TwkGpBeKMk0EIWC5xvIJLQyp8MuDr7VDCDoRNJhzw1LmMxAd/HMgoz7Flo+KsnLcm3seU9
AW9xkDS0/Iw9rd5Mf8S2VZYJyV12esCrx+FPr59xSX8kT+xnEslwV8JQC5jaqw1EneRqFkpss5ZG
MMch5m+c1xONmIeyBGdiRAnEq0w7ZD6W1rq0FgtU3wZAYDZ5e5oimj1a3oIBIN+r9iASTYLWvU5g
ILQI/dS42iW3iCKYB9IyysjaOnlYUG3Fpx27GWWzHNVIvDCahXZoiZeBX0q6j6McVBBhnB+7ZDHx
mXNCjlxL5GNH4+EM9gt7qodF7uvmumYQRiUXq/W6cST3EC942WzXjb+fYN7lUk2MjAhN+XqJdW0m
bnjvDtpd01uoB0fd386NzrXdPMSRWkzmrgHxJYHYENdVGmhgcRgrs8OsC7F8oPWF1pv1JO5KenD7
ZhHRTIOkrLmuZjpJCmNYB5HnfZtsm1SV2AyD0qYK6OJ0A1hinAqpUXV33eZAP9M60aC2NkzgyI7u
ShJNI/pQc/hk2ZDe15dfXmZdW9+C3hPvtr42cgDaRRa8dOA2zSbSsgZsKYqYjVHo/F7NeAX63QV5
OO6Am5ESBvHhhHhPv4R+H21oi6kbPNbMmEy7PgCTOHqJpS7sMmg0NSO+hV5q7LXZdTkPtCUhYgQT
YvlNb+IwynfTKCTIL9/nqFSPI6XPYELP9ADKGwc2ubt7RjCM5rANwbKYkbs4Vb2loWTf2wKImyhA
sEQWCajovhDRk9i8SxALFNWsXVeh1zBuR+TfZuki4tN2zlC9Mx7BaBz5yVUSy5cOvj+jxHJHgXY/
UzGmP2OqO4zde4M++i5GpLXXjJoMWYP3b+0puoJ3/o36wqeSKjsV2Ca4PIRnALc5XcVTUmAAsLTa
ekB2d/bnHt2QrZIrp+X8UNZcKroCUBZ6iPxdcUHyUgIm83qQF7KYaiT9g7lrInlfEHNxId4Azsgo
Hy3gNtejWjR8xdzusRwYF4dSR+zI6NaYEP+K0j4xx7dO7RCm9wC3nU3EIcNQo/w+EDFImPy5sriA
tagoLqXBSAz3C1zAOUExqvmMLgnfRnI35AhAonvQdy4FgHTaV8kQPY2q/GU2nL/Htg6MRffijyFA
BERrTQYK0R1ddc0ugtUMxjGT8ShCTDEwxnS9C1AG90LeIXTLB4AnFE/y8o0qDNO92p9vLWe4Q44L
cbePvttVN5/qCvvC5MaXLASyNYF53S7yjJsOTOqNZo5I8CPal71wzrNq5ie8YHAIS1JP7Fw82ECq
niKtLU/a0BdBJUjFblrnbpoXYFZWq4HC/GI9TD1xVS+LQbfu5tHGzwezebfmQCWuc5fhOzgm/XTd
zlp95/vhzZga+dEzu/YSTeMzPAT07Jg/lHLvvG1Z9umDxHR6lcBWiSM690xNHuYZSkoqbcxZtfWW
ADjgR8yG/Wib3imeIpidTiR2xPG0qCnfQkYj9NMgcbU2nvR8qHYWaQY3dWMjyi4i6+Tk2B1t8w76
hn7UFtpB5uf4P1pAD+OTAf2dMbpDfTuOboWgqRHlojpAkjgnVlnu4yL8QaZ5/WBMOrkZg3uYY4se
iGHzhRnq2yCn7Jh0Bw2Xz6kvs4s56CBg2HNhIO5BuT5DqznHMdHH6NvavRuXr6EysgcXfZ0RyvYy
YiRs9AKcn8sOMShK8X0RXSKqMi7WOESsHRTHG5schJPnTPe0O/w9BD1881ZmH3XFPN6wa8BgrTBJ
mYq1S2hdusGbUSTXEUjU/ifmk/i2n7xvYWG+DD4jmUlJNBSzvJfsuTFgtrNBIoDqFWzjGM/XEONb
XjCxjCUEdYjkHSv48IAOeqd12VkWZXRPh+ImNBFkJPhMmICAgFK4FUvtUnvzgk8q0p2lXhT+wL2P
N+eQpKS3eoLSS+dOFBQQ1s3dxYJzdiFyvJT3dlLcJQxpjCDENnRwZmhOXm/Wh3gq9Quo7VvG0+m+
kqV3CoEHZ71/i9pw4Fqda7vIRe2RKXFebah6IfwDieLOje0grrJkOaNMDFFmOuUzXf03epb6tXxt
pJY8QUzZUvzv78KYGIuJASNG+gc9MlFQR7m1Ky1j10D2zVxG552sJIPsMdsWJv3uxSi+BXDwA4Ly
fFBj31ymXG1dG1FODQ2cWum+jjxKa471PPtFdxxs6Ah45YMpT/1jjfcjkF15JbNnKVL67iFgxW4M
z7MfeF19KQCfnFXeXgQw6ntqlhsP699iER9NZgWN7yOKZrGuJclV3XBJ1hoYNhu5rE7yagV54R1d
8NWk9c3I6lMEB7tQp5akSeB3Qa6RgjUjpQ0KGhnnPG5+lZpBfqmuCUSFBecFHQoTjXLsImta9u/V
ZEnPZkCT49c+eeWoh7ciX8J8vblj/MGxRgT7fpwydbZ8JvBdkRakObjzGZDaNnbJ2mGGATxguWtd
QGF9mXpKHVlXjYjblpBK2uzDP1czsshP+rA4kGz9PC+LdU3YyJY2OHP+ebub82SrQ6DCK7tgNyQx
aetayTycEb5Fj8eZIpP5TolBmYf0SbRwbbDkAcKqz42zRKelDn7KCtrJel+4Dl2+Njtc+3eEGr9z
mncCO/Pdvzx3fYF18fWEP25ilyow8chUBDJiDvr1lMZlPAsIV/35goan85T1gb9XDXx7VN/AEXw9
+y8PWu/0NAfVQos19s+/YN38x+fzPaNmChzLhQhWn+MmdDadmNzg6w3+eMa/e5WvhxgTR27S6XhJ
2R85EcKZINd1F1aJiRHdgecE6BIP1bK5sbA0i9Hnj0zlQxJBc3EqCCHrwg2xW1E8hY6x3vaWLRMY
MHgWebXDbsDkjdTsYesM/ZIarD3mpffk4CwIxLIHcFx9+pR8dnY1V/qOXZzs9WVX6CLJBJ9QHDBr
In/0OwV7fWoOC8FovuQtEvuJxgIlAMLjUkt/n0p1ksP4Iy4q3J5Yi4iQ7EVNToILUWKAyxbPNhnC
Lk4j9iL8sYzT7eHZynCQyqx+TBL3V1zVt77dbCPTv6uM6IO8HYCJQ3ZDJfYXBs12SO6aCcXk1ANj
r53kxLT7DXNxsaFVEBiF+d1pybSi4NNtdEms92ITg9CARro+ggz6zIrCpPYxwc3QeitwI4937+Zr
4Ha/QocBsG88lqP1nGbjU9xA7uyFB+KPDgJpdlR48/ETSfU2qpgZOaJ+ldZPb6KSaxPuWujDURSn
YdEM6XIk8CruflogN2Nzurhxdim06CCM6F0sfzMt/7o1wWd5F9em9d3aMe82bjvGf2mP26fHtUo8
xCO22cs4+XAXik0GCbm0rVth9y/46M2YYnrevGAbebCrlrRFyzp0ifajJfgGK0ICunx69Az1nFXD
RBhMGW+kX111sj3WGgl3jN2yLMzOIIGiI4ngD/XCNR9CAEDIxbIGZmI8MkEOodW2JKg1kZlvE2fR
IeUmydXEHktLkWuBqNrz8+fJ9KCrjWrvXSSDLeCY0IJ96hB+o0xiCCYVkK8GM01rHrrmec7m8Zdg
akojLfPM91kb94CZT0Yf3jT2ePQH/7orG06T5jI8v9G99AlgpL5xAXjhVErn68aGPtMN1+RBQ+KZ
t373PoytRXlT+xx98uEH9BBVZL2AZq9F+jqFOH6jEDeUV6cXuuzFzh9hh1FEIDYDUaXn1N8rs+Aj
oysZOJEczNR0gxmy7X5sHBt+DpkRo2hgkxGeRORCSuB4ikOjpgkB+Z+EhtrGz4rDJ/OIubUqBvLR
MpFxKhycTfFDauMUKDFAzD4Sy0aQnVbScshaIDYpX2A9Eqblz8wFmamfvYGMjwdfSwDoKO+H2+e3
lmt1gZhCYJ1Nwc4Y3hP9TG5YmUUBJcUnD3X1jtCH54QcvhIbGpOyE3MJZ1MM/HaW7kNkIokEkEC4
rZGMcqSrC/7Ln1WyB9nyWOX+LzQxzQ5L1dlHvrIxycDFgi7eW9104OJMwNmxtllUVAOBnUEtcNRU
t7CPUb8Xr1WO657wTwpBGKi3duv0G31CksopJYP1CQqR/hMmCA/2XnPBeYN8Lsre0OqceqQqFIog
3fIV1KVmo3R9z7nI7cVyrNVOwaTljLDoZvlHbHACY5WjZa7NXdZxfcXe/cQOz5nGidm1ZAckngwN
WVGya3KqDFJxcazKhIEQKdHTgtJKUmL9gNZQYiCaaMS00SngIBKQbEGrgKuZ6zJCiK7QiswOGEh9
1sQuj7hy5ySNl923lnLPpa2yeK88E5v6JKdtlbWEuLcgSbzsDaIAAcCFxI0um8cwB4gnrfw2axXl
JrD3k0uDauS4clwKdgDeK4TWzfJFQten/0XAJrMVulrh42DN763tf0rqIfwaxrt3iCRWfbALm1RN
Pzv6kDLLHhIMcu5YemTqRc9LQ5puF7atLoZg6OQHuSA5VvOdm8EkGRsPuWjIkN7I1ITjh6jCeUxP
pkc2FvY7kI3d8ud3brL1Gkbq0gRb7buHvAmZMVvMByfT4Q1t9Ey2fgcHc9wNTvOJfaI9oE+Odg3R
rjTSSFtmFxQWPT/r1wBgo4BLYg/a7bQU7PE2pkHZY1Oqoi0ZIs6SGrmJfe1TxOlVllefcqmnC+IV
6H7I6nINqhz/AOQNyBqgUZyjP3X1KRTzZ8MRJCk7a4bxMkDqRJ+I+m76NWHNDLISo3wlQSfS3tUo
fWfsdDqlU935lVEy2Nc1rQMqMkGXA0e3VQn/CWNmwWRmSRmpZsDDwI4sarCbPrG/JQZd4zTDQS3y
nZ0rKoIpkW4+5G0lvc+Mc2it2c9uZlwKxdEA2vFWKwb8kob10YEu3XB8ywAb/82Yg2YrQUkGITgq
8vx6SFQAKwFSbjna+fYdeEIMEdJm/SmsJxprYK99WXCimtkhQl3uC1978DgsAdHAiO8Wx38Z+ofJ
9AlDwGKg/ZQgQqgb0NnpbQL/jAJZWDE1L1l+myNE3cKVExsZBaZZi+u+bwiuq91d1sP5KZtd3YNC
J6zC13G8WimDJASfPqeE6Lg2/P9HlfPfq3J8dBv/QZWT5R9xVfw9dsuCJY5U56Pt/vf/Ig/iH4Rk
secJE3iRaftIX/6pzDF08x+67qAPdIWOQGdRxfwrdstdtqCARg3rUf7/e+yWY9g2HBF8L8tz/7+U
OeRS/CHl4A7TBX8OhwaVEHlef7ho5JAhPXcMeGmJe8krSuHjzNDYhd5CvfZlJG+5nkCW1YTJb3vt
MSMuLKh6yo9xRq4DrXWswDqnCXjGwTRnEPRo1kD6sk5I/rSzjhXjbFnnUkbSZEx3iscyuTAIqHU7
C0yQW8Eou+9TQxAARLyRCDxFq1FtrdmAn+lzhDu+d1Zm4Z/pLgzbNGZQIyrHPdeO/VJTa4QPS6Cx
1DXnPLTYf9e1r4VmBZPAojnrydZ2saqumwQVTealy5OasXIhOkTtHqbii087AM1d9M9FBAcHsABT
6wzlOqQPbjKUhS2ONCj4evC6YV0ky0PWtfVV1rW5ZBjn23hWJ3A6hfwVtwv5yiM0hLJEcVkXIOSK
i1QhEmTQ386MlcxHdHn+vdZV2yJz44A24UA5FjxD2IMUUSq/0AujR+372n3fJO6+Cq+AjMAQax1K
lWZUXr4WqTEkgeNk9CSzMAWKTLd9S8oI1QZb1Bdiwq9oDKtde1M49hg0LWLMMqsSpkDFnRi9T6dm
NDLQvtg5ev6WKyaHcVK/ex7sGH9278MxlVs9dgBkp17JRblkFhsB9fW0b71HyrM55Puh0bLA8Cd1
JCfsivAjGAiyd7fW1IjrqBPG9TTOFtSAjq6xHzn6PpV4kHGgnTTPhMnXRhhQeiO+0uZfZmmU14PP
rIZPc030F5wS6yJTsycfo9+lnfgOKHjAVOzQH0ZEd43gfggM2YVb0664LEgbM/wwekyNhseZavWU
+fOVMyHvlYuoOdLs+FoQPs8lTOX7EasX8CXzCEW9uAGoKOHSyOFgkj1mcf0e0KDIcT5Y5EpNFjoc
XNjwDorxqsSyif+OnBlqcBdvquwrPU+cg+sRsLRs8+uRbw9eTkEAMNcbHuCkjncSUjsY/OnXxFKY
18byqbs2fgEjO+/BMO7XbWp5gJMUt7OwCczS1bMTIT3trA5cZ1aqK7hp89XoJHwfdn7wURa5qov2
auZKPRoqPdhzf+30S8Z6u0xFU4bfe/y4f7tvlN8wkt8kXbQkscfFRRO+fpw1uQfb2J2Z5HQYB3WV
L/Odjsh37vxaLNBjTIKE3OvQaVblumHxzik88vWWmGgFZUArKQ2SbuTQkiGPOdw18l7Z0fOUME5k
3xAXhA6/wToTBwtRInf5kgio4wZPoJbvs2i4WYG2va1qBk+SZIIGKMrGoYaGeewuQ1tzXgrJu8Er
3leE6ijm4Vj5zAA6wRC5Go3i/HsVYfRW4jg56mGdq+Az9yDyWYvnWywLCHqWzS/n+XSIS+p25xWe
KQcC4hH8Hte7fMl0yjCsYSdNZGGcEgjk0UYm5FQ56U4za9GrqNiRikNeCw0aMDMCCitunc9sGoZd
bApgs8tipXWua+t9kweMN8sxaBiAANuQGh9o82PROcmxHny1s+q2Ycrof5jSz/dtVAOcXT6lKqIP
I5HG7vc32VOjr7xJC1ZKK0DKLdD/8UhSdrMVtjIYM6Go8UuIEcSudAyQMUTqIIYCM6rIutPIlNoA
YK3PK28W/wA2qhBqGoUzTDf6uUvN4gihe69j0k3K5oCCPt4XmjPjou6ezQX80HjetBdV+eSEfOnJ
sLTmtZH8GPSSBCDrJf3tnp+xI/topDC/EbNJL6oFfhGVV+3QxHubeXhpDj5Oi8DoSxvoFPKFpa1G
UhyXinV1Rbm2SzNtXWMADgougbFcaToJgcVE/23ZAea1E7estVX1QBYT1C6jKM+JZ/J6NoGtkNqG
8hz2y8ULBwaBEynCVhfoaZJCpdEkfBpQbeTd5cxLos6cz2IQnwIb/Y4UN/x0qr1fK6PN2JrYRzZz
+81uf0YGDEtaeHMOWIirqEsMF0dq6aNDn4zYDGLP+UX0kIRHwyNzIKoEGTDBXB+dOeCCAJ+3mzDt
d26R1kfY18nRNru9nE9NOXv0vUgrAMtFbBoFK1B21qvIH0aUFKc//vb15pBg0YePHV3PLVzm9WvA
6BcIHZnkemtdaMvXYU8OYQrz93Ehj6rUMc/WYJY7m0rAb8KoKBIc8E0c5Dp7R7bsoBlwZTUrSpeC
Cm/YoPyPF1ajuplcszoyA9u3CzHVK+XVuJCKaTIjeXCo4PV+amxDA5noyuyVEXoRqA6pIaFZU++b
7IQyNqMAfYgf9Y4TBLGhEQLCkQbp5PZH3R62X/xmNdHJZryuU2mxc4AmAZTS+hQPNKw5OM4oTxEC
JeExd7gW1MRo1wtZzVlqcl+L9b5W9fd6JLv9enpbF+YCg/26yXS1PheJRq0icuU2riKurT15w8vR
H+kGZ4N1dV14vu3T1HcX3UV3hSyfWbxOIJAzhSNlZBadgSpCtHBLF7A0wajXTtwRWFT6yaYVw61W
g6zqKByu77ueb9fP8sdNFeraoXQKWMDUQV0/MMKObkdWOxxAzcyk2MtfW5v6/1rqXhetBrmpLfhG
Kj2yrgwXhq3o7F8F46/dFGvxRVjaVpX1dBTlkwYcCfvhsmfG4E4rnJt045fD1G/jxey3yMU8DFEg
POiGj2FDK93epAPtaUJIvuUNWT48MfEaDI6u4MTcmNmlpxx3mGYFSGYpphdq5rXW1ZV4vW752mwU
x7bvTTBzPPbr7nUNf2V9cod3oFxLtTi1yWXgXLfcIjGX6R+9E2hX/7r5e810spMJKbhvnMiALM7W
KosAj6/fY2071XBJiTqzShfiDH9xCXzjbKW5fpVC5bmye/801BqTSJeQjUSWP5NiMM6GZhpnot6I
PPN9dH6UkFem7rqWLnTdMlkKx+vqeufXY/7dfcBeya3QIjTwy2t9LUgLkEcDvOPXXX88f93gLFiw
da2fyC7VNIon66FX1wVsznW1kU5poFvFCi8qChowdLfgm/YN7Z7jtMDcvy6hXzfXtUFZaJvXzevt
9TL7dbOAkkdaD+SXSSab0tCn3XrJWWn1iHpRva63x+U4spEXk3U6Yg4yfHleF54+ga/wut47Ds0Y
jGbdX62LyXWr7cwVmQSDBFWPUQMzEC4aTp9T9Hme++EcImZtj8mQhYcZAXffHK2Zb8MhAIAq67IK
MIpLIYin6vznpr88KunTUd9NiHF/P6qEFlfVJ+Vy9tmV6yVnORrWtXXRF4Drfm+pM0fJy3ovsxYk
IOuqWg4UMvEqIuqX1dmcOFzb//sqglp3ULvTkF/IYMy2VcNcgDr/omX5/eJ/vefrJcMEwvz6iut9
Uyu8U+8G691/PCqeY2/+veX36vruvz/I+tD1dtK4PGq9/fsdv15KT/HYCt/pyovrwi7/4/W/PsXv
j/21+evV/x/uq4pL6ja6HPZMhE4qnOeW+ehCwxbOttm1tamO+kiRrEQCosCOgD1obqxUJwGWdCtM
kuVLmhCyVvn1S1abA4NZZe9LqVsHI3Tv2myq35gK/2KI/tG5cbNTsUjx5GrkzwgeblRQUwu0MuRw
xc+AofRtn2bh2fHJrot7RH6hTYmspZ6cJySwdFX3ZFYJVxqP9BzFFWXjDMOTGr1x2zf6K844ZO9Q
kxGrXsi2vmhxIsmQIImTuhnsWhw389i3+1zjwudAwBjnbNcwPg2mLiVJoeta8gjgGQ+yzg912f1E
MJ0ssnNoVPrwTXQTFUvnzUs7wkbqlMRbdwgsKffzZLybGlCqYT9UdLBFQ3lMOUQHuT3cfw6XY9Zm
Z2rtJSoz64KLvOfUl3yLPUJh4/jHOH+H3QuGEdTtkGrDPirj1452DkrV+GQ1TEhLgjYj0zyYXX1r
1FHHT9WAkI/6Hw6m+Vr37YMIqUikTrmPJDM30ICvmuv8sLWtdJYCRjFzbeWpSzLlQ0Y2opntbYk8
sa0LEMu5s4tz8zvtu3uf0sTLUHynIb7rGXLdzn3+URCmoZM2sTUT/a6Z3RmpgCno7LkyoAzNjMPq
kYA578r3dBg/fnuqMiSkeg7VNzXJF2CWfZgkFcOCkBawGoBTaEEcfK/70FUbbycZvSCATy8ZjaeA
wkm3rZk+7mBIkRaVgaku7N1E3Xqf1KSEYrb6SNnTzylXatC2g8J6QWraZDyH7tJdEBo0PAagBaNV
AL7GYerC86gD14/plR/HyHj0RmkdyKY5xUVjPSSW9+jV+c3og5VLI1AcnRGBtkZ/30wjlDxt51PO
QHkewtp1/IM2kpoXFf0V8RXhD21or/jXBJS/yaQZ5WLQ5wQHQbGlWMtpMiEbg1TLbVrh3LEtVBhK
v/UTqZ+yqJNn3U2v9GGeb338tHhucvQz4HiI/yS3KawCCyH5QHaxUQEOsUaaDx5Ckf30f9g7jy5X
ufQK/xfP6cUhM/BEEoolqXLduhNWhVuEQ4ZD+vV+UNv9tXtgL889YZVuVALesPezDZaECkWmAY3U
Qlp2bLvu01iKLA9i7WGo3jQyB2aXtU9mQmZOQfPZiHKoiTr7TL7hYiABQmT4Mj1ZRg8MvHcfIbWl
ExHUGcSiwpa/atP+tFv70fJ0nfTV8q3iEkXin9RXXq309bBoWQyiJs66fk7wxKzdkS7SMsqGP8UW
OWO1wF73QlYObAJ4WlI8OKVq76fih5xe0EotWwwDPNsYc+17du9q3ZePTVXiehstBlja98wsvUjC
bRaTLlPhanBSMt3yyOkI0yAUZZJtsi769hutpb0JLf/Jdut2X59U2lo7y4KyhiCMZAs1YoHSskU+
HHK62ceZqRZlnoeze1F79uFdiwIJYbD6Q5GbrqyRyOKQi1OZ9+jhMsDJiq1J3vrHHCMFUqD0Uoei
C0i9/l1KnXsAFqk2ZqaOxQEjSE0R2jH3MaqiYdUVvsHLS0FdpxJA+z4e9KfK1cIjmYbb2IWJ0tXW
Sepu/aCNCJRTMUjAx+330AHaCblGEcydowMhX7iyRrrorr0U6XCPYdXBX7AbYCwOCieVT4oEAjf9
O3GMkz2ZpBkPycc8ZKROx/o6BHG7wrMSbgu/PxMT82o2NpsWwCNb4tlpcV/7PvupEhSWnt+4e6T6
ha3x9a0+GFPwmnoWFUBC3/1w3KNzfRYxihe2Ud+qZP9dzjFed2tBPFomKm0iYKEobqBXKSTEd62Z
Ozuo8o89eCx0kQ7W+qiDu0220tafUOGmFVR7MVdBMn6oaPg9ejVBcMNLF2VH5lf4e1pkAkn/gmRT
rnID7V0bnyZtvBaG84npCcggZioXYWOPTrpmj1e6g7cZ9Z8hrvQNwPEfTxSk3PTkxvluvy1mvn5J
BQewreYLNki6By+GCBHhUx/9jv2hFQaayFm9yqrYVCYwcZ/6aIM64LMaAi8rsVGpHsCg6qiEG+Rs
tJ4et6psB5D5TJCuF5gAPwigIBBIL8Q3AcsVnMRfllXj/yoJqijb/lO17E50v+K8gGaZxIIYbxJg
jN+9i4I0rAhZYQ5VlXgfHWVdojZZNoVYgKbJW7E7dDr2J37uEFOpxe+WfZ7z8DJWHuPrAQ62Fap3
y5SEKwDebAb7pBzHuYgiPjd6WeCgtPotkpwL82Zvmy40vChiAUlkFkFFU/XASnPPXbgO/M7apm5i
BkY6vyEhAb+cdg4bOKPYxBSNq4F97op0eFwdi8eQGbsZjx8WmHHkfEuJlr1iIxypGY0/RnkfwcpY
W4SLbkZr4lL4Slrwqf2o4vTFmrWPzk/q4xiqZi3mXh5oVy9YyxDIgWs2e3G2YlHs7OqaF+Lem5tu
U/hpve21MZj9rlxHXSSwCXIxjtkeqt58ARlcrlTMfZkBwqOlmS9uyAVSJpX+UEWF2jVFajLm0R6t
EkF4jlWk71H1qS5HqFBirhxTqOOxjxG9a+8lmEDDRdU+qvku0fP7sST2OOUjy10MihGMftg1JD64
7kkrovhQgmffW00GnRmSNyQPKr9uHbnuSyWbkyriezep21PZW5+LlEJUsLytBA4HAAwYHcwCY7i8
jgLYFQq9QAoZfol4fFYz76PGng71OcYG7mOLDqPNN35NBdsbj8I2j3aUXmaAqIZmdoGOFCyo4DFt
MKBtrL74zMqBiMCacNYYghHDX5w0tkfkQE+0qrHk7PrtVZ+anPUcpgPT3aUe2me7jP7QczDFh3fp
vzVa8ehXUb8SVjIxEq4AWwBhLndD4WbIuxLKJ133A2mY20oNj3S53Kg56xpCBSrL9hh7gmkerUhH
ujI90+w94ceTd0NCxgw6gZxAFq7m/jle2pA5f4RSiHVK7zfCk/N5MqsHkejipLGTZ7V/atOOMMWm
UmvdhYOEP7N68PuGWbMngjlCQ0KWL2v4ujwxEkd7JaluXXo+7ZfGqpRV9gh/Dn/HupTelmlTcR8l
vnuFpzJ2pf+byxGoaor5LftPP8jUKC59I0+Nrh9xcbRQeCMCLPqCFWyWsIEhdH1Cn1oaE8apabx3
TT0PdCy0G2bgyZr4XLbgCxrIctJ0K9TeABtC9FR5mlr5g84xYRHMFkFXxVeZWt+JRq2VuYi80R0z
Nc504MmAJeUA+RAfjlFWTuBk6lANegx9UcBr4NLABdHXHwYSM2NZE2js2Qe8HxsvG/yAMklj2y3Z
tYbc++z2Iq24ofdCmFL2DCh9F524prfJDpLLBrRUcxhEk+5Mp8nYZBPRinjGQcGz7ozE2ZZsbrh3
fConB1iRcVVODCwYdhvepcgyKLTin6Q9pyRy59xfKSNJ/MurR9N5InBJPIeN2AzR0G59z63WptzY
df3e9gzOVWe8WgbFve+aD5js31CxbxjgPQiodvR9RReMYiZAh9x0dIXzY2loPUY0ZL867/gUoysX
YYTfrVL7bDz1SiKKdwHaWeMjolOyPBBFQiw+uipGjZIb9x2LznWnj1924U2b3hsQhyh+SQu1EFnW
/Oq5S18QGkQiLQIQhD/oxdrfBL0l2CTnbuNWOiUMezEEX7lCH1JM3G2GLnue8mZcu0n+bRYuMdl4
nejHoBmLBFpqWRvHuv4DDqMDUxQSoirVMZn8fdngl29cRr4SgdtehOgOU7eCqeinAV0OEm8F0MPM
z5nD/5yVdrX2W+Rjg3nVUUNQdckAVWOK1RvqBmbF34pr/xqm20zsrfPedKniguehIMTFJQgiccbu
GTnwgwUZbaxnZgyYgtbhjA6bGBxzGj+mIufVGf5bn+Md0l0dVVztQODFmpbGE2lFaggYpJ3g9cWc
qYjPWgZAuecfsA4vr9JYRXZ6JY/A7TGGtTnhQKc+ST5t9O/Y9FBS28brkA4/DS5oDHr2liCYP9Y0
X3K5fIAgAfjMaNsssKl5M20HYu8A9MCEyf03OYtd5fZ/VD6+GHFEsLW1o6z/CGWMY92nWC5851GH
ikkw2bNMyVzJtA4mpdoVpT1tinlrSx0LOG6pVQlMc9Ob47kEcluGIVpj94NsX7yzQ+QHc4XOP8GR
/opoucU+V4o7pRsVK8p6PHXWhdVQtHFm0lniOX/RZcj7BB+Oj4wA5Wy60rswCbI1XIBBx1XYZ1yj
d+p1xsh4oUsxMCMAneMtqyb8g0VjbWGjf7G3/YkVnoJ2ZvAYIV0HT/XCVeK7Znm2rXLYU31Uc2LE
YLV8rtqh7QHfx0nSaz030cjbpGzWV1HHasG3+8DX6lcnIiNmk2qR98jZM9iVpEtBqDd5LPSy5Fuf
43nl5vY74hUigZHPSeJO/WQJsWDox3eyddFQjqyrV0mPy7+YE6BwDBPbpvwBMiDXcTyhE54+RdEZ
a/I6DmG4PAG9L/YibtSKSBaSBX6piFA7bq7wtNWb2ZlPDbYOFPEPkLCufsqnlKcRo9QcUaVPZm/H
/YlGvlaEPCdJ/BK52Lcr0IZmJL1jPHULkCCmQ46je98oxS7O4TrShVIBwEINoBEUVOD4DSHz4skh
Rwrlk5n5E/ZIqnc1FrwhIbdIS+82Q2mD/I3Y3cQTXH19guieYGm6k0wYEluTXLWHDyiDgNUJS0MM
xo4Mh3k2pK/gCmJDvBMCgTaxxbZDQjA+aGud9KK9QP91M41FyeicDdO1TwvmGKkbuaZQIFj3n5g+
4f6H5YX1Qq8vPbYMS6mXZLLDc0MgvYeYrgf5A9y0QbrWK6jXjPIkd+Spcrei0/Wgl/KHyE4Wk7VO
IlURbVszjoLYJbHDNwcEaBOW4LwTTBJJDc7ACm+V/Ui01osafvyYqbcjXga7VqAgvN+LKsl1uMuZ
PeE8pbsPM7pF9kQokrgCuBH/f5OlyZrl1yGu3Itd6URklpG4KwD/k1dZUG1aVA6IRseyStYC2RtC
XHede+19rLEUrKXF5SG99+NqAzHiU0QkpuOeIWxFcOXjOcemVwY1O3NBOdr4+nnpUfF1hisRipoT
kpc06uObUg0WZbi9qWYYyGRtym+HBMEK63unkxgzZBvlR1UAovgFU9lPl5c/i6bEzpNrX5RiRacS
8hm3dfIao5ncGIkHcz6jOtd+YcLGRowx8OwmX1aW39v5bB8QNiHwpO7EljKtjNo86632grmZLbED
LqIP9ZV4zUMFf6rsuRjPBTyz+Evro2Rby/1Id4+Kt3rmpnk2q/nBjfh65oG5fE7AP3wS101eIxiE
dV8b2OUjvi2w04kITAzibCpqM//RHMQ7Obq4SJC/mM6hSklMjk33iciAkaCys7SRGGQg7JMovmce
h0N3kAALWJ8is6jb4dmZ0ueknx/HMXmIkumQdNUFAuEW5r8tjfeSlxDCsXbrrwrSSTQQWYl/ozW1
u3HRWhezu10a05lEKk5cCtpIXEl9/jBC8wUHDrEss9qptP5JY7fBslAfYXgToaq9eP60r2z93IPw
WjXJIkcLebmQ03EB9w8Gn5YZWgEGbRCfT948P9fWmO4FKVwsLikQ6UrXbtrn2y7nG9NYRbn27GbT
zT6o7ub37Lq/0TMyQhBnXeQ/qvV/m0p9FsXn0IaIp1lw5EQ6sEZ6qDUS35zix+DJZnP1Q17QU2aX
z0WPDJ+JJcaOwv30+T7vWqneCwpsMqS4JBFPIFcgsj+ytDk0jftUJKyIrIxBwXiwpgJUYfVk20T8
EfLsivZpcPNtjORuU3rhgzdi60XH8SM9+eBHrwMxeUar3cVdelB69lXpbJWaxeKqqS2SEWJHInCn
TV/nOItxeBmiftOS+2pO3mXX/smji0nqz66qCKCIOu9cYs0pVXwNBYIFzcRCY//YhJ6vI2sZVhkm
tFCjXLNDY4pEpY3uHEEnOPg302oxn/1qxkg75N30oIW0gi4OyCx5nJPd/wv6CvaA0/8q6GPK+T8K
+po/gJv+O2jr9lf+U84nhPM3y3F8hNaeg6bP+ic5n2H9zXZsG9ykcLj82c4/5HyW8zcDVJKNABDn
nm36PAc0Cl387/9mweDyfWjCgHctQH3I8/4PoC3hOwtK6++4qcP3v/+brduWyVMAK6Ub9KC68S8g
X9mqWQ7KT+6LEOpk3R4LRq5HBygHA9kJsC3QjlIRaF+HRwbVHfN7+eKNyXekx+0aI3Cx9hd1w18H
7yZuSM270bHFJhtNsEBog26HhnVrV5fMt1yb3hR5NKuvbrlNjtoZmrXBjpJD6WKumvPUIOgV/Ujf
1AdHEEnXxUiaU5gIO2ecIflEMXIj2Q+037ncK7M/hab1lWZaeF8T1b1F8vFaeNjHZxsHEEsWLFFN
NEz3qq6TB+nlB1KqLmL0gFG2YAiVbA5cUj4T4KHQILVTZCG3qclx3dZiMVTfdknNogG5/XRLR3CM
8bUalpTh0mGWUlQ7O7MvstclGxWiNvqW4eoYfoE5co5jhr2xrEoJ/shhnemNJNH0iUOYotoWgoFS
tRz8Hm+amX0MmG1PNV3VpsEHuI54NVpKNBiqAXM5MNoq//7w9hPJqc+jZB4aLp9BETnaHsPiivSc
6CRnoiBncgdWBaFbfy28fAZYe2rLVSdhMaxvL07nf8NdV2VBP3RJwFjgeTDTuzTWyXGZDEJ/Sg8E
QiPdo6die0MFfqVzXUzbWKhRUAgNXageGdCJGehibtP7lq2hQ1oYqnhFT35MOucQhV7LqLwgJE90
zAxs5RircXCbUzibBuiRmvlk5G3JX3d3utuLg+n/81v/L5/EX59OmUgrALb6Y1rFTqeS37PIRUzl
jVWAY1Edbwc0SU3glfYfHQ9NtlJDe4xI39yp2m6OznIy3H766zAu0dFGRsSSNdlbk//+eDvcXtC/
PGTXUx8RZxI7ZAC6iBcVxVouAoC//0ha3/2Q0W8nwni3lt0DQzn2ustPfz3EncdvuA2UCySktw+e
e8Z/fua3h399GW4/zdPIvsNm5HQ7I28nozsXdLS3gKzbL96+HagTfpk5A8jbevX21v11+OvXzBgb
G+haGDjFMVpO5OymjzAX+cMts+v2O9k84MepSNlJFmmB/MdhXMQCt/M8v8kN2iVj2nbBXhg9Dr3G
XGyEYpGA/dPjTG6dqXuwWkSvgbeskmNW+bTE2UdEYumx60uUXpqHVB6w0RGIIMzd5XB7eDsYPpoq
i5zHFe1TimiDgf2u6gu5R8xGoPbIYoNZHKKdmwZ5SShG2FRMxa4YuxNppG9eyZypJHfFTchWgnD3
PHkzev2b1O/2pKygS5LsSOwulqrlWYrlSng7mP/46fbQB7Gy5CHthIsIbFr+Am4c4oTI+eEGQfRn
IQ6yi8qTk7NK03QtCjSznHndHHRNmzDJDsl2tsZfSd74xwRE7dGaX3hnJbAFMg+Pocmhj32FX7/m
qh3bLJ266NS41jP8ASjqy1O80SHinPJzdAzCBpel/+03+iTN61+u7teHCfOUuIghfZ6mDmai0Mm7
nB+IIsCJM1h43/r2ks7jZ9eglTa1gSiW/g62SLNa7nRkYYXfiS+yAxNCQWhdRyBL85R5erKHwPKq
WzXQ0AFDXeF/5ASWb+YhfyB/wW+yY5Lrd0OeZNui5k/USce4vpw3aoBU2E7ZufLcYueN4/tI/LQY
5Xtklf6BWE5W37k3M1GdqemWr8I4Xs2GvahQ+ns4UWCV0KHXo1KXxCBFrEw9ic5UsQjqE5IYeHUU
xxVo98kh0Azdk4yLu6yayQEr++TOgh+I0iy3o/y8+P0YOswnek+0v1ZymDrjLGoMfHEraORDZI25
uwT/QIKcFPc32xv3+OSIYxzUsfIW6tYYtydfTq9jw3J2SokC9OLiWwKSIqldfWkooo5zJdzA9DKi
7tsWuVL/EHpaHAD2fklo73dVOl211OsO0TT0W0ghdOHkp61pvq8mbriT29r5oZAewWSI0QkBRD+V
O4EdSmgr7O1AzRAmPpUnrfGJ8CxqdAljW+9axUrWbMMuIEvI2ETDtYzQzdpW3a1NCz1hAwSL+jgF
rgvDVJk03lnqCa7hpYlXyjS3pqkgMeTyzyRm0rH96VkxgMnAszyTnWkEEAMQKZguyLvOpEuZMWsx
fPaFwaQ2DattXfGPTm1235EfsuKDH8kdkhp4mpi/HH3HU+ZcvEzLNmRtMkwK85ex6sZAuqnYIpf4
XRLAQl2uHQnKWYCLXXQ/ZdUJsrW+ndnzaFqjXRSiMhontqIq7wFq2yTKoklv4YiqCRI6WlFPibNX
gVrJRYudnDrpM0OWc6MprBJTZdhoB2PteeYbhvBYgfvRcScVxqGM+42uJ98yilnpoGwAywiYuzfW
hLJP6577+b4bOYH6In5nMFdt9Bn2YA9C5QCraaKT8gNDOtqZJ/PtWhMgOUNohJ6juJ6/RWHeu3n4
UFTuWWa8p0S0/mbf+Y7CbRWO/nko86Plct6S6o6SKY0ugxl7eyNzGYpzquLJIIoPFM/KDtUdUeb2
y+yG2nYqmYDY9BYOCCQ50e7Y2lE1I5mdlqY2mZ5uDbjum4HAVCYf8Wvp+F+ZkXI70ZFVe7qtXYiN
V3mZ7twlvzYTOaFEg47VCkY+qmt17y/6gN63HSqD4Sta8uxlFqb7OUNY0x3IGXkbWt3YVJr1Ttd+
HPClIFt86RIoBZCYfmCC2Q9F89xMS7RCNAZu1MlDA3SYLJHCOBZlz9NNw31rYmUObZmDD983mjHe
L1Apnuh9kkRq3SJLOKeLsXCKDm3u/Ekn89dcRcaagNo7Uw+9wNJJvInMapPE1gWrcrdlU+fDBFAa
zC9dO+fhADQqS066Wf9UhFmtml6Pt2XmkNgktGJlMplhrFgHdKGfoBeuqebX21Gvz4Aj0qDsY2c9
SnHXqfFiTizlgXI8GC7rfD2DK913z5bamMSksbVvTjE5cc0SCcXWCMGC7MVKCqRedMD2uvHwPXPp
j1bQceA/VIzR+rF9G+RM5O01KUlTYjxD2N/imXHabGdKpRE4B33N/g1qKTw1IWmidgw9SeesJ1qU
dZGU94NLKaNbqGkElXfRfjLlz7YuC8a5AJatil9xlFCJzwxxMwTHoGLfYg/5t0rQl84WIpN4UHtV
kfs7giD0LR9/mlZ/F6wZD7wR8O3Sa2V3pEpozf3skZyEKdtNbQbu+FDmitsRxiMCijG3DeU4QZmJ
/OPNQGpWRHlxxz5NMPm4PKkL99JoXan7Br0Fy4lE2xiFwRs7AVt1RLNiLkGCHolAE5bVQKI0DNOF
7cS6geZkqU9uj28/RZLfuT0cFu7kpFGSLe3L7UBtinbkHw+5JRYEkxWvo8V4uc+LNOBgr/QlPS5d
iqjbYVhqo395WKrRPkQjcnvqPZO7CQqw6ck0GzLe0goD0tAmJ1exsKlqNoA36TT4u4wuiZk3O+1m
F1vYHorsxSz1aav57RRgDqe4YQe6VVn8dRN/J4sC/Kb7vh3ScaQC9iiDYHiGZIrkyMctO12wuiwf
FutDYYbdMVsOgoXWLomTu8YC8MFI8UNG2hSYOOqTgfi62y83ImEda/T7XHdWZllPRydCf0mPgeFC
t7uNbRI8p0FuPHqe8T1hjwo8RO9Ug0llY80/KphI/3TolqrciHKEaKaPbeW/lNM30XReMZ/zb5iD
GhzXTTDdWeSdBtHy2M/IfpW5e73JcPObvPb2401ue5Pl3h4KImWPGBCWyn6QHT5ujDT1kWsXwg+d
wlANuwzY24VsI0JLLfFkm+Ur6+d+z12ESeWoR+eor8+zlVvPVhSuAT8Bmir5cpdCu7Lx/1axKXeL
hYwtpILZUKFaC7t0vAB7Gy9wXP7MmZNtb0QRbcjBcTb0R3OMYGmT9YQ5x6H+OykWHoHzlUSAD6wJ
LhbqeHttL18R0OA1o9rcIdV82odEkJIz63woSPh3dY9gJk6iS+FXtKY5gjRJxB11GzvBtjE+Rlou
d2jLR5aZefWk1SVYleZNdGn07HgaifEV+W9049rKIuX9pUeTfXTYP+BT+ZlwM5w7QVYAkKwokEu/
qJuGFVg2HieSNJtrvCTdDo5N/amXqARS+8Q3jzVmzCXTSUTBWVnODuQCO9pYWjyeDX96GLP2XDnl
hQ+CJV225NGJP4zS5MWqD2kxwyOMK2djQs5nNJ0hppgRoudQWLetPy3AyGS6pgRAbIUTrnspAFSU
40gOtInUeCTRbcjp//nCMIBlFVPVN0Yjoev6jGEpypvDCOQoLKzmQgwBGfMlTKSKwSz6liQ9tw72
Bn1o/tgTQwM/CndwAeu5w3SFLHScrPs28Uog1AOCQ41OJm956rZJACE8ZeJTEANT34OZ0OcTVwX4
XgAqYXanK1hXBhyR9rs2sJKl0Lr3JPtstT6GnFBj9p6SnrNcTPcDMFZg6fcxi/PDhDREgwH5kI5x
vPXk+NH40W+tmMz7bqr7S2FVa6hh2pmomXDnK7bfWNV2wMMsNGG6ejB1NjuTPbI7DWdy7lh9iCI7
FXZPPeetC2w86Dkd0mvNwWQmzpUqReO+Vqaorzm6Rje5MoK7wyJmXVJDO+nIKPfWmH91ZD8E04LU
ib00vRgeW5BCZYCV6qjY99ykBw50zdOdOxpHnYoi6IsOSWAjxKHJfk1eSntS8rlm9sjyVUElVENo
bOKWrMWOVwRwrSW/NK36XRx7Plxwng2JEQyV53bXzpO5ZjXIK8VyxhqkPBoMHfaqTt9Kh0Z2lt0d
4cuaDB9QTzxitRd7/lkAchH0UQ8cq6U14BpKSRBhPQTAruTVSOBDEbV054WjCV3VOjJPfmDOPNw1
hTvc3X6iRTHWUktJb3GaYpfRUa8KylT6HjDfAytour6zFoPGm5B4pYuqJNTTE1lH+kYrCf3iZkT4
CEIzq0zwcmOIWS2pydsUKFI69IFeswE3HP9o5SRWSaniR2QTq7da2jukPIsTTd/JpcfRovQKh2oE
PMQAvn+Jx1B/1It31XF+AXve1n2uX3qnJMCx8OS6aD4FutM1NosO7ZuOt9TIZ1hxC+OhJ9thHER2
bRF9Xb0Kx1/Wfg56tKiFzeYAOSt6ruboiOzXO9QN/0SWlt+DgJnuOcByiWrLoT+gGWvKi27ZuxSB
2ype8tHKrvtwM2He+cT3EuaINS8VNp8qSRgBsw61t0vtW1Uu+d4W0jW9cF5lU/YI+dMn1fnNRcT2
kjuH/mG5xrZz+xghTThokT1cRJrT3k9YQOATEmPakNSaT0dLz/giqBj5tiegyg7RWdnG1izb/D42
daAnzXsbiuZYeOOD67HESEq+gR1h7qqCC2R3xHxMFlMItPLaaspG+Kqu/8KFJjsAFz3QAn9VdpOd
pwjdY+e44zbMOnd3mDHMBagOvE05GEeDPOht5oHYyHUPWB/XSL4xvySOXUrMDuGoIUiB8gWOvt7c
MDV2UFzifNIciWopxmVYGc11nAf1uExTx/0Sj/vVOcOOLHrg3wJngrMEspcwaJK23EXFpzWQdKTq
fo/oXxxH8UmJMexlMWFotG04+jEhAo4H9EC19baQbOm1ZNxh9Nv7mfsnpWx/sajuFdjANftEBwsq
yMy83k/F9JG6mQ3lglPJ6SHIWiz2uK0Y4Ys85759SBMnu/SytB8oryFdNDIlwIio6AXkwFLE/2kJ
MFgVTtdR6qI4dx0b3LIWequwpMBWoniuTWKWZ1CTXjwgFx0Njy0UUskxgcXTGhSws0M1f7PY1ACr
t0NjXG6lGFtQQKU2cTL4gl479rubuCnF0bfNF1J8jhZYRuSGymXUEA2rWkUSZSQxNQsG2B5GeNMT
wxiK9a5jbm2HXokeAR2hARvQCDWUIYQCRSr7GpvJ3+RTDyjceIXZ3Z1MzTr5qerglBg1oPpm5cKJ
OHhAh56VrhYN4oc1zPFpyBCAVJPouYzh3+1ngJloD89+PlHUG5Do8xhfMGgQ1munAgzYmWV31ZMG
PDhhv4WBND0RqLeTLRBlRlEQOhByBmVLGlycZPEls6m9yWeUW5/2tU70VSNicM5V/tPouMiQtg4f
dlM9JrLKA7uWPW6eEKXnGD7PkzQZa2rpSoKZOPssqwObMENEMGGgu8T7zpQ/6AZ8ulbjiU7qp5/1
8c5tESTTMbbw7Y0fvzMYmxjmASplAMEl2UQSrEnslbikOgYdyiBJqSIy66SQbPkNki14BcULerHx
qszw6sDpSFP1ZqmUO9uckSXptV+ezGIBprK7aF3MJIqckVPRTltTt/qHukGHrKFH4gpjhTtbNtrG
qhrGn614LLjRRXXu35FO8jaRCHgc6sWJTtYvZtmyPuU6yuDe0nAYZfOyOZXcD0fwXjG6GBZ9mUbi
qt6vUr9tiAsZ9pVAnF8sX1izAcJrjUHhVOPZ8luIu0X1S6+95q4c0vjk8uxHzS3XKL8M3EmV2Gdz
+EHEcPUycSImPfvBW+iPVkMKrrToKQ1BoECe2eQF+w+RIkiaW6/c2R6mR78jESkfrE1GaxvkemQT
Y6enQYzgnJUFeC3Jins/+EV/iht8EtzmtU3YmcY5WaKFWGNijhczN1LEGRuPNbvMU6zKnS2eTdbZ
G2dsh7XHsob2oUZelT6WTuEHJA5Za69vDWQpVKiyLi9edBmzxj41siGosL4FSmYPQsP36w98AK4P
jXCIEG6xi+YGQIu99iZNHRIDDnwUZ2cGE7vBAtXAMr494abrtlbbwx0gmoBVkCsOnVN+YUmG9d17
3Y5QXKDRPiOJrBbRnqpoixmfd2RGD5zMHqNjoyfEuPTo18qm2TCD7DfuQIJ7XGjF7vZGixgehRDT
RauRNJmhfnIr6mDaM6Q427lISFCqvX0HsSBM3OZB6KRBVyTBJoPNqOu3Zvn1uvDKZz1LZ2I9zSU1
CZnsZHTnMicnPJsFV1k0z+FoMVHM1Qy+ljHq3dDKXxapnzvEDuZdmOf+rp7yzy6XDVIS34XGpWfM
Iws2J2ZxlzgUF4DOG3gJTXpa1Kl/z3wa2VgeJCK6A4vCk1+mV+7J0cnrwuzs5BYaJVleOr3bmryy
XTUmNIZ29Bgy2zwXSDeS4VdSJMOdJ7tq5YRmHVhe5xwz16dJK7VHO03d0+3gNX3KP9eka5IN86td
VXA6Bth2XkQJWedes0sG1z2jcSzOvGxPJdrVSp1328beGC6POjd9H/k+nGjqewb4XAsGQsRyVysu
2ClKxI4GULSxOaVJBzOQnjVw5RhUxjQ8Fsth9NsgK9Sj39OpQrdurjWwMddXJ8tGFUbzYJD6jWph
rpFcyyytT3Mi0kPpy2FTZOLeQMD2hCiL7zqRAJtknJF9WUucCB/cOm4r96Cp1FsnurWtbBaWPQDS
XeJRu/pcu9a1ClNgIPMVi4rYl+X4afV1sjf4UC8FiStaPiVnP1LeGj224F9VX8NoWw+AMTY+t+Sn
HnRYnOkXDd3bhZ73MBPwdFejVsfNQ3GeHazSbq8+SffbpkIpWLTqyoAQahfiEebbliTbi7LRZnCb
TQjrvWaD8ICbAa0phGK5KaTdHKqci3COSu/sj3QsTJzuvY4vkYkelzLzTjVFfXYZHSY2RresMp8H
2zhVTe3ttDRKDpGHYM+oO5YntS+vAKuuoP16LOfprpUkIFsEa4JVLpjTYJEeLLSrKfvVVuATZoHp
rwgzYcics+IhrjcJBFnnwWKF5frhc173GNnT5o+eOvXOL7xPkkqOQ9vnpDRhKxvSViG4rVVgN/Ol
AfRGOBn65Jjh9KpiP7ybxrHbWRm3+pS2aUtY3zJwq6ttolU7r0YyGhvRf7B3Xs2NW+m6/itT5/pg
CjnsqnPDHEQ2RbEpuW9QatkCsJBz+PXnWZDHsns89t73e6rMYWgxAit83/s+b3tPreqhVWxjbzj0
m6fRKbZjiixTTfrwaCXNVXXbYtnlDe91YJleuO2t8D33gQIuyczMJYh76PVG6Jnt1tk70qRQFntb
6pbZc3NwtOzeSPvYpha1XW0qYTvp2Mua0n3EP5fvegsfg6IoJv5ai1VPS0Wp1OpfjGDIj1npEOdi
5btIZGtDUkPqtn7O7PwnNHJwnsf+tSWFcXAHsZ4/R+sSy2lMDonjGQdwFCS7Xmu/hm7XrsmdB6zQ
fJn8uz2YAer/cmIItCkQe3RuEdOioW/MWxEfCQQeXpCYR6u+MiFsWe1Hj2/u9s3Nv8++3+d9sPxu
YQmcmGouxd5U1pIK2Y1t63zd+rRG89BcTi5eWppP2Urx2oSRALPMDIrQMjVdJo7UIMy3RV2DgkuD
PcVDeKoeskeD5N+V1ocs301zOCBYT9aRGUFGUYPHAJXZoglFtJr79o1s47OG6ncIbtGAR0gT1PQ1
NVwi7FVl51VfRIVUIZAe4F7yFOABOzCpC3JHbK0/BHoGuZScoYUQuObmizARZ78hKlahVHOoR+Ad
5sDBndLFIgUFHjdLmkdOFlIz7fJuAexizxKhF2Mvkx9FooEFTCGiqp5LGcPWioJIqnEBk3LcJxJy
GxhTvhTS6e8oanXwZoHbhM2KOuhXTSikHAiUsR7YHDKZYIJEIR5VtiDgLuQnmS88+aeJLPJ93qcY
utjEY/71hz60b7BKitmNWBIWMH/y+VpeYEP/vDlfc4pRrCqDThLbQ1bBkmQxX3N/uzbfDOUXluv6
bWrKc1imxjItBvgJQZesRyvEdSgvPMj9mOCACnZm1R7mC4vZaz/hzHClu3oChoVRXl4tsAl9XMw3
J53FqBC5B017eOjceDzWwaSyDuDLkO8Ndy1H32qWYcSzSCFmdKaqTtOYbgULXmHINBE33NaF+qKN
BsHIsmgKG7s+xHO9lDVIffAc6w5NgsQSOsuHVGJS5muxvBZmiQWDQnyZ76KROOxD597Ij5NH4teL
Zua5dNj9OlkRnpUyge0eINyTx6AU3mKyCTZzKZqRN4qjBA8Ltrd/XXRG/tACkd92YYxqxOoi9lWy
IkxzUFt7hoiJJLMpI1LJjAbzYrqxtvlfgdh/SyBm2fpfEt8uv2TsHZLuNYv+SH37+MNfZWKO+U/b
g6LtoVnGyPZ76tsc1Ygzg4cp2liG9rs8Rh2ZmGfjHv0XLO43mZjh/dNhILFJYoREb0tW3P9EJqar
zh9lYqbrmLRsHZaopoOojef7x+8D/BKA4VNaqONuSAq6o8gy/FQ8EeOWg2OlbGl7m0Ahww82y0ZX
bYJ3dLPepK66rDkDdl7pJNeCRkIttfhNb269qanWdgSNI7VJMHAGJKI2qWwPuVM/9h6s9VRpAGuF
JAC4zArhQ9rZLpFJuBvSlv8MiO6BMVyHnraNpz1nPqA0P5qYYdFO8lzAPV1DIcs1bA7muUws/5J/
F1UX0SHEkmmx5516L9wxPtpr3NwhiElTrOoyLlYmDNLtSLgtsRLBs2ckLMbkJNd6+Kaq3hZHfIZf
RXhlEcKSwKPM2AiqJbrzU4jJbqux4hvr4L2v8WoaaA/QrbPeKrwHM4dpytCgLJQkQUsT4vqV64C0
S1Q0agZVeJBVCzXzieqI6FYlIJtJKdIII8dAslTpm+0dvfpOm+49pL+3yg3lK4FT8AIEW8t2JCai
S9x9SoGYKrp+IguHRBrhin1k1qfYOPUDfvwYk3kWwnYzMq+nGDMNK2pn7n6IIUKzJC73k67SRvPi
6DyG5HUJQO253Z0gHjRHzf5eh3X8YHTmyVAMBxELFP2BZde6Ymm/hXUK5twu2akOTryRtHmTusPS
GZEPjEUCsrfBy9upJohbaY41RPRs6tT0wmFsSG0UbFGLsF7lEwG1k1PfaP0du6onbpYWbggk1qVy
qirNm6+R4wutB/yXTTnTYXNh4gdxbIT0iiTUN3VzmpJE2UMo/WLlyOWdKNTPHqEDQ27+5Ghp84VJ
/QESUnFUyLrGmKrtGOVJgCLY2siV8ea3zND1IJbApr3jOFkOeVPVnthxmBat/5V9Sbq0iRNd12BI
1iND+YZsAeTgMT1UnYAuNjolKhrbpCHm6sOuTXI2P05vbcvw5wqOLQ1LSnxp3aERSjdWpvyCBL9e
xsMkkZ48FATGFWV22CvOXrAbBbmPj74mls7vqS2qdqI98Cd4fRuOEywB/dJR2OWDyr60HTjbftDb
/VR0+Nk751uDVXCnEr/Mqt8O1nXZgBZs1JcBARohkjp7EPoi2Kl/7jOfPxnqJ8/OiYav/W/wtZBm
Z09TqHHEZdHJdPF+9rSjszi216hM1ZXWGS8Iep7qCfUQUDY0PDUSbF/hoyZFvc1H+5S/RpM9Lrph
yBaj/kQCdroLsv7RU+imaOUOOaC+qsc02CaRf0Pc/osbeQQiDuTYGNa414S+dcr4abTBZaSNKnOJ
svcU5v1UY/EPJ9/geEHrrzobVwuqBwt+xMIlvWOZ1YxbINWOvFnjkW/5eyRYkmSRtmSObdeJ7nwv
nXyL4a78YnjerdKqhxpdywo1rVhRO2iOTfzVi6uH3le3ZoE2qLGn9FES9bufY1gZi2mAyDDaKEIi
VVn0RQMmhP6u9JARejVN4sUvNcjh8NAhH2RTsSFTnH6x7kN8MI++S3wJFmJtMcRsQMfS/G4gzD1o
EMuyoSu3PYUGGMDEDFq6d8vgK6Kki2CKxHTnVUrWKGuAVxA/HpUatBCpdSANfUPFhvgMeHfFEKY7
4gcUunfOtp+iXU07IRi3mHG97Gui194+T0ssvse4LbchJl1FZXywvK0JgXtX6dMqYtG0Tt3yxXJ7
5J2JUW7zDGiDajznCTL3ZmwjHMNjuOsBU5OnZ9FoGWIAv52/oplN6QQX/rqr92OZOTQLrPpOsMlS
7ZtbY9kE/fZusMO1LLCohseu1PylbUhmofnodPqmz/txWQSYz3Mxkn2IQhgGvHt9mRIyd2KYl+vJ
3Y9dg5SUDumgEjU04GMYDTXGVXswJEgp86BjGYe+jzH2jg2mMSSdp9iObNpJbwRoYJlqjZU3ElTk
pc6b4lkAqVJ/q+hUXLtK1dd1YxJqGJPdhq5XsekdONbPZqpdVYAKC5aWyrpiW2nbEzjgPPo+NWRg
tFH23KAi1IlNd+BUB5pYwfpbNT4MR3/nYLxRu6hcN0a4BbYGXoi6QZADVPZIgFQo1i0sMTHCNCsj
MN5LO7vHFgMGfS2cHRXmSRq3G81lj9JaKu5tLzn5U3zV85FDodG9pV8ZT4Ye0ftkxz6WZbtTyAFY
sBDZdioBdVEWrIraEFI6vLHIkR0N6Qal3lMAUs3z0QCYeW46n9IpjXMELkvD4yCSEY6e9lMJzmE9
1GO4QQAl8czdvoGScwh1wA8WtcE+cZ/UXGvweev4ABtpZ1O7/YQmYGMUDlNxYmJxQVuKXzVCm7AI
7Hxbsk9Z2n7wWGnTPtPDNeF5NImnPa00bTHSTVyGfvSto1lxom4IWiDmo1gtFG/YBouSogaB6OfU
y4jWieHHahpZAx7bc69x+4XX929uVwKbcLco0V5Bwn/1Rg/gX4mB2EqHg4qVJi7Ht1hxg1VjBGz4
CGjTPHPVBDE0e2dPndZeltZzNLpvVphqq7a6164C4aC5aGb/HECjWomyRr73wKDgS63MsbGxafIG
mwxSvdmeFFMKsW1J84/tfZQwyTpds84YC5atD0qibsZ140OnZrWxTQp/H3V7qyo9EKQo192x/o7P
KI2oIMRo2nFqP2hFyXKE7X2rkwKdNgSSdt09HgldiwYXmCoHFx1akrXg6QtoRksUQPsgz5+rlgpN
xei2dGDVR1r91fMo2Bpj/DMtdHczKMaXIuu+Tmyb0TyhS/WoDPeDox+Dhgwb6GZuGBAVUhT87i3r
lRIQT5JcMwyEWVnCg7ERaWQDQEQbvSApgYl7M8mTWnDObX11XNshCmMj5Ogz4wq5I7G4NCcNhKep
BSuotdH6Y7M/qLQBAlftjR0zO4ZNicaaL/rGShctRPN1DCu2oHaPkRaXL8HU/XCo5Jb282K+b0bk
zfdxALDktLuYAZxaRfLbxSwdqVROWSXYjL+JeqLZ4zDf5uRM9hi8aUSz5/bl7nvqbCiEBYBbP8rH
vSie0rg1CZfDLTezNmfq5nwR13D5PiGcVtHbq/mDKLMW2Z/9F1JTPENJxybbS4LOdr7flQ/O1+aL
+V/UbfkGMbhef941X/Pkc3w853x1/sda4TNLFmNc7EX5fQYz5t1TEKne3gYDsKVLfg7hwbCFRxBz
mP+BM40qZU8yMS0T5fksUnJnEfrHS8jX8VuB+445a0mcRHaopJOhSh3Qe/PV+c7Pix/um5/xh/t8
6GtpbVS7H+7/vOn6BOYIQQub+MwY2SORhIWUMM2CpVngVdhEnCFf5U6TfX1SjN56lml9/qwz3C7B
6As7b9bDD5J/Oz9uD/09RcO4zub7VCfId7VJiOBvx8R87YcnrKQk3paS+BlB93kxq8pmQt18X4SU
F3N6Mi4++XrxfIzNT/hxldDiZ5novp6BhK2scc3X4lm1nzQE2jdG+/MHNZFGGNrrnrPVznAPj1IM
bufJPtBqYS0cgWry42cLAmgOv16fv3thM5rT+AEFkA18EzPkclZizdc+1Vl9c6JBqO71yZSsV2ln
+Lg667ISN9hasJ35WM3zfBrNF44j+BUKeUbRiR1XLq1CEB6EPVHpq4DFchKNI8Ws+eZ8jbZHBTFU
lOpyvu11ggwKtVn7GREDRpH/pHguwlxi7hYD98A9qi7cjfizqG60ZrOKoURvyGooffQR03DV6gdz
rOKrG1lbq/JfKh99uqP00bpkKU3IU1ltCsenOd3A5TCLW5YbRAi66WNmQDqxYKptw3xkumxRfDFe
spkj92SdT3LloeNoNS24gyFmpEXpJmJXT/abrmli17VomWBiUQ92oI0I1AZtoq28yHCX5PmIvTaw
ighiZe/WbUQ1so6PvbT+ap2fnnU9Z4YkQXOF5qIlZgGFlu/gfLWC4ouKose2VP3YDt1PnS6bVAUR
nGFQ1WuR6MaqDEYEXX32zhl+Q+1d7CuPfZmiROGuVdVkk0I0WCXErCLJuTQ1LU/ftoP9qBDy67n+
Ev8aPu2gi866wYoQ9Rot0pkwGOtNSWwKW81CAgZTOSojUYI6OPME56ufd/7wb+ZHPWlh+Px3eQ1R
oUJ0RMnxND9GXxw+4Xx16ijk5rhsfBnQObn4ajR5Md/8uGBbApE9Zp5v0XqiDyPdM5mAEIekyxYD
Flav9VZzRJTSeZdBxoPOT1T30pYjn62SyU+xDBS1B/Sq3DM/5svQ0U6Je6in3FfKLb5KNun8YCv/
+vMpPm9mNQI0XUadorpkKotlAKokRs4pX8Uc/zVf/bxIUDpte7vfiwSZLZI8kL7yVOBg5xxJKKCy
BSXlU973+cDnTbvyYM5UsJS2beZ8/JP50SAeX/WaNPDPf1vUhbnUWOeBUuf7mr8XIjOiLdxTjPOS
9Wva5gMUS3dD+jIsbHmBTIQH5t81SHNvXM5XdTkvqYb1rBkgBMDqk34nL0bsAwc9DAOogpO77DzH
X7UpH62yAv3Qi0JHdjuuZq8T6/JfnVAe4sAPH9znfSZ5TZC7dJKccyStc6E7k9Ov188fGUxQSSqe
WPvTY55G0V4hdKdAW77vx5OewdicHUnztS4lIS9R+l0gXV3wMMat1ek7Nq7BuuLUWLDJQWL74cCa
B8TZpTW/mao3dUkGDlfzqw/0fjZ5YZxnvxi9qHrvdt9GaQvp2xFrsKpvZ4MWSp9qY7ru46fTrxJg
747z7UHKUIndhQEhhiAighfMC9Z/1LUm1Oi9GxMsw+A/X9AHMdNdKy1cKmpOci3FmJOCnBxm89Z8
UTegzyqHr3t2dc1/Nz/QWkICFub5Q8yX2CTHVZhybP3uX8kn/3zF+bXmP/+P97kzs/fzGeZr8999
3vd58/NpPt/e532i5GT1A2pmtSPu/uczz//YmSHeH+/982/CxA13k4a6/fN7mj+eojtUTWYFUGHQ
KJAEV/RP9qaoUPnNfN7RidYtUy9bfE5lrH0oCC0vzHefzr18GsiOJsjcFMLeTT0efakPzwOiYkyA
7gs6Thwy85E7HyefF4PjnsmG1zfVJAp13T8Kg3bP3PCIXKb/fgI5O2UpIvUsR2XTyHm4QFXF/l++
n/lNqFX31OvALV0cp0EER518VkTdWEXIVgAN4NLIPPAR8qppDkZKNmFoVsJZoi4V+7mNQWLnBauD
Fy2ZsheNRlbH/BzM4pjl+slqtpWW0HQJOwIrEQahp1n8b2Phv9VYIMOFGvt/jpK5hvnPv/xjXyev
2c9/8J9//OG/GgvaPzUZFmMbNAp0l1yV3+JkHO2frmeaqse+0nYd69N9rv+TvyBfxnY121RtnYc+
3eeaaana3Iew/ictBUyMP3YUXOxQqmnwHnhfhkNf4/cdhbIK2ir1PNTMDrkGIAO/URWwET27jb5V
/fwCkaFZj0bV4ZIiIab3BvBXmWA5omn4GJyzWLZBenHL7ubmWPF06wUxCXkh0YNbS0aktqjj+DX1
45OTq5teMVEFnwg93Nf52bCiR8pNRP16xRLV3rbDDuJ5qNTL3HW3KEGvxH+4B614pFuxQf8fowHq
QR+TvhekyRnDSLNq3BytrcGuvIypwiStem+nE3G4VN7JPlyWinmIjQRFmQBXrxrYcDTrvSnVY6aA
vAxBNoTqXRH22cuaCdE6YRBS2SYikIsdRapMF+9iHGin1M65SNh66oN2iRNi0U3n544Sd+XJjXuN
+8yuzZ1npCcpbox1k5CsfltW7a1BX7lAF01p/Jd+HK8KNYwpDH4h6dpBR4cvqlxYbQ//Xnly6J9D
r+5OsZ8fA1TtNGYUIo+7R5xbp6hJTnlm7tos508ozZRIaHHTR5VzJvPuGCFex/l28Xz1HirWzsjG
CyIMEvg2VardKwVPXVxhOB6BwSLaaqJ3DfoZeXnPfj1eI8QTemi9tDFNoUPt12snd8+OMWzTIT7Z
sXjVrOk49nzMODv1WncNVX+vB3svRu4VtRvwZSdmjIspxqNA3+pV8aH3okMlSHOYxCmiHWVp0anQ
oPcCB4XV05hoWGgJ6Em/tcgHBlF57kGQ5Y79UpLB7SjjRZ3sUzM+qwnlS88M3/GtsDK08+NghXvf
1o5+ae76LFiPiBHIHSbQEkfyDqgCgew4/pJBW4FtATBjvMQdFmYreQj6NVmllyK0dkUTHgQVU7CZ
B7WKT/IX1vz+3tZ4M6b4O/umdysI38tmuMqvsVCme+lyUJvTTSu3LEDfRrVl7U/EkDpsR5mf4wJe
yOJ9GbfLwOivXkYwXZXjPrULCmiEp9eGh6y3v9A0YV0QHYjajDXrnE/WWQ/5BovhqIXmLgjGYxQm
726AHlYF9RINODXN+GRY0Nk4JqfS2qmqujSJS/Ct4c0t9JPrrod4uNnheO0L8wW7y2HqtaVRxKeq
FK/za4wtiYJ4EWo8TNT1k2VbBu9+7dqLJBu2wZC8OupwtM16bfKrhNRGY8KSTY6/Zrx0ssarRi9W
K96ruGaQaDYpuFIVfzDcY/zg4oSSaufnAMsrDLZQXNIOgKmYLtEUn+Ie7JvgWFWqpxiRlhi2Vdld
zaS9VUqKF4ThwP0+hNPdm9oros88GK46P0llJ69195M3Qi/rp7tTTnf5C7bqeFSSGIhm+iq/GHk8
akF/daIezf50rwmV7kAPdaSzyY/kGy3G62phOOYOJUi2QGhzwep4afSeAMyNPqT7wKh4vgqHXHwg
nHdN/27R99ZLPdRruOE70MvfiZueQsYExMZPrRKu5LEdx8NRvrckYCzrcQ1G2kDok74VIjuJiKEA
SfvRttrV5Ms6d9pik0neB9NcR9FLD6lXi4Yb1dmNPJgIldkQgnP3GxCq6R3x/NbonJehgN8EGe6u
kkSveE9BUW8qSxwUUW1yg11XNl2cariE1nAjj3rVZOsiHS5KO94d0W/dDL4WEbqvbqA842x4fKgH
62xW6lsIpTfyg1WnB3QmVftsOMObRzpmBmGXQuB7k41HqEXLkoNZCaJ1M7KiAsC6xul/8fv8wchJ
0O21DSLKXTnFks+F0QbsealewEGWg7xqEWoyHUmgFfGjmotDUxm7Uk9OaTnvGDFGhhwSfNM2Tdnq
G0WlL207Hb2iueHChrtIEIk/HClpYPSKT0oUbXIC0QwOrwFQuhVox9Jq32p/uAwyPcVsbyVKzIUw
i60fwjFwYJcyWEU1p9VE4gzKvOQABeEmB2xEmgSFii8eM1sjpjsGhdemLL/q/h3E3g3BEWBbc3jT
w1/qyMMsaOOXiIlVjU+q55zR1mzkSVTrnGOaBvO0C9yXti1KIEnMNJ75UrbWjjkxXHRqc7VNznkG
qkXcXehivza8RpIxuqEODCmVSJUlp1r6Krye8yN8qMKzfK1Ud87zGacNIH9xU/uK+a1RFGi4vsRw
hl+oZYKBE+wvw1HSpmjSBsS5HAYFVBkpPGAiccjhBXx2RfkKuRHHhtDeREA5oSSx2KFC+4CJfGAb
Zx8EQ+wDSEEUXSO+PhhvRuzYOAKbr0k0jTvRUf8LyxqGZExA53Dx8LkeR7j9jVZ/Q0VkLgzfbSj8
4sb18VZnzLONssysAZEQyIB9ot6GPuwOmtyMzYEU87X5vnGKxm2fNvvWsR+jUOibudL5WfOcbypm
9WsJFDUFb5s+vtxwyr34x+bbCZ7JAx1WndE8wMH0Dyqhd2gLEn/JdiIyll414TWQF71M2UqF2Wz8
iW0yom12Iv7Bd9HP5clzGFHADRokWS6UWNr9MWS9rtyManTXHC3cj/hP3HBiCGnVXdnYtIGU9ZR1
q26KyYVX1rD9F8wBi1x5cet3u6L4TjDOmFlLMTYrVIakOJFTuR4bZLH4djGtUWMvW0WWg/Pm46LV
cUXy5qYdXfqzQ4tww6KIPQlk/hCya6KElyw38zXrr7u78BLrdbK8XcgssC5D97XKNBeKXOceoqz9
RgdimSkiXJNZssCmAqDVHpiNE/NuDw54e/J2UUTZQG4tCG5sfMhw4sCehP6WKPGhy6yzaxags0FT
x5W7y4vxpS2k9ZrTXFQMHpwC2dheU2+6BtVIk5tkLZ+FDmrGnxIVLQAieASqEO3xozL8DTrq7jHG
WqfYZyvtb3o13mIzPyc2/T7f3U5W9BqZmPKqo0ml7XeL+ssHiOkfWZte8ohy2f/7P9q/L5M9HYi6
TT+VxrKjsYD//TKZqFvcCz2mP5ov72UMHDa54Sa7+e5whhM6KeOxZB01OOX6b14ZyNTvyVBUFjwd
1gI1GDx/QF5/IEN5Zt9miCgyWijaBRgwLfrE3icrG2gqlahFhER4QFqiePZZLpX+5uV/AFPJlzcg
Ujm8AxXvifrDyyMGHwwgEPlOb1jEM9ZkYbNRyoKyxTXW+qttRK91vm+Gx8giBdFkVGNhG4rxg332
NvxX8Ev+Z7+ADLT8HSHr4424umOzaPPk///xFwgQyIRujZdC/vjW0F0tViaJcnShrY0FCwNkwA4A
d5S1y1ar1lnSXmnQrTON2SdhweqZRJeZ68J5/uuvSO7R/v2deVRrHcRemmP+EMVZxMQUitHNdl7L
FkrNjkZoPCo1hDuIEixCLXRNcft9Prxxlh6jZHxjJXYL6gvw/VfVG96MkAFgXh661nQJtrqtPBNY
d2+YukgzWNojyxDWdjb1L6cctnIJYnv9NibbKOQEkKt0FZSqmwzXNBQHN1Uvk2HtKn6LPnBX0FZB
kHZX0VZrzXzBvLApmfx8F1wH1a7Kra/l2O+SxoIMDTkSeVXYQda3q41K3bM06B6nwV0JaLVO6rM9
mPhviSdHmulq7dXHjlR6LU8vXisYxcxhSxRsMC45ahaJSvpSwv4vzSkPtX13w8mVfVQo/uPx8WeH
h4kuztJsTbX0HwFqOlkraa6bRA7rNZ5M9YJG7JAm3+eV9XDXmmr/1z+7ZvzZ745QUO7aXfBtP0aw
ej0cKx7MdoGNqjURT4LQLWHcRd5faya+jWvGr+PAoDZJkHLb3djuHkozPRis65PO2mvTU1iThJ2D
t++unkcnTs++oP/jYFBZkCbdeDF6n42E/qXWj1GD2dDOkLS0TB199jAxHoJROMrn7d1iAwTa6uyd
yQJU7goSjgQvhIekD0d8C0uMzPeOXRVy+jVK2eWYfrPh5Ci46dnfb8myOmW4mKP6O3Y9lilxu/Js
ev+DFq90p9hFo05Dqwesje9TGrKI2EQQpUMiqhJM5K5/8l2Ml+z137SG9HJWUjpJI2kbfMni4d47
/i2K2mXHFowVuPGiJ6yOq3ydWMZPFdvRPIle5aK1KfqtsJJzOta0u8e3Tmc5lkVs2cNrWe0j0FVt
sKfsC29fnGI1PYWu+aLnBH11h9QcHwZFvCt6sdMDa+UG7Qat26uW+AcHlJ1xGQpjF44W4ZfjkXT3
F7vDU8J2jxXLcVwrnK4YGed9Um7v9HZi2A0PZfY46ExafA56+mfPlgyXHLlAu3K07ti76pvvmmdH
o0zw10faD1G/88iH5g+5G85SHTrgH0e+yVHyErJ/RvVSg00ywJZzXrS74xfP8iNjVdtlfzPa/tmo
b6ksOV0XM6yly8ffXq+oTOTk+H8rmh9OApdzZ8VsyGo2pvnfT6l/cso6NhhhrLCaDuTrhxeJQhmY
qQL9N90O/7pVU8RJpls1wGXAxwOmYIFvu7xOE2sDt4Z7DgY4jN/lKrvypqMgqCEyvLVnabLSsvMU
/Ryz7el088VhIHSy5AArjyzbalkL8d21eZmyi0/QWKjOJ8TGMpylw70NyAoRDNVVFRP4Oq2LMYUl
4NGhbK8Gv3/rx6/wD45Ngws6422yL3OM6R565jkuTDLRWJID1rac69QPO4uNjnyTFusQGmHn0bBv
oAY5ZNadW3wtqDBghp8iwkwNcfL69qY51kuQDkfXFqesMk64XtZKPR7ltqkJo5M6OeQYVw8cHscp
+OL6lD5q6gV6RRGB6t5i6PJnrUXh5IekkYFfWqh69G4xXSgje5IoPnUDnC1YOQm/pJsYYKchp/By
asVA0wnrJbPbW1pX67h0Xgj9RBXaXL0BEgzvxfeBRTGCm+zX/vrg1tQ/WeBwiHmmy65INU3rhwpk
psOKoj0LCDth+szSbpmX8COihn0T0DSbzpl6zDFBLbWQ30gZom1fk+k4KE8Ip5IVFNxzxTYP6/ux
Ne1za7oECd0t+jIlO3S5deu6S50O11AJHmpXfyhd8ZMnpVMZjVC6ujTYn0c3fhU6z+/ofKV91u5N
4npyCn+ZhZVcZ8wrKQF0nPmsRuWiAgzTtfWtsxxVy6l7I1sOWV59jPz+zWHkhxz+6hj5ySx4pdE9
KKbF4mPYahQXqN75ynD13O6qte2qtYZNmn+Tm1QHyF+lDFtrajYFxZHakJ4kVjvUX+iF3stQvbDB
G3BvgrHYytWYH3ergM0cEKIzjstAaw9mVV9TaE5jixucRZBVy5IFSlDCPmyD/3xn2+b9naxoDNYB
p4ThPxaU6Br3e2wRFlI0zeqvf+g/GcVYuMn/IYWnsv3Dz9wHaM+bHt55j4uu9rqFWTjUNXtILhzk
RjNcTPvgF8HfHF+Yjf99eeayfGaG1jQd3cIPw2dpGmQHmW22a0LrnlbJSc5zWEu7pF33Kj9Gkp78
voEPxl5FdCvYpbuKBU8xUnihwqlzohi1BcBex2dPyYpFdkxZs4LbJddiiLBtCilmXi3kesmlUOrQ
g6a6Ae/tpfPqTV+Kgxwy+ujUKsq27uwtGiQHBBipJKzC0vENvcg5pO1vUtwTY4U4KzlZqXqX467g
oBMZJcSsB3Jl4eZf1yI9YRtcYee5Bix6WE/k5UQ0LZNRxq8pzAcbcwBqy1NGfgSxp9chGY+pw7gh
z+HAiF/lZzYm9T5p6l1gky4x1Nfxd8VJTqPJto+/jSMijJxqrduMvqgu5EIHi8Cx4bCv2blO5EKW
ybnBG2D5L9QDpWrIfZEViqBTMXmFTLfmGXjfuyyHuB3ZRqzMf85Lb9ulwwnaKDaxdyDppNqlJ9tk
1TFO0xu0HcNnJIqVpZ0tQRoAMeOslMu6ycpeJxA/UHG/BKFvM/phOAtLbTEB+K7Z7pKofBjBp4Su
eioSKrHCOaN0fW1H5yyr1hr1OlltGqEzIpZYyyIce683+aGxa930WLuUSnRQHappor3KGT7i3Og7
6xz440XexswKSAXIZnKo2uiUUU7uQNejxUdjgbs5ihE3+ZgKmsTcydFXVtZIb7qZTfcFLNa8iR3b
mzv2b1ouniaKMwASn5SDHHVbiuSqL046rQPivV9N0DZa1rLZDF9N/ByVYjFCU31NO9RCvkDtEhwt
y3qRlbYUAljF2Zup1gtTOF42pg9Wl0X4JEob4zvPlYx39JwvIgjXObEe8AneupCpjtVEl6UHpROH
0KOO6BEODi41cEhNDjay1tY0CeXFEhbtjtXtoSjG43zA0/SQy0ic4Luh5/tk9DKpCphZhuOADRj0
ew99CzVEYCX9Xk4+mdmwg7TOXd2tsuBNVajrywNOVl8Fk2oxsHeoweXhfaUFQXmhdrp7MtHhCUl/
6EoG/6kjWI6qM8OxrBNOhf/LX49amvFvlhtX7jYtwAiWzSCi/rC7S0aD+CPTIm7WGd+ymi9y6veG
/5U6FwWP1gQxwmbUbVMS37Htco7GnEiy9iwPrBrP5gIzNhpRyGBgO5NrAgFGDtvzEzj691KwwK2i
dzQZb8JVaOkMZybvJy/2VkivggUmjuqBelC/hmODdHeh5uQFRKg0zI45J4P+uVYTwE5DO+6MsgAY
2baX1GGTHuiI7q2CJbM7nbI8wj9HFcmeOE0GO602ml6+FpUXrgI63AuHokaVUwttcmqbqlH0i3PG
Hn1pQ00cdCKPSFbyqHKT+n73IDl23btaGQVZaem7HF/CiRggIbDXqyQk2GfbbI5rncFJjjlPKIDP
alnR6Q5fVaifbtffwRtdB2HumgIyrnboIKPIOTyJGsbheiNdr2XPUk/Ou21yQtP0/xk7r+XGsW3L
/krHfcfpDQ9E9L0PBI1ISqIkyqT0gpBLeLuBDfP1PcCsU1mn+nT3jcjIoDcisM1ac465Xc4/6fpn
3Twr+hp5Ku6WV1uWSZGxbI2TQ3aCC7Sp6AksR0Xm4jviRXzq/S3l5aUyoNFOwP5zWHYaIAoe9cyB
XjN9TgUfgLp9MYHa8/XtVVuzCqr6B3GdNBBi9WnYKZTKTkmAYiN/5l3/aCI5Wk7ozv3n0v9//su2
Vl48YZ/UwFqADN3frv7XY1Xw738tz/nzMf/6jP+6ST7bSlY/u//no3bf1e178S3//qB/eWXe/Y9P
t37v3v/lyubSMb/vv9vp4VsC7v6nl2155H/3zv/x/d/pu5smDe6/nKnLO/zxzOUr/Od/PH6P7/Kv
Dfc/nvFHw903/2ELOtvC0UGTWOZSsxm+Zfef/6HpwvmHYwJ0Fx67DvTrnNAl4gqo7iaUeFx6dPwE
aQe/WPB/tNwN+x+eaduWZwk2YZcO/j+//R/Fq18/278vZtmW/bdVL0sR20IJ4BoULRhXjGW59Jcd
lqBCr5qqEnsLL9yVI9W5UUBNuwj5EF3PG8c3QX+G9UNB4sfKn6frEg1cQrlWTTzEyCnJE9CKB4SU
CK99MO3ivZURTSzhEuM9b2OhHn1LJ3bBj+9r2zsPnX7dVuQqxWBIQsZ7Uimsp0xzCDYQhry2zfa9
FP1aA+PVTM16TIyTo7s08kmxTmk193V41UI0cPG2z/AJiLstr3Ekpxic7fvGlLd2S+G4Kgme7f0x
oZ9msqdm7VDKeTd4xLZSpDZ6mljRjLpX+0x9P9qSkIeNq4XpGwMzpxBJzgwMhFwvNrO7bxPSPNxE
rzeEoe16HRgAFsVZR9IHhHyH6OtR+pgGBxfnU59Sa2lY0g7JiHoBWWHdA1wO5VvjIVZoreuemGiG
sngPq4uEQhPvzgF4VAUq5JDgxIbKofEBjAhgpYqMGwRn8ERgSVyuYcUybi6X9BYaAZvXGxybOl4V
/s4Mr/6OyHCTb2HJa2Hr41FqprOexllfYyHVTiXZcnehOUd3VUNIezXM1zDQUoDaHWp7m95YNNug
tou++nW1r8LmbmExiIRMHwPgbmIn1qMLt+VQucpa2YWKb1QVvkQABolRijAvRQnWAM0LT5f/WhAt
p9qozgD1C38kpWZ2IQNChCFWKqr6I7FWu9oquE20zUYL+ZXTREvZXxQYBOZMVmviKk3mf0OPj3Xp
Uvfj8A7IBPWuCcFzr9vJXoHkqI82NsNrf6hasnNCTN2ks96NrZvcJqR2FlMPP7mL+x6dIQN1PpR3
vgOz1cmm/sxuNt5NEeJxBF3duWzhbehgz3zkUHr7JLSK/8QbtvvwfLli2MjyhkoR00LTfUidJ1V4
q7TUkh8Cc8nRFArQuyNTELKiXk9M75tUmj/GSmIkNLtnhbzvIx2KBsuiZd0rJwTo1pBqB9hxAFAt
+uPEMe1qER5AB8cI1PpbfE/W4uusNkJExC2Uvf1oOCblIOw3jhhAcbXGedSq6ctraB8PdQ9xiOlW
15z4tRo4xXMfsYBF5Z7q4QNYrPSNoB58aXrlnafUZl4RbryVA/UHr1S0w9Iuumr4ne/nsFRBguXy
zZujfU2O+YcywEsQGeqDj3uCszhfxWyMt5405Y9sprIWOsaJaDWKcQOJJyPAHexTQ/ScZR5wlKKy
Nt5IpEqRmd5G2ZEgu5R7/cHY6T186ZTCFNSBfnpxpf4yZVp1Jy2gXmMrs70X2uirpVRfxbuGQeGB
cAMzIOf0mBfKv5VjQadRd3xYnYl3HetGElilrB9jp9/ZKW+dSxjKSADUoxe28uAo48k3LHbMefRe
aGgS2sia7ypdTDdxFncsHUfUQ5xsx6Y2UckSkclA4Y/nShvGc4kVrrf9PAD5qrbk/Yxn2ogzvi78
95dHuLL18SWwcFNxESi3mO6BF4/3ttUNlD6Tw++b+C2zHQF3x8RxBJ7Tsn4RtVnsZq/SNperJDBg
fImXBW0B3n1Q+YutZyfUDvLenvvsaaqmlZMNb07D4mto4vIRE/Ztglf0dLk2RgPt/DiPrjLOiXEa
vUdGIMBfxRRdT0kmXuBBrb3Wth/RHvV3re0/owpbu3hMHyrdyO+7Ck7+IElPRs26ESk7WasdUV9Q
f0cAkG69yECHTWp0cgyNRwslOLwDz91WbmifawiCNJPC5jv2d0AX1bVqKJA6kA7wJ7LzLeFWnPj9
KPMqFQOQpvsi/Oo5sjR51kq9oN6CxZTmK0y9uibQ1zFPEU65L8/TTwAOtc9x2+t0q9xoIsuZtGKq
8iwNl6trUMvWuu0bY99Ky/2Rc1RhhMheLEoIR3e2YQcVhfdj8DGKCA4vUlhrc+M6UfWj3zDltz9g
dIfHPCEkVK+7n6SkOg+Go5/qoVDPpJhrW5Hoxb5VoU10r4RfApzuvtRttE6S0m3YuWgwVWPdtZOE
wio4hRtAUKueVLS16tvwysHQ9uxW/CiF2yXHMSlvw6r2T8PcA9SL3AiKq54+uTaQkDiffhjhskC1
ouRcgFW991SBREDE52awGKtDKrU4n/NrI+2us8ZTd1ZWa5zmaf/S2to2TaoSaWefPI2S1FLLLeUe
vHDyZLRNtkkE3+hyL0tTQCKsCMA+RpGg+OC47XxnO/29Hs398ddty9VSpRWaD/EcEtMIO53/Lpfw
STBdKjvedGOmjiOA4OPlUoYWIMjA3dPDD8eNGTH7QrMnXLKVzmIAQfNgGPU6JXV6VfhFc5dDbnEz
+VMXgmwFBYcHqny1UlHFNOiQJAARgJ438RIzfwSOH+/KXGjuHPjgSZpXE4bLPkuiK4BK/b6oku2k
pUzsxPCtjNYNr2uYW8TmQSg9kCl7B4+guNcYZZe61YJX/NZBIpBPp1W7QuDHyAzZHFVW54GTiPMQ
JinQtVC/ms3QWbte628rTFSm2bxGfrHTI0UQrcqGK3toPxiEwd83mn+KJkuuSPl+aajI3SiLzF82
nFZP7KprMz/0meMG9XROVM4mWQExNSkOqwxvrmvB8jfdT3dKHzHXMaJmwaABu5PteI92DjpQ2/wM
sTj3fSvwNaBUIy75TutC0sEM9WWOQGbYueCU1ZNtp6EMrGCYXXmpawW2JX/MJG2JtAcxLnJj6zpj
Q20JSVkcp2vs85+RxOTD2fqsdTbeKpMSOS7XKSo2fuI/m43xqRfaTedCsBLhGPTWK6TQHf2s+74C
QZnmwzds63jVNAVas8R5inr5jLFpJx0sgU1PEF49fWfwJuDiQiPsxhc7rD8VYAIirqMjSw3XHPS1
mMS6G2EBx/E95B3SGrdigHMXqvCt8jX2rl994nAwdz2KC9zoUQ+dQLT6rjMIfCQ4l4hxW+LGiz6N
DBWLKOx7OCzA6T5BPvyYLUIrckWJkwjFIQHwhg66GVBVz7b+UnXiHEJur3rf3+ICtVySs9HRDNNz
iF+2NrJ1HVF+M7QDKq0TQUOHFiknRxMxurjw1d0ovcBri4mDVXtQpvaeDfJeRGJPuhl5kdiX3Ooq
YySGszE+khNGbLhWk4e5RPvFvSTmfYaiMNIPxV5J+ccAOrmePT1eU1UAbwFECtHBJ7YUKBkGp2Sb
7hvDliszFXSPiwVo54ATMEkYb54ql625z1xvHpK6OTUR8c1tLK9ZP2U7RjU3DrEXoQMyysGHKIjt
B9luHNoG7cQQ4zgpv8Sh4UjGeO+W4dFouLQsuxPBAFNE6IvC8jb31atbNEfS+D7LTtQ7CXpBcD6u
u3YgMtY1rwpjvh5wsK7shhPRpxLKRswNSp/y2DQIPj6JHx1tCmIwAJHH/XnKCriMhD+WnmhxfaNj
IAR3y6Eer3rPiddzJJ5FZd5mgib+6JvYu+z0dW5MF4o131t6hDRiE5l9Y2Qhp55lYb7K5XV03X6N
2vzW7MMhoI6PDST+bizOEVNrPlWdDAuOKw2cJ7fw31xP/0i9L2aAu7AF524C0l41A4g276dXTB+W
Y1wbGHrB1xYtyID+LpNLrnwODFub3pXpkWVpfStn+J6S5tqqv6W06KlWBdkk8d6W/OQ2ePcYaXM3
ZNR87Ppdx/t07cYT0xfJT4K5SCX1m5NyLDMP7Dx7vKri+IYF8w99UC9Rbz9Ix7n1av8+NyYowGiW
p2J8hXN2UxGIZDVLKBYOc2opX+CQoCFzANL5DOnvyK3qaaDMtXMihOHYzxgPbHJAgbAT9V558g4Y
GidlW3KQzHQ3TJNr2nCn6ekdlbc3WyQ0VlXgaIQTVONcbZXsryNqfI0y441EyybSddoWdwoS3q6f
XSKncUG0RXGKHDgD2C1opeF27mPyuIZ4XXtvVgYwrpnn7x5AwarNmqN0brUC1GUaoj5TiQeLwcmu
zCEBXmx0O0dXdx4J7FXevoV+v680N91aikzLXNKBGSmmN2rcdJ2u75wEQDM66KupsTdSq+giO3Rw
XKANpdDsW/b7W4BSLeuNymC1xP5Y9/gb+PMY0w9AWeTL+M5t6U9XxAxOkuhTMg2J/diGCOc/o4f0
7PXm2fHL5DGrzJcwZGqPZK2tNaRfyiYKklWW3NukC61Kvx+vZjr5VtO9UOrMr8HaEkWbTNmWtGx0
hQ1bOfqVw41sUvGg5Y9YCskxt2tAoCaYnV6d2PlZa7DypBkr8hUaPzlYU+xvoQKFAQmy9k4bvZix
23mOu6Ta2F55cokI2SpkKGsRuseMX+2o8U1lhwzNVNGmFvlJ00AFNrZ3GshauYrEolnwgRNYrb+u
RTevPYb+wNTGN6d1+z37xL0dxyH0Bq+4au3sNUkrTGIFu/hSii+EFS0nuUb8tl+RDmxaKQviaZvr
XfNDUmLsWg+W2NidswIA3Bw674YJAzCqGPvebA10KFyh+arz2Dc7/PirxhTzqkrce3A3W7a1XtC0
3oNTcFfUms/CcJgu2xxWQ+usos47Sbu8n0IGeDcXN7In57dMQ+/oa8eB6dUr/O7gtRYb9HoifDTE
BqD8BMU+yuU8B9BoDzdDKX4ijkT/3CV0U7Ii2uiNxcY6oqewmOxah2SJNI/pGv++frkR7tNLZswg
Z5bHDQWGNQcU1f/xuMvdKdnx7MaQiy+vh2iCL0ox4m8veblThKwIrXGJYeIlLzcNjVqPDbDEmVZ2
EJpReRTuJFcpsN7AGkAc2fsBbHc6UUgqh++4YDHbTcBkDMYWJMKgJwyt21eyO1kIYsghlPRZFTRD
pKWJ+sjq+dtNp+/GJOqgn0L6dDAXh+F7xgK5gkW+aN6ORRyA7R0JZmWtgHaAIGzL+J6mgD1lvG5r
/aaakipQX/Ncuds8ZxZQNlAckgGspCwDfLgicDs/DqSHB4BUhu6QLf+pCWvT5dKcQ5FWQ0MicO/2
V/0g1pc7L//FXVds58F+arKR5BojeS/i3DmILr9SA6FWGRCSfITRNxqdv4I9Ry4W/Pi1vohAGwMS
MAkbSEEv12v2+Aei0pEi3Fe2Lna01hCNyYrgHqpJk0/AV+bkYB1tVmezUbzk1hxvZxezfDPrNKzj
9G324m6lzMg4CmXqv/4z/rzkUP9jKRVxEo9FdvSUke2ngQBAIz3ni6dSmrcalBLDoQYnzp0RPedD
dJRww7tEBxLafsYyfHKTEVYvf/DxtgA8kBXXgyk2hlYeLL3fqXS+MXU85I5lXEcaCFjypY1eYKvA
FUYYnSIuCLRkyLHBJiXw+bBhRQ60rI1NYbHVd5N7tRjtpn4DBX3T+dobUF5mBre8TUb/ix72nvgY
OA3lrW2znG1DkMD5fa/bR7dsD11zP0b9TV02uFCiLabTlS60N6Sxa2p/LPFpQwP8avr4TafdaDYd
58gcKWp04KhF21FsEHde6Tfr+KHMjPDK7IdbH0UUZg4WUvl2ltZRbT0HkGOm1deWSLGkEKrTNzrz
vnEywvSURSMU9JQ8sbakVM+GeqUlGV/T5Qgum/yx6ilcVvnBZhfl5USrWWwMjfBF1xQ84pT9xXjw
jZPltsOWrsoHQV90NdPQpgmY3xnp3hSdThO1/pnVi215gdZ78mh0sDcdKgJeyeZn9KvbmoF/NbJq
sb1qb5TjQngCZgw9YDN69QYm1HVThE9V7Yg1apFTCucoqOrTZJXerrVepzA8azmZZExNhyq96+0Y
gTpwW/ipsc26UT/MfbeDKs36UqYQeIqXsMf0gZItyJOYCmucPNbWri9cHE8NuwAWHBz6EjN6S8uR
0G3PJ468dSJzJa3pKQbUD8G2JZOgeY0pO3jw5dgxrYpWfhJwfeisDCR+kn6mVeGtKdxSmZyGtTHc
4I55I7McKADBTbTz2o011Ff0vWKQkigKaYZ+TZNJ6JvF6tGsV2PGNJZ7/kuKrgWwWv+YIj1znX6m
RjT8aPIkSLv8e3Dki25NQPXnz84HqNLDQoaz5DIyhMO+mM85Gpi1L4gos8YpsAWJyS6dMyuuyD/v
gXb19lEku5xA3gKpaATZpuyme4VTYa93P+inXmndS0+cr0ms7wBxTeTWQwpjPxCufjvoOPvzBly9
RyhwSziwBqAAhcqJLB1YW+FNHkqaz4gMqKHcylx9N8QMR+mdSehwXln1uqyLYglDgG7vMKLZNqlV
Q3ztqzB67evqU3eyvUmc8UiscRg9e5yI5iXsGL52Tfyx7o/+GnLJ1iEYuSEg2SIo2R7Lc0RyoMwH
5ujsODd5IFv3XBCwbBG0DBUHMNuSvVyZpDB3Wf8aW368q2frI0yJrXI94pcKu3oEQHYuCHOOGSiM
mdQsQp5F2N0j2yTfXL8elxToqvxAr/QRMiiQpPhzyVno+vowER49pfVbT5g049RaLunSdUXtX+kV
IY06wwrmKci7K+O1XXKpfQKqpaef8yawiK3m7HqqxHC/5KnXS661TEi4Hpasa5eqGQmDV/701C9Z
2NFUEX7EUjWsy5+d1u0EDhS8BOZTyxTQE6htLcnaArawTtR2ReT2tGRvp3N0w9S3pdp2n+ugs+xP
gymsJrKbI/jV1G97Vm/OVGK7GhAyR/cpQd+OxaJsXpBzlD3sBjNLdmdVJMQlMLDHDmOcbQLEsW4S
XdDvN91zs6SKt9PeNoc1FV+P6rT+OhA/HgOtizzyyF3WhqSxzquhMcgUWFLLKzgHhAeQZG4smeb5
xolY8MzVeL/8ifuifvRzrJEOIwLkoK2xhKMvKenTkpde8hXi13SGiujLct1NmJtk6j8Zo34zOFwB
DL9p55bRc0ljt4ll95JPBd3gBtYtrC1b+5En+atJkDtbK3/tzdlzG0E8GJ6GJfHdIfr9ciJ1OYd+
/ZPFxxMBR9UGZ9g6XVLjG++ucXAhDRNEeJrTBlRXnf0H9JyJ0Hl3SZ83lhx6jUB6KlJMk9l8Y+js
i5zsmvYYrwVJ1eSIYUYn5XvJt4978RESeK9n8V0y6B/Ahhnk/eYu0jvOe0mgR1VzVhr8AduUCvay
3SaLhcZ4pF87taAgmPm3/Pp7VZYEeEeUQ7QRo00EA6DP+IKRh/yTuSNwXKddh/aTTZ76aJNP5upP
YUyBQw0/WeM+9/nZ7lW1hR+1DgcHvcryO4XmMKHnA48gE09b92McsY6cIO1aDApZ9tMeHAGfxMPL
MT1ENe+f9/gc6x6Q1GAYH4XnoGcYDulkhzd23z8N+RgUUjRY+XxspRLrKVJx9JAYFx022gsroegn
m5Ir61JJ8Ul4NOCJk7DnYE6aaktYBa3DkkyIxNBfZ/29GNJnmKhQjzNSyf1lhGzkqzaqd8ck5ckb
4o1TKP3ay1mH5l5hrDhUiDeAJ8M4ivUkvATWldTdDSSG8wwVo5Nu0Lg6yERr6/QguPGbIR/Me/Lt
YlYTeuoVa6yUOsFkEV3xGInmhA/FijKPFr23HXJ3MdbGT+1iKJJti1jFf5nFtDOH7rNvwF6NFmQJ
z45Obu7fS4MqaWeeu2Z8qU3/VkX0MvJG+0HFliggdAlxVV4RtKKtnDhhnmVCS5LpI4mnqyWaM2Cb
93NG8YAyiT0rfb5gGsnJ6lwmggFsA/V1yPbJB2V7l1NoppjeBaVpvEIvYMrOk6/RExurcPnh4ixD
Y4KRS3cfVo4kJic2qmdCcTdVxwdQsXCh0FFVnv1+oxdVdK3Z3rr3OcT1auluqqhZN4W5ayxlbzvd
/2R58wQsomclpK2jfgaRnU8/x7j7LFpr2yUua1cfLl2oO2wgwy2yH+K3uv5Z99k/9fKENoaf9+iC
6iQOejhpVWyue0UjWPaIPdvsyZ1JpIOsne5IgHKdZjwqQlODPKr06xjSJRijMH4WqFIpg0T+hg5b
QYH83ZqdJohUf3BDdVOORAla3swfLobaNmPJvfA/Bvbp9KAOnvRXiTY+iqy+cSPGPL9ig4ZNbO/6
9btl0E6Koz2eNopY6tur4VI57JsgR67AzzyNQzZtk0ZQhY/Tre3UZKWKmajY6Xaq5HepNfZWkyaQ
nA6v8rPe0Zd2ksUUlyQf9XEkshM5idhBjY/t9OQUGabdyfvupUf9n74eaasrTVtGgMKiBT0QijaR
TNYUAMBV4awyIKFpHZEYYvjYG/iLtxE0YTy5hMJtfNDkAbwmLFCV2Ejp3rOhfYzD4d3IPHc1dR7M
KPIsOoGOvXCnXdj1kFNGPIs59S096YnHGq1so/cYjCf9ZNMotENRB7HHyGdqmBfrZKvG2KKonqJY
qeuNAQ8tYMleozzyaeK0DkvQ3LuqZ4gyKEbXhcLJ7ThfgyXYwZAyoPdo/UKhO+vU0fW1kukXfscx
GMr00c3ZNhtUAoK21BjZKQLyzoTndmtFm4sgT/lmh3GyGk0WxgJVmO96SaC383OkYV8oeowDg0c4
mlN607oX42fvcpNdGHeEj6eE0B4iOi9rCmPcOj50NshHN0ZmEFfkZskrdEYzjCK48TpoxanArFAb
mgoouT9M0g/X5NMCOWzKbmN4TrEeErGIClhM2i+ha95bIyFWYUKV0NM9bPTla4U71e+f+xTBVYx8
6ipXoX404f6WbrO1jJ617aNbGwS5MsAcijlHH2tsE9r6zm2YcybTeTKvUlezV1pkiW1oKnPbj0wy
tQNbBXbed8LmL4hRZca+vW2riiGbQDeyo7Jpuo4HOVwV+ZxvcsvZDz5TXFq2YN+m+6qn2ZMO8Y1m
0m1I8nGfZD49ulzso1zHpuexDHEsKOjGHJCIAcOyz9Y2UuRtKVkiWIuDT/WAsZKuDVJnyR6U2o+q
RYsHBGxb12vZVEcR1cS4Yi4PTNzmRBCmxkEtroowmxmLKtSnUzd9GIgnbmAlrOme5WtRPCTRiDxa
c2/CPhtp0nJiRGJTVWl2XYbJOewHFh4en2yCKtbgE1jRqoXRnG1TupOrru0f2MdueyH8jZ7SqVWl
m+P7q3ZzcpBGeWeXNBZq9tkrzcsfBhX5L8QMUMOpalv7ojq3mTtnl18SeJlmiNo5hYan1lqqkh3v
9x6rmlFT9YzUIHRHq662pio/BBK0SpLHNscuY6xmAqegImJF6a1N1ixT6EPtOnvlEgpgd/jxR4uI
8dRhvRk68Ex5FsU29xP9D+6GvlgEm6m3gc9Jt0cam8oASGsvlRz6kZGrf5RaJI99rZ0aSEWx6z55
k6DnTtgkyMiA4LBtzVeCBhrFe7YlRw1lJf0DyiFII/ZZYwRIjuYgFcXd1M/Xppvka5o7KwG2C0Qu
rQ702Dp4OWaHhhAtBQC4z9gxtS7I1Cw+mx4hk0Ty9dB3a3HvhRGtRM18IgXrQcVdz7YjZsupzKck
bIgmn0nNoem4V0AdArBSm5ma/1ZIYkJCvDW5dmtpXbnjuLsxSXFGVIDyY2xvjVlRl2APh3gnaQiS
0N6bOH3yflDQx2j3PFjT3qzY7g2R7QSGz9Qjvs1BEQ0i8+eMfI2lFkTHoX8XbL6cGoUQ8oZ7pap6
5Wf8krM5snL1yL22HI32oDm8KMOj/Vaa22muG8Qt81U61fdqigzYZT64AcC7xJY6HnUk7xa/hdpK
wWrPKOMbtNwALzIXjJKNCAq+AeHJrwnqod1UeyOHeUih4kZo8SvVQXYiHe5oh9w/o/cA+nplYLXx
hs6HdZurPhj6gOnCuXIL8skLmssaIHDMzJ1BJZvp9kgqgB7UUn04lYXRymrKtal+MLbX9Cf1L116
TZC6KXRJVKSbwu9vip0XqvXQxqj9QUuMGevfrFc7Hz8eq8MNuCq2VBTlG7OE0Z3V5Zo9nR/4mPBQ
5TJi2wSxtorCt+2QmtGE4XRLKC6+96g4jrWutgCBRYDU5Mpy5U+4tZS5sp9o0b11zS/iKcfcOE1y
ANSCLqLcurH1MSXDySdH2tCBbk0uj0rUU4cKOV1MMaA9D+E8kGbFalx1b1Py3tldvcnRoWxicqBj
xy23CHvzTYXMejOrYfmZ0ofOLJxdgf5H1/u70PfXJb8a2/3inFljt6rnON+pyo2CroJUGtPlEU71
GIb4ZfTstaf9DiiGgchv5PucxlespIU7u1cgFOh3V9VPGlXPC/lNsLuzqNpCmuqf8VvdyMkLt+FE
uW5QhQjKqgj6JH930P0zchpH3xBfoVOyomXtz/rWe0SBHysTkE063E1Tgxu/c1YokICaAZ0OqbgG
Q2XInZfJL1yuGZtPVsC5cJv7vrGOIEV9QNfZtnE1glx149x1V4quCo1CQaJPHL7QmCLmV2P92XSL
ct1I15ms26Bg8rSoaIDwwH3nuR0cQqYlLx4Z9/1DyjyOgTzd1QUMCI0Z08ZctK4dB85jIb9pxVXs
PhBegTUku8QFQovRMdLNgzPS2R5odlHRtAK8TnLFSzMypNLatUfHbah0WP5Zi3Mb8YX8QtrFJooc
a8joU7ebTBN62QKbsQ1tV+F+Ebr+PAvtq41G6yDrat8KHw7jtfeoj3FJkIdHWmHqUO+Mzo757eQp
jtZ0JuEFvDx8rZDYgNtxXnGKsOOSWYveDlw8OeQAjBsIyIUCJCLbnWciGEZiLlaN05VBI6sXfBzi
hyPth9a0Pyo7wx6lh1gUJ7FlVFPug02BdWf6WXpEGtXQyWHBiTfLJjGLATKzvIAyE+F7rqoWtPd+
rF8yCR8wXChhwm4+KqmaQ1GbEHx7HIfmguthiVn1FHzqVms3LbCYKLLJFEAiOUkAtk1jrUotvw0n
LdvrappOupte51HXHsKkFXtnFqTd5dSw03nXVnCFGYwFZEk4QTopOckgNh0VeuIMCGSMBskCe5DX
RJCEX3FBi23ELZk6/g5wdb4L6S+txSW+cRzWFEd25JXfalrEnGVyGHgqvZ0m56xXoQk1pdqTymXt
xkg/J/SirkZREr7YhYfKdvQdmLKDorEPfNG/0VwDYuioP+lUCG1LkeYdCo3ghYFsRNN7T2vKjlNL
KN6E3ySyM7IsdcWupZuxD0NTJ5OYTIalmu0vnINZxmuYDu8yt/xdzEhTOlqxnloqZAQp7zJzlIGe
E3XARpjIh9KXe3QggqHkDaw0oclDqW3pvbdBndAG4tLEHCbuZAMfNsT1OPcYLOxGP+m92gzFRyjs
7DkP8/skNz/s3Nl0NWFNfg6pvQ1xsPnbPh4ecg4FFLXYU4gwYvdLcJ7rfHVt96I1vb8h42wbujHZ
5pUB/595WdTtlxMVLEx9l4DVrj4NULAQxxyGqsZO00R7xil2U2X8MqQao6+JtK/ww9247Di/iBgr
b60kea0r5uWCcnWiwWrIJbYMDuor07MOAmXS3mxYW5ObjiB945osn6ZofjPZDI8ubdc6zTaioouR
dD9Co002uAlepdGGQUgJL2CF/D20db7LZBkTM9ABlUoo2jUlC+Qe4v3Gdbfk1USbeehhPSEkyUXL
hzVKP4iSBCxomdKGcI9EkwGRtmaqw+JFsLpfu0o9iqiFv7WUicm2rdd91T0Wid9tO+lM1Jxsc23H
PVlIDE7QXcPDZJdinUrg0YZdBEZloZ01TBW0s1ZuRczIh5YEy4g5vbfg6bpsrBFKuXdVK6yd48/2
luQy2gB+/ZwlLAEJmnzuB/5uFt7Lde5Wt0oQYeEb8xh49fAolJqvmjUsbwIeuKUJpZ0FtKj2sU/u
HJG88dEvxoKzHKjp5RL1FMSa///bDHbvGDX/fOAFxfv7ZWqWQoHTxF151NOSiIflgZfH1Pg8/3gi
dXwP48+f7xhmNXddridTzF2XJ/zl4u/X/3WPzWBjePv/66f49SF/vSPznZw3f70lssJ07TYkuB+d
1uT4WD7j5d1/fZDLuxkXEOzvN4YezRLi8tAmc+b219/v14tfbv39KpdLwoU9uFEcpHtfvUXAMUAO
gIEoi9HYdzo80Avj9XLpwnj9223ePANd/P2YFJEVVbWFEPv7OdEyUv++TUIRGEO8Ipfbf73C5d5f
T/53z7vc/ftlbG2R9eiRHugOdfRN0oOwoyF2+v1BGkOjA3F5rb9cxHvRis3vV4PjteCh7KfsgrRU
mZi2Xi9OnIXl4fJfunA44+W/v932++rlUtm5125W+tu/3X55/uW2y4v8vjqzCmXvgwn5cu/vO36/
2e/bLg/JLxjOf/dal9v+9jKXq34HC1mXdkwgOL2XP7/Gr6/7v9k7jyXHkTbLvkpb7/EbhENtSVAF
GQwtN7BQCQ24QzjE0/dh/D1W3TW1mf1s0iqzQjAYgOMT9577+/ffb0cKHknQf/sy//6gf/qyv59T
LOFV2A1y52HuuQJl00eWMDTdF3/144w12uWPv/3VJL26JN31f/3v0dzmS7DNw8vExSTL6/eT/vrj
b/9mNhpM/iTc9V/f4W/f5q/P/du3+qePs8KY1/TX10JfCMP8avn9599PEHJkB/i3L/o//v/fvsnv
X//+v42wkvs5Hzb/+Bb80+v6xy/z+4F/vdbfj/n9txQF2Wb0nZ8hu3DvdYqM0GKFtqrHntWHVTlt
f5v0Y7b993ExOs+G25Xxcp3a8un3NGguBOk0b5qDgAWV8gRn+lBtbPybjBRp2TzHuDzEig03HGCr
pNmx/W2PMzKko3v5L6Z1raDF9uRGW5eE9Eqe7YLRmRlUj2bcmvswzXcF1DA1ZIwcDUaaPmzg1URQ
D+qFZCtjfdNZzbW78OCIB2rmrppvZ6m/RRxHBRFNiNJ6eg/2sMwAMa+V8xyZgUKRZpvxrrLM77Cc
Hi0ZFttUIYqopgZxUUtGrBVnG7uiSsIoXTUqXbWZ2eCekSmev7a6JlBxnTZOxxakOlcWWgCW2C7s
jBpBAKUwW3QJAqbHYq2Gw2TOPubfxbyD/WkDdeCVebSrk/9CaUJr0xPZMHYUOnbQJduMpKZWsAPX
Fa0+72nU0KvQ6d0Ay/LW7HyMTWz07HKZx2BqQei/PDmiPNRSXqPSheTWiTc1kurYzOWWAirbuDzb
qVBO4MYZe+KmjOjYmwgUyZwOJ6YS9Bg5Y0DDbDqsgRZeQLYAcS+y7ah479yeRIcgTR8TdoiLtMc1
qd+kotCYd8F8U+jpT+fzxgQ6fGOnznpUk9Y8Q/jOSr5OnZsQPeUEjN082Rokc+nk9C1t+qL0n5zk
jbVpUhFMixvsIDf6huz3vc3622iDXSY83mnBOF12o9ioaXymlpy2nTKbddl33352WyUs7dEF8rke
o+SdY0DctI0EVctoUJmXy5qIg/dOh+mG9X21l8CsECKk+LcXDPqCMB+8uQxhBT94gq5xXwR3Uxa2
+6DjRU8Lms8EK8CVWfOLhryS+iEcVMtZBQResDbgXuptOvvU+NPH1RK10/XlCrJzr78u0+WHFTZl
csd6QAlwbX58buzhSwH8XQPM9kneZA86zUjl0pTIFWHmgn7KP7GmGKMWb4jouimClLV1RGHsloIE
B68nqJCBLDscu3+JswIxvwfbGKgL6kGLF8z38lCSRWBO9XqY9Ix92UVHZ2wrAqXuZgsOngo+ZVmL
VWImH7M2tn1gGOvRoi6znGvmCekxrbFyhem3cVG+NlPKXHtaXkM1m6hP9pbx44c14pPMyQ6ORVho
mJt3Sx8Ha2cuozjVjzNk8tQMT0NA9d2A6twWGs+7UXwVyhq2i6IwZvAot0YAwZQb2s2rGJdUPURC
18xCjOa0cEuvx35kKG5ZN8nEdKJi+zqYH64SlD0zOepD+9AV6gkxfUlcNdmvoXyzeg0iQlTrANpC
2evnxoydtejg4bQkKjOk0fQb1kQ2WtKQgz2z7sj9dO8Kg+BrZd17uYAVy1AU21pZ0iN1lTJJLZYA
L61kY1rD3nIQXJbl/JKE+iNOFDSLrPnOl9fFLogDQx1qZim7e/spUOmTxn1wrLPe2o5HLKemp8OP
fhqCiHHVNCPGI/q6B9lg/6lL9NSm95aPuMmn5UWXJNnZfBgh5teOif6uX0S+0UhaetmdYvQhjKbm
XZGm3ipb6nQ/f3pYpuPysQDzBvGQvRAkT5Eb0TjgGfSYJGKS4OwWLMIU+SD4zhmwtmOUcE2s22ZA
HZd/aN6kFdZYa4XN4iAnLFjYtNS6p0dMTWp2H79P1xwduYVYEEPqW/rNCCV9fVkhe1MVOQANsKwx
cSjLVzK/y8gKy4synnFE11Uv0iUdzCV0oiQlisj5cYm81mQgg8fWRGW/6Yzy2cvtOz1dhtMv2mPr
i9MeKyWCiMz+boziu8rsr06RKczAdT2Y5PYOfoVjhgylAEjROrMQ0gQlW610Tl5hNK6mCl3nODcP
Zq7OqoOSX88nOTDo7BhY2SMvOLW3YYf1zuztdjMZHnNNU96wt1pljQfv10/oW5Pp0Fg8FCqi2DwJ
ljJnPNp7yTq3Di1bdb/zMQ+VzbkqGGw5/kEp76PL5KYhGTQNyioSZrlPLR8ua4ybfxhj9B/BCCMT
Nw65vRHoTWszODm69lEXkWewu0HcN6NvILondowvMDenNNawQjOHzcCIRsn3iFxuH4W17Py+ErtG
2JBGxusirZ/qydwKq0SIniIPmVX5lrlcZkbzGl5wCXqdpAG4YXWPBvixcsvneemhr7QdOK/lq5kI
PGnQ1TAarjy19ZLpegkiv2DganVIWS2PoDmJjKbp2KQ2LGU80R2KGIVK5u3GzMBdglLtja39e5iU
j54cTpPnwmcZEbiW+06Ub8XENZH33dYeqA0cfSJabl3O+NzMlqFWIe3bzGgjp+X+hNHslnu6btSH
Jbu+bPSQ2Dfzmnvzfe6n96RjJ+iXSEKDhjFBxsa3IjPKz54cNb1ptfzkLGl14uwWwioHUT2yX73A
fZt7iauULHRUVYXFH076IBYEKc2S6U1hYTOvMLyKMPnogu6QDNhymG5u6qBC+tH7P53oFrLFWJwD
2YAuLVg/mcgtDDGuVG3WUXzxCPX1XZFcsuQQRmwwRe0mLzy8XaI7GZAFh2ZiTY9JLVkDsWhWKfBT
rKtHVQ70yzGCduHb+4uOWpEctJI+scrul1lhPDLH14EXdTDlSyYLtYIe+hy2xpGT7yFrSWMaBp+3
PjlbkjLBtXd9Pu6nJt52+44RcsfbwiGBVCLDcrUaWRO+pzOLwcGX5yy4qBcg0Znd7EVTeCqa5qEc
HNQMdo1Jhbt3DOKfspyummJ01yT0vKAKOdlhfzsE5dofxjvZJ+9uhZhgCBlD5WP55odEGS+YPdfd
wlDLEcyGF66NAm46wYeUDS3ItKafNrDOT9ySOwGA+hDiTG6qM94A1DaYgfDMcLsML17PWG4pyfjr
kuamzBmQ4PLh3RToOZ0qeWy88gcqEcK3noQVyHZPGYP4fZuyVUHQ4+NawGOA7rxO9BHpVrpCw/iO
DSbiyLW3XqW2fqevnTa87hvC3BVZeUaZ4flite4Y6AqwUFcF6tQgIezMWVyG/A5vss/b6Ps4CCpU
VtFg++Gqw8POnIXNavWAnlpyzSFmQkO9crs2u+81wWNe/8gDjkryLvwGDz2cwDysCTty90HcPxpi
ppsLh3c0v6t5JibDGof3tiMrVgdsNUikt0IkcyVDmpatCJGYCnyIwc1DEabQBKqE9Rm7PgSpVbGv
Fh0cgqV8IX0hlDzBBy3RgVMbzyO3J+TfOs9OAj+WTsabKcy5XFR2b3H8RN3AvRbHBWtCdUqy5o/f
ZYzHLdblhfMEefqsp/rTmlClLG1H6Y1JKM6CLeve6yFRR49iMWHIBq74TAmyylv32s6KZ2rt58AD
RQH0F320PX0xlWLZAnLmHMDVi705KoLhI5EZT3PvzkhyxuOeQroNrlCOa69ldusCpaEYL4HkAEZb
e6XY5kn2R29DQBZuYxEK/5vSOI1PbjNuLJso6Lkiuyzz6YO94RYbKsteo7h1mI2zc/1kJFbvWLPd
KLWwxVyIaECX63Tsty3C0VAQfdIpq7VLPGSUWmz8fS4a448d2x9ZU8A1ZzuYpVBexZngX7EOU8TE
ZUUhurgJgrsiWIeYcvLFvW6H8LEyhh9WO+D+T9lEAJacoxmn9Aqr0abXyW2uhUBEot6mNr8a6uV+
cRi5aPkOYQ61aohojEitJymQjE4yfgpGBLTKTKg7MeWjlcUAHqDlMEEIIE5hvbLstTeTT+h+5EMF
yngE5pp49lY486NtYl7KuQNT3uFCZMlFcvbjIiiJSsJv6RFTy0MJMr0v0xV7n6fS5y6tqpEYUQiD
KzGKczKBOsLKfGmSbMqx7ror3BfSMdAPav7Q+tXujoa19cyJNYBrPIhGbLWgHeOQIovHDPCBzs/B
xbs7ElNXFBxshnN00u5Np84nrM15C2z/wZxjILtWvp6TslwDTb4kbHL1NwbpYxQmCXdIQUHl8LBA
0tcUzh+C7uuVNw0/LLV/z81Vplx7PdvmXYa6Hi4R3DbiV6GzcpX4rv0Bce8nY7+EVbA5OPa41zMU
s8K27pUbIp2ySOYJHaxzRQN52bXBgZPehwBrPwUFi3F7XluIIn1LB9QBuVxbIRIexB2vuaXIde2P
BgJF1SD660r5lJf1dWp6V7pVBCdQP4/kiDDMtxXRzBfLXx6tmm45Mwp4leJ7RpIkqyWPWFjhE+uG
O78e3/xu/Mqqfr+w1PZs6x19pxtJaE/reoE4N7XY+haIwB0XjxQPuvDv2KQy1IZSpXEsGewoiQUN
33IX/Qn6p8cYyJEwWYTSugOwCYgkI/GGpdJ16YqTsNh8ErGz8ZYJo4bp34AOPmrAEhERrrcgcZ9s
bTyZ4VCTZznf43DTEWiDuyoOWYTnMRjm5TUI7wNm7YhMKgJx2SOv+z6nwKbAJOUtiXK7iebRvUI2
ttLtsOt9wj0lrufySeEAvTLzmMDsbt3K1NlMuUUnphG84TeoN4btMXm+hAEicu/w+SXZsgkHvKe1
vxmV+XpJlQ7agQyhCazlBElOl5helA/GS/dfKSHEs+scqC/whFNgjGR9UlXSfY03ZnGgknYPxkV5
orMQhYz2+DbehnrfwPcRvtbKQYMX5N+zn76mfbqZZwzJhh6cdR7aiK7ml0Zk5Sa2dyUYklUN1mnV
4WrxclZ7YngtajbsMdvOKM75rYVeixaGBOqgtbBw+ns+LL+Ir7ziaZp4ersNglY5UnJor1+HQSdX
LAFqRELhlWi+ZewnqyKV5z5Jt07hZphep6Ms7E9AEPs4zQeaNvTIqv/KxvmpQMW2NRrg0oo7fhMa
Pr1hyK00jh1Y6G1Y4ladswStZ6/YfIGgNZo4WROZKUotidHwWAzEzEKy7LuJy5Ppo2miBXNp610J
WrHbpxOhIAF1NoBR+3t0MHWUTxa76x3Ct3cfNYu/TMxPwupQOPK7YQe09ZvyOy+x+o563Co7PS8J
QlVCPwvy09nfm8tNm4Z7/3biacqteMap/JHZ8dZ29R+QLOc4xOeVcUZZUNMq7T+H1nScWwMlh6KL
byDY61agK2P757O9KkKbxFJG4amcT6VL0koJf3ubIWD0WDavpByfuUdRg1gSkcsovE2bENtRhKtq
GZKoyNODVZpPeFCNKGP79wzPPkZfHN/16Xc4vajAeUE/8+hX0O0HqCsuOgvyquJshagDRRJaSp9u
gYKXexPNbqN2CgS582Z6Nv4P53mqBoM3tL1vePMYCoI2Los56sG3argfBCzoaEGrxW8mTE5YCB6T
xYPlSIEuEqLDOZ2oADyuLH4dNpozNTgVczhcj9q+DdPkTv5w8MYJYj7lnKZU35WCTs1rbXQ7o0JC
YL6mbUeart2c3XJ8nNApbOc0u819fXJCdGQBO1nBGjaiCSQHmsJzdh6sD6TUHz7O5c7kwizcZz/1
HmyvjvDnX6fhsit6LCjlfNW13C3E1iMa2XeO+Tr0Lhg8JCH8XAdMVVvcuAxjcp7//pI5K9PWBzWc
C+VddxwAoQD13PbWW3xpXgMgk0uLVsNqToXtLQzuui+ppotW4LkcFFqGFLnWCFDHNEHxVzFXC1UM
aS7hfjFxU7lskJu4/6yFvpPpsMAHcOlphge/FEdEFt2aJQU1FVL7gI0lL8wAxlvlPxQAFksZG+5a
3nylVbrPXcBoeIvNwv1Og5Y5VdtesnytZAtG057lufAKct9IXpV6wk9iyo1q3I/C6q5am01s6GYb
gHr9Ku+dzzSu79rM3fASjkN640ND6JbxVBvQbwoP6UYG/mJ07mNw/nYc/1lqA/6vjiYcO49G8a7R
OLiLvTYSEyTmaKPtrGTk9NaXP/QHO8weIOIkh6Yuvvv48man5fts6ZcCOP2qdnAad5e09mw8z8V4
3eTZAxaKD0qID/Mic/YbvXXl/D7IhKQekwe5UYUF8eONWC+2j7x5+J1UTruJIzNyZkazZmZfoVpn
mpC+h1iCLjvVU1UmR1TQ91UwipVvGm9LMp5MFQLFAwfJEQ4UZdc3DRIDAn9GBIvZmL1mZSvWf5Qr
v1yn/IylJDHPbu4qg3w2v+Jw8XDHxJg/PHVc6hGmKl0BE72ysOSR8KIHxJCr2kdDUqN+mUcsTKkV
v+Q5qlgikzVXo3/MFqLPTYmY3miSnafqcW2u+2XKV76fFdsl8Y9lU394Qr0jHb/RVRxsMq5T7pAX
3A7+xoDpDG86G4j8tNt87Y9DAo6wXjv5cjbi+qou9bJTrrNxB0g/PPKMjVuSk8ndhYqSaAiNwvyi
p54CLHaXH0o64f3kM7wB00RXTkXHVVxfO+UzBJkoLcmQSvvXVKN9vVyCy6zsVU15tE08LhRm+Wfs
fjsm4q+x35+Z3N7EXWzSJdgjp5O1cXN5LEX10Kf2WzV5gkYvpawd5S4IFzKUwQDrOntAvcBz2GQo
w/BY7unGHvq5epV9/kX3+zgGfX/w8YM49RJHEAReXXlqZfxGeTAc0pQSJWZQfzICsWnRUa0R2xeg
mIhXNwRjvXx2KBkUWc2zcWp8aZzpNV+mitnuMvjbVmZ1hNJipKdHiIOhhsk48Ub7ugW8Z7Ag4AvA
sDK+6HvJKdSP8GWD/bQYZ0lXfkiqgiFmkFzpbKRpNNqtM3fGWuaI7uXs7uausq6MEi2zWgBXJoVP
oxYQkFnF1o6oVXVwjQA5PunIaxxg1b0xd2hqIHPsfv/673+Lq33Ofcn6JvLLrEALLG2eVb1LG181
uzINoqSeXgORXbP4Gbaej6dKhfOh8YkZNwP/3WOObGGgXvnOYOz5ebaLRaE6iJhJnwV6sPOel7Lt
dpoKvR15humWAWTWP8ip+Rh6EFCZx9NnMcaDsHS48+M/vj8DeylZDSnmxkunNHJJVAQd3hTCanos
TJT23mj94AbmpqHCruL408mJJGdEFERQlQSZW6vURILVehxLgbrCOXIZnhuINoO9H/tfaWhjfhGr
fOYQjof44CzZyRRMrPrQfgmL84AUAY/wtbp8u+yygXE8SyEQfR/D4DkQEDGg/Av8N2s956fF9O4r
eSNzMAwoax7qBIc7RqZDC5ZwTPwbPIyr1g++28n1eRhC8nLLO0KAGMkbFWPDqT0KMxlxQTjcEWE9
bwazvxo0ukeVqGnVXPI/ELpxWzuHWosfGJV0b/BT0ImrImUS6oFbt3zZcWU5/sqeMd6BkLppc/06
VR3l0JRja3SqP2O2dNd90e8SxtumS6fsJCEP2BkIC66qTZiar9nsX4fJH1RQ+dFsL14EGk6ZBTXH
Y/5Qjc+xgy1FB/RoaYI8tsH6PfVwlqcGZcaFLQyID/4l0NU8M62XIuS0LnogdQUjFmhQ7s7KjmJg
+uJpcabHfvTM6qWrgnJjtBgMtAWCIiGGqgrsXXaRwuWXLCpiSGnazb1gcsiQCp0mY0+Mv0vJrgRL
szTU1QKAcXKLYocyiM+yjw67sK0ZeB8LhsRqZFQZa5YrOuGzugvjrZ/o4QwHwlJdBuvC8ywiSCFB
Ashm36VwFkP6WUFZhXzxXeTqtg1rIhLmi7uoxDNii0NfQbmfExZT3cLwyfehzDLk42nTkB6umJiV
TXpIcn0poO0318P/yrQy2fHR7a1ZoVkabeRtl9VT/K6YsGBcMqhd+xPGAUyDGCoTMmkGipG7GMwL
kDmGnYNpwM89a+OCoKkGuQlrt6XmZ+3h6TE4DIqJX7YMI/syLpjQSQoYHG2EeA74XVsMd6piCdS5
Hb+asTkyl79OXLgKA3ObqUSOPDLWpJYia1xjoaGb2qVKgB0YMvO6Z+2Oo5RDzLd9PDbgb4V5E0rh
7IQ5qK2em8OicgwaRb1JbQCpS8LDIUlEdxyZtxcBloYcjL5HPjNT9Ce2Zvz+a2JfFyay5IfnV2XD
WJ2+lbh49IWto7e16bTrUdXZqffZn6qWob10JuPYchXDAAMW2CP3pIF4DcN6U7uX+rPpwaXrg1tw
kpZZ81x7i7PHc5ZzhDXzleguOyHybleDVeHb8ouWurZ0V83AWE2QTEoKp7CP7BurnhuNNssDIV1i
G/NJV1oHYl3bUCLcUeKb5RbtZHC5JW8IhWUAPXMLO2XrroUQDio6dcJf+9J7vLex1XtQ9go0NNz2
EQz61uMnVi7f0i4wmE2Jx7HGSsYL9IsL4R4peHUKGEoek+bOZITCFcWim9/KJi3ADjsgETYx39uS
89ZRHKHWpcry2fVsvAAleJ7ovaBxX5lGZWzsQdQ7lsVO6tbbEBkm6SB8P/VBKEB/X9kxcWzzCziG
k9S+hpqQN+gpsVbUMyuiBYDAlC18kPFHVMS3u27yKR0P+nQwXCXsUBkchnZIgNbM2NyT33Zf8hbN
+a2+OHWDOHgmrTTY41PScFSlXPVoUCNbqf1QH9uaK9mNcU1xI0Fmkddi7jlupto++DbOTsoKl2tO
SOt7StwP0/6jp+V7qNVdKPON66rbpfPMqy7DWN7FH2j3+Gxhexi6H2PIUtEkOTJLKh7PGPV5ZMfs
4Z/KU73pUuMtbEWAVKE115x3SAqE4W/KJfhKC8FOh7XXGmUstcZCLTJTsdLX7uyGs7Ka5iLisX3I
nXi+8rDirDJaH1EPFLNJM20NaexKmT30Rmlu2+DWFgaFoTk/6wlAVWcyFZ7ap16zEfFGfHdJTbjP
CLDam8qFV5+AmO7fSo8VmfPH1tkt4UEzTTBPRa2nF2HTDgz41VZpCA8+37eNm94kDa6ExmFtQK0y
duh5G/0GPAJNd3xdDAUo9uF7DBjoy5wRvE6Mx56hQGOXISGFNZEfufOkY9rDnOB6wq7GD4PWvU39
GXJYJg5Vnt8ZAkBz4EK38RfCJJuQ+bWl6fmgxjH8l/WP6YyfvTapWLxxb3H27Iq6gfVZfuIoj/lc
zCUGHOW17beEUMY5VxW+ola65S51wHguKiqMfF+ZsIXa2LlVHYzqBl3y2lHwkfACzjI8ch3Va4vc
sk3aj+NZYs0SLUKWCXRWOnzMc3PDEzanCnZWmEoymKg1OhC5nfOmO+EsY+of5pK4Sfmdd2hB+jR/
sMkHW6eK0WvauBD6FIMTDHTDTe2ts8r4YtY+vhvJnu0rMnZDALVmzbZM9Zfvwwf1Ba1R253VxZmT
W+ayS6Da3WSXP1ymb5UR+le//4RP5Uu7TB5k4fHTdsEj4IJpXyEQXxVIIBgQFdvACCELtnqOpOIc
jqX1mA9ZznVgvnQkhEWWbfskTpLvgGdMLOFLkqVAZVpm2k1HHlkb08hU4NtXZE1PjTqoqXvUvlx2
NgakjQamNBUiYXfMdg4WiNpx8+AiDrAo9QHeX4tNHCUcZ6yHyp7Oi/xGp+2Gs5bBfVnzhtYLflVp
tec+JGmhyEBS8vkI4I2e9YYa85s2nhnyM2bEUfg5DhZMUp+1fD5Yz46nfNQd71LV8S6dMFg3oMta
/6ZiIxZhYUdOjHI+lsZWs2K1SO+OGqBlOaat2NNYwxvC4AdCFSoFPCw+AyW7Tjx6FdoydLASXqxR
MI+x0EOHUlLkTD8cucDY/ODWcto7NRSMYTxIHDP7T8FzKSl7OgG8mbG+zWNc45nraCIVKyjyJfg3
ZQV/fFfjPeyfpx6lmWgpN/wZhW2HFd9xlm8xBSQLQGfN//geF+hSlV9qgqRh+j21n4Hqv56T4+jI
p7ZATNFzcdnd41R0x5BkBjbB6Qad+RPBPDbyW/EldItP3rFAy4W2s45t/2QnkuzOnF9i4h1CJD9X
Mp+erEsCUSINtu0Nb4AvvuEG7IbUWOMUKbdTHOTRmJePECLYm/o4+ZGRI6ebb7TD9sAV8Vt6iwKF
U2UdEyww2H1k6PYa8Fi5Q5ZxmHV8IzsWxD6ziMKakOr4fE1sUC9V7f60y3QtwBtQpUZpnB4xJJPU
5XkGgiDSFAQ+reJSnbFHufHyFEt30WHY1M5euf3BgphE5OKDMS/W9YAWyJYuj4FsD5fCpXh3fuzC
AWcMK8JoCPAdloKHAe+bTeCoQvTUBumxZ5fGzO3DFn1/Qv/JaR/MW6Pvw6iDo0yiLFdLdlc2cPkS
zvqm3XXCOni65FEOIHlTWvK99DKsdYSvzrbxk7jDRyGKzx6iMle/vRsVvxeRjWt8UMXWWzpwtQwh
87zaGEDzKVvx89kNSBCBi40JAxtbl7dZo1lG+MQJe5X3+RO//3v/s8UvGSXMCxjTMvTvQhPfIW2V
m/xM3XTf2f6PLIlsnLsHthBQSHOD1Fu/Z++Mu0zFtAPCuqh32KMaeK49Ad7ITMNgNVSLouU32Tr7
sXOUyvok6BbMUo1O7LLNqvsE4UsZAAur5YFgg6Nur2aH6DHuoBr1XsXBHXvGqzNkf1obJzYs62nX
AGoeY9zz7U/tdy/EITKNrpsbJbZWzJOTM72EX7evhL6eAErgnR1ZnmyGIENSZwq5TShUlSTr0L3Y
XDh8vn37h4VmsEmX8HpCkhbVlvgi9u4Os3B6BUPoanKXX0P5tQQQRuEOhx9QYFGratfPrrlBNudS
XUBsrD2yVyYiYHqptkmn7vGBbUy34fYvxBVJ79CklIFRHvRAFaqeEx4jWf6TQlzDtNAfnNrg5wan
KDymOJS3NGFk+hjziAUiDY9MNtZTV1+eg5m1mfz6MZXtrTM40QTUgZeRRSM+2ihgWr5umfl5AHNX
inX5OpsvaSJOcco9dZfAuiVhWrKxmlhiTFXOsKrcqd4AUCJv+sW0oDbrLa4J8GoFRZns9g2B1XhX
kiirIe/0U31JnbzO4Fev41TVG1P2V0mQH+LERKiO4sgCwLiBX/OS0SyW5C8CxqUE6BM4cBT9ACC+
ExZ6xBNopFBGFhmz/eH16kaY/b4Ky3nTW9S7ZY87hLqaBM+ygbU93vaJ8ykFGSOcmlM2+qzD/oRo
HBrhQqzU4Y8/9x8Mv4QKntmg7KaaPKS2ODo0pWlCGTEl9o2fTzfpiKR6HFB7WAeZlNXWYjzgVd7t
ZGOGYzzV7qQyr+DKgDZr7ZdugnejGJi6FZiVXufr8BIzuTgPsZPfC86UbeAPu6JddqG0CEqGRxwQ
X96wIPNAJuU500gscDkWCVtNToSMkr8FCcWORBfTwTM2++qQNaCqtbX1ezJNmA3SQU9IAIzyJKb2
O871N/EfKs6XlaXuSzUM3DQzVpjmFd39dza5P4NuNjGkc8cs5c40JvZl5KBaiq7dSz8ZybKwx0DG
8My4cZrlMXX959yf9qbtHDBlqsjo7VM2Ghe8LBqdgQei2+G1Pf1BS71RpuSB0bVrHYqtq3jCmuMn
kvXbsvgUzgVwUBwY6t5hCbP5/TUvSxxGLegDrE7WU9i0qJHCt3TAdc6m82SASVghtBsQzk4ntwoe
8Fox4K6CJ7PVpyFubn5R/v8/9eBxlmQXfKA7qyNChdvsq/9fGQYWYQC/b9W/8yH+r9SDBxrP9D/W
ZCiyBvr4h0/97/gDP/iXy5fyPc8zLdez/0o/CJx/Oa4fcNj7v9kHFjFM/yf9wP2XbbqWC6bU8YTN
R/3nf/x3+oFj/8skn8slBsX7DVQQ//n/kH5gO7/pBv8zzDP0XdM1hc8X9RzL+Xuq6JDR5LbgjmlQ
+mRnxdonXmMAYGkHjKxe2lF397pDF9FOWkdIC90TYfJ6AYg6uMBwbiB5NlsRxNUZS2aMCzMKFzY6
jWFdOQBXwT/F7JRYYPIY3aPZ+cpzXLNEzOSRNxmEWvMERpQJCXz0piZKzgCK84ewMFGS1c7THJcB
XTnAZWsZWEx7/cadC2fXm0kTuUkQoCgkEUe0tDqdBWPc9LGauXWd7+2GHCLJCNgHXHAM3UvWuGIx
bFkbixe6avu0oZaV9aGJsysARxMb7lHh309CDvJsUxBEtCXpm4KNnMHu4njuZPlAOAudCabVvSqW
fWboJlIZmwNz0isH0syhyhgT2+n0FKY0C3WZM8t2d3SD2VFO9mXTOUJ/cSZUT5DgkzwPKVwzcY77
nIEE18uVN9bfFJ4w7RqEl7qxrR2gW8oEDD0ri7HrRmTdKxXSCV1w+tyX9T4H5UJChHLIKGckxlV1
HBrfuipH57PtmDAHnaoPVnJgN+A+sk4XmyZTh9qGblJXaYXlMd4PMYl4ltBkV2/ICJ0/MLmcKueJ
uUd4dIzG2uTxeO+YORGIJfMkzyyDawzzifYzVPYVC6eM4FKjEzfjLKpDh36QbXQs1nHim0d3MI6F
N5dXqDeyc67DaWOG8kl7hPA4A0kXS5a6p1I2M5PGDZye+BR3LfOgmDWSk45b5hHt3dJYL7Vc/ou9
81huXFmz7qv80eMft+ETGPSE3ogiRfmaIKSSCgmPhAeevhdY557qaBPRD9ATBmWrRMJk7m/vtdWd
XomXARTv0nKgAI+BLq59wmKh06DrqXbc46Xo4VJ08XqE8750EUCnKHBeAty4jRlYexy7V3uMrI1C
FPFUKdcqyy866s2RnQ/dPjia8D+7lNYmExmHxnmoWBtceUFJMrpEBur+qdQg3bMqbNZA4oAEdbG7
mkrCBElS4Menh2ITVl8Gfy4LeleAGo99hPT3MjPKD1yQ5FaDLn/QIOHjkamJ65mdS501HZpAiXZ5
iQ+xEOlZuNzpieyFHPcwaDw1njIptEvdPbkoTEc5ZFcvx6fSNo82Gb0DNn6WHiFVEYZ7B9jCIgLV
OzslLPEQsFDBjxHujTzctbaqcClhCbSYJu/lZOxj7pbrhl4X1lGY1YTT1sdGmx5U0SW7yQcaO33F
ALAO+IRgwGbZozs095S/AtwIg68M9XVlUmLM+5rjCg4xiEgFliPOXFxvjG5jBYLCs81hhdWj32m0
wBzN4GhoP8ToP6moUuckWGWxclDN97LHhT3G3p3mA50qjJpRc0tKOwGro2f2UnN8/25M87NOFuXg
We15MIf0jMXgHhffsXCH+DhYHrucUGdADpujJX6L34HUio8nagMN/hAMJWuSjrbtejAr0PIDmU6o
4VYunyrzJa9c5HDyIbluRPchSIrZ4sGMRxMXEmlPXILEpe/bXxIYMqGYgMVkkRWgnUb3bo4AZ1Ad
8aaQapa67W5jVeWo8gUiiavuhzAiU9CQYE09DXpyxG6nbVrtZHstww0F7iQCzuxR077EpW2t2cdY
0Mf8iNfH/GHAOoeOl/hbUs5fNYXgSL1YGkIGX7FFnWNjV9+ipSx+6BMD77om133sZZfV2CXesa+0
5zQOQLJY2C8z1BigAXhsihEMuwy1y8TUbA2jt1tLy/tl+8ELkcZsWRqIN5HmYmB+HbU2uh+9kBEB
eAT+38OZlxZw85hdVf6d0dD0XLWsjQd7Fdu+s9NtwlQ2fhiDDPbg9csGgX5fGSa7tMAkW+3oFMN3
yOA9NwHpMTkQ4zfQuWhbK1zblSEnsrDqNYZbgAcWcQn0KHpS/lYlFYt/lD5ck8NzLnQcRtBkFrUT
UH9RI0/r+c+J2VRbGGyg8/5nZoQIXkmzbxnZrMWI4FWk6doyBJpzamwNVnyL1mIkEqEmIxvPgeZx
Y44RJ6XUXygppGnOQsOLYIUsKJ9BgE+H3eDLvfIScWfb2nABOE7ByLQfKlTRVsDPzCcuHFZFETAt
FBmXeeSxyc5GJj2v+PSeR9bSa6cE/woZGdh7/+kMkIQAhw1b360zZmfq3QwnmoLT4KGq9lRCd9ca
kNWYOA/MjSBIk8tY+U0HjsTFwDAW/BG1HT1ApeQSN3JqVhnTl3bS1nlin6xgcGaKDITjJITMg8EJ
dI4PXaGxsVj4tLulIEzmyp3Omc6NwAcdlrm+8/L4EzZZSD4Fy+BkrzWudGxG2VwKNR5C8MD3AE6x
VDGrxTXBbjxzTfMgctgaTh4761GOzcFlUxwIe9wB3yBNbFWvFvjKnQmCFR0Mz1fc5x8jJSRD48f7
aYJugpLlrPCAcpRwgKWKdtVC1P6+KC/wGsLnIdN22aDWkwynXT1hrxNCnmBbgJKwHC4+za8x84yn
vN6R3XgzRF9esy58nasccysgv91wzGQjrKjCqc/YgVKy43G09QNNOxht9e65idqpNOzJIOHDCRzK
17A8uVtfTNkjjlsM9jhoI67fG+UE5oU4/o0U9OC71OHMZTkjewEQjzvPNJM19UuEAPIhgGUaNq9J
Zz960fBQ54Z860xjmTvsGMq4BQ0aaM9clphNy+ZVGOGXtLsaoGJS34uIlnGfFcwybAp9h02mWEH4
Tx+RRoqVl1Z0uulc83SFESiWdcCmZ/xhjk1zb9DQvvLjOzc07Y9Op7m8R1I4Nq5x76lIP0q2hIva
bcSHI703qoo+pA60Ubcz+4kwKip/mIo78gg2cmb12jFeXTRUPGw8T4VXxwUFXEmZ4WRMDXphNMab
YqDKFV6VnXU4trsqX5mTVu7ccBdOARx5TfULB0nhMQnouO48w9gTL3TOcc/r4diFu/ErU+4sJaEb
9PavIoy5NIL8Nsdv6elQ30WJvipJzUFGnFQZbuHIAUuO4FlUo5EfNCiNYsQE7+bXJKvIAMjy4I9+
9eQ3HMQOpZQ/h8Jdlq5CF2eqrwKdYhBMUzi1H3mpaPYmOrJvm3liD1XjjqlTeCTa+BGFwl3Gymt5
U4B+VIZaOUMkn9z4Mq+zuoxEGhVBWyFzh6S4eubeu3GrMNkLFdFLqzvXtqwvZr8PEAp/eAEUlNqY
/MdJ1NZaMgk/RSxXuVY3E22MbC2j4Nvk5s8es9BA0FgTOiEvVFJ5YM2KUENzwo7p5NavuGYQIxvb
Rd3WLx5s4ql+tXun+rJaYoNmSZHTnPHqxpIbHOJjMjEKtyQe1LB4Gbx4RoOV5lLX8CjVWVyskIJA
/VxyKzoFoh++w7I4SltO72NtPWrC+ayxvlxzq9uPdnviesQVxLMQMG1FXaoXnQ0Oy8XQzlC7/s3p
cR1RvUunw9InmDMZ1TcSnVpgWXfPXmcfJ8kkTdd+WUErj8rDXYv6Xyw1dwDyXtN7ZoiEGos51pGa
jHMwnkQXIkJZGGkvXmsfWMfJFcXtOrR3DSdfn3yVHq7GujfGXRFg3yvqtSo1LMHj5L8TkjsFiv9+
LJiGU7aGvGK/BJ7XQN00f/UzK4l1T7MSlFcdmF3lG7YJX1YOINg1afqqO1BPZZQtTDN6wfifH9h6
TDi+O2BZ88/cfrC3iVJLm8kCxTcI30PwWBJ8wj+M7ZA9VpxSS6zLl1wvBP7r4Qu5q13HJpinVJFN
JeDx4upzWg6sw6ENw/73A9fnvdTLB7QLHbl+omQ02nuCI45U5D2AEQgjUXUaTBxJtNTEjKWG/nB7
6P1oOERd/27M8Vs7MsKlpTsQTH0bealady5gtiR0/SVEsYw2AkpCkdIn8C84feZRlToEfQyoqCwt
ynXjV2Ockk3bwKquRbQ1wOkuZRLaCO4l+FPA+SHOQSZGtMC0sEFRatrxYHq4BXvWlmsr6+dls/sJ
l1Kj4D4W0EcYSTMme1LDGK9qL2JPN+HUMWHwZKQRgUvKB+UId+OErbdneYIn9Fp07VrMkk+X3DVf
klwD+4f4nDktynbU+8vAqI/FkIb7QMMaPcDnziMd6yJhoLC05cnQArnJk5g8gBefPQGeJJbxOsxi
AetZ+KduSl8KNEysE3Z0Tfp0ayh32bUowbSpx1cjE9vSUZhLpP6oxVDOQZsk6zSHBJTgDqZ0sHvX
0JrwjuYkNUPvLTdBlhRNb28xkLY9p2QN/+MQUxfR9FbzOFHsh8vPe4+HYjdWndzpefoGg+rdjuk+
Lo070ctP6fj5MsnsV606SRvNuqGyI1AYkNGy6WcOpnPbjO9N4sN8gqPT4yLwlEYXihscCM4Ac9Oh
sOrdno3JMcnjg53SHOosgqwgB2WubAesaM+uuJJdt8sHv9+1mrmdcVGHgHsWHlqH5S57QPooYnfX
KrCY0tU24cBwGW8eEuFdl/X2wWIyDmEd50nkXLW6h/yrl/raCSDgRPIl6b0Pd7AunLuXvE1eA6t0
Dz6QYGKk97ZLYSkL+9svKiYGvapMdiqo8B+U3DhKC+OJzpBFTK9mmM1Yds5jycxirTqEfdAzCahT
Dr8WtAK7IOQD6ae4NnxzTzSes5Sad3iKu1SBwa96HzIMiZOux/Hu5PbeHyHaU+hCtNPkb6o7eHlG
anarCB/3Sqd8jwvPQ9RarHEyFpFZYGLFqdiOrK0ep2GfnSObpH4YF4vxXOKD3Ze1pR1aFdJ75oTB
Xmu+tJZNb+VjjszaVmMTWN17wwgALBEDsEcAYLe/H1ArVnAIXOysnINtKecQs3g7+LK1tg6/rywh
N9khlkPdQN4c52ua3/YE7DLm3s3ZJP8P5KYfV4XGOgrq4ZOhimyX+wJee1gyLpHhT1ZDFev6MKKj
0tnqpvPcD4G18jvtim8jNtqr4RnJOqGgZdEJvCNeeq9P0I3CCSsHt9cX3WW4SWffiZnRFwYlg3x9
bm80GKM6a2UzgZnbp4Q+BdGaQ0LPut1Rl6jP0GzafFatMX73+XsN8v/RNL/dyX/JBrD4DD2glCnc
8nMozgJbj+vuTHJqhMIlejicxb5NwXjKwTjGovk0lLGjLnilsLBSi+Rd4tD40RqE9Vtnb7f6e4MG
eCg8WHHjJBZN28Y7TBNTUIcrGZNFtIwPH0WCqh4ApfUIzwmDFkZBNSxD8xvvlH+6b0ff/2GilHkI
123WbnqUsdALsb6QzfBrRgDKbDaFw1SSqCzFJA19oInVn5sBxHukx+bGCbztEGXxnclSf9lQRgrt
suWqXZcHuv4cxHP6abzF6Bhf/ZBKJLR5D4AywnHpHgMtBHgUe926gJx+7vmu2CmeGVvQ+eOWyM3O
tKoZmi17+ALL1PAxs+IwJ0oLudgjjbLqWrOdOVnRgtShRW843Rg+O2AiSMmuSod1OaUXJkNAvotv
xV4XeHC4i0SHzycdzuWzZHzW0x+QyerF12AhU/hxqf20pvPmhylhFuoO4bBsom4pE8+y4YJWIIVM
5j3n9QZ04QHaDtFBDgfTUkc7UCDpq/4kNTCJJI5XA3aNqRtTrAf5h05yWyn3UdHct5TUYyeBpS8Y
Hg5MXLEq5MOO8evcSl7f4zPiesU2TrjOWmumkxAO94WCNQsOpIL9R2R/ebH8QjeElfE4hFm7TiyL
N6h6w+T93lNYVDd7u+KdM1S5sZmEOIHzIOfChIoC80Iap25ogFeQeKe0A2iGthdNQEdM/uVVao/L
L1+njXMIcKXA4aTam5XyItMpI+kammyboLxjU3XUY+1Skp1H7TmHVfwUdeWjJ0necYXfxKxvWBxd
OUeasHyATfDtmhnsP8N9penmnuwlo3McHnF5RWA6RKb2GQWWu4CruSF7fqADSWcJwFFDL2YAjtdQ
2YaLGrE627pUDf54f+CK29mSVevr5Fc/p97+jqf6OSM/MYXUR3n9Sx24O+Y2P6MgUSujGk9aZH1q
g3qceqoh4+ir042rmPqV7nd7EMrvXYpxK4awt3CSfNVCJBu0EkpAP3wZDcAMEwSgx/vARuUe9iy3
odba+xFWWTKJz5br7Mcy2ZN55HzK5vD8e6Gcp55dABC9TcrFHOfhru4oXqWPYZLaNsvESkJb54/d
Ub+iWbyhhJWScra269aXJ/0V6uiEvzwSyDbpCw5D/o9BfYUHvdXJMC+gN6hVahI38spPZOCL3NvZ
V6EsvIEVCVUAEzpZM9K1IyeVPQLkU5+NaR8DB9dvTxAjHvKXwaHOrzEoEkhYlzW0BI9F+j3a+5ww
61x3xe4GisYIfs7A7xr07wCuGZ0ZrB+L3Fu7ZX5WU3nUrAt01EZTLzl/e5E0F59jKsRIr8AFKrBj
hJ0XYRKYcHVobAKE21jouGZHd1xNjN299ffaKXPJqqZGqmVtLcn85ZJdEHCoF1Kk1NAcfAf9o+DH
JzTohoQCYujwq7QTtlGJ/4yle1xk3vQuvQwgHZW8ezIeyzhBbfF7+avOrfvGgRXOIGzfeu2aeg+G
sDLXT6r4HtHB5gLwyJIW9BlP27ntVU2ZvYcfIdE4gHAk49rGdPritNfaH4iNe12wZ159CpJasitP
Nynk1bUWRecMciQnm85rQpFmpHHpNRwDQjMFJlWnW3tDdtVyCoZPBsM/cuZ5VSSPQpI6YReeLg34
uN5Y4Q5X7REDYQo7s1RgHvQAz1dA0i2ro61WIUvZJWed1ppLk/rAxeRzx/Nq9pg0tBXkllqkqqAY
7zROKzNV3irKFJqs4SxrUdr4tfEpD1nLwpNUj5bHH+RXe4A2s0fUj5Yah/7CGYDne4Jki4n37W4A
vjJQ7WUCEbEcKB6ZOGSRxxqojQgOO7g/eZX7e9cxPnLsMEFnPXuSCQFuIpoD9PhYjwZADozF+7gI
801KJp7LNTWbLcyQIDJZYxjokpa9ljkrLSovrU1tRtcppkVZI7m7D/GtwoYgxluFGvW+EruBU+4q
Un/3znlqf+olU9F+KjzucuA5KbfZmDgQVn3XPZHl9Beadp1K6jhqgSShC6gxkio7uF3zYGd2PJNq
Jks/bLkv2jtzaAnkNAlcPofUlxXkLyMqXBWGT6WPvVTG0WvSkAp1evvccdHyDYXf2fUvurKfDIld
yPRkdHIrIDdRCOSu6ZxrWVPtMUqbbUvSfVYyfGpcOm3sOuS6E6KrFnP0oa4fvRSvUNv4YiVWKelm
NpN7yDDh0kMBWkA5D+AbmtMGC21GA4yPexm/Cg4l6V/sHGCgwWpthFTfcBzcQe3GotmYu6TJWaN4
3q889jMgq6A26D9ad8rdSVWM6yh+rUatvJD+XRgVh2GTh+s2jWABZJBjwXBGvv7CArdaCgIZBxNN
hBVI+rMtNNCdcPATofaJzyaMJKx11kEi1k7mclzDvO9A82Spes4CUW/oYkqXzpiyyevLlZYFH2U7
pQiAGOQ6y+9QpdKtmfJrk479tupeUPvJvrbfcT0eBiv76hvsriZOb3zj77abn2l8XLtFuVUd5aUU
gLzlNUWCrp8/DlCcfbjLIGgXA6o+hnzWwz9M0T96ORKGb0D1LB0EhRCYAz5mtWFXoVKF/22g8qrt
eamJ6rLkwpCrR5vYztOdMdQ7QwAuTzRyzs1o0NdJEOAxQNKJBi7cImYDp4PWz/rgQQvEY20FZ5YF
SP+UrSBj4lKPrZXgHPdr7C3WFDMMSxAUmENcQUYlMNLR0ms9/ZB8M36+X9n45YzVSYB3XxklYz8r
Kq9mtDb8mMW3vc3G+L7Mqh9V33DEpu8Oy113GO7ocgDpju6ulSNimKAFwOouybw3sLAwj+mpyV7d
gcmhTDBL+7r6ppaTbUrGLgW5y9omevtgDv0r08V1VluryhQHoJy/QKdQDmZ/YyqE1VryW/pwl3Hs
RdaHFdQwxLIvQI9D6D8UozssDZoLhN/fmbrL9BU0f9a5D5WzguiQ0GkF+tINT7T1/KhFsq6K+oVV
nr0h7XTfDuKkuVjSSEn6C91In7q2eSud4DD/LortiOnYR1asALnfFA1ZTCzYbA0Hg3trZPfbIMqP
YXZWIn/DdHvpSX/MTXtNsHUnMuh473gnqelY0eRCvTXlaXPqI+LqY63H3NiaXCIXAysTTLl4j61N
1cz7E32q4PSy1SnHk1VyqYwy49Ebp6eozt8GhI7GimGDdXeZS0ysL55T+4lXbcVZuo/0at0yD6kG
n0qB9jy/Xy1o2jiLz/yT9zqZncJ9CJr6R1+iak0xUCm3Za899Au6vwknks7t+501RvHCTKFLVBl3
RhttvbQq3EyjenDTlhgpZetVzR3AvJqut9AawCzudAF/tq7I8jLOJtxtgVSI1UPtU7Ls3qtR7imf
37hwn+FCgtVRzks04zEc/RC0+UlVLensRHsacnzCfv8QxyhVmqD7p5BVTGVT/DJowxdTxWWa0cg5
e5OsNrnqXu6ihXe7AXScnTI3qDV7JRNcmGVnn5VJV30rv4qUgatUeJSG6AXtWXIlrLqFMKkIcXXz
TAeA/QNh65iOnbmCRLL2u3in++E2781dwS559ktzebTbS4hPreEY0YzxFNm0mxC8bWP5ZMYsvDVr
MzWEnOpyFwTaxgF0TFjj4pU5ftOBqZIBHTcIF6nTPuIJ3zRgU7jsbkHTM7fxYaAV0RrPyON84Dda
/FGkqB7c0wq86fRQdfibK4uK7EQeK82/TxNKLhuPKg3jrU/ADDvDkR02lyulvxq9h8d//JVbHjXt
Wf0wcsovDDfkzen6meSVH1l63KnO3pt6BaWW9KYdPJmoDyTRUBPM+yGK7klTfzC+fq8xrRpxw2zc
zAjp/cztfJUz9rQ1oGYsXDSuqF6jfU5G/dVm9vNoes+1RHdHjPjKG/dpTFzsj+Ye69gLc8wfIAOo
mf2hg4WCVf8rUYBjAYolTvLAzHnfk59JRgat+Cv8PD5DCdAK9eTKdsWQahP56aepMwd2LQJX0Row
y09kmB09FphRPypNv1Zp/Z5x1mt5eUczxZtZ9u89iLVlSHYSOMEOKh4BgW5rFcy+Q7PaqIQbUEZY
KSPjKWIwwfXec8Nn0zIuBe+J5XlfM1efKtOlrKttkT3rTNJc7p/KyC7x8MR86TsYvXsVmnSAJT/S
kmGciHepDO+iCQaJi+dEy0+TZRNnKb+jjqAazduO1r5ZnFQu8Et3xDMfMTNN9Ie0jt7zzDykFfV3
MRvclosJJ9irozl3ThSt9Dn/IsAYRuU97LkdzRXkhZr+bE1Qi03q+CaLelUD+Zn7JbnCOkjuWqN/
Qlx6rLin4CQPyXSDsRunNUj2E1zptWPoi9Hj9MzMS1uyf7rmTq8tQOBlSJFu2xypxGb3VVXr9KBP
4uyMkCQ6B/MLORYKHTlYAjO7BOHFCKqNJFENFatMuM6AZBJkVIB+IVrNFUqZRYgzgI1VVfkiPNtd
ugMB8GSQveisES6xA2gDTn4DXSud/dHiEUrg3hktzAko/KH55oy5tc0GJCAxPgp3VmN6ohZOdZ46
+xSP5Ms19WkNcgeBcSuz6S5gilpPOO6T+kfWRtcie6LhESyoEK+jR8/suB+c4SctzkxSDPO+qZMr
QZ9peO4N9YEXsavqu76u36Q9vgtaj7LEf5EepxzEvNSum5+jGZ2IpMJK8bclVKelZrKcsqpiPzTm
KiIkkAhB/L9hsoEvJsIo0ftocXTEDYRNoDFug4Q1EleMtWvxNvVkVsVA9h7PjUksJd8olllQox4N
bQxXHYVVTLdOPjUOuAMO7HF2kZ2+2B2nPeEUfvt01JEfSqve5UbF4TfzHOwLa97vka8Hhrf2/XEz
GGdXZU/U7W5D62GYote6rx5dx9n4LCOYDiCXSwoKKQSJIfNpEoEaDL5r2L/mfzcZ3Qfd8o9SyZM0
0IWrOfo1/4OZbTwSgI5WdI7dURF5BetEYRBHiqTaPjM3TVe8iGVlTCeHliD81Tb7EEg5qeMdNcn8
ef6mIVO09GG2lNG3WUuCJZn7BKXkoZW0GkCWXxF8fvSwlBAwBFDuf5p1oFjVOld9om+FQoKJDRwu
zBhlmDwiDIkXa2q3sVNvSq3e0uS1dG1EEbK3CVP5Eie5icBcJ9qJPFyxSEZuB0O/q0R39gMXmdDe
B319HjVxGklohrLZxpO1t9+6FhF7fOomenWiced57dmO3sNZyuyL77j3PlFb9y6VHmjuCzcUn8p/
ZkSzC4P0O7C9UyADMDSu2ns6ZQiBew0oSu5bufdyFBwoH/wD9CvV6WqcuESWWbJFwlu2o/gB6F1f
OUzI0xQKcwJYBA8XNQ3ctZYiF9pKMFalWzHDuoBtgAkUPRgWCsCQme/zJTOshzcIVvS0ZpG71Oqz
6zXWzHBUcO13PjjvANfEiYDdrmE9ccCTe/M0/p/9839h/8Rz+a//tFb+D/bP1UdSNP/F/MkP/mX+
9N1/2LaHHc/zLcexXY8vzdLev/0Lbib7HwT4PMueB2Om67h/uz9t5x++besMhDzTEEJY9t/uT9v8
h+05qM+u5RuIyfzUP/+Ll9+mzvo/ffz/AJhciihv6n/7F8MSeFrL/+D+1H1+h6mTkXMNf7acCr7+
8+Ma5eH8/f/f1+u8CQIqzGMtClalDErYeB7DFRPtbqiTfR1ySda4yrJjpSpiDA5YFN6mTLukYwAP
U+kjXDioVp0rNmY30c+yA3s/pjb38LC/hHTdimhaBfT4BBW+6Emn4pvg/4p2nnRTyBDwVIxc7Tug
2Hy820V2rV1uxVO9DXEUICzl93LIt0rNeSDODr2gQdGqDFZ2LcxBw3/XK/Ho+8Uz84v73h5+stxj
iWdzmczGo52zKiK45Sf5nZMYLdKtOCX+aC11M7kWTUR6fQJGzq2MwIXS62vC/AfXeSTWZUtYq3Go
uYgplgIzfmewo6V1feVRlMBtIP9FDzWQheEYFZu87NZT3V6oNSYAntbkNTwaDYtfveSbIzqDMGHZ
z21vs/9NXjSBuJhb/M0OtZ5JX2NsRNujRsadO4F/ToYNBKvHsarMq0qTg+c6j0R+ibKWKMdx66+8
ilZfp3sinfUBFKJrIJmO8d6Iq2ppWqT9kmJaa+QYDd3FsNOzOeMG4mCIXLqEY9rQpYBCANIaXvS4
O3WFoiSqz05Oxp+b8CrU7Nbx3HQX/C7UiZpscUu6WRIKNhCFG2Rxb8IobLTJ3cTadwnWC8IWJaBs
ObqFNkZzQ3bC+v+ShM6Zaeuj3YYbl99BXQ75gpYOhFXPENq0yhgXKYUasabdwxPiougMn1WW3Glw
Z1nCppCMpivdsaX7Ux/cU19SodHwIlDAOVzHAQfs2CVr/9NLoqNWEhklyf3kDNOFOnEgKFEB2pIE
sg5HyBuU2Bs2dGccSjAmRtTdVD63Vu/tZNWcwFeWVDJ0T4Vn12uZwpGdnGTTCVb2DpX34BAYMNfw
fcbYeM1SAgqudZvTJHcuhNGNQX+GjVtHoi84tby3qIBiZcOtSnb5W+aVbwnOk0Wuv9gieS2TMl3i
8KF4Shj0N+U/x+6kEww0MyKGCXMfZU8mOweBqWvYlE0BnsW9ThnsSWkDgyv7Q0UcD5Zdi2QdXFyH
MUV+L7QwWhnMSScBFkAVO2ciSOAAsFlTL0+ZEyTKoTeWVmMlpz8PtRvZ5I34E7M5cEFDSs4J3Y9v
DCkpzWNG6jXfjJzwMnhEXSY6eZejyp5LivOgLlEBAtzfmIgwzQJQI/Gd5dhaVrCMwV9ZD6B+qQ7Q
YaxESOeqq+JVPoINq1jlOmC3Kz3X8UxgYO1FMP1+9udzmmJTylgk9fLD7QG0SfH7WT0/my/G68H2
3v76IhN0jp5sBk4D1/3nc20qnVXW0nf2+2v/4ddlcwy3pHWzNClTGPrG2HFg/v4oqXiZ1kbELN4y
CZSZQ8CQRGUCHpPT+MCLZXfw2uin0NmmQqtV1a4OsfaMSMEZHSEiCvwdgHZW+4wCm0PpF4SBpuGv
ZwTOaEFK0Mj//tTtO+LKpPk7Eps/389e5q+fHLmXrCaHjI9W0NNgelEJCWbaZpMwt1Vk0udw+5w+
f+H2LbeHnEjbPmSKOv/Qn5+8fRe0En4qKtBPdNtg0MNP/v5N0Fn5yu0TXRRfwSoD6q44up2ueKxb
ZgVJHtlPfaYdx3Fb9iCK2fYL5h5cbjzrHdkEMqdBt1TkbVUh1MWYF4d9M9jUB3XbVoGG67viqR/R
x1pTmjvXyO/dKSgOmERCxjV5tI/rZc6yC3/T9IEn9YpLGx0VmRBdbGNl7GsHFd8TUsCnMXaUpmjF
Ou8KdxGIScNWlnqHSphqZ4YF0FnstmKmlZYllue4JGIexetGNsd2QvdBdiDah09hemPBzvYPCpFF
sHvSSC8N0K7vIYHvE5OkaznVH6o2xE7LWeJnY/FpDxYSnaPkTtad9xwRXs5ckexwvLnrUvOyveaF
72psv3PZ1ldXD4qL2YmlxfRVaE37NOVtdIAXeGmDgcgVkA/kvWSdjfKaxTKgi9Ot1qV043Ut9Leu
YdOShMo7JD433NpoV/KrLedOOflQcXRt+oyymGJU9QEcdbwa8xasW9gkK6RETuMSRm+IK9welNy6
+LHt+TyLHU4syF8K5sr8sUdw1ur8/dB7era72ZduD5jrz13H+J/VRHYYIp3yAjJ1xFQ9e1aYOoes
WV1zFgrRGfs0nquyZpXBs/LD1EYunjjILZVJbcnt4VYRFVMt9dcnbx+PpW5uy3Ykj8xcaWkOVYmE
zUPDoLwrmVPG1cGtR3UY4AG6mpbvS8YwB2Y2tEL8/ez2uT8fEpZ/0XIsRLrgd1izjXzMubsvRghR
EWsFSGoiQGIyzOXtq0TWoeibdOdmTWQBHQWAQmo42qdtqg63B8ewaG68PfUcb/alO6+u23nrMWrV
wWFVYEJR3xsqbA6IAM2B+QlvzN8fGpIJKMmJDt858dfFoLX14fdTNnbV4fax1tsdZLDypx2CE+Lv
jQnKWTlHJC9DGkAqB8wsxl0/ectmtl/RHOhBguuc5e19BfXBxVHOb7FTUhynXH9ze5dlPBGNNctd
N9eO/HmX27lbpZ4fbs9uX0jH5BtLAoaYueTmVkNxe7gdCH8+vD2biGYsm3KQv993tDWcl/NDNB8G
t2OhzCgFWAQVdRIgrKkV54AAlY1P4PaUJniehlr9xgDcgfail3s9+qwxnRwCPcCgCJJtllV4WeeX
7PbQENxYtzmDmj+fu73eAGiNLTWyVAPq5NL/ftB0XuI/H96e3T43ue+qiJu91/SMjm6v6e1wuz3D
N0qJLVbA5e14+/Pw5xj8cyDCkdvrnFjbTtMz/qLUO4NimMgycrm7PWDi533ROnqrbx/3EYW0aaS+
e0gHh9/v3e9zFFos8/r59GQ7wKUNNOCfN06EGkXT/917iMWTFbxosarQHdLdztnfZ+7v5zC/forY
rNe3N+bPW3R7x/7T50TugylOZ/TT/I7dzlY3KqmgvL13t49vXzE1GawVg1aQif88eauaV+D2cR0L
zrsIO9CeZd8iyrFT0QnIKXM7lSTW+t/P/nyOKqGtqM25dK2oUNisf2fvPLbjRrYs+kWoFfDANA3S
kSJFUpTECRbl4L3H1/eOSJWop1f9unveGmABSKdkwkTce84+jKOBtbndfOj0CYFXC5lIPXZ9gtxX
RT3IcHtwd7RJujOOiO7s/lr7Y5/WNtFOY+y+sTyIy9wb+ySA3EVlN5YpTQnEBnXhGJnpqLXSj2HF
+O2L+gl15UuRP6vaLMiG+vmLgitzjl2qXU9BdUpWXRyLfRTpXCntDAJKNkbHVpdZMNfr7Dt/agDB
S92o6biEvq8pPSt5SjodtR69y+O9OjkdqoU/X4S67T2S+zZQP3TZ/IrJUqds6HHP37RNyME70Jv3
5Qnp2xavVr/0b9uAoGiq5oKBJ25brjjqF5aLWv7qQu0sxl5DG5kGBJr+/IVtn1GE2lRraqGu22pf
CGU3LBv/+Ha5JNoGCai6cl5Xef/PpR9hzcg6aEryJlPIo9ZZMoRnnvoKsznL/C/1mBGRjaWeMeuM
j45qVT3EOOzna9VmZAgkBoajfRnrOo6/hH1WHCL5lUYZoaXW3hb/tK8kDZATWL7kuijkn0at/vH0
mbnKvljjH2p/rl6HFfxi22ZywNf798v+6bV/7MviFatZR/ZR8uuDRe6+upM97dVzq7nfOl1Vo6vp
v+mTvB2VOqePFXE2qcXYcbd62wd7gpPNEFog6Awe5im/QLIuDqYjfwv1imhJWFUvUS/+p7dRD/z2
GkJA9kQq35Tyy8et+VGPDarL8rOvb3d97giajl+cv4ZujtlBPa4Wjvz/Xh8dVxIfCg4UQDdcJiiN
MtzVhSAsLG6mU+fUy5645rI9EmBELV9zu3MSewwLyvKwynNUl4tZ3dxrM+Wq01d6dl4fKzk20FJG
CY0aJRDNxk8YFp9AItiEjnFG4LEIA6+eaNpE8gJnoB8qkrC8WbSw3XCRKc9oan4u1KanrrxqJ916
ncsF3eFE3m2vC3XZVqt1b3IIeUtPHJHoA9TN3wqrbvf8vzlv5MKV1w+1aak7Qlp+8Fxoe8gNK/JY
uPLg1Cj5sxE1Kb+B2qW+kFqQH+QcxiI/9L49E2YuBwOEArbnRN4aPQjy4PC4BUZybKFxY5ByWFYR
xWVk1JQLIekJ175YjlJwe3Vntdb1RXweOBDlBdTOxWcbns1+aGwuxHKh1nTA0HhWh2MvL72zfKpa
ax2yTPRwPQ7ywk3mJLXNyeAQ1OUVW21PUFKPiD9wMtiiOiZyeOXK4VRh2BZXyfBTP67TutVkSh0o
PyY5ao2UkbN0WxXmim9Vfk+v6dqzWsO4gQBuHW7TxqaWb8gmBmeu/OJq4Qx0uUhYHDa1HFRQyeV7
CzmgqJjLY/yIYW15Q1gQt8g0boq1AOCuc1jzKUKNLM/GRYvuGxvUlDpwoDCVJDmXXE/VaoiAVHb7
bho/Wk+rTT6ioJ61bNXqIK/spGEthxIRqSlv6pMchKk1fiPuC287xRhru6ElPyuTX+JtUXipe1g7
lyL63/tteQT1ERKUHrInRQqbpEtNe6/ejUC76voRalMtiByVSYDdx6GIvL16o1zdu9SqM8MugqGS
bc12tMlWZTJ2CcdoOMZ0Sm05BleLRh1qNqhXoM5HkWn8wOoBaFhMDvrmNZQ/jTraPL/ADqa20Uyz
GuOm4cc1X43RgLYRodlUB59aJNQIBdkw0Q+Kfc3eoMzJW+P/WtFwnZq6BGcfTfNZCCtjsv9rmwbv
dMxqbxe2GdbKtJ9Q7koHrt4g52Loyd4kgSXu2eXXsmzGMx2p8RyFLNTmv+1LISph7N4W081oSNgK
Mut3Qyjx78aecQ2FIuKTZaB0sBakS/SO9jh6eC8SEbpBbDiQmf2KOPASbVa9klyx0Frct8Jb7/Xi
YRGle7T8epfXzWPdrd4FSf/TSqbasUsQB/am89nQl/hGOp3bahX3wwD4OI+OdejdMtxOb4dFmJcZ
jqaeupwQUqmkLyBzdZyjHtonqrnPHgLzUzaSf42Q8yFF/0IVpjc3o3DPU0ahEoxleGzD9X0WLsmx
6dz+Uk/jzWg64XFq5GhhsgNctvNudbTbwWX6sXRpc5SkdyB+yGr9uaM105G1HIK0xdBbHixifOmZ
O8MJ1fTRjxDURQ2ZN5G73qTJoFEKXj5OEKa3k0usQelO5kbX5grct9BPMGXuqGw1lzZF6qvWhqz5
3pmQWeymq29MCBoMcgsTa/pMbAV1TsLSpNxtaEdppdPhgrg22WkoHO3cSt7leUHhk9l4UKRbrO7o
VEyrOqZ0keHItu/W0aWRhPkb8I4Hgygv4GAB57BKMR2iHKE+PSoCighzWZao29k0bbatOwcQUoYb
wyvFdqyHcWdaRrrFbYs+zvNuTeIsA5dG9gaQ/onAg5xS4Xu71p5y3+wPHoR2fKf2HUDYr3ZCqJNv
THtKrYchpyeucJ74ooh0mv09mQzfSLIpqwU+Pa1Lok/MJxv5x21YJ+nRspcPszBwNqSkcwD2sc91
vHr7dBheKuAp2Jf0HDSO+7ik4ovTUcQtx28o1nTywwUVfhDZgAe3oAZvy85CNWJORtCagkpwnj40
jt4SLYivP5Rm6NKexfvO4mY5lfluFWSsF0vXBB53im1GJ3jsIwAokLhGiuDbucEqYmtQDjR05K4N
SasSixlkRbWSXhcNG4ehf2AuxXSqV5hMxRzRnkUpTOQNYDeTIezNqqXfhR7FUJaocQq9lK3MetOB
1701TRBfQ8MH17apQR7X43doiBfGsi5GUrPydv1AMyPxmu+9ZN8h9yUIgQkmpuJqN2TwT1sj4m7e
C+CAc3FITILHI8RFIU70nVlheglBD5mg8Xa0mycS5rw7Us0uPvl2N43XH0VeA7zPmi816pNtpZv9
7v+7d2Wf9Mv/1L0zsZH8p+7d0/ey/N5137//C7fl+qqfrTtP/8uxqRu4hm6p3p3/q3Xni79M3TZd
x/B01/RY/mrdmc5fjkcvBWwBZVHVn/sFbrH+8j3T8X3aerZn+t7/Ddwi/g3c4hm+T9fOErrpCB+E
zL+27tylNbV4sstTrLvaVg17oLPV58ky+1MvntWoqzJREm1XHNhbElhwff8aj6mHtWKhqqTGYWpb
DcvUmlq8DdXKAZXMPOQhhTvsLXJ408kBsIgipitq+7rqme0JWmV/KB1U/YwU0IUyQXPl6EetqcWg
qgz4Y8C+NeadLFedCe/gHqBWp7ACJ65W1TA7s1KKhLpZow2SmgDIHNgiJ+3UWOS4GTNyGZBSz3YO
8KtB6rmxMcz1K/i+bD8XWCgB9JB2vqKvI4+x1JEmlvDbuREWXYOrzqebhrQtyOLoFcUtiRdz/aHV
AQ73mfsV7pMlPsNwiN8tRnq241mDk7eGx5gJCB4rC9FCnd/1YryfLBIY82UipF6HUruQgIYDe5MP
8NfikYEhbAE8UFFytC0Gu9GcXPreDfwJso0o4091a16WOUrh6Zg60Fy8JVFON8sc3s95d0gYAG8p
cTQrHYXpQxaPkPII2RimmSnRVAcGFj7h5E/dhJzcIYKFMhm29XImxbIo3uNNJj4Ddc7W0mo78PxH
L9JHhsEGt0Pd+1TSZKprEv3sED3rQizkMgqx0Qt09WKp0n0C/2ZbMS8IphahkdZQJkdpUYn1gxY/
TH36OWd6VyYrCRk5Ii0kdruM8TKdu4FEc9/CZI7obPI0HWgY2tHIfixc3ToKyfnC9puFgxXA1yFZ
LwHkomO/MjwK8BACb/HozUfL0n9opebsysTwz01e35tZ27w3srM9ti5tKrCIUG6hz7tWQJO2RVRl
WLDqdIBq2vrg+h1iqA65/+JphyT3L1FPVXduGfMNZG8YSU3+VZXoiHA8srdC58sk38VZbrN0/lTi
jDjWCdpNZtIvCfa8QGdKrU6U9RHGdEHI03wvStqmDMqQQiYTkZax9TXqyWYaTTejH85hE6b1CZSB
gVsQuuGAiLo3HMg74KGLHMemmB58IW3FRKqT9OpxC40WqdcNSEzwd07mZXSlwNj3gADFmAR4m04r
xr+6dVAJ01jYhe99IzvZxLiX3kiWfWs/Gsn4JYduiValet/3xBnoKzrPgRstl7Wgbo3lFGMU16Ev
6WGNbZZeLj2r7qFsJ5wmc7Kt5qwl2NDeYQzlROyPpUMeSzrg4p9xhGV1o1/Qrz21AhMjxfKLICHe
sr4lxoCbKyvso1OJG0YxSuseb+ZkXPCMVV84OhCfDVOyF4ljonqv4l3ZLDBcweaYi48ZyoWr2n6i
YhfRliAhiOmeXtREHJfWRReS979Mgd7TXaqqmboRLtFSSp+Yae07LTokK9Ul+jFahXIQdJEP9qd+
XwEYqpflUzf5jE8s09gvlsDVggh5O5iELQCN6E5gDQrdeclcdHJ6kNhiNzXFi9NBBAbJAHguHL2N
GRD+abrfkQj2R8cDr1pLYaZlWNWuzbqPOYfZ0TXBM0QTfpqVyY1WCpTZ8YRvnu6Vf6uTL4tLc+OP
UqNEZFlKtPsh9v1uh3wtPfjtRPr2pH9rFpIKMJRF2JN1yhgYe2P885waYBUAF5R3jvyQCvoioUba
IXaRAITiVpo5tyYw+/tBWN9yqFhVhFIime/nMenfodxYtmPbRrCbHsPZj54718amsCTzEZPBqeUY
E8PiBGsOYTg2NMKlEoJwRjTyK/JB2ye/bhrFVyNjqyC5NtK2bUKGgEwPRW+ItDOHjxE/LFGoQcni
yjkKvEA2BKk+30ddzdEYmwtXjwQWqPNsSursnCACmKOI4HkQR0jHZZUIQrFWuhF8L6xZ69QgbEWM
ADGMmnEDrALPxlgiu7KnBUj95H23Zi4vIwCq4wITc1ufBiQDoERpEIXcqby2+GRbP7RCJkVr9rjt
8wTjGulHVf3Dq0rjnIXjUWv14RhN+dNcQEaeMW8dymzMd8wNnHsbDXhadjukauFpJdpIDN/qBuhI
uJrPMgl3N2e6xkhygulU+saeo3oMyAnGQa7vo3w5ucy6PGZwGlHWIC667YTJjUOYlIZywd1GtMOI
2OILLhjex4SrjkANjMrLODYvJjMgYKOI4ZsB5abAOEinp/yC4fp1XoIaigAM0hmjU40dVfhnil0d
04g74epYisssB+sdfm4rQXRrDO9xioFsFPHBtg1JKyzdbW6u+VFD/XNo6WlPtiVQq6zFPUBtkOu2
tQkFzPLCrbpTvMAhj/v27M+XTueUpDQb7to4fb8wi9x2zy2MlUBjDAJJmJzvCbDp7M8zZu+GkCwb
LW2K2q9qthkUmLtSIkeqLH5qCu5FqzGBShJFtyVuJNlP2Q87GimsTsBVl25BmyQG49RBHqmP/rjc
1gPDe4+etLPmH8Hi2FsAlbvccuX4pfxR+iBwfRs5bRljtyq5qUTdcgf266l1uj7InHS5GWH3Mmxo
iKs1rYdIJ5FHW+0LZdgL1+l3iVNHgW02z61fE+8qHFKpAsqX80Hr4GembYx9qIFQC31DxlglB8dy
HjTNPvo2M+eyMgI5fKFBF+6cqLjAp37nlvYjZ84nIYEHTV3PhzaLzz7jmesiYyCRdam3d42HmgAO
zcJEaccTw4eRTMQmJjc8BRVTNFN1KlZfnCu5MGPjhf50uhNMO+eBrDQ746K+wqKMaYNvMTS+UA0p
COmrjpDdzQMl6plrndVIX4T9JEbCoONw+Sw88GqThf/RizEaIlw3sBGWr0wyh/MgARbEZFKh7ovi
QWTpGFAN2Eapg+C2to9MhDYUL5sg9L+FzAjRPYdQctC54voAasN44jhp2heu+V2AhPgu6omCjQDZ
UNi1zK0z+bQRHYt7FhxU+hce1roFBkS+IGJLFqkpxdma7cJCy089cFt7XMka4vqdYue/thONcmwC
6k8PpuxQTDROIWajpsLT5pq7yWRUnZmkTUM20mS3RTWNIaJEp5LP7KRcpQA7jv6CM+/gSFeS6Hau
SdlSNcio3T6Z1F7xWSe3CqDhmsZ4mIlXiJwY9vAc380m3IzFQm5MSaYhoybH+AAFQfUUqYI14GG8
h7Lr8Ucmj0v8jJ0X7Tn40q367zg+PKQsiU+uXyRBTu4slax5F89hdkY9si0laAlheLLF+M+Y0Ddy
kMv107W5vjCSDoZZu6V4Yp+KQWFmiPeRY/eIhgg2hoJs8VT/3thav88KB1Ong6fRbcA4NnqITRmh
cZ+MzU4kHXKqcKivLTvVrSvCF6sLEegxWKYMEO04SYTpPRS92R4n+oCm4XQBSK0xplI5yVScgRy9
DXzs/ggkYL+ibAj61vnkRR1xAhSAdrGPYKrNo/VcCeHsXa94KRJaqWuOlkAWp13GUT3ABTsqX5rx
sUi971PC9SIWFZ4Knfg9Iyfr0vwwM63PmuwpaTSDsoxEpXQSCZA6r35CnXe14/DsU2nnzxBiiJpq
xuacTnqUP6/+gI0Ep1xU+J8YB8ZIoNKbqnSSIKtEANzh+wj5aU/xNiQ7e7uI+Ec/5xd9qMxzLZ5q
IKCnqDfJwJCTCEzsZH/D0s4loX2olpHRqHC3pV8ROVI+YTuL9iWx2xtR1+6unLP3WmM3mODHve2J
5nhtWucV8c7jCE+57JZT4T+0i4MgXS6m6GvuestpBU8UGE35bIIFLTZi1f0D3BV4libgnChu4SHa
3cFk4mbhG6PXWX9mROGD9OVi41q7HqIcBVWx0gEhXzqayw8NF9vAASxeL+MlSZrHccJyVBGactG8
ebusnn5aBuL+co1IiP6V0cNz3sCa08gxs31we0NqBYjeBCSTs+FA2kbH0uwGautnUqAOSUP5uLOH
eY/BNN3URW6ctaxyT271EUXNvM+5ll9Pamsq3huNgSdPSkpS2VigGtecHavKDig0oQBHFeTg8cUF
RXgKa6qDhdDabTTkN/mMiyh1NJ/LCuF3dOU4uz0oXcwIsbpTz9n4C97Z1o9QkRXw6JLsNgmn5Lzc
E8g9bKeet3PN6KlaIifo0z6+APt2Tj1tBOy6+DqctAj82H2OXPhqMWl2WLw4SGySdUuKwqi+UeDx
2UNtbfoBVWcU0qCtOv8Z2CjjBdmDUYf5QtbShgsP2kfns5sYL3FGEAOsppvU0C+OaQ7g5dZLHtkM
hGxMUvVKAI1EfbSCIbVrU+yTDa0sH0+x9VKUeMuNqhh3jfdDEUTUQggpwwxt8z22II5ROXe1ourn
Iq+H57Hq5gCM+s9dDYFChJqM9V4tQsdtQaFS/BTCUIP0/UpD+k3wQs1OB6fQvNrmCmghQfGO5Wzk
wLT7XSEL8AmegHO+kskORKk6krW+dQqrD+IcgEauNWPQf0y4GKHUEtY5AVNxXcsmBy1Gw9Wa+1C5
yeyuxbVJ+7rU8FrjSdHgH0zDsWswxE8t00qruYdWER8E6QfHFeaQ2/j+eZSPvS3UvjylBRlpM8k/
8inwT8Kzk6YP2O7cYF6qDPnie0Pi/KIyXL5a1FW2iyy2phU6z03l+O8aLYoOsSO4M/tEr/YNPUVs
eD2aBc/bI2n8NMk+Ji6WlLT2ONvqifheU9WHIDpQKygyDzNF3mKVhuD0nqlYc76qjWSPLJR3ST1m
tJs2/XpWC7S+yJ3Bn5soRrlsEJEzS6WlWkjGp6k5J3Vbe9ttYPqzOYeWAs+gkIt1qJ/K3vIRhqAh
WxLrNeyyCMC8MV1Wl4MqpYexXzlGj1FBENGaTZfSGYsqGMq03NczSdaLk2MtAxuEJz00/IBrgODu
EmO5jwvrXi0KTXwRQ/Vo925HxID+ofFNom2ccJ+0PpDDNLlUrY2Sw+jrQ9sZSDZt69Cl+cHVmvU2
5sjbWnpU7sxMt25E6hLSmz5nFOI/z+UDaqly6FEMlFW0i7HpvlrjANkut7tLuIbv47J1H+uaoYHw
tjXojENHW/A+9BOuq3H+rW+1Q+iPtJfrAY2ttVY7WKPLHv5eBecQ2/oQmxfbxeqdYekGO1KB6jFe
VlGcvMwfPpekuOMH3FR1an7s6pTcAsz2G3SD1SUTDX+sCAR82iHX9sR8si37ez/kT7Eo/COkMNxC
pnuIyXPHxIMQek2S01qWr2FR6F/LhoaoM31cjMLEjOdAjk3B+hmREZ8nT2YcRvO7Omm+Cd9boUsx
tax6OF4UdsbLVPknuzfc21H0VeAXC9wUb/JvkvqLPuWkFdzNeWE9MAMxMNIWwHkTH9ozV8RqWcmr
Qiy+i2qC6NaI/LYoqojocUp6BIiNDsxud21TNscsbFuCQufwJrLSB3t6XeY4ezGsGbYFcYLpbD45
vvPqfcwjHb+lB/227W0dDrtGFBSojhk96KaOy+WmpwkSrJpvH9yl82/iKiNVpev1LXTLnR8B1xrj
+VzXtr4b64wMBfNHG5frybHT6bAyHGEC4mn7vAufqnVhFCtknJxrzbdN1y17IJQAsL2JIN2EsJiy
+xgjD98qIZ7Shg1+5O6oWjIOlF1zTXY0lyQr0Dp3QWgOOBZwqEPC5/KPG349e+0AyUdLn9QuxkLL
+b7J/YG6FguChMdzSlwuyLpV7HAMtudR1m97udBoUfho3zLPx1UIQo0OAgdgrosKW3v0IRtgP4H4
n46RGZPwK9U8SsBgtGTmRkg05Zahiq614XzoZ7IMlW5JLZQI0nOaAAgJxFN5x2ni+w5F8Ek9bkqx
Ael0iCfKmLFCIeZ66xgdg2sl1VUiJ7UwZognIYevEAjBBydGc60YWmrQQ3cIMKj85rme5miH9Wc1
06mY1rhFrCOw1cvjzIHi6Po3vfHiA9Q8UqUd9B+ODBmKoK5WIwVDn7IKRkHKLQvw7zrixxvn3GGU
66M6mJlRNsOBE4aY8DDm+qHdz3pmbuHE6XCnYUtas/N9XIA9LZZ3IdJZp/wnRS/TAN7xIY6g5OmT
pL4B7EjD7ImohZTJC9XjRGJzzFDPdnXV3KUNnzU2ls7Cvo+MiHSu0AFht0zhLUcrLdyl4hJZGbsY
RCotXm+N77x+X0/leKhoYUZejn2GIjvlIwkUlZea6H4w3ft0tBAxZmQeNQYRXKn7kEXpD4pa2M60
czbjDoixogPAixHzjh+yFCCX1UT7xRsyYCbUDFp+gg35Odk+WaBFe52+BG36IU/M78NSlkyOMNlM
UfzKPP5uiOZD5mdUerqwD1o/3RoUF7k8jsHccItGYEfu9oGihnlElwDDTYOeCxViph0JM9DXDa7l
3oL6P+GP7a5NsXM76IW9KRt49saavJsMfN9uWN0vZeZDZslviIqZaGnw9f31oz255zTbN8ac3TV+
To0OMv6u7iDdQPWtKfLu+GQGNxkgvn6Q17B1vQyLnh3cYX2cdZSkDF7TfZpQve5IS8wbs76BZ0Bp
U0v1Ozqku8LQOEC9hFYxxV7d4lLuGFNAOwMGjt/cOtRKcxqKs6CmO/kNsnLK6GZbvEAGtI9GES4b
kdPa7Nd3ekfT1/SgG/baI4X+x30T0n+p9U9jR9lXDmPL6VUwu96kBn6jYk0+QaU2Hrqar901pFVY
fUHBmeFgkkePTARS87an2UlVPH7sVtKDrJA7HlKRbVkXT44R3bqMidFvxLez/KGbxWpu3HQ7VyBA
LMf46jbeGrj9c+kTWZZDzKL182xbnb6PB8s6uH1+O7mUQnwHNBblZuzTHoR/WIPcMoimj0P31MW6
caRnf5un3M1KLSMOUSD+nz+SVuieMOQ/eUQY6c7i72quWdzVWnRSZLwtA1oLc+4p5ut1MOh4t8Eb
HnPbeTAMGgLJ6JMPF037VXduHUpxXQeGLy/q9lx0oEUKyMZZiH5Bw0BmtPpe0DURIZzdxcEEv2gN
hYAJGpedjXR6+60V0eopfNOnl/td8/tvJkFeiDLqbaRVOQPjz1F8Hw8A8xay7agakhzH8IAkdQSe
IQZvz3boKnfTDeGrxlaHOe6i2cA8vDb8sQQXFcCHWvtit9aP+WtJl3CTR+Wttgj7pojij2X6lZkq
4VZ2n+1R1w8rYGrhGEzZcHgk+AhWn6qVpQWAAeqnzuIAcdfHxhYe8yWTYGyrvAzJSzX0nGmTE25X
51OqTxPlARPmNVFfaRYRxgRnsCagTNTVEowTJQErBgUTCRPSAWUWScG2Sa1pjU9Vmo67FCqT1Rtf
EhNqUjOhlSGU+bkkwhwTV5JtyA2+tENbBf1MLlRGNbFc9Cc64U27BKReQT4erKcw8dtjKEkYVfZE
ZpSFKXUtdw5JCE7he0Gc4kA3CM6IdFr7tY2uHxLw1qRzsiWIxaUwMjHq6XpzChzCakDrfMgs2kNJ
fVzLatx5rvYAwK9/jC3jY7X4n8usJpNKj/1DzyW9i513OLp+RCkaiWWKzI1XgxH30pSeUcndKGYE
lUao4TtJlXJzxh7dEp+Rxe5KSCbaaZioG/u4t/aOWcGKqWws2jpZNtzY0k2eaF86jMh2iClS74BY
SNW1O+PI81oMV+54YPzxlZN9F7eCn7Ekvz4WBpNrgrxc484sLqPOmdakH5BnYCyGDQ8Im2ZFF+nP
bt4nuHO80+ph8i1ReiSzLOABkLCq9ibzV+B3ecCY5q5DJdnmgOeFGRPb1t6uzO74Q2SPTU3uYIud
mpYJxw5gBRe+eRj7w6lo8tv4CZ8bV8OLY5d0gBqHP4PPW4xx3dySvLjptPwFLxyDlaT/SBPB3jam
cZdSHITupF1I+wKJsgLkMwnNyPP+DrwgERvjWkAKrdxghbQDQa22yLvnrG/bmPRet8R7BRFea5oK
+rn/tQ/BJcdr7dxG6Xoa5QnVUSMKNQAnPrECTc10wK45RbhPdHjn6NhwcbGltqKbmYMuQ8ccSLh7
jxjOqQzB2zr0HOpyC8T0herm1wapZ2Bhrpynk6v74ikhZVFHBsscgkFiZH5Nlv6SLZU4ca3ZrXNx
coR0ILnR3vvmHvSywCFRYuHSUlkyGqmxgxWNhbjLjfSVDlsTJD3YDar3ZPiRv9tWmQMkNHsYFw4x
MdOwKzmlcVfC1MnrEt9lSSCF00GjcKtzUbRp4DXEiyAVf3DjWuxgqLScXTEXVderAryvCRSClb7R
OWrdAKMJltpFCuIYrjdzcWT0+6nJoRnlBvyiZtRvExqcU16+Wl9TOzffGTVo2KFN4GlV1gnD0Xad
XGePJIHU3rKr9sDRnc3gdT+4xrjbRrjetpzHSx/RXZi5Zhz0kcprvA572Btf4Nxe3JVWMOZeqj3g
NELYPLosHVajVeWkrkP1O4RKtfdrQZTZT33l2wNq39umtuo94k6pQGzKjigyqS8slfL1Nz0sVYRm
Swun3i7KncKd7acy8bfnt6Ehk+LyD7V6uXrOb6vXt5NvX8ligmNweujKvUQ6hL7qK128v1W46rVv
m4kS5Sr9o9r521u/bau16+eRgI5cX1+5VIcpAKhfek2lnpzsFGWD+mjdifVjsQpcyJHxQawovl2g
jvD1+q8UxZbj0NcEr1VedSwZXe/r1PmKuP04jh+TBn1sYZIdQe4roRZ4expQP9ACX+Kcy3Tsujee
MQCzN1YqVlLJ6k9AkP5tlTy27tx4THDQ2r0oyaVS/apFqnxGavUqAFarseE3tHnkr9sJNz0XNvVe
qDWVlDOx87fH1fu5SrepHsrlp6k1tXAMRIbXd7rutIhVQWfNyJl78Nvz3v5b1/d62/6n5/zTPkvr
vZPbHZT01JZK1IlSI5BY0uPVplI+Kw202lRrat/bptqn3kCtvT35j9f+sameVwyEv6Qmv0UrmyN/
qMrfRNm/Sc3VTrNumXO8PV5JIXeipOhqp9pWa07D7GfwTpNsHbQDhzT9albDykXzp1bVQ2oB9IMS
mXZ6e/kfH6E2TYGw8v9VaP8rFRrDaqAO/z1D4kP/Gv+LAO36gp8CNF34fxHM5ZGww3TGMC0oEH+z
I3TJjkARZkOR8GlVQm34mRwGIEIwo0JaIKQ4TLfQpv2dHOb+JfgHjF13bdfTkcj9wYr4T+wIA80a
ArPf2RGe5ZsmqldywyzDd0y+7O/siIq6fVwt3nLr6Fq8ybMIs4SS5f+2imMdwNAorVvX1T+fgI6D
eokrMccZIwtQX/dEQDHBxBd9oMZPZ3vyKS2TNzBUFtrPJiH4WrunUgf+ZfBu2laDTA+pZU94w4+5
0pL7clllF22hVDdnKVQjDXiKxRjWmSOctYhcDqkbvSvWaUC4n35Gyv8JCIUrUbvJsba4WGcT2OCC
CPVCipZ8S+8OeeNk1PozaoPJZK9b9U24VaL0VquaXnnro1q1Cph7F2+tph3VBW6qSFV+vkCZF65/
it/eRr3qt7/Sm8UBreEh6Vb9AOJsFHtlANHJ8Rg/qdWQ6W5gWfGT0vWrXWqhxPlvlpE/9lkotfit
lBlNafnV6tVSol6pttXL3zbVvrePKdUL1fa/rf7nT1dv9Pa+2JTg8SbtfKL2Xl+t5mqNSjuW3l8L
JudUnDLsgn88L7KlDeiPl6hnq33qJWoTM29MdQNB+j89GdjKipJLft5v73jdq15uwx//6XyHQziu
TXz9z/7xf3r7PPVef3yU2ozlQaEZFuDLX98HETAWT7VN1Ab92prgYmRJFC9KtUxkd2hSCAO1qogF
0IHwE7bVQe26PrFUFlD5bPWU63uo1euT5MNvm789DA6XT1M4heuqetYfb6c2//uH//xfRj20vdhP
4KD7Up6ZSnMU0ngqG3LRKHOUP2k1VV3YKtftSrpf1JPU09Um5qL0PD2ovWrH2zutTo+VRm1zi8Ot
/muhnlgqC+TbazwA+WjCDTCgMdpOsOv4W0rJgH1bHcKSwZY0yqnH57JggGLTjpxo1mxJmwJfN9AD
RZow7jLrfWHbNklqDHVCj85zmXQ3Lsl8VFwY063JvK2V88eTrsPrqq78QPw1gYfKSqytVtVeYOYX
K6X9pLbUQr1QPe9t87e3VDvVw+qJb69T+4jSGrcVkRABQiSaZ7RgvoxLE+/WsL2ssg9NJgSZ4iiw
NmHev7w1j8xO2vEqdWmHcoRzrmgRgFYtFRZZ3VNaBgusyZEUq122NO9Wq3mq7HwB+t3SrvSlG9yx
b9qCNnSc8u09+b3V2ttC7Ssds97h5wcbI/8eawskaFs0KFs07IJWCqdj4+oQblsiDqMYS08Yscgd
nenZqj8l1x6tlAeEY0h+tv2+S9BQ1bKV1ictMWUTaGu1WVAWsXq+hTEOFBDmjMaYQcsWvb9eQWJJ
B/g4svwq/axu2/ikxA9BT5H4pA/PpI2/mvDFg6KLmktC2tEFVSnQU59CTyHMEO3o+khu5dapB3Fs
mpURsPQV29KKqNY6yghHF9mtIgl4CUF9ttNhqJXzHFU272oPi7tafduZjOLOnAg9U61itVC+/bdN
tQb8V4eCYb1TBmG1yKTJ3C31E8oh1IWq3ahFd43Apeu0DuhechrwVcGg3AKo7FCgUjVoh3vDH6fr
gWjKX+7t8FNral+To6B0RytH2iouWlXlBxhSHXIDWtR2K+cgb9tqrTFgJG3IVYLIZuY7zR3nc1a7
8hf+L/bOazlyLMuyX4Q2aDGPEK7ppJN0qhcYGUFCa42vnwVEVjEqOqt6+n0s0zycTleEuLj3nL3X
VkAU5jmxKdH6c2jyK0Sw7JVBxqqjGq3qNf7ScCTYnvXsIODtmNXx8Osuxnera2QiDOeNP9Qqy2mT
/IRS1EHyAf4JczIDCwk+xnJTdXt1YGWgd7F5aOvGpKUxq25k5pBg10XlOCsoeRCpJUhpPFgPqMuR
5fbRTpouTbyZHmi+K+G+eRjf6E10vm1Szcqd+QmR3BfpxIHiVuAgZRj0TvITtmtyF/XbMnhBvFgu
gaO7qXvxfihUXMHONDs5dMXQ60fZ8Yw+8vDda2Q4TcaO3OpoPgfinTR5lfqz89+JCuKtsZ0plkPN
Lx3d9gnocA3CInzPlBNY7zwl1/TYmdQPKCe5Mcrh4iWknTB/yrIXawOds0NE+mGw76kxCRAZ7CFx
epNIa/Wqq9iE9opyJAnN+NSX0vUVzmDRgUza1fFNoT8BFK7Sk0/OJBKz6agmpzy8qcV9SRpc7Tat
V/TIn7cIwucOoo6ybdicskADYTHS79LoRiKN3YKCAjbZEb7GsgELCym7e6lHlzgu3tEvb1G0ZgRI
io7QnSZkUOl26J4zomm64K5sf+r9FnPnEXE1SHaz32rRIYZbSVJjug8FzTHNHdIBUmCChOIjlziI
geegP+jmrgGwYe6U9yGYaQFvSV4iGkBOTlmz7yunEM+h5TQ9JRQvVR4j5Qn9RnY3EUcuM0fdirD4
v2QSUl7qJ1M4jOKONC2g28zXbqWbDM1uuvM1Tw89ksALa5vOTv9EEqXlDbcLm+na3kQwTaF6O4m/
KaAWtPtJ34/KFuQnPSWt/mwN/GfHoLgxl84/WVTE2bPQ/4hnptQMkx0UzZMIlFlwC31r1ttwhm1z
l3THODr0M+eFYo9kScYJgWhPanMTcBwdS2vZ3nQaxGBLM55SpfAFNA3zE2OYwGE6hgc0AwF4fXZg
vyUxQPvinFW1n+HshaNbEZ7eHqSvor7kCSYsUqCWDcZ2onls++2Bo1M20PftY1KZUBxTood4jKaW
mvYRVFg0bop8M7U0mxENO3l8Q3RVbjmD6hjmkWBzaXTFU3mvCZ6kPlrpYRZ3auiixAbUURNcsTEK
8LneUDN1IMUIWFntkvuC70A9zcC1vPFtvNLNiXeShS7o0sp7bLp235+0djPFmxF0sB3oga2llF32
w4zwxpY+4zeEoDqUzqHZAiYb5PshOxEVJT5S6FSFV5GgNeM2ekFcCWNJ7w8S/GvVyV4thfryyQ+2
mXRXEnwvAr4fadKoVGPEuzqGUEL7IXQldaN2NriBNHOHgSW820M+kOwaEHvgYkoEV9Z1diuc4vqj
zcD50MaWHjvzlhZCHe8yvK0kr/0ERmpdCRzTPOWM3wWuCYT7wsK6egCuUVIdfE0GWze2MWS9HO3v
lmVR8bIQjxk4wZHRNahc3qURtnFIaJbLNifB1TFurLNyzLb5jswzod1wHQfcR9ql3bDBFAc3Cd8k
IuWj8Pr2ysKJnlp57F405aVC3ZV67a67l3/6pGTUO76aMdslROjUPMN+5Tv5zdbMTgQ8oPO3nOBa
PiN4U6MtzFIiSzpM55tCfiAeqKVUxFAs4agdTrq4CT9IGJ0tt+v2wjuybTpsUHIF1FfnnnKyDKrd
ia75c3aDsf1WfRS8dr4Po80Mjw9xtHIboisscA+CBqGJFLt9tVXSG2k8CepN7R+DhRR/nYpNRTle
OFrppcehQKTCBXsINhWS1KhbIx8nLeOZ9p31A1zqMVV3GFO8mugLyuH74DIfUR7gOR+fIaaa05b8
3iHx8AdknMuCG7+ICiGXHvYPu7d2Tcq1zlnE7iHBejZYNALCwhOmT01wuvlRJch3ugwsSpt3CNUt
9dgefaitaOxkytW2FhOpgbgOUeIDapPHCWUBGNy2daL40KW4nXCRP9AmHqZX2sc260k7Cp8zYG59
eyMHt8giHJEfCOulfUYKnwmolS4p4oyTTvINI0uEVtGN4O6WJ0k4NtQoMYNzKSSngfbdiHaehB4b
BJ6Fnpf79L5/mtDu7dvwJVKPvHtyZEETkhPVo96yCT50qu1wXwCUk+maejml7c7OWWejDfUwZpK3
ZNjFNqy3lNIfxcqmhHuQHcGON4bDqf5Dwzj7XE6ufgdffq9elGQzb0DJHac7kFjKmw8U1cGSYngc
aYaH9lL8WTIcPAWPceSID8Z5iD2+OaUySpDPo+VipUb7FlzVO/NnuQtugpvP+rkTbO0cw0gEPeY7
hO8KHLH8gHPZwQp3j6TH8XeoXOzIDh3JDjfa/Q/7s/S6Hxhk3D3dH/lOOec7+W5iUGACcCUphTMm
f46fRWzMNLSftfvedxTDzlQXKZn/iIOJf8P0hqcOBZk6WBtc8jsK17/zDa+XaddvzHjboirwyTih
G0E6oBO6WFjwp9IzpJm6TzniAI+1TvHWbMvbyBs7Ima2AYhL4nNs1A1OUG/Iiziobu9QlZc1xMSb
Pj9D3TMcaP8fll2BxoyhHSPaeyblyh3e/MBRTgjadgb9oLPwA4pPwYzIbt4DTgPoTxdtl13Ea3BI
bhAMIE7LQPTGZwTVxbXYxnyrbXQxXwVWhoy4zyiLKyInPzBCBB5dqxhhebEvHFZaocm0zeGxyI7d
6NKAwwE3zGZ/FjnDKBOxerpKj3Lg9A/yU3MGiL7p77TTSPrEXXLUHcXlYN/g/lbZaI52Uk7Nub+r
9/72jQyp+TSfqrNCc8YJdiTWnogTueH0Jp02afhxRGD82PpcM+wNSYYYJB54RmELNiudk7YJX9u9
Rh/zffLMg394a97HU3YeXa2wQZq6+QnJ9QkXyrzBDOckDuIi17JxmtnxDSA4m6e4xQ0SuI3sxHft
Xkdi9picy0fhJbof3e4daZAdP5I+8VU9DV651+wS75fdvgbP+myTeIGunCGeIcDlNkPf7kobrhrP
jGQcOmzhpZuJ5d7hiMUjzRg+3M339QmHSblPzsJOc42T9lgSUOI7+da6yx2wRoQMEizghuSeOPNr
55B0YROd7ViiA2lAJ7t+hz6Fi8srzUBnG2yZlOzTI4fDU/zYnoav5Gxu+1P1jmG0oPL1In69ZOfo
fvL8r/A1/5ntRLYEY4x21I7djYV/FdXuQ/6Al1x2Nt2beI0ueuHojC12w0kV2Y/iZ47OwxGREV+X
3qD9aH10bwQIqF5yrC7gf97Va/06nRkIGSDV9/o1/kGWzDkO3PEhOSZH+UrY4l11Ua+JJzps1K18
w60Di5YP+CDbj9FnA1kQx5etnYyd7kC9e1kOup3wTDuc4Q1tBSNc9UZPtLuh2caDyOIuBMPdckk8
VJ8cqwRD5PZ+Psab5jofA8aY9rlIvOKGq1PyuR737XN8i6qe/0fOIpfQAPZXjKTabvWD4pMb7pQi
OCSSYO3okzZz+8zvOJmIgtWlo8kahU2j4uogPMLRBTwy9vgxf8QPAqF6ieMPNsZOEPLqtNVEoqc4
TYQP8YZxWXe0zbjHyMLZcqcfgt24H9kh03n8Wb9i5mpwsXG8548DU/IfyEcmp3gSbmdcb8GOOLku
lna438WnQXlJtuIeH8d+JIQJsRM9YeUg3KBVIUXBuM8+J6Z2DUL9n6Tsgm7MULZa413ybBrkuWzC
y3Qvbo3b+dRNl+SmPjKlILOIc0V8JejV63f+3Wd0GdjUMPbooAH9Zqp8iG+jy/w8rgPgOkpgw2JQ
qejxX4tP5D0LucHWPjpeWNnYeQvGDy6DH8MNsaTqU7vP3XGPZ8F8b2+rg/UB7Rb9KY7LxDHfuVe/
hi/ETd6ScsK3hjgQO819T9hh7bDf+wfjWbzWt/ThEyCbl2V+8CZ9VG98xbgE7eNWyMhO8zMXxP5j
ZjfiYcyXwZiBjSnCcNMwLE2eYGP7mg6T99HvmOFB97tXzujobQIbnNAJvPqWsZTL5Nuc3QzTtrmm
twx56e1ww3ZNdkBoPOHYBbZ0Kx9CzlCmQI70Ju5TFEwnyzP3nPgqbXYHpYeLiI7hhjjqW3Ernotd
27raY/Bcb0p3ol5lhwxjT8HuI3RLT9vC5vN340U/oUvlghfjvbKJz5YYJEVn3LAae6644nwYP+fX
dnC0n9Krdmty7Y431jl/Lo8o3Y8h8W/3MuYgw+tij0uafMd0kDoMB+113CkMz/WeqEpXOJKzsq22
zFB55+2d6Wr3zCmGT3P564NDfyy2AII+e8aJXbYjGNGRdvEmfoguyUU75pvhfoPFRXqWOQQSLHmu
fO05My+csz6BQy47UP1UiLTHXPo0vU/v5V39mNxn5/YEJ/Fs/LBuw0fjQbolFWHeo+DeZmfzInqx
G79+xK5wPx57Tmdlt/ynEwk62FHt6E/ye3onaF5c2kO6qxq77R3hRUx3eEzJRmE9G9kvZnizpBWS
cncy2w3z4oN+QHpHcrhd7lkvXKAFk6m0HLXylcCVdMM4XZDl9RgcSAyd3TzeIAKZjU9ximBqXxJ9
Yi+SsmE8to+wJoKDznGEuP6xuLee+RIfwZYJPmqfzYqAw5vIjFc2CO5LWR+tZbc/sIy/HmsIXzBl
XPsLLegbPriS69bHflWjTHJDiyG+sAqhgrsCB9ebtRL1/eN6L1hQk/JAptdahVq/jymmhy4EZDMY
0kMyzOM+DEja9odyr5Tom9oGNvPAXLCPjo3w1lPMWTrrS4xR1cvRDspkcDA5qxdzUiQMhDfhURPF
4BZ5R4grEUfQesPSRRdRsq9usRU7uN5rGjxHMykFK3vuF2twxQ5SAPoHgTBpxYirAC46PW2KfR7q
ZKiZVDDNa4BLlOhChQpJnt8Xc4XpjYh4SJMx/aRJqe5qldrgalaQlofGASZwGEoEFE3Jh9TqVF9k
5EmLDqQcEfAX47hMypfUifRmKnWmQYu/jaoWHQExRq2hJRGKSbgt23EuCKBUGHAr4ZZC7a7GCsvA
yXciq5DAjeJ57A3D6ZKJlODFztYaS3tkvduNOiWNaKEWrCXdtdC71nXXe8barBuq6pj5QbZdLTPr
zYpZXM0z34+VQhftiD7bBLCbKaks6uRVmLxKlNcf1xuxpHDVD6zA1jroelMKQiV7613Efpe2g9Oz
1mV/1WrlWYZAV0XcDqEu7KDNkdZlwIgYVwXzP+9hCix+Pbb+4o8fp+V568sSoaSxkeXTm2SiBNOb
z0RsPsXRdOitMgAkHaeqyHWmlYqj1MrywarPaVsuxFWKlIcJK/6hkpQR1AGBJf5+wHfhyp3CSKRS
FS+XLs64sOzWe0iyj3MeJphsxrtC1AFO+BVVxqxajFAS6pOuqqVNL+jVYZbp7ldU1amR6k+GbHb7
Xz+tv8BzgOcdNbD924Pr6379vN7tR8/KDRKpZmquGgO+XFNEboOa+nGjaSG9sfX++vB6QwgjVebl
5vvH799W0OPGqicq6p/PWH/5612UrkbJ9/0rfcgvZmegY68MxNRiJGE9ErWbyKILasvNlFBl6Jck
EZ3Nu0BBV9y02sueJY2vRaoR4mOp++/frfeCxdxvzgvxdX2BoleN6K2/Wm8qWWCnAZHCHlySGbU+
aX0R1esWWMjSLVyfORopz/z1Vt+P/vp5fcH60vWpsbGAhte73+/365nrg98v/37Nr7f/8+mkdMIx
r/uHP16yfuBggOcfamra32/z/bw/v9lvP//tN/v+6EpLyNqzYjrPy3Zb3/K3b//bX/fr7vpK/3sb
//ZJv+6uT/j1B1qQvR09pWr7/Z3/7TZZP9kgJuGvnffbJ3//nX/8Mevb/rdv8P0R89vcqlfadK/N
ysZbBv8Vlbfe/PHYHz/+3VMo/1PXWmk0328jrU2r76ev976fs75tsYJTv5/z/eu/e+zPj1nf4o+3
/fUcQ5nvW/ptm5X9Z6692CCeim2FTXjFR3bL9Xb97R8/Ik0GK4i58S/u5C/k5Pr03+iTBbUm2dTw
QCwb8I+3WH9cb77f5tdTlif/+jb/9nV/fLF/+zbr874/aX2/78fGpQv2/7VH/0/aI02U5f+kPXr6
rLMib/9FfvTrNX/Jjwzpv1RDUZD1LHoiS1MQEv0lPzKU/1IVFTSWrkr6wrjik/4hP9KQH/GwqWoG
CvOFwvWX+ghhkiFbEtgrTQMlo6FZ+l+ojxZp0W/SI5RPmgRJiy+oKgZZOWijfpcemVLfzVFhartA
t35w9bExWc7SMKL5rv7Sr/0Y/0/wWfyVmvN7Ss4St/P7h6mmDsyBvwp8l4XWSfwDtOV3fSVDbPB3
Uy0lTMU7ysz9iKmyUiKvmp1a/IldYd9RxRInwr/Ml0oY92mGtj7q8aQbrOJS4Mb10Azu0JLmPRIW
piZEa5h5dI1MTOApOApdV45RquGdkKsBnmdDLS4xnXE0WDlq0akIzN3QiLIn9BOFd6G+++0I+Js/
1FjCfn7bqusfqumiKVrsKYPd+69bNWR4HxUmLzti5Ql0NKkExCbWhUijpQKkX0qJeo3kH6qYfuEW
2pVjfSdGeea0/hLBXLYYBLIdxsSvTM1OadoPrkm8sqPX2NRyOcPtGUHoRFEgF7g66kx6TrqQSQgV
XjjosqnQhFQb/IKq7NF+BX6V4DUpsd2TubHoFAQZd5tlxE+/WYFD9B0YMxXwsKj7U7LLluBKvqnK
1257MwUZCcTKSrAvG0H7MlU6iqyg2oWmdM2jSbSDHGiLacW72GzQoJJTxkuiLymeyAQa7kg2MrE/
KYlLBMs0f5Ine5eIwZeeyNQIk+ih7JA7DGPv8GeZ7qQmxImTQowr9J3J8AJnSQf3f9hXy0H3574y
kN1JiE40ztA/DkoR5oOStfCMwhA7llT5j7GSvFnwYfp8FO08yX2KU11H0mKs0ebASF/UA0hObdcI
1G39rt1K8FuCRDEdg8hrstR0zx9k2ZWjARRkrntaZb6QD586soo4X4TTFIcx7VI92NZQwmAvtMHG
nC7Scy+mUBOD6EuL6XiUkUoJw1BCiswc91UvePUwWN6sWh9pSKteqauXNMxPakHOsxBRvDSjbsGf
HzO5fOqG/C4rOPAMlkXJ1J9wO7w1Wn7nNxORyAeyM/eTrLuylJ5jX7jt5PakAfxAaaKIDQ3GHo4x
TxhBjEVfADmJeTatiyhBj/EnQhoIjL4lZs81VBg+TfJl0nljR91nFkfM/7Cf/mY3mYZuSeg4VYiB
S/7Wb/lajap0JMEN1i5iaUuzn+6xGWjTRqIp2MoPrZq8/OcPXBO7/jww0IwqGkFhpvbfsIBaLzVZ
KfGJyohFV9fvZhPmj7qcDKTcPQObPytCspAtu5dk4giOCvYwXsQlG8Hc11HwhSksqIiy7l7/83f7
u2PWwlfA0QJNz1K4bvy+MWSpyXMoLBbCl5PVoI1Yg9O5kjV2pkFf7QrawzkloP/1xwJJhOJomJQv
0Kv+68fSFpTNdBDMHWCGr1EzH8WS8QDT+1dTdb4XkIueNObjf/5QSfwjWm0ZTTWZhw2IMKh3/7xG
xYEkWwMn7k5E2OZEwS1qpZrKESWfUuwJ3pbopvcJSqqr3xiPSayyyhvRuBSG+CVJFmk4c4/01GL0
D7MbPS6OVcwg44tYlyPehuSz7YSJxc7jiTqBaKROmaJRTfXsTmXyDQInes5r4ZKr+oFiCuMvNEEX
dAJ1lKRFL0JVI4X7EpdDy7F5hxMKSJ/eIFRJs72lcwEIlGNObrFdvIHRQzKak8aohGOFkdO3qwKs
j27WP1rxmpTJ4KJGJY6xwr7jIxWYK+OtxUhDnBpjcII4I2Eqy7CYUIQ1sc112hFYAMvkiLpZmY2e
mVCpAmeos3CYloEnHeeTGnAxwIkNHoPdVlYbQccpEI26hs9ielT64tpJy3O5tALlmO6NlmtOJfQi
6WLWoxpw4vkWG1erlBed5kCCiRQvLhgASh25C3VANMNkB3fPLjqs/yNYC3AKmfM/HBHyIr7+10Hb
FIna40CUDRMSqPZH2p4v+2lHWMS4Cyx5oV1t4ry/ZQI8bwW/AdlhXXD4E+8rlTeK4qPSao0bwObw
aYFXTCM2gt5Le/QcED9q2zfFnWRSKEuzuANTzIWIuYqj4REcOmrRgtgFp0KWrl2MqIsoscpJYfw0
utt2ce6Gag9Tr6K9KWg/ImOBMQDZnJqMNpk5gDVJ6a0XBtx7iX6rQuU5KYJwE2bTV5vrB0OORJdw
ww9sVXVI7bwY0OEtMWdF025lsFQ3xaz+TARa+74/PY6lT7q6qXkFh1OTuFBIHhQxPKVafm9WlPP0
sSYhqEhocUnyi9Wlw0ZWjY2Wwe1NOwsXZSy4GmVJbFJMsQIpA6YiYUHFvizkebcJe4FwHQ2WYzih
L1CuzVy8+kVHT7PRnmsinOwsjR5i5KHoTPH3+rTifUwzKZV8vRHO1dztYbpFbt8aFz4XOzlxvkFX
79vMhEcXDg9KXO5kZFnEHkU04oabeoo712QLGSmbit7CkBKcWPX3eaV9IVYvttR2SAasO1sqraVL
x/f24/ASMrFGQ95SjiLuK7Hi0klnQrLGcHJGX+bqNI8u22rxipMdLuBkUyPMWb6CWCpg8oVMaRwz
jmReS3LF9M7UzMRViqm4ndJldiptVMnHex+DPpVC0zUJNiDyr7+F4hltiETNnSSu3SpWSMTFHMjR
wCGB7pFiNC7HzRArTAGVjD5HQok7SORjnWtou5aLs4IiwkzDlmSnEt2ClL1MNJrghYdPc5A+xHBs
IszOsR7KTpVMgR2TG4iifof5mqR2gqgMbRuqHAwTFjfRQJVBgCD6SQrpBH9zdBf0HSfrYgU69Uqh
fwiailaGVF8zTle7l5RLOBgCnsLkKDXy/J53Bz3hbbiU6Fv0Jk9apZ11sYL9KIWg8mCYQfGHAjBW
jIIwMIh8HRxTm2jXIhpJRnhrIASGQlTsIi2vo1wRq2aljWeNKLOyjoSZTK53KgAZOwSBhY0JoDe9
AHiXEXN5WmfDFIZOTxpzEZXHOVRup77zKHe+Z8V4YdJKkz4hw16RFxUhzTvJ71+Bxd8HIvs/q0Xx
qNXjgSSvvdwzQ9WYrRSEMm3yTnhQfEbmOWeIVYMc5nvopHF0iZcE9sYc7huhJ7ezw4oBNPs010v0
lcRZ3UrxbkogddMhfFU4bRC0EHHvI2AThhiqacwQnW0xbL7WCnKMJkIZrWcTPUW/hIyaKu8WqUph
97NitNnXA+cxBPdto/nntKoeclPbXzaDFd6g95Rtk2ht8lw2eozczwifkqz/hBJGXKIIMVcqzw16
RL16bavu0Wrkt0Q9JDDmK8Kawb7B9UsmI7bbOge7bgzPKVC6rvWZdLdbLaHrPlLcm3NYQnFP12oC
4FOG2bVO+yVy03pPTDp2WjI+pNZMw5GSpK5kOpqIvofFZW1ywZRv2zqd3QnUmBckyNOTUdqixoc6
pSNOTNNTn/uPON+dYaTc2zcBoCk5fY1ztk6oPpUigrCsxvsKgEJ0mNo+WzJXEyEWk0spWDkd3UUI
I9FphjKxKVgdYPXcCSPxnCRf+awbwYpMtGJkmmKp2vL+4nA1BwQ5ltLfVygGYpWTuSxk9BdqezWs
/CK05W2itAhcILrSV6AhAB6oahDWNbNxNVjf7Oc8U+1yjBgj56a0s8xPtg0lZbMNUw+WdG5bYfzu
R491Ay5umBg0Q+WSAx9YIC3IsbbtiFpTCtEcVIykcU2vymp1BgUf7m1hTRh1KcP2VeFqhooQpcPJ
Hpkoh4fhWlqTRtYBuUvgfg+dtI+Ggsst+qxoZF+RufohRG+c5Y2HSzJ2AaU/dY11GSWu1YGVXJuy
3qqjxO6nm2NfRBjDe71BAbdksSrhVAAWq0jW7LuNmIknEfSDwzzSFtSusbVZeSkt9dVUbbnMOiZ4
XDejHq2hnh9KJfihyG6fBj8yVaFjXwmpw2zq2pZQIFroEMj7h4PsN8+iYP3ws2inlwPLCF94SnRS
aMFjuqz1+8oDgLuDnPrS19NjxvCCHMy8jQ1aja1BbnpvuUS5clDR5LKMrzim1aOZNV+0L54HC/6G
oUvekIfnQglf/OClkY9pDlxeTKDAx4q1lcoRxQC5h+trB+iqRNF3m2a2vGlMNVuxmBoMkkYai+bM
VTI6ZHE/h/ogUwI0Y7uHzOvUBurauoPL3KWbaOjDHeSH1B35fS4y5rbgMnsdJ3ua0ECbpOcCyq1b
iZonV4BIRRW4GGMctQhADJFpHsfa+hqXD5vNglMN8l1Y4mGuysCequAayizXlNih4/XaCoXIpfMF
D7f2ItSXOBLviQmpPQE7hC0L8yLyZIjP6yx7TQphK3HNHaY4Rk1pAp8uUasKlvQZxrRduuk9b/W7
YYBabFBF2Avl+NIawamFydfnPfgogSx0TbhOk6TuR7H1cOP2cL4XYKGKmpvLQOpi1rhLyqPcLqnd
OD4EVq5ESPm6Rjt8CaNhAfgXXkeb0RipBQC0Fg8B09UZYS7Kb3NpqXWzQF1nRJqLP68iafcfDb71
3vdNoCM4zmKkayAaoY4veK3eRDaMzQNCJE0jZUk+0xfuYktPb/UghCuhK4tixJiYOdd3M1tSmDoQ
opWGuorOUmBmiADS9ryChxIAfrUJ8XElhgGk5soxyChLDFANSYwOWZFvSg3sb664+SCjdGvlm5jg
TAb9K4c4l101UWgRodPsUJrqGjKtSsDvIsrtcUYIXjVSAuIs+cRdfjfMGeQJM//UpPTGCC9lxNpj
noI73x9vmCaB8DPCu6FornkDo4AoXnywn/VAQDIYbsmU381Of1MRKLL87JHSdFnxKafBnYzWU5KJ
OywMTPgxMcXMMm76Tue63l1Bz38yhzr21TJNQQYcizOXPophpgjEc0LOBNCGwbTlU2b4pF5pZW+s
+6bDyhoalC73eloSENcgoduaxukq5+q+FwCpluV29U2s7WmdTFdP64qn1QHSLpT7hB2dNNoxyDhF
hQheYTOZ/mG9yQdYhiBzzsy7/c3KgZo7hrF00LYUaQicFBNrdqIlFbCqi8c4aX80LXOVde+u99Zj
JZrBUkWTzzybhBCc9f/0yaz3zCU/U6rAtYWLIL22HnW5RieRzR+w+iQQqOE+qsXXIKb6M/T5k2/6
23wpaIgIv4lseWTBRHgnTGsr105yG1yhqEXbSbcAuYnaLhq5uuUiEjKpo70+Ud8J2oGFa992cKuS
fZwxiYsK1IQVUzdHVVBui7nmafL8U53I4VhqmG0MsxUkqRU0gmMWyHDKSNsgUn9h1cb0SBRET59B
vBTMB7WNwrjpDTrLE6Ie7bqNv3qVgpymCZ9jH1t2XfMHtNgFtHKUbCjDTG6YYh4Mlpe14S/tWWzs
lf6VLJf1pfS3LhL9EmmoXha2ilacjq9kr0vumcakLUX6BNy13ZdyZrrj8nGRr1wlXBWWGXF8UMJb
y1xCZj1WYvoGbJ95bQK6Q0zjH42ffKnj7AHM2esjf19cn0NRIJcmSEdi0/BuRK14H8vYQPyBJxnT
rdCDlCDtV9ni/odbwXjoYRQRSnqlCABmEG+l07fImyQdDbAu3/ltH3F5ZgoHeAQChf+g1Uu+NWi2
WklQWHfvmY6aNEIckVIiP8nRidg80818JMUAsp0QetHOoJ7avjfFknzCETPOoe5WSx1Tn2UvCze9
RPWgbjMUP9roqjX6kkA0ASMvu9IErwPKWkz3o8Y53i1lRfCD6MuH8dIa9U9fpyKQD9OxlALm6z2F
Cj1unn2zhL9GhYOsriepmxs0Uz41DOh/NWQ7N225auPM8QqFSRM199zNakMmmYcvpQstGPJ90Rw7
iZN73T0hI00URuTY+fEbuXwlGTH5kyxyKYupDA5acRtbSKsSkqBcwR/uZ3VEYz6XnB6JchYUlDwa
hZOoYjZtWua9AEfGHjFCOS1bxYipYqR69Bp10UXwqfWuR10yhl4miUvnmtnJMIrIYcWveWb+gFRq
LYQkNQfPrECy96k40n8QASKbj2msAsRffseqreKA2ptA1pcdQIYMS+qlEmNk2qWu1R9pSW3I8ksE
a+JnJIjnXH0Ie3iMU2ht1k0aASf1oD4shUqY+Mxz8gj5I+9WJO/MbQsmPn14MrKljivMpCg1IiKq
vvWGNnnIxvEcF1Tn+4K1XBappt2JRNOk80xYbgbKqUx2OcUGW+NC4c0c8ETasF/X4nZOMY7K9oAz
F8F0QoVH0LPcK5JORiILxbdCQS2PFIaLUsUR1aYtRSeUs0Gm7bt2WKJm47dApQojCadeoihRxygP
oAb6ZpVsIHlyOQ6NYzVIoZcLBaCr3gQ1GAFQV/N2Z/kPIR3TbejPnLQRxZoabiUhCxr4zE06sFKY
LaR8sBhrQQOilX2xKkDulvsIIJKPIUj6fdJhSEnN+SsTr+1yAGshhTXBSkB3Qe2qfZbHC4s7oW4m
1eJlKI1tplCdE2PKSrOGS4RVZbMceNQvIG4lx7UnAw7si/IKu3kwH8nZOKczlkPo5x4TqCbNWs8o
O6Y7SEbXY2xW88EdYwVCZgXvpa9lT+yqS9OgjIBV+CXOjLRdfQN8E7lmlCFqmDSqYZJ8lGUVRulW
ErNqK8uR5Ywg0zOxoa4m4MpKemTQIbvOAofj+/7NUsX1k1NbTffEjjyLGSf1qONfSa3SgZO31NGY
BQe9udd9Utkmzmf+wuazKhOcBFF41CQSLEp6fLtYpUBqxcNOYExxwnCWqD/QasuCvrEBnfveEN0n
+vheg2jlEuv66rRnwX+yhiK3RSqGaHeYJY4scxoVbLzcCreBtcuKaF9Uu1qUK1KGN4lKblZZFns6
Bc+R2l7EZtgVS+yLHKPBNCN03yw7oPVgKuDiDE6cQHFC7wf9tZYg7sLOv+qzsZMy4703hR+IYCKS
BQXVkZnBVcpel5gWRnFEKUpTnJr1TSnHz2UKUTWaxjdDG7Cl9cm+V9JTkkmsa3IcyVaKNq/Xm7Nv
yTtwmI/VEmEwR2exSs/KFF26AgBUmkWn2cL55af1zqrF4FgV+ofUpS9twGIxMlPP6kUQdDB2EwM/
iC9idJUi7YXowwD4QXUW/i9lZ7rbOLN211vJDfCEY5EEgvyQqFmyPLTdbv8h7B44T0UWyeLVZ7HP
N+B8QYIEeGG0X7vdlkSxnmHvtUO3OzCyzS/Vgk/PIILCHRRu2LBoLrOmTBHDU+Yyz9xk6qgXkLK2
5/yOF7tDxxSDlWfOjA3IaZbz3w+J2SmC7P7jcxky1uzggxh9E1xktwZ0GcnzGr6Irxdeuu9yDxln
Q1/6xdtwL+kih/vSZl5M2LQpaVsAPKV5/vt5mMZ3y4FPXKigYrro1NeYhewyBTW7On9nMizYpJkN
rXoyDwJgKEYdxzoPRbHSptc/tl5in//+6e+HojDYmHJ278pB2+e/H2JFkG3Xgyga0sL55//7+4Ul
za7M/OddkjMnlE2wzxPnJVFOdkXu2ZHNwTuvaFCHMxYBWsd+kpEprXF/UhxH3sUM+YcaTm1U1jmW
4f/44IUtnDcXnF7adPXFAET5dxD83/9lo/xPlsbPptW819Lhv3z6P781Ff/9j/Xv/Mf3/N2H/+dn
t+ynbPrmz/B//a7D7+bhs/rd/9dv+pefzL/+b79d9Dl8/ssnu79ygif1W+rn370qh3/fyq/f+f/6
xf/2+/9NlOCsK+X/MxDlLZNJVmef/6pK+PuX/l2V4P3DdoXnCJv1Fkw9ixXSv6kSAucfAuq474Y+
CgMvdNg+/ZsqwQn/geqAPC7oJ0JwRybL69+hKOIf/DQnWLc0gW1DTvn/kSWww/rfdlz8+w7CBOHw
awCM/C879GAUTQPy2zoOS/fEXhBZf1HnOzwWQ0Ypm+QMRxQZjx3v9cW/oJ0u3NE6iMpjQ1GtMlK9
tpQTlD9Aqw/NiCPQnmnRZ7gUTStBQRUo50x/PFet8drLbAdn4HWxiJnylIpC+qPSKectoFM2QQSt
WPOzz6wqUdidzf5F2K9LgKG1J0iTsRiOAKF2fvpQUNvI7208v8d+ixEs5ADUyfwx9Y/ZG2U4/kSw
zhmgVd9uP/I++ZpXqktFN4Ko7TmzxTXoeysKhIM24aT/ZHi0WInG+6QnVoTcsFEf/SDcZoUNhN5M
UO7bOE7jWtwpUO1z37jOMfBVVHixYDVGzBaWOxh5Luej8LMUF/eio1Bj16jrP35leiRbiXsnQyZX
gHUjrbrPfMZyMhb5szTfyvCX41F1ZeMtz8LX2XLw3tjzcC57MZx5+Z6zeJT7xAHzwEiWB+NtKiNH
buDN1U5WbYLVmbGYO+BOblL2MLZZa5PzJCVDaI2Zn0Nw8j6Wa1m777kxJfslzw7DQopkkfH7o9QV
O8ll/wo58b1hlOmW+NP8/g/lZ3ttM3EpOx72X8K6zZgJdlv2aKteYuuqm8voAby0OML3pF4fHZ1k
98ocfrXTqA7pnEMfzOLwTbvaetOcyy0gU7vj4KCPJjF3ipmmLkmF1kRYxyDHIefj0g6nPRhd9z5q
GZ+ADOBGWDnERfioV6WyMqgUl9UG39avJAYM5KfO/ZbWhV/FTS5jNtvWtgsRcMzg/OVs8PdQizYr
/FmPXDTWh4qZy/6NUK16+w0kf4oSGwBCxhTpNItj5vPyB6XJlmmdieTlb28Kv5E1c5iS5tcSGF8p
cJr9ZBfTzow1JbnL0bmGzgGEq9dBflBf5So5tq262a/pzgFztmzpvajiYSGCKJ4bVnEk345YmysY
sQh7tubksurQ6aWQ1OijLK1tI6qXdsn7fWPpr3kmT/NvPnCoxiurEhCy61vNm90pqm1cgH/Rbn8/
yGpWRB7T1dprNLPBgpSDZ3XCrbT2Yf3gslwDJegd/yb+zuUPgOU/XLO6xpJ1zhCu/enPIggOyVCA
RpH1QNmL4reSM704agFO+PIP8yCw9+slm/Us9BrGD27a/Cr96rusTGYOhCaprt/NaE1QXLA7mGJv
8zf2+u+HmOATYCvT4T+5ZiwHFwfLSBU3kW+wSc1Tgw0J07djSKqEsz4xpCDd8kpCECaBQ8543Nl7
7PKVW/3Pw7JKGuaYjH4JSOovjdk/SSWKw5KLh0DkjLUK76EjLuQgsBYbbf7od7JAkYwtZIItOSQJ
AJGVV2a7FFDAu09DE+6HxFwt8Oqe5mG3bZGebMYWO5+eKjxjwAhlbzRHXxHUIHq3245rwgxdg7OX
wDE6OpJNJhJr66v0+M/fM/NeOKKn/digA65NlBdOM0IunI1dOqWfQdozXOWbLJ9UcFkV+jgBH1x+
MbeZz/b6geymTQB7ZsJSOynWQxBm65Xq4QBGbBOfpxZHcdHk1Yl1ybaffX38i/vrDIs6Hd3KRqkW
HJ9MDr6BfMyoP6fKqfZAih+TCXSl4lawlXX/pdmr7lsAblGvbI9rqXsiEccFkcGr1GWFfyaqu9na
dq6fyyC4ClJKmQIZy2E4wfqVj+wNcBHRApalv1wsfDdcvPtglrAC2uSbTOf6UEICp42ffO4ITDsm
bRF54DKd6HkxvOKXDVJ1JwTIfJKzmsvQl1nUrfZrXZz+HkSzdG+sRbAOJfV0xb7wUhdxfID//4TM
SD4wGGmeZQg2xZLyTcuG+1bX//j7WZKCzfCdbImc4ftU29bNtnr3gT5LbruSlDay2K2jorbf1hBe
notYkNgbmph6Vn6/1dm/hzE9VxLyQBFcJ9fN4FUMy6cNFjGVxbr2WEOGJ0krQlQAkheBfx0EqDbb
+VpX5OTYxXBTaebsSTxUaxPTMjp0sByJ2EoA8E85hlCsNUAS20MAc3tTFANX3RwnUe0a094sDWKX
2SxtlwYKAxc+6UQ95l52zsljkn65MblQTeeWey1bIMuzepTLEnDL7zIuO61BO8zlrZmTrzbOgy1N
FohkKzh5XuOf7dAQZ0GJCzowOPhyaiKSXr73g2tevbjx0EDUzrUZ2OwyYCkixEdZZDSGu4vLmHVg
MvSQQ/I3ks5YvDr9HE1erIBxl11EaEFA6k36XbDivibKGJjRxWT6tJM4zjqwz0MzBJuZ4ewLu1E3
Lvs7+r57GjbNSfmmOBQDKhUyr5jaWajsq/JX7XCKDCGvaVcElylz1clifJZNlnmcqMi4TyiI54Hl
HcuVr2rVSXkz+VkQXfkCT2G9NssHbkosXbLikcbhkXT28aV2anFo+uRZGfFA9zboBxHW9Q2nCOGW
Zv5cKjPbQ4f8liTOyTCct3goYuRi9sTosmhvEj/CmBcvo0OX47sjPJRFRdZsDWfilIdPqQkRm4xz
uvRYaAgeOuRkiZKSVCqGwl28N2V+gXWKlWtsxfw8OT0RbcYj6VHhkzshxmAbJi/9JXRwmSm2hQz7
nf7I5GMFukrKOCs8TsHwrQlUtRsrVgKBLj8NFT7T6ZMTjcdWeWN3TQJfX+v2qsK19/Ri+6z8+eYP
I4l+MnT3TeLeF7+f9llxV7OTnAJ3xCQ48k2LoC5r4+mHWoLk0RrqQ2134c6DKVsTmFDHo/PCS8RK
R1ypTodnQ7fLXljGO8OoioybunqtEhexZX5I0ARc46kggm7ul4spX5CsGERZT+WDG6dmpCtcMnbv
vngm8AwG28Y9NTUuN5J1NsGHrpPkkSLCRDUQz0fFPpEVMxGLWI42reGr19FlAqbWSZDVZ+pVBYXH
PXOyWVp2QAx4t+mg6V4r631RliRqj5cH206VSv9mNR6taaB5OWySGaLSycUx95aXgYyC61DAwR/M
xv6e2YfAUeISDgshl/7sXdshuxihzeGrhuqa58strkfj3PY2w9c0ZAq7FCBTcSVtCNZtD0y0nCuL
M+9ICuLVXMHvjjc4rx3XF6gnT+9SkXxKmhGS3aZ6F0rizPKkGTa9M9WHiUxvZrNV8DSP8h7m+mlc
QglJ2553aCPVrfCN5Jzuc2mUlzaHR2K3uf8qHfuDW98GVPbwms3D3klou6uUK44qDOPZjLO7SrPy
6nfVzxxS89YxWnQfufLei71XJB92gaoopUTc6d5MURW4Q2RxQt61cp5DTcY2N3x/RwjmuvRMxd5D
uksiUiwPRu+zz0R/e05mj/m+O8gjw92CXDgo6Jh5rBcmfZAI6j5+mhtMyT1MaDPx21fTnvnFYAL/
8oidysY2eJWLLzYVrvfZl68EbsHlnmfu6t3S/gCEjxnWMpILqjxod2gno3gkBbSS4znRQCJEU3v7
uu9QZhCFYKVfkIjvHrO/bOXfug0K0Fi3ZWRlLH9VIGAaly0LgIFGJxfqLa0K8xQ7xI17Xtsci4Up
BHc7blNwQmKzX+DN/O7Z4AIQ9yme2AE6Q0FBPAquDp5Xw2AGW1cUybH8rmNLIkVLaOWUMa7eLefk
VRokyMB6P0/FhaiCIkqquqTB84P3tIpRc7NA1HpEMxeA9Wa1sMnDqjwUfjc/NGH+yU+JL7C5Gd36
jfc5hgno8HTsd1k4JQf6vt0Sz9b7sEoDl+Q5mRO48QTvMRhLex6E2Z8si+c9T9xdO/j6saxr5Ch1
n7CCTyuo8NgUS1iZB68c/hAxl74UxexCmphQBqLPrhyKQzOGN8/bn4ge5xZYZLZXiA6o1ADNTFn8
OELfJ4HL450DJIio0ZMAoM6oLslVuAONJ49gy5Y9FxpT9sEgXS6Z3GOg15Ci3rjZhr7mHJ9kXqq7
nzPtJuBSR3XDlZ9mVRchXdlnpjBuVF/3pEjpjBCQbWTQnzgkWNYqZoW1532l02Lt+1zg2g9bdhJJ
7x+yceWfs0a8EfbxlKnh2xQy1Aa1FuzmsQ3pgpNr27ENwNjX8JOhyknmj/3CT/Y7548Xk0fTseeO
EEjkyDRhaCVQ359lPgN7SdNxW+VDiH6ixp4f5/G5dnyACUnFFJkKIxJx8jBXgXqIfzCCmBA69PJY
McSADYA+AE2Gcxq0/5T1xnCcZ7YxyUhKmS/WHIexKK92eVs8JDKcTPauV016ilP/XTsp4jG/fK1j
8264I9diWl3TpUPs1xUHd4FRHvKq5W3OY2PDETVTTdpdgdfRZ6x6Jv2HKN6Rt/rEkT9VxTVc3PSi
ioUnOfYRrBTqyfC5MMHgZzWDa6cdfi/K7S6jXfDb1+JTJgU6GBdku18P5tlAf7OZgik8WeOa4hiD
beiFeirm9oeV2jCN2iyh6kMIZDVrRm8Oh2REanOsUC7k5AkcNRliUdCO8xH6bbbpdAXxdQx2bUP8
pSWASrVL8HPQYXPxyHvYqtq+xN4qCumK6erH053NAJ7yBWlYmavbSASBUT17jkpfUIZmN/QLj6aB
Cbgdm2dDQkQKWEeyXoTxM5OdilISB7frX5tU4Pv2gEKvMoIKsqweXPdi+L/MZtAXu0iYOecdryXO
TrN5mVTvENzDl2LGmkqUyQk5c3YKbLzEnZ1c+sQQxFs68TcXYFLqh81uXtqPgczBKrceSZJKUXtt
mOJ0xDjbD/1ITIrVyPrBbswcgpYkEs4rZBSsJ64fkxgJP3E+Dliet0SnPc1+z9U75eYxCaDbuoTK
pMJHESPxwNSufRmbYID75URWY1EgBv03HWrClwZ4D6IkQ9hcVU+26WW7moXGfnDKY+/DGBm8/IOj
mrWgVeuzIK3bTBN1Sns3yukCT5YrXpO0Vgc4+gZu8rpCMWzYZ/FaGlhUGiqXrsS6HjpMhIkY34ZF
+iZkSVlT8n6yeb73HAGb9msqkvlpXjyIOeP4y5rHb2mj3ENeeEdn6rwdQWK/UQD+9srZPhB2+9MT
hYTnN+yZ2IobzTDYJ0F2WieF/ea4uMPD8NUO689iguS2hGzQZ4sg1kCd7UV0t6HGF+1WPXkaVt1u
xl61n7ixX3gm3t2+mk6E2FEKpk/1AvCK44dRQvmeDg+EB+rvcbJ4J95zEBs6t3pmzXYKm0SfDD+/
jqN6IxEIaRWo5JOXNnePt/jFMFYpjgTJtyDRemqQ5PUEVSVeP/zkQ7RAGim61n9JSVknyHVvTGDT
fF9yxY8T2h0YgDPl0j3LejtyR53tE8ZOgkCKwuUZ1SidcWHIH8JHypAWbrJLHaSFfr4810b2wuo8
2GoChA/qXff5SPsOX1laMFYNRkIM2sA71u3eNPbsPad9UsCrSYaWu9uQLSQSNcfUBndRMVwhNxXY
WM1YP+JlwqIuGPiN1me3VM3u0fbn7+MEXsOfG45CxXpOLSarmEk/qClwH7n1e49lJdh1MLaPhGqf
UDoHF2GCdraNgIqMzXMn2+yHnY4nGqryA53BzvUNC/l2l94Iccmo1HvgLDOq3aUDISUlk5h+Vv3d
Mpm/BDysSKTxL3D+LOykwO8gNZNUo8pPYz481cHiPPaG42y7wKii2WHsYYa9Oi45D1qwd43YcfeU
NVZ6lFxyoPZZWrlItNvfVULXbyVdZLk9eRQMWB/dRE0EdMiB09+ZOIsy7waOm4QQzeZjQORSEmEo
u+RW1ih3NAc69lkoakCuhF3h4AesBYe4uaCkOfSOquA3j7z/CQ1Vyn3JJtQD3YDcFiTeGHrfmm6J
o+oMaWQWXfo8rh9SQaqpP1QolblA6fpE0rISnQeCP0POxt66h0bkq3Ofg38Foak3CauuUSc3e5VC
a0Bsg2B92TcOUKuCN6kIq62Urb9tDK6wps2+jBG4R9h9t5T70CHFmomXlIk6yBhhxizru0RZQ3gz
d6wQXlA5Oq88yyP2ZnX37PbHHLvHYmbWXWHQ4xykzkEJWAfOzWOjyyjjC3AVZ+er9MLHNoAKZk/O
Bo8A0+dE9H/cDI1a06TIfNh7lVQ80JDtO7vMbWF7BzWpC2NruQm4ElGvwMTI0tdk0re67F7T0iWL
LjNe63IEMNgpMmmIkdksKYFok/rhaGdl79184pgYYhHvUzrC248hOThzXn1HLQV+qm2+e8xGDOoN
b0IniyFJ1XCprJm/1TbLDzt7TFMqhbZ855r8cIlCY/7oJPtW9D+GFK6dbcVvYZz/LObCPRSGeWk1
gUic8VuC7zb4CDZGX1Bk2xrtYm49ExR2rphRbISYsQuWPhMjnlY3ZbxiPPsWkEtvcvwLw7e3RAvW
emndMiGAziUr++DqNtwkQf7qoj2wS4CIDLTXMFljiVyeyMgy5p3qCU1qmFk2kpfPrPMfivngpnAF
EdejAwibBztUy5/SIKArWaBlcE5amDTaqwh2VuHxwritOvo9vBnml18qmL98YCttzfigaLnVao2t
rDKwebAQtxJiNIc+3HZMk+Xc/RZZ/LGIfonkTJ5ZUz6oPPCx47gXagYb7ALJakfL9S62W8FvWYqr
SmxYTLpetRj+Y1MwpRmly75hmI7BxB57afqPuAiefKtYg0Pp3q2wv2jWITBCjm547qYREBNjFppp
cFY5C8I+u8i2/Zn4FHKEJ+5ZY9c3y7+E0/JllpURMU3BIpIjJJ2yr8Sd+lMRoGCpnMfc1NbJ6qAZ
dVkeuYp7VOA7V8GXHGElhNw3zrZo+99x5033BSZkZSU/J9sd36lUkBD69c3L/MMUT28+NTfLyiRl
4E1l1zg8tbKdvc3Uqu6jYF+8UYZf3AfNyKEzlmAf8NiAUQH18ph44wTiyh6dMbJbeQITYgMFg1Y0
JYED5sJ+SHDgXGv2HeR6vAWkpIrx5LMh/jAdpJWV8cfIbVS7C1ccNtDk5KHsRXRJxjRZZNyo5ni/
1PCutM9W3BvVaxrOqBLb/hGjLkMbu7wOjhGc7XJc8yypzMqBC4H1RvfNo6SdLYOTo6abbfg77tgg
WuuRrGfoSA9E1H2nJQPZJVr61nk0wKYuBHUYoIjnGAFHxchrQ9WojkaxuIClh1vgeNewbnEIICBT
j8YSh5FtTN3B8pnCIIMhtSrEuCHSjuwyGs8Zsl3d6mcxD2wGbBwv9J5R3btPYoK5w87WXEgnJMEK
IVQJSSOdyIO0DSbsXWM8Og3Rbtx4bZRlSjX3ZSqfF3Noycgpim3+UEkU/WuUQ5SKIL30eXrHR0eS
6rh8IMz8UjZ4GznTJNHHfHG7sUhHOqAnBQfYfyWTVe7H9IZkeT3UR733E6/Z9v3UEklJgl8XO3If
itRH0k2ySJmUV9RZ9ammPgC3HO5dVMCavMCyTxBmL/nJQTy8HWrJ5V6PYEHiP3G2/NGF6z55Juuc
MJ+fcODiASw4FNaplSs0ESkZ9wBzwZbhSQMh+MeMmHLrLcl76iVM3WETdvOTpYNu19v2p5CJd6ky
47Eu+tMwN/m5NK0hcglLRuniPIR2+8UVUaG+GuO2vbkGJozAtIpbHVJRsFhCCrwMr9O42r7UMlyd
sj1NQ4hZOjBwk3ZLVDXyLQ+HZ4GsYht0LOUqaN1sgqjQRflZlzgamcy/6QYs3rx0Fq5lbe9HYq+v
fjsAmPRf+860NkXcDDthNv1RZvbFMfMDZ12NECL8CskwfS/NjybFK+AwDzjqDt11B0z7uKCx4tbU
x8fupMREm4PqoPC/O131zWfmvIvDfv4+TSTuoW7O4gySlf0xNTFiuiV9tcYOKZ9l4DLz/X6fIYv4
sGSwE3NV3f0qObKW3PBC4B6WKLWz95Gy8oaqbasNZrCLKC/M4FdSsbwuFQ4ciwqPWMhNRazornPY
Ek7E9eWW/Wxwj6Q/tL7lccx51NbnJBZnnXYQwUN8GS3Syc7lX8K1LJAfNr9rzwXoJH5NLRrHqkVc
2xRGw4iU0r+rYNXwjJF+5SDWyGZ4vRW7pKNqYC56s9qa44IWKG4NtjfqebDND80vh3YNzrLrT79I
iiestDL1k8BVNfbctzDg7F2JtMkTq5femIDt4KAK9MVMbfWk7YZRFdlXKD33sjgJVq9HF28qI/Ul
EpN9SNi9Ibis9Mnr232bj9UZYNT3UObBxrXf+h5F2jD738alebUH9SJyH3t6j9lZEEU8VadkNIvH
djSKx5yyEIlw+JK0owlXj7lcKsYHj9tq4wjjzu5LtLcKMdF1HDhkTT87+SkOMm3TSqNHqN9rjOWt
xc0bF+kjpp5HSu0uIjL9FBiJ9WAUZnHIWs6qKnvDhGRfK6Ym0ovNR97DFMAriJ+DZtu7LdUF7nhH
zGtDrxHlSSITMTNEk8ms3GsfAuw/00LXzcGq2/kkyu5pdEzqQrd7Vz+zyhxB8YsPL/TISTErvTVV
+aJtj+ctgwZHnw4+YAwixRgyaBhRAD6I0LOSkU1xq0O6n6UC2Jmj4Pe0/SStDJciFoRwhEXgVuMh
MHh5+qOIQ5L/ZuCNrBgqSRDkRG6jL8v2HBSGtVPYv7M8TDEzsfbPu6hsWY90qfuahGhbW8yfVeFc
cp/Sy4SWtxrcuhx9I5Uciad+eRgsbnWptzYdYSFvel9xW38ahvXenqXLwZy72xLaEC81lsWFLQDr
A2p4Lsx0+Mpby4r8tIauhS5zsbhDN1Y/PUzh19gmLDIX/U00XCiJM02bkabSLezfpaaMLRbWk6kh
3rz8j8qd31gXri24hN1coi0MiC7jwTDUA9tPE5vPG+SL/pOf+IRJIuJYmNCG3Rvzteo8OMOb31rj
efa8e0ZXyq6lcu5hBSlxin8Vvo3VoPaMU2f4TjRPxSfOTfy53rNlcR/tp/g1WILnOYawrxPTvrbB
fLLF5NIZIwG0ZPNzUTmtw0Is/UjqD/F5w6HFWjrFlLt9uOqR1fw5WiKyxhY/h/85+1gi+/IztPRx
DroQyBbJO35jzmRa4CZS2dJufGU5W8cBZkg+8cNYwYe2+4Vtwz0w4yeewT3krkcvtbsDXuLjqOJI
TmhK4wSFM9cvNmQ9PCIUZHPlBZqiut1i4rRZh5GhsDgPWjf+wQ/Ub6P4jomECXDQ7qVwHpZiznZq
jdH2kWOPzhOz33cg8X3s01z2zi6YMyMixpR/1XussTa9z4uc4JSjthxKCH6YV6pDUJvJtvJmUhva
h3xefhkkYGxMPf3iAXkQJZQBW/i5Mevn8GlZkumVhdfeE0F7E4P34LFC1IU3bgOXhpYcyOei8gOG
nc1uXe3BEIDRYRcdfH+okp2EQuARazikz1aW3IIONL3lEImMGfg8pChhqhypbBaWJ5WtGmmC3UcU
j5niBVqoSdi0Em05MsBO6+7Mco301Bi6pCB7ICiRIeLdpvGfxSavuLs2uBItAYN5FY/mPoLRoZNI
NKGgo4jv7mOTvrPyE7ss+2iK0EBm49/L2HvqLPtqmM6z6gqKTLe8eQkyBstmFqSq5Fs4/yRvL9u2
2kaXgY/aguKxFeY4RLBiCPG1eL/VHEeG3qrBad+LVHuXVdtE7QqLS/XTCPJ/JV5quVdcEQdpmgqk
s2qj1J9ICg5K+ppUxJHvT0SvpmgmUTzvGZoEEd0euP9Uv/fBcGuwVly6CoBeMqDQBoyaZMhRLdou
d56RoJTA2sTQ71UmwZ1a7oOqQvYG7J+2cx42gIf7D5XSPKUhjOWS5UoMWj9Gl0RSyV4GQNanOdxA
qPtcv5pN882V/r0zwguN147RHtl5bzm/uUAs2womEtPKekeck05P89C/maw2l9T41gzwycvW/mYe
0Qlzksub5bCqIOi4PmG/3ua9eA5JKPkWl+Ds0yKPED/l+65L9/h5RiDHDSj2ZGQ+MCZMZgfLgPvI
L+jr9rYQtbJbS2Db/7vLyyJac30fRcpSLPkkGCXbOlrh9yTjTXkB2a0jsccUSUnomjtwLRhNTQHX
u/cIxirycNe6SJp6AmTXxI/1ZTPdnTVlxo6hyvJYJOrmk0W9j9HdR7b94iH72DET76Imrm9x2qfs
i2wMfpRdlQXhEalGPSKQmormbvpFyJGiaT3K5WrH86XgNVlN5fsgYYLtEH48adbOnsswpg/m5jQG
zYnZdwSMZAeUqN27AAK3DsnfPf60VfVtBAUkvHBpd8mPuCBxOC6LnZO7BjXREIKYOZepEpxyl6QO
bqkOZ7qrND6s79otoSFIgmaz3uV5fB9q79PseRm8DOTz2jTojmG29PYN+cwbrAviJOFQS/UgrGsq
zeqEw/Fztoj+ol8vd4VbyIsNb1LlTHaDuPzt6iXfu+b8K0UjPtKqOflI2ENCj+zgVnwCYtgikjo2
to53uVUec5YwYyPVdmgALvtljP3BIWNYmKiOsIjWo/9sugRFU3FFqcIRNoK5i8zAylCkD3fEjNmJ
BFyK70BHg7zXDnMx3vkvtrOObtL66AzDRTnBoS9ZKoxzyvvEbt2oqUtkyA2/mY9A9sx47yWP++4g
ule11DoytQ8BL80Z9PY3s9evYeW95jbjQp0PBwQF0egzNCoJENr0/mfY2Olx/Bq0eNdsH2ASI9+Z
MusZKAEEGc1cJMzEF0p/3E1EWO5U05EjsZ2NdXlbz05ECPSy6ehG/KZ67WcO2fwG77QLLHZ1SW8e
VbicykzsatbLVFr14n0W+Qw/l0PinLPx2qW4Vhl/1bcKkg+dBuIWp6zfC3z9bZ3/qr3qLKfEvziC
rVNIEThzXPXMQXf0xJhNRv2mu1sv9fjhpR6c+MJEZnmiFgv5M5H2s9fcOrO4EnVELxC+1GHz5Ci7
x0cF0FDyAGBGEACUODSfmKNpkv3g2CguJ8ouuXF023xKA/Btg+rf4+51MrIQb96fPMjdi/mzpj+N
TGV4J69FuCkqO8UyVipuAmi5CnvZJ6knr2lXUMpYf7IZxySLz2+WGTM+EP67ctUhq4T1aBnKemQ6
B4A/YTDssBZmtbdsY1ZyB+brcjdP2DTm0Xs3M8x9rG/NhJY7rTmkJu9HZWUTubdPc/iQDbX9nXOC
x52LGdc6Vk9vUcxUApzTZKsjcmymnTuQD2zqQ0Fm7LYtmMVavaJbCrmRoTsjSCB33obxI2ZleFlM
WR70rJ64iqrDOGSRDxi3NCTFKXalfGDR1LdE5Cxk18qBLAT6u00hs++EW1jGgNV7ru4Dc+J9jd+u
5pjZpazztokYdpnOb7wE3QvKqEcd6w4fJUbHqnzWIriNxKUOPjwoEcpt4cFaGIq53omOktgm5sDT
KGKHttQs8J0obhFcVTHUEl/+7POS7bTeUoafPZia3Biw+evFeBpnkkaSNmTZnRb4GJy9t/qbXFFm
4KDWzgBG5YFcewosCCd93PmcqVHZseWhFAJoEC+3pUKuaYKv4p3XcWGb3Pe0d9R+tZyIsqZYtYlI
5gnXmxHBITHLBHhx4J8X3HalEWbQfhnvunb9Hd4Wzs0wvqNGafDbpfrI1KCXJAinXX0Ua+ZfIZhn
CGK68zo/WQ3al3C4mz3vCWepFXZej9VaXO1RXn1VKREZhU00gaxG7ss83Y5k3GTTqGPQN/qoTUm3
8dPcfyD/ah8sWN8L9FSRDloGLClvQR26txoWROOHXpSMgjuBZ9z6rvod50CK6aRn84f8X+ydx5Lb
2Nal36XnuIEDHLhBT+h9+pRKE0TKwbsDj6fvD9D9b0qqulXRPe6oCBZJkUwa4Ji91/pWONGdg3mh
1KPVjt1ZOao5aiSFq6JjfZ9N9pqxbRuZZOgEnisPKcIYQGpdTOp4AfdoYxEY1tmxdQubDhEjdTSm
VDZwObI8DrtVOnBYZk26pQXEbqxh5TLRNxuH+JH0cPZdtf9i1G9i9gcveuA0HcvVFNXOpo7ogIaS
xcpYWoCbnQrtxKz5y6PoGMm0JUxEfJtGPMeBOUuV56izkTpVNdr9USsb65ip8Ia+zd4h4IYyqnT1
nHpGuoPDasCQ43hZGmodAsJg8JOTXg2bpPMrZpAm2qVpFR4tTPuVLKHGtngsydmJSJR+ldGTI8RE
R95/NNu0Ih3dqWj+AhTxazwrLrieQRrU5GexJTPBnZyQkHlucrJNo9tT7yZ9S0VXSs8UV5ryuZ5N
r93YCGBuNfKJ/g7Per33fQrgq7rp9ZMisXoK/eC4vB0fBBJbO8RxSfzUK3zN9HDkJnNGTGaL+nua
5etYSR8pdkPwmeGumqGwVHa+vuk6IDdromDoptLJIH/Iah9avwRdzyJgjFF2VG6x1r351Mz4Ve0x
jNa28CiJz4TjIDesnatVdxJBwA47zpeS/OS+5+SwCZJepyHmIW+sq63nfe1qOPVQOYBj2ITQRxQm
a1ATCQdinWWPLfMwCNhZVFrMulvNyd/IbTe2vhsCeu5g8OCJjreBP/4xKzFo0zjP5Dm7qA5Rc66F
CuTesYpDG2bZtp60T4IKBO2V/KERvrXp29zZctpe0aGDEA6NT/nk6Sf6RVxUfXGMKhrEYVFvZMAa
xjMmzKsSJ05huRvbeEz00t3GeFJcGoc/LqokPHHCDXuy/cZTn0Qf7RzJq9BvdpOc+5G6dhsMpzgS
u8Eim9xBcxJwF67C4U654cvkvJluQMTIHE+XenJvWjiZSmkdE2F8D7TOY5odkfx5vgCyR54CmuWY
GlgltxUSp5ndwELShymFfBDXrYVsuxH9q2kI4sEY5Dyny0mVJ3HNT3z3hIljY+SOhvtTiDU1qVlL
G4725xSjGxLGHP79yCGBKX1YG035xhb3gzsIoh8yiEgCc7jU2xGsIl1+QF5yVzXVI9LpfhtlzqPH
dsBiR5L1zT4LXJ9wd6qa40hARVlXyJ04+8A/iCdoq68TDBqYL9pHuyZzrcVBv+rSt0U57LD6+KF1
Himi7mXsPbBxYPEEayeZzQHNlOwL2d5pnhcQTwWlJbih1s4RZTYVMQzFXRBMEcK8fFjTaJanPMdK
ze+G7HSnW5wJLVM07S2x0TxKmaVlqZ0y06flrBI+1RC8/PW21EN8SP69yWtvl8NyUT0vF5Mq6Oz7
d8GADaLRHkCt0BWY33lRVhm4yvEVUFi3Y9HxoXcA8zH1BLvRgp6ggXkXfqvv+zoTp9ZHdzfqF4Zt
hMnzu1UF6pVqPlJ0X4/PciS8So+pjQ92P88O4x+hIOFPqwJewsLyskQWLvGuvV/dWRPblarwP+am
dvXtODqYjEl2lz2m+BN2IphqxuRQ4/N1wTcv75nnFF6/EYEzqtFsBwxyLWNDOzTVfHTHkGJmMv2S
S9uEMCoNOEe6TfOnJ3uwsQJ/X00S5aUJvYz1FIW5AWdcO608v9nA4Jvj3lU7fKVAzrwPAiCwmdCX
ExCee7vSjJ5OpkaxOgrkOujmQc5InlrRbuF2pHVya4XVrutxQBgWBY9dQkPVAyqC/GPnIPZZeWXN
6SYLtFcOWJl/RIj9BhDzdJMcZvSfVOUEvpfZffQTTjDw+paN+aBQqMffJkv6m9giQDS3aSaNoUWK
RMfxC+RXYtIrDUoodM1G+82jjLf/yZr1F7RQnvSnNyNN4VoG/nK2Iob1G84vDbsRekY9o/eRTzuW
VDuiJZEcJfrVKKsndiSb0FfgOFFfUQoiik00Zr6phTuhWyaMriieEk6tixMl+WVWQlNqfizDJLnZ
VMryrt7EcgypPkFk6EM33zgGia2S5SREacriUWSeGoy2G4wF9cWXDiLKhk6niBq1btx4PLk5C6ce
vFEkZPLYNAb4g+lW+n70nc79Z73T3YMwSgIXM6RGTDktJzz9WD2b08e0Vr6M1g5LQAD9I9IfsOwz
uveddUwTugZWwdpeWqx/Amjxz4FU7qqPBdGJqfYHMZCWWR2LuYrSV9rNGGgWZuEQIX7Sow+Tx9LS
TvMt0hEcKmFwjG23O7ayOfp6ad/JqPxoKEhDQagV58hkYzP6+aNWKvdEGQJbgerELXc5zktFwKwx
Y3U6c54xJ9e80+f+Yj74Fy/WgleKKGlAz5xdN2FHVnzrHYcqTE1XAsmtuU9TH0FbEbtH3QLZA9TO
2xsMpVsKP9iOsbXsCk3/mFpT9qhZ7qOs0ulaUIzeNCWs1ioqu3vGJRJGEQ6z2FCfEz8PzgNqXzwS
OdlpRqpdqBx+ZaoQRPvyNkGKYXwVmXuWvrmPnH64ODmDYDE2wxWloLbOpHUHlb/4PIRJsHIfmCXy
N4QGEQ7u8EDX0oJMhVPCNcrXyB+Si0aXElWb5LjH/RzKiYme0mKRGcazARSHpWP8B7aTA5EI7hZV
W4NCUE4fMg/nOSkD383SgAqWcTDhRxnRTyfq1XOaTyIVPbVPSmH9mOpXaavsKP3svp1vxXbXU+yY
r+YcUFfTaNKdWxbQRl1YsRwvzkRFkG6/PrQY8gLHINppfvjynCink9WOefjjgbqjORu7G8eDb1OV
QH6WnGSDJbXFy7aaCC+nbxK1dHUs8xha3vBYDwoomUDmNtSUfNxXGaMfyGlEh64j10XgTGhm06di
LKpr4dn6Rk9inbOSWurESgoVCP5azsn8qe7PaIeyez1zgkNpk0MYu+PF83pvlcLG0sPGxkZdqZ2h
qW+VBtrNc2pmgIIqhkp6EkwKJR9Zb6Kq9u/SikO/bX10v6Ehd0HhY4fii71retAdXp+4V33mfGWN
JMGKYuEj+vNilYHiPfqS3K7Wx7XXQbMQZQz8yvpeBR2cLJQ0lmiCbY3rfIsy04I0p+9SH+NL4jZz
ZAcKX8eOqQWOzmc3KNTBNTpJNGP7VGtBeR06mz6mGHZRafa7plTYFlvy+qZCpRu+M7Xz5UQrl0IO
aCk0NERe+oONF5x1cZibt9jW+5NZFNsU4Nw5NtVSY2rYI2bAD4pQrpuh788OuREbmtNqh2A02jv2
9JkSLyGMepzu9bE4uKkbbayAsszfD85/osBiALVsKaHOWlLHFvvbRJEoYfh2rRcHFAVrlr4EF4k8
PulGFl+s3vDZoCTfFMcxjpkUyYAbwZ2fwO95lh5djE67ExUbpTzHREKv5TvVxH94i8bshP0ZVLu8
Rc+WuHila/6JYOwqmyIfGqgDwC9zWwcYNXqXBh5aL+Osp6B62iyLv/kM5TLJ4NilBqtTy9Tuu7jf
CP0hzSm9h5QPAe65zb5Tg3O1EavNYHCobKag0E2/ipphuapZ0FPqLIx/mAUF1uHfPgWsXdcDhip1
z/SsmVT+04xcakjp9XEokI3l1VUG1j0GvJXN5mNjCSu/1uR9F90lYAykhlXNJDRJRxNBHqNPj769
fJEqijbe8EY7CdVcUREs2Gd4wv7+kJDmX7xTCRXFM4Rjen/6vrEhan7hK5TwMBnXRhVgNix1m0iA
fpMHFQ6Zuv8yBOqhalz1sbG/gEQiV9Wu1b7JMXa4fna2iaveDH6n7YvM+5BXzplQleECYbjaqoSp
3lKVxwLbMFaDD17HzkvrBNIHYSMN0FUJj2/f9cogpjDbG+wpPvj28K2b7rTRHR7KMkADTZpmEHk2
blmk/jppl2HiIIygsh9RTYIXQSdv+Wr+vyH/eSy//e//9fZ1JqNEdaOiL82v3np3RtT+d0P+h7c6
jPKAGvRfPO3flnwh7H+xILUgq7qeic0eqO2/LfnCkP+anfCzT5/F4/9kBHj/0nUDG6twDVtwydj0
PyEB1r8saWHDNgXmHVa44v/GjS9+TQmAxcJZKTwhdVSMmMx+HwQnsplarW7thwS98yZXyXism+CI
w7RfBy0gmwzSu3QNqn6eSGBUFMCOAcwvwVJ16VY7T3mHGIfZVUuT7z99k3+1fv71fFzenUcggqPr
nrT5gn5bPgfWIFMnbNAe4RmupgL3lYeuAMmLdYxS8VBI/9EShU0qNYhZVNdQum2BMzKoSUjO3Gib
BEhq/AmoNEu6iz+BhKR6H65M0Yd3rR/tMjr5xQRU2yz8z//w9n8FHfz77Zv4GVysNTa//68Dn8Ky
3KtCyAcAPOUfaipi+LmIHBKnpOQ3SczQIvTuQyjMZv8HvevmvoFkQ0MzvJiIIi8gBE8MNfnNQbTr
agm62Ua8eIjXokJzN3lGBTIyKnXsuvrRcIz6TG+ZpmgWb8xSdy4Uix7+4TPNX/n7lDR/Jgc/sWCM
ZEQ3xe+fyTCjIPfi1HzgQM/3qiZ5i0CYYKf3wbE1KI06UHuxS/RiV1ICOfgM1idLhONlkD7NXLd6
cfEMnp3M3HlxJW7SfTaiCKVznMhHliXIrHMBeipofgSd/IIU+TmkYj5p/vzWOXckZxRn1e9s9bzM
/ZYytPEgSmzuthY/jpjps0pBhwYH6gRdeM4RT1ORn6l66fCppI5MS86yNATiERHZhWrIFwumYWeC
WKKV10d7gADrio9wRhx41To6w6NTe0jJ8vDO1cxtU/T6OZQYC9A1jes4SjwCnhivOTYoscmQVhhM
dg5JOjtNZnjsFSZSMHskuJVdRHutx5vlmHdWADMylUVwmPwpfGCHtqn8BmM0IMhjNQa3CLMGGDAu
aJ46nZ3huQ5bVp36dRyq6Egzr9kJll/SJxoWjMD4CeRag287+tBpRXuNNZluGSqGfY3haeXGYm7Z
NQga5mt9Ql5s3BAMamr1o4lT6KZX/rGAse5WzFd9b696O3m2J6nQ8CViqwk8UmOsKgqILPN6rfw6
2oN3BF71EbBFv5oGV4J5Lg9Whh/o/+FQXRgjoFCE/ieovdvjbhyc0HjQjPbSOdQfU1cpHNg0S+Yw
DdcxbsTuofwb65eQneg2yVw0BUGBht7wxTUsyn1Lnqpg2oYdJx56bRMkUP/MmbAxKe/qWbn34R/e
9q9Q/B9nGGkynu24DMn8/9dRw9Z0Jx4sJR4mC++TboePaLLuTAfSqGEjbKiALPDDB2xmHDe/Skx5
kZY81d6b7ukGtoHo+7Kex1tgHmuS0DUZYtutcni+tEn/aXX3FwMCJQ6TBAfdY1j4fYzuPC9PYJ6K
h4yt3L0+zmneMzYsvYTEiK9dN682cQ58IseYPuXJRQTxS8Qm5Pj339tvGTTL92YKVszIs3k31nL6
/7TM9EenYWriV2rzDqomPnhFvGiMmzeaafBa+5p1oFRzvANTcg2MwUPAbRh3y1c51s0uGrHvApiA
jjnCygLdGBvHskKkrWphbaJYu/DjQGzCXNgNmXM0oo76lixueUVR2Rce4S5i5spW+kXT8Ahpcfox
TkLtH2pcSyTGb4OwaeqSJYVwLPNPI5khtcKrKDg+1EP0RbZ9fO7hfLLzNZ1NGluPIyA8u3AfyBCM
t/Bq0k+xbV7FiELBiMwJOWDT7kccVMfQgZzWIIlbTRr1Q0Cxm0oDOfP3v43954nccVhcMGfwn0M9
7Ndjmr2pHmlmh1aubtyNkUXdnkF6Pzntl3JsnDu2aHRHUrpCrZNYWyz0xTlTsTzWEInbxLoXWOm3
shi+WG7nXlCHJHDui09Shw24GApN10yOoREj/aMOadgd0kL5wW4C96CHpjolRViucv7CYXaohWy6
NllZhzulm8TVCie7tNmYXfSSkzsoztQf6CMYLnbpjpjYWBHrOjgZ/A94CG53q6hDMStANR5IGdVz
4x5DqYU+vF0D1xMPWuuczBhKKL7BJ0HT+yUbNIp7RiHpjoLXyLOBgq+pQQdSMPP4UIbCiPr337uc
x4rfDhTH4JTQ8QCYHgPKr9874km/dUdPPHh4QQmZnrrHMZxoMTvUQ2wNr77mUbGJWF9cxnHCkNeP
bL1GgoW1DFOfLv1dW0uaqGKPWPnWtiBNLUn1ItbphsToMgO3AG8ZvLRw4X22gXQqFjVQG63Yl3qH
fJRPQU6UcUekDABu+9lFsZziWJyQB1zdotTpAPr9FTvrbuqTA42p9Kmj5Lb2GrnLwjbfDcyDVA2d
cpuB8j9SQWn/4QgVv1Zql9HDIYKELSrFAGktUSU/jR7aYLSd7UvxgBz4g6zYZblt+DGZDUh1JSTM
Jm2EB6KqtR9lGbbLZhXSAcAMMpRn6pekAJRYakxqbX//Gy4F659/Q1u3GNPYOJAjhnjl93eWNYEB
NX2sH/rSxA3VJ7gJZjavl7z4FcYT5WgXpCI51aoIoSf1UsAtyO/c2Tu7HL6lmXS07pW1agzNvCoX
lUjUdvpl9L3rRAt+jf453Uuj1HYSPsAuqfFpN204bnPzELRSf+zND73NvIh6Tqym0say5DRvWp6i
VPRXuTZFe9yrkL8lMqYhLfdjhb0rrHAEyRpxYD0f/CbdYL0rTVS+JVvkkGZM5IU74VBazCWEgzBA
12RiDoLFYW5ofI23JHmLk7G94PIqU4Zm1h4Fa3XjFfwg+aAuvsWuhP7vBb1ah2D/13WAbAFIFPLR
qAjw5EbpP42/JMj8dmKxXdI5oUxGNQNC1+8Ms8lNPLpIY/CgJX1xgy3TocdKSaHNqWEW2sWyqq/U
W5udM43usYmjk2fm4XMzacQ5k0G5Dqm6DQok8thKHE3OhO+oRGjK0ht2Bi1HAEAjYssAI2JM168O
2NvQutiOXk82dY0LDkzgvS7+aJpKPIKReIGCoV/b4j72kju90yh6E0+yD2P1JWpJa14NmK5cywof
+86wn7JGOyVglHFTGR3CIcq80bBDhczmqIgImR/5SJ0UrFXjAF1qQE10bnERmhxshhRgGqz0KWSV
1NneAa/OOnZpYJchzRbbHfO9rgjvzeiqr+vc6S+mnQyXH9eM9mHI5MnxB3MbRL5/EVG91XF+3VmA
XLMC0JOpKaSvKWpKuE3Y7NGlIesVyNONR2/q/YdxbdrtJbd7f9NU8QfRO+oQ0/kaQDhup4RGnZpG
jrR0qvfEn9HSc6K7gJCrVRWX3d6JscXzsibN95jU4d5nM4are5VYQ7zRC5RbA4te1AgfRyXEsc0b
QtdqHebPYJy6Cru+VwoIaPW2hrVyUDPxF6xvAJG8jW/AOWLKO569NYcM+THApFyFfE5L3rCgXTSL
d5OuszZQd2ghKiRUcOE6E2Pf4GDigWCGL1q4qHO7bzFYkbPe17esSwE0uD4CkHZc25PWPsieo4ef
N91TOPoqYgytRLtoROJUKHL17obIzrzvmvhTbRL/4UIZixMYAGM+rpgzBLJC+14q/6OKw+keqdJO
FsS2UKmDJiY1ZAg0ryrUMDurqL9Kms/HwcF7pTpXf0bxjzJMn878bPAF3OLEwlgcTMsM1nMnMNJQ
zcclVhY9SctzOtr3JafKAa9McyXbWhX+3svDi1u031wBn9JTdQxtjwAiwzbrHbIemKJjVN9ShaYg
a9XRFW52NshYoJxBVo/PfOtVHj3Ius+ufllf24jaoi4plTmY7jeloWGo4mPZUTPeuakBgMMNS+wl
s+zdKmjK9ZmiM4Ewkr4gh8N0dPDd3Pr0e5Fygg0p+TZCr2blztVnyVUE9XAdTYQcrSXtTWRQ08Hb
piUMyNDGNdM+N3bX7ns1axMSpe7CKajvZIryezLp3cdQaM94AOhqWxLFL+rkwdWHV8mzKMfqOaUB
zf0waHz+bjrQLW1W2Ln0e7xi+v04jf19fLRy8PpRw5e0UELaDJpA5pWobcIouJUdbN9CWpcstN9a
P4m2ljMdomaw7xArYzUtaoDMlmatA3ei3+yY5dZQ3peRqjz+1E+D72r7Lq4xSsEKAUzIkb8FYTWd
TFh5Oy9svjlNPNy8+cIpdSQeLkUh9nbO2Q8J1OiG9CtSseB+anoUSoZ/X6Ax0Gg9Pxd5fUUdFVwj
20Qt7KnuIEL1Cq7BeLID4xxq43SL9L1D7QFpO25GjcP2czRNX0macPbFBCJZNF53mUqBKYqRUgg1
nEvrJSzZCyWIzGiLiZX0Jud+WcsEcXRXD1p08x11C0KfSL8y86H4OPmKUgbruw5jIQOBvQ3rrjjR
+Zujj5z7thg+VUDl0moIn2SC7sKy5w7i9NEKkUdnleOtBDLxTdU5xXMv78DTrBi+BPAIDOptGR9q
w4IhGdb+zkm6jWmD5G1sm6d1tKjDTvsWNsI8tgrlAiKHVe3RTxXCeNHCCZ2nCwR+jCyEWcR4E7L9
fpXdO7f3g5HlJ3az1ambUZNsi8ofNw2EG8s+tzq5MQgHF8DvogSycHrr20Vs9OO2HiIvj+rZLIXk
qMLD+uMCuCSGt9rZDRpfa4ss8qcL5Z30qLSOTi45PgZG2S16269AptRJmqyLaC/iErGc8RTNF04w
jSe/RLZtG92hQqK76DdA8HTQmrNjHGjjNhu7tx93g/WCpJzsyzkFQM0XC/ezhfhMxYQwxLTK6lNG
c99hSw+YH/gv7FzCvZeLH5oLHeFFk4Zf7Kwnaycl4R0HGkRgvDS7Pk9f0H6+KJsgArejuQffKd3G
Lnno6YgY3CRDYGN2Ijo7OSfLBDlvBVvzCa2J2GQGoVIaDcR2sAhXQuC66CaWi99uTj05YpMGSdnx
6piGKubqrs5fMWHmLA6QGi4XkwNY7/2mGjV5QGmN/ZZAKm2+YC4Gj/efa0EPtgd3Iv8Sg4YG4kzv
1sFsPoinGFP3UWuYkknc0vY9gz0yKjDeoeFtWjuZ9uSLPwuonAhg23rTJeO9HhFzpUHGUNg4t474
RoP9ilkvXpk6KVzK6fCiuna/aqqpWsug8jeDtMm5qXp9k5Kn5vZxcUu954Ya+y6gubzVjPSt9+o9
gBwLITvy2LZLIBL15Q7mqbYKS5LJQgQk9Qi6CvNevuor+KIO9YoTErnvmqe9eYTfRRo92iBkh5uQ
FqBi+sxNcID2LpFKoghniXMheSQ/zh5at2LuT5HQHaL8DdTDDtpyu2lAl7GMCJCZ0WoyhnTZq8/e
De3JtqIEFQZiBRWUwDGF061Hsz5TGjoQRcIBkc3Z0XRWONXmC6avoxeoer/cFc+Z0svjlmvLfe+P
/fHc//rP769ghRQHm46glt//ZrbkXL//mbLSo703DuefXjtZHmNUXboXuXMqR6RmP97x8rxyXhXB
V/2mauA+iID5FAXDE/JkbCs+7q3Dj7/y/u7f/96PDxOUBmt+jPHBSMacisnUy4ddTArJmWbiTK5m
g+QWzVf8A3ttmPGCSBY3hofOHGYg7fjlYjJQWbaxbq6tuGHAH8XOGAFp5MJFgumh83TJsFrHlqOf
dRv0YuJ17DikQTGsNL6EcWQfIz20SGusrFPSW0jJcgJgd1oTPiFn5Exe/nm5aNkHIQD0Enp55Zzq
YUZyvfwLs6AFRjg+Kyhn++Vxy13LxXIzs3JwHURr1fOLLPdbqfvva2WK7AtYOeSk+YWWJ7CST5G1
0XnIytE9WCQQxa7WHLOkmU6WYvIk+aQ21ulE7Ec2AUL7GPSkVmSWC4VsFskHFsFdy1UyQKHY1ItY
bLljuehtvdS38SzwKuCxrtrK9IAXMwMsFxAr/33tPRgFyRGH7vtj3P88+v2+5XnhrMb97WWGoIbJ
XruMMb0O7LZ1DIoIxnxKJNJ0p3nN/kwCSrQzllB4DxLP6f0CaJfNqug/d44WJoP/enP5h2ZOUn9/
SDCG7rh+v/3bKyz/wHKArAmB/DNsqXX8eHSWkcP14+pkDryL92fWUUJMGlOOJVtGecM/+G5EzP3y
Yu8Pe/+jWsQ3837zrx63dMPen/vTB1/+5ben9B79azBinlneAwCl4Pjjjw+tYwrgvfPXhOS9bp70
+aqfJVl2WL6ZMuny7DDpZJVkjnVYfrP3X3S56TUGG7CsSLn8cX25+/2hy7Xlh44gZ08UWeYndJ3A
rpajpt+bqBA73WDd309euYW1tanYiLfzMKfG3oK4Ox8Bw2TE9Uca4Pxgy+BjK3ZHYobLDvUcwYGk
PJmJvDky3h8XqnaJzXi/7VsBCLk6nOMsbcT7k8UOY37p+UWJOi5OliEC6hL+OdUyJE2agoGGsX/5
VpffRbHw3RlV8Yz6pTtiSCAqe/6Bp+YljZrt8gX+9vUv9/30E5XLYfrjW3+/6iclh03Utp/cNvji
aBFdLCsqzmOBl5t0TTw7lZM/tIN/HnwNoMBkDY9FkqDCKtlx6Xi4NYzcUUxSBjbQFkEoPUyZ9MnW
QSyzLTHpIisnCK5gKbmKjUldaUFch8qoPlj3mu2bFzd/8IUVHEmFOwYQBAGpgj1sQ/F5mnGwVaE/
WxABjkZzaxNdnb1MPlSuMg4UWj5Hu6i2xpt0knQrGYKZ8+gS1ZXaFkYFI6oNnyFozaGc8jnuK4LF
KvdzwWC1alOkT1GPm1+LmOuHyPtEoIO4FW3vIFwz/aM+amfkcJTGbP2TF7oI9o14OjSu+AO64kS6
GMoUI9MQVjWIkiachG0Oj0n3BywpbOg1Ob5F0/Aph3SKMokKlK6zeaLDZLA28OydqhN2+Hh/VxD5
hqMnhi+o8MBdZ5q394M6uNfrbYjpIJeEpwXjq2UXeItz52vuZ+MOp4YHHQPXsqN7j1UeRI9gwap9
2cUvXSaJHclcrMEj4E9zLFCLZ731ZnQUzEwxBfs6iI49J8NdUFCtimD27IgpvXqx/sEasZyJ3Idg
kA2ovHV1y0cXRIfKv2i5nl+7ciBKJY8P1EHvGZCqs5wInkojkriRwR2JH36Qnp49t11gsiySnwdj
1F9VekDYCudVc5ydp+kFkr1x39r40JupQ+zlBjApE6bCuPJOtUnNgN/jy+SYN3zDyLswvOcI/HZ0
h76DgqDLrIPe1etcrK0Kz/Upow+Er97NX0mcX2smud7KfUsDHH6BQVqNKIIU6P66bIb2ktgMCpao
q3ujHskLrQXOSOFdKtLI3UYbWGf7E8SPDkQ6gaWOGMbHKFQHi3BgzcGbgMiUEoo50qPM3OQczPZX
J43Z6DHRaa5zmyTWCKxb6HNzWNRhum+bB1J3k03bSfeSduUrXD5xlHANq84nlnekhqhbQAqVD3DP
7fCmDL32qT2kiXwgHM67pGHWoksNu3MkPmvYZddaRzthrAOcPxMeSN+urCMAo713T4zrZLgaw0V5
8yhib31QcF8zL4husSde6d+wgmWHvhPoGjm7i9tQcWDB2F6bmcrPQgEnK2dUwdtEy/m18T4bcFPG
KPcfRCQ/mZUc4JH6hLGP45UWXnaznJhBzNO7oyoISxqL+lUNynoyquSaGiq+1PrwBRQJZKI2tK+w
ufpN29NH8qA2TTTXn10t3fZ6PGCyhiiZ18Vrb7rlkf3pEVGEvo/M4bJoiZyoO5b0TSCEqnMnyEVc
cNgjXzBpPlI7pOP0Epepek6GVewbw31i7gI7qB8Iylurwj6ROZ9SKqYrKqBkE69nrOEBDHuFfXFP
02ZYs9gMYAAE6OFDu9gXKf2DKh+DM27GNdwRsE3MqypprA0uB3luJu/D0MHAQbeIC8loYSpN1AhH
It83pi/NM+uoYZ1nRnwgmhcAggM9OW8xNsU4J3nn7PbJOVPNR63oCVgEunnFfPINffTHsHR2PCTf
mYbP0a235bka2vYR6cGToQzqCdzckHhl0m3RgGA5n+cAQVg37q0NobKMjvYHoazlDcgboanoNkvT
jk5JOmXQitwvhl5g/a6fm2B0d0HpHAprAv5efiw0dbMtNex1n16rN/yhN4kAGZWM29hTPnQtYOjm
Nz0+9sJTb+Kj4efTVQu1rVLHEojAczR+ihzTPBad/NQbrX3Ay/HYQFaw4AwfMHui6yyo5mbhpmMv
+1zToV7RaVDHbHx0o0rfdoNtY6jLp6e+o8IIEHqdmzZaY3atqR1rL8LQDw4ZaGlsPIemO7Pc1MWq
IHvTeXDWmaZhKnDBe4yBfixCtUPY/2GSIPMBQTQ3qyOgoyjgJXvOEwkBCrVeQ6E/HEhr6lyyudkB
jpoT7GPqUSt7QJoe9TN7R7ta7YaQnvLJqF1KWiaU7LbPNm4k2gvJfEU/qgeXcl1r9E8s5extT/dg
gI730awTMr7TS23G4RMRx+EculqdqlqVoP/78EUz/e7BAZkRTR7yn8nGMjl+iQy01VptYxavcJY0
CQct1cicbTTMQccZxrXqEDgHZVI+jA1zmpuSmdDOjT5OiBnP99A1RFMu9/hmoM7mkH/DEp4ebNnC
dilswBr5xZWWdphq1lDGFIWb2ueEKYsYkAl/R8ZdeQ3iAaqg1XNewKygNJzEL2MDZhP963p0s/iu
8VvFYZ3R8fAUF0N+N0D7PakoVVuOiXVtG+e2ZmIAhYqRsBm/2lZzGwluWAVj9KbpyjkG+TxsZ9Si
yYnm/GZRydJLebu0gSXcjoge2uYwsYa6d+xmfzL1wjoOrjZr16uGqVdqT2kCAV7K7znYtdfSik8J
pD2EImn0WCPpBScS7PUinu5DL3mbc2avdZcDxqNPfWoeNIcmoF1JEoYQyNB2YSsvHVAtOdhXAM/E
hJ4bwz52hd2/UFrh8NWaaaUImSpMUMqubc9rpf6N4ry+T2O28C6mqCt+IsRDk0GacjLcVP8QgEU2
zenY8y3sRjF9DG2FJ0fHQ5lomCGo+WMN/z/sncmS3EiWZb8IKVDM2Bpshk1uPtG5gZBOEjOgGBXA
19cxzyzpzOiqTOl9b0IyqmKi0wxQfe/ecyxGphE/GarN7msPqidAM9dSB4DoCuXknSpCxEYPzG2i
jA6kxsxojhbzVkYJAIwuweBqFN8sq3gdH5UkAxCzHzX9ek6Vw3lgesntyiBchhBZqfg6tUw/iYzK
INNMN0BltVfm7O0YCzNcIRCtOz9Y3omLDkaXH6SJbOPDrDpBwyb+HSPTgzNhWE8TPhS/6VHV+beJ
FigNMDLpMR/lMcVo3Ake/xxh+FTMyxVCSHb0uSur3u2ui8A84cTTG5DgnAnykr5EznCOycAHjT0v
u2X26eFbezPzf6XNRLh65OvaEyDaZG4Hgqdv19NsbrLOct916w+nOlS9hnLXlV3xcRnAPE4WvVND
/2VqKYNk33nn7SU32KjXwiJXJSFEJEu5/Ehi6FhDtlR8PijzTnBxQgQryKWMRtv5rsBHDMzj0EH3
lqb+pjfVT1fKjZ9iV4hSHJWztWiM2aLhtMSJf5JA4IXjcq4nPbJJiyEFIsFNA1TUcOIqDjbFfdK6
x8krKvaoVfIdooCnpalamlGMS/QlZcsmZP1oiSJWnwDGx9TSOmCdq6RUBCCynIsywd8PPy6+e1QT
V3bhNCclxrVSUxzq/ZzgOFD6HpIfet7YvHlV6d3sSu0ilwlGodKQleCeUTZzFWv5aHyqPg0Pg451
zFoMjOFqbGFUz/roCC71npGZCSj39/tGQwZaO3lxYFnF3z2xsCs47CcFVl3dN06EEpgXW/Snslfp
gqrtdcLnvasTRPK9m5z8+Zgb+ge6e7kuBC8Ul6UqODdsDpzpO158e+lOvxpbXKd5K5XDs7p0o7BB
akMK9GoIhi2iqQ754uYBPN41ilj3Bm/oQ4o8TAep7XRh4PBeXDBabN92HcrHFceqjExEPx4SUd6z
WRsPvjfQ89a8Pxx4zFBrQWkC51/A26mDw7vtCkXz0DaKUwUiTka40w+nYwFjaUP6auv5tUStPE0R
xybYh9u0xU+f9y7TJdPmS2/1BN2dS5UgSfPy77ac3d/A1n9Y9Udq6tPdyfRrMZgfNdHSq+vLd3gG
SNUMq9wYsps5b6qILaBt7zUxhHUOPC4BfQULRZRwargB82IhbjmWF7JYx+TxzyztvgiMwGl88TIW
kmZNVLJpWzzINTarL9275zx/ixlmU1GTx89AfHFbacqdLkdjJ6zJozux/GE2fk+Sih9WDQbVhX7g
SGfeL7H4qFV05njUHT3T2dHyWy56StqgnW5jfgKl/dFYStyMxEeF2TRybdf1cp34nVhJs402nsYc
3xxWNQ2yXTT3t7lHa44p6lhbzw4l1LPoexyHsajPgGSfCgqsee2kZz9CbCdJTW0LQVPYp7fvel6C
0JB4Zoy1cWNpSbHl+RowL+lYcjwICRNwMjBwAHMfh/Fcmy4/R/hn7IdREbq8RssEf5GuuxckrZ+C
cjLoc+c0emoPkJYqNhawgJ/CzAoY/4AJReXrM05Mdp3HJXS7VP0hhrhLRMPfm1ts+1nWrCaDdXU6
cabUrbDBeUxKf1kTw6Ekzer46JAedaJS3GmYvyWedmJLU1+wdGmSoKbHEPJGIBq4TMP7/usPOWHX
c1PO7yp3hz0nvxKAnL0vvYb7GbQMCpYkkQqvDxJrLqGm2y8d8Nk+/9a1FlFJHzhf5MgI7A0IQqW4
g3ytnWpjPGYqMs9Z1Lz9YzRQaOYhzrWw5v9IG4u/btzOxE0XW/qnivvIKuPivM552exz3/vFxh84
rDOECP6emjwXYZw5OLmzOZxN1AGRDibAgsMZRA20fzFpd0vNv7lfd3u4wj+NCbh/plXJXiU1DFWN
i7ttf2PB5x28PPEJ5Oq/6gXoortU2pYSYxcOQwIy0IdMDzecjRicJrYq0Vo3elK6FkXPymIuVDOD
t1rwH5YCuVEAB8ctMhsHesY5s31wI2Y9g0N3KaPVFsSurqqx5bL4gMvOu6DkyxUwtinCirLPZi6X
m/NgiT6CNjhBumMFC2UFKoQwEuLTyd10aApZRJjvdv0LCuXGnWsFUBP0Nufwdz4zXdiZ956pxlOe
+xecD5LHpE5VN9Gn24zyu+8TJ+BjCrUofhAefS1kvkD1JatAceK6iUtz7+iwmbgSJttFoqVOIvBq
BpPXo5FRgByLjvM8sa4thZWHjCp9R7+an7EPR4Ed9/1jwIWsKXH9XTKDnSOHqXYaDbdAkvoN+YfN
OEICd27mvdM5pN1aykbaY0BS9N0vmY7ReZLxzYhRVDzcZVMviChXugh57/arTMJzTrkt6gQDj5Ul
OJLSMN/7BAU3pluQk7MH5Ml5cymLutn1Oc55ZCblRjOzaV0D+9R6427N2e9asWOFPjDt8sgeTn6Z
+3ubRVlQ9eKP1unm2X34NIa2uSqlurWTpseFT2kwQYbaVw7rc+Rp3TWJCiB+5T7v6uQkWXkRhESv
xH5oOkK0ULdkyY4O8xktgc3XOa9SamcHM+jWcsFgDr5+INwxn/vMt1Z9+UArxcVVa1qI3o8LSYy2
61Iuw/syJFsXOMQvNbrQBHwsFdZgvGIzYNjppC9jS7fNGt1L0xnNd78ct61VfBqGH3MfN54bW0v3
4D/0HdrCFJfgUD4NDieSHn1cpOFprX1kzGA5YJEU1Y34pYnZgm9DQf+VwxjS4t7Bb8HsISCtk63J
Uj6uDAq+FivPziBA546ACxpCUbWxcSMn2rcS153JM43Ed7XwiZy5rT8OJdkDYBdL7gisL9m0y3bf
JIQvl5SwI7W7FxO8ILvZ3mRhEBmbKaOL0QMkepCKjMhbW8aAi4fuNRsMKgxdb6Xs73SwddSMmpaf
cS6/jUhDj4NtZHdhsgyBzgf5O/iqJHgelxegKsh1JSarMY5/AiYYWTPeYx4Xl0Sr/pQPcqDJldzL
Kf93cMKwKZKC7YaK5/5S6Di5UpitWaZtxyI9xhkccrdS2cmb6SxBbUf2CFk/EcvO6161rPI3uZdq
B1bwJmmmxUUYYfQwCtjZd6XlHvN+5piGQHnb16lg4WRt+UZjdsC/S0dt3Ufa1aC2no8o7+JMH0I9
9+i7km4qbnE/JQf5eMyq2aJj6CZyV4/NM4RojxD42WSFvyfnXbLwtbZ/n6/p3T3zOVG30p+v88J1
AfZBBso3ep9lC07L8OKVVcjuaqobb6P0hATm29cIpnCVBerMEPv8w6wLwQ6XQFAd9HzdFmtiiTjq
6y7Ohx1t0LS1oTqlyrpVYP3tEvVOEalNl+kk9QtlBzh4nu2u0oKmtolNNOjLndp/GsEQHnIJvC42
p4gpqfzDL/vJbNLXsoqNNS4BH4oejG+6ZByORqYocP6B90X6915k2dqLc53YbV9iM5n47CRIIY1B
P6aztYUMmO4kIW7YztWy1ZKo2RsuwHpWcOzBTVncDVG8emN69ydcGnGcThtr5AAC867c6n6Nd6m0
L1PnDlC7g0rHPBPNR1uavwciFidR2msKjOAFfNITsJ74uPkOeN5Sm1Yx/BaSKR6ewBQ6czOIPKCr
wwFjJOPYSfsM57cMszy6qkrfeg8HjJJnY0m8k1kyRyoz2id2tvzKtRaaoQ6tpm8XELRpCmVpqH9/
heGjyftZARt/XzGrQgpie9FO5xe5wWrUXR0FXNB4hf+g/ixmHYD34TRtWuN+FD85cKXXfjGY+7VT
cTa9+jY6KcPGujC3WU08NefbDApUQdMY2nOtvJMN4vHO3JZabuq4a05Tr32GPIN1M+mB1PZOBI4+
LCnbsInpSAwufr+2iIxV1hUgQpqOxIM3sfponZMTOcFM4/rChj2MxkFns+2z2/fj5GVmJUFU9+Ge
BxadNY69JlU87DtdnJZCWueIWPREU8Wan+cikRgY2njLWIn652P0mMW4nBDKG/nElF6bcwKg2beG
y/Apc7S3EdfbziPzGca5vHbpI7zoY5kzWXpWSsRH5d+lm7nh1x8KzeIz1wGvcCN6xrn1O+GOSnCY
9NxKIfSbswun5PpU0Up+z1OX3ClOc5FQbwD/9CIt/7ngixDGnb9xOv/xrc4Zxk0FI6486a8k4bor
xPmdH+kFz/iNDtiOQa+5cf3iT+OPOoq0hRdZJ89mXuohS5b+MC84FZM6wWdK5l/k2qkphgJzVJY/
tT8NwG5VWuevvJ3FqXqUvdtmZ2lG9qyTrN+UYmZlI6z57GNnwvjc7aau8AhxtAgFH7MF0d65omh7
XUmYxikJw4T9h+616V7/NSVaEjYjT/vc1J6rnj8zBhubuPDPc5kftDp1idy3zZEC3Pe0GeDGo6Pa
1h40Q+Ux5cUlulIcal2rmvZ0HJhhJQbMdNjcDGzS/ZyVNY8gEe1JiDwYLoBI59JDU40BZM1lxFmj
4HnWO3PaKZFs+8R075U770zgRWbtiUtZ5d/75ZGgGWV3r3I8KUrVxE6HLJRAdQ5ZxaBQpHUfUmjf
1ZOhX5OqfuNHAMtv4Qg+m+JmJvzyKzaUAeH2En9q5gSQfFCCcSLekdEFyMOEJaGM7DeOcZoL7aem
RgdRKaI1F8XLVqZvuMCnfRJBC+grIMNkM3CQIVqLi7E/FR6Gg2gaykub//RrGp2eUf7IeJpCE0QJ
o7z4LPNebSrDzLYIcXgaOWm9tidKHJoS5jd7ZDic9+9YMCLYsdqLKXt56WKeW64lgKPQc08mf3lq
KdXfoulPxVJ+MybcLhj5zDcUGtl1ggsKl/5bq8vuWFMZI5oHBGpMF/CDUYU3sZLwBG3uDwYSBFgY
Z0pH9tnx888ybopDjZztyrL/mbY8cB/fby+TgveNVoBh0DPvHB/EWOmGHVClLilWGi3N/ejfmXvn
z5r2B3BsvWNnOAYgFsRdyfxE/ZzsJKD0AMEPnzawTScnN6+ZVddXX7jlpehe//4nxsjngkh2oKUE
9hyrckPNJLCqVcrapNZDn87l7CU1FB8SEY8ns7f71TiAVVAIy/ZfhQtDcYIyOm6UrIrqnacTbwTP
cWpGVlZGrNUnNWfvg2KSpwv9VrOw6sBPboqpwdsjRcskyth/3RT5JZD6zTQ8CT2/v7CqQ8/uCdg6
LoiNZQhcHSZkkjK8m7LpZsfcOOPoqU3EdOW/gBM69NxCGWAno3rakPnd1fxmBZxpxJp06KPz3vxY
SvhV00CEo4kFjNI2/4gfzxPXjaqgAQsUd8Ak9HGe9uQYtTXHSHcPwnHDpfrvRXr2BhqsJkyrzWPt
CMBB7ME+dL6Frgtd45Wk4rAnEpOt5MDLgWGX9xDx+auqzzmWdnWoAzfDP1KyUu/IZOF0hCwZNja4
604SmxtH+mb8msgk9nCkBwZy8STexpprWaM+GWDme1zGyTZSpRcI2borK33oWo3ePEklQqkv2ZV7
suQqkNoBRC52EZUEMVzGDFx7W7ww0B+ZdDNj3duuml+szMqeUKwyUAaep7vzs+ps/go99ciV4YaU
j+NZKjbRYpwYLlA0ynALzvXsraMWCImkQjOjtnoBcUZOOjuXlkG9xmTMqzz52zFz66BxLr5USgYM
4ta5ljrfTTqKLvAqdzB7HkyDF4rHw7N09WGv8/v2wJu2yJU5/Il83WZpuzdql/ldGY6k+WjRJjYZ
6Ud9MmVEyBLrWMdNdhuZZwTOxKi36zNMWcQt2Gk6F+lBUly4cJ1ax6BU/32Knf6N3yyotp5iX/FA
YpkD6QIHjYfQE2ubWMbraNY/LaNRl8jbGSWqjMLmAiQjn/OHU95B27LnbHeVPcgPw9U2cAmeSwPZ
oTY4/W2poaA0WVDbSRF8bebygq+6FMrb9wKOqGWkMS8cQ1wMKwvd+WWwCKA/sJo8IIv5WicTAS1H
fTygR6fMj9ZGbe41bkqnwvqpEcfdxQOOaMAlvDYHxMg+bN+5cJKwr3WeHCKP3sqk33gJ7ZEK7+UK
uSAQsDZlGhKTYC4WFDDdbMpdVTKC7VUIWlDdXmLCSqFtQa/N3jg6NWvCzBkv5FbfDM6y9yKTVcnD
8Yfo6pWo9BT61qTCmU3R1NkmBJ68ObcEVna+t/x0zbgKdcMsw6//VduyClUu3uKmldvIrJdjbPGH
r/81LSj8Jm1mllR0ZwCKGwc0+663yQm0IpoDwyA25qUxyemhvivqQ2ySv/i6CbHEzNdXtVs9GC6L
eJnbGGmuS429jT1rNVXJdG5Z33/VyyrWq89L9kkQ69pYkfPRcV9JfPEhIYDfTVjmoasayu8Kd42j
gUfNH6WClGFgVy9nAz7Fk5l9J5ZoP/cWwjno8ATMBuwrD5Aa1OjaAOPT/6nT8lvCyX/H+oGpLul1
XsqLu+Vse2RlxvmrTI9pPH2z9JLHHMiOte+ZXCLL7MdXPmKKZ8bTWJfPi4WIg6Q06XJVMcj0PPy7
CYowP4Nbjd1iwxjqx8B/SEZWb0Wa4o/obVAtNl/jVnceeZU+HC3rrcR7TzzPX8PB/MzSpdyJSFtD
whdHe7HPVuTVa5AJzcGH8JKlMxdDD+gk66IQ9uVJDlgvlaTGa9Wcus1+oK7h10d2xq8xvfcjxyRn
3bPlZnrK26F3l9XfI7KtcUnlbG7TR3C50jzJOhDgajHACpb06Dbku71tVzI9SZWp4TNP2CXLl6Hw
mg1aNx6oQF0DUgFpkFX4FnLA3KtuYmDe+oKxouojauk5Iq9yGFnt1fZTmjoF+VT7kJ3JQEavZodN
0OZpH/gOiRQAw8xGq/kH0fBmr9vHWNOcM6Msjv2Gtkk73Xj1Cvd32ZCL4r25K9m8lAOsPLipMKUz
ZrqLjb8Pjt6eYBXANSIIVcLguRmxtun6Xit/UnSpdyOq54SB7IpmSbfvOmfTOWqXD5n7qfZd3W7U
ooZ7bbRXL1HturW1AiYi80/AEg4ekhFmWO4LTtqGuDZjf84sastl/a1kpLaiTuTyfAHoYki3h3HP
Lc8lNDH7iA/3ftHTe3HcaTvBTiTRVxbnqRo+p0wwl4zygzm7r41gRdK4ubaarIy2OLTWTS9tBqqs
KzlJA03zfHHmgvLU4vw8Srv9iE0dQ19X3nrb2Jqpis+dJ24Qt3FY60WEdqicj0lMoV6vdPZh7J+4
/z0yj+qiWa5+aJfu/tUn6C3xQsCzPvRoSC+WlT1n4E33S+W8AUEquFq7My0V7ZeteFOUSd5stNn3
qdsoanpsnQKnQOxX9f2PuG36MB3nR4DU/nvx+f8TUf4DEUUQj6Fm+r8TUfY/1I80/Wcayj/+lv+m
odjW32i2i4flx3TpYf43CsXR/2ZYD2ifYHPu6ibclX/wUAzjb4YpXMO36WZajuFRx/sHD0V4f/N1
36bebOqu4P/z/8ZD+WuLnIcqXWMYRYajYwSnF/qvjVndIRWS2bHxrEsOpFQBkCkVzEyzSpwxJ2vv
RcVaUyoCQD1VDboUPJr8lnFBKf0dSZu3ruOOX0QV1OeUcwzB2enY6+WaraEWUlCHRRmLluxfFwWM
dstHFPCgBpZZVWPHd3RK1cnMu5dUelu9T/euRVNvzoFR6lGh1pojgt7XiEsaGMkHEaOBGgnDxQoZ
j5ic756fJCtkMW5Q+JQNPE+ZDFgoNs+VcvdmFeFhHiHYUwFh1+3U/ZozRr7NveEJdhicV703toMq
8hVHOe/cw7bk1PTaVAlh7u65qac9AjS5WbTeZizAGWyASJGZyx6aNcEMnj7M1ENhZcWWz1Ib6GkU
b6IWll/0yKMkdNau3ag+uT2iQJAWuy685qVUlKY05ydWl3dgAe0FHPkTWQ55HfsWdsNcb1g0lE8z
q7iD17nszB/j4rpPbS5AuMUw/b13XvSnkQNYs9wvtxN6GspghUTw4QRNKdbkL7u94Q/zRhddtZ8y
1C2jGi62FZ9BKFJpdtnUFo51rOvpT81166oG7ZuW6reuNhb2gMRHhryLnzkvbvvH+TVpLHke21jw
wIUqkVX6H8WvMUwT/RPymnPBT5usoymT61jvWfUuy0szuTGH0qTaMXVobmWMTf2fvnP/AzvH+QuX
4fFBJjQBPs3XdZ9aHN+mf6ZulQtPTi3qnOeK42cO4nPP4dbeJBPQvohr8MEWEqN9GiRlkX3X7Wpt
yxKGVWFlRwaa3XX0a7nWagFqT9U7opniya3Yu3UY1G7Nqnb8+EXUVHpouMZHV45Paa6PuyXJZi55
w9YQFXCUQSAuyuVBWnbgwyYn3DsFsWrcncemj0Wmm66xcy+n0VeCb9lGR2d2qUtamzMKPodVf+D0
xacr8x/uuHTvHQEThsZvIxqHeyLFZlzUd1pQUK47PqrkhAIa/vU1E/O9s1jaQWqZMREr46VlHbKq
TKaaTl/6z//+B27ofynbw9Nm48JDyGOraVn2X1lK0qMEC5eyenYbBPYJXAOWw/OGIK15NuMy8CP7
vYqT+FqcplyOIbvy2yTH772uaes8lUg+sS1ydWw/7aFqWTqMKAqYBp3mFAlUbpxTkWbbzDOIOTz+
gDktRbs5M3Lm6kcPiBFyS9RYw8hzE1l9GNBlIaT6GdOuPuLjee9yzYPWlN6aJKcmmbp4lbzyDTko
OJgpfTVkLdhfN9VJM0yun7F7LFoVmHHDtduL3mIL4WzbVOnR4QoD2luNgcu2go2v/FA6TMhCVrty
WLQdGc5OwkaY67bfNP6EnsGTH6neeTeHTA1cqnKvL+avyhlO4M7E3uXhRu2GIvmIyqapsvptjtUJ
8uXaLnWW5RaxPZNt3eBNcpsQrA7MDHk7WgE/ZOoVDEqnK4RPEJ5PYh0z5Bu8hy4F2Y+VmG3qXL29
SwwFfgbAPFGkbUtRctVl/jcSq5/1kp7yxIxO0notuzp9tq3xkPe014uOBnRs5juGiHdyll6wCEa7
msr8jT7E+r70h11mgW2FgUzoDXtKVmiXMQHQl2eLHUpHvBLOuw6sSskm59MaHo8BLRezLPHpfI/F
FiFS4pZ8mlF8gbAMjHRAQCabfUO89cIVzyV8H2qJx5tk5Cu9jHIOG4RVADkpkTmcoRU2Yot6PHdT
xZ5SnzjEYRuszJy7vUD9Aw7XfvaYUUiGOccZzek42tzPavkLwCVCXmPUCG4jn4q8/LNKug6vc2sc
UypelE/PfK4e9Rx0JzBzKQSuk0yX4cDDxJBLRV1srshniG3UxPG2ASJA1OTJTErrFg1pFVSRvZtS
CgTDbMud47t4hB5/cJnOkZZujjO/MvBPudxX1G9Wvt2frSKCYqu87yYX5a0+tPlWSGfPlyDfs4Fa
+7PdET+sLGaWxrTPaO0HYxbnR7OzA2XEJstmqyMc6PJ6yuNTAlaJqZy89U73ObSJ+g/UIfGFkfo/
vAbIEZ7hgwcwTQGkjdXig4XyTyQJ1rZRRHJZu2cFuS6VCGdlVDT7fZe60Ggvh8VneJQ33nGeQCC2
7uAHzLgSDW0aX5ZHE96fwykF4bBUfL3KanyjbIbagdf7YYynX0usAy+nGZLwsBho1YPbB74AYkdz
2DNJe1NK2R81oOplYiJp9uS3ybeoqS7TwASfT7JGePBBGHgEi4p0w6Atueq9624Mbsv8lguoOQRu
667rNziONSoE1W86CUOYxICUWHhBoZXRGNLnoh1oMG2Lq1OToKMDEDqtrCTinz+l2cbW0UdGqLGi
n1Npko7SrTJsO9pEuDD2pu8d9cI1zuhlqo3SxpRloz2fJP/6ld1rxmbmi3UypYDWo0cp8QhER7VT
WLtec8v1wCxt25sMZM0KiWpDkn4sk+8jXl5HiyH0jrA9dScOS3bocoyRrtnkxjtXIUBzlm3lI4iC
BwKlNa3UsaV1hSseowFf4NDxgTTGI1iWNOrVKhW9BXXXlCtvLvVN6c+cy+g7hGnMb28/gdx0COvy
AMh3Hd6axEi5z/kyP1O8NtZtXVD2iFV+Yhv3i2WDs2sIzWsQMCyXdtsXVctgnXkqGucF33BEFf8k
Km9XNxI8Dajw29cf9tM4/Pn3Ly/n8aH81w8tPEHP1TkzGLbtuRAK//lDqxhHooNvo3sXTf7aH2M/
JNLih0tvdGg3jDeJHkNDbX8f7c9s8eezZW8FdPTApCPyA1rYDhgIiXkdLPJoTKTHDFz1SW5Mp1IR
QNOWuzZ32XHq2bdTlH/S7GL+8CrGt56vJ3dZulh+fPYkxIRWaUPuwPaMMeBuCRvfa0dkmSBzmppn
mem2y3ZJpwJAHkC/EgjEjv+Mn4i6Rdjb+cIAatn0nXkep6cqYvE7QXoNnIophdZDM7GjAvg1d8ae
0tKbz9BocRdmuebyoNvEDvzXDWuS/pZRXsPnVMCiQErepIO2/fc/eOtfuTOPp4VpPe42wjF00zXs
vzwtKvZJrUhi9144C6jlTEwXVG/x9ps1LNGtYhWx0y0A1nQst4opis8CCfrHcJK2sEiSQLFDll0l
traBRjtv55SK7ZDLN2Addjg2NKxaayQMw2Sd94q5YuFjX6pW11b0WkI4D/khovkReDwy0LGgIqyN
gjuBPT6IDWaOP8e+Frn3Ac+uPuL4pKBKgp3dAk0QXufPfRyRu9WLeMsp+aBZXXT89z8jIF7/96fT
comCCMNwfQOU0V8+nWWbtoy97DtnRN6YWW5cU/HULTrl8GTUd/w7vzkABCHnT8NRH5aJ6wrKv2YU
1qEcedThUK92eTf0nH0noupRybGWOdlaurLZsHwU6z4ToRP7y1n3wRiaEVgIo6qcg0cih0xCenbh
jNSDDj2/OyXlSP6GOGknE3FQhgcdOh62vVP6O79zf84JCTKeisuLi4G4nUz/QNA1XLwuPY1juQZB
SB9bz8iPcGJcGx4JcOFl86WweMjlKUl8Le22mj5zw2HDDgay8k6lXqcrqAwDTaeZhVF+yeI0+aYJ
sozVg+E3tIByrO085MnZdVB3DyAdXnSKTgRQFicsO2kioJx5kBzZ4zMiTEvuVwYVymRUamdMW0vT
MagQNQ58CWq4b+xvjuJrqbjrbCZV2SvgNBYjvy7eK2xKxCkdEdYHwDX4yH00XuzXupuwVLrR/JZS
Ofj5syJyYiRk/LoaINtQDPcUGYTWM6UnL+ZcljpyGTHqyQkr57fB7HhsdBOgn5wI29T/8HIjICWA
BcuOvD3JkbXiKH6LRhNbSTBPUDx7KExsOSwbJENr7b7eQFZS3TweUCc0DYwctWuhhHdlWdtuvaTA
U2isF1I9F8tWh4bdzJHMaFC7zC4LmOikhaDjuBpQG+egV238xlLZhpidzk9pkxxbJ6F7MOvvJc23
VwXYMC/aDsk4CTaGpCKYDcA241h1217zKgTR7q2Xr9ADsmvTcMsx+mQLAZDOS8eTh1F+aoxm2E0A
YJpxCJWV+kFeqN+uYLCv1w6+9LRFumiU+YuZHpNUS04N+YatpD2/+vpTL6b1UWafZl3WB0pRnxVf
Ka69MJFGz2/4zPBjh+Ny4rQEuEH1z6Y5l1tcIphJe6CC8xTrZ3643n8gbPEw++u32Dcptvn4EFCr
MrD5y43UI147dPnY3G1CmMFUEp+SNpy0jonKhZfSfXF49JOjs67MHiEtoPUymg61s5oaTIsNpI+M
9JXN7W4i7hLiths2aXTTyurJMrLqBWObY/TLk25kyT41ZwhUVmK8+h6l7NRzIFqOerWrDfnSZ569
0zve21/PWbMFMJ8WnTokJGeDOB7UlZbcr9Eb7zqEkJc4BhfDb/NlzAkHGiKDf84AJeCd6W1sWcvA
GMlrcMLV10xn8GTUqKo71eHGosu5j4RMqMtgQfO1qF8Vyt22AJ1DJOXeJWpgeg5khdkxNBX/4ri6
2gPJ6TmNuDr5hLmqePgg2nDIsnx5cUQzbooYLWYzGXaA3nusepuBTJ28mkvT7POUf2+hTdlLGT07
/uOv1hftTOqzYJbfPQSbROeaiKeb7sZPoyj1c+QTJS91k0UaxQ/ltUw+bPO9cwSwqtkgq0oL7zAm
VrmOZ/Ka/uB+lhQ97vGgO6x205jNjlYgRthXvqlC8YCExsgpmNz47lqO9AFtjkz3XmCtYYaw6/yp
ZyHAmyuthoOZc6GbBLgmurYNa75xh92xZx9YRhcavnSrdHRjiY5iz0tQkPe9Vl26KWeuobS3dKxJ
iUa0R9pZ8IxzBq4ZHDrq2rDDynjR9aQJ7Xq0V5RxScvWGcFLJ1ljjWhWS6lgzcC42kZVSjRMOe0D
XtawNZNDvi98+ixJnL0nWVyumknHyDeAeKW36K3Y1HGHRdA2Zs78xM9hbXf5p7IL8QxbNUeAYcbH
VFakjCCQuHWfBb1qyk8BLUb20Q+tJpIe9XwjY6GKQ/6oiwFNCCOLxE/qpRh8CKsUwv7JwEacv6Ir
feOHfrzcm6Yw4b07xkvBhnkTC8vaOulb2WnGtSPwcYvIegSyzZEtdFB6CGV6/Bb6+d1DIUz6m+u3
lf+JWvWT9q/zlL0ZpkYno1PLdtr3mVk/pdqvtE/+i7szW25bR8Lwq7jOvVncl6o5qRrb8ZLFk5M9
c5NiJEWiTJEySS3U088HgkoEWs6cCXyBGiRXkdIkoEYvf2/xeVNV8ctZTjObKSMorto1s5Ycu4w/
kP+xuAJFBIWf5+XVHbFjZo+FH0/rBTUWRH9e3U09un4Qj/Nm6N9tvWjP3N0ie5+37vK82TJgbRoU
H5bTkjRGERxY2u/XXoXJU3rZl3i9uL6vXje7aUkpiBjcSYsJx5vHL9uFW11GNEk729GyburMslu7
aLK/NtNGtGYML6f+aYF4XbYf777CdhhHs1mz+3y/bWEe8lQuFgGDeFuk+KtFXtwxP5uw3yKijo7A
vzsPqKRclm+iLdM+Tmlo9GbpV+9WdFW5zCngp3lUkr/ere6ZO/sVeHKdUTW7PK3bF9PV/FORuQGz
owNiT3GyuFoUGxtuWc/OKGiffabDCFU7pLC+mQdLMIdqDE7h3s6mS4aCZhnDahhue5lEeXhF1xdC
JoylyqZN/P66wDYiQSe5OS12DgVosw/zr80pNXrX+bwhe7TdzIHBArrQEzi/WOE/na2YinS9YCTe
JXO3qgtv7qzfOsvLBVNMnttNPWPC5CwjfEQHom0AcOqvi/xmMaUtyIpS7xfMFaBwKiBIHTH89Kyo
M2aZbDdruq5t3k3LPGcQZbu98tbti8WCvjmd2dwGaZPTpRrn/d3ua3t33rbJ/IpBhMT9iJUl7dVy
NR/l801+aeex/cq9p46EbpoXm4jM6LKsGVXYfn11urnf3W4ooGJmELk0hCwxZm0nvt453peoiK6d
uv4SUR52bS/IqaVBuYi1knZEatnm1pnf/3sHWPzcpqPgGXUHb4khJBxa8obLUr2Yk951my+3NViT
9z2/p26dNrbtJ78t/jWlVc6Zv7xHpvl3FaUd4WWSfHSSuvgcg51fEO+1z7azFTO+sd2lpvy/iSz1
G7lIm/Q5F6pp/1pNqvbtpF6Rn/7sH7Iht/iUeTZF8778vS/9mtDJpHuyjFWNSLJsxBtMM7UNv+vT
aFaJVHWv1L3vryjkKdtajRkM4CUWTQCDkBZoSbdwjPOSfgHyY6aWWTCcZ7vUEnVLhsYOjuixQ/j1
/uRp/vo7yg7S8SMTDGjj5OAv/Z1TGND4eQq+b9G51Y6YPCh3SWv1w1NwHN8KAwoMQAK6R5m0fxp1
am7fc60oZApLKGIpYkHwcPtxaMU+gJ8LG8hl2iEQHPVAHrSYgKvARfB9JlnIU8B+PzwFMeUiDAIG
vNBtXSw+54EGsUIUJTCu1iH4jhVEgRN4HtBNv8nDQ4hgFbr1x900D7N2D8okZiDpbd+2QLWJt1Om
2i2uu7J95EAUB67dy4lEyl+DeIBGE46UUQM99VApPC4OQwtP1vEBp+UpDG5C4lsO8Vcb9N+0K+Ak
AoHU4gHPtwhquGImlRR2A5XoOI6FtGRwQcBoSJZxcsDFI9LVCb5txQmNOnsO6Hap3ITIIgJP7wwa
DHVLSh6DbgL4nzRWfv8ieCTfJMA5qP2jFwFomGlFEfXK8rgN2r1LM3VdOSDsAtdmykYgf+KEtKRD
HogTFCK4vu/2x2OecZgE8nZq8ADZXDAB6Vr9KQxsw8S1EJQg0EB+3ZLyxyRW8LsgrZ5QhNGJ5PhM
cz16E5IIPwKVwKDBnldM0wyAsrCv3iFElksf1xBf6OghOA4XgjQ+kpJ61WHaIXjcVl0TEaGIrxBE
2IDypx7ox9jmEKjFTih76ZZxsjGORe6lHivgFyMZ0bN72aiKxiiw/DAOxXRkeUjGSQXh5ugegshN
9aMoCo5zQhQBHpDNGkf9IRl3CK7wezVPAZeJPZK72//Swgc71JIRLpXImRMmY7eMuw8O2Ty6toIb
W0S9AgeIUd1+jH6MI5IAhHYQy7jteyIjW5cJfKyA0CGvu9d/A6GIKCTFG7XA1PbuUQbZB/TGs3Uv
AaZiyJhMrvpxURB7lu+TDu/bvZVkHBcwvktbNeI0OWCIPh6DvOoDUYDBzGOYlPnDojaOF5jEpCsK
ANIEWixSs/s1kAihhXONQKTcoVvm3QifKW66EsG1KOYIAwo65C7h+EO1kHhYzDZ1Inb/uXHOk5CL
2iaCh4ngJb6LjunW4BQwFuMEoQCoInnFuFNglKrI5NCzFmN0oI9oBC3pFgQVXoiJPxBnAcSWpyCZ
zyAd4ZEL+gQ3gt1RefSIJ+3YOJFk9YnpdPIYjJOO6DjtG8EmXTpX4R6oTBAHiEUYBCdb7t48sZhg
xOleBduiWgffSSQ5KnfAQRIwD9yN+x/fuO27eM+6dpIfYQeFZJcRZtjz+OEpCDuR3x/4eR9hMO4O
iDogTSbwAwIMAkM/kHeHpxAmlovcFZMqDb0KgJ7aFoJAl4UoCAYeUxRajGADs2MsY7fknTNIG7h2
4OsKAt+1gMq8IAhBBQ5/fPzl0EYFEIKU25e+mUnb92BO3SvgWvzAxCwFGynbD4ATcMjioJcAxtkC
2HJiaLeWRUTGRUzGOyN7+10+VIbUGuJDGJt3QoBFO9CKBPDCiMABhna3cL0OeUHEFqKI6NIeWzLO
OnadSBSr6/ECMCGX3UlAB7o1sAwcG1idWZ3MxDTPJnDjUHv/AIQuSUx0AzrOBYmFxSSAFWMjTOKq
6nKBZ4VxEDrJPvNkwAUCRuWE3K7gW5yThCnMUgvaMCrJB/jKYuxyzwuDU6BxjuUQaEuwILsDN2r/
oaOrFj3ijJSVRgEc1a2hdgRBo4EF9WT9XTCPCyh307aPcQKIKJOE0+MFAy4AUyftAq1grJdAEZu+
iQR2RJMH8NLeIR7YyeDW4AVAR300z6CrwFQQVwa7NBIPArIuEfoABT/s4EPjgKxMGswQkN5nbRp3
FSgR18/GcvCHvdjnZ5bKcQidkbVJZirIWh94MM5bwNN1dc1lkZvqehEy7ydAeMgLXU4aA4gpRjfO
RESf93mCv38XcBdsosz8GUhC8lGp6KbHGyqxW8aFmL3A0w4xe2CGAALMaThuIUekZCTYRpgOPy4J
JrlJAjGIfV3bQGBnCHuGhPanMPCWpD5AWBCENs028uhVpI0dknwMl8NP+8Ca6i0SXQRXJgif/O+R
9r/BKj9KX85nWT7uil6ySX2sNuaxL+zLPR5+3pd63Iz//EPUtChfFDUw8tk/a2KeKbnLHaMffLhn
/O45/X/vN/jw0cqz9rva/+N1NqnSakQXo64cp3/N23RB6cw/8/RbukiVRnBddsPPN/nzD+U9Dzyk
/0K4vhvQFZCrNt0q25WFSrhLl9YnfJcWdVrvX1H8jE6XealL+TzNs+90xs6Ut5apfNq0y7ys0nF5
+NYyZ1ifclFMRk02WjUK8a48Q5f4xYSp8mk1OaQsE9q0KWc1s+tHzUn5/eScqtvFN/XYZcaY7lMu
OfVsrPyeff6RLuWrSVlN1VfuU1t0KT/e8vGgSu93rvrNOJ0pDNhXs+m+8E2eZ0WZqTdSJrhoky7G
WTqQIjJpRJtyuVHZQmZh6JJ9+VA2yZC+NmEIrEZ37eFNJL1LRIh1SdMiJKsfHLMMv+rSfp1mhSI9
qOV5CvXyOq3aPC3G+913ylyGyfRfua7TEeXGEwZaqPS7QJQ2/WxE/4a0UEjLKIc+aXQBs8IUzu6L
tPRpM3mLv8tlpr55V/rxFNTLVTUkLYIe2qTLohnIkD6QoEv5dvKtSgfWEykFAqPXJ71OVb3VV53q
E96cXKdMb5tlqlqHvoDVn4L+i0lVTxRJ1ZdLPgXx15NtNlLUGMQFFP4UxL8wSXpPqRMpMviqTZq2
nLOT85SudJmqzUjzEDD20zzgIr0b3n2ZRaJLntF46olL2Fmb7F2ORaJ6NcAKosmjNulqMh22L+hA
Yl3CbyZFUbf5Oh24CX0ZpC75t7NyPDm5qR/oNlk7oEv+Xbl6hBH7/MunecBDRhTkAUt1yb/n9Cd1
PVFMih7/1qe9Vb3KHlHWpfuhSWf7nQuZ0kO0umQ/TqoFmk2hLMFPbcoZns2AvXtgUZf0pxS9U0wb
9WoSWxJ4nTbxSd2cfDz28rIQTZt+Vo9KevIolluPtWnTbktajkz3h9DxicyC/TXlY0jTDyz2If60
74Ry7L+p4Jr4xiifpNWz/wAAAP//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0B5100B0-7DEC-4337-949F-0CCA2C29E048}">
          <cx:tx>
            <cx:txData>
              <cx:f>_xlchart.v5.15</cx:f>
              <cx:v>Sales</cx:v>
            </cx:txData>
          </cx:tx>
          <cx:spPr>
            <a:ln>
              <a:noFill/>
            </a:ln>
          </cx:spPr>
          <cx:dataId val="0"/>
          <cx:layoutPr>
            <cx:geography cultureLanguage="en-US" cultureRegion="IN" attribution="Powered by Bing">
              <cx:geoCache provider="{E9337A44-BEBE-4D9F-B70C-5C5E7DAFC167}">
                <cx:binary>1H1pc6Q60u5f6ejPlzoIhBATc96IkYDaXIt3t78QZbsaxCb27dffLC/dNmNP+43xvRHFnOG4AFUl
epSZT6ZSOv+87/5xH+93xbcuidPyH/fd39+Dqsr+8ddf5X2wT3blJBH3hSzlz2pyL5O/5M+f4n7/
10Oxa0Xq/6WpCP91H+yKat99/59/wrf5e3ki73eVkOlpvS/6s31Zx1X5H+69e+vb7iERqS3KqhD3
Ffr7+7/i3d0u2X3/tk8rUfUXfbb/+/ubh75/+2v8Vf/2s99ikKyqH6Ctrk1MQrBGVEt9PPTv32KZ
+s+3FUomFKu6rqma9XS8/PZ6l0D7Twj0KM7u4aHYlyW80OO/XzV8Iz1cP/n+7V7WaXXoNB/67+/v
l6mo9g/fzqtdtS+/fxOl5E8PcHl4hcvzx3f+6223/88/RxegF0ZXXiEz7rI/3fp3YIpol5Y7EO/L
kMETallU1ZHx1PH0LTKWNsG6hQzDoE/IGS+//YzMJyT6AJpfLcfYnB0pNmKQ6VcqDZ5olq5pFOEn
aMy30CCEJqBUhkUM8ogNGkPzR4E+Qua54RiY26MEhu9i8VMWqfhKbMyJZmBCLPRs0KDvXxs0hKwJ
QaZmWuozeG+x+ZxM78Pzuu0IIf6vo0Rovb8rdmX0hfhgNDE0E+mm+aQaqvYWH8uaUKSa4G3eN2uf
keh9dH63HGGzdo4SGy5jWewe5Mv4/QIyQCfQ7YahYu3JpYx1RzUmBjapToAlPPm5J1/zGVHeB+V3
yxEofHOUoKz37bfZLsnKQBT7l07675HB+oRQgyBLN56QAQBeWzUTtAo0SrNeaBxo1WuAPi3W+yiN
mo+gWs+OEiou03R/X4n7unrprC8A6gCEgQz9BaiRCpnAt3UKzEEb0bVPSvM+Pm8aj9DhF0eJjr2P
d+3uK3VItyaqSkFJ9GdCbY10yJhgQgnWEfDuwzFC6DMSvQ/P75YjbOzj9Dznsq6Cb3xXyFh8Ka/W
J5aqW1hD6F0rR1UIibBKgV8/IUReFPfJDX1ervdxGrcfoXXOj1OTntMH3+TPb+Bu6+TuS/k2cAYV
m6ZpPCcIRrGQaU5URDRKzWetG2vV/1K695F7SZG8fccRfvZx4ucCzRMPX0jBNToxLMNAmj6ygBRS
CtTUsUb1X/r3mkV8QpL34fnVcISIe5zJnuleFv6XKpE2IRhYAT3EPYdjpERUn2CMdRNs37vAfEKg
94H51XAEzPRfR2nqVgIoXSmrL1QWTCY6thCk2p67fkToLDxBFugLpIPeOqNPyfI+Kq+ajnBZrY8S
l/nDLvjCOBXjiU4tSBLgZx4wSo0ihCfEsHQTAtm3oPxRkPcBeW42AmNuHycYMbA2KcqXnvmCoEed
IMACQ+bgyXyN8KDWBGFKdIP+Zt6v/cr8ExJ9AMyvlmNsjtOzzNMHsftSSm1NIBNqQbbzCRlr7PLJ
BIJRqhLrObGAX4bFE6X+hEAfIPPyJmNgjtOCrffN7is5GASjukEweJZnqjVyKwgRMGGGfuBpjy4f
7r9WmT/L8z4sL+1GqKyvjtKUrURZyroQL33z35synU50YsKUGn4OQcfpaaDIpgkJUOM5STAKQT8j
0fvI/G45wmZ1nJnQuWy/koZpE9XExDAx/sWAXydALX1yMGAEqc/3R7j8SZr3MXlqNcJj/q+j1JXl
V89PUwgWMQQspvmEyMiCWaBJVAXX8pJug5jmtQX7szzvY/LSboTK8vw4UYEuqe+j/qVvvsCCmYcJ
Nl2DXObb/CY1wNUDWBiTJy4wcvXLT4jyASS/Wo5B+XGUoJzIWpRfzMPUiQXzmio19LeoWAhymohC
McEzQxuh8ilZ3oflVdMRLifHacJWO5Huv05TsAGh/aFO45WFeu1TiDXREEEYHM+7CvNHcd6H5bnZ
CJLVcU4FrHZFH+/Sh69DBRiYdTBgxihSMcnEVBHU3VjPaIAivfYnn5HkI0Be3mGMiX2U5mu1K8vd
fVCX+6r6yihfm0DdjG4YBFL4r/UEJp+JCuwL5jx/hf9vkfmkPB/B86b5GKMjNWXiPhD+Ln0Zw/+9
34ekGDWxaZn0/aQYuH9TVyETcMgHHI4RQ159QqIPAPrVcozN/Cj151Dt8EMW0Rdio03AbmkwszxK
7JvGhECtDabGMygjkvwZUd4H5XfLESjr4+Rkh/D48E+Wia/D5VD9rEFNwK+85MjnQOISSjg1SCM/
F0T9m858Sqj3EXrzRiOQVscZzaxkWn1p+hLD7DG4FWTB1NfjMWLPSAWEMExlEn3Emz8hygewvLzD
GJKLozVmi31R7vuvUxsM+X4dMsqG/n6SzITpF9ApWBbx5GmsETYH2/Rnmd6H53XbEULrxdEitNp3
4v4LZ8h0PIEqGt1E+LnK9t/0hkyQSgFECmmb12Tt0L9/luZjbF7ajrFZHSc2svh/U+kEhbQ6TFAa
wMgejzEvgBkzamBkQv7s8RjNY64/LdcHSI3aj9HiR4yWvYu+tgLAhOILooOm6M/m7G34AzYQCgcP
60FezN1Iox77+s9S/SekXlqPcTrOAHUTiC+0deCNMCyDgiqN50T0yNZBVZOpQuE0/QCfP0nzPi5P
rUZ4bI6zEnoTxVCf8aXLCsG+UR3U5nlWWR1PDkCSGtyPqpoQjz4eb3XmMxJ9gMuvdxljszxKm3Yt
ynuZluJrMwUETJmhw6LPl85/nc+BqAfmD2Dm2Xq/DPBTIr2PzqumI3iu50cJz6bY+/IrsYESaJ1C
Gbr+PEkzikiRpk5gxSdC+oi3/VmQ9xF5aTeCY3N2lHBs92la9nGz+9I1heBhqAVLCp+5mDq2ZlDj
THVKDzOhT/oEM2+vOfVnpXofobetRzhtjzP9eRbA0u1v8/Jrpw5gbSFUmoPleq7NsEYzoIdVUohC
sRMszX08gCm8xumzUr2P09vWI5zOjtO8Pa2IeGGfT331JalqrMPEGixZe8JhFP0cGLWmw/pcREaZ
g8/K8z5Cb1uPEDo/Ti59ARYPNlbYf+G8qG7Ang9QiA4VBL/M2Rt+cCiJ1mGV9QeLDT8l0vsIvWo6
gufiOOsGL/bdl24KgSDU1CkGAvCUFxjzaigrhM06wBM9LyQYeaI/ivMRLI9vMYbk5ig5wmW1C17s
/n9vyw6FnJpuAjV49iljW3bYC8KE+g6NjCYP/iTH+1A8tRohcXlxlEhc7YsEsu1fBwbMgaqwEA3+
N8oBwLJbQjRiEUh5Ph4whf3a839Ckvfh+NVwhMjVkSIiYGHTl3JnHSJ9qNpQDws3H48xMnRCLFiU
C+nqXxbtDTKfkOgDaH61HGNznJz5egebCqR+9aXhJuQ2IZY0dahyejxG5c5P4SZ4HFgs+FZjPifN
+8i8bjvC5vpIsdmX1berXwPuq4gy1ELB3lwGlHR8sC5Qhb1sAD1LfVaeMUifFesDnN42H0N1dZRO
57qXsKea/zKa/3sGgKG4A6ppNPLBRl2wmw2kbBDGkAt9cj4vv/20xOYTAn0Az8ubjIH5cRTA3P/H
Xd5eq9CbJ/+3G9xZkGmGpTYEtOTxGPEz2G8IitR12N7u/bKo0eZzH4v1Pkaj5m/e5P/TznYf73r3
a2NAe1ftnMcdBV9tfPef7z6+LmxzOGr6zKre1aqnvps//P0dVgOqEJn82qnw8CVv+Nh4ReCrRvtd
Wf39XaHguSyiA/O2VHLYTKUFYwXXoZ7aUKFoBy5T2AQMq8C608MM3N/fQVHhFlzHiJggAYahUB62
soBtEMnEIqZJoQlkkA7f+Gsfx62Me0jx/uqN58/f0jrZSpFW5d/fIR8Lhjd7evAgqgEBGpSwHtbU
WRgmeaEqD+7f787A8MDz6P8IInAYozJY4PqylJY1770mZX05hPymx0XJmwRrNhG9yXKzwE6hktKh
uUpdHIkH0mU/h7xSZkZQ5FzpReH4nspbYW37skkWNC6taV1VrFGsRZ/h5IRqZcsSUSs89pcZCo0r
lXcU3ft6a553uXEyKB3lnWEOZ205UCYTjBhQMm9r1D23Oi2YJnlcuSQPQ1YUfTuLh6px9TJGLL5p
ZZbP265nWaOddHGkOmkRT1EbXlu9pdkR9Xs7jrPINg2cO74a75RCixmCEsipkhnGSRnGV7T3h6Wq
z8001dzOn7WVFjop6f2bliyUOhesT9NiqyUp72Hy/MQ0h3niVS0z2zjgoa5HzO/aRRvX2kmllvq2
Sqm3zgKdDV4judE36dQXLYussLhWuwIz2RkxS/VAneoZ7llt6GIeCMMZzNChpZevH08V0eY0z3sn
UguQAXoj1lq3r5GcRYlFeKOEupOEujKlaYE4FsoZtoxwbcDvlUU2TA3ULrOiSJnoWydHg+fAxoDS
MTO/ZNhKM9bVdeNkaggvOKBZhPt90fZzmLNsnbhUXJPGckpkt8Fd1fNYGzg2o25bxI3JwlbhXSMr
njeKzssQT4dI0VkX6tZisEtP+E6hYdPJsvIiaU0WKV26xGnbMVGEsRuQ1GJ6K73FYG0oWmhFql8O
alk7Cezt4mCDzEKZNCyvBgoIKiwxwuRaBP6GxkFjSz9bdop5o3poGbUlPlVaI2UBrhLWSE/fEs1r
WGrSW88IWjfVFa7VcbYUlimcXCYqjMiwXuhW23FCstjWeqVcRTJklU40O611u+qExsy6Sk7SjsRP
J3g1ow/i80bEJ1FWsrgspJ352cbX0h+eV9qy8xJuaPnAFNoXrPWyWZJTMaNC0R090AKWarXcyqYy
mFmq1Da0yi5FyLooyle+is5MUnAtGKoNjSKGdE2sokh3S19HjlbrHauU9iI3e3+d5MlciSKDxbqk
d1Fa2SQNT5KMlGd9mfV2YCW+I0xbz7V5k6NwT2iwSj10hwNpOJ6HQqakTbPJC7RVcmQxmXa9Pah1
wCo1s3hNhGer3dpvibVIE3GKSj90uprkrKnQPU38xFZKlauR4a1kF88UyypsU6l7W7dEwgd8MvjL
ruQSS8RbL27mWRJKLpohcoaq1jkOCzfqiXFCUVSxJA4ozw3p9n4U8yDhrdUs2kY4w6DdG0V0AfZS
cS01hdaFmrM+o9dhQ0uA04t4gOmchsHAcD5cyxClDKd+YfeZ3Kpt6FqpntudFBaXkcKQxAbze9Oc
+km26DQn71sbicT1OsEJTgD3SNkEZCjtrG8vG5kqbCiymCslvCIRBadaa8N2TpltovZO0+WVFmeI
JXk1M3IUMw/LmhGlIzzo8nLtK8VaT067PF4EmQpjG6e8jUjLcqknPKB3RfADlhh27p4kmsZb7SFV
koiFPcPbqko3cZe1PCrzm54OoRPTRvB4iKQrMMqYJ4OONWWK3aAOHSMNhq2axj9zvz3PCcsjTOwk
l5Llg2dTr1sIve6WUV6E81oP7uIOV9B50V0R53M/6xqmVe3PIg2ErUbyvoqzimeFp4Ll7RY1WE0b
iiIJa3Ic8UGk09oyI54m4daXXsfCAGHme+eJH/9sGh1a4d6wBSIBG2SxTYdhqrT5NrYuAlr5LDCG
awsriGWxZ/eFNsthvPVlvSZZeSni/DbtxLaMvYr7RPFnRLEilg2lxTxa3yZeLxZZaDAo9+u53sQp
a4gJrkrzuDB9LrrU5DgYVDttFtXQ88TPWV1kD+k+aP1tHMTdQuvVNakMUOROX4YJXWlmNw8SLeC4
16dhYGg2jZuEa5nqT001UBmkca41L76NY09w0+8fMqHOs7b/0Wd65uaNfuNHmcaqXFx3KloHQW1M
0U2mtpGTF75ml7gPeCLUiuXCVJlBymshw6VXey1v/SFkuZoJppfD+ZA2P+uU5V4Zct3zTmE1NmaK
pvBA+ymHQPKqtegsq0K5sUrfdEg8LFAbmEzSGy0m4Yk0fehiaVhuF0idWUG7Ua01rSrKiSaajdKn
TpMVDwPFHU/DsHAq+C1W1Y7QooY3gu6EEKsGJSFDXlfYYFsulaI811rwrF5Y7bFRLGkRKmvdVNzO
8je+sfDybnCyFCx3KAxvGSjDrE0L34ZlZp4bN+pyUCq4B/qRRUkzj3oQUvwUpbHDNe1YIPBlrlUa
j2TpJFajzcukKbh1E6r4rPdzvKoDE9hFLxe9Is7B9NASvr0keWS34DequFum1nDZm1ID8tA7ZU82
Vkt3htJcEVU6no73FDyQq8WR0xo+x0nLhdb/yFtdsbOoL2xFQ/OYDDErdXQLNELO6/DaFCFgVoBX
S3MzsntT+5F4TbYG8TKm6r19SCUBy4hOYK1DNxeIZqw62PC27i8xKIbd5rzykwdQ1WGuBC34Yly7
BCDuEw2oTG5OraJNZ10pbWBLS8MKE0abdN/q8dzK+5rVojGYR9Sb0jPO1Ejwws/wfd6derlO7IGk
MasTAzMBLMovjWBZm6hgAzFPsnrwmVFwFGz6Aaus8lUP/AaYrhDt6wRcaUYQqy2uo8DJRACGpzZ5
kCd3mhVvKkNfqUV6p1XGrV9edY231ASapqbmGBiGbE0vvGhWBcZlE/fEqa2Qp8ScplXEYaC7EfCP
IUpWZpEuwrbYDb3GyrzbWjE+Q7m/0qh80HIyL/N+oVVoQfuQ10Z2jXqqOwSGmJorPcuVGYxGN1OH
YNqoejMdYC+RpUjpXVr/rIKynspSS1nSFgnzY3nfeYs+utfrYRpEVNrIN2/K1FuVvvFATE2zO8/c
i3idtY2yqobGZzLsEhYb1o+Q6p6tq9BjQQS2LzNmraH4vKfpto8rkyueeSvSbJnqpLaBIKz8zNAc
GlmUQy9JblraJtAHXgL1gwHLteZusGJ3IMOpWfh3flNdklBZ0AOvVHN9kT5g3d8aCIa1KBM3D8Sm
o4LBOxWub4IjDTXMUanMJVhwqRhMUQJXJDdKFm2HoT5JUs9R6Ew2vY1yJ/VKwbp2WBplfG6GhmTI
Vy8r1HfMSsC0dIl6UffFPKdkHrVhx6vuekiK+kBOvRntqGQwhTPrAg2DyAbiorKmyAoHV7PalOeR
BahCJMAySYDfUpWjNG25F6DruFCsqdcgJ7fwfRc10wprt1ZUrUJfuTMDemagIWcpItxrE1b4g2HH
Op43WVywUtLZEJ1rkdIynRgXqEgz3oaV7TXlSitDNK1igL8hxSzF6byIwNBhkfauiEtGdPCDSRa2
TqnGgoWlP4UhI5iXHpyMGhaLWiH5IsjbAlTk8KdBa8vGsOc+Cw+3qa/kz3ceP4s8D2xax/rT049N
Hm9o0Pcqf/z8+/R45/dHUwtcD/ViNrr+6ucfH34UbPRMFIVLXavTaVSnFXIenwMPWz7/CXa/fJbz
8VZuoBnV2wDIurcwZH0uzShzH7/48QQ7UReL3x8f/yKyfH2tLvRgkavc8LzesWq6Sx5/4/Ep/PbR
p2t4oQJPhTCZposSR3JRH05DUiMGjDGwDU9VIvZ48fGZx5NRVHLRkSLhJbmQweDzUfvfH5sI9byu
zIDnMfAI9vsOkiSa5tBDEorSFp1hJABpByw5FdR+vGY2XcTbuNJ51AnPLfvytNOjfOCByOQiSLog
Bg8Df9aKv02rxE7qad4GJ8qqxGvwVoOxgngiDC+pExIOpNRzwFMvaMi7H+2pfi5Zs5E8b3mzBObi
s/IymaYez66Ha2CkWsjkfcogdARrYQ8LcYHykOHknJ4QZRqShQlREBdM7MONtfZCNlzXqy4zT+ML
utW7gd3rIdekW/QnCPgwj22ksiazs9at96C/EKvUEdMkT26LioulJEwxZ2LXguFJHDWZkmmCFpVk
8Gd1nxo86lnS8xDbsrntPK4MLADXYut35cqTvOTlVL8GU8LS1o1rVvKOeVfZRbRsGgiQ7TaxK8G0
2FbOcxbW4NJW8ZRWLrrAeBGgaYc6GzuENuvE59t4Q7cDWIucRdOqdlWUMx+C2WCTLOSZX7nyTJGs
iE/gbJykgWTDEMw17WZIWacKRnvWKSs4I5NRhZX7hoLnql0KX9N0c4h7yEJMk2msslKZWZxAyNpy
cMlpES3AjlYUAswZzIdCaL3QapVF4NU5vvAaOHVnoXqp7LaldCvPHmZGyfVlfJ7cgoGOt4KhmeTx
eXqenwZcYYbrxQxCM39mMg1ILjNZsrPcG9Pa9LzLfO71ClO8RewmtW2RRaVy4Qcs0twAKCjmEGLa
WWKHO8zSWeH0N3iTOfcQmPon1qpq7f4mpVy5jVl04mvMOL3uuLaJmTipCtYtModC7KLbEB6y2OPb
vGXFjNrbiDdwmeHscJahrXC89R7ovGHUrmb4h3dB54bPpmQrVmROHtI7+HcLY624JvP4TlyifOo9
KLVbXePQhqHqbX1nYAMD+gUdoM+sEsZVwDVvgRJG7L26Ta8TTrbgFWXLyFxxOiYhGLXFrffj3rqk
W7pVG8eIeOJ0eO75C0vakcY0YwtJJNNjphtkdsymuGamz3xHXub76LZSuKtGtm7fyvXGP7sxWIfs
IuZLEzG0MSWLZW4bM9JxKZj0GNYY1WzEOx6zYYrO+pCJS+/EWO/1szPRzBW+rzKnuMsqZko73AhH
gV9HvL68CO3asNFyYBmEtKB4p10wjX8Uup2ALqUcsjllyy0naiA4Uvb+abrpneok28icDbPosm1Z
sxRgcabDUnTQU3IV291SEe5cXlaQTLpFg/1yFRIarr9IqNNUkEs5qyVogJvroV1C9/qLYbDzS/je
cJNP832SMxjLvJoJg6et3fHsqjyBCEWzrvAU8iyQ6+HDPQy2+1V40rmF3biawcS6XhWb6rzSwYT0
G7rqMIzxKzHr5jkP3D2eF7NcZ7Fli8o2naeRso/41OIxxKjM7O3i+j6aFjOF0wvI+YD/TitWhiBK
wmll99iOVsras7HCOgaDJzmoM4AJo2yphNxfHDqz3M8R3G4vIyfyLJZusnTl+XMTchwLP1mqC+Ne
SVjHo/lwmiXMm9UENHnW5XOxDrY+g4wkl6uO+beQJAn5cC0cn8VudCucaJFDdmgBcY48BcIEPSen
GWVNcuq2OTPvQmApjroa5kGwdCVxC81O1rcy22qn9c+05tArheLWfMhnJOAkcQoLek1aPN+Va3HW
D6wG7bXb4lZ7iFqmoitgupDKyhtHTCE/OdgoQxwUOSPTbjhRELfwrnkwSjutVnnl4s622O1gqwOn
P4W6CXV2h5hPuIZtZW3kbnTp2d11XttUwJUmYEY6H0wGmaiKBZsAkpscdCLZy2mhcOBW+l27T435
oDl164AJE45g+QoGi5xCrzj+woDRdBnc1KfttDE30DvDMueSR5gVd9Q2BwaxkZZynboxhPH0MNKD
/gQ3P+QKAUQlD2+ixk6N6cAgGk8WoIU+lx2LhxPQEeGo6Zk+K6f1JbLBpWJ6UmmOchZCvga5QcC6
isHzyXSQTgfQt/vQBnp18Bjn+h04S3CBOe+Wse2DcWj9ubwtwA4b8BH6IJ/6pwIcvdvd9cBUVbvL
bEj/gIHmB+whVSN3yWJg3QwxQ33QbQiWBrIK3GaGD2MvK7lSXyXTxjvALoDihdoZJC7ji9sSvODO
P43PB9CoMxBR3Rfn8MKHl16B6em8uQhmoG/zkDJvXrqtbw/ratawp//77Xy48xla+o5bXnaqLUw2
2JBnXdtmzL3TdCsv5aXvQ2Zk5rUMeiJNWSt5Hzkdmcb3al0zuh/wxgCyOw1dkCAaplbFgIDDfyNI
7cElNREPlalWAgzJHjwDmJHrOmdI4eDPW59nGxjn4N68Rc5UR3X8GQyr8IH+JKVraBBqgo9yYQiV
oCv5FByUC54UXrBjySm6S90SQ6+gO22fLEww57F1bya807gH+bm4ZeF5ZbmDsRGLOQZH5LpRzIxy
AecFyad2UrGQewMj5jr0nUr1mXc6zMXeqAkPy8yR5jozY9aoV8GFVYGxnA7r6AIC77vqWr0ERd0H
tgJWfaEv89vQzjkYT7AZOQs0btyZy3Zgkc9cf1nvyCKbgxrc+DvvVlnq83zpu4oNCQDKGxdc7EKW
27yEeJzFW23nLwUQHciAcM90Hg2TDcbJ7ky3CHh8ta0YZZCgyzVWWM0awCkvKZpCF/LeOYCog8vA
LLQvDsM0nzaQNWLZkupMhA5Yx9LtDFb1cyj/BYoGts6HvimnNLRB8+k2WypgCyFoUBAkK4AODfI2
BQ6HF3BWk1mfbHETLzH4LyXiUWwT76SpuKa7KJmZ9blJp1l7HkDqVwQFU9W5D9CScG7gZShcdBZx
k++nlHBltrTVqcGAe55bFusLVyZOZTHkDgC57voFq2+LTeCG1jabmc7UcyGbZXtuxQiHUX6m26Jg
0mlPu43Xbvz8LjZ5cp8rF0Xs8+5Bh2gSdlleKcssVRdByhVR2qa/RXW2GPLEUa7CQa4Jh7GczOjO
D0vWxd1UmVXmLqYwOOp5ZleoZN5wgbPYUee5ZOCuIE3VmeeQ4jS8k9Rg2ImUqZLeaxdFzyvCEggT
84ZTokHue+XNrOYW25BJCGCkgNlBs9hNN6E94Jl+B7YN/AkQaWQmDEwbqH8NyCWnKQVsXaAr+WUE
7reDxNgciCoo3gYsT8DaYFHvc55fDgxsaJaB4bCBggKhzhowHmclto2znJxAPj41Fr0ODNK5H5aN
B9MxjGJWRjYypk3JI0gla5c6qDa4K4eAjtlVeqr5QI2L8yGbZS7e472SzUpO9u1Up0AjfmQb0HPz
OnKquVqyZg4ZE43yHuQZGGRXWHKGDBjCPKgcSBIX1QJSJVEBGWjWQQrat0kPtoLL0hVgxUDjW6Zw
cl7XB76jtUsD5iIgEySdMJ1roK1at+jwBlIqQ7wqhKuceeHa7zhMVtyaNx62KV53jQvd1zwoyH7q
D7B9MbiUyMEg8xR8Qibn0NvxRoHAY1mG8+wcqAukH9V2nmMG039Zw/UDlg6ofx1dRYswdEGf+5jB
xBP43gvczgz/xKDAiMmqX6hOUzvZcCKjbbeUPAwOiFX5IomXgbpX8EkonCS1b4XKFeSoQIs0x5sG
gkUM/PRwEya8Xhfb/lK2Tqu5qjxrciePpnVkQ1JFvSzFTKlYDRIQIGlznaz08rxXrrzuBxVc+gfj
Eocsua1UBozwuoIMM1DwgMmSa2fDphPMck3LjXMHCEY/9esNENRh+X+5Oq/dxoFt234RAebwyigq
WJbl0PYL4dTMOfPrz2Dve88GDtBwWxZFsqpWrTDnXFQZ1Ni8dgVoNI4jUUAkxcjckqLuEu2zhynV
L8VdyJ8hdY5ra5tzqH31RIL5sfBXvv8tx35seXQpzKTD1By68qYnx6U5KNFzkfkV3qB2KneBdLNr
BW8mt/ZQAXB8dZZii8XJoNpSHkfpSjpDfByaI85u/jV/58XtgWQ7N1t9ywha1c9HIKn6OYmhtgS/
0Zw2csTGU5maKyRtPAWZgW9z5tpWOr/Kj3l3MMpTG7tl5i7jX+qEGT97BwtRIxuoURZtODpFc2YN
8NutMldsgiL3I8tbhXPVk8l7veFWcXDdze9gXSvYMCuAjslLV/tukqcsrIyD5OvSscnO62rvSRhx
RHNhetZb3PpFcgaOrizq1nOeQob0ol2sT2UeuyMFidA6ujg55Ij8y4rbAJn5wgJsX2SDqS3oxzwn
Lrf5Y5kH6+gWCVwydMkpwQ+qn6bx2Il+Kx4J2ZLsNOrX/KGCbX01gkM6kv4SlWTN+ZWjg1J763gQ
HzVPh/w6qzGxnCR2aY4g3+svzkYcXZDgWfEJ01DHYhGo6WElXxZeNH8o/cQ66I1dvXWSVyY/kWCT
uzvl4mR1mC7P3DQ+pzBtpTnGYCGEIhImfN1W3BbBnZ4JD8Qne7iyb8yjAoXtXyXeDpMWPNwn7xju
5QH8ymnt9iH+zD+H80cT1vZH86MclrfvjUrs3RKc4adR8eC2RFGafqY4pvXCIrwZ5DSY6CuwQG93
j9Syh/RS3rLGFsDYQWYp7z6Fexa7y11nkj4Vd7ouupd9k3YZjkIYM87Pjd8IbpHjUM2w+5re8KWV
295SbE/CiJcu6CdKI9gkWGSyVH5W1/KSHxmQPdy1ww4eBN3s74EX1P0rE3zcDZVefqyuVXOYn5af
sXNIaVJ5smPxkOq2BhiBVbde2X8sWGXjRbVvyeAeprds0Asu3pUJBZXg1WwPapia5xw+9zFx2/my
B5Llzt7iSlTuQfuCG6tvY8CGy7m/NnZMfNa5urN52ZGFD1cOXoBPX/BBtkz6NB8Sp4MED6Vzku1W
tv6mXvNTEv9dsg8jcstjm++FrNP+FV+kG9udq5QUDY+DO+Y/eW2Xv+mtvBmnOjA80jv98u9+4uma
fYvedrZ8wl59IclvmkNxjcZrlb1vxrGXfQYV2xmnK10ze6iBEEiLd8J0fFFIqKy37A81ueFLk60d
5F8AJuEr96Ly22jc8SZ7ZDo4yMo38ZnAqssjpjVcqVSlN9JL3RneFdFVgQv8qxiy4kbQXcFKctsE
eUr9qvVEMlomJ4WQcqRvgCMec0MuClgNo19EFC6JTWlRqzDCdvqhv/eNz66J8X+CnV9ImjTr+deY
/NiTX5bZp2ifFK+uXPO9DiTXDIw6pMwQc0/Jr51+Tcu/km29cfFh9i0smnDc7rKQbPDEyU1iT3wW
/Frc0YNNOw+PsWGPT/NDkfhyGHWJTTarKo91dBDfdbAP/dFkf/1iQGEUMAbZ6VMHlzU68hZObv7Z
nTvZbp61JBC+owalhlMiXJi82LceJ0gc1YlAXlo3PuuV/9Z+a8F8np+TU/TWvcwETIrO2Z57Jzbt
5ObEg3PvjLdadKXa+VyOWWcDJ9ql79arO5FCuJVT5C7Bvu3s/DP6O91r61xjXs0BmCtP73Nut7rL
Tqz159RyjQHU/txMf+ZP4hmX+SgDjVxoeH9r/pYD5Ad4EzWbKvxtekhVJ/8o7s+1o8Tn/kY2Mn7o
hOvakeXTAPBa2lV9QHEBzDiQx4IO8OyV3k4c9uysudtki7/KKbCeyM1PpUeFCS/qjmCY8rv8nvks
pJg/xA/rHI6yv8qnHEZ3OyMVkX2KCcJzdScXKD/kNXg2YMOw1NYBAQHAAOnBT9sp6LO/gx2/WRcU
fuH2lzUP+KsonwRsaAkFCI3+Im5gzV527vMe4y6NlybyZvWxBqt5A/NtDNQw9kIeavan8tUcrkv3
xKpfRAjg8ZRPDPVqdWQCxVdNIGjB4LK4sRuONs7i+geErtKPonGOKl/bvvgHImMhwdn/e1CiU6lo
9ty8WMZt6U/6nofq6eNkK4emPjznrWMmP0XpTsKJa4wg/kH0t7pi9d9gI5YaLId+Ck3D6yIXh3am
xt/xEVufDpGf6jjWyOVE/ZMRnUyN9bIjxY7ewelI4SswDzJeqiUAy+YoRE7IRA+J3b5EA/C5M7wN
b/y3I24H7c16aqunGsQ50hz9fRQOFF4P2P1AshJMkkP19jbhfrbGIw3Da1ypNMzqU5wnm1BlVgzA
XYoLHpXLAF9TtbGZE7w66W/qd4fMzxo31VxrfuVkXxSXuYNh9OM1pl4H0JVPWuaUVJv28iY8EIZq
F6eqoziB+CGJajw5PpSgNoGcP6S5203+ctgn5IM76mccKUSYTaykiiYiog5LwTBM758HLC+42zu1
enMvqWr07GH5YramN3It3Fqyu6tktz6cHnlp9D6+JN+ULuTFYLk4yNTHLRkHOTtRWJx+i8aN3lP1
ToqZAfrBCfXwj194t+VPKQUTx+gjOMoM6XRpVgplQA221gNZexH28WVdQWMOElH6TYrt5UuCxHaU
Bmgmkvw8CCnt7SVFKxKIqju9iTM77YakwrDs7FmEpsw9Ib32pic8MMlp62RghaptweFc5hfVW49t
a5NX+2wy5Wu4oyU7A3i0oDUkoOY72X0BLiw5oP+UQqQUEpgVOYLOGrzG1IqoOjySEUk5SNl1RDVl
l3b/t7B8Mqpcd4Dc1eM8e1oEBkNagjIim+wJVOl31t4qaijlJT5m4R/hDiaKywjy5AikxG2xQGow
zb8xcM5flaDYrgGMRL05pFVzFjCjCFNySqT8SJEUva/zRXmrrrlHbHtn2sTsLSLPov42QWhyF7hL
EL8W23xPP/I4xDVwN+XL8sWZcCsaBbtoE+Hn8VqgnnrWKWods/bN+qx8qfJJxsF9JPf5IV12C8xf
o4wiwYsuWX41tICTFf0dryUzM9QWd+Uw3ctXmGRtPbfO/JpghBzfxOcGo/7KY8e6Lyc2MmA1SrAH
84KBgzSZBJ+6AVH0mBB8V0mKlXsU6ns5gnZj9izTziwopUDMX7XurVwDqDbIUOrX/JljAXZakovc
kzWfdWc1Jg1yyVuAhCirW7RYjwkZX+vxuXl0SdAPNUeP7sw0dQGnsqowBhzV3mBnzLCy3mvh74A6
Zo12GC49grUv+kdl+Xp8aNSQzLlXTqX2JuD6uWchcqsuWOND0QWLuO7Gk+6VBy6b0hrxCxIJrLKC
+/VYB9URh+s2UbZ5ieAKRAJM5U5iosaOAlhRH7h77pUz84siYc/g6axuC0Da7nPDeAflhQviyZiP
BpeyPPNu2Tm95layB5rI75Rc9Yu4OKr0nGmFo04HiPWa7Z38NMsPkzrO73yc6+zlistED5Tnla2c
mFZGxLga0p2JFXEF5cAtSfD1UGC8vSGv2fkcY3okFjLjzJcqHJijTHTNbU+DGpubMUwkDYA91MUN
qwhE+YF1ck59uRH3IuFQi38YdQHY2OavwP684PZB1oc9HdF4Swa3xlMS+SippYaAuw+TEqXerYQ1
Y6xUg1G+Z44sKnGeWZW5aQANyeaEzB9nYQCs+jA5jArb6kiZI5e75x5ZIrwCphRpeLib0N8LF4ry
wyodRvSd+OgTpvogCn9VYPuLGR8kMLTJBycBqhxNbzda09OlP9gKL4FcZW0/93+uzBWsIeQWVMpq
lG42I8MmKU8axe4w1NnjRhnriiJooBgOliZk+rk8gb+6r9uRaeXzMOP7gsYOH2LsWeqyjAwHo1c8
7opNxDscwnLMwZJADe/DZrTy4nBrRe8ydUwB95hqNuPfGpfTMXI+xP1iBPsiNcg23Qplm70vIDWo
LSQ7fSOu/Tk6UmzEBbGHLAmgxTFHd73MH1x4usMSCFRMPtdlOPzb+jsn1IF5tAeWB1w4p2pW1buh
XdkVmhqy5UvlNGjhCCugibYKCSy66N9YRE62b4zUYaO2mju2kHXPxkml/jF9FpYNwjU4kGVnhAxT
tRnRpAftLZYPAr5h87by1iKT3PkDZKBkv+60b2VHsg5l42yRv8DqWq70rBcnwBMhB0y4Y/NcPEL1
LCDl9FbjMRucQnRr45HxzJgS+eDB2M4sA8da2w6gRAhTgJ/l3aR26SuIO+kOtoqs82X+1boA3Siz
zF1wHMsgmUeWYQNSMOzOuCQoJpUXPpCI59k6w9dhHyzlMjlRGbRSwJXg3JOChPuYCWx1SEDrNO+7
z6Ds46647e0MscG2yBtnGE8Y2fA4PkGQxp2z78XMGZ4LJJ4Lc+wlLWkLKp0Ais0EzPbjylWST7EK
uDv2sZZ4ZI7L6PeZJ1pOU0qOUYVPm+XiTqzxNg3vGTKxvrbrIizVC5I2UfZN3e7ly8DpN3+tgloM
ocYtxUMxlkterPmi9sYac5tT9MzeM/o7LxnuruBqHDQc5OWRdDAmuxNcacJuobn2iY1PFhId2aN4
QuG4NeG/6bdLDwSnUmxs0mxf1CX8zwzjS4XhgKaS+ckrl1o475y58szXJUTrxshWwWNJ2IvMj9YH
bLhqZ52c7lF9BcNjNvrNq/ODJLtYIZoCQ3ZlwWPCqv6QlD5Lx0TBWiuJh1anQPDJxOKBeN1p3l5I
VV7DfWfIxJ28OjKnkkqisRsHG7K3m8b2weR+GB/rillG8Hbqjk/Oxcn6am8RY6JwwhjTIxNLmcct
Mf5dEGQgLnIS3YsA8+243mtT9JGpeuzKl207cfndCCagTGdiPRcH9FyLAhWUk6rMhrmQK2+xAqMD
UrPHabVnq3UCvKfT9uD9aIGeUv0Pm9E6Jd+oVMun3V4FhzNPZrjqflZ9UD1gZBS41MAqVVs9P+eW
oy5ncYm8VngT0Xj+23am6uvTPtMKM6DYoHzljZhJaqH0SOHcBhurwlQL+hZFhbdPuO6qMFKWo70m
1A74cuRdMIyop9yVTbGeJuWGpL99BmdDyWGZJ0mokEaBEN2MIgrYBvv+UZ3WRF/oNsjvHrvxWI9n
/sBSt+2paykqXAviHA3LQ/TKjIryBWVXBnIvu+yAGh8i21Z/0DX6Hw6d+bXbtXJjLQFaRQhRaM82
dQaAekQvQuGzs8beR3AJkosHqoBJkXOV1j5v62oe8cOybOH9KfHbBwN9v+xalhPBkU8HTQ3Kwc1j
D/dcq0fMkFFMcUABLZCos0E7L6Mo+aDcbbPQSh6GGAG4H4tsHm/IAlop2GkoMs1s/z4T4RvFCm5M
/W2PgnVYzKey9nrmlPTG+mN0t6Z30SDuljSGKMsV+FOSlIsluD3Ts52U+AFmL25PU3JaK1eb/kzD
8856ASUkXpKSIzhFd8RXyUBOw27X7MVcdNRPYAQLmiZo2gOGyVJgsij+gaSqNFgf2IEaWB9JlmGz
Rar4hWBk1g7WDok3myfewrXvOUcS9jfhi9dmEnKqOHnWGUITsmpE8kok2h+F/KmAM1v3UXBk3Tj7
S91tRrxrUCWnBLG1YS/WYc+k2fcC2s93EBEub/QuO48zwzgRtwvCqVPLWCOk/7o7kD1mFyBpIZ4E
gfKWulXlYzajdmNbIk6P+tcWR9/7zXSUOdXmDanXD98YPBxIpNzYukOKs3MxqCR7WhgQYgd2hdC7
W+vqYiANR3pL7G1iwdDAjCdFO8TzQVh9Eeg8dhvhxurMhddMJ3U7AOQw3UJ1i8i4cCz/nBGbtXks
3rEZthR3hifapn2xOQhjxhnhOViiWAzEImTR8DwlohXdIT5yGO6y/0QQgoMi3glayOFjMFM3ky8X
TolmrXRq6YobG9NLZ6IzJjd3Y9EhbeBiXJXYB1jGS+aQ5IzdIi7UqI8wOJoFbL+TDCwrnypjGnPQ
jF8siWBHS062zHalvgpoybSvPd/jVKQgeYALKbae/g4EwlkOOjxh/fHsiGPIngFPK5TPJzQBUDJk
Yoze+MbJP4KNUqxTr+7hG+UJ8CfKosLRdpnB0KP6C1FaACYTnDsQpoiMvHMGQTJ9c7FK5KSqWtmW
iPPQrBRUqNXro9IOC5O5vxa6CrZo0vSM0+Ng23brj2PXyqiEMzIkfX7YzCKjU2gwjpoK2KRkk1vm
KDnXWUyDRldvabMoR2mslaPVSsjIMkRUlVqGNKx9ZANtFOWwysdcwKbENg/FOYHoFmhqSfWu8oQu
n4+RaEzHeIzi0p5lmZ00K6IziTjxxQI463RpPq5dfm1SXfCljRXpZ/Vl1ufCiaPeoLFiwXMNquJN
yXOrmhRSsVwTraL6aGzaT1fGn3NEkGkUonOylcFoeBl5TRybVZgjmrbnwSq83JDui6nUvr5/8t/H
I11f/Sg3r//+1OVKSZIj3v+9V5b5elhAbqq9LaiSl+FY9vpwnNuUKRuncyojE83/94ccbwgx/70e
EqM9jnJjOlLLxu3Upj3GefL/fyh9oGk1oWReW9IN8em/B2R69m2u+ugpVQUJtP/oprUo7P++/vfb
1GN+ZVWGa4+KMjU0VIz/fi3Eml+FusmCqtpOQouyU8i71V3UpaP7yWCPpOj93SFS/9/dmgKK0K7N
hwKZHb/+G8J/Prh/GmUn7/z3j00ehVNHDTb0YD2dgRLy35X//cj2lcn/3c6/X//9UWvaN0uESVwU
upXiUmypK4l0zT6x/37M+8v/87d/b/z7mzwmByXT00Ax5nNpFJJfTXGL1KVtvDmjkEtiAQ/Qvnai
3NtZmxjuAL8hx/3sipOmObKOytw6j5mpe1ph1EEvNC8zyMyGWIyvVwPezkAGquVvX4gdlV/0FWt5
QUbQHuvIGry51SBGNjRtGRBaZkwICKYqvlYCQhlF3Sj99ka6pAfzbMyMlLyns8lAx9+KzN06mraw
zo/NQECeRM0Zq6JB07xSEhUP3bJ3E5pq7vaTuR2sxfwq+3unAQhqnVQ9i1AhKeW6mJazH5ttFmhy
AxECSKJ2+m2VpcdWXOtAURG+tnNkDwvpyYrmMNA6vbYtGrQoCcDn6tVXkiLzUpWQVk/jU4+usgG1
MvMiujTlGGpTKKaSAgnXtW60jLCGJrWWpU2HvpjBoRrVs2ju88qFmY5Xv6+Gwe3GCsGecc5jqaMi
b3+WUSBAx6RBOmhb3ECmZ0IOW08QovfQcGAVElfKqAoFWJmtaHq/NUsmdTLdeQIf5avX/WZGEVJK
VBhlnb7W4hCip0/1GYI2o36uDSMNpQ0NUg3KbAIQ6nMeQRONH1PNpHXtrIK8vioWtUO1kG2Klk4m
tbhTSUfb8kF/4Ig0c0Lxr9iJkvxp10igsExixxhrNSjq7MsCAdKkXDssikDwKkgekwoCZgSs0iP4
qA1sR0y3GU1bFtPSNFaXspXv8l510QoRmkCISL3ooDVQHlnXxZrZNZNgBGIyv9cjdywIOaJAwTyP
w6I9iMQuY0yO1RJvJPaIPZskfzcGslFR+7IySzvHIwGu1Gg0bdL4TdKpDNExj6Egr6cxmRa3Favq
ZCkTjRJih5xNq91C2tN7qY68eK6KC+1gcz1P576blEslN7dtHlFIQfTSgrKdJEP708oKUoJJCJox
rdlAptuaQSHH8W2urj2PhHxLdwhR86xZMU/lUoVZWg/h2Gh2HjX1SRO6i2Fo8yFvhw891iR/nlu0
KmxepxWM2yilxL10Td0iNtPdiKhzUmMCzTF+qmab7W2mty1T1Z9WIJ2LS8UfdPIRYaoqx0wNxAxl
X4VjKp4SQ9LCGSVttq0lSqWZ5r1sfM9TARZoG3I/k4i/q/pjxMZ8mDsa+2j7eFCmXD4q+XaM64Ls
f40+eQ4p7Rz5fOmnOA7W57I1/Ilv9j13TXumn2Y40bdyKiLpr7L2NNA0AGeEALgGBEmDduLZClkg
ZJPMdvWGUmqP4vY06DTP9n0nHyvEEbT5heZkoGKTV4qkJiucrtD7Ix1SoyNG2o9Y1mVQ1noQSQWR
oOtf5q76mPWClrZRCjaleNgtnU5dS/Q0oZDPRrJ+mXmTunKaeGZCy9tMi0or9cFC/q1aB0GRDnPa
0NKs02pTWWg9um1OTxlxxBqm1N0imr1nquJdtIgMxGjpgG01IxRG8i1NrkVfjo1j2UwEFiNa3XxM
Woem4VAShS2clWq9qUlyyBrthImUX0UkX8wK8fpQLy9SSR030uamzzBrcw9smHTvar8cVHMQTluK
TEPYGySbZYt9xexfVrFYQr7I+tyyNECOqL/jxHLWUfnVZuobOq5mMAGyIklaHxb43TnOKIRSbbtq
qvLWWVIP8rGlYZcq5IQ1QFS3DtSENGHpTY7erJuWsJZ0dIMJLLLg0wiruLVCm47Y6veV/tfjGqtz
kEZW4qxyVR03Ehm9qM9j2ii3sc2eI8lqfZxxHsrZix7X4sMQNWcr3pSTDJ+l56n8PKwTpA5SrL4T
pNNsfCyr9bOsY3oo5/TvmpQ2EvXkpXZjWk7D2vwQ0m06W019idq1CDKajukeED+LXSIhRvBZZtOd
xaZJz7mUvFb6RJ0Hk7EW0kUSNtymOc2+kBuJJ5XNK1bqNK3QXPRyoDyfZvJmSyu8tBdgAWPtrgqd
V2ya7tFS+pst0TnrZQU5bVk4W0PaWc/pcC6odosc2qVVoYHMXNJPYzQ9D5nchzEdOhAPO0RC73Dc
ZeklzVtfNcq/vSHRHyB9RzSp0wQ6z2GvpLmn6fLbUMazl6jaEsxTo/ulMYWtthJqVVn3tZnyyOhU
vxSLV2lS0Gj0600wYkgxZdq80ixdq64rGh+t4SwvCrktrmVUJ9mfRXk8y035OM/b+1IP167swQjy
RTls4nRW0yYOhjSZwKDnuwpqeM0Mh8mrA0EuU7scYsM1dK0C6lyRuAgKndFyFMrLVFBaCN1x0GhI
6nVAhXaQi2faf67zupyFKX8QMt3yjK2kC4KEvm3aloiKdl7KQFAyofqpstorMs0jf1c/I5HeZ4z9
qVIloHLDDFMy9EMZI+vQk/EsrNaTRBtyXHUWlIlZIeB2hbrPDs3Uv1i6hGsXQBUlnWJri83vdCPb
rM0RqYwOTtXJcaiLQJp5ZWjhMHur5ecLxaE0ITUZEpSm9QA2Z7bsGVEaA9WoUZln04WuxyWv/tK4
b4/MxWez/Wm7yXTiNKqobhi/TsfLtlnpZU2uplaibRjfV3VBzLpSDcindctOQ9st505YRHTDP7Gm
k5jH3fCaCE+zhh49t/rWj7LpJ13V6G7BLIl1OvI4AdO8xPH0HfdGFAihojWHtoG6lYcFGGCrw7Yk
pc+l8pR0pXrT8v5bGqagk0k3WhMQvDO3P2mEEKOlS7hZV7bxh9H3nhpvg6dJE3SzFBGCtvxBWi6r
kibnsYFCNTPFnyULgtCgyKEMH2qNgjdPFGep64RWSeO9S61wlsd3As6Tbsq5Xe9PlGiCmX3qNVGk
nRurOC3SNtBtvmNMYn1frLQOM3Rwa7EwSJkGXw2Afv/uOBrTFPqf9dbr2rOWytvVSMf2woMJgPVX
EhYQAjOZek9amqsiDfo5t6BeFxpx8iSjkzTbInxT/mXWUXbuohF1UJYHuq4BuS4aT3iYxfowG24i
u9RI2klahN43VulN0fPrNs76RSq6V9rWiZMm6s2MhnRZxuUsK+DeWlmPuc5S8qAIVE2yYvOsA3hO
cW5cXbqBmA1F2VNQtCWPCaguldpnIOADWJ3eaF4R98dsmtrXHtmi38Cv83SHJ13vgC/UhiUrSOgm
EZa+lSqg4U6taN6r70M2Ug5rNNzR0RWmoyyHfM3eY9+K6WHM+j1PrEDOjH56pjRtgp42bOTAvCzN
YvCKXPtYLeRuidqdZpqMAS2lj05tr2WtWCigtsHZN4+erx7FI5PLl1/vmlxSUqH0K31ZfXXoNPqx
SSMEPFMxdu5cg4NEmfpRk/t6Sin+ll0FZy/OJZKQLjml7cGw2KSNHOPGFAw8gq4t5lEKo6k0HaUu
6XfDTVYznRaKSa9s1D8rYmFe2glkt5brQ53ubQgIPitJk05LtD2I4iQdZB4OcaCeVuZtzwqQruex
6C/qhpwRQRgF9VHKu/w2plYWJCPker63Rda1kaKfX5WzGOWBVE46qFkaOZa2hPpM+5FpjBR9PA3h
WBRTQrzKwaSi3FalTSE9CUylWGn9XuNXU5vQm+YVvWO19Cf+Uxi04Gck9a5ubPm5t4BT2rki5sli
9LAa+d4vAH0SacWLKIKL6KokPTYmzbAqqY2txuXmLb1Jp7zCsyBUI/aRAWZBE23VIRnqE32Mv+1q
pEdrq1OQk/5j1JtwE6oeyKGY/a2WjlGHctsy+urYAaNVMYMVzfg6KCxuv+GfxY3CUBPBq00RGdmK
NkPIRM3nCTp/BCFdCb2TRc6SdWG3IkenigBySlH9D9tw3Oh/6YcHQZ7iiylmV1mdhWfKXYXY+b11
feuo/WnSUxAbE65xFJ7qygijikLBGGE1xYjwXQyw6JXxQDHkVrnyPeeJjq45Fe1MLStohw391vBn
ipZXYAeN8snEy2n9oTa6lgYKqzlHozJDSBRhTnF/NJoO39Imxx6mX+jEKMjbfKInkuWkpTkQtrKy
h1nbq1BxOq69gnAyhjMcSZ2rAmWopNB9Is1laJSD8qjOUzgBj0xxlF6SVUDabrXtA/aJO82Uzc00
Ed9pDqTbuvAj01lwMqX0z5ISVsWE3Yi1sKFJYWkfWiq/k2q/R/baS7jRVY91u4lVkwO691qZFW9Y
uw9x1jpIxZQt2jRAf9sfKRVfkgyqcJug5U1rjpD/Q/VH67pBULcfSdpKnrLEkJRozfsG+X/Swn4k
yUTZVeYPS6rcBWOeAtFaDXiPzTa/5hj59Zo0SDUEvSR56AqvS27Ftr5u20oLGd+DF4x1+VD1/cuW
VAehiON7ob310/S9ZBYi2oRSsgHmcLndxpbBbuVePPZLSXcIChKpXtArmMfJzC9Jd+ZLqD66jUcy
lIp1MnjagG1puon2dnrqrXK65eL8q8y0kZgaXSFTaml2b+T5XUuLP/r82tS19rOp9yrNb+XSteFY
bdBA2bKTzjBBvQXcmquXhYDkgUb9nVprOgwWXB7PrZmI9JsV8ASlHGQRRSPPb/kUNpgFSZ+9aaX3
TEDD50n5Gw5r8scsQilZ4d+bKf1O6+KnMeIWVLd97KRoPFdoKSeiqrGZP1YvSp6+PxokHbbXz9GU
lgdxFDyrZJJ4bkUdtEqEDsDrilR+lLrpYOQlNc08+BUe3Bml5TxNsRLKsULCn1y2sp7AEgyoi2Y7
LDxdw1nWlbaDkQdHpHpY8txUV9kbE+cOEGMdGgDxsXWTeSOZkpsrPb5QFy17N2nVP5Vl/SqlUPvZ
2H9VOisup1ETrJt+VQoJRDoz/F4gKzKo7RqTVhpVoBtwrFpa9BGMLypPArHo22LV2T5q4vaLgdYj
14AKpkTGYdMqIORr9DBZzU8KTTkM5V8tmmMU8vSgdgiY8TSRJX4KJXIiKd5Wb/0fyq6sN26dyf4i
AZREihQwmAfbvbk3uzuOnbwQWW5E7btE6dfPIdvX7fjeyTcDBIJYLFJKu1siq845lSGPHCMZ59AA
WZrme+GCBSXFcmrrctPQEo9Xiq2cHNRz37YvepjnY8YewhxM47R3shU0PwpgFyGq5DhYMbeIpYeY
w8naxy5t1FKNbX9j1ctepdV+kwj7UVYTBCpUd1EMe2v+96cyx7//MmOuxv/6rYUanE3Zlr+6P3qt
/iqNcmD70em3mXH117sz4mq/Nf6h9Pa/aLmd/mr7rPtfOn8TevvxXsrvb3VDI4TmUfonmbcP6nhX
gTg77lXpLYA2Gyd+yLF481BB803rDdVooQGHkqcBNH9DLwxQK+NV6g1K/z6j3A98D0psGNFedN5c
FBeGcjmk/lyPo6qgx/8/Om9QSf1N5g0C6ZgdIS7X93iAuh0eRO3ey7xlbtLgsZ+yv2q/3LOC+E+Q
H0LiUeGZ4Q6B9zTS2iD3m3Ble4kAfcT2WiUu25tl6Wvvv429Ov/bWDf8FkelAkehAuHLHESW1RW4
OH+38byst9wcPtiSaEYy+mJ0WkBzO72O6NzsroesCt83Y5o7W2THwzr0n6Mqy3eIWEW3jmnWU0EW
I4RxVl5Q02ePdz8hlgXKFNK0eJ8gfgQKQDqP01fEd4B6ccPnIdJYkSddJ28In+ldJme5naZaIhaE
s6AK5baQEbBq1zbWf/79MGCvMhEgdhE1uekaH5FpMc5Y3GUur5cQH3S3tq2C/uiUknyv0jhZTwkt
dgk0fXaZOSgJbH5GKnr7ocM27QEaVCUUyFIHr2FzWq3DaEx3ti/T2llESieLCOuQpfZncUgQ+ltG
lRQHZc5mrTUYO4gUVu6qbP32cwiRlYcuK9NV6oCcr6uhPAzmIJ0UB14DEoPnO7CbY9SDg54H+V1V
R+HK77qDG3XzIaocenbLuF14g4yWjW7YWSEaDHmU9qnOc4iJKcKGEyQu2nutbrHVbE89yboT/h/D
uoC6y8VmO8xvBQGeBMRi4xfMXnT60yA7UYbItd+U5WbUPrCjLO6n7SjS9wdrqzyu33VY20Crp9e/
ufAPUzKsqTtmxwYbxrOUDhI4NHBvGxqos24n92YYW32XeGMHRYrO37quh/QGFiRr4dbxgekkWBRi
Lk8eslC3zEnVc5ohRzDqcAAlr0aoxdMZ0BVt8tmeZW9n7eggAG56r2eoiuStkwwIC+zgANbnoPSG
SvbYp5r2WAD5FuVhtB5c4NGGWYEs0I7qzLGzX8/NgPe8JuJUtUhWDk6e/FQaVI5agUAlJxcLMycG
ccGTu8hPAVHuJrkse4ik5ZWMgFwjhN3gS18uq8wrD2pS5YHwpsTSHwcE50DiDxtAv01HIybl4neD
Hkd1kOeqqx+81/saqlleko+IY4e1c2+aBfTn1G3JZ+fe78uv+HniP/TWbAraPLbzxvXnHMocnV8j
/Uohz1FkoBJ1KLVntkjNxXjpT1r3e1DlCiQoFi9K5SCBDpFEsWLOD6fL9T7l0j/kOrwVCc/mzyDK
QuqhjpE7vBERMl8uq6YbpIOmh3BmkCgyh4Ii4B7G7y0RMEpl3cwrSeEK4iQgCADFZzyKH0tZQgRh
avIf8YiUR9LrZ9Y2B17Uq9Q8PewBTz25ZeY5Ypu5fZhc2/gDHrE3QoK4cZNdh6gSlpuUY/vFsHGR
ZBe0XvBTxfOZzix+zrGCXhCGoEA5N/k+DsNX1wEbbew8yud3r8J/URGFDveHt0tIQg9SkgGETiFl
6hHz9nknIspdCHqqQIm/UuyINnGYJmAq2jR0hbR0hwQi8pLm1B7etT+6vmv/4/Tj2Haa01sHCa8F
9Wfy1NfRCVFEfczjOAGRENC0Nr+V5SQX2LD6B3twg5niGZanu8IEC+yfHzFgyCSYU2FGaKeRC+t3
HfY24mpn3hwBo/B/u0ZdNPu6GIGYFA24WUM5PsZe0+xkoECaCboK2GjkybUffc5DJ95QIXNwfkX1
bdh2cZR+a3MwRLsYqkhBlrafHSff5CYENHdnpIqKBweydadc9fto4v3LxJhazwECGy7v+pdiqPOb
vGkhvsJag8EBCcdtEJpEVFx9HWQLMTxCsEQvxHTO0/qBG3srtIKKzCw3dcyK57kHD8fYoefFlxOi
vyuZp+qr25kIKLinU+Gshx4KsdYcDQAkJ1X8FIWi23Z0TsHaiuKvvpfc/Ydvn4D0+zsJW1S05BzS
4h71UTMhQKFl0//u2zcniKMGJIh/Jm7qQwcNr66EpPNXSubgdpw8rBkq6Z/6WeBVXk5fSYa1vhN1
ENloJ/+EDPLzhB/s0h1BkJwyme4aRLShndm8nlmbI/IHbLHAbPjdbn11HyApav2u3UmAvZTf4BP/
l+msjUBto1L9I9RoIanQ9+OOdDnbpQ3yyHk5Ry9dkBy5+XEzEN3qgJJn6+op+uo6zNCmfXMtecZ/
lo7/kAAR+RzIqVxAwkLdNaqLqEmzYENYPAgwXfGTXI4JRdrSnJGMAtkY9er17Pfej34O6A46LTHi
d79StEa4tadgmYQEIez5/SGs3E3iB83mg/3qi8wh2dkmVGl3iPhKkCcmKN1dXa5jrY2VYOGMmV7b
obbT2j8Oy0NyclLwr3UJcuucTZ/w8kwAc3Wbl2CCrFHcifF7VHX7OY0UaHjYgcWx0yMlgH1/x8Lm
BD3Q5tZhxZObaISDFPGe3lpzGPlPcVw/eUOeHF3TMn225eFNdfX8P42bzRXeZrleL8IVbOut73o9
03dtvd0ZKzK+QXKwv0lc7LsFojHQVgYgIOc02lubPbseUtsRgQ4QuPrV79+clZZy/edfMoPi9fsf
MvZOqI1Kuecx4oXC5x9+yFU/lRzfXvHTiTKXQXrJRUzB7j9KdwU1ZeeTbaQpJPgq5xNAQ+U5nr4N
Od9CqjICVqzBeuKtWUmC9UQyyktvGANTGEIAmuBJxeba2/k0i9ZtRbwdM2e+sdkza7v2lpV0Vlc/
ezbG4wmB63g3cqQIOfU0mBNNe0zn6PVgO8o+1NhO/G2zLjMez2BhoaNiGaKYjRmHwrGv01hv6xim
U3jZ32NzDonzf3lXc6PnfdX7puYz9qnAHhBlzaAk//Ez1sogtBrf+Rkn5NzNjXgUPEn2bQppLPvU
xLLrR1/44hHLy3hfv9kF7O2bfZjjEYQsbzLLtB+ax+E7f2v3I/4jk9/iJjyFXTb3gMjlLgh4fz8Z
LmfGRua2XiQx+AdA0RA4mgeH7bYH+4u2Z9YRKxCKYCPFjNZ4mVy4INLVM3IBTomNR51ZKF5YbGuz
8UDsn6wU8eM72ySFANHchU6J6SzNwZfIRMQ6L7cx+zp32a2QE9tmddceRw8ZyS5OIaeBP1EiA/01
x1ZkcfUI2E/J7oHgCTbcqH93boAv3rVd+f9hxRX886/IsTmkKCFIUS4Ye/rfX3kRG2KHaOX/ZNA0
BOo+dpGY/vsQtDE+RdvuOorVYRUt/C4G/s+4WFNd4OeVxSbkGjN6cOKUHlJA2BJftXs69fTgmYO1
xwnNFuEE2MmHDturwww7Ww+Ahz50OohSxjw7kHIAi87LX2oduxvg3dpjq/v26JszYy9pMK0vvmlC
0yPtITOHDO7T7JXhA8A922as/Cc/ncSD6YPe/Lu+1rQoHT+VJXIUpefUm3asIARozpJxej3L3s6u
vdezaOTJNvXaZvXnp5j4x1OMeQEVqH0aIJeNQOWHp1gXxCSZ0kL+SAFKdl0OGFYPjZXtTLBxCVyR
b22zZhLcmiYBD2/G0hjpC3R/cEyA5+C3F3frpI2T9by62ylt004pKnbMPKAZoVA7HWLqG/1hmfUH
yJ0byzz60yG1Zl4lchmNwPACwgoJnWs/4ljg2PAsXc1uPB0u3a+zuNhXQ/85ZxCPWlSN6IFwcvpm
5yYlUoH21B5axJu3EB23DQKY3+6d89VtMj0KZZm2DpAJVYXprOlyKvsYD1buy6Vss3LfFsUEeYK5
uuGIRuytzR4Y9lrQKzQ+YoTCLYGmaaA69Wq7Oqqwe53B2sKKhfd//gK4/j++AUiQiAA1pQUKDyKV
S37/dSquZJZMpPmZdsXcUgjsh5Armpx9JuqHytHDxrYuJu5Cd6kpoJMe+QJaE5e28bb9SRpP9yNv
NlMhnL2fKzasoEH8bhrbYX1jVK+660pQ1WXVJMjWzc4X5oEuXDWgriJCNnWQ3msi/0F7yKpAjh7w
5K4gZ6JmvShKR+5rqP9vvLioNyJQ/j7FqmmB8gnN2c8B6JlaFX01M6qUQyOq2VEZpSfhgwZFHcMJ
Guv8ByUEKj3j9BIPuVzMSMvcu1kgH6xH1gB5nCUQo+js88o8nzTtyY7bh9ZYT9UN86Ns2b/1XB1L
5Mbv/AhBceCI28dQQx6w1upM61BBhrr37uJQtFB5ge3No9PgCrtagjeNAAJDomfpSQkwuWlaW5xx
6OyGWPxzG3KI3toFtuqP1tHanDABp9hN2kfbcZ0rt5GLwuAxWqe7R4ZuUXeiOPSRRkDEnHEvLw8V
K5CFr5E0+N1uPWynGWldr4OYGdmYkW/TWg9rt25erC/TWtOH4b9P24blf1i0ufTD5p8TFhKK7Rf2
//iC+uLDtz0K54SFVed8T8Eg7xC78G+cRtRQRej1nX1HXN8lYgj1QUAxAC8XiCbD1b5Tphx6/Ok8
v/pbmx05x7M+DD/wRTKzmrfUZa7f579cNE74L44HXKrzFgk0HAZ+UoTWD5eVn1n+YQt+tUQiTx+g
WkORotJ4Cj0CBs3OoTNAQJwCAxrJkJ2LOUi2QY1smO2FyilgUxhAJb4G1oSIKwZA4SwDtXxlV6hQ
pu/v8IYo17YZ5XV/5wFmtIYitP+k5N+9NvJ+7bWRd9tLjPOHsW5KiqcyR+52rvQvOXk5CMSquByc
aPg5V6m7sSbb2UOrfpN4za/cbYuHjHjznUl54n+CWoc99E+iu8GsapKhTYEjmdixnki/5S2rFqyV
0dcW+KBGKv9lhtJ0FNXlCqhgSKFUjToPta/ObqoXYdQ5R2vSsS6xyAKaBgloPOL6Ebi7rgeE2IlB
9HDL8FjTUBy5OasYhN4RTck21w6dhnQPaM6tdbva7SR9VyAnbcbbDsQKjYahg8VGLCnUvBogPFiK
NXliajw4wY9u4vplQrGGJfCh0wpZwelF9uUx6MV4SgFX/PNTnyOH89vCGlExQimhDPhYF8vrDzGw
fpSiIfWsv+sGkX5w9bUDeQOq2R7rtMeS5VAc4R395Q8q3M4JGc4I27bISUJw3jbtYag+BcVcn2zD
i/G9oZzLpW0qt2D7KGGPttXLYjgPsfyVZnW/9QanOiC2Si9xrgkEwnIcna2NYV1iVZkIkTIcoOxz
9fNtFCvsAVYKGRKL93YRlofY76QVaDZ23VX+3oQEPqSAOWjX3GN7H5gdG9y3B4j4P0RDUwHYjkW1
xJ9gkfk8AAzcZAOSJrj6ly6yvgNWo/c00RAiMmd5oMWnemp2o4nTWDudUnofdlJ86kT10e6PBG/D
BCSn0SWR/A8rOZeZrBiWjKiiZHKClLum/lLgE1RUpz5qzHz4m4raa7upDcrv7QQIdCFls+ny/pDo
CVrKulB6H5WN3tuzMi3aTdC0B+w1WnZvnU0zHyUqd4T+KSMZ34dlnK+rMFT3qNwCEfxkDha8yPUZ
66gQKhBx/o3nUI/oKyCMG/B/OGDKP/kEVbOCsIOHmOAeQfwCES4xIa+EF1IN4Iu4CbKpeCh4CkzM
vOpz6d2owUvjv7wCcLsCUNPb2Sy0rodAxe1OmMPVNqAGEHE1VFlRhQwFCWTUncoh2BSyWeeAWj77
iSpRRYWyDcscHzprYie9sDr12TSekk5u8QhMP1f8iJpI6Q63gvoHbwcxN9CfSYYOit0ZWLSmA6qN
yBB5IH1dtnRIPH0CIwDgv7dNoN03Xpt202f3hG++1mQ9AiMcxYZu01bRtL0eACyZtnmWr/O889a+
H1U1YCR/u1zaXOErGsh5w5KRHudgvOuLvN77pmVNHd46W9LpvW3hGfNqB+MAFPkEyh9Xm3VBDuer
20/takSMt/me+KRYjJ0ONn4BGcqsmqIvuV/4t4hdTttyyotnt4GCmLGXUpabSSXJApE59cWHnvlN
HrjhEcCh4NGl3VNg7Ayb92UaarkqHF4giTQpYOdlrV1QUPUYnAu/jJ+6cmkDT7R1bcPGj6gSyvTY
BooGIVQLXWET17JuEVjsSagWf35K+gQp7Q8/KTwbuWcqDWPlEATmJ/cuWKv9sajCYva/5wq/F06J
2NkDCHTJEqBniCm+2agCgPrGQyD84lNkGdnhl8fePKzvh6b1Z2SCFkiO/xKvuzPKjkxAI4YIjJrD
xMABpViJXE1BDE7NVHsFYCwlvbgp4CSXAWnFrbX5YwpFxRqobxKCUVfpNt+4ug4/1YFDFoFfIaNr
mtVMm3XaCSAKTTOZCuQDywq6LabZC+YeB0L3tpUC0/oJxHPbsIfciAYlCX+IwvhHQvJimwcIOvdU
yxubApvM+vODjRgbwJrv/a42hyFzfcm1fRjX+2LashFQ1tmJvvQpBGUAfgKP3FN4pUyR3AfATd9l
LCVfUAFjA6Bw8PN315Tj7UONK6uH4S7WelyJRnFkXgZ1EOZQE4RzCVGQ3c/UIWA16m3ZXtsehT5g
rU83DiqxEdAg4RMOTB0aJ+1A3IQ437txtQM5zEwAB1ArlR39ufs685B8TgIs0yjQgbe22VQjXfFU
FSihht7WQy0YX4xydXHOJJTNM1BkbBPVHl5AW+uPQdRAAzqF/IvP/uplj2Qi89l5YnW8rwJAH81b
zJqQm9tiexNDoTzkuyilJzqVyHPa9bibQ4KnchERvC7Ur6ty2+vViP59WK47kpQb7cYCsEeJp0/X
T8l9HdON0gSCLh64oNUEZqg5RDm4ALY5l2mJp114dzXZM+tmPWzTHkjH2y1KfbUrZN1jcLh6sfIk
h0ZbGccvQVlOKBYzzft0jMA3n46KDzFKqplKCLIA4N40vTCHhGtA8o1tll2xBSBXnpIm+SLb4BvK
NfC7KJD6PlRl/tSpbIv6cNNXa4+N3aPkX+0czx7wR31oEZp0qA5CyDybps2J2myo7bimTa+2fu7W
1Uw2qEDm7yVR5RIvP3DnTPN6AI7ttSkJNHJYTaHzbWwRtr7TxRsU2WQP6oisan+fhEasSVOgb2df
7DV2YTfRONZfsG8EyV4FcjsgvvxU9RI/9rj+QlOHghKM+oTtTKovtUf3Md7sZ0FVeBk+G7cPw/Pe
ubN2LJUoMGPJLq4FCMYG6mAPPjidN0nO/XvbxErAPbaza7gKKO9WcHDbZ6wSgf6HDFL/FKOaDXQZ
zTJBIdl4p2PwPIYECSxrYwHQox5/CvvyN7eCvZjaeeWNqpzwkU6nGcG9EnokhXOXepA1YX6vziSs
pemsDfZBDsHxz28I16f+7+8Ihug/ANAhMB3ER5hTfHxHEFIXQC+rFjF/LP56nUNPZIydeyBHo5cY
cgVug62Q4CAOU6pR7sHYAR7kSzLE7tKJC/USkhIVAhIWHBB8mJ5y1BSwbkXJii3oRBAEMaNKBtHP
NhnJJhAxJEg09FdnMn4v8z75lVeHkNEGmtAImfBeii953kKDBtu5E5X4I4POWu86lD+8d9sacicN
nR/K2gX/dHK9ZzPP0Mn41zy/zuM59AFil05UVUDJKBRZGsoEstX+DO0elE3xqAsbiAw9AgZRD9Ga
p2bs+4P1smbbnPp6XtOBfLN2a7Kd9jANNb6MHYMutL2CNbZmyhZ0ypu+gJqrtb27mODdCk+bdvvO
lg9FjvKVqL4w1vz1puylWNGTlZehsJKd5mKzPg5D/cOBgU5njR/uuhkHPHMQMoNGSQTBA9I++Jnm
xTKhLjArIsP6JSUe2yWVN2zr1JXgBvTOsLXtUkDzqovceCH8aZHhUQOR3jmdblH2LF7zoIMGSq/4
fqbyGFCFljH1YOvdtB0BkyBk+ZnoiG4dmv+6eoyM/KqLhC8AcEmxX8NIL8j5pgPW4sbOEZqJMp0/
9EHP9taDZkAf1yNkkayHtQEpA7UXRz1crpQDrZsDv4zfKIaHcb2RyYxkLiTg2lTjZw2r14Iy4IYu
qrWZ6/qlrB99RAOvk3IXlJ0yptXKzkqB5z3EWXQvGN6ptx3vktuwktMaWzU7qIsk3ekOlTHNf9ea
9IzPsRODeXbgmlIJeu+AUnK5irXVEWByWeDt7KhIRM66qfA3sXdlbb5X3BeciIP1j2ncrBC+Vqh3
giknLb+aBepOIIV9bGqzjKR4I5oDiNN4trl+uOgCBt1xjWJAPOb5o3VpZ+6vuGOepZ5XgkxJu1UI
YS8Uq/oGLA5qBcwUaAjHqz5ns1y7yG9/ow2EvIOu9Lb+OOiTMwzfwbRPv0UFZE5Bt3UPIgrToyfn
APr76ACnA1Bp7jzGskyR8u+yO3uBgeVbxKNeJpTKOvDM6Tdc409hL5LJT2UV+l90p7NVVo0h8F5O
9YI46i3iugae3iZLbOPoyem2Y1LPEL/UIHPi6ZJsXARHzw5Yg/fVWGAloGNSA40CLX43Kh5trxvE
AypHOtHKNpUT0l1bZl8vUzX4DtcIQh5E2JOzRybQbgADXtgmsCQoNRGD42kv25kiRqDolAiQ+z/s
bLziEBChIzMFyNyz52h6gpSV7btYsE+8zWuVXm5VOF1xj2c7ufHNnfvZjMdE2MwQogZKPm7/vucK
Mk2JRME1ex99SSgyqCCn2vsYA3Hs+qy43LP5OgD/heKy9qoZA81s5tAothcwB3vf1BvHy3396Z7t
IN1CI+jDPUdpg+J1rFTHrtDL0UnZqm/CTZUiHblw+grVeh0EgG7s6ZQBnIJKUgC9QjNhjTAfeoRT
Qgu4yFDa4+LZ4fWXMIEQ7RyZYr+YYyRdsZSxeE59Vb1ORoq2g1a/6b5YUW+Y3GAdDQYI5EhAxp38
9Jy0tbuE6Ia+a0iSnRFaz851/izwfXq0Dj33fMihl83CNiuSeicMto52SJ5NIMWrsVhaW4ugPBJ7
t8AUTJsSpMTXYZi3VZ0RS6/zFUSVszOJWHec3GB19chRNBD/zb5c27mwZAr3+ERMWK2qsNrHDduh
TaQhhkN0u7G2Aiyn3UQhU1zP/Ub4talDJZIV7TS7J2kBwU4NqZJIQ8q02oi0bKBACXJUpqrpLwh6
ZAVvf03Z/GMkufdZlCCkJY0sDgAUiQ2yI3zlel30qKWacC8e5GRdsS3MoKSPV3gieN8ShkpYSTdD
S99cWU8lgyI99tEA9K4qEUC/zJv5tkvUX/7oQb+QOWQ9BILtY7w1lrSKoFZYSAiepRAhIFKIJweF
YilF9ZB4dL+JiBzKvEJ1OE0elND4kMG6WKrYK1EiKfpRkyF4CTSBRuU4SShIR85dN6fkKPz59doR
ePT3H64b95F4lGwOb7lS4+c+RvTDc+WH60FThKubEqKl4VRBSJ1n/rLp2HgnMxSeKgaX36FitPvN
6V1QBbz2S9hChEA1k16jJGv5OaTBfZ2bWcF7hjZa2e99PbhH0EgYKHtmpIl8qno6y9Ct7jlNh4Ud
kBcroIfEV+qpbOl2Y7sxQcxPcxg82H5Evovbxq3HA8rU6gN3wIm9DAyjx9ml/BN+dt1GE5Uua6+R
XyWkjs2dYK08QMlyLu9d0s/nUTUvlxvJZ5QrLPDBpdM4oLpq7d6WZkA8OvfgfxafZ6GmtQcVFBC9
enD4Ab+0Do7fQCirBO8Tq//6FAoAl+ylWtZ2kMNAlakoGvsdCNGgrpspHdZCBclDkRXh0xVo0xMq
P2rnuaT4yxuHqkZlqVmJbBeh0Opj4AyACJuPCzRwaHJg2XcKHNFvpdtAf9uMaKAh6yEF9qWbgwgV
gapmHYwCbCLoMdmRKWSEsVLNc2ybHQhPp2Clz3glPbG8eALDGzUARJ2vyyjtLvlwmxRnHVQ5pQry
9TVRDjLXGXXQIQKEt2njJOxUmYPIsLZDGSlnYV+fMfbJp0r8UACfXV6oVR7PK2wW/Fs7yHoNmTpP
WE7ubSuAcsC9FpCe5iDGr7DMde85apvwrFJPGXWcxzSqtq4comfNS3w4aQ4VKQ9aE03j6lVPcr2w
vQGq8d05dBo2tncY6S/on5CDbZkZvVFET4WZcZgB6jdTsBrXRXlJlMS+wT4frDIxiF1IGPQv2IDV
6VBrD5TV/uiZjkYKp7571+2grgIe+gEyIAkiQ26aI/7IQP69nE4qIJAq1j8j9+tIo2QtexB+WRn6
qAjNFSQh8Y4EV4mgWjEgRitvALa7ZWV+mhuikFwlx1fnwsH2XPeocWAHewXEa7y67jbY72OytjhH
AUkeszjMQGhm0Zap8C9QgdDn9SJfeB04x5cLYUP1o69QvdELESaK+xhR7zJInrPICRa5E5Yr24R4
C6q5qrTa2ab2vXUMBMiJltIkoVCCZyrS50g16d6vCIRoBEmfBRMC8lDytTfJNIj4hZygNoLegfBv
tFTN0Q51UN8NpWg/N6BdPCD0gDrWuIu8oPW9vanczA8wyL/flO3NG/dyU1AtgZRgmqIoiw3TGhRP
aJA9tlmMYFdK7GQWV5tQBtkjLBDIWiNHIjdvnPgFy/M20cVJmjkh4aFvWA66Xd1Fi2lGxUPwv88R
y+cnBBJB1az6k22B6o4lWswebUu4/gaY4PTSQkB150fl+GD7ZBces6kUqE6MWRB5PiPhUF5a0vef
e83dg+0rIGXhKhZDCG+en4hExqrNKBgMZqAgKB6K34bc2V43R4meAky13eUifalvYjcTW9tb4D0P
zSZQki+9AfTMYi/jqPqKaqwBD41+2b4LmnQDVFH5CUV6EzAvCETzTTPKSLcXjXzhiBTjW4wiBNEk
ycl2Eohs3JR+i6rsrVN+0qhftywS0JRt7yj9fAeUK7DjdixKwaUi+2Rd86KAdH8YYeFurqL6cVj4
QAwubS8Y+lCXaqCgN7aHzAcpLktz9w5g1BYyISU4D705TZSAnGCC8poXY60AFbqpW/chyYEB9qIC
deTsHKSObnI/fwFGb6NnZCmKVBZnNxzzQx2rA3Fcp4QayowNm+vzje1lIJpu5QQhHYmq5Wdr87BO
ZjmEHqwpBlsUVYqwEZrsBJPbrluvbPH0xezahb6EVDNUY03TjvDATEgHcrIWV2GtNzFT88RcQE3p
+AC9yYu79Rg1x9euYunaNoXqhn1SDqeZ66+FHLqdNXeOwa3MeoDMCy4UtTVF7WujWG6a9jA23ie/
y7K9vVI4Qzw0xtvr9upB2J1h9+OLkj2MVJOFT3pUJwhIDenXkt/ZgUPpQkThr8v/tq2hNTQhSIZq
L7gOoNDeMYWsm4ew6eV/y4oZHEIye6+3LyKKPRB05NM+gsrsHEDNG1WvAfJ60Nz3H6BbTnahI+6v
JnuWgnOLlLPe29bFNEILK6y0Xqm6fx3eprGP2BeIozpKN6rSfJHRqL8Eo2wIyh5kK04kLuT9JQaV
t0iVaw3Wqg1Q+WGPGqec95DVgrDNCG2pvcuybs9SBfEDnakfEpoWwJpc+wkd/thvx+PVnGPzl5XL
fECYso5Luu0BTr+xeY9r0wJ6r02bIimNcxdAjNAzkN5rrx3b9qgq3YREb4SuwmPru79q5U8vgVBq
6TRNsGImAY1V236C9MGpwyrUesmEP02ji7hiPoZLBMMxxnOfhj7uHsEzrB8zP/ussnR6qZJILHkF
LFGPV+cLRJCnAIpfyvBvEy8tHmp/QJ7fafKdMvuSNFbV4uoSuwwAdo1aMxoyUYtpLJFJ4WHxIB0P
FcmQg9xfbHUhxn2gO2iBhg2UpSrdkIVXabIaAijKQgIPEIaZEmgHQrGrk4P/ZHtTDiJNJbybDPHj
pQb/6LZyRtTsdKEgtFdpuHCbbnrwzWHK4+kBMenvk4eCrbZl7aL3Xodamz2QwIGqKjZtR+aD7B5r
oDohsjZ8YmnfGtZSuxxNkzou30CIC/pnplnSBICDhgI8hZY1QWLsDhp/7qNtyUoN4BYD8pm00fvZ
UKozjprgEejQDrDxfe8V46PrO+1pBEFyE0qUP7F91hZEUHYFGhYBIeNvbWG675re2w1JfrgODCZU
trHNDwP9gpEMMjX70VwplvPrleyABAW916UnRHYo8MIuRtdFCCviUJEuPPAOx+AfZ1jhIzmPanUE
up4lImmIUlByCpCSH+sBEpOm1WuHbZXrf7Mte+DQogEIuPBXfj66p2EQ0WlAPNW422lk3Dnm1x2D
jZ7OKAeLGVHone0ANVCnAHrkTlbs4nz+7Nn/UjJ5UMpVgVgQ8/HZQ9I028z3nb1tIa+e7/Tofrat
Boy5XVOKeZUBQrEDeRlrAHNArvP1jMVhv+rS+ov1yNz61W6bUEu8ZbRK9sDNgkNtWJwz0rQ3Yebw
w1hn4ZGYjtx0lFSi4CIh/KDKMTwO2n0dkSThr7ny1gP0KzZDF3cn353pI7Q+5ey1p7zouxPHox3I
cYRRrIO1jboGRgnV8S6DWuCQH1FzrOD7gEHEPPXiHesKerCHMdSA185JtByaCTdtOpSA3MzNZHro
4EIx8X8oO68lt5FtTT8RIuDNLT1ZRZYvVekGoWpJSHgg4fH050Oy92aPouPMzA0C6UALZOZavyGk
pvqpVm1oXvsi5Nd20vFcIGcXoS5wN7iQ6QIDjtpKNajy0qqF0V++E/VPAlU7TLsG8+V2FmmT2FRL
nQbrY2OjLPOP1lu/sXTuy6D9EkvSg+AsPhD8/JfAiM3nugqeVL0Eck3YrKkO+pLcEGyT8rFy3/uO
Bc9UIiCs6m/Di6qPAPh66WNrSp8NQRh9YyPhs0TiTC516kzVqVbVb+il+LMVqtvfY0sZovg9CHOP
EBaiHa0Q50zI8TRV01ZV3erVWem20bnzbeS1nRRbQ2QQtaoefy4nKQk4dSLqv2s8icNOkES99hLy
S3QJMn2aNB6zkD1ErH45ddoEMw4S/jQQIOE3dZeDarBmU5yC/4zw+aQXN8+BTEPYxtLZQ23DLMcW
deHaeOWnRGc4Q+dbFbPGae8dwjaImdDajCnbNFYKkYzNbm1pKF8NSfKkGgOtXPSXJxx2EEN5VReW
SU1gdSkKlwsHBbH2kAjvqzkDsHYAfFXCHC8KJ6fgc7oDOMxeaYt7Cuqr3/Qkme+aFF16I8jsb5pb
EK1FmePQhrX1TVbN5+RY2WNE/PP1XwZpxqQvIjfuuUC+QNOgrhEZR+iJE83Gb2U5GeYNM5Z7cC30
rHPNLPZTHubEx6HTqKLV2OyslslXFdsWTfA5F/XTNGX2ycxQZyb3P33oOiZIfefkYOKn/pthoE1k
YwK09BKVDaitCsaPwMe+r116Wb2meqnB/9bL0moDVR4XezAj7b/ZQHOXK1Rt9/fLquIfL0svZDPL
Xa0NxmYyzfxyOyTWviSmcr7V5AhMoSMxYhkhnepeNZBoLy5Nhyi4XvXQ+JAQEcwzb3GbuRhs1M4u
tXXno5fNJmtk/JV4Roy6cevfJ55nPow9Up8wveOvZWQok/QNPsPfI40wv45UHQAd/z2yNnPrOrI0
fPFVZ+3TVOJMHSaYJhf70QnFb1jPRF+q3n1zmqDZlv0Qn2WtpXfofZk7YKLlC5EWclteD5UEnoYa
lZbTZyfm+FtLMB4nzkFchB1WJwSY0Fr3wBEnDWn5KM/qrxi0FbH7+HcaMqNqVfMxx0GNGg0cxrJD
lMmX5SeL/nxTjzaxKKBw2HFN/ncWnIcYfb3fhsOkkUjzs8iNBYvgxI9GG5oH30/dQ2kZJIliYoGO
OYyftlueg4C51dAwrWFC6AwnuIRoHr/2HpJJ1ZRmBwPNOVyybczhh2BeV7aoXodp0B/aPr3jpixf
VQ9n9A+If2SPqsqVWLYlPtLgqv8cwcuucyPbqFaC+JDlR+9JvZSq8sW4gXjdPalSK5CsQi4oOqlr
xzF21m6J6q0quhFSDn1UfVd9xzKXlzzGqMInaX7X+XGORKG89FlRfke1CBtvYKAn6fv1uzFjctsY
5fcphB3Lv5g/Bb6wH5X+pbprhh/vR5+FvSr6xs4rWwRLra4+IEnQ7FT11OOPaif5t0Lm5rE0Me9T
F+0151RyMwJkbINtYtnHSpbpc1raaL/aBQsIr8cNuexDpsKauZqY7nPVltmDmPotUfkBedVIdge0
DDUSpEv5/3Hw9VLLq/3rBYyox8q2xa2RB8NH2A5YN/TBW2IUzbkz0C5V9YWBAVEVDda1mywQsP1v
t9bP/tnNZbF0hMwmz1OMliiGYnb6M05x7kX+sLvv2tn+Bk+HyEATv+t6IB5ct8bycXmIsj7o90FS
gJFfim7tIJ5KoOBeFUPrrY9cFPMsiaVrjptRs1ysdx1kbLtNWiX9ys2n7q+mkRvdLAhOsPy/S1AU
+W5bXrIw3fXnykVsbkzR2QwDcDqSmBz+JJX2lEwGAuhdmnx3+u5iqvFziuPMEMufVeGg+eC1w9to
SSwQwwAAezUhMos+1iEJm/Yhn7RuU6UifCdB9AuJI/EbI0fHtHgftWG++Zk/fnjLvadVpfWYJLWB
SLHbnVoxCwRWC2cbI4fxqi8PCnbv45eG0bVWExOzI2SNUksPD5MGsrpFknKRZ/EPVU0QQhUniycg
3ITkWtTM0DqYAUa+qnWIuEvzQss2epnYb5k+ki1HOpv5lWLrJCNFt7x29khXH2o3wYJzaUWfrj0g
b8F3uhRF6bHOy0R7ba1csifIPWDXs7wrKxzzQ2hr/bU1d9oU0x19vLYGQRUfIkObrq3ZgqKNegPP
p2XsnCUhrka5eX0h6ZEIiWvLuraCMHb28DQxxVk6i1i39nrrutcicxtSsF3jX8cW4zDvTScMrq0o
PI6oP+Dkm03NsfGr9gA5+81oF5WPus+xOVgO/Lx/nyUWHON5vP+zh+omBPRYEnnZXhWbCg+DQqBS
V45h8JDbpn8O0NTL+ipE/3OyvJUgubmrIzFfK1U/dYjQVPZixziqkhqBeiWhX7Stk2X8rWuSEYvK
EnJhtzp11pr6q1lkw0kNV1XNHGt3voCABxLcw36Q9xUmGM7WMkSTY7mwkfPwWcVOecmdqLm7vVhY
tvFdrZWPKRvyf7z+kDKp2nOBBPEy/vZinpkeHb+p7m/1XaTlJzfU3tUr364dF6a/JjBmXK/hvYSe
URHTTrvrQYvt7l4EAp2WCpz9f6qzTDjtSpXNSr+dOouNCxMvFAwt3+jAQu6vp6prW2XaCqmn4Nry
v1yuzWJAXxGpheUlp+U6btSxK1Jle9KQ+iwCWD8JwuV2On8EgxEc64h/uSq6TuqxbxLlGWJI9C6B
y6l6A2WTYy11lrEDenpGg/id2/jdWVSd/ZYTDVD1aR6Mx1mA+L5eHPUjciRYMRIDYUELRvteHao2
QXh5Oahi2zrgLkOIX6puwM+ADMNS1pGjIDKVeOfEa71ziodJF1gYibPcIza2NLih1+ObQdTfTYtF
1W7pqFqQob72FkvVrV6dBaHx9zBVvI6VkXOCHDJmrI2a/TSZ2j2Qhsy3c9hdHCY7Ls7DclBnqg7V
NBcrJR2Y+v/ZIJiS/zEs0UCz61V5+qNeXUQNJU0e7iTL5esr/tuLqbGGDL4IIC6ROUK/2RAiHbfA
vxWz7sa9uxLyMtcPji7W9FKR+W59Bgv3DD3Qhr3ZeAl0bCd+0UwZHb0qz/aDiLJ3tFafrGjK/5ob
DB1RWvxnj0C0/5ceoVYjtDi3qEYEZn4fdC3BqzYq7k3dQ9YjsY+3Ki9LkBm8lW8jpJl22DvXZ3+5
iKq/dvYm3UPxvcYbpOvax6lihrZtVFHhZuBz40zSO5QQCfE1dNrHa2VVgNfGq+Ks6sqloUHXbsse
G2u05TLXBsPzUBH1cBRfOJmKozlqk77O8Ixb3+quFE5V/pPn+Sc39B/tqn/ToLnxx+X+vJAq/++s
UPXWFEmUu46JXQ3xixp33h3kQkA8ZFxGhBonqAWTgZ0aX6V+VyfIXVmComrpwgbvtaiVixlaG+9U
pStdi7DIIi6Y4gxfWUPzXMfIbUII9o5+kBIuGdAmNf0P1aZq6iBMAP8HxfpW5zqxvYqLbAHPOPJZ
gBV4Lp9Vd3XIUP44lLrvXV9D1dlCT9apJ5qDWeLtbOQ6GJg8z0BvDtm5IfZxEN30rQ5LY+C/63NU
LaoPOOV23Ri9tTGW3qrBKztjV/bWRFI6M0+lk/bNa5gn+dapdZevKXpBR2j8NHLsuqSTt+Sha7kb
swiARNGgNVzjc8DCMXpEckFChbWN95St82rI7emnlUAACpwB10EEOLzRCsAs2TiAZXH3qoUk8Xok
Ki+Dp2dHPUsTnPZYd+lljX/WOI2vVQOrKHY98WX46fF6JVQICK6E7c++W7zH8+ISzjlC5m2FRY9J
HtebcJu4ldWZOjRxg9VnY13sOorO7n8PhNaiczXyWMtj39zrfvOpGm/1f/Sdxxrno2T+12vchorU
RzUxN7fq2rd6dXarmys/vo/9l1vNreutTr2ZdD6bml/c36r9AkBv7eIxMUZOc/YF8pQIh1u7EZ2e
LVTrcoPpXuC1zotWtv5rVZiPlTelDzqJ1NemQ+h49trsrh/y4HUOu8WVsMWsYWm1m8HdWSz/t+ZS
DKYpQJEWCI66UtJL4xwI8UM1Op6In0NuF9bc9zJ1qmM+RVC8U3UM4xz5akyL765ldZrzJzqBaG0R
eB6Dtzz0vnNTDiiHUTI74yUv9OHhWhI2gS1/fLyWXO+Qz6X+pEpBSoTEzeznwvK+6SaGTvnQzg/q
YAKE3RYhBjyqWNT23w0SRCWiOdgTtbrTYfGkWgyJAznsdaTq/3OFOk2AnkViXyAdcH+r74Yq2BYW
6MtgqIsN+EN728KqemwB3TzapYemHbIfCB9VQEuWg0VU5JznJKpCdiOsSqnrrGhvyRlpsKWk+iax
ba4kcusHt0v6x67DD1jDwC1GGT0nsvWVbNg7u1+yaxdf1hxJD63yLlNPWk011A5PJqvRP/vBsUgg
t7+CXPP3ypomD3ukAP9xmjhAcEnrNvNaGdgg41Bt2aCEx4V00KZZ9+g6snqFQ4eScVxABivs6jVn
gbOXCLJi+kFr7o3OWQ75O8HorF13EEP9Lm4QWyM7O8QCMytvgO8WBfm+7NFswX6+0FH0DefrIUUj
+h/FL23GWK4wtOiOqFB0p87CuRT/KKqGP+qyZQSiy0m5UkOQJd/ybEFLmjzUiHLuqzPlsI2FLu/6
KE6eDEf2K1E39VfTu6/BqFuvaTfaMBTtcJdVffgN3SzCApX8qmfsKop+ai8wVKzzSLZzXcuxeBhj
oTf7CKXBbQHK69EdhvBoNEgF2Y0ZPprLgV1TfRkse1MnhPu3YGBZpDfDRTWqbkzRvwhfJyd1DXVA
iwQQeLQjTQUuTdjzu5zrXWRb03erqoZtRyL9OHpdso97EOHhQiBJrCS+lDWWLtBZXSIRFG8NYinm
dgv0yZqAXvx3hAZD5awB3PTqAipI0XgfFv4F7Hqkh9hjVX0bui93qUYzxD12S3CQLEG9AsGMAaue
a/d+O2j36NZr9w3Ia+wpYLyoBlWnWh2Dbe5KlYHD1usA7ouWz95D0IIQ9z07/tKn7Lmpa4RugHYd
mhmJqqwutA+0O9aqA3wlDGLr1L5XI8MCqE7UMUFoevGcGzr53SvWJmiRpG5Qx3pIXMd8ICKJm1CO
y92tTp3JBGOPJZyxm4Kpx1+ZnVE/jT5/R8aqgyMz8xKUr6qAfLfnrnJAf8ex9H56csJcmXV3trVb
bBpuo+plfGRV/aqZQm+vGtRbCcE+rMhAxytFKISGA1qzEe9T1aYPfYVsAQl9As5ynvZe3Xh4OME7
9ENSBKjRMe8urf/fo5BPqd+6Dts2y+wf0RLtH2Ej9I+QuI4BmaT7W30XFySK59lnO0g31ZBmOoIF
nnlUg1Q9n3c6TO2whLg86wHqBRH2wXe/6Y7+kWel/TsJ9pBavV9ahO9KbPjVu9doLp6v4OusSEBZ
LPweF8TBenCq5u/RfKMfoId/W1H3i8tFZ7jQCd58y6lX5+IsHIkvUpilCItSd2to+/EBZUR94Z0D
Bm78syKOKVYYFjX7SI/9syqp+qVK9QpmEe6viV+zKAH8LTSPajLDJy1/VgQQdZgXUkiCvMuVFAJc
lIgApiX7Opn7V+F3943RTg/OnPevHVn3tQ8S8KgaY0Red7OAm6VadQ9HyLywlqQFQyX+TM8TOC7V
qKpgWgC1tacHVXJCYgwhfr9sbwoka4f8lNlBdO4BlG5QdiMWsRQRXyH/s5zB9+YrU+Vx6dPUiLTP
IfZ5uuePRwlX8sX30R4wNdPfseSdXzQd4qcfjG/TUlJVumm+F3WZnVX/hr8s5kJwR1SjD4zoqRc2
AXwuFkCmkOYGpJi5FqMZX1zIVkM+8vSpsqdJd1k92rhnVCRFeEPD0+ygEYl8Bs/Np1H2GDIZJpR8
TLDDUes/gFt/RIiQPaYnl4fNkwcnLZsmsq1Z7u1hmMP8QXt4Z5cZIIFKA6TvamtBehJJ8+KoeTJ+
CkIe7gjcDd99At12q0+Q/Gw8b9jKXtSZhg3Ipq5MY2e6/KwJ9OS1tKoCw05sMUjPrmpCsUTOmJIH
HSPDoQntjV+aRHHTBUl+8ManKVhWRAE04ojXXxVAdU+WKef1G4rc+H4m2Yn7H89Imf61UFyfK92K
jggxfAZ99EMkUbAPYwyQ01AjtsV2mFky5l80vzkxhjjuAnjwm/GYyIrPGmCQEV+AtzurKa/EY1Vb
wU50j2Yagj6vjdfOMr6jV+mvdBBhG7sLiXZq3koiL7rWJ4A/qNeu+4G7hyhBITZz2yQIVXb6YxBg
3oa7Ed6hM4JwoGvaLdBjTztVED83ZDoQEe6Yl/UsuRuBLa5E2Z47wvGo4sU/UweTCrO22m1UGjW+
qxpODdhDO7AO12YVA3SKPw23m3+0dbcPnfjYzM6DVUn9LkDJDEcyXFWDWBYr5Hd+h90PWeRY63Yt
Lj0G30XzWSAgmgTFtz4HTGJW3c6aUJcFrbYaZIVLpvYtKvDTlDXTSt2eZSnsH1nx4VbpzuKbKQJJ
XsZrfuksEzaO/Q4boD4BOWZ3IjEosJOekIGmDeiPFxkAK+e7iUUJgG/WlHiaIITVT5+wI7dVwQQ7
5X1zrKv0go9js50j8nZ4s+zkWHZ70KI/tKEoXrvwdx2kBBJl86YRHWWdMF8wm2nw+YxgQY8Zk8fs
bXTDvIDH5JPMdXJADWYCIjn8ypJIXhANGDZ99tr1vfFmeaceBOVaC8WrAS9kU0LOROTCXSKe9rGU
xcWex1OJJsYz1l2XAQUjPJJDezun/Bgkevs96pryFEfHoG63nlnZx7CUFsyXYfEokyw+23ofu6Ja
9X33CPRjY8tpAIVsn4wSBz0dxj5Iu+7Fm0sSllM5bxBmkCeRDChggM3VEatD7gYPvE4/DAMcs9Iu
AL6C6wrLgGx/7L1FZbUYgXb+Ke+xpYtD9+LjcPjs2VvR1e6+7eJTUODp64KAFIXvHuYZHoPNI26F
7plxYlvur4cOTnkdonsEY83GiAUUh36Cw92cWEXEmNdPNRpgqTtKlD44reG94aZwa5tNnYqidPs9
aM1jWRHoAh1JV3UVhF9pvl4AXyKk0MxVPs4DktFxcRqkLdGDtsfNiOjRSQSxuXM6/UE3q/oEkHzm
Dot9+ZCxP940kKL3nTn9YhJzocnMwVODRPVaY2WwYvaLTq65S7UC2+nKw9Us838+F2P3mfhs4CYP
08TC/IJk/oLo8cokp3eMrC7eekn/V9Xw84hgfqxsNz7pFTJxZODLIlsDmw0eZIZCKC7toF/FaxHP
9TbrACLL7lfuYX4KUNeDdYqFwKzF/kMvw2M++0vOfyXCKb4zrO6tcKDNJ1X12RaZtvXChh8PA/J8
DPuz7oqeFD6JaqMpX5q4/x5Ju91lTuzuU5eESjV0uxAPzTXvN73L83EfxHwheZUHKzN3+nNd8mUZ
mXjNB/L6Zs3WJRT7NMHUm4DywRXNfZ6XEpev8m2odLylwvw0+yTXMgxDyGimu7YM8ayTmMVzM+pG
/1iFxkdseoRqGmwB2W+gKdb3W5iLzkkzNUHMPrWPmdAHPI3r38LALxy3B0uXv02kXjGbTLCQbTLs
qKOntrCMQ5KfZNQ5G1njxdi86Jl4r209RudiZOvr55fYc1H9tgYkkSKwqTLIj6bBIiH1049WBjP/
I39ae819tXiPupO7EkFhrry88ncl6Z5LB2RRRniwFA6mhPPiJ4M9wx7ejb4KtKZ7I6afIHLhfFhl
BCOLkNOD0IMD1rEtEfpTqU2/kOs3kfH+dIb8OXWs4ViQeVrFgnQxk/O4nhzgfCValGvC0KiIFvy/
vbRe1Vle3yVDyzPYH3EHD11z1WnjsMFO4j3LqhHsKuJXkx9skqrPMA2GnCqG5E4deuEkd2RH77Jc
uicgUDkw3v7FTyFYEFlCx0Fbda38nVjOO4Z2f0lzsXGO7XvA2HcVLETkPhAocNFQskL5rUGsBo2Q
7NWPO+cyMt0juJfJAwZ8+WM+gcPT4u5JdPPK7vJsm7Oo25gQszaBkyD8bAxgaXOUr40m39amsE5V
6acHmfvRfSLIsjWDFd/NQe4csZDKTyJODRwfLRiaMS6yJa6/h2JMJpQxXWuPRP507uM8YjELrRV4
TL3rh8EEUt0Y2ypJvUdc1OJthOBxB63HFi7J1KlznoOKJXFRW8UhBim+XlCQ6xZXG57cQOIdIZxX
1wqG9YBa+VvTHHrNxfS6SPy3lqQ9ZrNO946/nLaCly++WVOPYRWI+m9zzc7JqPvyAw8hAH1pOx4r
x3bwr2SB3/K4/BgdmD4xvJYPaMUt4GSwD+BUUWToUDdiAutWLVStj9HtOgzjhf5Rxk6HezwAzgiD
sxWP9eGDeDobtrTuP4wgxHIelNRH4DTEFmdffkQlj4gxzOoPKGTjyuht+Rhp1imeWCEhdI+Leu2F
G1VMxGxeCg0W0Rh/4FBZreEl2WC6o3ZX2yOTrG2fYpc9cRjZ/aVt4+HS8FnvRl/uAJyxV2YC2lSY
ysBE9Jwza20iSsEjHtHaa5vylQ2Ye7u8yyrErLRLca+uNCPddpG1REE7QJoCJy4bn7UNxi7G2gUy
vtN1DMKitvnh9xkp5gZplsXDjJzOtOuTqEXSqnLXNSHSVW9Y2UPtDPjGi9TapoSAVxbSdGaZBk8j
s99uri59Wk+HrknCy8xnwSDvHsziWxaH4pFAarfK2ESw3ND0ByPqJLf9/OjaExN2Kac1gQTQdWJZ
VIfsZPU+6daQGdqdhUVs1KFGZ+tW+uAOXXkMZsM/GfFsbYZq/l525a6V5byvm4EVRRW8Aw7edBKr
q9Hn/g9nEL9T7Qs+CiZDBI8hjYDWRqcoTONoFWYEWvFFmHjkQ8ZKEihDIoSyggPAo6ulF3N5dEcZ
gSs3xx2sK/KNVkmHiVtAfCAgsC66EKffIPdWGHqSiGR6aFEOfR6qgKC6gwNpZ1WY1xLUKIPI36Ql
VkkNmeVtE1fuBpnw/mQ5rntOhJHwp8NSDu+zZG/YPFALltAITyT3hVUD0rXuJ611tr2D7iXcjhql
Ws/hnT1o/VgfjCm9CK0JceSr65UXVX/Z3tytMZB1Dj0em4ilE0KePGOLv0W5LyO81O3krXGN+jGa
RrxvtOo7T28yzIu/NwIIuAIhldpE2oNbNd1ldEdtVZCuPzcC9V0T3wa8SYNT3MLnKwnzpK18JNoN
uKED+FPKwD4UDp5znmGIlww1plUF/V030gv0xh1/ifHSNmQbU1CJpyj0sSXL/XOmswqMNDzNff3B
JqCzxUN5WhmtdmqD8k0I17svWu2XHPmhRsewznZVF9tmSn82FvgdiW7fJu0ey04m91mPb7yWYME6
BsNDy7zvQT3HTt3NT7luh9sJJf+N6GFKd2F4KoYq3whP+2WP9nCH8pu1H6t4HXejs24E/5OuMvOT
JnoooBaB0Wksj/7UD5B0yvreHoyLLtlSWUBFLNtem1qSAJZlRSZy906OwXhCxV6uDNk3e0i223hE
RcKvxXzA6BeLurJ6bZvySUN6Ye13pB1xNPw0RGauLWnY3GEZN1+AZlE3wpJDp8WP6ou7xEQ7FN62
w4Jfgjo/bXR2H1UQixMcJZ3s1fy9aSywciwLNtwUcCgmnsrzOIqN2wWfWVjYq9briXW0u2HM5N3Y
uKiCtONlBGRY8IDdZX707iG0sx0Ds1onItvOY+SyGe75gvBz2LkYFGyFl73jnYc7MSGzbSZBlGcx
aMJSiy5zblb3xRjP2yZkispd21p5YZDttKT31m2etGsRYgAehdkpnYujq5vuHWt87E2c9mAnyaNl
GDgVcyOtwukxA8Ax5Il4wrRqEzkkmpEsZM6HV9LWDTtWXZqs9NnZVVY07vPKNTYJAJuV8Neekzxg
leKwvGlwngYhuXG89CkOxB1in3LbBljqoh+g77CRcA6zpwcwfmtENzEtWZl9mu86x9zOnVvuYjLP
q0jjmwsnfdt4vlxBV852iAryJAlFtG2T9tNIXbQiu2Z4MXLCQjnsm9o0xUoPgnDdWi6xpzAZN5kp
X/ipfGIs/g/CnxmietUmmqyNl4GRiQjKgdb35HbIZLIZTewDrHgU7zHxGXiuaw1sIKD2Vq57lhS7
GssxnOmKCHR42T7X2T0oVhKBATl/OYKgz0Z7WumspO0OwzWeP1/ILAx3IsmetLCeMW40wrNorE/X
Jg8/99Up6VJxRGfMXtkacK6SbEbl3XnsMqGe3vUWbr0z4fC6NnSeeyHUuRCcUtqcWrMA5DXiEphE
9SrEsm+va+xZ+tqR14Mzg4KwyxzHSdd5CoN03sHRHNdYueQsZDV26mO+mGsG9dFIhu40DqI/qbPb
IXLt7oRnAhGbjjtz9Ai3g2/fT0Xm7/lxq5OV6dXJJd61a2e8TEasoUXNxJDkbNoCeElrdTW/JRnQ
ZeO+JsFo+8Ed0QsfC772IoxAntK6eJd+TgClsAd5mGN0cpmov5t+Np0QG0HM1eqKbY/e6ap0jRwZ
GgfPPrOwj72GsVhV7cdpLk7MIgWbIGxEna58d2NQAS3uBVyfUEvjoABkl2stLhEynfzwpA4sX1mH
xunFIeyOlb0uT3OHNGs2OHvJ4/Ak9RTsYsyydFXL8hWZ+7+atuiu35U6U19TPDsGK5Vw9lcEHgWu
k3nBjpZ9hjrzl+LIjoPfeyOrYuRNc3DHcDi50RukpooH3dboSovdBVnZwEverSIqjHWj1+mxbWcS
7vMGP6onQwuSLXbnUIVJjBjVogTBCr5pwnDNQ2p5A/VDXzaXVONxIRLasWHLV7EeIuaU1YcB4eJ1
WIT+KolxAYeXqLFYAwY7Wif1DhDzIC/szW+k7aoTEwNe6OoUMbSK7S/e8XELiBKpEOjfr2URsLUa
bOI1jW+cADqYgIZ9d1158NjqL3/Ovoi7+Hyz4cg/13R8dseUC7Nfoa4ujuq3qsyxPMnloIrqYCPm
wd98+Sn/rTmsMEi59UY+vtlNmPb4IKGNaljXvfvJ5qRbNzbmiFtXwyIZzuYBd4+ApA4dogrjynJx
anamlQwk+Ezh1UDuOPQg/nbTTxEmWGuvR0Nr7xGFjo+ZhvGx+9BV6Jp1cf9UYGKd8hw4FbmVrbMq
/zHlCAJqVuOvcnwkT7P50OQBupSz5m+9VOL/7ArSCVEyP4c1/pPcWTleGtGTR1YszF9ir3+Tuo+p
6BIm0B0HK9QoWI1SmncTZuRQ+IPBe+kk93DQ++Al8/I1UDRIjxAivs9xPxy10k25dfwJv6EYURoP
R8u0JM4YIN5Q99kJ1Sf9gBgpyyrIWHd8NUe0YDRnNZN1XmkjIC3fMldpENkvo7Mqqio9BeX8kx8b
D2hAq0d7KPyVbybtJiZFZg5tcBnEbO0JKlewxtYJW4iNI5vyQc8hNfZso9YiQ5mpy6LywUnIOONL
fVd3xR6i/YxtMyC0vozDlTUKY42TpunP6Qeof3kXFom9DtHW2DTaXN+nCGdYRqm9Vzxmd94o/WPW
wt0INHbKszO3f42p2Htzu+8By7x4nij33ALFISSO/l4WGJAVifajC+1qjXB8D2JUZBdNZ9/TBP22
ymLxI8KNhUjSuvRG+xNH9Sc3jL1fuSCexrxgFpr7kIUsX4ooqVdSnw613bhfROZ9YgE8ozy97Q4E
S55JDcJx6WqIVkRLNmXU4IGukdP0cns+dGEw41xYQrSzMmsza22zZfm4Kash2ev1Eu8IiEgVRFpb
0blYrOK8WYv+GV3AJysp488Qpx+Y4CQTzJe00suFvBJvdcudn5tB/2wb46MY2vou7CFMku0nD1Pm
UJ6TAB2godhEKcxfHJJzyK3pxENq2044MNd5Ndw5S/RuAuo7WLI+BL3U3vQp2YrAIqQKY28Tdtl2
jJLoDaTgl2j9+WxLjCcsHcH8qdeHrd/lIBudMt5lcvQ/JfFrGfhg65twuiPwGW0yGzmlPsLS15qI
UBdsqJpgsNZe6hkP7ACso6ziZo+fJzeH3cJ6JxP+S+oH2wmSn3LiD0OIxXoKyqxCMSW3DwGisU8W
HlnrVhPFX1n1C1mBmBwp7iSzdIMX0MYouccehOF6LlhQp/MDIYafk9ke50m0L0PT+k8dwhZxAZ55
6pkWsljyOFL574w3e1I575RcWra6la/NqqeqVGV1UN1vo291/3oJ1ezOoXrOh2auHdE3RK1Ui5lV
rqflYLCIXsrqTM03fazTSZX/cXprv3VXderwR526jqqbjLbAr7XC664nOb8CElwxqS6nuscShnDq
f2qt3mZBsLRnGpDdrbm0q/J16PUoJtKAmqPtolTUJ3Wolml2sDEmWKmy3Uz/KWsiYBXZ48o1mdGz
Y+jcDn5urQERRc+qrsI7dN0k9rBXdeqgw03X4yG8v1blbvoY8Ri7DWqHIDjaJjCf26D/4eu8liRF
ljD9RJihxW3qzNKqe6ZvsFaD1pqn3w9n9tBWe87eYEQQUFkQBBHuv8ibuSa/w4L/j7oYd0BN69Xr
VseKE2Fm23gqzFQ7RtjDnK0ywJxEqaxHtTTVRx+rCz59Y/u9drUvGUDkN11Vxtvsh9nRzkP7pZhm
lk/BtEMGtPg7AnFxjo0yuZAYgbUMO3FItYOme/2hr1NiKX7+YBd9c2/G6dnlG3tX2yNTpDlJrzDH
zglL/ru8dpoz4i4feZ06izqkelRYdjGsBPbD0I4xM3z1IRnbG2Io2Z03MPesWNxcQFHNR8PT7N2k
ZOjHFfP30DGCPTfaeyOg/5C3tfo3ems5XrJ2flRn7Zl0c8cSsyv3dpGMmGlU+dmsCzI9KoJMmg5R
jqn3Iel79QNzOwCjbbKwKYgkpZkFHt4MjL/i8pfRdA0rZQCNXWB9mQezPGRw517TCJGCcix+EMtH
hHapqgO9e/RSTLyWkmwgCgenBur3QdpLXdvpH57V1/dS6qNiJsM0PrTt5IFTa8MD1sfDax76OTTY
aDhiEju8Sl1UMNkFHPUoJa+rKizKs9/I0PzbYB4tBzmMHgzKcg3ZZPo/0WCFL3IZr0QEUcUEZbc1
6Ltymd7X6VXq8HuM7lvFf/RwDikmdAZh7z5rc4bZUp1MJ8cNlvAEw7bUBVb0kuVkUKXKKvr5LkyL
nzKuS1U0zNjel5p+lmI8NcXrRFR8vUKenBQdoJJgXgXkChz0OS5j5xI3jK9Itvxf0O3apEEO1dT8
r1v953aE+HPgkIZ+kuttDXstehvJxrGyQZ0bBafiAclA82qMi35OhdOE1MmmL9TioV02Qaxg9aFP
86L5BDXnPwe2xloyO5dSV5+3KtnDOax42OrcOPutYqG4y+vI27l1Ez8UOinjcIz+3dvqbKUFRFB7
N2mhkGFam+VBlV4UHTAMRo4DcWrTX9Rb2o+AQNDRZ85wkqKGTOeJNQm8a8dqEKfHLn50l1jh0jga
wuwShyGg6qU4hF15HSNwJkg1sfYK7Q/DS8G3YeiyFk2S6he9AbnfDp39Meb1cEEAvjpI43Rskktb
l9MhMOHK963t4OTOpMROiM6pihYikpba706fswTzwi9SsjIteVvyBFLCqN1+R60blaQ2e5GqoguY
TWTlfC9FEFPmPhmtvzFHBwAxIrtrRcjaKl2kHC3Pc981pkYXNWdSJ8UCqRf015jkSGOD4eIZBsOd
HPRBdLx/1enW/X6YDN6rsnxWl4sm7WK37nn5vTSsPDxy/KnDTtK3053UYd7pH8MGFSqP9T2WiD0k
Gj5xo3zY5Nvk6rjDrmkcrB2VaW/Y+nxx0uaEwmoK9jOIzjlqIe/B8FKWdXbylCo5pcOieznYbwQJ
LJK/WncsQGV9KElPdCpVv6IFytd9yrMPSxsn5vmMcp5jp8zFDQcXbujOzlLslZFki+d/qdIu/QAi
XLx4nXmWUlUO9btjXBkdo6M9V2cHVNDN0XUP+laiXcbcDz+akUhWWpGSgkajX7Q8cPYhOYElyufs
e5Auxyg1uxNhrCU25jKdRzOwM/K9qWfBxdMP9sJCtdW+fpGNnl4MU3ky8vprpyvRKXCr6YkfjQxH
MRKvTlm7KAa0yJjk8T6wS6iGOhqCqGYV39u8f/b9Sn2PA5QmQdzsatPz3zLiWknFXF1VKu7PpIEu
WjayFy5zDLswH4I8SNcqbfSjm2L0r3GT/ixt17g0hgFVHKO+3cQU9y6rsr+Yezc/XTN87MdM+12j
35B4jcVi6Qlvyh0Tciw7h7YFLoEpu6ejPhUs+Oswr3eBq1kfZtxcI4C8P7UMYTjlOfUs61W3i7ta
U/NToRGnzZU4PwJgKUl6R1+Z9FXn3oXIELZeuPNhdj2bfYExXWTj2B1+V4PZPnuNtqDzc/cwqcQI
czTbsTxxCdqqIGPxzsVAYMjfhw638wQZppsUcRF4IPWi3cO8t5/9biIP1Q0VXA1jfI5qc+GXxc0J
VHB8aSo0Qiwlvxh9ku/j1K4vBP3qo7nQylmZG69M/fnzMzlIEhQHQFDHWCHRT1ILkym9jQje2DtT
fxmU9jWYGYEMhtpT4OvFwxDnoL4UrfzAnLl5qrP8xWK19tHPrvbSNvpJjiEu6t11GLLsRvtXx+D8
YYaO94Yu8s62deujt4zpbVb8nRwbEYIj1qzupaSit/ha9UTul/PwY5hfcz0/Sgmn1vK18ZJT6JcW
+uiV8kJ8/yzHOs9SXxy08NdSaVYv7TBfTTVRkbXQL0mVzo/ZsmnVAY+HVidcQ6nsmv7Uu4qNlpFu
P4665rDmnbIdER00A6TSWI7EFt+YacruMr22H9VB46g/tfPRjLDQWMtySDYkMM2m6B+lsF4qqxqL
pGpBGBVr3cvQZ4Qlm7DAqdSqQwhDKIdJsVj+AEkAm7MX2DNZC+BEFMdWp/XsqvO1C6f3tShHtLrs
b5GVPGZp/5dZxMU1I+L12PfVvxsUMJ1jmdjV/tOBQfXGB52fsrVtDUczds2oVTsA5EiLLFeJWoJB
ox4jGID1wJORuOMp7CFTaqkaPPEmQRKw+3m6j4BXSZ20c6cyeJIiHnXPMO6IMiznb/Vz1SBfVNsK
uoxBzVTOx+R48kMYp2zyuM0BGEOxHNKSJPJSF5mMnggBBcA57PY9s/KP0q/CRyl53uQv0MqcxS4H
hzZWzspgxyyk8+5dtXP9wS6dryBGWkAvtKiApbI4fpNCWJNjyupkvpei1gLlgIyXnqVYTnl89QcP
5PByJjKe2dM8ROsflirbmvZRnQavUrKygRDrgCaKFKMhHo+2uQSil9ND2ypvcDHsnRRT3bGeayi4
UpLf1wb6JbWz+ll+e7bgvEYrVq7SolqARZOulUcplqE60zXzar2aZ2fIIMUIQS1/Sq4W+f1zWhLi
JbFMas3SchXb9aa+2SQLCCRPFWO1WTQX1SYzFNha+uGMjNFxEDjfARDf1eyFMEyejcaa/yFu8WUi
Evp32UEXISkfvuXouu0w5Sh2PeuVRxAc6aUsbP/WGnOIuLkSXchD5pcCEc8nPYu/pMiz/cIMBoX2
cPziuOWvPCvsXWEm403DQvLJjUHfEPuJfl1JxDdE8FkYaIEbP6ZjHoPECYI7UqTneJzf7Tk3dshx
At8oU/uhnbti3mWVRvfmTe3T7Ek2im2nT0RDDQBV3x0UHvd9AgPdHTBZI6DZA7gCeg6HTkVjs4PF
4rXjHWD5+Vo31Y+ySRVscbLp3eoqut34rPm1/sWew5/57KKinzz0U+mfQjv8XXVZ8hTFEbq1qaOc
oOmrX0or1pi0tifN1e2P0D6TEku/GvM8nAxlMS5U0rtA8X4yXVdvZh39NqPiRzeGJumdyrloIEbJ
srnHuERobKzjFAUmyA9eaCTfBpJE6WS5QJEqkpUOL3ZSjd5BD0kvVQABXoviTEQ+JuUXnqY2j9/S
FnVisgTa12oOvIvlkfkE+J4eqxB5TNMBrDSAhW+a3r+3vrmwvh+HXHs11OYGEb3akYUKTmpBRMxC
7pLAy0i8V2VuXjvG0zh+01smSS9Fa7uXKeuQPxwBKNd74ozKRVPIq8Fpqk5w53XkQXzj9hOoh/qY
EgE7oK9kH3I73xmoVV75PCKxaQd/V5lbv806H22q9CeHxD3gbickYspGMcfwfvTin1OOTfo4oJ07
z+U/MzSYstW9b0EXNHurD9sXkrfa2cI18hZYOVH5qHQPQa4aX0B+/sAkqfzHRAWTXNDvqOswmHIW
H7WiRBxiaLudikgdzivB8KoWWvRcgVKRkmwqq9VOEOcJji0tZOOXOkiX0bvzIau8IqOiAfuLL2Aj
jrE9MOHRTPVtIrV69HRy3VK0EFJ8zGLvQUo96MK3wYCMPdr9vVQZsA/OTmRXh8ZNtDevN1pQngCI
lpJUaYaF4FubJjc5Yfn6XA2+zMxdokuh+YvaZ9m9TT6QVjMqX6RUZFpwTF0/P0lxZGVDvrq9ScnT
te4tUlIQAk4/rXX65GnX3sttkLxcTTZMSk68GtmznBC4ynRMqkQFjUALZtXxc6eTfViupiybcSDw
p0AauEoLQt3DzS9QgdouGbjpDfHVZP3NWTQU+8ib3qaYcMdkafpb4ztoy9XhLc1CvnRFG/9jtza6
0sydXp3Qfk2HX6U3G+/ENPeTYY2vfCeM93Isf4YJQhNyjBCtukec0ruAGDXfba0Fz9Xj2i5tc0MP
bhWeDHs5OqhketQmsrCXf+Z7XwKGqacMfwVmEFDRolfZII5SHLFrLY7Jf+r0Kcp2QeUh3m3r0esU
jKC8fA/tb/OchpHx5had8ZbMCoM+mJarFGPF667aDDxEmmiDbbzxAZucLFrb5w1p5BGV1ou9nF4F
9Qm4u48gOty2SumcV9kkccNo1wzj1Qli57VFG/1xjBVo5joAtMIMYEdnM3Ge5QwiguELWnKsafw2
34P6bY7coPEIsPnf69XdP0Wm+EeY/QCj9El5hUunnxSt6dai1LVmfag1vmdSUoOmOM8VALu1qPuc
NWdnH+DGk1SNxkw6r4vVPc5owZvUTbN/03JeDCnVrdJfWqsuaMEflU1vT08l4JCHtQoW5HVg/r8z
nDx6dlxe8xbtLHvCEZDcLpliYwheZeOp4VktjPlRSqPvNo84RJwLPY2S/dwsUeC6cnZytIj4yqeW
TuisSeLTVmd4yW9PVfno9WXzouGDvPvtdCdrbNRX2dCPUPDoyVZvdb45fNSROt6j6KO+9oEf39ea
/dfWIGGdgvJG05y3OvdA2H9cL9r0A4IVyAjtrdGe7vUofm5HL3vkG5jhiZXdekgQNylhjmmrO9n1
0vBVa832+kednGY1xY+69YODVuJPjyS08yIbtyZK6EAIgKFOXakqgHTJxdTDIYGj+lbHfvnmJyXh
NS+OzlKXRTmxyhiIeZgX5X6qfNx8osy/SmPTcL8FBSrFhgn8p1Tt9pgyzB6DLqrf6rl8bQkUPqD3
Wr8VCSK3Zqj4exU6KF4Pw53TmT03gIMh8KkDiVSQUppdv6lTHT81sXuVg1KluYZG8L7xrto0lI+T
Od7ZddjzPAfjozGH8uaNdQcqaAqyhzooj3l5VNShPDSNUx80K5gBHvnNyVQM56FPoGjEPX70make
Lbv62hh+AR++v/fL/sHqAxTbQ3JS8BJ++F18skIEDxKLlU7BDADD9eoyRhj2uDkItvqq9gHMCSUE
0632+qFlDrJvmH3k3rcm1rPdDBJ4j1cIRFKfr7lk+8DHwK43waCrynADMfGh1U50DvggEOBWgaQD
Uu57/U6d0ZprNcUguQA7yVXO6ah/Yd3FYAN64VAa6mPWpddJcZT7qiuhx/aDe816CHCG8RE3Q8zy
z2WdDNoz60P3bc4s7TaR0Sbe0RJMNIpdlk8tnKmdOhodmjRE66ETNQev7DFdnvlGshh+UPsXLWy8
50WEb4LEYE+VCe8xMO7NJlZPyoBccBF9QdP1nYzQIWq18lTYrXvXZ8ZUEwhgd9tMAwrwtlHdIVr2
FYTFePXVtj+VeLzuQGr4j33+i8uEN+RWjB26z8PeMQ0yt4Wi3WfMVTNrVF+MlCsPVTbfWQjOBiEg
kUyZjwXuqgME1EujDfWt7vz6qJrucGgcJ7hP3Xo+qK3+NRjxDwAx1R0DPF8qdS5fLOAfL5Vufihx
VF2wzWvvkUkEV8I35Zg2TntfFgVREn2AvzX7+6Ca+nuABJeuRpCxrZN9XpdnLxu9a25MFQ5PAKLs
3gx3RgQ3ou67i1UtiMCg047mgA8WAOEfSDV9Z5TLLiZZ8j13q98Dh+v2qLMRwaPf2I0CXC9p2zuN
LToJwLXQkmDF3hl87Q0bto36o0r0CV6dWd8NAA2uyhLwMJoXmVFry7SaKQrdqCMPkoYIs+QYnF2j
oVU/9Ox7byuPaQrPF3GUfRq/gF7+Z3aN6kb+TeVLmNRorqm3qai0VxOGh0m3J91r10MC/sap9kYe
RvddXgW3YGSGkWm8v1NY7KF34i/oDUvvLTNCVk6PJoUTfUz4AxyNhBiqXdX1ObSnH+5iQDa6+FMR
CmxDQqEr2KGB4Fb3tnMN+hBHiAAyjYYup1bUS6TkK0SAfD/E0a8mKzGJjcwL3/I+AbGCvFV94ob+
U6dYxIyE4ck+YMrRVtYzgRF9F4MuO2A5+obBLRwztzF4iY3iGtaMg7Fi4u7XN/uyIyZQ589omqr3
vbh9LxvHnCxS9VA78l2oB/7R7EDqhZrOCkVxOsZeqzkGSeLuAWWdoiL4pZB5QIkhQlGIUMbP3hrK
Ly2y5ny0L13u43viwmnSA3Ig6gg91WN6/BA0AHnmF1Yk7Z68Z1Wa2ECm2U4lBpnGasifd6wFQn2Y
IBc/jR4B9lrvJrLCwSvCKnw+2wqEko9SdImy1P0I8hIzIrBZBGMBjKtweMyW4PWcBifbW9Rnq/5X
4PoZAmUG8EZXxzgYjSmAh/45nB309iHM7zoNKlP7e4A0GAH7PTYYWIa17RB1dnZm3qp7hKaLo1p0
IJQ7BQMWTVWQj0QvJgh8Egul+zZV0+sY2s09oUa8FLsJUbSsfYK9/EqkudlZ6MlfvUkHBar71tWx
3Zvi995NSXz3Zi04nSruvjeud19GDLNmgzuomlbVZUZhqdVC3JgL91x13Te8Dww4wXZwVMpkehjw
Krp3CB4XC4E4SPW31HHvwD9MzLIXUzh9+Dayaie6EQBfwjFQNzp/1xSQKLK4IlDRBiZZt9K6VG5V
7KzEbs9A1wtAcZ4F6IaPwQky883JSUrpBZpbSMe+lVbnEuUptEMSx+dyas1zX1feX6n3DpepU1v/
52zXBzjvfEu9BSKj/IyMfp9bWXDTx2Dc65XaHFipe5ce4NnZAgcK7oSUlOKzeOsg3DtWQdBDNQ/M
AB+80Rqe0wGNIocSYjKYCZvBe54p9t22qYbCWYs2M/+rXUMRq2fr0fKZO3qDBY7RzQB6Vp538jHw
3Yce6msaQ9+eJfNOVwNeRd807uY6Jm3K7ONXmuvHPEimmzoj34RQ1IsWB7+txSEKqs49JlrSGVmd
8SFeNot4jpmP2r1q1u3L0OM53MbLyE3JK4P2pY6Y6lZ1ei4DB9u71OExggm7Ki3rj65PmXlY0Zck
1dE5NItnyxjt05hHrL+Xje8+zF4HD63V4mPTvaROk9xClge31Heig1FAAICNHd1ZtvmiBwbsDW+k
R2ECNoC4Ir4XHwelfpl1n+AaMRj6PwJnWnYRDJi9ZKShCgNLNK3F6woE5n82Ske+qEfbFM9XXtUQ
SS2/BKkxZl5LmAW/BgfZ8yURoMz6UfdvSoXhFhyJ7ph4cKyDHjTWFAwTK06fcwmN3CMofaWjFneN
OT0vTuNQO3z7MKJKs8eucqTPkffrTR6WmboAzZwwhVfSIT05a6CLPLO4A5FxGSYYKcCVHjuze1Fa
/J9yM04Oelfl814wc+FC4LfAnx2dYcrhFMzu45hqGlPBLnvySM3d4qb6MgM3+sBrA7Rh8T0covRD
zfGC8dpfbuHTuSVK4CyhgnrWWemkdCjHc7UH2Ux8wgBYecrBl9ZogAdMKmWrAPb0QQpMdY5p7XKF
Ytbe8YfOr1lcMmSPnXOorRh4CCkFQHDFvC9QTIucwua9sPcmQ97DoEHprQEKKB3AqqTh7yE54j/E
BFgvyRx+CZGCQ3z0hOtieXCcEYL7gjcCoH3AZq+6of+bKqhv1f+wrmnv2iE712PNZxJUYOIk/llN
IAm18Djr+uqEfxd5aXxFQh5FzvFVTwLrkg7K60wQYKG34uZuLsYD8Te1My6xN4Zk6w9ePHvXMLIe
Y1Jp+1RHVqlVc4T/DBDj9p1r6tO9lsbvo8oqNawCZBRDKMOLSVPlo2uTNPw9oEBfVgWIIKu7k03C
GyxXaa/CEen0Tzc42huwXRdpbGViIWAyTmsLrj5P++ZQpLb3DAvAeVKn9xkE37MBGMHOg+ZUxcnX
kokB8pVYKPYlyVQpzqmeMecrMwCaCi7HnRsyfzJS4C/WIQ86Y1+VRX+BHVG8d2bdXLD5tPZS1BOn
AW9cW7uwUZoHpsv8P21nH/Qy+DXZynQu4nS+Q/jjuZ8Be5uunTwFSLk8BY1WkxlGCtPpnfRo1XZ1
LqGBGwHsDCVBYi7j5y1MDXdAKtgJSTIWuPDOY3ZkFf1kEOdgFD9k2VMXAhbD0+od07L2mi2YmXLB
1YUgLK6m8xQtuNHamNQrwIhwQZLKZtKjL4pi+Mf4P1VSL82z5bWrb2XAffVa6HQ4hKdsBejZ6CCn
tboKDv5pUg0mhuF73IAU8N/GJkhPAXReuzXgFg3jG0LlqBviebfqaghGSHBDmcmCwY0dlLyb9l+s
UeenkCTHH5PbBDdwWdZ8ZLLKL5FdeaOtCi7ZRXaTmQgSLCz+vaEuQPu6rY6CUKmcpwVSyFwW4FAP
3Dpo8Hrwd4miLXEEagOwWEeyKn87Sn5I1MB5mX6Z/QCKeblxzXJF2dvwiTZe6/NRoIpSOc7ZlF2k
ZeS03BlkEYN/z2+Xi0grLVSnne1k6UF+ZYLWNAlYhM8WV79z0KhnURhxvD0k9+EKhvNntzy/0Yyc
S44ataSDZZPI/ZddXJUDUloY30kxy6pzWCo6/jPLb8rBfQa4blzkT8rP8IKnMKoGxEn66uiV5S85
Lx0DOObLY1yfsFQKXir3ybpYC2l0qxtLvTsjtYInE6CPFfsrvQHaLRnqcUrHo6rX3wUPLJsBGHVX
w68jnorkSFYNNmZElZMyxrvNUZLeK84rVINvPczFo9fgdY+MA9TGNmne5Nnbifs0EPc5zbXBsG4N
EXp7TN1JbxW31GH514Zotm0PDeywDoS6CQ7yuORpyF6puaR1ZVd6gRXqPnnlbucVfX7D19EDfSa7
ywYiAn1DOVcaqyj0BZMZIAIw55QVzXz8Y1fOdnCkAInsGvlt3Z3THjSUHV3k741NQ4y6OcRt8nUe
9ZvcufUuQS3dFVY6HeRey11J2oL1f6shvrJArOWZyBmyJ3Vrd5CybIwUx5CmC4FoIvo4dK/y4Neu
Kbdm6w1ypCbyuavAsB/kVsiP1Pua+9MGhb4ngs4s16p+tIttCHKX6/01c6efAV4ZJwzhLXrdm1bl
LUzb8JTPEJ1bfXrVl6FDPttZbDvnOZhBAuO6t1Ohc6KE26AnZCV58f/84T9+g+xiewXZXQ/1teX6
9FCTyUGaGPpBhgD5vnfIjV9sAFnjawqXd725K5zij7fmD1DF5ztokMYrIliTc3Mywlybj7EbflO6
TD1ud5hB8KY7LpTubXBR++cME8uT/Jber55S3JFPaDT2877Jwvt20BVgHss4tLzWcqbs/c86rytn
hAPC5CA9oY/TE1MYli5LR9BHpJ1MONZb91ka2NVMA1PfD0iwXaQHj501XKbcYllSHXNnwPjIXcCV
//Pv2kV69UOwwl5uAFdYAClb35vjB1dfAIxGYdeLvA3D2zIsS0+S4lZXEP1ZRiRLn52j71QDmJX0
2QkUxkhpL5vtbf2ji667cnyuvOHiNeZeesJ6CrYCZ+VL25AgkLGQBXtzRqH7ur3hW1+WOikGSy9U
+/7UANI7h050kmOmdHZpsZ3/uQtKWZ6a7K3nSHnd/XRcip/q1m5bVrb979CDrRwJ/tS8BnDldinw
mCIF5NbbIJyXD4fuQTQNdBaqk37Ch4I8PfMCeeKDrWMM6jzlc/viMDdgfXivE7GY1WLXQp3IAaUM
dXdnLVjVeSxf8sHtTqY5M5VodPWgBgWxmx6BmR0J3pMwC6Z8sYs056E+BFH55GTVHw9e/qr0g/V1
2spSuXWTra9Ik2JI20uP/aB0RtnUy3Ate3oCfcmM4TzJ3ZeLFOAZJzArdLveh1a/l7cEVju1svtH
7eAaf+UWIkqybplwDT5CqvvbFi5FyA3rYiW9EgeHGhIv+IYx0T+iHrg7MiZHuceykcceL9MThHJZ
I0/pj3zSb15sZCd1Hu8Ss0SgzOsuMshojNotnN0S9dxDWATrF8Bof0HKz65yQXnyssdI3y5sGDsa
fs2D94xZnLtilv3EfvPxPDvl0iO2wUDVVOfKedvv09tRO/QTxPvtLpaZw0iaLJ+ZzM2sg29BFxJS
CbyAv8AlG8zEPeRHpQm5NSgnBrooo2YdVx0zmWyB163Ok+tcJ4A55HPP0CPRKI7sfYZj2Dq7WldR
kRYU5Nx0bR2E4VI/1kZinOT68rt8Oxqvrf40G3l7Uk3jRZ7q9mhlL++6n7ExRbuxKFD6h0L+7wJt
GzgU+fZLeZ3YsTwtcaRh+QDG/6hldg47v82HBwTZzQvQtOomrJ0h6qobfeGfMsyy9fnKk9jGmO3B
8IH+jff4zpy8+mBBkEYWwzFwOCl4CVxG8AMKgceSWyZPRrp1oBJ7tIAH+wW+If8ZzKXBNqJvT3Lt
0Mt4v92E7ajsSZP//6WYq42wlx7kfZKZgvwYKa5z8a0se2vlHGH7wYQWYQaZ6CqdfVHxWJQm8mfX
KZfs4rDJq7buktf+F1a/fijld/4xy1jPLXN3DyzgnoQg9hh86GX+SnKE0LW8Jov5/LwPJvMbWivE
k8M+uRRNGKpHab7u+ssXNAIM0gXpOo+Tniozum2z1U1zRspBQylSAya2TMLk39k2K0pSyn/MZddf
X84jTJyHsUDXrWe/AZ5+sslSzXv0eguSUD9c+SFmfdNdXb3KzZZJnext936rIxGE5nUAAWRrLH99
K27nyt72GLcD2/U+nRvlHx1CHYxhjJkycCLhBrZIyvLmcccTlvHL8fXHz6VW7CJlUP+YRsojXHve
/D2AaH+V7hrpqgNoenkGYdchuSE95b/vytnrUAUop7m4ZXr4TAUJYIpsS7hPnBAheMjR7cC2BpQD
stnaSXHwfw5anV/XX7/05JXssb0z63xm7cxS6+l5R/7kP++d7K2tZPdzWU5ar/pHq89/4PNZikZi
o7XftRmpWRlXttmDnPvf6rYmcnSdZ8vutpHnsRVlT877n1f9YzkjraXhpz/13+o+XfXTXwqWAR+j
uboLYfQtrzgezuQqqnldq8oLLxtCKZAzoRGxeF/CbNtmq5szPEGh39Gmag1210Yy3MrFt6Z/HJFd
3wxACJGCX3u0vCzbG//ppdpeoO1Fk7rtNDnjf9Z9Ou2/XX59Xed8IfcXMWi/8eDi0Ma0dpkLy4dr
26wr2a38R6zivzX/VLeuJ5bLrn9BrvOpzfoXhsS715ThH7Xzwr0MDbIGlb3tGy1jyFaUvW1CtjX+
VPepKO38HsGA/qdWI4mQFDZEPl5Ocu9Mb6ULr7tSK+WZUDbL6qzKTrpXvG3DO2AqaONbWZkXGrmU
ZeRnLhQQUbIyy11DR35gtfNehgei/0iyNigD/0tXWwcNWyWGIKNLUc6QMBF/O8iTlM023EpRuoIj
i/6tzdYNtrpPXWi7zBg0KSELF6bXoM7moXP0dN7L+jcBYEC4KBnfg3aITusbLzdl26zD6laW2/U/
i3Jge3WlGBBI+Xf4lvKnK0jdnCVgJ7SE12gb7NeJ9Xpcns92ZoNXCYu37GoRGDGWCMkfK8etmZwr
G5kYbEXZ+9ROBtGt7o9/XI58OmXwKuU4Gw+gAp9rqBS4BkgLIuWGBpJj+XCVOOK1bzJ0+VmSZRe5
M2XS59llVp1dkznWRZ7w9kTXd/+PYOYfU4WtqezJw4+Knoje2mgNcuUOoidGHCGToqOVPcxeSToG
NRdtepRXdI1TSg8YZz1u/pIX+d+oVq0GR6yzSZ00JAfzPLsmSATDEoe0Jpu6IVu528q+FSjon4XW
rlx0h53ZwoCMAXmLfFi6FpxN3b8TzrZFAiBS0a6RuyrPpc6gMulV8V7G8EyET64vD3huEd1p13jm
p9svN/WPR7QuXde7LmsW2V1f84jk5OyZ01HusvzZbSM/YCvKjf1Ut67q5MhnMufWUg5v/5Iehvre
xlpvh40hVnFB7n/ping8GwgBHnUYsxShniFAWlzxmeSopZM7MxxkepajngfMU08SvJvq4C3SsrO2
XENN6uyhDOp2J63mLhsvylyaB7XPAOkNQ7FrIl512XiZa+5tD4CnBqboPk3ckxqFVn5EMgjDZVb2
R6KSoIYn59roQfMEJ4tcM6KxEM8zB/eiWL1P/fF9QbS/BpBSXuHf1AdU40ZUOShKXYbgUZaQnqhH
VCBiu0pfY89BWdDsHqYYLQQH2MJJJ7d/9ix/fk6r5id8x0tvauWXMTdx1Ur9b3nJlLzGB/7mBypI
8ax5773Z+u4RrSez6wckHLQWdZxh2AVNXX+tZzC9LMnLD11N7T2KOsCrImS71GKxBTAJJc+5VaHf
pKqHColglKFKcNwYMVaP43KEUBJmAgOOAmGinZvCLh/nKakeZU82WVE46J7lOcLCBOGtIg4OZYX8
kD8Nf5skz86tukj5ZWplYEeCEsdhCQDvXJ+VW1zEqF6rED4NHyNRFQXDQ5sVYIK8dmA93BTuDaQG
6TWPYHuL6tfUT9HzsGwgukTPvpp8Q1ZTuUpVmWHSje4iqlwFwmeGRbbGCZ4b1LCfVTKhz6miaftp
HANWEByIbQ9oVWpzL3MsRfGQ3U3D0D1qSec9zcumzoDt2fQt2NW02A6EepbutdLBFW0gO2NOmM2N
o44ujP97SqL5cS2B5kD516HPbedXkeU9oTIT7auw3aF7ahwdzTIP09TkaLwBpi8MzbzZDlBnYK3a
Qbf1pN1hBY8MBg7gpReW9xVUu/tm2WxF+uc5KYihDkgb2XDTSv2Wz2Zq7DXT0G6yKabg/1YWfaXs
Jw+WuxemBJsRNXjvfQCjrj32fydD/pdBKh1cOHR/3i0TPjPIRNAKRYVKTD//Jt35NcwT/e+pSUAr
IIjzHowZsGt0sJ5mjVyyNSXWXeXm/U3v4/aSpnHxyCPQoPy36mszKnSuLDX/D2PntRyrsm3bLyIC
b16rKKcyUslLL4Sm5hTeu4Svv43U2lvzrDgn4r4QkCRUCVGQOcborZ9VY3hsoAad3Ti9He26Rfqq
NPfJQOLIAfa4kZtyB6nQJ/DrxaYRqwHjjtW0dE+0DFO+hFqu5Tgy2DQ5CrJbnhn+XwdbxbuTzeZR
nqppTe3ieNEecRhOnTlYtC0vnNr/+QZdmH5F0Zx+n7cx5u627btNoYK1WQdYLA9h/oBR4UzQvmyZ
K9vmEaFFe4/2fLgQOj7ILYx2u3tM6xBD5QJY09JDtjlG9e+DUvdRdeFx4RpIoTayHyIWy6qCgu4E
P204NSNh5SqDdiJ3OJAsDmAwU6rZuBS6qXQ7YJvaWm7Ky5Nn6vKqcqgJW66PLQSFLvUy0Et2tvj6
/nOytAh2dtmgOVuuH8BpKvLyycOfnntGjCbkFLkqF3U4o3D/2ZZ3m+hASP7VKHfLPT3iDn+8pXCG
CrwQzjWx+g/4oTyU9Oa1acJoP9hjCOM9qt+raiv3J2PUbDMdalM9Kw4Ba8XFLZx44KEN4/DUL4sx
hXviGsHurx3DkGEn8xwGdrJBwpAcK5HjYbgs5JpsM5lll4gCIKolWtziN/h/dJSHfPf+OboXmAP+
/xySuSP1Faq2+/dpur4EcnsVl0olGrj+17eTveWHTGWlt6esW3QUpB1Nq0MBC5HyHC+LAsDEWW5O
QQCxMA5GxOtqQnB92V2pkMtXP53kGg56R158PXlkDk5coipRVXt4YkyKcuM8W5TiQ5aSe/91qNyU
H9xBHd07gMC/D5Wf9tcRuW5u+ooCjX/vWL7VVCWIHa9zab9m2JNSuTS72bGb6uzoipiCEw3yZp+T
Z1TJVmzSMtIe1CoaT67e/CoiTX0Y7VJ90KPm0vOAvZCbRukCdJC332DA/3KaTj/alJY8uzmnIplT
nTNoBs9xrbygRw5v5U6zCs9Bmdh3ch+VwpsMQd19sfQUzXM6auajFsTlk5YeZBfeOfmD2rbILy9R
k02nIdSys1gWwP30cWWmDat2O694ZlONt2zKPghNSeQE7h81HXEvdYldolzKnnOvgaOtGd1abhpD
O+4NXFP9yrQg4q9sqx/uMb0CXWQJfRMjqHxuB2wRVPR6u0Vf+UwpWOXbeWDuBZaZd5UtHimh6d+s
6mN2W/fFUtzuJq9i0Em23r+1M4UUqmMVd0B0YOlGw1fo2N0bJVu6Pye4iNtt8KhRfAbDthup92Qt
ibrNjDUseuH/NCGL/Gfnv9p0y6EqNp9P1eg1G/zaKghzTvmYK5Z902b9BHN7KB91FNP3WL+v5E6F
MrZHKjBeUPKqZ9lkBy35BXesdnJTQJM4aN6UruVmk7jm3UyWTm7JM/ajelZhvekooo/hNFOXUFqR
cWxgxSCLbgIobHZxJuie9D61eGA9Qctu6mB0buSeoQu8jamNFvcdbidzwJMHYEz8PKj1sEbjE9/I
TSdWbcoU4uEoN22MiPCB1IOT3JyV6cPlnX+RW9OQ3/G8Lu6MhPqeQIT7KB6Va5Z36jkOkBFHAXZV
Y1HfUeizATsxXCuve0qTTj1SrDBedb3jp5JAla9T9yQ7yHa4iNtKafKLbJILE8pRbCNgaHodw9US
99jcDq+ye4Ic7a4wr21bbt3erTEsbDZgzKujPTnlMe4Ryy2w4OqoqCzavnbBzKqTn3i4aOl23N5G
moMV+GQ9QgjL3lSr9jZwM6u93ESjQ0m9Xj5XpgBJaQzUEizdtGEKVjD9qKopBO7KakeheJ29UUWd
75DjO1ud3MebbRnHwlWsBzPKnXOVWhRYLN26Sf0zUS154NWmnRnWabgRseYui1nLgjURvJb63f+0
/XSRa5bS/akHXdv9b8frHQUwvZ3cNmJuL0KpKZcuXdB3VHWZvIn+FGrwZIrRfm4dAR+o0MtTHhk2
ZOM6oyJunF+G2r3KrsLITk1seK9NW6i+2yTWOas8DFiaBloKXNgn5EifCvCrTVKuXcqGTmrFj8oV
yUevUSBmGW5765l9eKPYTrqLs0h9gKrSrOTpnflVrbz2sydvRBmRmcBhnIw9MdsK6m5lXT0b5jg/
dwewpVas0rwpIePCqDpVPFNPdhX5Q6AnNw1w8n92fPeRu6ufVnQkFD+D8ffVOVQTX+6PqHs8ybMl
jkujXSMnrB3z8L0pd+uelootP+34u2eo6VfLTK2dao9ot39OYTnm0aa8/MaJLGWTaaWOLdXo7C3q
fQ943bQnzTCdrZ3m092Ej4s/dGr7xK9RpfTHdd4ZO19h8yhfrffojilDUlFa2+uD3ZXmJ5pEYJEm
z3nuPn60eeogUgnnTVPXzSXRu2ZvGvV4E7udhbtvUGFL0DvwsShW5cGHMlOvwGIFQ/CWhOIpjU3l
j0Kl5fcH5YUGKq60fk/Z+BEpivOq2W0O7VibHyIbNjhDlPAWCbW7yxeouKoE2XHIEmtHOCC7dZEC
UePcWsTPeJDZwRy98QB+R3yo/NZDfJCpTmKEzSA8DV3zTw4ZWe+Hx/DBMtrufuipWYZT3D56HXPC
fqi1W+o2espzcFhCd+X4BNeCYK/rBh5UwlmQBmqWH2etz49yzXEaUoAgEM59CtYF/5p7zRm9xyLz
XrUpUc7m4HlcA/C9TZQ1N3KzNyDPFU7SH/RkAEylMS479BWlbmXrek8hgvRVPUbqeair4Clu5jfd
CvWL3JqXCnBHt25lV09zjrFmBXdyKxrCXZdV2b1Z6sFTMJNLLK32oTIc5ynYiSB33hJelbtOqN3O
6cbwvdR3zdjY7xUVWVjm1M1+DMfyFZu79WDF7j3zyBMmD+WlCRTg+SHijX6ItNV327IjLsk446y7
KFnEDtjRxI8I8JoRG3+k3aEFTC1ywv7pp0NrNIZf2721HbEUvPTLghtj8lu8kX25KXeQsC0v7Yzb
FpbVR4qd+OSwr6luwHB0ReyuvBjLwgbFe3QV41w49XxPFOC1r+LpfYqXQo8OPQccKJB7mf6azOP0
LprYWoulPV7a/2d/F+TST//ADTgP5WnrNnQBvv3n/D/t/9f5/2d/+bl6PaLc9syNWVjJemTCfq3G
qbnqjqnv7KUNXEZzlTsKJr/fbbILoMj2Wi1t/zqWNyc4K8XbJTrvRLmwFrWlV7fqljsj/6dNxT7a
K8ztTze5UySet2oa9AZhdavknYVgEs2X0Jox3Dj81v0Bjo2fC628lQth8v8qh2d9pbX1Ro9S9RTW
CPF4SMkNCO3qqVsWctM2FET339t57Q9M12A9/mevbP/ZlEfINth2xyKmoO2n6ftMP9sZD71ZuLcV
l+tjwP4DIpn3lqJn4qaqioMXoCXVhXM/2YP3YQCgI1rojbeW62I4msJbKTM1JvuKmhjh8aGtlK2h
e/MLRIZx13NWCTx9RpZ1kJ8R5ZTzDXVnnbG49i5Br5HoWs6NecWtzlV7om7EwnXAMLZ624kbvYlg
dv/XYefbXMeKSsS5TL7kDrkYYHVvXIqsUKIPzsHMzAq4ThdccydVrgCie1/fe9iIpfMM08WAHQOE
3DFXDEHQxSSi2Sl1PuyY/IHFN75qs3sHMTK+xAlO8GnfDbdxO2h7NenyQyAy8xKFOp4YSjU/Z1H2
RdFh/sXBEXbwN4ppQsfC+veKn8zOEH14qcu2vZbLwlAZHkYluMSlg6EvUqSWkg2rqy5ahi4eZLK6
Gb2yv8j+shsGTxtMIycM0IDTpIsnOyXzeMkO6TUE1rHBlzK7AzqEQYSFMZrRq2KLD1pzscI+3dVI
a85pjqjCEOZ8clwqi1HH20cnH+NDCcr46JmxdSDsUd540zze5LUQB0WNq2NulBj7BEN8StsAxNPo
uKe0mvB6bQiSxH0abJOuU3FgUJut65UCoSvQZQBQwx35iWqTJU5/DaA9wQ2mdpAnDtVA9TA8zD1W
P5g7i8fYAo/cm6uhjwhKhaX61JKDXkdCNZ6F68Lyhnv6gvfMsKrjSZwDfKhAUBeZX09RDAkLfhzv
JgQfQTb/Slt3E+BH9kr2uoVrEy9a+zl+oJb0K7bV+ZeSGr8I/CIvt0IC5aGrb/OOl3MwmrthOYOb
4N9BHViFxYNgQmVPQDopMflVUpeo9+aHR60BU8B8PMJGFXdN6ugLjX8GutacPWvqQSHzC2BmVO3z
VgMkA7xPXBJoLQzKxb4wlfgxUDzn4mioaaURfGQOSO6sYNwP2Ti9mjZzJ00LH92SX4o2FSXYAFW8
xhQAbsJqHPbyKD1JD40xajeFo40+scTyBkVQwlR1qQy2PAw5gm713WROABFlF7n2V6O97JGN/97z
013kkk/IB/ycR7bVtYsOjQTeOscx8GJVHVaOndI/9xhY3ohAzcFXcElyeNvELUeUHssmRDtvM3Ul
PpfLpm5OiJZMqzzIzSBrtBXqxGSFyQMiOdthUrAs9CLC76kyp+oovLTGwYI1ufjpI9dkG07j9G51
SpTGgmqs/4/jZoBRFQL1/3FuufnXRzv4CBwYCa3+avs5RH6+iKv5Js9e2ymKHnnmBqsycayDHqCt
GArjQfWcYGeMkbKeC/7Njlcmd3Zd7uWWPMg0vIeuz72zZSl70EXzxetbJIVd0b0MwqlXxuiEH12o
PCIo8n6bmrYtXB4HcMDXoVboMR2A8vZ58kUw4xY6SPKrjpuE107bvS529+vU6qszce6jCsT9jFCg
PhdaHW3Bmc6r1FTr888OuZcB1j/9TCx5ys5Zq/0zJTI4Ny9nkIfIjj+bgy2clTM25Cz/+yH/OrUi
UvRCevCcUaMKMHP5kJ8TyM1sVPckv5Ib3x0V59SLEAMirENxfFGGCAmJ7tyZkBzvMnt5+molFQZm
5H63ofTFUilz9w6hgrOjYlySqKD+vzeXNpy6x3O8LGQbJZjaBl80siDL3p8dsp9sqxs135ojrgBy
s7ONYhODhfH7ZCK8Xze/YoQLXqk2b1o4IX8bqunZqZi0N1MbPBRzMfiUig1XvU+gYToiv3UNoCoJ
ELfzZA3jvqSqFoJjTM0+tlUHK/NggixP8dFR40uRqfU2Z657p8LaJWJA9DqzGoXAepk/8e2iNTFv
9yW1IaBYs2m+4yn6GrSZ/VlZwY1KIDOEhIOuKW1ShtJPZdXZ4PsIMpDQ6L/E5J2Coig/jTb5UEyi
1DwtKaCnasiyBtywTFALFkjPfM7Hp6AZW5jmTCDkXuFE1THKkQLKvQUWnqdgmNuV3JtkUY7nJUw5
uXfq7OzSKOZ7upyJjEdxmzX1g9yXmC4xJ0BLjMnj26pTlUuCkxDroTXHt3JNLtQ8fJt1tT78NMk1
3FAjP8HH5/uon72qkzu7hETUSrY5bQRu0m3RnQIHXf/0+/kcdczPrVnaN8Gs03dOcKVCifQgUq8i
RRSQPNEy7ei5vXZU0VGhWY+1XTaDipE75EK4UIPWytKnUZSp3v4cowXKZzVXkO3+e5q/ulhOgoZM
nvznbAM2HevBmSr/+7xyd5AlfMRfPWdbUdbYYZm+YXsIwZbTK2ODRBAF618Hyh3fHym/YJSrwdYz
zefvNkN+g58Pn7yUWzBwevXQRp3/v/5NP73/Oa/2Ow/hNnx/h+UqyLW/vuzy5b6/k9zz/aF9ld8m
gF2Riu+szlWP5dJNdgjMhjCPXJV75GKSl1+umm4PumH85ZEROiv9uGW0gZ2aaM9tGtfrBgOLMEZq
FrbFh1W2Eww9ahoH9WBHwbxzvP4PZbmTnwFWVOPPQU+xjjRt/Cg8+GDe2B+irPvd5IG3Zcx0dEGY
xrUe+5o9LShb79NWsMhO+pXS8CAHNGuCw3c9Yowt7lZukz4zz9wjwnsy28FbDfzs4HpMj01QU1zc
P2mh4GTI/CBip5dBbU9Ogv6ypuqJgM4mI7pVmvpHVI4nhaznVGKJOIFgqJaEX6mQdEjR++7RETNN
9dJjrGjXpkuVOzVhylvhZ3RXB0eTsQj2ckvTKAZkUll6/m7TMHFZzeWYH36OConk+XkDcgnfVOVO
7kCD9tHNKK7qbkDKOT+09UObmePdyECocxpY6AVT8nGmZAR4WcIXCZ+UCpMVHHKwPah7B7JDJ1YC
qanpUW9oZZdBEziALYspC67NiI4/L49OOFpU/bMoiRav0ZiJrV7CGpNtBQSG3YzLGgHT/7T1MwMJ
kKb6rsZFr3St4DZfFuAovMqp7zobXFPWwcURjGHu5mURZ0a1dydnWslNniDGXQKNAsFQ+930097a
5ktsdcaNbHKVWodLJmbsQttyI9vkwtADnTQRzEbZ5a8dEPOMqf3+YNls6SX53aksDvKDZVsQjSvb
6wy/mxoy1suXlDvjVC2Olg2AcGmyCKtfHEfxxzBKrmW1KREE33WaFl/JmX+JuA4Oo2acAZFnJ4FZ
1Z1cuDOsf7BW1vanLZuGAhM3yPypqiQKksbAwPO6v0mt1Loj2G99H9vH9mYuA9yPoq5dF4XLpC3I
8BiarcrdfW/jkFRvmzIz19T5sj+qLP24DJ6T1r2dPUYHw1yTK6p7887zUuXWio/hsmHEyT8LYTVv
PVHLm8nMlmkheh/c/yjM+OknUihH2cyjV57IUUsb74r4DsO7/lKVk/99R81VHFJr3K2gIre3ZZOH
V5Mg2VVPyocqCMVRdpMLhmT6Clugai83ZV8Nyrpv1VSOy6NkG4qKDElCemYOJ9aeGnp3WWF4d3C5
5xvD6N/DoIESsrTrTj7gJJWsgsRF+S+7QcA8kLmPzrIHI787NdaMYzxz/5VT3O2V0LPvEIs6dziI
1RstcvEyELNzJ3doHXBPtSI5IzflDoAp5qXOGDDivKFAjo06UsmGsR5inr/pYJ1++kbETjEza51d
ptfJ1p2omABnGV0r1BA+9izpxnAgo62drg62hmdADoffcgX1HF/NrkUbaqTEDwTxUNfIMBVavEzk
grHLjFsWbp76LBhtVCF2eApmIcFC6gsAD/+ztmzC13spOrz88NbwqL9brFUCzKFv5Bp2zTn565tu
UQn1SwmjXJOLURZKLgsmtRROykbQtf3O08l4iwTgSzk9Rt+FV0udt8qwu3lV9ZkwS8csdhE+/CwY
IyN1kNu5VD0MZv5iLsKjflHSNMtXwJsI5ZEt9UdWDdgNGiRBAbi7N3Kh152YMThqFv7Gf1f1zPuM
Ux0GRluAfZS7h2FGISpXE7AzIP/ThDQH4HySdlD2vq+YO2FBksIZSVybFKK8it+7gb0cl6jMDvYJ
dgcozJAvmBtlMhQkdv2fqTd/B9AisrLeCey/fEt7CPF1vCn74dXhsh5j7MC2nWa+R5PpbcRSVZty
mtI78sTJN/Lv/bnack3+B8hhRRsz5FopuKQd1V73mzQ09x1GbTe2UVYHm0lCWifNSlH73WjaTxl/
tWUJFPqIOlT+w9wCWsOY3AVIPyuWnzSImBdRWrFUXDvLP0uu5UAbNjVYEN67g3bTQrYIa5tEl1FB
4kszcfrrwiBR5rrZXgtC0dHWipIHxPsJuNWR9WnmkbIxrFM5NuKmjezxe2GYsbgJ9OXK5dN7run1
DZLf+sYraqDjcrVwvUHbyFVpvSrX5CJ1gppqJw8axlI7Xy52LJVRI9Bh0PG/3liV5xSHOAcEsGhE
lz9TLuQf/LPZ5wZkGQ3fzGDRMM1LjaK8HKXUnMrVbibgVeTO5P/8Z+R9+rMp1zxtxN4KAS8P7xJO
IAtjKfv7WVi9Ge160zqmS+29vA/kIl42R1Ic2zluT7KpCizMHUKX0Yi0NRiko4GtDPx/h7K8z7S2
wX3UKNCALaqx71Wn18dDCuQLkTzXdOFD1CY2BnIhN5MYCrEWK18NQ8rxiDFkt5pbZ8AVRUnE0XFL
38CmqyvFtApzrHUj/Kl91a2ZxehqsCP289vLxKNWLWBdxiP4xpYYziGln0idb/R8QDeanvOyjlYw
ykiUzlV0sqmFOYdBvybf3q7GKb/kGq+Iwqst34OyelTrbs0joyKFTmSxqvsDuIFlajurV9T3+n4e
cRCyXTxpnZeu6YqtSRKGKvZ+wIulDbdxhxElTuDKkJMfoUzQ54XLQyO5NXXNXk/apGwCpcMWZtC3
sP/B081PhpkdiqoifoclUdyab/VY41k4ZVvwS/HGQuhXdv0pCht1xcsRZXJUln6LICPqT4BfqSdJ
SOkqKqnXMCGogpZqDZQt3o714hHdGVThEqIgOb2eK33E39ht/QpEResSaxzEV+twYdzBwyqF4+fB
O4VTmqxjDLaCIlHhmmJRGmuEqwcV8K2B//mEaWY9fCUBimyVSqq1mC13F8C6Uapu3+kRFwEOXWza
XGkzQivejiZ1MeOz5y6hS4wgGY+1vx1e3cuzRdNgxzj2oUh3hjIhBFao9+9HZceIYl6Tf3xn8Bxt
3An9fqXYKWwiynTcmbGniTbHBY9G+SZ/eFh40z51rwIE0p6Mp3qimBb3DBcHBrXgH12h0kUz34cA
g93QVfHa6k2YU6ieIuWrC/CWacR5uYP0xO7OWTT/sdi5LlpelDWTbMUJLqXef9Y5dCSdn+haGwfM
mqaRfGPk4JijJqZPQPRUpi0OuDY6MRTcfkY4wTARhc+pmq3tbkGKwFpeCb17CXhf+FBeV/gy4w+a
k8Jx+Sy79mKYEPOwpipnguhlnfta2eZhG1wniOtz7f6qMlz1QjX8mAZl27lMBEdt8JcB4GAb0ZFa
ua3lRb8VOKyrUuBNrIn51asJWBCA1JQ/DhaJcI2M+GBoRPK8RL1CXHDXxpT5QTQ8Tpq7xQiX8pGI
UizFVMm2MkNS0s+01vrtXIven6Ks2iruc6QUxcpK8mDTZAXxmaHYWrZSnuaIE44dkcFY025DkXSg
KadDr34w84/W3uQMm755aFOsWhv8uojnb2yvetO6ATwLgCTXwPS4G56pyDWAHSXRGhfPfMVoUFvP
8FdXHoapq24S+Spxor1lKupqANllJ+YzILHapEgSzFfG+KhW/SLBfcWFGKpq/V4zQot900voDR9B
WDdAncrfyfw66ynwtSz6pDg391v9CQvFp4F6SbIu0FLHowcydcltdKJ3fWJtYuodQmYUAduB/kX4
BoSJ/ZaM1qUUJO0z72TqdMu18WyojP55piebAdfhrmpPwdxjIFtMO+x5bdxli2g//cI5m3j1Y1r0
71qPobzaTXdmwsi/nxdcb0kgEGt0En0mT+gCyGRPzTBgw5B7Yt2UPUCw5GPgIq2aClNgxVAOlWCQ
FZlave52XHvVzxwC/lgKHI1q2+RWcMXbsNuQ2knWonaebJH7RtHzIFDA0GbZKx73ma95JLzbpotX
bZu/UC+KyLFjDi3SGL8kqjftBiPhxSeWymixaZXsGZj/FXSau2pfBhsCXR2n6O7Hgxvrv0sl/Z3H
+mdbG5gFNpD5VeZQRLh3xdhPWzcnWRBr1LK7GXVE0RS+akRBRQ7sb5zKBzWpL/USqCqmJRH7x2gd
rBdGvnBEqWw7mCu4d81GKPYid65uhyhZxaVNtGQp1K1DcSg1Xgo5NUI28D5YLzw17XCdaIcmj28d
CjFWVVZe8rT8yg3nUNf2Rxsz8RLmXeRmuW+q2Z5CFeJBQYdfyxigq3fHmw43sxBUtV9Tgb7pjQQi
zzikvq3gRq8r3bRSrEL4gaF8upCNomCgED02NiamUnrn2LtJNI/YvJGGzs0dUYCdNRPJjIqnQqhb
E1fvrRvZ1A9TsxJb3GZK+eqpZXIzrMPIXRhi94MRQRvPnqe5y3z4M49RM3+Wwn7Ry+k62Gs9t+ut
HYrzDJoztSHPtfhParZ9LsFYu2ULZ7DUyaiZ7SENAsq07d0YK74b43X/NsXVuxdmj3bVn4RNTaM6
Pkddtm+pwUkF90TStVuQbKBphlMEOJCCNsBoTWb5acUMXGl8o+H3CVXeyvZ1W44EcSeYcfChgQbg
XRFa71Mn3vGmzldOpjy1LiCbLtbf2jz9HMHpGbV4Q1/2h7Jd6mKN3TzEh97MHydk5OtMLe+rHnh5
DIdpSKmo5no8mJiI7UrSANT8GcSO2nlHAhKYWnsI+/6KpxEegi7x8bFz/rRmC5qCNywe21i9FybI
XwDKK8UcsbxUC7BN2UnvimsKmmelzaO1MT1vJ2zv8Ja3APqgDR1KYXXw9lOK5SfKIyJ8NHFjP2KK
UV7QDVPC54BN1/lFVgGRHaLCnfWp5t0pVcfXni/F1O8lpggD0mf27DXKkSffA8Vl1arvHS59eNFw
pi8tfdcl416Uwbbdt2OxbbksPCSY+ZM7FCtyezHj/xEUsFNdYqJU+w4/NbXFWEx4p7SE9dkbKfmU
YjvG/HpHN/iTZVgop9SnFaJ5sfvupHvdXe9ma/wcrlUXvls580YkZFg3jNmbg6YePmk5rEnN4PJg
Yv05c2+QEQAbXzBsaLSREY3YuIZKgXG/M5lnHDxmy2V+wXq0YRwQq8Sq+Ln0L3ZHUHnOXLGCw3Ob
JaJd1Q5EQNWk4MjIw8fSzv5UnWhWeZeNfu31OEYiOmwi9TCo3r1jMIicIsjZRTgcjZZRdtUH733H
727u9a0NzNtph7NB9A5ySuqDuLOVjGxoHYASpXYK5O4LDEIKnUJCaAaxw2YwuMgOlxHLk5kHupb7
ve54CP5ddzUkY+7nD20OI2pIFXWrGzAb2ia+xwC+C2Db84JjJHn1fqui708aIDJmY9beDbpHxZzA
bnr9u9lBGp+UmLqX/r1pvW04gBRtYzyKvdTzM0IEDQmOjMJ4v1AVfjwMwmozWdchEYFeVXMi1uk+
nwf3gMnkixMD7+EN3g/Vb61jbDyN/DxL+DpJfDKVEoe5EYZiwu1Sx/cajx8fdRJVTfj3zHF9CuPy
C5PRaGVqPWkl4yloXYxKil8a5Dp3blBJaDiCBbGLP2dx7sP6aDNYDLviMngkDfEXAXV1RkD0zFj7
2SVpsbbCxStCF5+TxQwgdQdxcT1eNfbkp26/OAzyNrcxkEpaOKr1S6rX/DrGtd3M6q015ILBeJau
TJcxmJ1RtxHGXwPx7O5olQshyxLw3sT4ZJXjRtMtwcAK04zYge1g93fKKKpDrKR3RsiAHE/aQreK
nUFkqq7nkQFtNOwQaRutnfsEhJ7sKPwF3wp2akrNXqTV/AK4aZQvgn4fcZkeAtsQOAN3ZCsveQXG
DMS9ucqott3PVtj4LURMb0zWyWydm96jNrX/Yyk3WC2fYoxZC4LQAB+pvUurDVLGu2Qwza1a1G9A
Fm76Yob4XC6I5vfaxLhaeBpi/TJ6qkyHkRA1UC5BglWthow7yxjMJCXohbujaMnCGtIZ14mNuMee
UIVYH0kPAnIYJzzbbX1rGtOjrtqnOuEXGHGFUxNTCbKSfywnGPysgzicbyLN3sW2eJ/FDZUzTxkV
qSt8QepNrnGdsBK/oMSgbGRmvm6jVeqmJQRvvSiQ+ZbatjX0kFe9PSra1sbwaOVZyoNZmtsBwO3y
kCpXcFCRQk0UUO8WuhzuHykPNsU4gg58GyLjl24r0zbQB2DJSEghGjI9zTLwdowILY+7v1TQDjAw
wTYxQr/CGL+LIxhJqfFl2F2xsgXhfgtqEs9NQogWeEFdvcauqkOVc/wUl9OV4nGXOJb+QcDlDx7K
1XFIyVrrJO4nrIpSXbsH2Jf7lMogoDQ0X01LazlgExMj9nWdxL6b7kwLLq0mxN7RBpdxQFKtQc21
0FO610SrwVF3RyXmbisbc9Vm1VOSFciR7BvAmP5cMn4eOw9XX4IUKzuLdiOO41A754tNCXtl/p40
77PK58SnkK3iNu2vTjG+Oe34CUl0P0/T2ta191LEFrTkEUQv4otANBZ8krFYkwdRK/NhSJ1r37rI
MpL8PLg9CZRaJZHtvSVWh6N9bjwG3X1vqqC6YYjiIIbjjuoEvoiKc2aZJ1Oz+emGHX5O5DEa1bmt
mHUMZTH6UazeYTjypA+4Ynp9sQ2j6T4KrIFaQOdKQgUDlySA2Ty/ut69aysUiegLiy/vxLrrEgbY
DDDB14V+opf+BMUWm/PV0PTkG6KdUhXnInsCm+eR7Az23JPrpoqMjUg0ZmKDRlc9LjaKbhtr96YN
AXYS9KN2AW9wr6fmpHA2Y62+KllGqqXXd4GAuScCzPAyMGi106/DofuMakrvLePA+KItMgYYo7Oy
GFUy+xpv1fTASNqCOpzhUhV7a60cbD4GP4TMU9YBtblFbWhr101+T070GpGnnKY+XysDbMDE06eD
M72UZpxtAn2XmSSkC3SoaFDDjY0PTGn2r2kRLhFqZv5Bwn/Ns5s1LwRyJY1GpBW/OmWXICKd7PRJ
CN7eFq7e22pkyDHYHWnClvRwhEm053gwlH9XAR4ZaVRdujDaGhiJbL1JHKtU/5UpCHajBPL7whuq
u08qkp5IiJdbhRqVVc0vfuMpDnNDj5/SOLaXYtp6UICniXA79Vy1H6QhdLYSWWCNEiEjq5W0aP+y
gFhIHP/+f3Sd2XKbzNq2j4gqoBl3NcuSLE+xnOxQduwwNzQzHP1/QbLerPV+9e9QAho0QdP93FMR
ZGfd1TA1T0qShQIb6CmuDxEGGytIS+6qKszPXmA7lX0zHFeSuGX8cA3t4E4D9RMfNo8oP4sCq1P8
uj/xm3lnRN3vlBndT1gO4+ybpmvSYHEhmK5VRITrw8DTlFsRwaF8hxID9bv7Rb7lfeATsRzTRxkE
need++obw2msMCPBZ44seVFdu8p6l/xZWKI8xqlv7rU5cjkqx3Nm67i+x7LdxTHzNJ2xf1n2r9yj
0EAg1c/dobOtwnHPcaDgbYjxbXQkVuhbapjahgSs/StC0mDVqwD20Kc/3JQnbtS2X9y8ZbQJMdWe
YJwRXY104pSlPtNUuqhAMODl3oRkS61XVdBrvuuO+UMZcKlyOBMUbJ8KfryV7MWjlqWUDC3x1oFb
GmHfbUj/mf1U/PAc2dZLODkHI2OAboWE8tE7MQLAaY85rGfi3apaAdEYJ2EKVg9+FD6WX3S8AchP
j7JyiLrHzGKm5lToaZKeWBRLf4sqghpGsyAPqn/BgDTbweF6SNzuDKyA0E/L7q0sbDZMAs/97Nw6
imfjPZTeu9vWr7XOhZnar2RfPJuO3FghOYVEAOMCTpDseFdX3C3IumCIH2qhv7WN/aG5HXVlmG61
ILsu0SnGJDz/3SkWKCa6o2rvU4UPOB0ANLjZvNn4HsyTV08LzxNOhVhqn1PTmSjc1T9LNeyUq71m
RBKv3Ej0675g4K3bsBkCrhZGMa0sfKTilr6yreyuCJoPaSGhiNoJU0roT1X77GbWSeROvTa1ljGV
hH6vY1A9JJq2seZ83tY3tkjBiaJPip9RHh0wrrir4minp/Zn5FXUqSpQQJJUiVKM9+ZY3qcOgaKV
yo5lR2Rqq5dbWOHvqVFDFzVJ6LbjbZICPCcN/LdAYhxsb/kIpza6urGEJNyfpWbg7+QY0QrRY9CL
p6BBQhEEvyapvZhECQ1OEb1o6Q88E6U9mWst1GFj9eb9iPfYRjTGT7dtjqYfPxc9yDoKwM8mmH/s
KPsxGt0tleiqSVvA/argO8f9/Zj2lyKBnheE7wwh3glWjVZu0e3scvzRlrMuT+dBruU+jMCpwHvc
hG3H2HyuVA57ULxoI0ZKs3psEgBvUk2Ifvg2iRRpLc95RpxSYT/lXm+BoGvfp7A/6woLaV9eTLpw
y/X2TVF467zH5E4227iP3+Kssta/lF3+tEX2EZQlXEuzeMxxa2zcnM7FqUhbshvs8U6T7LcB+fGw
nNBqG+UJndGzqXWQ01H+orI4jD22hBHZoEmiU9RrZcfVCOd8ssRGB1PFgytECyL7tb5upiEhKTFO
d1PonlBQvjuW+pFN07XD5wtYzblwh9ycFLc2rd34soCD6YV7s0rWbt9CONZIi0qme8RLd7jWTntl
i62NvQHPH4M8ymztmdxd3aR3BzIdcNGHBj54LSbrfKlS+E+DS/HGpZ6yEozouIrlRWSvrZVuCFB9
qKLmLeqAwOdLcBqJmIJYou9ChwsF/cT9lAV7KuJvgdvcU7m9BhjlM0tAh5YpY0sK0Smz8ucmMr/n
g2Mx0YsY1qKn8nxcnqyGB6OMnxeqQKhTlKF4XB6YjT0Tqv1WNslPZr8vqECbI7b5ZCpPwQbdy5td
nqsy+M7wAD5GxBAloFB/1gByKoOwlXa0062XmwdYRpT1klEwZFAh+ZDauXBL7Z655m3Iqe1Orbsj
L1tuCtvpmdMP/i6fsKKZrCw9yOoiCw2AgBNsvVT7ybx3NaKFsOLAOwyThm4yx7KSkKxw8MK7Lu6Z
NOKcALavrcvEJrZ4tPdjnRt3WgaCpVAigES4TNS8SEeeYezH0VdH5HHxqhrJYBoMkT9pY41pvJvW
+2X19zZs6BPuyzoLNi4SDoz4S5NnVUPYuJsXZBnM6U/Dm2fFmHETYOG4w7hW/ngsXCTpiJx+ONSR
DQv+qSta7cD32U0GA9XWCqj0YWLP1OZ1yqp63zFCr3qeYV1FATJunskXfm+bbFZ28fSZtP5oGZ2/
d4NfLpmd6zEz3uGR8aypobsluhWSc5x911oMVQvB0N7pja9Aetw0jLDzIPgQidWuKRF5G2wDLF9g
4qxLvpNDt+Spu7ifh2yRdopcOHyB+zPyzZ9dDX17pBMO2uCIEzMG6VSsGt+8+Smm3/auHLWLmt8u
nhEY4UCf6nG+971X/POwPZQkS0xy3Y3JedKdp7y8lonVrZKsf5Yh6HPmeceqtChputfURE3uep/V
YGPiH6qH0c4ekxk68LWcsuFQnSw97Nd1JbgjfFLgUZXdkY8hNypUAxh+s2Fw3XNbi6PsLAJ1bGZv
BxFGFmYTMDt0B0cCwy3xRE2Fi0NjWG0Tu7xWSfc25HPQ4pB0+0Dkv/p4qi8NThsh5W3dZqYsQp8H
7CjAB4TY+pH+Fo/uxQ9/mbUAk63IQ/OYcJaxJ+kek+e8fw1EjLuQxxwtCkW4QmK9Ghq8HIZiWHt+
wtzZtfsVmOo+iXXjlvr01njHMrulxDLk5EMZ8clqqb44nXXPHPvF0fNbnXvZVqusGKJF+IbHCBJ2
z9yjZtLXED3oBmfSoUvsEJVDilTtei57bjsTsbrJf2zOaOukEQxpp+meIFOOMk8CLGyne877hJI/
7ylVBh3gChYqSNxB3PtmYA6nkbvkycxbp45joGjqXowMQ0BdYPnSFSW0KgpWdvmZJgrvF9kfspE6
s5HZ/tG0jk3etKsxBJiqJ4pPrpu+txT5eNoU2kpCeqizIjqGSTcPoM3vNhKXFdXKELuToXrQ8xxg
xbQ/ihl6Cn4oKixrI9UYuzbnmpolNNnqLkQa2DIYeQwcrkpZUOxsdXQn3X2Hvm4NR6Xc+tLGJX0E
9nDmxJpWUfGLp7YHL+OCwRkh3VcRLhUM71ZDlbaPisz0TU280WzIf6Iufwlttc5a6jYDjhpGT1mT
sVR5TDqF4wdPhEhZwVq1sX5pen2XM6ZcjS7K6XgisdzSr35pib2lt2qHQ+RxUom7clK5jUwCW6aQ
h0MYWvWpp96eehDck3R4dSQkU735BmrG/y8nqD9UZIO4Tu6ygrI681Z8ahOH6JVuhxcDLhJKxufG
BT9VFUX7Ugwaolj8IDM/306N4GHc129Y9GylPY8/C6RxU3e0U3rSLC5epTOJg2sWsJmtYryz6hkT
qqDTEL8Bh89NK8a1GXniaDe2VsRlofUWAuyaQiA3GtMsx37Nsypfu4YM1liuSLicqF7LZE1km8QA
ar4lr9nAW6Qjt7DIKnttWdacp6DOtpXcGoffNjAa55DEKQQmbntkPq+VwzdWNm+JnohKTOjQrQHJ
OF53s30bYnGan7H6HE5h8ahTQuGKkquAf2UbpTV233XFdI/3NspxR9BIB+rMKMsF69k6Xlmsk7A7
WEzciRfOiVhtLbkHLBZ4xOz87lJEhLeglX3XHYu4dzPYdsl4Ez2qy87tvtUBWk9oQNVeEkRDF91c
h3iikfbLIiWIsk74UQqn3bheexeCoVI49E2MUcKRsrlTfuLfzE80Jg+d3mqET3soYDqP2A2JMEGV
8GlNKnQmYSMtCZuSK9kOsFvjRkL1X16ssaG7GaR5xKikmBhW2FxzVml8DqH9rpu/umH6xHqGcAuM
wm31MNWOjjNOQB06eMd8i6Mt09npGQoKIEPca2pEJtQ9tL6778GYHVJ8kqjb1pH23a8sb9saFYFr
cVpcQP7cbTZ5pONZYDrAXmvdYKTDPAdxLyNW5rV7jH2sNZ4Y6YbH9jERwXjnBDrYBlMfS0LJccNi
2Gl4wcNDfm60TN9V3gMeFwwM9fG1G4zDVOtUhYfqW9OBiDh9szZDWa+H3jcYKGYTnz68RHXzPXOA
yMQvs4sfPGb7TIJ5KnbdANWI6UA7AEBHvsaY/VChG7+G5JFoBWHWhDtt+lr7rIruuwjJ9cqCS9rC
rbTaz96joF8mlOBhV740FAXIe/Px/ZUOxQ/xrQuYHia4N2wR6Lxrs3otcsfT4BJdkCfJo2aVuOfb
I5fcVBarAirKxuiY87mzJ35dyi9d9B9NpzNicfqDQd+zn023+yL7gLtBeiXup+C9zIxNt3riGyVc
VVFC+cXO9hEWuJANN6mWHHKdQOcqEA+q9pO7oubaFmoT8iOvxtKHHggIbijf3kZN39+X3lbAnt14
g0XaRvs+jsWVJ2zCKFisrBL5XFVIeCDlbkxmwW7DvIPQNgjyU/mZILJiqpA8m7ofrCNF6TUq7JhX
FE6ysGiv0kGZq/2k1t7/0MID6KuOtZN139XAbNMgf7ru7M1iMTWqaoh1Hf+KoU/70J/qazwvbKpv
OUzau2WTkymijKg8lKnDt63nCJpgOOTQH+HkmvSlBKt7mo+Lf9WNm1LRDwel8ZK0ccJ1oN9q7CU2
hmm661AcPMexN9bk38I4slC5UdMu6rzfVgETmbxHB5GsqqFQRzXUL51bTnszEfG2q7L7AcoY2DHo
nKgytefmIdjYa1N8hAewWpA4hnD0saj0samgOrwVVd3ed6X3lEl+UDllq7w0qvvGb0oyvHceD32v
xJOlAd7AdexaBSNFfsqMTTR89K2Bi7gLLJ+0xqtwYBaW9Y9S4eSCoouhUL71K/eag4htysmq1wxa
twHSwQ6IFc+cOWij/0qqcRM4XUN84V1atcMO42+Yi8G9P4WX0GGuwrRsl5pltO61lHqM0d8Z5A8w
yBm+6HIxj3K9B0NUj6pNKcM44Ws2gn9aPJdCHKQrbfw1kB+cBMK4j23RbRqZhzstIxlBGd4v14aj
mTevQ9MFKwsb5LU76mu3HumfxfRpDd6hEsRkJ79chwt0yrOfakBbq7sNYz+NECM5hqdelN+qFDJF
w8Vl1i/oOE5+BcMnDKJtEFe4eLTmyvWtn7PihIE47iS1b4p1YLpnE+Z1Bv6y7ULn6EP5uUOo+M2Y
Y8bDUgNtL/gBXOuzzhBboiMqKL7uhsDD1CbJXnwHnNp0ySjCC+TOKcZrJ0APbCv4Hj3AQKFXWQf9
tG1NqPtddRnbNNtDyziOXXAlLgTpC7WI1Big6ricMxzHWy7tr2oaLpbVXhmlYlscndKAFlydGoSg
epdaLVf3PDoDR7k6SWQxnK1zKifioOzmaAzkoOfDszZOxqWFC2TCA94V8SGvGOI2vvgyU9GupFPf
tKKZqHOlPAz43UyUmQrSU+VFpwYsjZrbu2k1zdkgLDaJvHGnNY2/qadi7VsRV0v8mOHMsA7p64tq
j63SEc4kj/JUN9H3lz8yhzixYBAkTmtfod2+p1b60VTRxNVv7nvF/2LFhBeSt75zpvpHKChCJsks
p09A0AQZT2bhhWsLizIqDCC2Nj9zV3U7iE/0sHdJk3zj/39yP6qy8jch9QLKtBT9a19faT3TKjv8
GurhqTbdrzJrbt5YP4NCBGsz0fDJdwnO8nGUUgHTAcuY2TvgqBqpwY4FJZvIA2/V5pNiyq+DOruB
OGGU9mEEvbdWEp7YjGbJBnk+M7VsQ+zOsRsczB/uRjHuXe4gGRb7nI47cLQ30ca/MDeTVJ7VsC90
aG3I36PqS7r1jZwpqtGyuCprZwQ8OenTcVf2D7nV4X4sP8zUg5s+bFsvhlKnWyW5DOhOyzl+Rhsh
2AXGp2t+AWh622jyLwOUtI00sEaAeh0rHU6vH90N9mSskji6lIVGaqXIzw5qtVSqfN+Mtr6FNmcz
uujXrXT2Rj+EuI2ViggW9WRyYhzWuP1T665iUhqi6CTdMUJ47auGHn4/lslXVKjZdKo5CqnxvUnl
tByqOAxvmYTNGWhj/2pMkX+isrEearLHPTs2toMrX6KyehAtQRDYVPMx4k2fw3X1qJaj97YvTspU
SAGXr+NRJ7hKpGc89R6hf2P6N5QgVgMgxkC4E8ypvWq0ctuX12bSjZPMu10vtXCjUgZlZX0opMG4
lZpwLGP+vUFuvWi6xDkdUBApudXL5i70CG4PdWIXYBwZvlZv/UxDrty9ZUO1rbqaIUATPmgGg/5e
Fp8hgJ5KCKP0Qy3eaKP57jTqaunNIfezcdsYjHezJnWoBwnEQhmOLEH/0ITio7ROoaDXJCfQBQ77
5cNxKCwbmXvnf5GR8k7xy1LeKwjKfiAGDk3LSTApjUKGEUNoXhGsXKNev8Z9C9vDOJZhlu8MygNO
7jwMpj9TeRiOloogxRGua1mZt3qIX2BYMhzFh8puOoQa0rmXk3gORPJk0afsPLfdp9W090vjLuBJ
jlh03RYAZERTbpOEaiSJnUlcrUw1iA00Sta8kMFOCS+mzqmao+WOi2g/dsbObRpGJRQbfTILVqWW
na2h+gyS7jOtwSqSaWWop0y1LTcNkr+geDMj5zMe7K+2K/DrNzdCz8o95vfgZSPGCopZuxN9UJIF
sC9lRfFMu4pieols9zVxh4NuiqOKGKpqjXnGfge5hwVHp+WBaNdeuzr/Mixtq/SSBwbWEJ1v7WzF
E1bvPyqJbWD6YQmLHLb0SFH30XGpxGVNcZsCf1ONk7WPGuObTw6rUv73qJ0Z8XF01nqIFBDtSIHI
h7Odk3tamBS4c++bjotbGxRXDI86mFfds+qoxTQhYtjCdS4Ixwi0C8qnHCHDyp/Gs2z9TTzZpCjR
BMTkLPBJAWb1drZXPQk7f69qsso03cVrH0Ka3r34FuVl4SMrsL3nvjEYsNkbulwQaDwSoOFa31IC
OpGbYC9mi+pd6u1Gg6WqSA0dYvPqGC6ZofgGJtTc2zI4zI88cIHbJFN7ZUUSbTpSn0DZj0rU93Y1
eGuwRqbdhNatNCUestaptxJOT+/BfByak9mCBofAKZX2EycHoh6pra76CgdJeKmmy1/bg5dnmcG8
1D1SgqdvjI2S59q0b432NdcpgeGKNCvS9xrC7tp3GJQwUOxRq8wwIH5SMbYTejhSHGD0G9Q/lGfs
2so6t66LH0pJMmRKn42hhVtQ0GybS19azcUo4vZCAWIC1uu1A/SRflVr5XDMa6t8SiwtfWJaPb9e
NhQ1+kd8inhsOgFekEEUGuvK1uv9n9001IZuS6yhui6boAOAQ9jW978nSfowoR/3hq091eUTdRj1
BF3sudQx71g2CeJd75WvH343mFtlBJju+LTR5u+JKKSj0u9N7bi0g2w9PA6K+Pr5rMsCbckhQlAJ
bM0nW7bVTt2sYdjZ2Lj8Z1sWe2sDU5/r0gLvrhG2S0JB2077qzV0fxbM7R49S/Z3/9puMTbASqcH
0PpPe0M5uFhYZ3BS8/7v5oxotfsQhtFy0mV7VoxET0X2A3ORXWmq4CEh0/NFBRCnirJv7pZVxy/S
OQNu2sZD0r74VZidTEUtUYZ9y5Oj8R7JQFhnyG+atXSHS6/T+S6HjpVfr0PIesdlNcn8ZI+wwdr8
PnEY9GeyCimazW9bZbjOpcbvpstbeX55A3WxLss79TGRjVPghRQkaN63Kj8wndbWy2qM8vTS++a3
XGl8Dl2/CmXUz8t5DI6klFGp83IiW0LqU9IPdsveJrHXI5xeVDVZ8bgs7ExVu7Ti1sIqK4rWrVPg
ddHn9XrZDaO5eOQN40NFBjO9+Nwmj6cI1hWg1t/zpPU4MB+Qe4oU5q5pRHylxB7tin7IHoDgZ+ZA
WT5iUeduijDunlIsNTc1rgrPY6WcdYD65oWxV7UOeyd7bai+cd/Z/S2a8LNzM9t9k4MtV5nWFj+s
qvwiVBa5ZCVvXpfkP4dSIhtMxKecILJnXvGrGRhR5GAqIBzFutNLOo5JfwgGRjSr6ky1CkpujguN
5STQD4gmZrjT0Xoq9hFYyBdAxEk0k/rMKvfRheH/EffJd09G1bvOnIDRW+1/N8FuV2mSjbu4DIlG
8Q31SJg8vpqZSxc0By4v28K0RFI5aQx+OqUelx1GaLh0EkG5XVaXHVVMcSgJM43hDqf63a4Mh60D
xWyzrDbzCQrX9Lbd4OGo9897kPVcQJ8GR7N7VUTrqXL1nSYMXIjnNsv5fTDB/aDs7vdHXXbIOmj3
sgbTWpos5x80HZ5/F4H3Fwo+G4r0w9SlxEUCgV5JC8oPrbITIkHL6MJtpm0bbUieMTGI15VhNz/y
TLs37bIPwYgfJy+Ifqncfofg7d96x/SIQG6QzfZuRlXFVydNFuLkmr23Y/Lacf/nJri46N76oHuz
C6xcInuLeoA/aEqnR+mWzvfBMYt1GPbTk2/Exc53cux28rq7g93v7UltDq7EmtYboVL9FUZhgmFS
9KD09ElOpnkvyhyjBeH0QBNggW0aqXsuHICisEjvU6ZOe4HXwiVNrWzfKlxSMgnAlaf9eElt0eyF
hFUgLcD/1jLyi9GO5h5nm/Bi+Kaz50Zxz2mKEKCgw+Uuu5OQTvYl0v6DsJPokdEIQzrDdX6G2R2+
Es5nwzx8VTfh+LQ0je1Joyrzn6ZDV/+rqUDm/KST8b3vGpvet02fYU8lZ7LP9n2Atyluy5Qzlm0U
PPedKvto2xMXuikrHdQv6B9zsyZZOQmmrRlP/eOyIF7WXQvsJHbLqjG3MzqUuKEo7X1J10Zwd0It
G1ef8GjGavh9XJRQVPbMoLoDBP+cSPPDqIpKP1z/h6b0sb1Bp8Rs0DsUpKjAsewRA6NLeBS4Cm8g
7QzbZVtfeMEjo3s4+jhuggnRbtnm9mLTj9gzLWt9FOT3WJQdlrXlROjT/ENCeh50Zs6xLGzLDghu
5h76uw0+ZwWU65jH9p924B8bE2u767Kp9D2JpVt1KCoi1Icsaza62cOuoIDS7LTE4r8jDjLaokZE
j6lNKbUss766PBYgAswbqU2m69/rtaow4KOO+7vlsopxPqWmefH3FMuOwg6bqwOkjue0hw1MX1+N
YNQPS+Feahkfggvz/7MxtB39oBmU+JcDl4bLYtmBDhU4eD54mkro46nvHMN5AqqiStx31H+uYa6g
teAa+IOqYQ3IYxcPZolRhT2hxylaAEfhyi9pFv5jHCK88RX19GV77vrP2H3oz/483FUKWYwWtbSX
xakocYWyR9Kmg1Gq7bK9jZgR9W15A8VxMScaiFdNgC5zm8hZI+q1U+1yNa2Wl81IcqkcOqzMbe20
bKqSlL3L+u+Xy9a/+zsf4VqWa7/+tX1Z/dc22/SMY67Sbe9RQyX3ajxF5vhnoev1Y9zyXScLvnge
ufabkSA+0Mu0/AFo92lbpfOuufK1MYzmaDnC2ntGEm39XOD6gQf8q1UYwGcoPKTp0Z+GBr5MVRbf
SLwk1JgOE1aGtq3FePJw2QrGRGxghdP/yeF+VCr/GktMPdvafAvtWodBWnjM2Hvtrr8dTKPDVlQH
ul/pvQgPQS6ZWjdIuzwzfy994zv55NoThtnFSZrYDMbuBCFhaHcqL7NbpwOijVpm7DQkXD+cYM0J
8m1766qwvDNUle10BGLHog3zV28cjxQj5bvRiwLVUxCc8qhLngIr/LW83WR6/INqKK5ukXf3QQjK
MMwHzJ8DBiWYVgI3UDqhtcdO8iPBkvSyLIQc2ouyWui1tofFgcYsXUGQvAgztobV0gYt5/wSmjYa
OOv0Z/WfUyzN87K85XlWHP6eOhPQgi2ta7atQhowDNMR3xb/flmTKQI0t8P2fllNKlgs0FOPvVff
uwCCzbGmAgI7TI/XhdKq29iBqybSUt/dCdw6HrL6vcjyGzSP/icRzZeW8ehX3TlIsmRIgn0xrQoP
mcBKYyI/l6P9EH1LPsCQ8UJrltvn6MQbdMqzuVzhKhzmTKNcxURL75fVvzvSTMvJQYZn2VHuvsav
WkeMuMCQ+uw5kfJ3dQnFtx+c+hiJ9m5ZWxZLE3tut6yqWV1k9SH1ssZ9jAddO0oPXVeOSp1ZeoeJ
gon4ahPPu5c2lRbo6yyjJlrZNm14rP5kSq/d/T7ENLJ1ZYb29Xdj/qd7g2QJu7LdRwRDnOSf9/h9
fB/kFVcW71FDKTgNZdPv1g087KcwzeVTME85Yr2Cq/PPNq9um01KCQzqDpZwKFfMh0r3vLMyk+qM
luXGnNh+0ZFV4TfmPJS1i6VsAp/c5UI8LzttXO038EDKg17CE2w6Ue6lC981a0T4LQ4Kd1t2mCOY
yYCOCnkn4TkdUrchd16mDJaNX4Ta1w58LfiSHUNSUTX2S865thBk0/Ngi2hTJhkCIpgCz1QztwPn
ehC2sJ+nKqBw6prMMBHZMTfH1F1YTbJa9roCpHNs3OAMPI/BaBxn92XtVPcujDUg9Cr+UG5+V8nE
fq1E6aKpCLEDmfL4VmoUEOYG7v8eCZZaU1T3og/4Ir+PdOix1uVYmw9gS1TcXZW99BkKJQw848ck
CPCNMpoCiCRz9/3omKeEZwR0mLwF0U6KM/1bsx9z3b23+H22bpqKxyIj/i7WNfdlmC2L8ONdKWV5
+7oNpnGVzxkMrTsaF6DOjMIlrlvzJgmD/1LOi9/tmsoqyLbQ/hyx7GnGkYTk3gqIIETcDsa9hZHY
PjmijZ5LB8+KGKO37bK6LGhguU77xMh+VgFhPPS3wbKNBoZFOZAKSH8M/NYimbYLT47Mqksf9fk2
zbPm1YyTn8tfbYhfsd1HnwnXKsX0kaCL+RgPq6KTNR+TudQUqsSqXycxwwd98GXJ38dIPzNWppf/
OUY58FLSTJ6QVPknoxn9E5An+FZvAkioRIa7lGdDRRo2u+Sy698vGQSLjdbGu2xQeUtIgYWOj1Td
Vc23x+WZHPUxxIRhZeseSzlv+LtospgAYFivLxNC2m07kLhex4M4F9JMt7GdaDdE8teeq/DTjrsH
q+7FDd2CBBav/0/TIG+vy9DVioaH0o//NP3XWa1JJ2O9UCllxHezkuKbHlTlS9j910rcvRudY/7e
Y/j/teffx5R+2e/rKoCEMqmOZPFaH3jGovgHENWt7fIyNTAEiOdF6Sc4THpXHd+uU5XO87XlpcSD
ViNT9X+3Lus4w1d3k6Bk7Y/anbTDE5IRa58BFd+Bymt3y3aE7xRPl41GPnj4Is+tAf18uVpatY7R
2oelQb1sXV4uC+XZYGVum6xKnDP+tF/2jEb4o/Wr6DTSzz+E3BqHbKAwZ+RKPgTSkA/LK0ahrw1g
6t3f7UMQGgdPANwvh/5vW9imf9o2ePeu8DhosR32wsuysDH65DrKra2rcrxLmhbt9/Lyb5t6BO74
d5tlt6PbmLV0BMvE0AzDFw3z95OUjU59en5pajC+llfLog55dkFPilZ/t3WmN6rL3/XUmdJdkuNj
thyMxBGnpn+dh3IlIE1dO3RXHhjZf52DgZO7luOgw68p0Wph19f58QNGBvIh1CP5oLLRRSMeiI0/
mvl/7zg0HQZ+f7eWQrgbkFaxWQ5cFlgry4f6UM0tlw11Dz/MYcixR6eRkzRzm4AbL4QhqNWyipSp
2NcCp6Vl1bSQjGpoNc/LauzEGx6Q5kvpm+ZDmlsvy+Y+xru1sciQS0Y53moDqJcphHtc9mq2fiVJ
c3okKNt6ruX0+9R+ZrWnPmlL/JQ4CMRj3OIrxHx0/lhGhptgYWvividX6WYGJJP8309rzZ+WYVi0
A0kabn8/7XLKlE+b1xg0K1T6+8UJPedxsWuKEF70bJb+2x199lP/u6rqCCWaD4Vm2bvsmIaMnn1Z
z3T5PTMyeVjWxlyd6CqR+GTG1k8Y6yILjOMHvN2GTU09ezvU7giVKcrXAUYF9wVDIaKTAhv4ocI+
a2n9+0BXRHCnlTfnesQPtlbHD/DNQqYW/WNK/sUZA/lTqw3eTTd5+9EfUB35/oPq0m/1vFn66Gyq
FDi9aVPvNjQiWVOIj8/L3sZJyMQY09fQgD3dWETsDL3m3SpEYztZJcNuOco0e8qRbZLc+1rmv07J
eXlLT+v0M06vIIDzWwVJApBbSW2/rI7p+H0idxYPq7p8qcNgu7yl34CNGRPJ122Xma8WqrE09i5N
JkA8dB1xMUFWF5Ky3UuvbLCXxHACeKHW8zhmFnZD/+weNDgMfw+ZpmmkE8Vi3+bRKmxUJ1H3HEZt
90zQEqXDDHJoELKK5Q0BMv34/reF0Qbf+kRkl6U9qSf1XnQILZfVaj7hjOLO51qO6avcXuMp4u99
Ye+bdqyug0RvzwAAqn2lcbfqmGS2wgk/o8c26opPMpxyeILhnDVgobadGg+hf598s536wxea/EwD
E/qLo96EaattgzPhmWqkcyknQ5GB5Ls/Ek1tlqbKA+cze917mjKy4UY95kliV/3TVPrdank/B5Fi
1jnqPSihKmr/j7LzWo4b2db0q+zY14MYeDMxZy5Y3pKsYtHoBiFKFLz3ePr5kKVWqdl9ese5EAIr
MwGSpUIic63fFD2LMSkydhWkykUWmPYLwIGDGFqH6ltry3AQVVPhlyKjI/6GzO2KmcU+6o+/IWIP
df0bsoQ1lfgbSlhDlyAt3oHvtku3iPRlLEfjGnBAMlcR9riIsC2jdK76snrR6+pn7+h42m+hHKnF
mqJRsoTtTJ1Ek8JnGZ/0uTzI5REwfLcplKhaI5uMjqgUxHML3bzXYWhfgEDrP+xqV8XS+FEXTBOI
kIcQyrl6dNzyWJHPzBoEFzot/dolhb9CLytB/i7u8j2ZOSyjprNPYYPIMzbDej1jH8DoougG2BHY
QLt1Yh5jRVu4vRTsKRvZs5i860K0F7YKFgiic7rXjGyR1R2WEV7DFZoTYPzi9Pb1Bt1Gs3RctZTJ
Xs+y5L2ugwWdoiL0QPFk5XDtbEtfWZRliyLB1CGGiF6nVbMdBQRU9EMKVCiBLePSMw46+c2DOR1E
6MeduRsxlxSRaBcjlIT6EUUfC2XqNIT6Pl3bZXgc+Uay9HG9mQkBdpiulxyh/3PgAZisFHAWQgjd
GquL6djRmXK6f23PY2vWKGr1BbUN2Obtd9TGeYcBf3n0ct1de0gHrWw/Ts9RR5GjluT2u9bJMwSg
m68yqk1zZByVI9KpOKA1cbDsC6l6LmXl4pVRh6QORllD6rwYIR4qoWJF+yYvOjxAtAHV/sF7YI8B
GTv1HqGVd3tNrc1HYzroKrhFI3scwsCcFMWaAxDMHfw/sJalHpUbdWRZcRvfVFWwlGu2bKJNXNb6
oPCHoElWIhQdclB+IFtvbG/DLJBUVpUl95A3zce4cKt7u5VmtwEoy7A0C4dvt9tUmlWs6hFSn7hI
dDRN0M+j2HehXHAj0abUaY/ZdZBsRNhmrrlMgxw0hIw3juMZLzZbul3nAAIQYTUM/gKlGnktQivK
LjXlrgfIVO4ZhvqyqhvjJR88CGzOSelD/UDpAgl+T/4BDEtehWXOlka0iUMQpNUezhW0ZcbKY6Yt
3bHMN3WbvoEFhnruuOpcke3w1A2p8aCr7w25BYgz2FVskDGD8jp1ZmUWnWQ9kOcy1aGFaLt2uPmb
NqjKTkRIKRoPTvouhouWwFDkDYvW3+8TxpkMKqKWFqXVthBJ6+rNg0N1vQebC+DaxfgG+cWelQ6V
6ZDSvzJNQAF6r+db5LrXSMxVPSoXt772T9Gv68Qk92ukuI6aU3dWO2rV0wT4a+T15019k+DO31zn
9B7oR6/beN0QHWA2Rgcjck9NMrRr5Fiiw61dnF3bip6CWQeygeG35rRkpr8TcTW232IPYD7+DAc3
MbKDOBOHqhjQVFHjBgOxPzpcRQ7632LdCtaZ7CXbsMOH8nqb2x3aShoWSjhp9033FwdxLxYF7d2/
//W//9///db/H+8je8jiwcvSf8FWfMjQ06r+69+m8u9/5dfmzff/+rcFutExHd1WNVmGRGooJv3f
vp6C1GO08r9SufbdsM+db3KoGuaX3u3hK0xbr3ZeFrV8McB1XwYIaJyLzRp5Mae/V80IpjjQizd3
WjL70zI6mRbU0MyeHFJ/20istVO1bXnBAK8VQ8TBTgp7lpbgfYs7KegcFiqYBMRLL4z0Yzka2vWQ
jMpRZ2rdUhvms0YtST+Cys9XkuI1d7dxooOaGwaaWYBkch6QFDXSdZHa3cFIk/4gzrRfZ9MIlFNS
lnHgTn22JgdXVTZ10GSPeQCU1tWH3yInlTeG7wzLf/7kDefzJ2/pmmnqtmNotqVqtv3nTz4wBnB8
XmB9L7FxPZhqkh27Ro6PuFtM57C3K+obU0uxMAacyYBt9EiHTIefzWHpIBtYVO5Borg5T3TZQPCm
rx6dwCqRUKCtd00DOKnc+rD6/ojzpvxWxGWD+4z/XADXvw+ohj/L6nMc1c1FgzR1isByi1a7qcOD
4kIxFGGsUFTpNQnx/OkaA+7BwourEvJ+YzyDtYhno5XGO9GbZtFv9+/z3+4vafKma0qIlq6C66nr
1oh1VO2B7PM/f9CO9pcP2lRkvueWbitQvnT9zx90Y6c2C1Yv/SAj0qEXw+cnPmEvcfhQDaQsIPah
lic+41t3lyGLWqXp9jrOrxqYwuiIbn19LPekdeDDRnzhEnNoMM2cGlt7wg+LU9fVp1NL/TkqN8yP
tmDdVXi5s0GzSlu0dj1+reu7oSIfPmIQs5QTtdk0iW4/Ga7yIPoTdjlkzNUcJqdrHkvkjWdVa49f
3Sp66skxPzEHfLphDPzgJDsaQMNZH6NbOhr9Q2tZ/r7p8oOIEAkcHn62tw/4PKPA1+ape9dqKD8C
c9Hmrn4bwqW1nl4vVSW9nI+sT9ZZCMrDRzoECfugP8lu8TT0ioLBW0suya6nv8WTXi1rMTSG/Caj
/r8GLGReQ3MIjikc1rNmYxIUZEaCYSpX/91dp8tLDS2Ef/5qKIb6p+8GCjumYjMBmrKiGSY0jU/T
n5VIKSJayGvk/H/NkqEyd3IbpEBcAoXj9dx0DWMH+lqeAQ8DpS66rgNE1/VQGhjudlDFy8rHdDBJ
44WYMCkdFyu79gFNTnOpi7XtKpMwAhfTrNlC6Ba9Ia7Bj47TL2WrzI4+NI6jOGuq5lJaTbC5tecI
RF9HdH90ivHogP28SIQOW5BwrE6ZmrKAiwK83uBAtcn4SnY+2fgA4+eaVw6vTjfyFpJ7/xg53XWY
NFrtIelRUHZTR953VSgvXQN5BXsKRZs4APlF0MdOlGubCG+DRYdouw6ext3C253t6c6fbqr27Z7d
tX3v9PXRqlQTtTAqz1LUveglGzodssMeIyQHxdtpRSaFyWullccAvZyvTcOyaJN6tXdymUkB6024
SAOMcqfKW3X6o7XKSNbVUKoLEYphqgOROFdacnAumjx8q5OHNrSThwGzlge4Mpc27+Wt02SWfaeZ
eb/WEt5iYog41NNg38wuTZfJ21v7bay4JylUbiAZ2fV+IWLAKCf55cwc4+ikRYMy7yt8PnLHCE/i
oCbBlzHRh52IXKTFH9zoVQTiGt9ChRo8RXV3a/t0nz6N5MU/P0CGavzlAdJUWI2OovAKMw3z0+Qa
gX1PXD/Lv0D+TXjpp/5BePeQnKcwlTvO3KiMFH/AX3Y/n7pFWOfGWwU0bIf6KukF5x7ZkfYkgojX
41xFzHIlQqlvKBu4/Yn5ws1nAL8/iszy9m1pG+tBATHqInXdYSYI0lZDWnnelYO5LsLmJWAFwE4d
ZZGa6QukGHALoOjai52SNRFtppI59+EgKXsms5WIxkFv7mLKFkiztHl1GjDw0YE+O/oj+N2F+KWY
tlMo/Ka/IEHTnt2s8R+7EKRN5nVnMaJE3BrMYpxtRFhYpr3tCr46IoRfN/FFgw4xkDHdY2w4rzV7
OJr5MBzHos4xlfJlJLEb4P2+DVB6LroqSf7i5La+HhyM5z1cyNbZgAOF1/fKybcqhB/kWKGANsDx
n87CqQ2lEPVAAkMZdlakOFsk1JWtGvsPAn4ggAgCeSDarTBELQ+8woiCROyHzs42I+thlCaGEk9R
RZ5v2ZKbWCk4Y+1YK5gbP0XdIkaLX9RXajWNNr6DKSbvX/8sDsj2PkaRVR1EdBsB+cI/i6t+3UOM
CDwEvTSeeHQA/5gXxWQHvdRn3/n9U7MIrRblba+99t2mTDGNij63+X6bU8VZoR/ayi7N4/R8gzmN
9poFhN2hcW2GRneQlSxZenbcP7aWH/ChGuFz44MJxGso+1ok9QMpV/eHWb+36WCS1AZSmpmj+r2q
lS+p6aRvHoj0WWr62jZXw3CuTum3QQ2tQzil6AJoV5tUiR5tJFhG/JhpEx2pfTZ9dAlbWSKFPZnK
ztJW9Va35XefxssMpiDfgkcbAvK3XyexF15bwj9Opq5ase4lH3NhU47tg8T6BvG7sgNmakBuF42I
o/BLFLWbL8FkBI9BaBjbXAY75zc1eqYVOiBzXDwdCrBGdWL2KR/D4T6W7FXB4mJ/m/9IPJvLYGRO
uE59LaN9G2MrJfQ2XRDBbBmBUbh6847uPJJ9ihedDN2ptpYMnr8o0+LLlIcQI7JGCeZ1WSJohqLT
0XR1JoLCUjeSjYmvyop7lycptNTpIMLboSzkVafF/ubW1JhRt9KGMhifFShSK8PyFrou+0dqfujo
W5r2YEshAj8Is69aS4epk9lhu/QLU56Jbn0aGPR+uJdl7ygFRbiyA8h5WqvhPxeXSKUnaYqQBClN
aIt8eQBgzSrDtV4Ky/iGjG76kUfQtBxwgrBxh7VUlP17JAV4ETWViwuwjnBtm5XnDC076gJkQaDQ
n7GgCBZyE0E5mzq1oLbI5DlL0SmasAxCJd7M840IJTnudoY3yZp0UZ3Pxi6+xFOedizydJ4blVYt
MchLFgFGLTs/RoFc1k3UBMSpaBQHnIRQF58OoLqN7A7RsZ/DRaMImW7Nla33VMhcH/R1r5fB1g/C
V8o9zr0Lxfm+nc5IL1J6i/JhITq6KOvXbomFhJKMiIy7AdOK3Q+vqrosEJF6yVvV3Xk9UpVA7kC5
6+H4PKayzBdXDU/i4EmXxgXWK7VBdKrR29wpQ/nl1q+VEEi7vFfnok2Vq6921ocsFKwOF7R4QEqt
8/KvtQE33QFZCJafAjeZxG7GNyX59jcjck9GIDbXXzV9yE6eg87SlJ4VUWh4v0VTHysN7dqXIeBx
i6a+AeoKjpyJi1RIEz5APaDEMD1vRVylq95C8l08b+wN61NatTtXr5Y8pMlxqBXp2bDRxEIdACZt
1Z5kJd3EcSY944/Y7wuNCnQ3jQrzDqecwodkOvXGIdhIv8qVO2qgzp24tZrF8YNSN9efJn5k27XZ
qnRBDoswhEOywro+vEPnDm2gUSW3YkHgTwfErVrkwRYKwJmTOCBKdezzzEAPsbo3NH1kF0+1FmXM
WoUhz7Ly2gikDWVCtYjwGA15hSFAsgggXT/kWpuyaZG6e1SVRMut+TbUV/B2FB1xovTTUNma6Pg5
iPh1kEEU63205xyUlz/ISIKxcT+sxEZ00awBpcWTUZ/SjPs+V5Qd4o99M2ORKM2zQh2+aHGwdcyx
vcieVW5bz/6tXe+18AD9/z3xEu3Ey2cmx5rzpPSF8wSucOYEXX4SEQrarwqllYOIVKxQZm1TZPjX
MLT1YLzl0hivRBhAHkOtwVLn4m7mUA5bS53Q1zAOlq2ShQtVhS47uqWBWMZg3JeWwqYTsto7z95j
q0TeBbE9e43OmobSXlYcBpeESlanFM6l4LsVk3tkCm7O7uhRbPKHAaS52Z6gVDcI/jIkjFrIq6w2
4k7if6T168OI4Prqn1eT+t8sJi3ZstilA8kwEKL5804dTnbqQfeMv+BweWe2RQPVU6pO8GqjbV6h
hAqGpj6JttyqFCb9uFmJUHSMUOo+XdVLynrInFo6G4At0nFm906CemRzO9FNI8HA0VMBYwPngK5Z
VztxIOlWLDND/jpKUrVLPQtBCmSKqp08HcQQESJBznXi9Hbxb9eI+/RD+fbPH5eiy58X3xbvIdTG
TUfRoep8/rwq0DwAVLTuTUU+DqSyAnJoWk8o00Gc5X7Maz2Q61MJdXNzK/Zda4F241QrSwLcIAqE
onKYqBpQ5dZiC5R5bEZN5f7TWavG6rWt/3X2Px/XqeWyNrxxJU8YEFIGNpkTM9yJbbEIPT2MdmIP
LcIIqPJvoei9Db5dW2dIL34afAu9quQHoXo3k3vF2ttZlt3bA6KpEH3P4gDDDddDR9NWRuH453h0
0nsTqSUdI7J3eL8SmgFpTfWgVdHaZhPp23rEvkDTQOy1JnXHu4r/7e9mhDBbEvfhNleYks0cTT64
2emrNzDlS36vrESY9taTlFnpY6qOxcmXNcpaWoJcVYbQiNTUi2sYjoggdO5w6MJ2eNbSjzAZ01eg
WimYMXv6ZnNrqU6CeWbL1Vb0DjqWYX5aXmCe92wn+A3EzeQkgBU9/QbXUJ9mqDZ9bJy0OFWtcUw8
EPaGEaKr7MXKvOwtY5fEufsQhANYkagI3nk43oAkamdNDrWNibTUsjLC8ottvUu15b9/uhBb2Jd/
/v6r5ufvv2aZJklSUzVUWdVt7dN8MWrMmhJI/2ezZ9nxrCu2vqz8EFKPF8+btnF3kqm5O78tHn3k
TVYiEu110lh4l0y9Ig4hG0B6z7V11+mUgtCQv0thMSEkArkRvOBYbbTW6E9FYeYPiJ/MEC0eTqIJ
eH67bCXcg0QoOnTVOZtlo+5Fk2V17b7CmV1E4tC7So5CIlkV0PrOIlRdb0n1z1plQOQQdMi1FxaZ
SN7L4EIMct8vPcJ25FOGS9Bq3qYILYAHLaKAKx2/WhjNlg2Sl+3C9ZEXj3JQZytdL3deg9SpwWtp
FU4UANCOPw/waiFExwg43DoQ3gOEPl1hTVeIwWluviuaa1IBy4EUtV5T7OTJTLP+dVaKHhHjHW3b
qF9aEHGccCkGSr18RBn/4VMeQIS3NpSOR6AMe9GS8To63DIKNbblO+T8kHiAdoMqqC094yfzRWfu
vxdRU9/jdWtfUEdJHmXLv8cqUnpWG7/fydTFIM010rMyNMEKMZFF1Sm84woqsCfm6vCx4j8E12bj
LIUcCr/LqL+ExU60JbmzyupkWLlh3u4kV2pQ7BjanROrdn53i8XZbYw9jRYh276j70QLFcOp9XUT
55O82PpufrlVT8SZ7jdQbDMcZa81FM+pfhtnZKAekXsaWR4o+r1CJWNmlqygtCkUB7kGd5vq+WMG
5HQ7lEZg3dUtDqUlqgefhoUFivQycsGsFEdX30VV6d+LA8rf0dEeHkRANhBShq37z1mjjpt07BL9
TvRYge3PFV1BVWC61OHLtLOpGDDjhCeAOeCdIXyIKDeRyPHIQ4pIHJLYKZYIAxWTNkZ4Egc9h4zZ
5Ij3Ra1/SMvhe+W22gWZfltEokYTSuNvkf9HVGGWdoki97e+1s3UOanXZO7l5rhFskTeirO668fr
mWiLxg7lyC4G69DExdYybAwjMsWVF6bVoPhzPUeXKFolqPYiftiqG7sAAd8nDXLwKHmvCmlwj02X
jAuJ2uQJ9cRgrqd+fUkNynluV4ZvfRt8hOwnvxmpwte5RzcHeRW8dAI2HRWCXVbkJfCkYnxeCsl+
N/3qB/rh9mvqZJiK5Epyycjez10EU/5DNg+y158XFLam2TKbRyZVJlO6pwn3t2pgZLp+2hWVdcE7
S74Tr94ubwDpoz2xFenrXkKeFJBQvBWvXtGbBNXPXllBh1z03q4VvQhxbxBbzB//7vrbBb5ae2BD
SnXYpQUOH2mNdFdi6d4hVFAQEGdmg2k2m+FWhfo7JbHs0IFOqQbVjP1yd8kBVc/wVesuOpv2phnm
kqTe63qQv4x2MG57K5NRfCIkUygvbA/dBBGankXRtqiLw1gr2YthZDMYyrC9DEDbXu2ba82uipXR
quYFJbqT2AgO9Qhsvw6qM54fxrrykBry6tC6oI1xCiSzXnuGr68RrNvKVZa+GRL2G1RflYOu4T6E
5J2xcDKzfQZE9yyy3L+GJlX6cygiUcp1qI1kbNbl0tyoVeugwxcY51hCoH6YNTvUFljsNZg3HVQ1
TA5a3dnvajKeTB7KdyTTPiy/N9+gujV3TuKOLy7VpVlumu0FeUjUkRy1OccheldFQ5JClhDZwv9E
v09ToEidVfpHkLryqm/0em92urVWpd7ZOjZYck3KcI7tOnlnF/gdDybuQk6QBaumz60jKokSaJFh
fEBj3ltkWdec0jCL4cPa9VNVquzl1bR7ZuLSkL/oldfAQu68yjsJ4tH4yl9SfmMBcIBiYX0YHR69
TeZvPYo266Ljz2mBXt8P2VA8pnnxjh6Sgj+vLiM8qBRb+BET2LG7E+1JX1urEpvvZQ+J4833jDVC
Yv5T19z3PNwAKoZwDThnfMQIFymhqo2+6QXiYkWE5VoBhbQxmxxqQOwtVcCTO0QRQc56RrLAvNd7
iTrzuXPG5kOKwmXToO9mZqG6HtjToC8cNackc7Wl1sjtzgqHiAnRy2GN+/kZ21emS6SU3o1iXCo5
sBNE3VGch/4OAlKyrgcRIhwEw7g0/LnoUCwFSKE4lZOQUzHoeupMl8NdTXdR8NttxGA7qPG7kbN4
o0oOxosdFUp30lxt8MZC7sNOnvDART5P0tMPzX/rRn/8lvJipiaZyo9qMaZr6G/2Wpc89UFCwnbS
0C7eK68E2MY1qW3/aFQ5u+SJHi0bvno7Q8u7g6Sk1hyRrp50dCnzWgwT2Cn9WXAUhdKSNq1SRHvZ
jOdb0629GpWziK70xjiorvf4b9vETcRP6Nv4NdGgJpiBbcwtWfOemraojnViP6hS6D+JJtOot1Wk
DPcYZfpPtlMmcwObipXoDA072eohxQARovNFPs5c6ZYcVrMKQj5KFEctHut7s5ZqxFGxvkSYmdpb
i+2JgoBrO2W1qC6HoJWd6r7AUPKsNt5vw5qhhTnpvGiRNaxz0nR43lJsVgubCrQx/DyIMIkG/v+A
NcxJH2kPrpJhJhBsZcMlXyma0FX7oslO/bNtNHnQXfSkEc3jAlYZ+e4/LNDVP2McdFs3bKAlAEcM
Hk4FMNGf3ycFoIsxC1NslGqfYsySuTbfdqO9Msm7PRYT2GLEOMWx65/R1HeLpj4xsp5e6/2fRv71
OjESbL12+fUTfl0XRFK56sp0vMOTgHKK23SUV5y9XLXGobfN4ShaxGGI82ElAYC6+9RRmTG7AJEo
tu1EnkNwh6pruAfEzMITDzjy16W7FpE46BWKmkwU5UwxfABbbW03aH7YA5xyPKxMy8aWunHurSFw
t4EWPgZp6NyLJnEmBZRrGm9EOvxXB9mtcomoFfxZp1rAQFRxI2XBCko6n8MLxybXSo2zD7Nsx/oh
wv9CfS/J8z4Fiv0xIlF2KRXU0wfUe7aKGxlHxA/9uRp71SbPOgerMG9DGsM4ocWbn6M8XUWJmb2Y
aRfujYbcoAghm6vMWqgll32avwyjGsykSZEqb45SnAJVBXA9Jxtm8ph3RobJC9brlX6MKwntCHBH
izZRumw1jONXQ0VFcIgg5JGZti9Nrp40iq3fkpYSClKN5dlEy3UNpJmX619HkL9EXwO5llXZ5cpy
xL94Z6pJcmAPnC9w5UieeZd9F1QcVX1r6qZ6gLZs6WvXwptL1XOD7E1sPHRxpmxDMiXIU1bGq4x8
md8byTdFgoklRvDby9tmgBVmmZSvqhxhFz+JWILn+fBKSh2QcMleWc2D4HXQZoFkdztXLFNcv/H2
wdDve9krMNKiilJL1eSmFaK5OXTqD0/Rj6SZo/cS6XzMFh33xUZhbcaiNHoa2kCZu/wxD3Hg1MvU
kdqD4SfDuq9ldTsErb9zeyNbZzZcUNKN8TIsveCR/7Fm3moUlAcvMasla/DxoBXDOM/UTNt4sjS8
Ytk1s/LeIWfuloceLDbecrTrLjZImt8zbJq4+gK5tF/D5KhAtmmawYCPcrcatwQxLIow5YqcH7za
oxedj1DRxvLNi7t4EZs2QJKwAH2sRO7Mixv1HRX22JPNb4GMO+CIQey96TnqtqrLgF9WLV4iHIIS
MzK/JXH8kUpd+WQVRf6flr7Gn1FC01TlKJquKqTTZENX9E9TVd1HioU103CRjcSBLfZsaw0Tb4p+
kdE6KBvGUfGWBGF+Z0p1c9+ihf/Yq8qLaI/GCMUc3C/yEqOEvI82YiMiwqAyfg9Fr5nVuyLIH53R
jveuEnRLv+wRXAGRNuvJdrxpyQjHOEerx7E3uWEVPyoz/4rIlP0i2QpEjU5JNhR/ftR1Je8kuaJ4
0yCt7lvpqdId9VxO7T6IPIQXteFLi80LMkCdTOpd7OjhisjLDqnbmdjvi+0/Ba7+EKDdtjFjS69h
c8goaBlauLLilpWlgRLAARvy8mcy3eqUuVO7LeblKZA8X+67vYhdL+v2Xm80VCVQPv/UIYaYuckl
YmCNHtoisXtgtOYDqvDVY5nq5WODpCaoI/NBCtvq0Ud1bJ9hEDPPZVU+2FaNRJo8bYZkOccXJ+i/
1wEcWSinPyy7OIWuLb0mcEBmUVgqD6M1sReRDad8+cflkDt/Xs4nd73cNDz9R4keyagN3j2a2d3a
Cvr0HtFRmDKemb6WZYCmlGUmK6ms0lffMt8aF0P0oBiDs4OPuWgenNRex1HlL8RF6cDuT1dLd4/5
Xv0SZGtdc5NXBxr8jipxiTYtYS8NZ2nM7wUSPC3doxUaxZOHMvKuU5AyFO1e6t27SlU8aVjvpQ7S
aihULfW6ZgnOSn5fDd3vh1sbEobdQs9K7U4MuXWIsLEx4c2pS8zTrgL4rSbxo4NUzILlhsyLcnJ+
CxMcoQrEgyOWhdsE5MJO4wFda2HTHPwS/QzZa9HzCbENGpKwP6H6685yO60uaEy7d4C7mlfZRws3
QdX6q+pONeA8Q1qlWg74zKGqBJLd8PC/0Qb3rok8/IiwXduhDV5/a7zgrLVjGv7AoIPl6lQ/6yvq
Am4TPcpTlNkB8pFm9Cj6qOhc+7QJMvyrT9Tk/nqdE5X+vO1SdeHlMHFxjECEJgPjpk883Qk/u81y
v0WMcyLx4gkGWTrOa/eOb2Rzxt57wzLe+2Fx4rtZ8EYuBEU/qY+OsRNrW1mDxpGEqnW2S6rYk/zO
B05nPP3AP5VCRkc3lU62AtMK9eRg23uuffQK1puFGg9vWeHtAieuD5UcaSuLTN4diU/vB4oJSYoa
CvarbxnF5RerifJ5YTfjvWblw3rU1HyjudBTIylG1DEE/h/7lbLTSiU4yGjsLwB9RS9aFyOJwu8E
ygXpE93/OkSWws5w8LGe7JlpCjjUXtlqj5Yf4RCEZdW71X1hyYwOLVbn3SHo4SeBS8i73VSf7FK/
RyGFDhBBP890ZejvagP6uzwY5kPb1W9l7vSvrT0MSyvVyTVOiJJa0edoEDtPQ9yhyGxnwUyu9eC1
yTDB1Ph6rEXojCXMeq87YalUo+0RndVplJNp8Tqp4eSIUSTvyHxK/rfU6Joj9QQ+ihxJ8RtIakRU
nUpzQC7/F9gK9f85TkPdvWhCtAPBI8yYqBVoeLL0xpZakLPS84qZQUadBzJe8wR1zrxDb637Unv5
Y8i3w0NyboHoS+bfYX2zG7TWe69HpcHOPdAv8ni8LgxwVWWifnZxbHnJa2VcN0mKjugUOg5i6hKu
D7trL39Wl3rm8Z/X6eZf3n2mppEgVg3bUhxZtT7l0RWEZs3BLKQnmIvY9LjYyQ/F2N7LXRJtq66c
fNT97MnNWJboamJ9z8EFejUP8W3sYIBdHZDKKQyGQ1ZE6c+P7/JMM2/DE9n+eetYQhv4Ona6tYGv
xl3l1uoMj0YrRhMQO5w4jnc1Gd8PeAfbvsmiL3XV6jMUCdIHCCbqOmPfscYtCOKlPaVBsdz4kgzh
zmNRLi7CtikiCwpOYwQ3IQgCuZEET4hD3alTdd7vkHaLOoq/0wwi+n5FmJp97puuA+Vi/QccKpC5
T4m3SQREM3j1mBr/dPkTjI70jasDJ7SeNEq786gZovwlNhBd9sdoBVCs2sEnG3MceDgtG8qR9XS4
9qT64MxEYxdXVCLHwZ55iQGS1BwPAuci4DDi7BMm5lPYdQZ2EmONS3DN07TRm8nkmHraGcU8Fp12
2+wUqbD2aEoixW0q+iVI8NKZdkEfSY7tRmZ8FxclUsBFFr5SKH7+vKiKPB5L39YuVpyz1I/vVZR+
vzddt7DViqek8LIZ7JT0I8CKwkL/6BU3MKQONNk4wao0FlkUmIcaibz1mEfyJpIj/2AAF1jqI+In
jq8/+y4JtRiQzZ4UHTb3UxJGSsbuKQUuyLuyGz4Qrg5rnS8IeDzwHi2CrvgsLfCO/nkRifDgehHb
1uLXRYNACpRYEpUQZ68XIYZc7qdt0/UnuarUPcmuSYkEANCq1ZG9R5bQD57H2vuqGLay77Qo3I55
6LDYJctYuaxlq7731iIHWcBAuTOKwbnmIJMAIArApEuOe2ong9+UJAUjuPZHFbfDF8hU/bIkn7K2
jdCamgstzB48PXrFAMA9Au0vN1WlvqR17x5FkziI0EniJYn3cP+pXa9UddYkXblIh1PUoEEjAO1U
QMq9OLsdRFvktfk6SvfMUHbLvk0+p7isYd/pGntlKu1aJnha1U5NrMRN9SJ6h0Y29qVz9sq+2qhJ
pL1Eo7OkSGee5d7yH0u/O8dqTxEMXbW1Ai8Z9riqLaSmD5ZZXqbrjvz7XDy1ij2ka2ewm2soehMT
2RxlWBl5/cOYtma9K4OvB8ZFE6EUKocC/OfJzb5rgyXtK/yoD2KB6yvLwJKLw3XNq9qYkZKdV9s5
yWmWM3inLTqs56iU+KCru+ELu0xvPlS+v89DPzkbY/h7Oy5g+z41kvM03mgS501X9/Gg2YekltNL
1PgLXfxGQZJvWPrb805r5bU5GvwHJD4CQ3UNnTfys4tU4w83jR3SJt8k5IdnXaQ256H381Vua+FS
FArdKNEgmut4u/KRvfx/2s5ruXEkS8NPhAh4c0tvRJGUVKVS3SDKwnuPp98PSbWg1nTP9MTu3iCQ
mScTLBUJIM/5TRpeclkZJurF0w0EA9ZLW40aLqW8G1uHxG0knOBrtpdhXXwx6ujiTbnONswPJuLQ
L12ERhgyIcG5cAN3jyxttQ08R3+I0xhRcLAqP2v8JKPqd+rKxkuaPZAMxmDh7QS5oQ8974fgCKWI
4byLSYvaesEq5rMoOYB9mWpEME5FUSGtKBmpAQ5ZYrQt90Avh+823mcDe3WX/84lrMb6PsZc566B
Qr6OcZl7aZISBjleVkmGToajQJaPeUkCCGhC8oSH9Cmp2ycRgQE0G9Yg/lTnSKtDIAn2Cs5gD82U
fBMRFjL5udEOp5x72goz8OpcTodONruV7CfKylZ8pLkiM6TTMjW8O6zwU9IH95oaFxfx8MloMSG/
iK/xNDa3UJ9513qbh+dS+x8ePo5s/evzf4LbUPlRKNQpjjWxJN6VfTRDgkgt98PT6BxKSemafZCA
SXIcvV0ha2AeBTFCnHmNywZIV+NgFVauBJasdTdN6hqA3btipZCbOBboqFM9l58iK8K/g1vVFlmS
cGO6KVnhCUwsQMbh6FVn7HcxYskhF8ljdTS5s36GyvM5tSP1LFqyh0lHGj5FAVkbxUzdA/dtfCtS
y3gZ4IFbAOWuuVNJ99HY9pNamHo/OBLC4lF/9eu2+p74zU8DPfeXkswa2IV2eA4RxsZANL5Eg9fd
Z6GRowpjZ/elY7m7UOmqfcnuFG8uCa5K0T72qjzexQGO7KPaPg5Fqi5D3Fo3pkNVIedZ99MxK6R/
QBtFSogxr1t/H7BAeEj0BO0z3YPJpTjlN4Vfe6rm1rM+6Dhq6Wa6NYu8ufpmfoqB8r7ECaLGE8BQ
rjt/OXSZf7HC4tpJfrjv+8A8uilcFHHg8QlCEQFW3jM9HqFZFrS/O5XnLRWaoHC++PDN17Uml0f0
y+ozJTEepU0wrJG/KjZl5OrnkrsTBKzC3uAjS/HBdnzkQJvIerBdhESBwX1TAMwgijp5mVhYpvFy
sclk+xlbkva7bQfZoujKah2OTbg1YRUvuQN0z46JWEep++0Pzxi2pVd0/qLRntpUd34brXRlJ72r
qc6vBgvGwhCpy7pWENRNfHuLYJRzzJBQ35m2dEB9OF0ryN+MMe6bMuhqVIExDmjBxW0yt2EHntZn
NQe/VwE6/N5E3cWm2PqLkhM5G8tZIsqPPTE68gc0BIByG/49AQluYlnrY2Y5ttAW4rve88OrOBQF
8t1SBIRv6ookqcRCAt0goT/UWZNsUZd/6e38Uphp/gTw9kkpnfgM/Uz+lEnK58xTrHs1zKvTYJQX
iABA+rHgYAv3K5Sb9E4OvAfMmIa9ZyWBviiDTL+TSEA76xFn95fOJGucN3K5EU1pMM92zvbQVNvu
vjHrHt/cNH3RpXDyXm38o+o0J2CaNvjnP3g4vsNZ4Ws/o9z3thBXX/k5gmMTkcQkXTOFiLbjV18l
C5eN1h0+URlJz0UcfuLtpLofkMta8vqkHDDuaT/LNndqoOHJliTJT5673TWxW+3U99bOiHUfJUiz
JKGnA0GfBnHs7a5tb1mHfIy+U2MkolOMYe8EEUg70Q5UC5PmCtMtPAfadU5m+TOvMc0a6D2Ptalp
aiaCrI7SwOgZ803g5MOyqyspoxSnpcfbqaXjTOPyxmUvu6k38nhA2aq09NFO7HznkFbDpRhC42wn
9Zbd51p3tJ9Zh4GYHNbfO91oL2Od5JMBQLkpg5ex5HcYstMZmrD63emPiAF2n6rId+4Kd8Q4BbeQ
VR/hKdyE3NIDqXF3chcki5yf8wWj5/ySTmeWrlwSbvpH0SUG26xKth3qfEvRBNyU3EtK+R3S5TGb
VMrKSG73XYXrq2hagTeSeYu+hVJqPgXN0D0kWBXEUyvPZOCbXosupdxLmJ5xAE32ehZHWrttffPb
3DWHzbGOlheUNrj620wLE0lQvL+RpLUPfVGFe7txnSP5y2QX6Ip36oKg2vqlFt1TSsTTKNeK82iX
FjqHMqoznXdxeDLvsiRLjqk91gefn/+uCTL7TssGPFkH7Fr7okZpHdzHA6YQiCnrnfyUx1fE90Ed
2GOCUG0Y7lq9LPeh59RnxALwGHDi8kV105Nc8EvHzmzfKGn1NSyx1wWpl1w0yq47gFTyrs2baFlg
lbNWyKLuFZPVOkOaHhmIcdh4c3yDyrxW5dL8ZefJo8I7xLIiqXjpNGndYW34W4dU5nMvfPFaPmHn
R9kFI8pmVw71vc1PaRupdrftDbAysmWTWzB99Vk2qu+qmYS/U/MESpNELj/mi0nt+cXy0dEvWqV6
GNFN3RQIvN/ZWM05ITVB15OqCwyjZplWVAIKjNtwuoh/yWiWLpyUdxITOewN9MLsOI6acUKMSln5
Tqd80ZGiJQdiU6h0FG7Zm0pGriTwjREZS7k4kKa0gIt3v+BWcKOkas+OuDKvSdWERy1AINxO2uE+
cabti2F8D5Xcg5ZRDzvFr5ut6fGKpATDtQGl+8MBJof9TDI8DAlCInGMhGyZts0z6QkKJEQE04uz
XWTJVe3wEmr6aidbXry3RmRGlRHlOP4vo+0g1+bZ0REWCbrCQ4IMevGgBijR58Dx+8Bxnwxdry4W
6l1RHi46DU32YlJV7ev4FIyFuqWCXK8FuAsPmGxldkGxF9CvJpzAGfBo78Vo1aCsYxn6kyy3KXTV
jJQpBmRG2cZLTW+7fdMo3nq0lfQFIsYvqi79pXCgdmSa/zOY7rkGvr55K+XYvpCHRQPL3LdBO2z7
NkofPLVzyFc21Q/TwaMIidBfuEz/KuTA+lTI+ohicfRiD/i7ZqnmXJLpMChoa6khX1TsOlQJFVoE
eMfSyte+WzoXEeg4JgKioe4s5r5cwvSjNLixTKuIsNjozYt9W/u2WGwqWw9UQ9uNz2it+ms7y1Oo
4iQA4Qzy/txq8Z0TOl+tSHNOgcb+2q8eR00Lluqo3o2Vc9ST0j1Yjo0uHwSV5Tj4CtCTut85caVi
eRgP53w6BLt0SNINm+Ngl7NTWMHcV59NfCS0su9/U58bQSrzosJuu5RivK5rJ1t35L65XcbeiHMm
N2pdMq4995GdPEjhKi5M5ZMZetbOjfA/5SvP71WJv4CZiVejXfHCJePKPLqgRxLNsDahqfWrzohw
uZAH6y4rmqZdUJJ7NFA73Im++aBU9h8hla2SV0NOGAJOhZVZVT3bVVfh9aoHn9syy1ZtYmiXyPHZ
ooKFAM+9DbURigCEBPA9sbfr1KLDhLk+daXGFpAM1WNCnWlRIHy5F31KopmLdkTGGAbXBRcn6xe1
qBVmhLXr2Q+exltyoMrfZEkaoJhn40GXeBFEvp27+zClJgqp40Uw+oJoVfzSyT6AdeBAE3DZJgHu
H0Clt8dm1Mxl1Nvl2gRDb/gBBUkvwUYz79N9MKb8HnJZwkZpxNzCd9yHweoePNM7wY32UAkPJRIs
UbNFNT67kk+DkiwhmCkptQQTg7cmKLXlJ4yHwlNPXoNUSF1+ivLMvnci/YnvD7KYA2we6LJ240Vn
qyHZM6Q3Fq3ggxXs4lZFSwFYkGpFX4iGwX2d/xAN0/fldWZ10SRBOV4iz4VJpdQ9zARtvNz6ZMPc
qrEN9mIKEQPsFvSzId2JnrxDTls2cPGtpQaYhGMVd00Tv57FWh6ts5a6K/oT1SRcT8ztlDsR36tY
bjcxT8JTaWAZihMPSt+K457Ega+Bs29gWmENMZ6M0uQBkIRXrGnwpcy4LQrJU2Xscf7iL7M3Js1T
0Vfb2UGNkGvKQltdFjrMriY2qcL30XaUceXKCoSLdFe7yMNgLDWsHq4+n3o7WEO8k9haFqo3wkYb
phTCGQTrqjVkncc0yE0nV+HihPpLC6nv5Lc/By2j0NogR+LYJG7zILIOlVvxLjadofxUpbdO0RaH
2rqnyjts2iao16RNKVHkMCE7KX5xIz/6akgk+bFkqD9zv1eWdeh6j2BRgrUelu7ZlPlSBNE3NlcU
4BscY9TG4NEyNcUBmwJQtYZDdgBeG0Nqb5mHFGHoLlYvWvUQ6BXERtmMoZjzBw6dEIM52SnjvWti
NpyOCory+Ug+QI+MGKMSSbuKQ+FDCeRtq9ngqvjaV9YNDKNeLfZ9XOq3uE7BF6wnFYX2sLPJ0dZH
f1XRD9iojAvHHbInxTerh67CurVPsifdatdOJEvX6UXdbSrlWQOxekeCwL01jTzBEm3owk2i5iEC
m20vrfPMx0ZQjmNqsdkPnPKyY5giz8hvLWDHrPdXAyUgrO3jcWs4rn2MSumzHyLf08GQ1JuyesKP
pnzKQCPlGupNuSeVT47WIZI2DA13WJo2deCt0pKacWv3Hpek7gR1y71PQ/OnMo7hs5eE5T6QMUsq
HC/CXZpyj95VwU6MwojAucrXc9ArjLqSsSLjIj3Kti4/8PwAxkJ3b7XwFn10Hkw2mkdLGgEMtoa2
M7QKFTRXNmFMRdUuAcC0ggdufkpIJexA4ssr8vqM4pu0zTMe71JkGaRY/HKrAxNdi7mq03rbXMmb
9W1uA+iMpz15vimYN7wKM0mQ8WI0asn96WiQ3ZrAtHhgIeu4EcFpF1Pf7LE5FsGyh7lpiVPU9ja3
73FUpqC9FcFaW6tY1NjubTQ2K5wxzaTY3eYGHYW3lpKQ+CdEIzZsVFijLZZuO8Ny2nPrDdYG44v8
zo6OoE+CJ6latorcPUmK1T4lZf8ZFpVzyvS03xUt5E1J67sz7sp7ZFQduENSYN76auUbThD5/a2r
RazgXqfY7Mq5irM7O2aA5v4Bac3uLNZIS4Ta2D8HWzvtl4mVdrziBRZqu2F89DyI37DefqQkp77l
ua8uQHkY58Q1wl3Q24e6HpNLY0SfGjnynuEjI9SjKxjeoZT0XEb4JZFrHzZiFPAAvh9F7BzEaKaX
j0mVtRcvsLXPzbeqSLyd6iMTlXdY0KHPWSLdXODKFlLkRMp6HA5OjiYyhsfWH6c4dwwHHZlSdfku
4N2pnij43w2kDzzjwYWE+dnkn0dBFhhv73ifNb5tVzfODqIlGZ1+DrFIEK1wTLN7HNd/iFbJPxr6
doBTdI/k+lgWzdHuqdGJVcN6RGYLZMoqNCXtPLjy60GX9pbUeee5mxf+/BC73icRNPejrams/YFK
8YeBzAtlDN5gC8zBIoR8BHsd077r3i7ntmwYjVJRPsGH3wRdPbzYo+muxhpQ86Ck8klWSXeBnV7Z
IXtkfyh9zMggwYtDMSmBiDNEzW1+3inPcAsVENGnvJ3FWYLwdAuh5MOACBajXSN570Yh+3iUsLuK
rAS519uqVYWfWIXMedhAKibBMowpVkXB6wE9xfQQTwdxNg/McfPAh7h/EDIvPwKIjzAY4sLzPNGc
Y+Yr/YOQD0vNc//2U/7t1eZPMId8WL7C3ub14//tleZl5pAPy8wh/93f42+X+fdXEtPE30Nph2LT
+MGD6Jo/xtz820v8bcg88OFP/t8vNf8zPiz1V5/0Q8hfXe1D3//hJ/3bpf79J0XeoeTtUMuWCITw
ahdMP0Nx+Dftd0OUopiFq/rrrFu70TFkEavc2rcJ76b95RVEp1jq/SzR+5fx81XnGJm687ieR96v
9L+9PpsZtt6dHvJ2Pl/xturtOvN13/f+b697u+L7f4m4eg0Hwig6/NLf/vrzp/rQNzc/ftC/nSIG
3n30eQkxEk8X/dAnBv5B3z8I+e+XAlPfoMWL5YEeDtV90/vWugQRjwErTRzIkQzQ0wrkDk0wWjib
FLa7kuwqU7dxhXViVTq8UU7DIrAfPDBxgFcQka3Lg5rVvb4Swx6O8XrsnMD8wqATXe3oxMfC4S0w
V3N1qw6oe+sUlfDZLpaUGYBekpw+GiRcj12PZv0Cf0Hq4ZgUv54a/RhJS9ErDqr1OnHuus2e5rm4
XErLsoq/uQEe5DjAGcs0SaItNSnyUXKSPYDK3OlFWt8jtpQ+SGRf7gynvogxEVXwy8XcquxX0MLT
BxGmovy68Em2HEQIRh28IqW8mrKqCIjzDAyXHiqLeaF/eHX8aS6WobokUf/iys6A8pLqfvdSjQzc
JLg4gsQCBzaJLYq2pVo+InTO6/A8oL+FmLpESNYTgj/cbZqYKw4iznlbxSgibOR0yLtKDqNFK0Oq
AOJUHMgSWiHUGYbmwy0osu0T6Mth+24OyNM/wt/1orUY28tek7uFVPkpe03dvG8x07sXZ3EVL9oW
J5oP/bwQBSveT/kOfZjQ1/5dG3moNfyxhogQh5ztLSpQZrud+8SZH1vtDhrkrw/9YpG8so9lPpoH
MSi6rLjbJPIwiTp3BphJ6oTGdNBK1O/N0rn1i0HRL87mA/A68yiaoxDAE6c2xRS3DF/nimmVHrir
QCvxmU6SfgMEAGuScFSdBfp61QWbbZIk2FpIfGuBUJO2M/tN6GT1pfPk+lIquXWwWvtJdM39yG89
IQlts9cgVBwS4MgbU/fa5TDNFH23a4iV5k5xHdvyhtt1xICcj19QdK5wVoGmK84Qhbq+8nU/UHcR
4XPyxW3sdi44u4K969cDaId65RTByaeGe5BrTYtR8i+S6iAVEobwC1eSyz+d11iUy0sR7tZl2x9r
BSFIr2pxtwm1V+50JDWOTXYDGvV80PKq3xhk80XXu5CPzGsx7oU2dOx3oZrkdmK6IGIjX7AI3Cb4
SvYuB2QMUbqKbfPoT6AIrA3lr0mGOlBXQHF4i/BNRcFJuUuW6v4D6CdKAJ9vRKc1+tkd/FeDBMgq
e8MGoWl0xMyJytGUAeSX8hBQRT2KvJ44WAho7cy4bm+iefmIXw9bivihphp2iwNq0a1RPamQjsur
66RQsAnqMlz5RoiMKUjBFDgInsud65TXvBvKq+hTpr4GUre/rMjRbkRbDH9Yp5fDMw4z3r41q+6u
hft853STjLJoh66vHW0V096sT1e3AZJP4AF6q/nua3VA4V5tl7Lk5at5hSYNX9f60IedunZ01fsP
3aYcSFtJxVl4ejSIx8W758rtaQObaFySQ1DePWFE5L95It0eMp0byEsP0NMShp+1dCUqpgkGY4it
ZrhRlxHlFQ7x29kA3L5azG0x3HbRbcaHftFkB91uQf5/qbrGxtJKZ78rOZCYEz2QTvMhdavXpu7V
iwaYyJ0YFP23uS1snKU3luN6nkZW3V21eaEskVNCpxXnZiyFQKevVF0LAkDACsZxVvWiDaiMHurU
6u7SMGVjGlTFPhzjYh9psS0/dAa5AxlLlqWIKafASFAVhsm4p6HqRh7yXnTZPiaSvIx2yINUipws
HYSOF2NvjTsec8oZMqt6FmcJwurqiJHv3K8aIOQS1UC7iFBHBlS7UPrc2Fp8bCh+dM4H0nr8S0B9
rwLJmSoD03Cg4+isvF1N9FXTJftMoiTD1eYP4JeohrcVPo5//mB+GhegY/QlDFZ1P8ZBgcZHigtf
kyBUKWEsqaJF7TdJ993GE2FZQuq/uG+xgWaNH2I760vJZeLCvzc9hRJAUyGOFjsV6aTU22noNXW3
4cIMyEiCdHjtyyBWZX0Rb8SM22SxDmaNJPUKHyePaa0SHTNlJVY0e38nQj5OmdaGWhscxQwxin3c
KlYtqzdxGZvcAyu8W/mvM3+aPjwRJSq++WaIrodRxeeijKpDr/oYbsNzeRKxQq7lz7FyOxqUaYA+
SCq2LJbCI0lwBiq1lSDDRDQnQoGM1/xtVLANxKhlA3QQo2Ju1lCHfJXhdVlnqVMnX2BQpkIe1snA
F+Cn5qYYLZAguY0mWX4MSh1AU6VsQyAeiDXj1IhQCQye6WwemPv8aRQEh7I1Q9gKIk4cutp6HYC7
8XOkwjd2HUXUeYK4xIeVxCUG1E4WYkAEz9eOpw8F+qo6FcCaNEvHunYAjheYffgCD8qpB/nF4w9A
sTDQ1wDwlZfCUABZ5cPjkHXw86QIUbPWQzI4lS2Kn7J78uJRflACvrDTdLFqWqflviff+89WdXHl
VnpJsqwlL497o7ONreK2MLPBZ2FyLrV3gRp4z3gP7L2CbH9th+NTVmTLfhJGgz+X3auYsyy8KQrS
Iu/OJt66YtTBVIN/CkuKUbEkrLzuTowGuvxuyXRIKRSzhl1nPykpxFQYnAwEvdU8yFJU7xvbNzcJ
CfvP0hjci+fwHBED/NzngWVs/MrAMUNHnQqT1dEotuI9ecT++ahb6fLDuzKkSt7AR1nWjkb4Ovra
J0aCqnw3MvQ8fha3V3UKPjstq/CiRmtBi1Fkj/XqgDe91N2/NSmKeidxGFNrDzk6P5mSA1att7Nd
pdjBgzg4ADzyCCyeaKFtoWLmWB+1Vq8idJaTfps0XctNlgkjv/8HC5e1ZR0EyjZDii5aDrV8yOvG
OomQQXW7e9Met/MEFVeoHXdQWPVigitnxrI2iuAWc7vuGJ3zLPNvi2jIO579gcKn+BQWMPydU7jG
QsSKA6jpeAW2qdvo0/KjZKO+rUfeoxSv5BBt16ypusfBK9Vl0Bn+TvT1IG7vQEX9xCCuexRdRaYj
FZTIJ2vq6kCnY6tt8hY5NXM2fQ+a8UWMiXAdu7ilk0DZqWVXPwyJ+4J2SHd0MDQ+Dm4PCl2cigO3
d0mqj3PAxyh8PF+nihjRdLPaKxaijdRZsFaNsb2tOcckWTi4y3m2WNcoh9fFbkuIdp5YT3JXetsP
IWYl80T1nE++UerIJDv6wW6lAOzgKHMqDnNbjItIMWwhlfUaKdrmHHkbEqEUJIal4qEzIoLEGuJs
vqSJjJ22/MuriUj2qD6qgyATZbXqzxYCgyssNaO1aLaOT1+r9Wdk1q1FhwbF5sOA28X4D4Xx/mN/
1h/8PFGOZVrG5kIs0tuP6pB3957q1YCTEmvjsLO8mnJSLtxy7PaiKQ5RY+Pf0YZ3olXgfnttjH6V
Rr5/zqaWo3veFWLmPKVAhePUYCznDnj8LJ2mRmXASb4p0L+DJRovIz8RFbE/MX26cK/73aYKEnBK
RYk0fN1dS0v2HyECgKt0H8VBC80aBJHhHuKpz64Aqo4jmv9ilGp9c0499VDozusEtQXCgKEvP3K6
oKIla2tskY2dpoO9Te/azPo9x0MNBN5lVlcRULTFsPRaf9iJ5ljnDWA0M1iKpmTH2kOaf06i+PVq
uLgVpC9Na6/FdQTqJtNI2tiTWwZaovhZ4+qzQmI9O4m+AA/lnq38H219r0GUO4kOd5okokRTHLTA
DMHRZN7qw8DcxENL3/gGxtHlZ02x81M/aN4VVjHFJlT5lwbAx1XdVeOGKrz/6NqBf5UDe4EDXfIv
o2Ku3jgLERtrtvco5kPu/zhfRPiI094i5iu8XV8MzmsACkbLFxC6YwTwA3w0vKIyQujfhLxzsqV6
DTPDQ0jA6H6UdegdwgljvRDRjRlYy8HX+os41KimnnK3WqtlPVxSE5JHErpY90z/QiSmX9zKKO9u
LZsyWiUZ/SISf463UfHpkr8YjUmJvZvbTHPxFPYfU8wKd9SqPRhOMdSbKC8PwAXRlgIA+9D7yziY
Cv5TTyaHzsHs099i6BY0+XXHhR2s5zlel8WLofVe1xEDiKv+P64zX7v/z5+naUd5iSd8sS5iAyfO
St22eLPsa1fjfStuW+1uKFiGV69Yu4tNLTz0UIDTaUB0dWL0FiPCC0g5a6V24JJMU0SkWFs0pX6U
gQh4CD7VUTGsRacYvl1RhPeQkNaQrzBht4Po9S6dD+B8FrmuDbtmrNeyXgT6kqSGfgiKxAC6zT2/
9njk3Ym2I+7vYpxczmCv86Kud6/vNW4f7MnySff8QLyz3cQ2rpA1FjtvffI0YAYlzJxSvfWnKO/o
t9MkG7+0qpHvxXwxS0xQ+Pqs+KYgizLNFwNdm9h3pjpImEr28DkwKgMrUdyNb75lH5piQPQNqFpj
3wi19j/HioXjwPtmmSiileZjLmnSUpzpgFZuZ+nUl8eS8SjO/kGcbdkSqGCSmXa8/qCNJZoqMF4p
DQDMvmlmif7Sb713Olox0IIYz8sIg7qTYnn5M1zjha4nYJx7XQPAHD5qUze2rhEmvaRERdMooN6j
kSQBYB6zZ1UhCU8WCMHRKZg3+tsaI+80l9DyHz3ISs8cIn62Ou8xOFyYGI3L2yy3HirXLPfvmpBD
9q2HoMlWqpzbqIdY2TU0deNO+JXgxHo1Bq05CgsTdzIpqQIJFewiUFeW8DDpQzO6w+n3NkHMEgdb
i29TRUvM740oXFtAaVa5XcTkOpthmymBds0hWq2bnDyZbhgYGk99roRzXZ6Z1S1EDAwsgAe0kx5y
dfjVeIZyIDWsXRE1PcihL5+UprZxCn8e4Ipd62loaGrppJj9rtYsJ1hyCx0OkaT+vkXqkLVAp+vZ
Ulxz/jCxh9Z3CCwmB8N+FP1x7dTLAouP7W2p+cOIYfEBQyu+fZB5uexZcSJrn4aqh2ACO0Zt2k/a
gdTugPrD25LY0i/mTmUYwd2K/aIIB/NNJKL1t5h5iXlg7puXGadlRn6n2BX3n0mhPUOolJ7qbDC2
WaPnuzop4ydpRLMM4OOPPwf0AYYXpUdaRkgBDTI8GQ0hLyEGKPumtjKL5H1Tn5oiWIyK4LkpRj/M
zUzg6TUY62U3+bUlEXig3rW/gG9V3IOnIJcOiQeVrzLHv02YtZHb1U4iuuqxIi+17pjVv+PM0A8+
Ek9HmKT8VxVSjsCO1GW4YE29tkZRiZSQGB2mEHEmDmUFSeo28rFtBrV2MNsfuYOsfS3ixHKiTRKp
gQqNW9bgIdfuRW0CDZqDNiq+tOsLEvYjz5Fla2CH9TuO9eQIGjgn9RkkybECEbXEBxhTzmlSZcfO
OmiagHer1JL0U5HLsNa7AQbgZCU1NVGNGs6O7zb+0sIMWIwaclteR6TKTxDwntl1Zl+aJBwXSha4
z00DHElps+HZLQJjgaFe+uxasb3IMs/BRaHCBdeAs9toMJooGzgHxdKwfJt42noYuremIqQekKF5
15xHRfA/nRvHXrC0Orbk9cT+1BrgMVqJFXgQONbJnNROKJ+BYh+oGR47r1iLvh7I5Yj37jQ8TUna
DDPJaQUdQtfaUdRybZdSvkM+xV5H0HZf1Cj8XEExuMptoZ7xy4wXoj9NWn2VyMDInQnUC/2ZVzPl
izsW9YE/QIVTSRK9wG6rFpXnuPdgAceHXKqvot9Tk2ITu7pBYoyLBFW9aXTgRDU6m8/BV80P+5/d
6GFXwG3t2ub1uMP9pNjJeuI9sB0EQ2+m5s/gq1qjfyIikTcbrmaILMzrmzV6kzCf0sFfIWERw4GK
yRqVE4dPdEI1iNfDYMUn0HjWOS1wuJQ8g6fZ25mXkioVfcHb2Tx6Owv77NSkiGMFnnn1eXvd813U
7sUBErt+b4SuvDVjLZvMqt8PiOYQutc8T+y9iJ0j0HknE2aAOW1j7wFxv/RRKeNw7crA/rMK4lgo
5fnSaK34R92Hy1Ef+q9eWIbrscTadY6ophLJv40QOlFxGCyTwB++6p4E4SNFanOLuk3Cr0iS/bM7
7UAq37FWBl5YS9OvfTKxYnNiTdsQMe568BukwDg6aIY22FIzIEad2OZHg8H8IOUlpJBpT/Nu2rQ2
NeD+WJWnOoiSH2pLwlcrnPxhAJi472xJ3fRjLn0mg3WL0CD9LJIB4SEzhBKVUh9WJr117Oe+UXpW
jijr1g/oKA73aJ/vtJSPvZSzIdvgXdetRKw4aHL8DQk7zCGn6UUTjHAqcVhkU3phc7lsx5KypJvo
q3qw+i91RR4u08iOjFU9fLLUdCUo0Mijsh3GTmUlWM62aikL2zSx58MwMPaVVnoM3GFYo7qfmTBl
kMUVB9+U5YNkTAew5gl3EU7B1uoqlILme8K9kUrBNCLCJ077352m3oDIC3RYeK/F0F+D6X6N2JdB
DSc22NZDXEh/jW6dbqrcGxBw5TCCuz2O2I3G9mDtRJemoSKOfuWfQtJQ64/x4OuLERWO1Tx3jhNn
XlRtw7elPoRF9llylAR3dSRX1HBVJ8aqrs30YuQxG009CrelikNxpQbsNOUY4nwjj3tDL793eeJs
1FYesSLAHzDqk+oq+mqnHZezceDf9snTXBh+UFPnGLFWXFbdssG/bSUKj7NA9K1s+a6O6eNetHG7
7pOoWt6Gb9rR/3p+K2/qmgZJWCzZZI25abPmkx2sEL9cGGofn7qhbf11JEH1xHjwYzOaWMa4pSZ3
ePNtResttJ7uY+Jm9tYvVhQt0S8i3uJFv+6r1fktXlxShDpfzQIBpnxSrRaHLHfNddWW42LuE2eT
fuZJzRxkbEWMYaNLCF//dV5td5CCRGQXFd6p7yJrnRWTsfBbzLxijfDalmrUT5wPzENRGPe3v4do
onoFLZo/wPwvosp2CxNddmpxP3+bemuKkQ99ZHy/uV5ZLBS1k9dVzZ1NqAvklfYTQH179oAWg2HF
UHESK6+8IsF9GZ1QESUmWV6L+sI0+q+T6io6vZZKlEDp146eQnfLowEPKS8bFlFu9jih0vawx9m0
A6VE0SdNfe8DYV2vuVtN5qmMiGFywgqVRfJvYK81hIfCXzqVt72UDtpFHMa6tVZWh5X83FdCr6OE
KHuLJJV1tsWtt+om4zBxIFuN3mpJzjvtXRQcJ+Mw34y0+7L/KgLedTetskHONlmKvnkNcnLgnirL
uq0hBsxUcU6qx6vmdKnm7XqggOLNOOr4Zf55gHeOH5Re2/28eOHwM8j1hi+fo+5QUEISZpJVQ9Sw
vGpqBs/a0s9VishaMR2mANElAsQhtN53idBpImBl4zbxz2vNy/95rSGrvzhBqBxs1V9YplE9iEOo
ZPrWU9zm1demzhBFUkdH3zeTpU3bJs6lTfwpR4WXTOd1+taVib61SVxRi0+V12gLOs4lYyvzMXq+
npghT+uLvkHvnUvP+qLV5MpzkPjPfRRY177jda+INH8vmoK644zWERZadRIcniR0sMJWjqIhgnyU
6eEy6k+B/j+sfVmTnLrS7S8iAsT8WvNcPbfdL4S9tzdiHgQI8evvUtLuanv7nBM34nshUColqqsp
kDJXrtW9F/rAO9pmA1BTrYtisGUP6byVJfDLoRE0FhXI75e6TaUv5SOIeyY3q6v4fdSizk/PYaLy
6iRxmSLUmS0zKqEHzgGyAE7/jhcDVHNzdSQTHWqwOm39KWMgc4QbIo9AWqTwM91eHTPDbw7N6KR+
s7GqwdvRViKjVxyd0gEcjtGqsyxrQdsUstG2hM5uttuI32w0gYOs38IMqn7NUQAKyBBowT6RhqFY
1N+3Zg4lBk0nhnLXd8KwSrVr12WgyBwgLrgxUD+5aXWCdMrqYoMyg2zT6GzqrVfF7K/RAoIGKb1k
iTolf/0bTJ6a1Fsj5Tj33mDyBKdHlpbPY3/rmKfSvdmEOxnahohuoYoImkYvUw2mrsgCo38wWO5L
1LM3CDKVV+rsO7YASR57agoosyrGt2TmBYT4bIk63JEl3stYmWJfmnW2ol43FsY6DlPk0fQFIr95
v8A85ej/dgEkEz9dIAlEsAGVKVCvKHPpTi7Plmgi7ELNwgWgT1lsmWfDwVBlcOojlayEmyTfGxRy
TAz8pxCCczaSVR5ILarseTTae3IAgNIH2UVsX28jIQ/IvzcWNsFh5HzJp8LdQNwFt5UL1vp8LMAP
k+C2GzTY5XYgWwnhFdDbltubPUxauWkAlEScC+Jgvw2lpkFgSj0WdbrQi/qYWD2kCW4mt4/betFr
fQo6eFWPQBWdtikgWJ0+3LrJpqaYryaJQBB1/D7FPE/dIlGMKPTKZq13uh1kP4jDUAO69GGPgUY6
2SOI9lY/T1FyOEzik0/VJeM268LvpDwMrmR2bo1ZpXgWHva0GjTZm2JLTmShM1KEhlA0O2NtczPH
EJQEpx2SrL9M+mm+m/2XSWMIYg2lSAJ/yVA5pfcUtAFxo8DbjmP2Nm9RtJ3Oftt/oFD4C0S/gKfV
HsCXsU2SjogW6+bN19ezNTx5m3dA1DvvZ4ZGrgBwCo6pXTQI6ZTto8hRwGcaE4pRisYHj3DjPykP
lekgrPkHEnbBs4XnJ2J4VnSa0rY9MhtASOgX2Y/4zuWCG535t9FdSedLj3Eb9j4msozoJOKkPU5Z
Bcl1qZaqqLArRkT7rcPzeTGAxOXaigF0HmaM3Rcvpjfhg/sBfJFqmQtwOfpSVStkVNIroMfj3guU
sWW+qO4DK2yw80Edlh2CblmTh6lE3o2DYF9+G2R1rQG2Vae671rwHgSK+XtHhqqA6gQWkKgPav1N
5pb2S9aOl1wF+V+ZnaGSEqu3B/BrtqgxhQc3TPullcOF4md/8viY4z96oIgN4uyoAl4FffYMXori
joAO/dpEduvFVaJFARh/IkBFxU3vMIJja4Y5FLUNqCfUMDb2CPaqHny729ouh2UFrfcDISHSMpkn
pfHdiiZVQEvSpIShQGGnP0/aWxB1TyFaAmgxlimmL+9isylP0DbADgTiZHMTNfTinnhjLZgQOwHD
ijaRXZva1CxPNMXHPGSCoOfSTw0LXzPo+z2AHlF4BZKP+DR5LLsKLaTXc17+1et9eheGbxA7jlY5
Nlqzh9uZw4IDpBMCabfxRIoCqo94KugAxLWqcwsdkJFTFD+9GV3wYEPm0sDWhUYjadMsGDgf9As5
9lbVOCG8poriWtTgEm0131vfpCMAVf/uaD0DewndESOiNo/IhhB3se6I09o5MRs8xOcRoaqiEqZ4
fI/vSNsvNiMS1KR3t4oGZX7rslcohYKDaODmMgnVdLGAbzqhgB0UYe8O5ZCs29wAns9Ig63q+o1r
dv7RU5HrrxAuyTYliBSBMrKSuTsxmH9M8PeAfgh6lTlK7/Y5QxE7/WWAWa9toP9f+xFMHzc7uHHW
Tp7x1z/4e9rOkrACslGAi6wCvUeetfiV6pgktc0gbhdIG7sQtEPsIqytceF4RQfJ2MZ+Fci8tB2C
kAgOXHjb1wti2VRBBkorA3yH1HQ8578PaiwH4LxSnRGkqkB/qw8GeCoBL4R+Rjf9tOmOFDJlUISR
gD2Z0EEHu3FtBc0pFUrdc30oR3ct6grs7rpFBwD+nURg0aktYdGb1x65YmqB0hF8HED2QRI5Pt5M
6dgWRzmYX8lEB68Pq31gsm4eKZKW78vW/QGJnv4I7k/IGPVjNkActOqXIEJ3kWOSNeLt2kg95Eln
szu1nbj4UeamCbxMNp6wZbLWzTTIBWEtLYnqG6zL0UNt8qEzOoAlDbwF2elmBn1v2i/qvn8f0ApI
bDeTec2YDykjowt9PJMNhm+ub6O1auJglWa2ehIDRxzVDe+ZCSwXH2uwh3qWcaTOSZomCiohtE69
QeA2O4hWR0vqDfCqOXvK/4bKYvXkggv6EXIAVdu2/bJqjWsjwS1GnpWL6uxGleae5mEtfjrClWpN
vUz08mCh3hVsmPhEwHGkdymrDzQteQAJCcI+o3mgVlKCiBJbzuZEsyFm1YPEvlGg0fKgN+pAD8+1
BmzDJs6eIxSzIuGRgCYKSqQ7iRt5b4NG94yqbDya27h+akCOsTAllNkqfGkRAj4x5ILEyozTcdfH
JQAXOnSK7bS1TBLegBUPzYJV3F4AzZCd8VICX0vtoNjGcPxV2qXWMo+KXxy5DxGAqCk2ZtlABdhF
9s3QKbhockfAveUyHMbuQibq9AQIbMzQkRvyoA6vB5ETjSfbbRLL7YHRLfoL2U1hSEjSQDML9frW
qe2bclfz6D6aDAfUX0RpFRcMRFYWOFKnKP2rwLsc5Cq6h4sQp9CCyTYetIMXZAR3M9zpdHYFdWW5
7nukpSBPvQrDV1516noLASjDQVlAlBg7ChxQRyKcEULYol3hAWvfUUfOBHLelfUKgoz84FdViQdf
yLZO0YeXuoOuQeEmEFSIpmlptn762smgWvhTEX1rguYiJQLyi3F6q7Hhw7dadaggGZofmVO8uDIr
33oD/1rUL6tn7AeKFSC+4r4fKgQEHNc6B3ycdir2+0NjhhKqvOxfV65G5/OVXX1lg9eXWlWIs1T5
G5L2n6889NlLWhfmMi2dAdLf5QYkZmDjnhxj61TK+GZL3OdhnzGQYbfBGhT/4Qk1/8MBeXSICsrU
vMtAaLb0RVN/cUX/qkHbGP8PqI2Q6Zyyb4ZlmK/x4Gcrhh/9XZxHxhb12+khyVJxHrt0WrvhVD35
PAJhNHes7xDSeP8YFj6GEcXx995GEPC3j6Gm8F8fI3GC6peP0WJhc7axTl72I37PjYR8BZIQxROo
YKt7u8NjRbec0MQBWL7SV+WFTFhtiVUo7H5LTRrOJ2CVqNnZ4zwcdd2+WOqhKAxAjTlIkf3JSVaD
zV0IxFvFPbZaACZ07iP0BNzHIdZBGIggHcnWxrFG/WquK5AcPwJhVNx70ftwSIIhn5i4iCY4vXnq
O+f9IPRZBvi7ZwxAl+qWlwwTYiu5jcCp7gE5D1R7LHNvgqVyRYINjoXoAlIg0wlssNDUM/8iM9RF
IRWjvUinhrzKSalT3Zj3WLdEy6SuwYeppNOeBs2gQgfWDQPWxyCDTkD/uL91QBoB3uaHtxrbddVF
O8h19ksb8bM9Je/yDNxXYJgIQIYKnDX1gvM63FPir2AT5HgD0Mt6UbSegQOT5HwRRTLYVonV2isS
f7e0EZoKwZaE3Uksns6ol4HFbdHp3qYDdqaXHVTXQRJ2nbj9xIilVreUZz4RhS316datT3uaH56/
joPA8OxZ262NQjLAwiLpqnXWgUOJloDzapCMY1JDJ0QvFilVTofZ2+lsVPkiNX87hMpQa1Vj9Su5
t0sdwwZIIVFvAHat6jzMXlXS1ij1g524abMkBJNFk8/2QGmGsSBSb9p+87eY8wPLN4lnGGIvo2Zs
p0OXMVSLyD5BuA22W2+s/Qq/mwB2oN1imRf8Elt4cXWdRKWFTvOEYRSvRrtgB8ru+NXdNCnx+puX
9FOdWzzk2MHfG/in9baHxEWQ+M4qKDkSnFqYVdpivG8U/qWU1hgY9myUXhttw7/PHdN+BMvO2sD7
Bpopbn8ycuzXSKmG5RaWc4yjiEjr2ED2pQQ0nYsj9Xa5e1CgrXiIY+7QHGQeIC164gXmoCltxMGA
R8qKRcGrDApWPX+sVdOAfgdApcZO+GMF4n6QtQTLaQT77LKxB2gaRpG/aRzvvTfDtpqGkulP47UH
dfoosFu70KQJ22Xrd7X+U8RMYO5XTnPCnyJmznLT5e2JeiedGadeZMfhrPPmt176NVGT++zz2D85
028NT7XsJI9l4o/L0guNJyNW/zpTI3u3yY+z3/yMFFruo2jHrSgz+8jHAKQ7+qYFDuJB1aN6dIfO
Pta9yqFqiJuzBd23jd3LJzvdzNFPf5mCC3QaKumZ69rzESACiclxEpwdFeu8FSTh7QXZbh1/aiKW
wJoFjbt12+XkrToOhezfOiw9f4437qoLbEh8GRa/0qGo8ifUr/pAPP400Rl43cIlOOXzdUV6mWSs
UwHaFC8ABdqv3gkH2D33vt/MtoqT2xUKv3q/gu8Cu6VZ48Ili3m+phE3Z88oHmNZ7A0DLJuoXkoX
TTGmmw4qn9CSC9i+m8zmYupUrcGL8Gj2gBjoTC/etOJBhKB4s90Guq3agzoK4ewt1JDNg1Be3K8E
xM2UNUUXyJF2CyMP669djXSkywp+LKKhfoUe2WxvFVSKIEjkrJusbb7WWKtaVlU92GUEtqJCAWms
7YMejgqo+Da8geTqY+z1LxC5qFbQ3ssepYlwC52RTWqb0jY6+7/xMyqEF0oT1OXjyK1laE+g29dP
NHc7Dar74jCujsoEZpmsWV5Yy1HiiVJzG/oV634CCXYIER4DBHmbVqTWloQuJt++uFZlPmTFmN0l
gv1NZvIKksDclo6jvmgvM/S3dgE8TGU4j1hroprZxUMA+Xj3kWwV56sRRY73tgt9khRCzSsfqOst
edAARyHcqQVgH8mmBwwe2FvnOEDA4gQgvmwN1m7+Crh0u4+Glq25Dn35sLud+9leYVv0pv3/ZJdT
DvXZJlrwkfeXrJTBJmNDta5KXjyDxtDeQZcyXPKoK54lb1G07Mf+wgjRTKcIQQmtc0TOlg0+n6GQ
F+rM6nR6yEBCFmPpJKGztSriij2xXib30u/kbsi8wEQYzusONV6W+UJacbR37K3lCjH8TR1GBbqr
Y8HG7jC7Q7YPejMQoQIYqwELy1SPFyep+tdu5Y2OfDUN0UFwasyhZoJmXPeaYdKADKxuQpW0hrgC
SlmoWYxQMItd+YjMdHgf9N6ZzPh2wVAUA+ReZy2mDKCCVkAIZke9vqXeIkd1myzH/u72ukV0JFeL
BBESaAF8eg3T2/b28o3GtS7q/eRAfZwUWNA5QeZlflfTQIYYdAIypJMDdnfsIS25GXSWrejH7iGZ
ok3X8/hKpt4MoHfM27+pj0y3QTfbr4O6cWqOVi//Jv//30FJD7QY2B7w0XoRIE7qj9cwjQH1qIW0
m++qjY9GitXmYxl11VOZRf9YetXV+G2yCLCYPINO0J6b3q9N6r05I2IlzremzFBxZuVxswqNfeTo
yuLRDqY7tGKqMx7+2LL9slzI3GseAAlhS7fg7D5gltpAVro9gQhuOEgBsZzQD8QV8WV7ZQAw8Tw1
ENJQVdN+Dxq+FxbwtosKcG6QFEAotLC/Q3mHf/GYz5YZ0m3zlIOhaR/98n1KOQGw1Ev3fUqUlJ9i
3LtJJ+QXo2IDqBlxplCDt4DOgfxSClyTzqS2/dGvsifQxIYgLF2OXcE3pA0WIaxy9nxQXDQgTl5T
s+1bCIVDkZOUwkgzrC6Yf/6wk7SYhwAGXsZZirXgOSghG7zAiRPh/bOAVMd88rnrv/iYAPwchimx
N3Fv9ys++dE+CUP1xYecdS+r+kVYVXrOwRC9GKHr8YXcEig97sERDJ1Nx1/UbAh3acaiLUex4gqF
yc46kTX+13U+9Su7yqH7QW3VOT1oRRxnPUJUCLqg3rS2TX8LLNPfkaviPfHWA3TVXensw34zkX1y
rdmfKO7J5GrAyAg73qrxnuxkos7/af9tftzjnz7Pr/PT5wwJ0fExt2TuJkRV28YyPKiFfxwGENkq
1l/7MgPveyMDpC7K9Htr+1G2BrYd8Z+2B8mIHjD72FMKoZfUhypMiqf0v6e6WT6mm4enoPT1xgIK
4VoNwalcfReJehlaQb4hG2kn9GA+vcjcXNgDAy82XqW2E1t7pEbNGTcmg9xZuCLozz5Y5p+Txn5/
Aaf1u9sMI9NuYVf1Z7CGeM/ZT7epG/81269uNLyKYvyLPdz99oSNMRSYrl3tQpPebvz7RCTOPdCe
EvXDuNEr85R3YLYgT+HY3c7z7ABciQybEu3fTgmoDnkLrlvyUYbrLVoBNB1DjmX20VcA+7L76Qrm
anbPZTSdQBtxR9407RjiuWXPySFTjIfRB2rFiYxil0MH88WskZKI/Cg+UxNUf9u26JJHA4p0j4Wy
V0rXuGa5zVD1JKoFNafJsncgYzbn3nzkAMKMZbmjXpqSQ3DjTE09pcrByUdTlqDXyfu4O7txBFoU
I0Swgi8ZxU30QbQFYOKQgztRLKWP6wmaeEm8oaaVcXlkJjSLhoaXTzHyRo9OPodSyKFtQPl8Gy5E
Yy5Dv19bnQ2VwjgN78cGpWpMq4XWcgDthN8BaNwPYH/4t4cMumM74lX/mweQUwiL65THH+bwsX9f
jYkNfXisWQq2BhIHIRXPdnCcNO3+kBobItKfbXM/SPVBst+0YIF1S8Pauo2DrAQDqykqgpuTT02k
TOYmIWwIU8OlO5tumJqPQYTWIa8PE7XI9WMgQznCiccopU5Zde3z7Aj5Qf8R0GD/0WfsBWVc7Rkk
sT4ky5tgjfj2uKbOzjfCs0LIqtOdZCrL/FL5OQMrLUZniZuuUVLfbmh4YAoLO9H2+zxaD4KUxhbw
/uSOTGYwYFEF4uctfYJxCPojhx7wgnppDoYcXGmy4Z5MsjZQQST9bEcfAerazcFlngkAyM9PBGYf
qH4ZD2TpzAKqT9P3KE2GPQXgBAhyt1PT13MATyZ2d8GL9p466SZDNhai7ym/pxuMZx3KPn4dLoq6
XnGPgb65zIJ9gvcAsLvBvgub4sllaflUYJ1kj9l4jRsb97jLnKXLuNhRJxDS084GUcKSBnwMx/Oq
AImr8teBV6UX234k0ATDS2gFSO8E9h3w3WcNksqtHJPvoMH95vXQ9wHRSLgvONQY/Ty33jCQ+mmg
qo1g5aYAzZQrw0zZ3tUQfMto1A5pcUtDL8Q98sLuIqrbfBOAtUBCBulLnyU22E5zZDB0ZrHTUi7a
DmQt+2T/1R85wzMLW97vUbo8AsKaAamgI3+/xQBrP6mXdoKExq3jU7CwpUigL8GqWSZ4hg9DBS4N
Gd1DxSu69yxkWbA8DrcDZGzvwRGAmL+H0i8ZhCfyYFFq3Y39t0m5brrMQ+5p+vAfkS+9dOlqduBW
T0m+NAdN6TYtNPv0FZqBIXjbQ707GlD0pnd2eC55kPGLuz01W2auOFhhnxPsPLBs+bcbvSoGFwra
YdH90a3RsxGQ+cNN72Pm2chOFzV6R9wuSrP1AxiVh0wCOAFhsm03ZdkRumD5sbAMZ6uAQrhyWQHG
XlnBYx8hdN0wt/rKEv414bL+0aTQu8v8kS/sERDollc/+rD5qgxefi2aMoU0TuY/KoYfc23w/AqB
iverNNb4+Sqek6Rr5MFa0B+/Nbb5zhoDpWl5BGaLOGI+maENOdPK/MlGgzQFRxBbkNgIg3WO2Nsj
RGKqg4uUDYR5XOeRbLH40klneJAWXgehC9nhdgIX1s0f0leANAoTq9TWau/nw+vQTRAtrZw7V43e
wdaLVQ/YjY2VqRRp7ElckWwfgXb91TiLx5PR1p7p2jmMIgj+rjLzZILl5Hbie9ZsCX+e/OJTpaF6
SbrmjdbItFqmhbIaIDYvInNPdhkGV24HwD7k09c+huzALbxLYWBtdxjEzh0v3lDlgZIvdQylCkhF
WKsEeUZIzqXTxY6EuSQHN3zJusZZ8hLF6q2I86WYzHgzJa5zMYC4nQ9WyPgpFM56KCKEt6iDXCTk
lpYlfmQbsg2o/1uZbhJDmK4X10GCLqRzs3FTlQLfX1MZCEAKdcCiUX0Be64PiUrXOPS6ydimCUf/
tQYtzdENoN7HtXa0VUz+sheg8J98owQTVv2jVrbxpk+CrH4/scCPmwkIgrgWsoullVsvTdB1K94L
5yotaAtkbVIckDAAo0M0heuaQRUhtaJymdcg34mdqcUdiLM+ANobQB60TQtJv3Q0rfV/9iFHOqQp
2E649r5NRme8+FaWXYjtln2iLedQ8emOGdOJZMiylKk73Uc7TOprGe4WvTn96Ptv48CHApb70Xlr
IcuwAPERf+R2FGxUAIyNBI3hmaVhsu4bYb1URv+tqMboB0vAg4dV3V+ge7YXox5ksJ+DAL4dzyjo
ScGsaZgv0zjOgyCrOg9qKwS0ADcxoiE7Jo1rLPNJpkvEnLJjHI0gaaeeLkrV+yl1TZmJAIpbTAd7
RAKt1GWVlYFC8MSC8Dq0wJJTGIFBwyhE+2A4ab2sasHfVCGvvotar8Ugvw0i6H6gZOofHrjBi5/b
4GEORuea+WYG3SfBD/hm63OmbLYWTuA/slS8JlG8nXT+iA6yUiGwNRx149TObaSLM3c8WJSB+uTz
0c0Drg7U6kwozncqnLYECapG6JQPLSJ6M0JIw4dAyfJnm/DAQEGi1ORMfuPHWEId0Xzk9x/nA7dX
fA6y7gT+DZSnmL6xukVYBsd8Aks6MDc6SFM6AAVWrgeqMo2O1gcaFEHbaX2zTWl4sYy3BtvuQxKE
NXbJpjHiO4xXc3OUhXdVskhRuZuECBeAOCnRB+oAk120sN2Sbz95Y7W8alU+nG/Orq+JvbP68ZMb
hNyT9egWLbjAX0EQE55FVbv2okM8YB/a0WvNWHRRAvuWFeD3G88G+djsgpqraZEmkYGniypWwBNB
1OD2fBpZXoPMek0Ppo7sjuqdS5l3xUpqZ+qJcmTgFqYAQDAVs/NvDz+avWC2BbJFlKVrtkNP0yPG
rERdJp2aRHx46yKjtFIHqD5gM/QQ0sD75McHq+IrcnQTC+VBdu3be+bI2TbPYKt610KmzeGLoi4g
N2FZzl2STc3OTbp8X9quuk4QgoRGXNp8HSH36Bux8SOQzc6rmP/W+cW4pEGFlzY7mVtgHgl7dbUx
5TyoML0zPRGcstshRuTNgyLg2u7CVK0ZFPoWha5U8HSlAh3qsVkiaBWebUdawNXorT24Njjor1B6
AELGdz/smsBcIuoGeHOEfBYfg80qkVvoo0HeGOmcKzDD47XIZHNmHhTqBSs8iO+AR8VMWnWoQvOe
Wp420Rl4S/Jd7+nyBD2UJqGO0oizjVkDfudHbfk+S5jn3Yr1iKQmVhAl69LBRnPMGAgJb5dCbgmf
BgiaHc02qnQXpam4CJAqrINAJmv6RVX6Z2Um5SOU3NiJWm0Uduey6cH7hz46hI0p1x4QF+u0Ct9t
qFy9jyojmH+LqKotz/VkX8mffoogjxfrmMtmfZtIRuLOhmzxmeZBcBj0G8pPEWQCpUqt+a+sLPlH
yNS/cweId4sIrPVkF57rL63WYsc2LsdnlvJtpwLray4tKFmXrdqSW4YUem5hY99OAzv8p2knZtQL
T4KGi6YtIlkebIIFtkZv71A1GK0Ld+o2xEJGzRSx9U9NrptEWWa2TbS+9UYSQQmz/CfGa+F5gKbQ
QWT4K6npcETLKy9AIYLuTV3NEclr4BJ100yBPRSapp+aSBkk56zusrkZK2me49r4Mc+EjMcljctv
1IqF616Gznzxp2l67krRXQ3oiFEft2x+1+bhhfpGIBfvWmWDMwBXBKNGc48F1i4CwcpzYkwGMEVq
Q33FwKwHD4SBNK53+/ZRdcmS+uopTp684p8ad95WpsC691E5PMqizEDLlQ9HT5M7ATZs71Lm1NDS
AV/U7IJqmsZ23XtqpWXOgAFMrA01B2usLmUWXqhFg0os0BcIEAxHatKUftDf+1n6pDTtST602YOh
o7ZlzZ0tFhgD5G54vR9Ru38hFyRl+AUaFPvbgK4Q5haFAEBQ6Eno0BeJmCeJi2bY24AuL8AwESKV
XXuLtAmBZq4dx1gww+UQ2RLhyumn6K7Oq+gO1ZL5LoG80cIkn4ahzK6s+wv10oGc1aEMY+9udspa
PFxa3APzvFkIpiTTzeLdbdDtWqW+jJWCwjbMSneFgitgSMLYZEcXX87HWqCQCdDa1P709h8Tla97
H0HwujO3aZ8POw/VQo8xd//m6VT8VZohMgd+9VyALu1PDlnrP4eqqmcHvHiHXa2w6dIz5NgsPfjg
kVkkHjTtSyuuz35u2K9MbKaoSF7rZmwuYxIDp63NfSn5NgNwfINklP16G/TexGo9RSRrmqrj/GYc
WYjfSMIrlPdBHunToY8AeOODgsovOlr9bqUzyLz7F2x4EnsMV2QJGcM6J6uqbZSXUMNznRCyrrlY
u4Klz6LAUjDp4u7vCrEqgznOPwJprNpX6Ve3Q1AjBz4bO+0e20Msvw9W3aLYTg+PIHYzD58Cs31G
ymNYpzlW+63GQngaHyFaB69Lv79QyzfBpjB1mVhaygK+Q/f2gXzvjWOUyzduBcSUHvoxPgzGcmOG
YDBNQGGNWAAK4Qddo5LboFXBD+QRefsAXFHYCww+M996+UT9EbjdVswOpyMNzPXAjopbpvGpyRN1
8HVZRdMF5cXVZ9SMvQi/02g4WRO0tsHCAX7GppInciOPyYirbdeDLHYP8FG/DNyiQcZTGXNtQJSn
1SKxTHlnDUF9AfbFAJoVqVNP1hXuz1qLk/4cYcdZeA9CQHCY585fvgjEkV5OfZuEF8igbTuON/2y
ZfGwAZNeu7ot9fQAT+bdkUwSNH0bM7ABkkZ4VKTe+Bbl9R7EO8YPy7VOEC6dvgowCyx91PtfwZtl
7NzeHHYoLwVqUw/yXdQtpmazn0ZeXafIKReZKvk51xWnWQJ4tIQk0Nz6sLvCLcWqkMWhtMGleCOZ
ASwUuj5G74Nd1SwP1JHj9lpXuYMcP4ug5Nqb6tyAIe21/6eWVv8aszEGRy5Y0cImtF8F+L82qSXH
DTmBtfV9DPMa59X6y4nznWzK5L5vbP7IChvA+NwEfVWbJo+5qNoTnjhfqXPivD6Dovpcjl5+slWW
r6CMC4FF3Qx7vAEXdEqHyEjxCNM9aszQ40O4Uwv1eGsyDu53QOLye0f5zSUHfnTRDaH5hbejsaoa
Vu6pmSFjAXVM+ZxZegsGnO2CgxnmS5Q2I7AVZrD3eZAeUXXqLbEcWvSZEC9TEfOzaagQBLqAAUBI
tlsZVRAfKt3UbkK7mXHDz4hXQhMtbpEMAwprBSobfqDmh5ulZwNYDNxoBCqY2u+o7ADDVl19Cz3E
1HXEPDVbCaRVH1zGsKxOqIjzVh8eSEmgBCCVculpj6gDpTx5QJOo+hY373OQhwHFOXARgSMZDyTz
oUMybT01qAEZq8Z6QCm99ZCLcNMiSnkljyJJbSAOwnGB6BR4dv3UmxZ42qg9OTs2CrOFaoG5wlAa
0eo5EY5s104lp2JZe8ZmHNyvDJpa+wx0TItOM8O4U1QfqQmRGvvZ7cV7Mx5VsklQqrwaG+Ht6hKC
YbRX9/BX70QlkxVt5KmXmrRbvzk7nYyOCOqkC8pqdU4HquC0HDZJGxgAKRf9QTh2cDSB2pqzY1kE
Sq4RGVYaQHZKnbVqTLYKGKB5ptuA3+dEpAiqhKuMY9nDcgDdeDFkd2GGN9o4+fdNVMIEDMFxZMHb
zTSkHiQRnEIu4y7v06XPC7FKjS7bzO06njRneWLv57YV4eXbVOWFpqgKL7tTY4/9oR4MvN08f44S
W5DUjYc8ORaxzE5Y7bwfpiAF2Of3Nq9qMK+3R7LTiC4KbdComkQ1Y198DTafhgiCwT5qKe3IYAuy
uboD//5qWQIUtb7RgNAZwuhIowJpx5PicXKV+zQKwGRUcu1BOfdEFtuY9qCP6O+ENg222SzSuveP
5FEiI7FqBZTQWqP1sKJCqaRowCFFQzmkZA8oxgoX1ERJrHX5H1fy7aa/SwBxaZGFD/vcRaX01BTH
Th+S0Ua7V7wAZmgqjnRG3ZXTjyAntkfwNn6Micmd+smznmrw+fx+Sv1GOzRrSGklWyePsxXphu8L
XR1W4z5ZsdaU5x4A/LOb59kqN5l9HL3qh4iy/mTJ/v0Qp05/IpsXgF/PdfIjdU7aowdbA+JoHy7U
M6KCDpTO4FUrjPtbmmoafH40VfNVfFSWO0gzkInSVHQwOlBUai9qkSsNnHg3D5wzWj/nuk3/61xk
/7jibS7284o0MytL+4habDw+8TBqMlTeEoI3+Ghiu8Oe0w6PlVsvlhOfm9SLhDjPWXt2XEOeRyai
PV5th46lQOyQbT4NAFDZp5Z1IBsdSq9GPbM+oMwAJKWvvMMOArxdwlfPBuD3QWq81l1TfS/t4DXA
jfAdVNDzCfCk88kvXWY0+i+Qyjjo7lKP/B9T/J/7QAIMVV7g7167veuemtFzFkT0UPCcb1ro1M7s
ELYPZZe6Nt1Lhz/5hQVPycTs1z8NigLWzuwQ/x40prX9GttOcpIlii/7whjv6NAlfg6tzOXNMiEQ
d+clekGecS36amo2y7K2tlaCPaonLfVpaN4vjaiponnKwQJXhznqoIS+go7p3TX/j7IvW64bV7b8
lRvnuRnNCQB5o28/7HmWtgbL0gtDsmzO4AhOX9+LSZUpu3zqRFdUMIhEApve2iSBzFxreYGxjT0Q
wZLNRoZyUdZCghpU5usGmPq9J6rkS68NW1mYKGod7boVu7O99bMPuwBj275Afd0XlmEP+dM++/9q
zwrg1yh7NSW+xuwVKC+hydxPybICtLUn5ZYPc/4sacxi2zCnW875sxYpTERhQ2czJ8WU7T8nvt0d
yTTZg2XmAVFGObdB8+JTYOUP80crPHC2RRH0y3ma0ms+T00dvZFMU9NEOqicbxU3l4MBhGDFBwQG
E5SkXJKc86VWVilwAJ13mXrwhOr3wLU8pqON/ErTg4IiKki2NMM0lib4OUsLdh8AmsZJfx6wPJ1m
mk3znEUYb/G+EUfqRB3YXcQSdWoA4191qcCKe1zITCsPvPjy3kZqdjQ54JneZUkPqq6xScsVJn3k
2lovPpKNOyA4QFH4DXVObuO8HKnwzWyT5o95Wq13Pk9Lg1wNwayorWLso7AMomkbMFpTJx3qn9N6
FbYKfY5VVVdrbJ/XWNnResbxUQdBTVrPUJM7TQsgElITc5N6gWXD/RKfHB+7ngYI4q3XDa9ujS2R
L/TmBEJxrPGoLUYjndEh9CQkYuNyS0M9sKzjtTEOofY8g5eB4N9qyrvf7NPMnz6kT9xwIRzZbhDi
aPad8O9Nu9FfBIRYXY+F31IVNcuyi5wLJIDrE2g8ACfsM/fVKM7kwKBKvMwEOOWLLs/PEjoiK+rg
WwsaU29Qdi5WvGjDsxv46SUYUHuA1Fb4jZsPTW4MrxZA6Svo2Mpx2extkSJG7KGCcCfeuf1LqtvV
Iowt/1ZKbl+oA1sAYCvGDg0Qu6kj18C/7JnAUXTFQRgBqBXZWALVVe0d2dqaocqub/q7ApHBjeVr
7Y2XBOaNUerXalzURkglUauttWCjgTEfisAQefSFMA+IquwJ1DIDXagJdWd2APn51En+ZKdDj9TS
gYV897t9nBbs0NohM+rdJ//RTh8QD1pwBCBn6vxtONC7yB/r7XR5M96G3FASKY9DnmznaU3U1J8j
p10WWtWdOUdCp0NN/k3j4XUNoFl4V8Uuyn4zKDZ0pSuXhm3kT6IqAeNry+TFcVAF0LbymxuDPEly
9UPZchXHqYB+6B2SQRF2KUm1zF3L+4HUGcq4k/itC9+B0SsebaX6dYBH46nQZXY0kF3dDI6NRSXI
BxZ+6tTfLNNfakOS/gAH9xfFevvJ1ToE9xF5v3BN1/dQRdW2AnuyaySdZtnWuvHS282+5UbyQxfD
QfVu8YKiTQh0gf1QqGoRtM1wr5sy2np2ER8KUcU3thP4K8Nt2hdU0m/7PE6+633wVSVR/6Vpux67
T0OeXEPZJ9zZ2Vo0InsSCuHA0dWqh30onOBYlCFb5n6kQIHNqmPoGMN9XRn34OlgL9BohpqTZ9cn
6Ifld6BpeyM7/jGIyjRFe5agrbuWVYBC6tBZaS7AdSDA9C9aKsNzYQTY7FtW81ayNY9C+Q3FNZDJ
Gh3MivdbYCiDdWTG8hbgF3mbeQB4IeCQI17P0lsD2mvOIk9xxUNyQyZguDRkplvXChadlu18rY42
7Vj0gT+1djWdJFwgbNwerPG9N3V4QAsMXnZLrYB72Tk1g/M8KMnw1u+DECSePyeSSBivcDNFG41K
RLCg/piYfERgVIvUKb8R2dsw8nHmseqPdbqQbKR8m4jfpiP50OFTO+/84Vih1lUZzgESNgvGweKR
JdZlqlkYII2B4EC0oRoHX5rVGQCNL9RJJh4YZ9NqPvwrVLgjTeazo1Y6bEl0FHZWfs1C27gzETQ7
/cHeFPKzPTLrryypPvwLFAAtib0Cv5uvrheZd50PNNUUyZJeU33wuyIJchIc3KBUk0BQtRT8C3VZ
g3vCs2/xxWSPDSSZdjUg3Ju6t4yvAx68vhLBG15hoE+pYu3UKzbcQKXaAVEGAMnjSOR0s8duHFll
CAz5PJ9GkgPzAAKjkRYqKm5UBNFx8ddI+kxdoESRRrLA0b9WKD4iB6z0gL3w16lf2neoEI82+GO4
pzYOwTcM8eqdVVk58gKBBbVwpUOP2gK9qmXG3yBdtOlzMfjAJAZrcHQZ3yIbyEJUzEZf2KC3K9ds
zZus9bVtMzT1gRd1f0KeHeLjIivuCjzmAc9r5DOWEQ9ejOLeRXA3qBKMYbnIR1UR+7nSdLn807UN
yvrbtfm5/unaQk2DyO6I/SLoVtBV6bKygvowgbPGJqrm6wPBvipTuwOOpNrnbRy3C0RWQSFH4Tqn
FMXaCsEYMBk50rZrpwu0BdLYErvWWmw6iJktg87Dt07GKgvxjvbZaRhVvLrxIJUuNpUPsXORd1ur
E/KgoSTk3HLVnemMDirKwFDmcb6aO4rCewsr3Vukpeg2VuRbe0fkwZ3Tj5C2HlS/qDw5AeKZP5FH
b1sm8pvWI9A/7RJ67P6hw6PEmtP6n2L80yk5DXCiFICIQrZpuwDbfrDR9QjuMuEAg+Il62IsK66s
ql4YNSoDG5QFPXCGEmk7Hr6Sm6eD5pTlOSJwDfYaYVjXl3p0a3xg+cbhf3LrcOdvJUoRIWMl1GOZ
pltAuZHXw523MVkwbNOx2Sb5MoJuyFMsC/0Qmxyy49qgP+us+95HrnOLRHN3AzZtINZHf8tw+bJS
ApmrcdpUyS3595H4mDZD3Hg3pEC2g1obDLsbBzVjS2QXwz1tbamZ61G0nza+Yy8QG+GnJmKZ4T4q
dGSiC6BLHSpc9UPWLAyjYWtXuvqJUbUrXhIN3wCecfvxiVCnOfo14jTJYNYngExAL5GCqPoEgU7P
3Pg5QOWZ6NoN9dNBE+FrxHNz20lTAcOCQyj95pxVRQYof8LAIOPwbkHGMKs+fCyu1DKvKmR/R2/q
UMLvwH8JpYU4R/IWWuvqrFoPxYTQl1rWGSQa2xjV/Ejd4xQrr3oDxrd64SA02S3IWI49dOagUmaf
FeJmtueGCeqPqVdZKyNHoWGHlQHDa/xY0Y2GWyg417GNe45OA+c+t5IICmeIm9MBOaqkRUj3r3YN
fiEJXn+yfBpJ7SEODWiWL2mueQyEhBCKHw9mKqy13SU8uYAerN7o4AK/5IZnnXX1aIzlXnQgM50N
QWstedTLdYiVisAexHNOg58uySUmW+/KEvo9gb2eZyhD/RG7kwA0fY6SCw2qZAd3PNCZH7NagkmB
w4j9nLsmaz2UNsp3Ry8mbCidV/2OfMhks+yv0TTl3CYfamZZyuzl3MMNka0MDkHJskXCqJXhxyFC
NLIEXh7tpHMKEA753ydbQj3kzkqRbZpU+0ERyE9ByjgMofITgDy9RjX7CXvHz9HM34KbNNhh/qMW
al9QBW2dTQ38gK0V9FCK76Nz0ScS3EtKuwKEZi6LOjAR40n8BRgj5Xvnx2sUKUrUfoQQrmFe8F1F
xVvm8/pr2SNvr/FAv8OCxwH3ZKXj75jFe7y0GrDglEDzi3jN8XLF/cAkvouo7U/TqWYp7WCUWFPJ
uACSaOyhA29RmdWDFq/DbrAOTYD2QIfxjMLLK8Q6y3tnyN0TwILlkuyaAvliVgbFTexZw63LOqxf
xgEBuAKQMcrY0Qa++MHJIKfb6vLRz4Zy0YGR70SHvtXSkz4eZhs1VauqJUvMTTagILyV1bnifvbo
ogr2rnK8pW6WAepaViWXySPr6uwRkVeUN+bqjhz9LLmgSsq5oVYZle+dLPppEujVgVY1CXAfjnNm
44YWD6J2T81kYMMKtUD2lpq1kyM9iAD3hpp96FXYjZXOyho/FFyh4R7ZDWtJvcjEa4ciA70F9Tq8
Cc91jRUq9eqdWd4gZHClTixdw0XOen2Xapo1gG05LgHIKA81FgcIJaWxd8ZvyzvTmdbmX8GX3e5M
I2PDwiy8BgH4HkzwRoqNYQpl5vGMDj5UAQ5eiMPc/JPfPIxGkAsNm5v//1PNH/nbVL9dwfwZv/lR
h6hatW+Mey+AyLIGlZBsQafzAcQfbJVZebeAUEJynDtECEr6Ikv/GkLtudsZZ5ybdPb7ByQ1MpKG
AMvhP08TFD8vjD6FrmQyzp9KRl4WdrbgtnEdVIi923gR8xBqTi50SkPyPHqC8max16wwu60hDcmQ
CjrJkbGTDnnPUAWiefmyN60PW0tnUbzRIGp07sc7ALXRqtqUKgZW4udYGpFFqJbrhHme7YMO7PaQ
4ElEnzp39KDXaXkbX6QTYGWugoav4zx0l9Mn/pwYUSoAt8Hh3dJnJ0pil1wY0WqaigYH6jkRbXAz
TZUoI18HoVZMLq7mXiyQEG3BMKEOXOnqMJ2JpPk4+4ONXDrHFglubIyjg/x5Ntv4OM08K3XMtgIs
ocvIxh0Pejf3Lm8EuKkCMKlT02Oxe6dMSGi3sXkTjB4F5NV2Qc2aJXUWtuPeZYi3pEWrn6dBrYJS
IEA8iHyhRFSqSt44lnUBTUrxng/sonE9f7eVuAQCJxIWx4uqkwgTcDO5urcXZfdIBelUhu6PteiI
BEz22UQeZE+L4QYo84XeY0OQsOgWBHr2NQojccEDaU0tOmgD2JwTq35vej9Gpq9GRV7uFtXS4R5Y
DETqH8vEHvfzBX+uf57FkfFho7MmsflzEPTJQs9S8Tz1+lvdcO9jpeIrYyy+gvean6p6OJIJ4hDx
tUYh/o2HZxlU8zp/SW5Ncw1AxnRLXnSoy2oXW1l7plYXRvG1lNlTJiSYNMaZydRV4KzgmunvZ1uT
WeXSifR4Sy7UkagUoIsMIB6y0ZxBATlRv7bj1fypvlDWNu7AQD3P51uJuRdGh3otw8EFR9ngHG1e
X2kY/ZNQF1FA5jT/NLtRgIY3mi5h/ifE2FG2YP+6zCbplbedK4LTfGVKeOHCAE0iMKn4wsi34qW3
0DQuPv2rCtNDGakJuipyoYM7gAOkMipj+lfRpKJxIbqXpmo5f6xeS2enFahbn/+lTdloB91pv85f
HAKk4P1XyX6+uk4y9ybzn2mu6W/odvkYde1vpuaQ2wcwbLQjmKbdCxMiCVqWdq9RVT+YSRo/RJBs
PAhdR4XuaIeenaVl9WXAOhzFn061qUFltHfS3H5UILojJ52bxrLmenkOLaatNJalCwUBvvumM760
dS/P7djiuTtsUCsC5uTCNe5L3pW3Dkivaic27snUGKD28lM/PJKta/x8l4aZvpwGMNO/74yNp5QB
Jk6U6GFd3UR7mhycuPEBURFjQU0a4OLHonGju5KpGRBKTLqm3NLkQJukp8iS36mTLlcLjSNSuP7N
9Om11aLaLORrmswRcXvR7fxC/nRwo+g1i4VxolaH5eHWE2YDOhH8gwat86+oVFlRJ5kySGQu7NLr
DtSMh9zaiRDBOnKhS2iBjNOHezJoAhovbjHoO7oA0HroB1912EpiT9WGT3poNdfBFuo2H9p3r3Xd
r5B279dQBOx3fodmoLQVSLdQoxm57ikvUyjwAUH9FTyFNihx0/qYNyFK18zrZG6gwKeKAnwhiNEs
P3bcoFDbTXV6c21+jNTHsZH54lOhnhVVEBM3rDsNl5373hPlr31dvqlKZQ85kmw7VUHiB1Fa92F0
oNQ21oBvdvWiIcj5FjEUQMat/SO2kps66c1nFdU99EBNeeVW2GydwuwOXsFjxCliHayBdvcQ91DG
lRDo/DYOh0ap/SPEcJEiGIyfqLfxrAQ/jUQHJGHEkYeOBmYLIwb4LAm6L9CoAJcz7LNbO6LPE1cg
jYiA2uTGgb0nN6AjPmbrR7d5tjD65hHRASSPe9B8A96hLdL+PRUBqktd8wmywwWKEo10V3V1/KVo
7JPIjeANeJ5kmaM8+qKEqZ8zo0dqzerDt58j2wRiFDQy4z7Kti1LX2lRhASRL5MvdCZ9Hk9n7R9s
f/LzdUPHczNPPuXZNG71RzCD7T5l9aYcG+vvNTbwPaXXpl6BLNmaaQVgJj9zdORMsyRFtSN7FyUL
OSCxe8mbPN9y0A88mWk+8VnxxDHWseWUe1QhQZw3ySY+K6ylYY9qEGibrvZl9HcQJwNKDWUKjATE
zbw112Pt/DLgLniwiyD+N+12GamFFyrv6MaQHUGpTJxd0oEh4WK0K+pAnjC7hNAQtFbR0K1QQ+Ud
ZzevZ8Gm9xOx7GygOVsUahxV2jQPQWvKNVjKus3UHEDEZvMSl2SK5kG1xgAC1+REnXRoBQjDAOq6
Uotm62LjYzbbaD9m8y3N3zRK1oh4OWa8IM4syA+dWscoL9Sq9KTaRW5aLqlJBwR5QczpVxe7cFGw
OXpUIBBb2qOUCNn+MMfkMQ74dY4/fYpVQPs1b8A9GfR2fq/FxpG4GTyok+5iYK3W3XhTQKMvHGPR
7U0B0e57ux2OOsRf13g4imNQ+cGydgb7VMWZ9UUHXfpEW6dkdgALZb7yUTX3ldy8pLBPhu5vHTNr
AKrnb3THVBWEKwrELK61rtfH2m+cle7H4ZtKz1lhuS9NDNrVoR7Cg54m8n4cSP1lnEFDx0S5kBXG
fB8nmIdXJn/3EfAJgrp9Q7a0XTa2G9zGjmFAzHUAy6iVDRBRjj98GRRZFOQY5cpA8rQBQy+4P2x9
1dGZha1qK5WDcAHOpt7xzApeWd1Bxd0BTGg8gBRT+dsKBb1bVttIyio8iWosI8DvL4ati+fMtRBI
rY98adMfI6j7VcURdKW/ZRI00RXKcqMG1y1zdfaSgGsXYortizl0+lLFUQstPb/d1bzRdjoynTct
IOFL5OWG56LrTsSh7Uqwd4ZZ+6IXCeQggb/Q2ih9kIDeA7qNM7/MIRuKR/KDFqkP29xLZ1LXq3Ur
SzAD2XhQAqKRHuiSPZ4kJ16Ur9MVj/8UnoPsizzSQO2gWBA9uml+yjLNfYhA+HTAE2W8C9v+ZbQn
Ot4WZhDYBy5AlfKrfUAiY5EZVbHD4687Y8HfnQfGW+hD29k2NvNwUegdRAioRwThsKgLFmyztoeu
mQYdBMcdg1pjc7aJOOl3qG0rr814qECsj+wFbNSkjtmWVaLaFJ7ZLKnKjerdsAe+Cpt7e6pvm+2a
iIatjtrhRUI0rbOylWuVV+TWqrVUeHr4mmHeyJhp63A883n/cUa2P/WisBT0OaiV3Eb49RwcpA42
1SDyx7KU7xaijO9hUW0QiGtfjNSLV6if6i/KcRDZM7JqIxPBl6YctIXnpMbJIUYEChRTmyEih3WO
fyATHcQYRaYzpCmg5ZoPEKJF8eomEgpo5RFwR0VcZAMBAPRvLH5GICe7uOPjVyrz2YSy3C6yGR7J
udbFe1vX8JYoYmigN5VvQ0zHiN493BWOydlr7gbRymAsvbix7hyDIavWnZIKWG/gxaHm+W5X6Y8+
a+oHJwjrredl6d5PGZTSxsnIY7CguB5W7BWh/WjliUGuhO70O1AIUo06HVwpi7UnmLmmZgvw3h3/
cLAttuVpinLxvr4fpAdofxyme+Q0ADCEwsMVyiAftkKcNS/ay4Cv/6RZ4Vl41Y6dw5iKFzLQVyhZ
bLV7RNfwLbShn68I+x8jdbVDrtfEKwwqTyBSLK8BgjGTjZrUger2emctNQEChMZuzEfAwJuDbeYj
N7WD8GEJaYi5yUGgiO/VOkeWjwpph7vLeGQYh1TrF16V/r1gdXJq+thbEqM3/8uuMis5ZdYoz4QI
/BpcvglECfMFblvjDXwbCjX/ZnIrFO/B9YI/RMLC5l53ShAOjY/aPvjwbQIwGlumCu4CA+TVykMi
C3vD4cXWoczTqf4JcjEfdirEAEfmZCf/QUbe2tcGYAzqOt7ZbRhskORAXs8Z8FxErhzsNgCFxEmy
M+K0/koeQR3a2wjifAssttLlRD1fa3q3/WObiOeRLwNKhjnuzuSghgt4BfUz+kpV+blJvYj4t3v6
/ouw/Vvvb2Nn52acqnA0tR384dD2SLpCCr04dogAbGRpWPcSJWGQOZbDe+bd5F3rfbeG4ofFHOdR
JQZ2ln7nnVAFXk5jVJpra9kDqUT3m97b5TbSggyxp3ENpMYFTzseEnewlrr+OmOmZ1x1DjKJfVpA
3McG8rrlaQWB4l59ILFnP2gyYG3epI+2Xun4nbYluGlSa5MwFBeHcZGfAYKXa5Q9FV9KYXwjaKPG
v+GxFb/PY/RwCFaax54Vxx+TUGuoMC42c9OtumIDeeRgkwjfP7Ee0CvWPVH1e5Y1kKYLvP7i2E57
MhU2MmHhGa9VPDlY3b3eGQtkCwpUiOCWyLDCRFjYzk8kQ5OOTTY2qddqgO2kXuwVzUfq/dPYmAfI
XKQSBKqavGCZgHUlBGjNonOOhdKx1BztbclBGNDXz4VyMuuHioVzBz3aFRhu/fQa+COAQYUnMHUz
+5sEhngFWg37Rsuh+tdrIn70k6xcQ0lqOAPylRx4HvPtkGfWrRXlbNkwHjw3prxLk8z+AWA/6htd
9R4Ufw0XgUL5RhObIPLHuwL8CC5CMW56YnXjoXqg+0K3P9lNW/KtyMtJfcjtzfQW2O6jlBBGmgWJ
0jyot0wFIMMdIEg0dxi5DcEP7RYMNmCiylG1j+DKomBhe6Rm3WcfTYIe4u3wubf/tUm9kQ542L8d
mw2o0SlkugK17YlVQu7dcYGFakQosjlFGpypTYfRxcsGuY9iEZ4MLD6JzyBS7XePZcEtbzv7Th/i
C5EhWLK1tigbjTbk1afDd6D0/FusbScvMpu9Ba8ugde4cv05F/grJi9Z5XyjnMpaI0KJAuGu1J9C
C9xwuK+9qwwq8HHj4X8GRgY5KK8JEHRprfOAUnGII1bWXZ1V9TIzZPc1cq3XxhXxd7OoMXzMQ7Gk
wFZJj9+5C6HVzmc6BNl83NN+BW6UtkeapDHCs2dor4nm2dOCsomN9JRFwSst02iD4ADlunCsJj7Q
Ys218RsEGD5fE5sX8XqpzkvOWolXxcj8Rfa6U4B2jHa7dZazK9kh05ngxeAWCxD2DluAZtInAXlx
aTjBW+oBBi3AxXaJkqC9OABQo9SgDt4iSAMwHdwbpgi97a8jYyMcbmVqPUmsbM6gYJJnrHrlGTuQ
aMc67YtjheHRisKNb6bFfZJEzS2PBQpaWiiDdoi5LEtP13fUqzWsPvm+8zL16j1/rwD+OGJxhF0L
tzVIXiJCRr50AHHdhrVSu6FWWLh89a//+t//9/986/7b/57doozUz+R/SZXeZqGsq//5F9f/9V/5
ZN6//8+/bNexHMZscFgwF+wjnDvo//Z6hyQ4vI3/FdTgG4MakXlvV1l1X5srCBCk75H0fGDT/AKh
W9feWe7IqgAk/V0d94DhKiXekTpH+lx+a7TVtI/12yA+ArGyjWmF1TLW7FBqxpILH4J06xCvHORS
7UXQF+F2UhmMw/qXNnDElwCFMPMyI4pZtEI2JoVACJiJ6ODH3mcbORdpstLxGz9AnhjVs+OBybQ7
W+Ohi+pyk+GhB0amv3qTUn0FmX66Y42OFTtLeYl6JKeZXGgsOdMEUFPQF//81dvm3796zm2OXxZj
yEFz+9evHvR4mdZWgt/XbdjvkAT2UTVlDOvU1ornMkbSZFxOtANw0IVjl7fkwYF5AlRbR5nYn71K
6WmHNHA+zdPqI82G1SmIFWsHxqrgOQlLcxVZcXsWkMQ8Fjl4Mnrkpr4MIH3G18vfR1fwT6PGe3TV
PSiN+El/otvMKPsbFUTWwbZNPHMBaRD/4XfpWr9/ObaOqC++HRulIZxx9uuX0zpx4aB0Xt5Pi3Se
M+DyM/sLMhTZFYqyzRVQ/Ud6HIaV1Db0yKPm6IVyLXntc2gVm4H7ihiwWnOWSrCm4cEUyApiDYzV
X01VnsW4RsRL8U5GevbEtBySQXkL1z6zj5W4DbSsvEWh/QYJe3afjWz6BbhtQXcQe0eygTIs3tY5
+B+plwaUYbdhIy8/omZQrS1DG7g9K10iOBXtByHB2u9JQB47D5wZVhuXy8oDijCo76Fdz+5/87WN
24qbewfKHb8t7UlhzlTMPYydJD83ND7QSS2CHlj+6ifDDr+XrZs+1OMBkcK8ZBEIwNBIQ94sGkAP
D6mbywdTGeVGM4ZsTb00um2TaXQG8t6bKd5o56a+Nu06/kQu39RifCob9YY6ClMP/sMvwnZ/+UUw
XXcM/M+gmC0AQxbWeDt9elLhyWL2oJLx7xleUZCP07tLa4BemXCGYfHFcCvzlRZhttZ0J5953UUL
XCzRtBJSkFF8JgnYSSWWxGMneVg6Ld08zxf1qPYWoggQ2jtFBHGZuDjSIOqg5r+1TZP5euxtq8pB
lU1vOclOtINx1G3HONKZ3cVWsZBhj2orJIr0ne1E+7n7bz6TwS7V9j88e3597I9fJgiguK1zxzVB
ROfyX7/MOCh1I0l17050VY9UbOouDOAXbs1Qc1H0nRrrJnHlc6azNa11yaMsA6D0WrsFwy2IZ5FG
zB1gj5t8VyHPMD5ny/Hp+ukAkNG5URBvgwOZofGBoJMRIJzmD3JZxgboXU09vRpuHC4o2EIdeqp9
dCA7EyJKAFp3zVZyGeU5uGw8N7ly1Ln887fiir/9xCxb6EwYJih3ddv67VvBisr2ZZ3wOx1yuWdr
FMwAtUmMErZR5ZY4UX0eRasuv4Z8SFafqJczCBoQXTLZwJ8HYKwDKnmiVvZEjzq4jterqow0cHGn
1ZJKATMGeg5IIftHNlYMRv5WqFw8zV4VR3Wa0CHd2I6hodyLQIoRav6Ommq0tQ4QSkFv/c1GfvkY
apqcRz+y9ZWDpbatPZcjvfdC+IN9j8cwdEVMPwJTFy/21BMW0NjySshwUe8nb9euKgjk2u4pUOb4
E+hf8HPKN5FZDTvJUKgy2vWs43hGIKgI1hTs+EHY76AYnzmLpnK7e3MEkOQAIiN1i53S2Br72h4K
SkmNsBwkwgJfgt65Nbw9xL3zi6pD0MwPtXd0UvE1kaq+I1OGV9cqQQ5jQ03qMBJAqHTj9Z9/Iyb7
263jQm/DNSAu4DIbu/Cx/9NzqHd1vO56q7gLAmOMOsunqCrDN9mi6NDruH6LzE+I8jwUAINfL3jL
wYiB/L73nCOttIFuKlgyBA8ffh3plo2ODUx/clMtBMYVXCy8jUrEpEBXS00nHNZBrob7JhBgFfHl
JgQT6FOeadkZNLEoNR2b2GHUO0eMLDdjMy1BPlo4rNtRE0CjjympCSnkdYhSs7Vj4VdOiKDQM6t1
OPD6E/QaaHGsjMpyAg4hUDXsExtQtwl6zVIQSUAJzJig11Cby248i32CXud+V61Vm6rpI+hzegBz
UPdtxuLZNIW6ctP1b+IG+NcOIJ5nS5lQCtf19IQKBfFg+MXeC3LjGawi9QbPVG9LblEE/vMcua62
dlDv1GAHQXZu16/ztJY/IAI8Dqdpc5X5CMXnp0rZA+pGId3YF03wAM51G/U5iNaVotr3FTICgBWI
Jdgvwncsn+QiHQrvMW4Gc+VpXXIjURu6U1lj7mkmViMDOM/U6ql/5+YdwMnQyWq8bmlCNA7BaWCT
nfFAdlbW/bpilloafPiwUQf5dRhl6bo1zeGEW4hYVTeOjwiKtFX6AgL4AylD1lF9ZN3gPqOIkS8j
0QfAT0A+VdSlsetCBOwN07JwBU764oTVofLkI8AM8Y2Ox+G1x8YImhcQuGZZ84A8lw85Oz97yNKh
gkxA3mypyYtE7asGhePUhAizdVtV+iZSVnZFhN1YZXoi7swiS270QmyNvhN3ZOpCr155pjdsrNFm
2kUF5Y7J3WsTeTFzuadgLUSDwG6Y8D0FjALKkI22uhOojW50AMKxWHJA3fasSeMalgxBvazaW15Z
/GjM+NWKBgeY18pbYptu3xaGVW3tpNJQDzSArgEozk0equzuT/Mk8b5L82KLgEWzLhpI4skwv8tH
NArKIKGSPAJRpJZBtLFKJG4p2OjAIBxAvnzAU8oJC+Tku/6rk2Wroc/6xygGQMMpuIFcC3bsWN3a
AGhkeJGO5IYsyVcAFnWHtqxLZODapo3PVZQVy8rQ3Sv4SYOt5eQhFGey/hSbiM6jJFHccxOJAp4F
zhswVesk9e0fvnKPTY2MDA1HOYB7tf0g3KKgadj885PQ+v1tiVWDrVs6XgzcMAw8U359ECIMVdRm
pzUQjDcQYm09pJcIMgC6qVs3UMYOVGGIiJCtgXZUUDcPQ80LCN6AJZ+L3LhGjcR6oC3Sbxl+lSgu
s59mD9Tw+0hUe+FOjBQrxLOiQLKK/U/jrolURfkgP6IzSDhCGHfpV1U6rSMsVB8vld3HFxXU5i11
6MiA3P7z12D8vi4dvwamY90w/sc57bA/vQ9E16HO29HV5aOmXbgjkhS3vA7lY5B4IQxgmQP4Mueb
PvGtld1Zxe8PAxqRJyjyp7s/yMFnh0xZtPznS7aN39Y5wnAMx8FfzsHDw/7bzhNIUwNCg2F0mRb0
gydKMKH74QtiwskYlAfbTrwtXE/f/mWmd3xpoJTq72YfvI2TWbdU+AKpjdm7imqxYmEhwdG0pjBn
Ktzw0WTgcsmSdR9UIA5GymMlYyO40/zi4wxCCPaqVYB5SN+wV/14NvtJSOT9P+bOq7duLU3Tf6VR
9zyzmElgqoEhubOyZcvWDWHJEnPO/PXzkNt1tuw5VdWNvhnAoJk3xbW4wve94d9Mx9f5wyUSotOn
Mw3WmFiohq0Jtn+tzsM0j1E968l+8qF66a6KKUs/Y7VtMtAkgGQ+DPOAoe5COBm65A7QW/3lcoYv
aTP5IWV0hsDHtVGByhCNI1ZOIQLTKX0OLNAi/KSLrDoOy9F1c10EJIInYwyuQk3gVfXn9fmgJ/CE
ZflFDKd/XQeUJbrw65/Lx2uZqIRoimnCyfr1z4VqkU1ksoL9mcOllu45IkNs375WgpzEJRoq9bJI
5qBBB5z9/ZTDaUOg2kkMVByDrkeYT5iErQNF3U1oOYfMF6Dufti+HF85YVZ9rs3/65cYVrPGtF6L
cqqjIGx/2/zP3Vtx8z17a/73ctWfZ/16zX/SXfHvX55yHb3WdPjv7e9n/XJffv3n03nf2++/bGxy
RqDTffdWTw9vTZe2/4jFLWf+Vw/+x9t6F5iMb3//2/cfWZSDWidG8Nr+7eehJXanqMZSqH9G+5Zf
+Hl4eRd//xseo234H973pGgZ5J7v+eHCt+9N+/e/Sbbxh26otm4qMslEXTNo34a39RBToD8IwfBh
KPqi2SZo4RGzbMMlcPjH0trZHBaK0IXJ1wJ7bj2k/2GrMqE2LrNURajy3/7xEn4GJM+l99cBStn8
rZ/huzQ1BsQoxymybmny7xN/YphlY4ymcqXiQyjK47pI20id3Vadd5EwlZ1iR+VRgpiJSQ+aGs5l
e93ZiiBzeilHoxujxONUY9Ll6vWxzzT5UMxkrJy09n03GSboOWDy5g2tk5U4Kz6elOu4hfGGPkyU
H9fFMFgi2wOIsw/J5KqplR+DusFhNOKLRTuabR0BY1yNwh3At+BQocXWudlD3sMIJh76JS2sZ2Zt
DyJIxT7vb+hF5mNSRBtjknWkjW4TKR+9PIYrQWfwuQnmR4jR3dWwOHOBRGK+LFCBTJh0hWR/zMDK
YXpa90MUnzQ/7LAHBf6elMWpsicGX5TeZvS1PTqg+DZOVeEWWcRAJq9e1YJ8uWKYaPYZXysreWiq
4H4S7VOqI9OhgCfgL4w3vQW+0czkZgc5XXGwpLxiNFq6sNvejdHLanywRz0u2EEuNC/ba7uLPSsb
rrUWaIE0609VNt3qSX4vq9GzXhqplw7ZfY42Sq746X4m7y2kYmt1z72tk6slush4HvbTCI5huSG2
e0+jHh61KHEmZtpEbcFHJRCcnSawp20WlfbOZCCMyHSvkSV7YHYkuwid1yBEHWzdrsI2f0bACAaK
CYspWUVr5fkURvU3xDgefSLxclVDN0W5L5S/EMoBIjrEezszrm3Z573Hi8rQvSLVjtTgDq31WPaV
p4EJqhcG1Y+qXbTE1PyHpTkjglVOOvub1EDaaxheh6F5tWgHnaxrt4QNwzjfzE169Bv92AXRdpTK
rSqiEaEB30lM41ALKGSNHCZOn+s+IZfqXVEM20EKiPwGsj5OcG/DeId7/qanlFZaPmY9/VSbMzgM
Q/09Q81bR3o2bgOCTmY7ImJSZs7MHy3FumenMu/S7Kh4dfgcDdXkoGg4bWulVbcmanQVMLRhsF9K
VICIK9a3ef51EGrG/B+ol0x9cEBZfJKf8FiGQygTSuox2BW9f4WM4HapT+UieSGs+0BG5ikVDT4W
c3oXQRgcJHoXxsIZkArTuFX6CU4snvcOVju7oZh8RMumH7OMa70Bvy9o49sOTZZdm6gM7nSuxAm1
HiecMkTypZZBgeb2TdsZkotA3IZwh+4w8RyRcFR+aK24k7qj2cq5WyXy7JYWORy4vC70+YIKIW+t
svysD8aPrlgMejPFwTkKpFadfrJg5Gz1JD7Y83irWvjvFQP6D4oaHSXIQ1UFkKprtLvc9BHrTP0b
0mT7LEieKjsfwEbta7XRYM1hLqZE17XVYhU7JLgPZBstpyYbSovmjJF+KduAqJqbGVLtpUU8uG0Z
7+tPQ29RyKbpaIHYDJN+rc9V7nWJwfhJD+7bUT3NqTiFnavzUkWuCNcCkOSk5fTOD3zLIu1OYsTu
JAQrtGw8iD7b+E39yTfiF9YjpxmMvYXpn0MKqksOZdQnW9WPr6IqwNrP67vd0KOLUyx/TwP2hGGt
NfCRJsxstawCJ6962YK2SPL4tpGt3guqd8SP9oF9kyMx09biwQ7KBClivuk+Vu+QYU9r+BoRfsTg
bb8g2r+VGt92qrY7DNKAsGcx3Cn59GB2TC1Uk+oVP/eqFTtZY7yjAY49YZuUTiCNJyMVn+yYyqzo
auWZ7fCGbBBqNPsxgAKWRm++TDK+TIeHViUgnOTto1yonaNNSuLZcx5uUKfdWDNdClRfoiz9a6MW
D6Lsn8eSh1Tn/EZTpt5tJXvHX+5ZpnYX2jl4cGCUZpd9l8b6s4zeWq9on4u0Qs5ttlxQfJWcI+iV
igefTsDsp3dZyR+Hodphj/A+BvkpHuetpJQ4/wX0JqjfGWjvOCYeq2YK+EFWE5RUy41S3CAvYvAH
9pB688+C2yuWGW+EDx0jUcU+zYxN7Xe7anbtV7Se30G73MWW/jpPuE6PocVNIvRKrHTaEAvK3HnG
Jrwl8BD12ilgTpvE2pMfiTfTV45FoUmbcEY3L9TMK1/pt/Y4nMxJ9t0+m+8wkTuNAp0Nra94ptIV
hBF6Jf2OSo0QwYPwk9TN2isVTZkku9MymLUW8sZgQfRN3dm4xWJ838q7NM3v0z59C2Jy0GCBtpiA
f7fUUXjWWNz1FTH+5esCGrlVJRX9vDB8g6G36QcdpF3rI3Jj196A/SeOAEYTW6gI2vvKqgjoDz1y
HnnnMl65IQD6Cp4lZ1pN4DqfX1ol+DKO0UNgAfru44xoXoWRERhCpzHFVxzjrK0OZd6RrOkAc7dw
TaJ3SlVfjRIadyHDicF3dZNGPpd8LF+GndDnBxkouFPF/b7AzQzaAfdNtGuRj7hCM1MaYuQDB3lb
6eYTxPTQXWq7rSAxBatR9YIYLeFR+RYAyWI6q75kYPVQcyB2G+/s7CvIrb05jW/22G6kzLxOB6Ko
sv4JhY/AMcfuW2z67W62hmNDmKjrDIi2GHFW6DUsTQMuNHu5sZC+HnGaLpQHbQ5PFoa2joyBwMIg
sWuDaFHtuwonWfmjXdnbpky+a4CPHewAvpQzFVFgkVoa2QmFAkjoekl7x7RAKkCOF3mRECsj0p/r
1Ju+iMiBt73bzXPoWGn1VR9AiQid/SVpCCf3J/+KIQWSG4LejRqiAh4CVr43oI8YQjv2Bg9cRvNn
e8xO9aCVlPi3SO6jQzwbPwBi77CbS714kF5szbTcUr/F08Y+DIl63aahQew+fW4HXeyKMt6BcNhh
j2KBQkrEdgiqdKfZuXKKdMXrOqVwyih/NEo+cSOrvqtaDDiVJqeuqzd1apKtVX1WEwF4rBxISgI4
LWHJOn4h8TmgOtDzuYYlrgSFp5fW56g3QhdbtKeEiAlU2vobwiS3E7LlXlDED0bmv+V5LTaSzfAJ
wKZXA0RrLdibGhbZAusMCW1iNRtf1BJsnRKImxK/v0J2tCF9lO1Sdcxv2U2vwTENZNCwdUqLmGnN
I2502Ntk4kmSBO0X9p2Oj6tH33CJKKynsSwMR5VNR/SoRNBiks8dkUfrht4pjMzN1H5xDn/V7TsQ
AIjQWD8Q4eDzaQZcwi3FsbX4Gl1CTymKz74djnACxV1jloIITAK0I6wdpTUGB9NuD4lPxYFDfKuE
+05LD51AiGlMyC+ryUtcBd+rZL4J1fgBIbwb2RfX5gREMM/ESW1kp23Iac4FFVGRY8eARzHlNloB
c/VpttTnXDJO5FJIYqXppy41rgqZvxGUSOFiwpCBSx6K4EkvFiGcJDzplUq7i48UzZ8n5dqjhNkx
Ts3aprbjxssjrFpxFqXxKu98Btb8KV3oTEbdwq6hE8LvstARRkZRzFb2epr8yGVcbAHSBZlJp2VN
rzEIThGYiL2ZObZJeBRMjX5iRC5pmeVEerFdvvNq8B+jxmxdqxUlIeroWthgvOdQV12zvy/UQHPj
hgZuCtMHX9L57TbgB/R8dpLeB0MXPgI/ZJiSwz/Wp5zuDAfrRC6CrVG95o32EEuV4qRp+H2EzWWG
/Q/gdG8KFsWMtF8iG/1AqCCoC/nxQyfhMAA/7ljb/a7X2ngv+92DrGC/pQ9Xcu2fSCX6kEDq5y5o
yNTo9TYC9lwgrBDH+zgyv4JvPPlV9R62dLHIuD0PCvZSsrVvRwb0s5Lcy10JEKy2XsNWihyRD9cE
lW5tuTcd3PZeyL65yJIi/5osHR787uGt6ITlBkONXJaRHSxIfjvcc+n+u09aYb2oMdw3JbV2NLhj
BjFaNnGLFBrj/64xnckaX2lwHkjfI/x1j2C/mwQQYdvFAClMoFPEyaIFA2sLnoFqF/Uetg5D5s+j
lj9OQUD37/qZnrp2hthLMtigLIVEfYm1EwMCeLU6uDN9PESQDNyiU3CBN28HX9wqZdlgNow/UzUy
CWoMN7Kyba90V6hCk//CJ1Lqi31HQsESNprE00Ojpvq+7qq7aZC/wNH55pfxFSactC+CDwxKnGfk
rYM1LZV3yNxBUg59xDfVJkBdG/k+kSywYR3jgTm6ws8ndCr7i4JE67ZorBglFyFcYWq3CG27kPi/
JGa4MSx9BwNmdPoh28dmdhr9x3jQsDpC6xmztc7BGYsOkGCuDmysa2qgrwueRC3GvTrRRtl2Cyzv
mz/I7aHLAkcOwnwTPkrCkL3cbFunmSz/aGRX6pCZjp+Zn1Ut/GL5vVsM5g3K+A4+uUhupG+dInZy
1V/lypOm9G9R6P8I5uGrbeovXWh8CTTG27Z1ZP59p5Xme5WU975lAUaKyt0Ylr67CKyFdqGjlfBK
xu0gy+NVHd2OMv1l4Bc7q7B7J/V3strtK4XBwghlA0PQqdhEi8FxUJSPTVUe29jQ3SRnUmuLqsZ3
KP2eVUwi53CUmPGF38L6Vksa9JVKunlbCq9wPHhQZrXBGDl8iy1t2wWPoB1dxdi8ws3JjiPyD/sc
SFy40PPXRbKGGdbVuPUDxzBksp7L4SyrdmFJXR9nsK34UaBQ4E/zvpOq/NgvkQgyZmFUDYc2R8cV
AAOi9FwHk1ZxyroKPLtVCGGsO4vl53Pfjje6QcLksm8slQ6c7ogmY9+V52eyFi2BvpelyR1JS2wQ
WvjuL/vWxcCXhqZd03u5gVo5NGfDRRHFhB0WWot3Cs8Q2BEhhVAEz/1Qio3dhH5Cai3Otm3SfOqn
OT8aiXU7dP24nc/BmCFKDvqQOO0SoElNXL1bUPVe8+dfmy9/F+ClwBOA8o/t8gbWtZLYbEKbyE47
G7Mj5qj+XqXS2kXPS0KyPmFcsqwui0IKUHiTdhU5ejrvIZnd9c8iRUQA98PqerY5kXblq1Xz43kV
n4YNIujRfv29sWlG10ccuU2e5lE5rm/u/JYivDIAv03e+q7Xt5K09PlNKxN1WQpqLZP1inVt3Xeu
Duv2ulBTGy+uLtxXGgrHQ/ewFnxkQuh01ldzqQ3rkXqE7FHZ6eytr2J9SKWveT8t1teMtvHomfTq
pSUjazVpeH6/Guro80bS1G2GwCG1jhBI3h4CNdzmczF7rTI90MDmR21ZZDHUY1Dj2yCoKFbBHGgf
zE1nOIR2iv/nhz88w7qKWVPuyEqonM88l14UCsbQQHy8cakc4RJF62o03YyGlO4D+sPR+eWOhPsS
58NXYymmP7nry/v9DapVeFNEOwvM/lYNc6B1sRU+S10mNpc3zCdyVEwrp4/7RwUqRH+X1UO/XZ+l
9ysk72exLQEFz26T8aEPirRdX/B6n/XKde2f7rO7cnZCuhvshij6Pk6JJRTYCi8VQRkNc6/5inOp
PssJRjVzgsawuAym/VqDx04f9mjxuXNXbXKTsJQP+DFx/unvGkVK4hwzETtXA0Ql+bX1J9enneNr
eG4FQ8PCqA/nmrS8/bUmrZuXfQWCPEuLRPLfhKxSDdsQ6VwTiTYiU8unuC4uX+uHKnpeXY/PhEH3
OMi5a004X9KGWH5+acEkn0s1r4JmhzrP4fKFX+ryum/dDJZaKPp+27RArkIz2q7HtLWyr2dcrv+9
Cq7ba6mta+dr1u3z6m/H183f9p2rbVkZxs+mZ3HUAhqtHYKy6eBbkfzE5kv0hnF+P4qtI4muLIpl
yjYGWmCBwzyX+IBv98Ywb9EmvjfjhHCldaWkDANFQW40ucchbT/UHZYlWnkk1nifZ6eiQWFdtpWW
GFEi6r0qCa+spG4vTTjVr4vCLtojkG1DuOu2mVoK2hgCQSuzIGczK77swtwKiYJWHFnP/+vV3PLL
7WApn4BNAP4w0DyPUfFcFpAv6AXWbV8xCgNvGPZ2Sl3vo1rsBhV1va2tG8FpPRAEdBSG1W2NjBY6
W7qldWEvVfOyedk34p1ABV8On1fXQ9Za7S/n/4vjlztHo1nsNYjS45U+1vP2cvmH251XAYJnxw97
zz/9YcflAS93+at9l19fj46G/ozMgxXs1AZI2L/+o5Wlz/3t9nOdBwAY2s/n211ezm/nfXjUy21a
QmDoEzKXWs9efz6mcsmp+BbmacWgsSNu9WF1jLrqSKbQ3ncYgEFq/5l+kce6PK6Ldd+6tuZl1s1m
TPAmEtJOYOXL+GnJy1TK+HMxrTuDRCXkOAYBGK+lGwmXPpaHofG/bCdZaSBDHDAIXdv9VUBoXdhr
BViFguy6BNytyvdrZkbPBvr7dhk2CDq4jd4wqanXUcQcE9MAXUqclgbLGqr4OJ5zOtU6hGiTPthr
CUJakiAjlDdhKDZrQidY+iPRSQ4we0A1CIgeU80nz5QESnFct0Wel8d1c7Lr54zcwUY2e17X8tGu
a4wkdkM410QqI0x/xAxngKkNmvm50LAX6AMvr+bmaImqOZZ/rv22r66FySx0yIhpkMFq5eHnAjXw
+njeF0MvAyviilkDbMkJEIy1XVgxllzKMyLMc1zXZF7MeW3dFw0KdUAH1jZNcX5o6obRr65b5RFo
EatrCa/bRq188YvC36zptTXbFpEZSZ21mC/Zt6msE5fZNRHjZVxXLYt1bS3p3/apy/iRuc9rvA6K
zxm48/pa0H1OTK21sElYinMt4ktGzli7ovP2Or6cGXohXL9fk3GRKFClXVenjIwIbXJbHJOoeuuj
stysJQhsOPlYouvOOC+IzTJW7SSo3Qz+62Zn0MpLcVgdtaVsASbnkE6W7WCK4y1EhM96M1VHHESL
4YTTKuRN45sv7PpoS+Lj4q/2EYHZS1Ej77Aga46T1P1ctDlhgMZUk81l31QF7RE/s4Ipiq95dVAi
5xm9qEhhHohB6puh6b/qMh7y5D/4BoO1iNbVjiYEuGe4lXG4YCz5Z+msBXMpnbDGJU8yp8ldi+Cy
WDOjl83zR9kaxSaZkre1GNYC+qui6pbyGQql3AeEu9ZCKQ17q5WZsVu/tHMRrV+eFfe6m08DKZHQ
rI79ElGfTMyp/TwVbqzENV6Van7QpcVPhlQaktrlq08mYTMs7y6Qee0pokfoFS3b51U05Hr8zpg/
r69QLO/x/L6XtXVT1nrmjhEJsOVriWLF2jSJ9bQ2kOu3Y0+jjXbs8kGdv6UCAUijIH5WWqSmjcwC
u0fpw3OmZQglWXFBxwHVFUqyH3P0h/KQQPN6FHtiKlI+ShtjLpHVoC5VWllh3cPisrmurft0SSLx
wABirWnh8hoAlpbHFS/w34JW/E9QE7+AMf4ZRuP/Q2iFDKTyXyEr/k/6/eV79guo4nzJT0yFpf1h
2RboettSNIW+A/bKT0yFZf2hgS9XgWApqE8Cw/oTU6HqYCoQf7UtAeXFMBd4+k9MhSr+UBRNtRkn
GRCGVPu/h6n4Df+lcRsLqJOsYNkCQGN5ho8Q5ljG97hRoZu1WWtvFYuEnzrbJ+jgxb4MtnJW5nsw
AAKf5SxzxtSMXGx2Eu/DO/sJ9fjIPZP/6jFMG6AITwMhQfntMWa5QcByRiqiKjExg1prnVq/ezEb
8cPOcaWqyLQj5yhtusQy3RZ7eS/E+m7/bx5joRJ9RELxNmxZVkETqHDggLL/+jaAnMSN3av+XtRa
6fmInG0mmbCa5Ltqbx6GofiaGD6mIPbXdKolpnHoDcnkhuc8l3YobYKAjKDw/5vH0rQFQPnrg5kq
TuA6JnmWrJpieX8fkIUjwaUKgo+/J2cI+Bhlz50WV7c4xlpXmUm0exy10SvCUDrWsyIcskKyNy7e
kU7VdMzLeppjHQraDmjmsS8L+wp/9vrKNBE2Q8a1QYFhr9sZwXFFu5r+XKSlWXswRxOvnCwi5pD4
3I7w/u1cYXwXSdOTXy2mTn49OmoE/DyY6EKMQrxJlWUctXs9eKj0oHNJF+4mA6VXaSbxFMj5u+3T
KmoqvuOVH2+attmTt4EqiiWgIUjpIxrQonbZ/OhH29ExvHP5s/NrEc+f0A/1t9L06gNTVoG3bonn
mQHd79DuLDMtPEzjTkFykC1Cuj1pWgNCeCVVN2b8A/LSHdZZ4SlNUntnV6Ta1SpFD0EZHv2gR1id
PNmmsU9CQhVbUXJkQMAwyHaMKJq5twz43UVE8r8Oc7Qs6GWSifieYuIElx6sUN6nC3o6QQ+iEuBz
SgPZl9B+a5cCyUNkrqOnTEfjfmy7zJsD9NKNOPBgoEJuaLQjNM3Wi1qLDDvQ9mqK3vJMAn1uGpvM
rt7NfL4roAFXQLjjJVAw9tV9/IkR+8tgosjT9AjwxoXt1UC0QOlPzlwSqx1722sCfXJ1UPOuWWPC
kSFpKi3a3d08kYrQtmqt3M1+vUdMj6itrX+SVcPYkWQ5YJIe74K+HpwynDyG1Z8tRZ4daaq6DVpj
6RH/3xdDFlvfvJNn8xlZVmlbAqdwpNB/skckckusSVGRFKAT2hsUTd5kbWJEmpHDrRdD94bJIcmh
PiRG/E3GEVrORsfOceKKxUsAmt9NdM+0UEINMzKKYhQ7KItvY0F4vmxJ0ja2vMszAiAxqNmtaYGw
ohe97ia52VpBp5J0zmcvRe1BtqZwN9Y1mcPMeJ0CWXenWIbkPA3vKUA7UJaATdIOYUtYsr7XdFW2
w9al3apRYHrgp/VrJm5XejL4sPwJ+4L6rfd2qh6LTtXJ/WodiuYsNMnUGW8tq3jbfVxkhDq8Ko5K
Zz0gEYebohSipsKUvRzDW1Q99O06ilt3AX5nWr5urwsYI5+Z8qcfTln3J8v16xWXa9d9l811rQYY
RaxXRxaN+Q8SbIQ2oZ8/BT6yIJeR87qmLXEebUqflDVwto7lhkgrGizQuHgdwskDA/6iNhGK/HNA
XtgyIubr9nkmxitFZE0CcrNeeN75YZLGtMFy5kHVzhddxovrPWajwwznPGH78CQTJop7f5I3bYNa
voa46GY9/fJs1jodOP/OundaH369vblOEddVhAF5XJoQmGUoLWqASBw9tt86FdHLBqsOdFzklwEf
eQeMC7oUOvpwdVCd2jCwtn3s32Higx268Dekxbx6rIdjOPaPkdb8yDp8SKb4i2EoVzkAp3zI+3uz
mr/gUfrejgOMhCJzbV1KHZzY2006ddlenZvZ4bsQB4mG3ZFhi99AON+TuH3QJEPZ6FEYO70ZP8Sq
78SGeuuTit5PVXuvBJa96/PuOU1t8ChIIICl0Dx0ZnNHx3xmJ1vaTZiTa8/zZ1lY12NpJV4bT4Rv
JPSofLt8a3uQLrlR73M1GlxfqUc30hF+C4X8yc5FtCv6Eps/PzzOYXrQiOQ/olaFE1Lzih3ZZo40
ZVPjSuNmepHQPFf3BLVIsfjN6OE03DGaLjGotAGeCRPX0wiSrjdBpQP8iYhyFNMcIO3UwNsEIJ7h
BzniCRtN1gapXIXmd76VdPmt4vtF2OLWCLvCi5BO3rY/EjMwrozIKBdB6NhTwrHbdO3SadmF2xkE
9wm7bK2m67aVU4yiJdg9kVDFetxLivHzhHKjo+ZKve0loHt0cM0Y6ncYPOwHZfI9RUPnP+p+1EP2
ps3zSy/qz7pU5w9Sb8Izluy9ndDVAdsob5mbAKYIGtMVOBqctHfGezZQlckpWqDwfTghkpP035sR
K02z7mQAAlGxwXibaGKtnPBYpjEWx7HhC6v1xO0J3+MJKNOTZrKz2Lg71UKW8juvSe8sARyetCfI
hTJ8j4r+mFXySa+rH6TvB5TkrE1Z3SKG9TWyFdVTzDg8mFWHsWq3MXFheTK67/ABlJOMuyxorGok
3Cx9kju1Jg+c7VSZnFouGy9IHLwZ46iAxaiqzYTCpQtsofWK8iQbuNRZ2uxqxXwzo3AOKrBxdEXC
EYNgkStgLgIn7tCtVrfMYw9yrO8nXblC6GrHEGMvZix3qdi3hhJOWxEw3tQQUt0rxVZWFJRN+nED
hgXfuDaR7gpGM4d+fJtJhTiJTzYihl0EkP4Z/c7Zw951coLwPo2yVz7xA3Il9xHaUBuzxJWizjxE
nz77Lem+sKgfDf2m6B8sTd9YY/uQ+WT5pFr5XsNsJW+QEeSwEFC3wq9qBDVDWHhl5/NIyu02ntOR
kihOoAiBqYIgtisLxrGSXkV1cCdCk29vfugN9WHK+q+Dj+ONaY3jiXz7VsISgoDUHSO/Q7IA6uax
YO5PoMIIxoda1jJyAB1d7qy+21ZC3VJOY6GSeDMzBMnLcmdl4nmsYLyEdvmq5UnrDCYQv2yRg6si
erEk+jTY+I/Zfa963S43rw3sTMa4QaBKr0KnG+0NqnKSAx4wa4n0WXeWWcE2JwY0SjhlTcm30R+u
4b98qROaJjujHiJwbvUlrfZ0hz81L3qyEKDEFFruH5FSh7QThRrNZIr+nGQ/mD44QT8MVTcMACED
FnLiemo8vVD2pdk/4XOuu1YQO7GKaFMf4lqWVFsc/woHF7Qrw0DePPAClNT34ThdGe2I2J0krvKU
3NDcd6d6Ju8aKhu8fkgk++VzqQK765AzAPSaOYOmPprzyYpkStHHJFekj1NsvFmj+D6NbiL5nyWs
GTAzQC9+JDlXfAoQOkQ0broCff4jH7KnAlsGB9FB+zTB+AMYZIYecZb0xkxTTTj5NGboJBrqJson
ZlPLkXXf+bCcGoyljGmTkFyu6GT2uOx9Xc/yy6zelN3YuhPd/43EIGanCKoNyVsgJaiobOMky2/m
3J6ulFEjBJVN8OX0TatIMI0q/IUTA2iCNxsEP+qSrxG6kWfiguyICsUwDcKcb4l3c48e0nSlBpWJ
2Hb+UGv+ISsb81ptFfN6kBnpQZkbt2aHLF+ZKq4x06X5AudJWXqMTJO/cHkSTbTzxmj8jFbV5PX1
AoY0mKehnnuvXMAQInoP2jm/HdWCxViDvO7770NYkwvHr52Ch/yXWKN/3cGkve4p75n/i8Lkr26z
a7tU3jAvJ/Akjc8SpM5UQQ0Y7ZqruB2tQyaKuyaKjF2ea9e5nniVMnc3VpZEG6GW70gj3yamOh7n
NrhFmxxFEYQtb2TMlk0/Ta9fRIxMnzIXB1EYB4QeuyNIFuRk5OYmGMU9lgPiYGZNdlVOmRdaUsO1
kHjDpRDLLIu3QRr6DmStwgVxgeMJVEEgZ/1hqs1NgIAw9rrGqUPVBuBH2d0kzZDfjCFwdD+5aQju
7OWpeomK4Khqfnuy4yE5Ivz44ANCuNGQMCdeTDAxS95Dg2e0E5IFPT+TUbOSRdEOWtC13E/LEBxM
fU67rzeo9iqVV7TmN0unVNJ6LJn7Tf2NUotDn4g9/dJ0DK38Nk2gU+eMhaF15743z5VO3y9tKnma
vKwpqhP4hUPeWgP2UyxsZXgbrEbbZoKKbsxfUnvKHH0fo/zqGS0jF80Etip8v71BDefFDsZhH/lW
cmXWhZeRMzj4yvzDKkZUI18M2M2IeZPMYdEvCzCDk+yuq00nz9Culr1q0Fl0UszoCIaVSxxsXYtD
UprOZXvdqZV1mTrrargeZyL/8/y/3NmQTE/UuXDyDruhdgksGkvEdl2LlmDaP91cT6mXK9a1y7Xr
ZZfNde1yK0ubaKtSIOzrndcb0H4jEWId/CUoLC3h4XXtsvin+yzIvwwa/+K6ioY/QhnB8zUk8i63
MhUMetzLdlZlzfnnzve6/FSk2P84UwtPmd9rByxrWmHG5/M/HA+0zpY3602TNcJ6uf96v67rnmtr
UjYMlVrhFstvJshhKpt1NcVuKg2Uz+ksGBX48W0oAfnMVTV9Qqxl1xaBfDtIjQ16FlaAwhTvEAfo
UuUJIMfctHyvgoC1SYLsLoyDe7J7gVPP1OqO3GloZIVXa0V2PXUmSoBthmqmhWqUlQEwlkL0C9bN
PpDT60gKM2at+rgdygEB2Eb9ggKYtgPLM+He5isbLR300jOMbh8hjnewLEu9MpEvnUX9yZycIdTi
fdfX6VUcRuBBQ1C9AiE5lC4MdyYKf7BqcRubNkioWZ/qq4nHgwusIPNrQ9Kei6up/7/sncd221ya
RZ8ItZAvMGyAYBZFJUvyBMuWLeSc8fS9Abl+uVxd1WHcA2EhEaRIhHu/e84+xyc64vO5z6X5vM5Z
DFVupcLmSbtsUJZJrllH1DTxoamiX7sFWDnOmknaOU7BwMm1XVXySWbjNcrMnKx31LgzcZjUr4mx
LjV/Y7Wz4sktGE08Zsc+9YMzwpDgrFC7aOLAIM2pwjwy6OYmveiSdKPSUzkGeaWd1OCa8mDjO+KA
dOd5vMzFeOZuyqBqkD1WqiG4L7NHHUjIRKUBiCDDYl6DBcaRBBwnYaVUGMboi1Dr8ma2rJS2GyOA
tp6/kTmpAlwvHWj+1d4K9RM6YnLs+naPrDA/zimDwYUdZztzjL751Vhs2zh6qW0z2gVWIZ/l1JLP
69w60YYJbKghz66agr+IDWQCNKgwcZ5JQlWLzbpXSYLRlspM6iiWbZyqLDdPhqbs89oSm0kRbzbd
+bMw6vqYB6iul6VuOVPoX1Cn1M2eJ9Xf14WC0srYMKQy3JcwI9HCZvp5PbHWOaJmgm1sIDPuFHWi
4dieSbox90Y2a2d7aAFoxfHzbOsqAmEIYoZyFsumdTvWHQ1c6r4OUxp9ZNhQsx28QC7mg1HSo5yK
9gRcsnaEIQmaWpZ/hq4inde5NLCQnmpR7gG6vYmyMzClZh91BsEbgPRzL02r57lTjzURQJ4Kyg1F
T5+cIX8lpEq1r7W2s3WI+OvaQJrqjakxzAhVMT6Lv/Zcd18nwjrFZvdIPZrx4Clpj1qfQbaceBJH
y48VZuRYW8t32C4n/TpRcDzDc1WINGlKOoJGfCKD6tdEigKMEevyx6wkxeRnm4uAT5q/rBu65SVF
3HX/sOO6aT3aun1dFHJE7G6iKR9v87nh813XdZ+L5Hfg3O5o8n6u+3zTUmuy49Q9a7HVFtAxouS3
j14GJl0A3d7+9vk+3/Hz41XrJ097KmfE4KH0Wf75gZPL1mN597nf59t+fpQ/Pu26yx8fY9153a9v
o7e0q25qJEjwNhlNGxeJkFEmhHaIszWEHZ6+tiWlPSKNk4LzXiu1lyLVpUtcq7gNqfx4tNLRkVqh
QQhush1EM18I1zhp8vgm11LpzonN1VAb3QbfsHIsUlU9U3y8BsDd97TqQbrCLI+f8VvsUmoWnlon
byrtXA9CrM1Nip4uIl8oWVydekA9toRJsPQtw6+ItqIiFXCIG8sbhnHGF6jKO1TbnMGqstM75LP5
JN/Akn0J6dfsqG7QHdXGyGVRBWM0t45oaA4admzBvroG8xTczH5OOu9kPffht7INt2U9KrckwmZ1
X++lur/Le+6z5NB37kTnyZ2tvvaSPHklxIshYmziZ72ikDR02lunN2+MGeqHpdLh9cRdOO0YX1q9
f21865oZsrklNzgIk+YUK8/004xTOqXezG/kcT/3ESkrlFStASMnQbc4rO0H35BVUgrIzJAyiwGA
sdr4U3Ci3Q/hxyy3M25PVID6d4NcO2i8wyHnErxXi8Sggh5mbhvUyc6WiScuh+YWD0rm5kU7UA0e
ichtot3cmYmrNvL3oWq+tjIpQzom0mJGIhiVL3NsBA9Zk+wWutSWk+RmGBhgLfQYt44abUU93mKc
u/QTBR0uZf2IuXPUE7pgktO1Zn0n262HrbYkN1PK937qDydjnomZuZVas9nFsn8sbN08jyjnwaqp
IQXorry0X2PftM5DP5WPrR0dW8qXh6KPdaeDjexS/DJIUlNiV8HacIuPF6hzpueI4udt35fGvRIH
0G1bNFmFeTNIg3Ljy/4uLjPtmOb4bVM/BKIaDT/VPJh2TDSPdjYeMrSXHrUzHMHkW+z8TJWcxu8a
pzcC6UCDhByBUPISusSenMktCBZJ2QInrxxqZCS7TSH466E7mHlGlQNTjmt0pUq8XfyuhxYcFr2w
oR52S6VNo8g37GA7dlsbbyEsUMnwunT4Tq/PiUdz9hLLUA9VZh0SBajUOvD0/4O+/42fXrF1Rgb/
tZ3+P+poLvJ/HPRdX/Jr0FeR8cRD0gQJJXQGVnXM+X830isMCCtY5Ve0GD562HW/jPSaYNDXgsMm
WwzI/uOgr/I3HJQI/4VmKYatWP8rH72p/THOKdt0/DTFtixVVhT9n+hmGUHRCLPM4Wxp5EpFDIId
18kIpfSoROp8BONfuHkZ9MjZ6ZP4VcNk7Zisc8skmtPnvDWD7dDSk3emIeyPmCzBEC1zcBHpN4e/
tDmLzONzZADAxq9xg4/6+7pFqpIOD014gJpPv7qYHsOiD3AvLtI3OVeC+kVW57Matv72U5myzn0I
V9bZbHXwU6nEMsCwxVrvX8v74SqU/pAGGRUN0ICB3Y2+wALWCVDbcabshphN/5xVU/stSuBgBU2O
Imjd3Pfc1z/2jLN8mt00iadNDEYb5+7St1q/MWvC9JvoAULjRXGyrvvYDOLm1OTHEb9ZhhzEmJCQ
tSaKjc9FTDroQXIpjI8QUKE6tMd8TgwZABWzAZGFDDsus+tEspX2aI2VTreOcF13LhByFsvYzOeE
mwPy3GAVtyXL12/M9JMZ3hebjqG5Y7iIgkQfI9G3KKig9QpMJd+vq9cdPvcaEHwZgyZ5M0OM26mq
7id0bkfgqOiTljnlr7mIsrHs/rEZT7uveJqGBUAalUffQouTtCVf0rrjuqz2ayf1c9Pn0X87Zq4t
X+3UVhWRqZmy+ePdYRj8/aDrR1qP8fFO6+zn51xfmJU7qjz5MZGSpSdkKR9zkt6qR81IMwD3y+y6
eZ1Uc/oV6Yfvfa5a57LlAOucQQruPi/ijz0+13++wGiQvRblDshhcRxzi2++CWqmH/Pr6s+JWM6V
j+3ryv9y+bdDrbP4QuJtYmiPny9Z5z6O8+chfnvff5qN7R9aNhSHP9/htyOl5mQ6Sq+SV7P+M//m
nf5n7/z5oX/7v3879uf2dW6d/Lb5t9l1U7QYVfQUngE6TizTXP6fp/c69y/XfVwXf26O8DDs/1gp
FVxM66Uz4dqe3T/eoWyKxeQ5L2I8vR7pAXNL+3zN595/HHbdYM53YVQaBxI3UJ4umtN1TlmUZZ+L
f6wrVoWqubzkn2bXXddN69w6WQ+0HvJz0Vg1ketyth5unTWGlnGpf//u647rZH0bA6ei1A1YIZfP
oyaV2b+ss30c9rIXN7Oykwex0xaJsblITqdVchovguR15TqxUpUhpo9N617rWjILjNkVc0Wvu4oJ
m2uluD+tm2Y5NueHdVamPlHc/nYY1Qxk8IFKsskSwmKRh/LeraQhxj3VdeRvk4gW8pQqN7ZUE9Rq
jt+jWn/155IhFogieZip7lh335MUo23djiPU1B/TILsZY7deJkHKm8ocA4cVnRjsLb10zEHhx7Dy
j5oI3rQZ/0LOI8gZwKO7IOyE99un/Pg3JuAUDqlKZMyvKublPr46J9bFf7nu0x30scvyZFiNV/9y
8cOl9ceh/weHgTDe7XTd+nCm2R+WkOVTfsyu77ceBhQM0uz1Df7lJ8nkCIfKVOx+/zQNZZ5Sne4/
TBerE+MPS8jnuj/3+cMF8ocz5MPA8bnPf3XYD//U+g7/17f5410/D7O+sx0nr1mCswq2KPm/y9NU
XZ6m69y6bl3kCX5VYnnClsQe6/o+bAaehcvLPmbXTfH6XF1f88cR18VsfUKumz/2XF80Lwdd5z62
fy5/HDPUpc0kGelmhvbmiEKCx1caJ0X+ih8yIx4HvP8gk/meTQiXumHcNfKgAbdWbOqSzYbkDXkz
+4AuCQslxT4svye9OW+syV6MqMAvzFCMDvpfe1dn2bmx7WLfQ4ewS7l3k8T6qukBirTomDRfTck6
KEmZHQYS+tzCh1Sgi/sp1xiLlKUQMA8i8hmCHDlrqRdppJ4G1Bwq2MzlaB2TOlWcNKoeZSGhiy+a
lzSS3uKMju+kdLZXkMAaDJiOYyikgfHcEDy0syPqEcYgXNIlKC2gKUghHPRp3jvmwvCswrfEL7DX
gVHRyFZ3DX8AnJFssxKzXU9Q2TYX+r5MqqsvRe9JTsIlPQ688qZ5posQOkQqQipIkm9TCrvCYMT3
FNEi31jEpKeq/JxpyXgBcXSWpwaNW9VuCFB/gCMZH4xqa4e1RlpxZSMZk0ZPbydkA0N0T6iNtDEB
TTrf+rxgQKsrQn5JmS491udzNMzUdKJvFKE1Txle5eahC8prpWNsrfZFJmdeKZb7HDFWWDWpv0w9
BrxITjaG5RO86ccGrCmSFe50M91XZsfZq9aqqxF875I98hUINDkPbSBxW/Q1rOzanar9gDOoHTM/
7J9SoDZWEk73WWue86h6NUB3bzpqPt10BzvrGKvlKS7H9zJTcrDApJ8aJSI0MMPtVmkBp6ch/no/
D6MDmFq4SVN9Q1f9OLTcVCtZy7fgit2ss/E8ZioU/Mp+i1FROmqjWlD5so1tYpc17CI6hEJ97UNG
s+uMUWz645VO0HdZtjuYBDs9MISnudQbafsbUbntIv4tk9TScbBec3TYt7ho57vuxXqQx67fiWjC
M91IPyX0SlVebtNQ/lLYc7Gr/dpJcUm7UDquWooSLd8GRimc0cYg3xIL4ypkG/VlOMPWrnMi7AYM
qxRgsOc0h4oMCyeKoxC6by02YdXjLIzEBmK/NxgZtge7fQ2S7r2kFr/RQIw4WXLby23mTZAIbg3l
FBZun9g+NInWPFkBxn47jdyx/CGZgb8d7HQL0hkpaSHjzO6Uo92U73mlX43OV7YITXbwiOug8XQy
O3Z2coV4QigZkjUXBktCBnyauVpW2pvMj6JNQ2Y5Xxw9G51QI8cKei6eWbknS5QxBMXkOCQjOvHw
2s7jnUmRyGuimUeliqRuecVUhuEmlKebvGiu5FOUDHSm+wiMFVSkbcb10SQZ49U6boY4vuto7Ttl
k1onUwlJXQTYlMgEZdiqTjz7pJzUGDsQ/0/g6YHyNhp16mEbgJUVTOV1zM0D+v5pX6c2xjpLA5eS
dnclV5XbRVnP074Ap6JE2RUJX+ig3dZd8kWf5qHnGV7LaCA6v90KLVB2laE/qt1ICFDcPtS4XPbz
fMzmiLLVVJeTS5w7HTKa0FUSNDeyRXwDnshRS68jyBJ+JH3yisJ4oryYb+uZXLghKQ6jPjt915CE
GyC9KK12O8f9Nx2+oTMOYB3QcMxuIdXFFrll1qq1Z0ikmxjBuIVbiwipK59wRAjHaDX97Fd97EL+
1GiMmFqTcz8FNiJZsG7NmgNEfW14AYX7Rq+2inVKOBsPBhDozug3k8EtwahLyqpd+lzIEPEGyu+Q
rOqNpjc31WBDVu7bCiEner05V8CBKuNL2/YZoIVhX/LjOmoP1qeHhlKEN1E/7814fPBzxCh+aeys
1j6lUiW2Jb7tDY00JCtF+1ioEieFXxBzLaXhrtW0h16DFzpH9iGPLEY6pHG6DjESGZTKC/UFAwYx
Edt2QY2XBYhYOLTb1le7LbTjXcCAYlWNF8LjXlCpKa4Okg+9GrSvYn7dTLl6X4nyC1dfTFWbcarB
lkn5Zam1/W0xgCGfkoja+BycYrVCcdrAQZ/y3h2z4CniMt112jelQGYxtGPlKhWD9xSeHkbfhkLR
h5Y7tciV4lY4S9R7EiiPSsfgWGv3ZxIX7dTPdyW4B7vVF7Frily1zh40H+4FNd3AlfKkooaY7gjn
MR4gyfa9pZ5QylWVdBq4wLjSGCCMo4koQuFWU9k5TWafAFvhrheW5QXmXT+jW45KrsnBZ6A0r1DD
j8bV6tpLNSb1phKce0PSWRgEkkPSPtfYYF0ejbLP7Y50tK90EBBHIHO2W9veFj5qdIMEqY2eIClr
6zjyaEkDt4s3nTo1ZF9G3hTr8V0SGBvudlAWpkk/RQXcMS68TRcI2R2W+jfIrBsIXcXc2m7Xd6Pb
CR3wqP9lNqfC1Uf7y6TKM+O1FUjHLnXbyf9Wd8aJqKp8MyymuDwxf2Z1Km3EOEUuVwr1Z3oCTlCq
D/kYkdflR7WXipNqAoXRK3Bk7Wgr2zasEi9WogpQjPpaWYj27BrUhQD37NSlbO0nged/zItXKmrZ
Ye5pEZEktpUM82nsp62pZE/IxhBAW/keZTHAkyYFLmfPZ/JdWnrrzWPe6ZAKtVl1bS28JFYxUH82
EofcEsgWFrCueQg8DcBafS9DX74w0rQVMfrfgmtDJP7AQBsl4bb/1oP0C3wMAhHmBU2kAY8b1eCE
lo8VQkXK7+pxSEieiTo92TEI8sXP4vQ4x9JFdPp3HTRDqMwBKeDhcmbYjq7K9XaeTLijEsQksi0L
czoTmUrYotJfilzQWcJe7A4t9fd28HIwL45mRT9KJSJSQ6ehQBAeVC6K3UjVy9pBHSa5al/uujh/
tCgQddyPj2Zgb8NGGW5yyPNEaaqdp6OgAS5EPJUGv2WSi4eGlgPQvXrTtu2V0LbaCXrNTVu1vDVM
9QuqlxP++tEkh8DUElqsMSyWToZXkTx0iXJmJ3427W40SPSds+AcqT1xgryVzFBQLqNowatzrLH/
n6EV3Osj5Icphj4fhz+SETp/AuR3fE8HMBmVkFQHUPGhWbSvmp4IJ9bh3WcocN3xXZu4gRB3Wjiq
0J8sOxRQ3cOL31sSA1GS4lQ4PJw8j23GMaTIjZLcP1Q0oeW6OJclSXZAsJp90bupsADDSdqhCxE5
dEhseEdoAHXsRpgoNnqlyYeKxNYZOPuee5yXKbZ/gyAWeWP/1uHk0UmWZfiVLy5MI9jtYAYNuztV
oWkuUddkAe3zdIoONqHPQYMwcVBOrT3ntOcrN41Hp1QTybURxO3oPoD++woHUQP4t9w60zxhZB4Y
aNe/5TIj07Cv+MZRGQXWI2yOkm7drmjK3cSoOR2X7B7IjgWDqbwJNPlehdW40eT8wei6H0HTI7QE
JlWK8CWNkUFYY6iSWFd5cqR2+zAbvbmCrlaEOM5xVl0InJzGWXKw9LzUUWg73AxNL05Ie5VQFqam
xdddQjcsbNuJaCiUelgudhR9V1U2wJgG4UE1oAqQv/YtiSNGT/j1SuADGI/leJe2mc9IZrDvUvyl
gFEQtvrzYk+OZ0/u1dvYrK+Ms7fbUJMOhO7FN2XcX4zoR22pl3pQTQCVwk2jY4mq04N/RVE5/jnB
anXbHjILY+WhZxkz5ygj3ZLQqZikukMTDc4jiUhuWCjdphoULr4IJWaU0DK5U9ShQMCuXqRyweG3
AOlA3ZhOLJkapEXfa5WUSsNAXEInJ0TcgGoX9ewNwXTj16G8zYP0OezmYJfXkLs6+j9IPsqnFu2y
qhP0U3GC2UpnbNKBcsfYzkhLw2/dFD3KQWFucn94h+R3FnavHJSpfzeDJ8rxDAg30/uQjdoXIyTD
JJHKpWE5at6giNmJi6a7MTexotr7QPdPUhOAUoNEYndLBLN0k9nDdxvi2g2VI7I2NYRxY3ODqBWs
3hwcAqrCe2r034wCnc7QzobTywcz9OedsLufpVVODOh5oRy9kQxQO5VuUrSxI2StjMSFafujznwI
pchxrcmAdKpGG8XkoVAK6IlStkFFgBDYvjEEGQK1yRMzhWTkB3dWnXwpoMwMivWkN0SY9HSSHU1M
j7Vf8at2T0owcjASKRwhJ5debs7cpSO3wnVs1bFHHu+XQle/hcVwRv/mTEUPPwfSWJlE86WQUqi2
iIf2Pf7CXW3zk0nKXb0In0GT+9cS49C18k+6ZIMYW1cNY38gEzC5+ViniADZUAEs+PNVgQooK6tH
RrSXI60b+ln71s5i3FRtT2b0/NBUD02qD9dBGXatIAWWjirSxTnpFwhUzAcJniS86kT30oqNq054
fQ9UdoxOhs5VRYng0isjRNJlMqX+XU0UTp4VJxEMyOmXCeXI2Y0Brm/VQvxal5tTxbBzyCX/17pu
BrunMqi/I6nUKSzDv82WScfJWCJT5qJQueWT7TZmKj6mZUJpttxbWISddbFpQ+0a1yICNgSo9q/d
1vWNqT9HNH+P63oLUto1LccZOkJTeJ/7aqpPxEcAwGzd5bcNQP0hAn688boaWQ8C+qnAPL+88brO
DweH1pi2oXNabtZV68YokfMTEs2Hj1dmZXQRQtqQ3BXfUSsEyjxdoTVHd0M1vo8kix4GRbuRpzg9
j6OhX9cJ5KXOLVqTvJW/1qWktu58SGJugmdSckrKLmcN8m1iJMY1Wibrzl1EGnDh4yiHuO7muYUx
zE/hy81GaSHiWpbrAupmjejDLdflsDRUWkbjNW6s29nmHtLP1cC10+lX206kWyM6BcuCRvfmY0LX
6rWLw/k46SlHTHFpY4rTeDj8td9IFugeHWD1cSCBMPeEkPaalVl3KYsJzO9yRuFqQxEVto6dZs1t
QevrTpes4E5FsV36wXhad1sn0IJBpll5uV8X130VC1epUQ2yt75qXQeNJd1IRXKTduPo2nJgo2/T
7Cu60fmoad3XwK/t67peFVl/SygPunBL5v9YdvO76VAKlcTP5ZX0Aq9ypGiUbTj/iinCyh/Y5hV/
q7iWeVh5CsF8G/pY4rpuUNq4OciQlbEZsd+6gQA4/YKq29XipJVo+Ifttslw/vWYLzGNGOfPfcOq
wsGSNGKXqhUuxglT4Sz54V2ZG9ZmJPzCgzyZg+1uK3+r2VTfmqqK7rplApCuPVBTyp1wHH+lG/6/
iuC/UREI7Nv/TkVAGSf/+Ya0qmt/Z/J/vOyXkkAofxNLGoUpVA3uvaUgF/ilJBDa3wQKSvzpgkaM
sE1o/X9H8qt/o26MT9jEySzEqj/4ZR/X5b/Zls14CIB/XN+kV/1vpATWYl//B2OyRUiGjXkcW7Iw
ZFn9IwLLUEFzmphsqY7Ie4bmA7cLqjNwOwoA+BRco21fWuk9qbV7S+5j+tkzwd14TdwkJq48X1o0
kdRglLFyAqz0W7m1HkEbJmhMS//UV+8ADM+9pTe0dc0LIi9sotEhlTETibi33amDim4HNosEKzlE
EO9AtEZublJVy+enCPI8+Mn5ooRob2ya1KUmcFslT8JW71IFBRkYJB6VdeaIq+xRqm03aokDlrYz
A+ZLpjo16GHY+pryLVZy1IiIquXxySfs21Uj/c6e7onIe6wHg9Da/LGew/ewNi+mEX/vBvu2McOb
ofbPY8vYslxfwI33btnSTcdpLLtlX7/MYflI6eKeHsZrk9YwLUevkVtUd77AIxheO5G89zUf3jTK
l7SI3oug1Sh78DULU70zKb8Tu3VWc76nJOAzB6J+0QsP981Wy1QS6RsPNvWltWsP3crOMvRLb8cv
ae/vAmWAgzk3tPHzH1oVe6Q/HyLcag7aMVAavCT2Mer0NqHnOHYdkXIvMacbGv8Q5E1+VT3ZQ5h1
khD2t1zxGUgCxHISp3tZzzeBigE5NHGeydZBH82vvmjf/JrXUdsBSx5LLq2TU5RnhhsSOuaY65lC
5d4x56+EYeG5rcttEiKkS8bgYFZmtJTC7gAxQm7XsA5xYNzQSFqXX9tvpB96+RxMfA9lqtEXGa3n
mOoC1UDAy4zv3TVBdTSqsXczektIXElHyA2gg9VmgH3Z6BSJoma4dDn5wdC+6YzWzUYrTX74OXiC
KU3Am+isjV3k7w3ABC+N830RBZdIcOrwt2utxoCxvxTlCvFct1Z/stPgzU/p47W1/RiDit5EAX2d
gtQ8auZhNziNHMdumMXzVm8R6Cpiukq98qbWb0oSSfcqaaVk2QH37UqZJtqGFGCg0/5Rn+VkWwuB
KWmEh1kz2NLwWQdDHHpfHMI+d9eLxbeJjJXDns6Soruz/I7nSt4ok3aX9VwztWw/VmPwjLLnkkT8
vgpfkGzc9eS+uqoS3FVtHm2TyU9RgjZOXOX8myX4Wmpnk1+OBzV9GxcDTJnji6JAhsidzvi9PHSt
i7jpQpOIFiBgoS61f/ot3qPsvlQZbMgnoO7yu+mbozOry4VXJYc0xN2VGcZlnJL30SaqG3CE5dQq
4azDPqQPTYWXK0F+Vhhv5xyFWqpI+Uavz/rAKSL6AmhAxm8V5DUS4CF4USCfbtoClTZkJehBTf0y
xGRxSYdsgfv2KZeYxEXnWjLS+ezsa5wOEZ4xm0JUXyb7gGiOOfmeVME2sTIXADgMKT6FrATveq1s
6J1QBH9ksGarJMrVInfLtQQXTd2X+MmwkiVFdqj0EXhE5p9aTSReGrLdtOLvmoK3iHsjPN3Kf8nr
cNp3/IRCF49qrUmuBX+dLXQNGIGifTQmG3CELUUgP0I3yqCAMaSeLZoXkfC+psCuwb12FzbT2eLu
mZgiBiF4zUvuQFljAR7PhpqORvZd4kbmxm2FDYwby+IqdKlqpyposjKoZAd2CHLb0NwyXnaPETt1
Y9ps+6yJ6feXtIQGAB6urS7XbFeSGx+Jyxhzsyzq+pta2O8qHRJXatJNE1bjxidbokhKfwdX/mTh
rt61gXZdGlp1SP6wVvEP2eGXhjF8LxHgKqdBY3wKTjM+nWYD0yKknqhvKR+SFieT0MkXQQSIdRP4
JzlCWmtH2gN6HW9s0dRC42VgISk2cpy8a0XmuxhMim0fGpdB4hfsdYNWb2B2RGvkwgmp3sudsS8s
iEcKRN8bGQikU2DgdeSsaza2IEZezgg8FtgYA4iVO+LDdST6vdcrubzpqde5g25fybDZ6tqtlPFT
SH5+Vkv/jXQMN1DQGoRl/KPL0wdt4NdKjJehheU1i2TeUhGzgT+U30t6BuDHjMeeh69raiGXXmoB
bCA7Bq5Ls95Lgka9m+ok3gR2ey/S8EGuux9jNz7VZgpKsm25WZjBVSQ/1rN8tEEE4yiP695pzd2g
Y6/LmglZgyhuMQVsGZ3ndpvrNX4fa3TWB5YR8pMQLscvSi6D25Nwg1VM610Gv75rPU7Sqf0muvw9
xCUcz91rUXEaKEr6Q5a4FjONKm2gZrtMJ/CLiIGD3zCYa2GnIAYkPFWxXZ3Gxt8ZIwBi7vaT3x2k
gNo0FdnLPOBKREzhkzVPAHWvkpnqe11EJK2gX+jP8k/ZbL+QShPhzZvuZi2j05dXr1FHRaYMeBhJ
Cj5QbVRgo5hLUbnHSS/r6QVXEf9XTo6wiLNv8pA8U8A9KnNOZBfPSZrEpSz/RLMSu5Y/fmV4AEGe
ngauGXzTdRJf+vJsDK8hwOJNXeNz9pWKPMwRl9NgcrOxE/Ngw8+g3d3mILYApGaRvKmHxpXSgJtU
oBD2UHLzGYT02NAJdzCna9i51TskhW5FZ2Q7LzdIczTJmm54EiN7T920P1UjeeCAsxy/558YOvJX
4nAIdpMunFS5aILfNV3c7YBWcebyOOTi0ZyCFke6tL4W/sQoKbue9GdXCqTHeWpfkIAmx7HodBfP
C45z/Q4C3iZS5HBrdzwpQ+3GaIul/UazAY/AA76exg3tG+DsDLgWqcwQpJyfG8ULCgmtM02XqFRJ
1ybfDW//ZZrll/XMsTVsk5ZNhqOEHRFwuydGafHCpBDAcpMY0pkSeC01t0PvP0dxtk91gwieCzLZ
hBMJy7kxinYzhv5VnYcQgAHS/FDGZ6OUoVfgsa+j/Kc1KFC7GHPYVrL/rcWVSpmCiA+Gqx3hUCz/
khU0lRKJZpaZbA3bR9PQgpYvocG0in7PV47EyzTbE2X2X5NqsdcAhsXXPtVU0GvPhLFy1IhEstpS
2dMCfw0rxLFJALm4ydbG8XCsa2xyQ5E+p/K4CaVmOdq9EYpvgTDotJWlmjl4u5RjgArq+LEsN0AR
8j4m7YPu+zEkUjOOKeZ3mvxgLQrJcgIPt4oZC7FtcU97UQdZeNDr7mh0cncso7g7rovrhIGF7ujD
Ami6o6l/J9a4PQpJELpITco1J9StHRxxMiatW92cjG3SmC1gmtp26lgxwbg0J1utcUm0W3A46n4W
kTc2+kXJQqRbkWk4YUJ9Sdcrhs3ipLN3mUrRWG8xTufLZ8n5Ho/Atp+MmrHlat2A/BfwRwRVSVnI
azPRMDhoECf3y+8ZwLBO/PkQYQK0ujo5hfkFG5Hs5SosaIKygrMw23PZkXpTpz71/IwSot+m1NQw
gmihZh6ttDOPtq55EFrGvUk2XZ3nOCh+mmPuPzD4TgPM7t+KAjxOKOT+PN8RGHEpKxzNoOkM8lWD
JzP8WlqBedSAYGJBSg8pAjivqjlhrEYej23vS7BUl9lEqDRxzPR9XcJHTTm1o9ipzPED6JnhGCv1
eFznsK4YuQhOgiHIU1xE3XZUxStOKAq8nKyU9c0XIZvNtlAV7TiEiUYYhraMRf61rALFhkcd/sja
ST0ishUZY73LrJ7o7sSAEEVI3keqS/WoSL6ZIZawTxS4og3NHAYCRovRtEyFSN9LpxrOzTEwiEda
ltQhojtlB5gVRvz+m95KpdM6aZbNH4tD+UWLfH8L+Q6IrVFGOC7agRGDVvHUAbmxLMz+lMk9fUNB
IyDJo+Fs+qFwNNVYBsCDy2rx+3TerXO+jqoBAZzmrG68dZeu8o95g1bdjIERL75AbbHrmTnOPlGX
jAU28o2iGTf+EPc/Sz5sOcr1a1L7+cbCaHMZfAQrvd31pwFq+c0kSef4P8k7k+W4le2KfhEcaDOB
aRWqZ7HvJwhKlNB3iR5f74WS7avL9+Iq7KknDFHsUCggcfKcvddelCuzPTzEbaNdMxU+FQMZjrU1
ZKdadsaj1hQeARci3F0+debo2sojkJGIodfVoJuPWZwYVw1E+BUmGKae6Ku3meeGPhF1wzts+50c
ZXqXOgRNqXR8yzuZP1ed52wyHJX0Vx3Kc+YkVsfZjqR4/K2/cPuLF/Y3zNqXwGqb3botiPoEKYfP
wPuan5d5mjnbpeqgvTXFzgw2y141BmDlW4X72CmqGkYuftwDgrFjnl7/l79vk+xO1qQuSRz9O8bM
mwhJ8Nqq2zdyfCK16lpJikk2glacflLsm02DzENE4OXnP+TcLwS53wlql5cuhSFMG1wKYL2//2mK
f405ZdHts4l94rJhbDrvccwmgnjtaT3b+l4n5vn/kEj5/xKb6BH4+NvF8S+JlMy74yb++GqiufzU
f6MTXZwyhH2zImOIEUxh/6f35S1plAAVXdMzdIOv0Jb6bxeN9R+6ia/FE64waeF4f6ETTX6hZy8u
GtP06Jv973pfhs7f//2SMiAFAgq0DUc6hi2dJYLzdyhfPCmkLbGhDoXTN34cNd7OVdNjPafskdlO
C1NomyJCxThhpnPGfNiCzq/WCLT0qJ7PhBVtJxkZK0+kV/h+gN/UBLx3zp0K8icjyXzy1UjStl1t
w7ipYb7turuA59GqGKNDbuBIsdtd3ZU8x031ltl1vm2U2a/jCmVMp3KehS8kniFXYMbXoNjJWzpw
r5mI522RULwXnXFIes1D00f7QQvk1cxAbDuSXuJWeeOnNU0Ot9N3boEpzVMcRJ1/1Jnd7YWtHlXd
8BANea2lTn3f227FPsuEFQdHokYtZxRa96OlyXBASbjPojjcyM4iiU6btkkOeRwF20eVL70HkBRj
PeUYSoA0TWM9giDCUVMyKHaHGyAxe90ocaZ6OE/iftgnYvxsKLIMJimMvsK1nRD155amBT1+rFd5
nIg1YxJwMVBFcBCqbU60zLogppuUOJf4DBFs3AXnQUDH+4RD4k84yX+9QGyb9ca54CRNwrH/foEk
k6t6KFnVobK8R520h/XlQ+YiqnIEE+Zw6rz1nHU3esdBYbxdzUvn9HIyf7u7/s3S/yWammvVthnT
0wpm4Zcgvf5+KKZm6GOYphVZeux346p4I9TYVvtS627Zlj1pXvEjtrM/nYHlFvht1V3+rLTATbmG
i22NHvbf/yxlizE3lECHRouv9DqdVlzYAeGhUaI2LUq03aQlsZ8MxL5Uqga2BCBlRwv2yMsQh7qc
n//5PJhfSKOXI7I9OEqCG5Z8yKWh/RtJM9HNBp9VA7EMkewqKegONKSjoNVtd2PJA1BDQUFASSY2
IklPQ5HNWy1LUaLPHbZoYRI/5P3oR5SZQuBU8EoEMMuvEkzPRss0102QPPzzQX/1610O2kH5SKPf
tQXSq78fdMgdQHc04aAZs23jZtq3CTjOttckJTnBOkgeYt8a6jcojP26DrkP40AXaAj0cqPMz1pM
xQ4dKJ5brbwjaGxFXMxTFlj0RumLIgMOwPGsszr5RjJJQmhBkx7pRjOe06ZvXtdc185yIsz4c9TG
dhs4JWLWyLw33ZrtK93vP7ziL8DT5RWT48MrpUrwbKinf3/FqCHoiqV0+ot2OFgaUwJVx5jThyfG
ZuT/eu7GK2wYcaadHA36n2AX2H5mM1KIapCA8YleVX0PY0IAt9LVAmyz/HikF22O3mO/9JCT4BpB
Xb8RFYuAV3WVX2TBh1cZoD67Oj06KUzLwuk+6nKc90pTGJv1YlPTH4xDe2P3wZ/uFx5OX+4Xhiiu
xDUK85e+3pf7JTMaOeWdlRyWFnHJfptTPt+oIPumdUuY489iKknINTT2W2CzwtJRG7WRRAJvvUaF
/ihObROKdW7Q4P/DW/Lvjs0wHHqsjks33/xSQSmyZKxWkf5UT/BxUwmBo3wtXRrjdSMeK01aqxl3
8uVxYPY6kVGVjRKKPgMm03499ButXW7zznxvZPTNnhlJEmF2x2WJHKsHlla2Dn7tWf10bJ1URvNx
9qajU5xc17mF86f2msnEtkyAtrlZftskyPrpEcHfrHK43PE7OXni/M8v2/jXJYxMa2EYHrBPoMD6
l6d8GiakL4oqOcyC1EonS26xkHuU6W3NdiG+o3BHp9juhtY6eQGfzASXs4eN7pPcJqwpZiLxh0P6
8lxB+MNheJQ+lDIO0dxfDsmOcav3kYdEnRgn2mfzDZ1ZG69EcSgyaR8ivJ77sNdPJkZgH+kGY4lB
I6/G+NORLLfhb+v75Ugcxoh4eqRuO8aX6zVBp68pjdu0RZTo2J8NDpBDnmFXj5NhWJusQ+kUhccZ
W0bIzKIso4rNRzViEibezWrlE1EkCHO6WWwdOoOlMP9wjNbXTc9ythyL7Y7gycdqspzN31b8TmSN
EuXIUtI41+xFvaOioWV75bNmus07CbFzqOcniaxiX0XfyD+q6KObOlKt/JqC8jNNmnjlVp8paIiH
kQaITjO4T9z81qSF5wcxvVgQBQWJsXmP1ld76rqohidrNudspNpD5uPDu/nj2f86fOWVYeLmmb7M
h8W/DF/7ialQ7bTxQbcBaNYAOlAVT6fYXXacDVEEFmqcgqQnoh9qyoqsI+jOmsjFakoNAeJwHIq9
TBPtD/eM86XaWC4L5IuccPaa1OLulwu0DwXxwIGMD0NCCHc7JUzeyoRn/fTo6EOyHpN0QNo435Ny
aiwnMCJ1MKZTjnzH7HKK0JAHmywcn+BG7eB4MVxJSx7YPhr7OWu26MYZbwzZjd7n9Vb2IvT7JWqc
Kcc+zuLuEWyqgXgt0T5I4zk4Vt+ss6n9HFO7wqVgdOvA7q4G21xBtM4RQZTgl0pAyW2JorEGO4ms
cVBXkdt+BiTcntKuuy4YiN0UPe9jm+5rsMMfTIDPZH1xquk2RhkMYEZbDKN3Wjony5yJ1uwS7BJw
IHf/vAjIf7MIOFzMnifZIQES+LIcU64Gwyw1bW9TfuwHmipZnYPanHnhWecgIcn7u2AZEJKtV2zr
GrjSnNcV4mMEVEZo7hpFW9hLR4cJk+U7zB1vJ1f3J8ZmB1UWP0oLgb+ww5cg8xoYb8Skhp5yfGZB
BCp6Q3xwWztcB+minNOrGybZ9lsVPEpok+ycrsg8A1A8e69JSD4uoJgYqGoQHCYAb8cZ7mQZgSrP
EM1SOy3rw3gaUgbi3fBzaOjrOoMD9tCWti90D4ZKDWabe/mDcdbNnA3Qd132Cxay+bDxQmYaFqIh
LWoJx1PRHqPL3nBJqa6E1vtD5r3D5zDvinKCkxu0qxo7xKyVCcPTkU6r4/3a+hNkEP4o/03FbXx5
XnITQO9fcPZsUF0hvr5BOuD6ElV3fNAQWa7borkhqULfV2NHZrsx7RKnJXwMzGvt0jzUR4Jms0Wd
7JZ3EeIOdOfmOdXKbG2lTNSLpmk3/3wJXVbnv6/ers5znHrDBDohv24KYs3kItKa+FctXA/9Qx6Q
wlPqPNuhUSD1K4xVHE/bISD6JFPUP2Fdvk8xZTK0xmZVVuHeXgROcmYD9oejo1/w5dlCj0hCEneJ
ayVE4csFPjFAb+wx4SpTpr2LY50BUje8Z4lMtwEKjXU1DtOJGd90KvKYzNNkn8/kBPx66EXYuP75
gKxfO/ovJ8yydKl7DlspDu1LVZopQhj7GrUnjhzTd6wmvc9Hyi7DPRTA2l75EuaAuLgK4zja5dUP
LzOrD6t8M5JBX5WWpb6TWU+pGuX7YXajk13+oJzpToEcaLsFIttGsXWLhWPcDFFN5PQydctgNq57
gwjnPnsOO0zTPaTFHinELWpGtlTc1QfeynMyNp/QcJMzJvdq37TzbWCW3OdhHxwlZ3IbwZBez15v
7QTR7yqJoqvRIRQ2peW98RKqYMejtZ3I244K4xh5HGev/Kmx3e/6hC0Hfo4CkGExQqyL8NRl/KrE
K5utY8t6lUCm9sTsHsqIh38OSQqYX47AOQkGAkJnJtF985O3u1njELO25uR+WqpaaGOKF4UWo3X1
GDP13O+Zca1h0DqnMowNX0LVezTdN052dLaK4T7Q7WAryVDywzZNIfEi7m8N17gSVetskC4Oz4HM
tl3T2AevUH68EyHRqmalTjxQ3zU5zHfW6KxsSUvCgYm3zofIwUFP54LsnnhHZtubNAiTj2FRQSPK
qWchyh/n3n7LC9uh1ov91JN+lWriPI/ueMpdmE81T9+918G2LDuAwF4UoHJXgXidzV26KHijfjq0
uflzAjp332XJB5A4wMwgsEmjtiFkieUZItydGCzbf2URvM4NzTsDST40QxtcZzMkD4I+0c2OA++k
229NLzH3OH8AXkfIKhAtkymzmIpsJra3DJWgutmLucU2duxuzF1rclfTDdUOs51UhKUHTO1K+Rwa
usC5UVw3w6htY2EluCbhbuuOeAMVuEz9i/I4IbPxxeB+j+yswso6pFf0gHKKXjiIeTKqR7bNEIsR
vfOTBFYYcOG2Qc+1HAGXOgg1fA6y73ahJpiVOJWigp5CjIHVDc2LM9P40I9lc7Jwz+y9aXiyZxgf
FFWhLxiJ9LWB+Jo95AbQBEL0Spxsr6EtNDTCV0ggTVsRFJFFZ3C46cpMYM6JQvMNo00x8ZLDR8AQ
EyC0W6bVY80rRurUbmRmXHaajzqboXSA3XTM69u5W/6EkEAeS/1Oh6Yd9WwbW3Pzq+hWBTwar5v9
egkCwaAr6eMT4C4j81BmVe4HikmoBl6sUg41ouzgosOk3ckgdbf0XF4Co5CbpglSALpefJtlrbOa
Gx5flvtc9sgzFeMaHB6ZsQ1KvT97xmQ8WwE3ZGQ+mVo4PpsNQBhESyQeUzD5WoRPZ+xDc1tC0AKJ
HVx1JCyTYy62mYXyKR0f+mISZ2qgKsmDPVP4mfmyfeNh+ETs8L3XB7S/duD4Y+qFZ7kcNKO3GwPX
yeI7gFIiDUowdslb8KmkdRDV5nuRXbEq72orCq/N6TteTTKPa+Oc9lgx7ATGvbLrmISswrnScSCz
GTTCXTz3j3Zu7qMySa760bI3usaj3APs36IMzAqhX/XGeA7E0G5MQu/vtLHzjeWFI9wddkbvqo2d
dOOzi5p9EyTzU2qYV9SPGs6QQt24JgeXhnHwErXzszbrHmJCzwA4iWI60vtDZ8bOLh9m67kCiA7F
MOpPvcUul6dhHKXZmttqWzVOcSUshYQ2Tu0XBo/Ch2JTnCYztBZVhP5WB3a7SlJx23izvWPrznly
6U8AUtvHKSY6A3vG2hjd7+WwwLtDW+NkIBWg6XOvQsN7ECRxrNSUAGB3kvcqa8MdlVpLKXk9MWWl
0GDrX8+vtmLpAYSO4dCgNRH8yHu6BuwaP82yhm/qWN0B63l/E8+KU5h7dz1TXK4+ZlNss9nhFDhX
PMx9xWRjEyz2jowec/jsN3pZQvqLrYL9uFXt0uEsgxveyuxAftw36Y0ODUqjOmTdEvip9RaKRv3V
oJDJnbZhOBlH57zIThli/Tmr75yIe7BEv+RbnjOy1jd4ZpOGAK6B3Oi421lq+ChK+7kd9OKcJpXp
90rW28pmbJ8iGaUzfn35rWODfkmPXYg744CQkVj5rW2826NirRqYVaIQ3JmTgsVW6PBEG/NgWUDW
2iWJxIQdXpkeaX1c0HoPltM1hmJbRac5SdRdPWGnchsMAEZg7Nquf1C5SLZZaNXr3FNiOxnJ6M+l
uK8mZdxEtMMRAHZrphTZcZhBicYWeGXDK/U95thmpeF50oaM8lt4wToT2WkCGd85NF2D0sayWNTT
eSgVpndCxVOrf826jzaneXPJD1VuCiiaFPdE8QbHOXISYmPW9KDUlvViWKksiakqE8TvzlUhRHI1
LPKyOB7ApjIGXJcIJtdIPxB5ldZD9JMy0jhp3rRZQqwPiVZuhiIn+qffF0iJ93YNsYArFtmd+Tp7
0lhm4OU6jY46kvGNkVMCMnFO1pVXtmwju3bvFempch+9iN2DNxE8ojUGc0Met7qOCCBJ3G7ZgmIL
qZDsWHmnTjoTZMGQH0aeacBKr4icbMi3GVJpbL3ZfUpH75PEiuLs2SRL5DS5uoQ88K7ElpkG0wmP
uNppfbLR0wi5VuII9jH4HuDk32T2AmdAjZL3P5tWT27TWbvPbHgpTc4MZUqj2s9w81WyT4+qcUw4
/Wh4ZTIf7MwrsehHi0Smi1BAQco19KE6eIl6duPhfdBexlwwo4wFLWJ8fm7gPKTLwIN1/MBdsIhP
qQwdFTyRz40UUCuk3DcW32uGNtrcfOO68UPc0WbklkNOypJcTmG+jHXmnTVUO5G2H3oMB4on8Tjl
Nxr97xU7P9pOxFpqWb3FFyQWKDZEVALQh7nc1E1Avvkc3IEyOKY52DXRato6GHEKT2O47doKIRDG
NUXttFXIPhPbeaCk9k2Er1eYDFdhnLtb4rfAGnbZt2kDROxbBdJz3dOMmRrrLZQ45cYgQ+SbInNm
06Zr3WuHvo34EcM4kAMervB0F5TEBSHVKI3WWkDZZqYnpVexT8LPDjcTDrkZiKeaCm+FMyrYMBUA
JWqSGi+NjT7O6Jt0wPEvA1JLnqdp7FcZj+Y4NB9hU5gdyII07GLftjCjG6mNF1/mLZrI6bOC5Un7
VnwadvWcDFCXHeRkIKmTreZSTgQLqywtN0CB3+KIOChQ7JtMAZiMHdb3IMPADQaBVLEr3Vti3Qft
1YbdGovpg709U+LaRUjJdjsbDy6JOWhcUuzIhUk6gNU8RWzgKCugvlO2972GcxCuiSEsNB15gx4S
yWVJRdIXtOwSsUssgLeQQvKNSrxj4YmTwtQZE6YN11G7SfGrz5Vca8QYSJnDRZGoMPUudbCPB7fD
YkXu2wTJZjYQHkWcQULnHw1bdGOFu1GuAgSBq5GNUxfJq2xpBoHS/4i76lxPGmbotLzCu/vdLKaT
FwKhBo1ZIBLhol+4RF16jWO/5XENvy0KvqVudi9k/lAJtQdV99TSbwBFTZOj9tik28W1ShF4FOic
vJCFz6Mtg4GI24Vo1e9pa2KkKuhNdE8I5WKMcLjjrQCvcah5B4G13X9vyry4y11vH7EU+CItWfqW
bqBOuMlOVdFDpSboR4GjzowAuSXqEQzNrN4pjnhk98D/ReQ9iVjn0WkUu79gQxfMkFuQDR7nBaXK
wj/6C2b0C0L0P0yk/4qoXqBF8RD0m9Z1Pi6/SvyFLPoNbHT56akmDodV6HT57Nc3LiKErTfqV78+
/YJaGlIXuycixmBvaD1rzkCeAFzAr7/ZbCsTX9VydP/1a6eGtPQlN/3XcS/HefnXr5/89U2//ZbQ
w8o+EyFeXjKeLoehOzF5mWESri/spcuPfzm+337ll+/5cuK+nppfv2c5qpCIKq+hGTUhcnfYrtst
THGnafobpsL7PkEdMMjxw8u6PbVqtxu1EGuZiwZYU7LDyU9nn9xrMstY0cjJBsgRGv1wa7kU+Ek+
vOZRt43S+KNPi3OmaIM2FYyMvN0qO7V81UbPgBUEl3rnbvSWRJQYYdnGGPsXYCveWeaZDxA3WPx5
BY82XMgxMHycwlWzMqz+Vp9TRWmlYZwk5ahxq+KqZPaOROtKuHl+a3mHUbjpBhB7v2UDgls3CoyV
MPWfTeSF94n+DU8Ie+A0dgGIk2ESePa4dQ8zeBiCIeYPQH936RhtwqFfGzoCcQHxuqbb51suq2mS
EaQDFOOQGSVaxkE/JdjUFRBA3wnKZu2OVy063irGe1P2pKjVU8ZWym27nZCKwHjxGHCtYBRE2eQk
5aax+wg37S0kFcgZBNgVFoTEAVf1ysM/62jafbhR7NjWIcbMda1JybSLk9YEGtPNbqJSzW4z/SGm
1e2rWX53+85ct5ZHDh9mPDEciMTj/jY/M2o20+JstNGwNaD0bBLAA4zc2jPCCWstTS3ejUWnzjQm
qHv6wC9z7Tofa+8GpBPC9DN9jQ/d6HdQZ/yQjJBV3rAPigZnWsn2KbHILYy8fBsrzp7lTW+V4d06
TJN2qBTp5Obath/w0FAqqg1BPjE92vQO6D22+dCT+zGYbu2MBRU17ykiW6gX6nqATX3Aw8wcy3ox
ewK5RE8hUsu05Ghpp1tJc4WCLr9xy2EbEimoB/EVkQ7OyuCqx5Lj1jCB7REFZ+qP8wTBU3oHkwUU
XDKpQNakP6XEaKNJ1+L9nJdAfGomOUtoHPlHK4PeQ2AMmC4xlEOyUAe3o+URMckETe/LAh1o3vEM
JPu3X+E+TFDZoW8WmuhJ5AOvhaE48B2k0HtgC/AJimKb69Yn+WPE3k2DsTda4V5HVgpViCNGZzL7
Jinnq6mrbnlpzTlnmgB5Q1xriU5DQ/5oCGjwtQDAmIm0FMm30+3RNG8yyA6VZ/qB1nFm6pqU3PFU
eFxYLrrkBzl+2nqjH/ihCHJGDl2vKzdTKd77vh5OSn4jzFHNM6yo2aWBbzXnycUQBXRjDgnQAuH6
4dhUkggFb4D2P6ah/ckUyVZyRkI4QSTQjkHUcpB5Fux7uUAUbKiKVYie2wsca13MXrXhYfc6dgWX
vhW71MyE+oVtfWMlEKDoHOHESNOrwCiBGDERAN3Lgxih7mqq1cm0S2OTzN9cndZZAbc0R8SgwOZs
ifB9QbCWr8eMRhJjusemSe+W8cAE84ynNsAPK24eU4SojvNNt0iKoctzq2Z0LVEeRmtpFdifpsJe
6frYbpCT3qismbBd5AVvLTLiuiYkvgPi4NohljSwhSsZoxlZ6Agbq2pfjTQCemSMO0ghnzpIBkrm
BwwZu/hnF4QEqIzi2C+4KyENZNjjsB7GjBoisZ8NiaeNOn+HcyGHKCinLYrBbtXO0z6wTC5ApChw
aNeFRYOfbXK0qifCoAozI2zoGzXG2IbxCUPwkbwhbR23nj8uw+fQVPdegVeCBeM5c6wceuKzp2Mg
MYFUNnqQ7NBJnks57vrZPJq2RxfV7g/OFD9qMRmBzBSX1KIAfIOGm0B9OvGwEUQLLDKl2S8Sk6SB
3ALvm/ePCW0LXGs/c829c1vYaS2kk/U825v4vsnrepvViArLKbvLUyJAHFPfMCywpPEJIogwira9
ysP6hSCbcpWEqAG6IX+s5oUFnieurw30wL2gFZtxrqDaa4RLljP1DFpmZdNMQL4vDP4MySTlLYq1
8Kzp17GePFdVw3TCGj4CZBMrMzNSzIrECOFSeE5S+4dZT8G2WVpP8yyOScFuuslMeW/BmZfWWh+H
euPU0rpquAMipX0jAQ62gXwlaY4NCzaoc98CUnKcZ2kQLlm/k4WIV9gMsHXk0yFsQATUcb1zDR3P
EopSyvB6HUhmZ1Ggup1WuM8RcIITQaVvgkKvbnVza3aSEj6gXTaM4nGeh70BAmnVcIcSUorqRUvW
ZVzaSP4H9rM5c9IyGfd6guUrazM29MFHZEdY9ay2B45RnomVeO9o4G49QNGrSe5oir72RhufUs9E
fM33dgS+ziWbxDjw1k2V1NTf9IXdmCuTIBASj8xicZNg6M/NrSjYb7jxBEG5a4ptL48tRLX1HESl
T5lfo5sHS5dOV0MwDytjKMNNULf3pqCnUdvZY9NtNYGe2GL1ZKsK2i3r1SFLTOOkFs9Z3DTmsS3b
R5j5M3LzFD0xoU4bS/T6Lrap+HlUHfXFBQg9if2gimOkRNLX9D7bO234M5DzAaGK3FGKsCwPTLbn
RrGJWFhNOt1ETDUm88cg33olD049mk4jBocy7A+Y51Y2LBMWToFi3S9ShHhOGhPSnqRrpPMurtPx
1rSnx6LoaQqTz7gtdbp5LN/D4uSooaXI0DpqDQFyxEfsFdCBjZPbziolYbVfblLdC7INf3EKknzH
vBXHFEGFthvu0yTKObEJyD5Do6aZTMK0jNDZ5A4dEJoVijHMqmBMd1WHP4o4g7GlpLuBzRdv6And
J13h7joD5IYcH+bSKj7pi2d1pK+RWVTE0mfxS5iGL53dwiWBHkADoj5pI2P0goAoYq3Wtcp2TuDN
N1nLqiM0eeIm+nRK4gsv4vep0BdlNpSTIY82AfnQ65EYtdDAvHQM59zes9uhUddU73kDjNUsq+vY
c5LrWoqDSoCXUc0PhA/qBXZSa+sm+xa7x9Fn4yZ8svQkDofkTEACgZr6dD9ik01TbdMotRP4ptjO
RDwk3k32CKt8Q54Wp8foqlWpMRKC0OXDR6zWWWU/195wP5XNcx0xzgat89JVo7nV5pvODjCRmYQc
Y/1d2Xl7RsJ30vHBaaCCajVIQCbRjeD2JxpUXCdOT9aWUxPas/Q7m+Yl6LBLlhPq+NE21qwkug+8
xuEaMcY1LNmN0yBak0bRH/FHlGP7yJwAH5PmkTxsJ/ezcduqfJFsoniqWw/mDOmWQGIw4VRyP2sK
Wk5nb3qYVSvSDpZSvL4mBi46O/lw3xk9vc+SfiSTd0O7GVuPKAisIhePB61bmtJFLECgV3RTfv0n
IQ+8NMRBpiwZLGXjsMo1reIRW1lPocmMqgs1AhWaxGQiM0w8jcrC7+wSKK/HZn4PGhQop6cfLx9k
iHXQjiidknb49UEEc+lH0sIOuHhf5PKhAZMsZ93aNwW+8bLrXlH6BauqkICvMm0BlVWG32KFOA3i
qY0j5gRaNr+hzt2kVif3RoqxthoVCjSrvPoSbnX5lMcVwZg0hNaXwCtCVJ2xTo6pSYTYXwlgQTsw
RDWGsN2VhnOwl6ixSy7ZcHmFf31udTl5Q6HLxDWXVndyOuKDeryZdH4Ax1xAykW8gMKtC4EZ28+L
mYK4oSU0JVVwuPzNwooIqP7rz8d03xpAN/uL6YSWdZITsjyrbTdrD2RkDMfmjUGzOkYXe8ryAR5E
sRlh661mazHe4Y0AhppiVBSFsxaQGPGa6/CMFy+LW0QFT0W6EaqfMClG8MosGHhFndh+EXMxFnpP
vGGx4O1NCfNeXz6kTQ5t7PoCgf7Flp49Oi9VAHoqkNOOdtD+1xeX/TtvJIPC8dvsWhUzMDjex7q1
Ql5nzith2H03LvvPy4eER4U/0rZamaQAMLjq6mOeJJD5nOtEELfYVi0BsQ19yz4s1XFcPqT4sjJ6
FEu4UjL7FxNNPFFtD5prvqUkxRzcON2j5XaOMg0/alFreHC5fts2B7qGnerygX62b3SSUnmo5Rr+
jUtHA2j/5YuXf2XLp8qtmKQA90CNzdAzIlZ7bS29NdmPz01WMcrB9GYsHRwzqigun0phTbTS2jee
cW+sgN+LYYUAChFNn2FJlSZyAbhjWq//DEv+e+6HO+iXaaA/25nNNDPo6fLqzzP7Wrw35q05Wi+G
aTw7fdys2wAjby7ug7jfAuYBoWt2B2riH2VI3fweOt1rnTMOxRIVMUYobqQ23KHAfG56fP6B9jQK
KhDZf+g9VvXZAE6r1d+kbX8gvrwbFS5Gr9LJfp+QirnFCXAVa9JipTNNKz8RQUliu8X9azeM+paI
BFYlwOVyusIgzKZu+a+/PjT0oxg6dOQUTu3q8v+ZrOudlrBnX7725VvjS7bC5Vdevqx3uJXUaL98
+b7e69HXX/7z8n1z47hbvbbPZZozFSpynJwTPmhGDT9rB4JEhtql9uLXxYzpK7pNeTVpT5IKYIWd
uj32Svdd7ZQngXtSnYbsNNPPY5CLNXPBOxgYNwFgKUQWJuQxi/zWkDckH2IoCcE9ZDLGOI62DVOP
PazO6mbxpcZltNHHuKnHtpIP3HKG/rPry/YGD1RcjMPGKdXZYPG4EvJoDySxw9f1J69P7snrSqjo
KW6KMk2OYkww4ObjtRNxW6mldxdmBXOMqv1WI/PclUg+azPf00gwCQWuH9n2S2q6euc4Nstdq29N
NMo+GVGEgnbGg5GQHmx3IUU3XBDpUmNMPK53lri2lLcfo7q5HedsV4O6OAJ+OCickKCEPbVL3HEf
sWWhVERxHSEy39GJZK/fGj+lHLlH7QnuGJOkxEpeq7GkRUOss+SZPw0vuuH2R1mmH0actVucm9+b
zD1L0dy1wLJEG34Sd6mf9EjzQzhjPMqfhtTc6WlD3h2A10Gn+J2aXeu4/YHt7FMOso3ZMIM6mNaf
MASea9MKt/UyCGhKec3dAWgkQm9ghADhLXfrttG3pBleWe15ieXBtkz2ElH0aHvjrSQyvmPeP2dE
jpBV2m9bDNd9WQ/MXGZSUKT3Q/tknzVckR7yaIhw2CBClT7eiUccJ+3Rsckd0doMZmkof1blAM56
PgdFg2xNWUfmmJCf0QWrgIS2+cFms5I75GAZ+Ysl7O+ygArr0BdcM1ebNosWumUaO0qOxwriRUsF
wbVjiNT1QbWLVX5Lq5cql825FW0Gzdx3TXdVjHO5JS2OJQIjtK3Ht5plvEt4JUPY3yaIAQhQ7TCi
Rt5CI1aIxmpa1+CiNfIPoF/O/O1UnKZK3MzWhY3QbE2gwjSQxsfQYAgMBOGTUG+T7oJ2KuoGYVJ3
HvPxDXglsXfWcJuW8k4JehWtc68P/UuU9a9FFJ2lM+4TevZOQsx4MuXvrkR/NoNhszRuC3sorwD0
fPDuL3mD4Z3Iou/UWvPaKaKDOaVXLPQkVYpP0ZRXnRh+jIb9o2MkzwL9MWYI2hpnYHbS3c5FrtYG
CKU19gAS+qZvsBV+VgjNK4QEnlJEC7TGrdV8/id7Z7YbN9Ot5yviDofiBAQB0s2e1ZIsyZpOCEu2
OQ9Fslgkrz4P+/v/YGfnIDeQAwuWIUutJlm1aq33fV40MF+j5X3aL4Pqc9o7LJSLbL5nEzfmlP6Z
goLmWezqbUIyGFiIj2JZWwE2M4t+fJ1De+JMlCMWCEhshEA3S8ffIHD/4L7MdvkaFkzBfT8n5usQ
eClAPU7tcWnu5fp90It0FPXEK89TgWOye7YCXA8900RaJ/B38eRv0OqsMkDg5sBpQNrazG7xC5Rk
7zi+w5CeF170ZhuZQr/kcmgP9VIz6peXVA0fQ2nWjP7fsqAoSN8hoNwiOAU0T3jpCAsvunYzGO5D
OjnyYNU2bVBJjwINuVXrMNLWdO+MHl2wkkumisPYyTtvYrDB4fohTWx29Yd2tQ0J+bOjyesl7t0w
07vy1zXLxn6fxCQIpTCGmUnRWhPf2kSGQy5PNENziOxEUfua6iXo8yfd642k8zqBHM4Vwem1QesX
FBOrFTcgNELafwC0jS448pSuOuFTrnuA0savOAyeeIdnKhH29vFxTlh6qnZnzF6k0vhsqOFBFWSX
JXAkbDpfmqzTSr/SYHJ88y/i51rBww394qlp5udxWN5a3VKOWeV5JJCxKxmAGFye0UX/aNHAsrJv
hCFF6fxwCiwq/hB+Wa7Zb7NRwYLURKlnJooaF7hQnfWH2mlQufZISX4laOnI/Y4/F22OO4vXATFU
p8aji1G6ICN9lCu6xPmiNXFZXHxKIm6/h2F6E/R1oKV6nDL+tAoZWgei5ZD77sEY+tc0834ytaCJ
puggZ6X+MzTAXUYr+GFmyUHJDyLVpi2nrHuSJ6+5tXwHWfg6JYxCmRQiiNvFg7tQNNSvRsduS8Dp
N8w7WoFtzMbTyf0ICnbf09gHSc7xVPTvDJPEVudBe8SqgM1rHNG12SbVwzSfbHv8HQ+cXwqCBTvP
HAgbr8wI2QzN8vqvSVuUzXX8kXQxDyVqgjmXe47JL0v/TX4mtVlB7Lc9DBdrjLmJEPSDPn+uOgvj
mETU1gBbxcpACVyNv+bEz65Z2L0lNegFrzdD8gvLZcMs+ctiKHDE/QTeuIL4krKWCINBBMKEKjJw
ukWLwfuZ43Rd8VSk4tnOXbPQZzX9WUZjat6Hq4zebONzErj3weSJZzk/49RGqdcgr7BQ47nxkDOn
8Hb8luh+1vaS8r3vmKLmIpeet1jjFVGxhqcIw9/hILbzC7IuS2jkm7hFvt6s0ZKmaVqMn/u/haWP
ZYjsKSuqNVbUbiMfLeNm6ZBW1Ypg+GwIxH4KWgnzPCS9qWyfBzz+ZDn044FyM4PZqWhAD0V2qd35
h2SeR2Ll4N95mbT3eEtShGJuc2dVIbGmln0N7fIrGf3lLsZHcZqYienQl3dq/RA0GQwXi8uLd887
EwnpA3YtLw2U/YMJD/eSkSweFcXaWUItee5KFe5XG+ZcVtaR/tmDl6Oeu30IFCmpdhVV0g0PhevP
56x30ATR1k88YC6zYhO1hCInvujpj7GV3N8+WDPKPSNEaS6Wx4DBvQc3dHUlIvrcWEMI+jhGK+JN
OAvzClYnql9bNoKwVRpbbUw0mGimeTup3nymVh2f/VObmstz4AIYKU1Aip5aKYUD068RJs/LYE3V
HlcEVWKe24cg55ZLBtf44TQ/EwVD8PaJl1jz3lpn+A3gDCg2WvAYICkQNoruoieCM11SmEMe1Uxr
wjEIB94eD07YHVCoP70YsoNjd95dueCssroMcAUBCZ7sFzhRiH/82AG3MSGbU7Gx8wpsESWdYJjw
WuwWbQ8H2+a4N+SLt9FjJygtDYbr1cB3GxkMA5Xc9bNJz2UI76fgoJ12fua7RHY+HGc29Ycil1Yk
Rgt4dT1OW097fM8DOQHWXTKvkFW7QMxoG8TEF1CTmJNwZEiX0zIr8xiPzskIsRillBNlbuUXNY1s
WN4RnswTORbkyWekL64+S0x0DDEW43rLIA1SandPobxDHjNEPGaCJTU+GhP0LTeQ8FaS3SDZmTKM
4kCak73HW3ZoPRrxBlEF9CiGAFwY6gvEA5goxZnUAoN2HJz3xT8npXgkj/Jk0fijgjJ63EuvgcnB
92boVS1pqWbSb/XCyU87Cn8eG+hOBDlhysl8wn5wTSbpX9N8Kg/L0D20i7hb+qreTz4og9H4HQot
0JKSvJGs8hayO3D48kag1+HoGhcXGMwhg+m4gpfMCrOoLzHP98tYPzf1WDDzBCDT9EkQpdRwTsO2
WWNqyXxj53ZJtiNmHlT4KP4CE++OA908JE7TvZ/Hl/XP4rL75r7exjKUbykiMcaaaQcuIYjtl3bO
5odAG5w+Wf+dNthMc/phlM1TAwhmskiZmJwChddMll1GmSKYnUVZxlIt4OFGCKC2xlwvzI0V6S1B
8lXmPYJaBzYBWNWFNOvvsnbDE4d9GqheD9O1m9uDqJFhkjkPyMtzr0UtORFDMt4nIU2wrjjTeO3R
auXD2mu2WEFNZmTeGy6Z/HFI9LuMKT9SpY51woFt0fldSGbAbqzEZSbHY922JwzHgFytoTkmhZNQ
zQzp0Zk4WecEfjKVSPa21PHZ8WCUjWY5PDmWfczF77gIU2pwFNcTo9VLnKePhCYYp5iZ9JBYcsug
H59Sal1upLomSBBglWO1q+gRrve4uVMOreElLORlHuB31WwY8xScUtV2JxPzVe4Khj0j6BKrfExl
5R3rsE+oOazsrnZbA4Ke/8B++NOc2g8eIfOUGmg9g6ULTz5Ztog7jQcbJrHNFOrgqeGrznN9Vm72
hKp4dZtMd3Murp7KAk7B1Bd9rV87mMqLp1GdMPOYPJqzHtDhtBnGrZczIVmWTzl2YMpb9643sQ+I
lhOVTWg7Oe1+jJUyP3N/ZfTy2keyJLaThDDd+y3u81qc1IKUJvlRt6PAP+5egtbYuoiWmUq4byWK
CMcdAxwmI4buWnxZi2Xsa/hsDFQGQn+mNorD4etmjb+9Y1U9jLsie0gxJsU9ttDlZ+seTZOuXRv4
l563NgIZR1SRoEQsLZh+BZUVCnPcnyhE6APTpAhETjYReDwF+uzmAb6Z/Uw9QCLhBt9CpFMb33WX
NdF7um/F0+2ruqFDoRniaQVTgNi7pgYhswkFVCpD0pFiQogHhAh2cPC1Fx6wYVAV5MG95fRNFEoB
vrrOr77J3ER6CEeKgAACxHHXJgTv5LKapYPc36yZZmJ8JXP1wlmfmdlCWkQaX8C+U2zipmmKL3hR
5hGMytMCcWhXAPOqBSJWJC3pP157axR7rRng1hUSppgnoCWBbAt3rj6kO1YHIFMrSgADOCZNZHqG
cPEsfDqtxuaNbHTXkJVLHThwbTDPJf5HSTNuywnzJRd8SyjNIwFD8al0eMfRRZ0rjFabHges8tDM
ZuWLkKAa4wKrMT2To2jHRwVpaVP2/Pc0ZvoddwSEh7EipIGv9AsOtLcltXBltQUo/pGP8UsyADpJ
mSEhX+O0q+Yy0qHx1xnBiFayrrbjwoSmwEDdYQ1BZ0XIp0Hvyv7Nerpa2IpHq6UXZ+vaIR6en1HI
PEpTpBCa/PgsH+8y1/nlW6xHK+izSamoTbIGEpt1PmV+jJyRZ8F9MLTgItnuk+QmmXlVIPBgkeAp
b/P5Y1CcxbyWqY+RcbEFmZzpnFMYGajM+j5a3xmGkfmG685IYoJZOKHwoMF58BEXEo8dEOqZft32
k0X6pzKpTzOBzLb7nbYcHW4Y1Fv7rnPWdML0a6KWnOrxPV24dlZjGDg1a+zQiFAyLt89aUbCcuqD
107VJQ9z69hhIOjVMO2rlENuYFPOBwQgwEcaQFBa4ihN837pvf7aSTVcG2buFTPTk1/UE5zjimGh
lo+lw6KZzeJDJVo8jpSR5mR3GP7KneHY42MxrBOeJWLWRmaHnvJjrbwPkiDLy+2DMarPNDUgRRkt
EJ0mg4iszHhLZ26MLA4hl3rx31JtIJ91Z/s6T2Z2jBec4KyjTwzbx8Nim0+tO3h71hL3AnnnghiF
emjqo5Yj/lEGkqwVC+Rcb/0gMQsMx2zstMcmud5U5op1SJV4N3yGifmwvn+014h1xZkm4vMiaILy
W95N4YlhT3hYz/zzNAB6HzlODsHRlyWALJ8ZK1oEBnfSBK1vdqe5wPF0k91aijwLy4aOoLh6FAbj
JqRM0OtJze7sZAfKEecioz8exOTUmNl7PqIELXzcDNSPP9yivfenBEvZEnW4e/rKR23aZdxL2rhv
qGSQOFA0lV7xLAa3RobzB4ddEHkOAmyL0/rGRzvEayOjqOnkDmbS69AGHccgyqUEdU/dy9eOyngr
J9ag20JEe6UBruCEhC+xHYM+dXnYv5YVthcqn7N/lj0MkqffZy7B7J7iVm7kRFI4yohT5TP1p7M2
7vzqgTDABRvaLI8mlAgqRfQitkDRkc3UeyGrserHN8vAcB1Tlgm4MJT6jIyHdjuU3RnXC2rbEfzr
7X3yvHdDo00TFp55G8fQ7QW3C5FHCdWWqZOfC4VgROnKXg8DxSJzPmOIvk+5BRCmWH/mOZ0inkmQ
4WAmxzVPI9AxRetEIxNXHR0FntXMdLEn1jk9AxYs22KpKZD7EHekqHoYOsCPUoF/agrGeFmbnjs/
/VrN/0NfflU1dxNCWsTelhHZZF1uzWB8Tqzhdea2wqMESeVft6DZMfTO8XwnQr1YAChZsYgJpF7Z
d7W8L0Jiyjq4vlb6jou+j2qNEQ0qBGUJXwSx6zBXAFRtGOdrMMwfEwM73bIggiXJ2guZC1JS7+kr
ret564OD2cLLJyYYkQn6ALiHtL23AVYXq3riHH9vJBgEfQvB3Lpejf1+RBSBZp/1uZ858BV8ORFV
ASNLVjHfzr/Cfr7eWurYSJxNxSkemURDC454ZYMEeH/tU7K0L/t4DQKURfXY+uqaschsjOprsJTE
Rsxv05JUt9SCWf9yrOKexHja5yRocB3/WROVPsOD1PtQ518lQ6utdDDLlCQd2aNzKXMEFK4Ot+XE
0x7MkN699F4yhdpU9G3fALJJ3CJNsi/9ZH6r8ByaGoBj46g/GQ2do5xc8zFozD/T9JyEjf1JowLF
c70sd5nw8qPrLN02waweGTSoGtMsyexpThnxNldnGk/VyOEvtIR9HalxqnJBZ93M8QEGOM9JDCGl
Rr6Jtp/buQV5QGhMyTfUZZR1vWS+W3+5tQXAY8XZrndIZ6nvIZx/2nZ9XTm8ugEHEt8IzOy7JvlL
9L455CiLsR59Zr3ePa4pWaSoEs11Jbjxd2MWFac0HB4pnjiRBJ+Lms/+yl71RPG2roc8J6gO/F2b
Zl+pH780hfxRL+J9mNPfZekdUw0VHC+b2tDV2CKaIdHR858l5bWj6RA62drZLyl3xfoQyYkfRGAc
xb27WiGr9iFp0y1WX27vlrID3+1ARBTNNxIcwSR1WVT6x9uGHXO2Ne0Lprl8kyTkVeYMPFR+GS92
F3y1IMAKEeIOtE+plWHPGtrvuA+4Z7m5TOW+TAFzclFt8TPXIUDRWrJEz5hZlprNNxi5tQWDFDa/
/MvDTL1JlvC4Prs2GbZAN3HqGETdDCx3xFsVG8MY7pVJrajWcmJy4r2QuJWD5iFueRjMGrd0T6vb
TcR9gw5vc3vl3YhLO/fmB4IvntUoDMbx2N+oItolvLdXb/C8sBE4PvbNIWSRI1lBTP69LLj9byCq
2+OSECmEQeJqoJ2mt8j1TTAhKAVx2m1ZlmLE8Rg2Xr31n3kegCl3ToSxhNUBf21UAf5oLIDrs7g3
JCzDRfgdC5gZ/80EmUDrv5NGSfyZrIKoHJEKIRkiBIUrKZiYzlehYxXdftb6tT0LHHikTUPa1vZ2
3Gl9ELe2w5OksiuOqLVLz6aT1n1BuAZMX5t2SG0wLfFYbFvFTRHgaSq9jotXsYepqvyyK+fcFQH2
sZWTBR74WPp0FImEQGDn8WsvYT7v5uriEkkVpevZvjKWa9G4327LSSWu2J9TWtB+2oaH0iBoisrn
dQR+bnQc7rj7N2WJZeBmzQ2GmAG6vXYKp3oXF8lG9hzFq5ISwQ/CyAd+xHAHQ4ahnWdpu9kGedsK
oCWDKKdxEhgcBdZtk5ujwZO+HLBoEK0ucZ8VuDZq+dlw5UguCn/2GGuszPiR9QCUMjLpViA0R0bI
W3EnzIMlM37Rvn8WWr0O6ymr7PzLMBKFmkGJ3Qcm4/JUP+Z4u6Nyyb60vTKwhXdQ4cKJraCslbg4
MCB1xwSJPxrLBUnJArP0dj/qGx+pGQWv9u9t7cZLR6PBQsE+NUS0koXZNFyyyXGeA9nm9/4s/pTV
Fxiz6Z0xqDn7d7joEOKXaHpxMp8cYsfO0uogzMYijFyyubbIGoqHnN4DGVMtTRiPLOiwCpmBN8Ez
45xtrVM74lvsMQojD8J9Z/EEnQQgTiKFfhZqTqOwKxDhzD0jfnMAF+97OkLSszO1FV+NhRXLJqMn
cNBE8fDj1hgZrchwOY59/2jxGi+5j5BtdruTyDTBJ/NDT8drQbcU5PFrWFvdqcWWgw7HO4wJrsGl
hacBM8LKsgKradjtB0exxyYUQJgbQN2m9bKf5PAI9ghTy1yUT5aD8gYELU1zuCMnYav82nOC3zo0
8WrDrB8nTotPCwJOhZ7kH6TP/0/m+H8kc1ihCxbsv/2P//4PzOH/ghP+z674Vfe/+v8cy/HP//k3
mjD8D09gafdt0BsACnzILP+K5QBN6FlkXng2SECXQy/sk3+jCb3/cKFBEJUROo4bOuv/+lcshwO1
0AJ0AOfAITYkgCzw71f3L9RE/18+/8+cTxttxv8JT7DAIlqmg1QZYpMrXO+/EFiQfdqitZU4uWUQ
YL3j2Uqq/sJZ7bXE8746XhMOMYLg8b1Pw9exvJMXdh/+JOkxoeE/Jt78HHjVRx+WKa7rANHj6n7A
dvsztJwrs6zs5CwKbZ2Teed0VRYkV7a3CSFgNUY5XgeCRX1iGPLpEBo5AcicqNDxn0G906v3l2uU
Bvm0N1Du0mOBM4z+o9hlsbNtC+srmFbcd49POGMhqmgpDX7uMk90xo1s/L/F6HjPfYag2RYRz036
ULrxsewHdmtF2mUbzqS3TybGXsaMXBZ6y3jpdv6cPuITtE+lSfBh9XnCW/SzbRfvEshgjpTU2EcX
cV/BDnnMESrTR2cV7H+knh7ujADctukT9tg0RXhsSjRFRX7Kmjx7XFxE0DqEkG7n04PbPITwR/ZD
DnUHbaVFPp5HdGLFRIwO/p/a9f/EvoP8oWvewxnwMxap+qKXy7wsBGE0tYlSFPjxvTX2+gTjsQ1j
+5J2/bUfoezbuXPw8/lVV/ZzRbhbVFfpW7gAzJ+GQuznysBpCbBrv+i/OLEehi5+LHMowNIsiC9e
q4RsbBGfVNWxUJm4rDEYrmSG5YcsQAt4Qq1sYj+E9RY3RbYbarOjSoj3cZLtmbhLKHDjvpJGg/kF
YWyj3atrIX2QCUyI4Dw2DibetGSyXSJec7opOVhrU86kkKKsZnaauOFL69YQ9juEldkat+e1+XHR
9WdjMhjtu9Mq4ewCDm+yCpf7mLbpBmvnEhE4lZ3msL/H230mNl2wrQLHX8z6UxrHULbJzz4/+DXe
hqT+Zk69Ven0NLCjBnN+VHVVbHJ3+kwp0zHnWrhrBemupkU4WHKaPbT3uCTe4cYpwCfM3IbQ+m3I
7CcrcRy2L10ZICksGYw7lv8LTMmHCOaMgQJXl+HWL38kCDbRRU3cMDV8Zhj+sUrsa0U3hd5ZTEpB
HhGAUOzswsOdMxCLOknxgVvyz2IDOLMJ1dk4Lb03kkSJFqjKso3yZRgZjKPA1lXya7QT91TEj0ae
TDsK1PecKBS78g6zPURaUmvAggufyKo6OsYfcMXmUz+53yOK3UOB/Tuv+99xSiIyvpOUN9T+0evg
uUxHZ/faMGDd17zqjWLKveEIwPDKe2TmviVf0AKaD9GKUkEW1NOCmE8nb5ooTr8Lq6cLJwLWj3aA
pOR8itzNd2OsBZAsb2+1HYpUohg66nnKjWaj66fG0+PBW0Z2UpW9piqn7hSUyDzQqV2+tqb4aEp/
m3bDJckSSjvMISYcdX3ld2p0cbWy4CnniQOQeudm9n3c+cTFuSPSwxDLwjSSJVnq7mCjGTAC4zSW
Pnlh4U4kejtLlR8nIdVmQq9gL9DbUhAI9kiqxYzNS/pDsJvL7CUx0nENs7kmDGA3VW3hApBowK21
b6Vr/RehyrTBpvuB8pR6ALOI0eXnwBCfHGjSe9F1p/hDehMpelPqnUEWQEDL1DEj4IROhfs3VkWA
U2CKL8lT0MYMRmKJMNM++7b/u6xJI0W8iLGhwgrnDtW2SUS6M8lKQajBsTEuz3bdMS8Nk/cicGqs
FS23uSA0Bea/i7vU/9A1auaJ1CMeSn1qE1QhOnauOYdGfps15YYb1Bmna0JbZDuvBxObId7RZzCA
gWA1h44WuUciw4+VTZ96BqZmEpnN+fpLZNfO7QCl0fpFL80YrK0jIEjVvsPufeCqTeFS7iuVPziF
LDHkkujhJX1H0FFuHAPqZ4sp+imvVwkqnjcNtQHnMvBQtEIrJio+FiXJE+XvBpA2R971/BAwsvLI
dylNmjWFHWxliYOnVQAHvTC4KJ082UNjoBfj7EA0JkySaGyNK8JuEtiyDM/CRH5Ka3lnv2rpfXt9
eZgQ4czNdEf/4JoGoNUX5qFgB7tsPzm5cRjmeWeFQnBDp8bWShsOpzpN9px+XmPUZWxmaLDTPtvB
6cKnPEIdMcATRQy0Cb7vSsRytvFrskr7SFAwW6wZ4EwZ6gfYoh/ktwd3oR7uJ9lIWI/Tu6FK8zSp
dwOQ1BYTcxM1NW4nkwEZGtyAYXyBf7F4AFkhLiwGLMo1SXGZrRHSd92291jxOB12U3HI5y7cjd00
RKXjvgZN8rpK7HdMaICfuBU8I5ejADLwdp/NgYeY4r70bOegyyKJtIcpzk6KX22mf+ZNt7wuwbEX
IT1nh0w+u9iNjmZ4lqvjyg3cD2Skcs8QxIhHTEwSgtpS7tzwTH9Iwn3xr15jsCN62TkOnGNX84HZ
wFFnOosmK3wdvRRxXbBPXMC1jENM4RC22I53XZ7xUtGLR7RuCdR1XHxVLLvMrEtkMzE/lZRjdqAR
h/grkdFN5MVhHLULX9guBgb3AiRibJ/rgqF0bT94A6/RYCGhtZ4ZR2JKMAQM3ZVghE3JgOXHXHmf
jCrWgA99WjIrvLiJjqaGpkBH1nnc8SA3RG5bBBFc49y7y+Zq4MiDotVsji05PZHO5C9kGnSNLnW8
Ttxa8Td01sCxed+kKU5ySbsyIWlmlWBOOsTTkuEIVUb6wAG4vDIcrDmd061zrvECPyFT3gmQHo0E
3lDcYUdzif+EA40pVzDKIASJWJNjinY8nsrqROOLs6w/P7oPaubGKyz56ZkFYdZEh1hkGG+AUWm6
he2CpJr4F1VkB5sbjuN7x9oivhABkTxkqnfcEj3CZnrJCkHc8u6bw+fciOrOjIPHhurtUjLy2OtJ
JBe3CD9RhJLCQb4TT27xkhuAp/1111ZJLE/AesNzzhvox4Keb0LYlVP174vhmFhZ2ysuNzLCkxeC
D9O9WeGfKmiyzu6hGfsT3sRfgkzvqEemhPo5MVmPWKz6rM+PvrmcAhH+AAsOh7ukEqTJ9DZnoB/9
fkUkkqFKKDNjaWwlE4UOGbLJYJ/yzuD2UFa8jdOgiOyUmV4op9OiXcR2Qxqg6ohPARTQbbMs1Ex4
vk9UgXApgtPkcNWL2eAWdZC8jJUThWMGcKdfsmhwLfyzAMCjBDU+QjC6EIzBNpaT/iqLVG8hcu0B
Pd2zL0070obmKCHfgjuSGxQn5NvacljUC84MDv+9Nq+03OI09/cjxrtIJPa7S7N+V2MdCwLG5rea
qzCwjeqAtxppKr1rXPDAn9oGYyEm7Crw7lrHz0+aycBmhnS0XbCH7To0/RaqGOolJ4sYUYgoRucW
pw+hHkkhGmZekjSflrI9DnH3BMEs2bqLhdq9h4rERehIl1SW88a8aD5Zedvu8xr3kel4lBIa29Qo
6TmqcDyCPjq4oWtHtBOrbTV54W5G2n/ymHwXy3tJ7XIY85yEvqkbr/7ifzJN/8LpKKOuTr5wGOzs
MUYslAf1YSpqdrdyuswqWftWrr+t7PGv1Sc+LXlyXZm5kDytfVo8kh6w2wjKTUpNDIQfI4See0CE
TvtrpocjG+da2R6RdSWBQ6ly3iXR7aoYRCTy4dyWWc/iRiQK/K+zpDkOUrrv8nbf464+2ZBzOAwp
M4JY9kT2xRSVVZev7MKz208vxdjiU26JT3cHOKLdFKzqHTpoHYYyDOfFU9+wvLtG/rz4o8uYiWyb
cKAEr+z8V2aaDwQ6U24yaih8GvMl04/Jk+a2Pvm/Az/ZuabC4WDUPCddVAR6tZaNl6b6vaShsXHH
FhVpEFw4uZovsz65BANBgOz2WdN/Uyt9UunVE001ujtqB5wMP5qJah7B1G6YMP7ZqMkaO4nJk2qg
CZFzv7E9uRvhgO65reOK3rnJsQUx2YysBxmlpbwrDSAQ7Tr+Xjzd7Gf2HOXXzq7GnbLt+305BDC7
YjQUIN3T0d8HllNt5zSl+CqHByHwPjKhYImjN1g0xqXgATx1jv2QKtfdJvnwRv5ahectxwWGxjU3
2quzrEZIiVnadUmp65W+0JoNf6g5vxppqE4kCnF7BPrDVDrbOh10pdb5Wzrl8yhZSj3rGqQlR8Rw
9LZ5Q/JfYT4k/d5EFnAQcQ+Kp+UY0znBTtveaZy7OxCgJ7R+2SGQzisslXYjlW4OXgnvnT0USbKH
XeLi2Q+Mg9gKTfvs1BOT8s7MdjMB2xjzv53mwKgR922PBqIvUJo23Mh7EcdRZ/TQVYyvXFtEMbpe
sokbdjjXoSbhsGPtUGeme9tMzmKHZJz5ZUoWTiM2vZSYEzGNMJiCcJJSiG2LpGAajfpA1gTuiQrT
LdvpX0Dd92nv7+lZhjgBcBe0c/iBF/LNMuPhGQD/E0Avjv1Q/kUIZCb56ddcuSKLsclzZK9nziby
SbSc5sMFeJ2PkjRKWqiCZvvLKgAEe1mBNq2nysoX4AeCPKCyKV5Cf7wLUVkeyaR6McJUAlKb9zOC
IWW+5DnzpWmqeUvheaZWejFVBomqwmsUBvJ1xqKxmeeh3SWZ+2X07s82x6na2++hWzG8zzv2Pcoo
MLRuirpDa3D0FjnDAGK8aCy9c1EkXaT62dmkrtg7CCS3Y/MxgCLABmvC3oMNlKXNpWEpyOogOOSp
/RyQIFyaooVrdhhNDJQZrFxKhEezD/xoXAb2PPAAiCQxI/fptsm/6yR9ywPp3gHJvC7GHGzYLyfr
b2h0n4jvzsxH96JbsPOunhAo9jta3fY2ttQd7sCZKC6e4RQBoMVr3Cgbi+yCz5EWRIwV+LEuPvUw
l3fM/uAKaFqzpiZ87q+tQzQnGj2bqdALu8W4dTX4g2kVZkOFiZZYo3we/H2NpmVXJQzH+uaedmr8
I8Y5l97cGLZDpjpcWRSuV6KHdpze6IKvA1j0nk9l3MVH1WewOThVBtLkeIpH/jjjbm3K4W4QiICZ
oYdRD4nDD8wXG8fUKXCWt8oHfFTESExYXJoYlFw12MeBigddEUJhTTY7xPF4g4vqPl7rkiTm3OSU
9dVyDXEYgtliPTVfGXH87ByeNG949WQAy8qzv5nh8Q8grQAy3WmMvhsFDARt07Rz7eRK5jS5eyxR
Gdpjc1Q8mxUE6JSU6zqlLbPNy+S5xGvGWWy+DpLW0NDOmtvJtJ/qJXtH6Ng/WSkKvbzWvxb3oPu8
PRGp++450/ZKMtJztiA+BiPLFWUBywDoDTjRzr3iWv/z19vnefUbjEmzsmTzozSWXdthHbt9sFZW
JM/c4fZZmeB1lEhQDoEgFs3EbVf55imGeHK2S+xTsTIfGMWC+qnUqa+EdYqtil+BxJKFu4m/gnM6
DPTeDozFWMkKdbwdJoNOhPDQJmebev34Y42bnKX+W0NBZYDmdbvETh97335VK4m+Dcb6CB2P0/GI
i5MV+Vsbj17qqi9dtic0Dx4IG+DuPX9j3OZ1tDjAJpAgFfDKUHEyZOL9TLpvz59OnrHQsHDVOmJ2
d7zT9c6qcMxbdvGwPq4bIHPzzng2fUSMpgklJvavCNuoIedCEbTansjTpQmEDK6KzaPTD/NTbDSE
BPS7m0TPcOU3S1G9SRys1EF1LnT56Wl93ySGjhoUJF0B1dC/dJn4qZ2gOCyZAurKpJK8dsxewWpV
t9HNmp+ZxdJeqRF9N2Efmzmwn4iBskGxtx9sDxcLw5PE+bxBPbEcAKLexS0UCM8ooLiDMYn8Mrgv
Bu8jbO33NqyeZIsxgQLxW00k0urmkjXVSg201CGXybzpR1xjDmK3aGlRe3pRwU1rPqoQ8xc6EwLt
YCoFPEJ2bbWbVvZMZrDDumX9vBg7SrIfo2sUB+yIxIz743uFbNl3YvBNVVUw1VAnoq0YbjmICZi+
+i7G8kAuuKLL4kI74R5/0908G3LvjuSG6RD/2kQWG2J2HHj2//7g1Hj3nPVLbv/GDA1SmDMx1V6w
+OmpGnd2YHy3VWnjcU0e8KImh9tnsax+QnH7yka6JrIv+2gpoePdHg4va5szkQE2iwxUnDXmrckK
50yKyASutg41XRlm2M4k353S5PX9L/bOY0luJduyX4QywKGnoXXqZDInsCR5Ca3hUF/fy5GsIut2
d5W9+ZvAIiIjQyAAh/s5e689+/SpmUPiDsxm+s2Ww0ilPhZUHtgZM2u/2TUwQ6nHun5CtesOkbeP
Q3Mf9ul7ac0PeEN5M9urTssmTwkWXv2+b/BD6YkTHZePuGwmYnuwqarzG16rRTn9WLIy6swEgHa4
acTIH/w0UaZ9x901QXMl2jOZ17Eq5rDarNELfVlORpBuGwRSzcFS3315STLy/vnq6r3prFEgDb1c
nmveJNOKfL98Y9slc5SDhf2w3C8iWlWumB5hRn7ze3GGGEZcQ8uva8tmH0QEb3CtxRxMLBDTKdZj
oKH5RCzGwuFk+d1xiNNur5U9H1J90mUUWe5iRpvpe7FuatS3Xj56Y2ZvNVcrLjGyPfkwWKTTWwf6
LR3inRJGJcMvachMG4V86NoAu4GdgJcc8xyX7+Lr1XwfpHnhP9KpAIA1WYeoKvv9J7wr9/3qEKHe
ISQ9P035qO0RqDQQ5xNMf/QZz0aDnrEfI0BlTTqcdGKtCVJ1nQ0qF7h52JaB8CkT8RyC+yT5xGDg
+GdKoo3+Aeu0IEHQwiJFcXGqDmqGsYy/aSTISizaWzctPyHmM0t58heXN4LfX37v5e5yxOmx9nPW
x3z7yxUdUmBGJn74PFWW80VthANognm6+2kAl5WH9ztRg73PP6+8sAVFrLIVy9gM1kVbgFaAqnHC
j2Gl5bGa6ogVhv1XHkpxyjMMJVQKdjq25tOyMd2m3NoEuOMfzvqTWcGLR4aFuSnxG+pGQRtS72a0
6WZcE0zVWVyVa5kF+xSAE85RVpJGx6pnORmXTaWO5+VWBNXl0JGECboEmw88f7IFa7Kdls2sDo3v
0pFcZQ1ZmqewGs2TdF70IsEPon4HvNa/HN0z1RxPaN8BvrEUdOJv9eBPF5Z686W1OgDWYdLsQ31+
GYWNmTTO7ybNA4GlNjVp6FITCBfb6BVhlnkdvenX34xGwyroeEd3LO1LFgD4m3EpehULppyKBMgv
Kl1Z7OyXJxTD2J6Fg9lT/c3IBygtwc/B6hgzag2z6jDhJ8UBIYawtzDxNz36fp8406rIb71lHnoF
1Sfac2f0DWE6Gtqaa21Tg0A07G8HBFuXsaw2VK+eqC1QwW2YJAn1ofWGHlelIXTKmWhco5FlqdZz
V7Pmbz6ZmXViykvnWueeuFkchFfpZ5QvCqO4BtPPEsHnxREtNSQKbqs5mtJj3CQHL3T0XdKxeh6G
CRA1h7iBHKlGhdRId0MsTLyy0uwSpfV8kLWWrkWf7TqWWMo9+LVGN9RK6FRoazEAFOBUJeqPTTXa
D7qPLgRHy3s1Ue2x9exN1jPyjoqDAdbVd2UwzVPAgMiBEnxjzLH1S+xVM/GZ8YVMmuosfTApYqrs
jWO0YAtqpac1iVpZ6wLX+O+NOwpnZXozCu7gIuj77yLPf6Bwq6PFn+rsnBtoGCUm/hraN0mnXOo8
BADIQ8UJHa5gKsQtKxFbzRAOqvAMU/rsZZ8b16PI6SuJunT/GmHybiIbAIhfQsOfMCgalmmcllu1
urvc+v2HqK3wMAYFTkg6puvlD7gVmf1Vdr75/bzlVZYnW0b82lJf39W6BsrJEpigygRn13ITfJN2
mKxog7aSdFkw8eoJvzfNULqfd4vGoTRp54r6ZTJFG91TQTA0wn91JaFOfgoD3TuNukh3AxhHDOyb
jBkhxssBiKMO4LPpvlFcsXgBUEZwl/0hiM7VxBnjVyYMuxO/S3uyQxM2DhfOY8WoOigaAp6UjKL8
4EClSYezgePDSoZxg9tcSTcGdA+Ma52W4iZmFFiZtvHdjnRO7/ZL3GXkd1Jgc7o35KGcXl63Q4X7
HKescVPP/zKkHnxdVN3sxwPlVoI6ArRmCONw+OGQNgegQWGzFW3uLDXMk5lm78ZwTaaBOgaVtN5B
CqSp8Hq9rrcmuwww6HffpeftdVt/NJ8T/82aKIzHtgV7wppeuGQLkCidSian0lU2T65H48tzEion
HevsnPjV0trXUfwc6dm8pphhr5UBcCxzLAsJjF7CRQtTcpFlxLMjjBQtwM/OptxWJPdeSwpmFqkO
W/Tc5+9x3nuMa3fmpKEk0fO7Umj6psqDl6BTJ3u51a1syzhYHY0CkrkPja0DzG0kiEtAYVc3j7K2
0UCMCYL+BJulO6uyrJr1m2b10wXCgiTm4NTJvTlZpHy4TK/nrPvGlWHYeeIu08YTffz7sRz3QxK9
1RM9Nj977miccmBxxkAvGIrnxoUqEcRpCNGJI4CRcu/7o7Ni6QDYIkjuZl6sp7pYwFMBRh3v26qk
YpxBDdnqrXV2GRRDe2ULGzdzNd3yFK4u1CbCgTe9Ke5nBkDOYJVeygksamAd+qxf6yD4igYUzVe9
Lev8CJKf/RN/VHQC3Dzalchgs5JujnavieoU0Cdx/OwBnk4nM/TTQXFzDB81kHuMgBD3bnGrg4SW
Qh9/INzYjnIrURxyRXsIPMxJaWtu/bIgh8Iw4So3uJXCVQ5DdiC0V1Iz8Pq9QcmvTNDjQaGzLXGh
EFiyVNWvIDj2cmD6aepbuhAXyueWGG/ZT030h7jlV7Wb72M1X70i26RDeG5F+No4xpPhXALX/tGY
tzSvKYQJFqQDxTUayMd69JPzpDnjxnZMazX3poGPlc1ya9lIhK7nyWMszSP44rNRAORiyoZWkAQc
kX8RkCWRG2ZAX/woorMerXI1BNBzqDnHJVGQLWrm+uB7zN7GyW9OesFp7zT+oCZn3G9bZOZxyax7
QPCO4UiO64QKI8DgmjUcI++Abeorprx+lamEYpZzG1OtM6lVLGFFQ3NqKJmeRDRQlqom4pMESq44
dG8SlX1sivokQ1AtBnJbmkJAXgY1TVg2LgQYUPjNrlqoMLGazE0LK6YdvzkKHpN9YmRUkIYiyyjE
TKRgMxPUmcwKmH+7ajky3mH8AkyjVi+G2owLtybXQdjkCmaTK6yNgG8D6ZqmQ0SSXq3gN67C4KQG
QBzNAY1jK0gOKgdQITMEp5ygvT6ySU/3Z7hhgwLsxAq1E6pNrvA7+rup5tsdVB5P4XmKhdSzPAkv
Pohc9PKRIgu1BCmfWKxB+Vlujgr9MzZbokHxXSom0EIHyhdSkL18KYUPkuyataWQQlqm6EKjAg0J
hRyCmlKfzBYsUb8QiX7fL+AVoYvv9v7CMPr99iClmhONPTrdjC06B0CegkFyFBDJ1/TmtDy23Fo2
moC8wKnP/AioElMVUJxwlgJ4S6bVQl4aile7N+Iz1wKE7ArPVCpQU6GQTYWUb3obUxLuVbOQ6a+j
AE+UAuUpVNCnKbZpAjkGVyO1CWdOWAWJAgSpn5YNkJGtp1BS3fINWwWYypjyUAkAOtWFGmUsKJy7
GCJVtrCpADyCkXMBVlUKXdVKIFbEi8oTay/KKApx1S60q+XBrAWBNXT+0yJB+1+x3n8R69m2T7zY
/1+st/7I4p9lU8Qff8r1Pv/rl1yP7tQ/aLIZLuk1lokejqimX3I9Q1j/sHSCtFzfQVBvu0T6/JLr
WQJNHgnD5OxxrTOFTkDRP+V64h+2qVKJiU3yTNf7nyUJi7/Fpel8LBR8ZDe4pm5awlI5b38k1GFT
LqtayvFWDKa/JeWWoWu0Lj1E4D1q9/6ltMbiKK0Ys0RsM1VBZIFeJIbMEsinPijx9+nZ9zAvic/w
I6YWxS2G/sGSL7FFgXnGh5NqTe+x5lV7tAf9kTbuofWrl8HzxrsimcY7vyMd5I8f4pcu8U8doq1U
hn/kJakvZpFRxohr6aAvHaVS/OOLWfD9cbzK/hYyR98PKJZFZ32frcamHR2CU3bdCGuNTICNUk+X
svUuzTAatyqy/sILX539sb8rcZ1dhZFRT5Rax1Skd67gxpHyNvIeZr+1xgidHoyRcnfjBdk18IIf
fTrEB5jsj6WKbnfzEkSLaHvSQar+HHvURx29+NmRVHRuHLyoEyYeDcTDMaSDig1sSM5p1xL56pIn
M01puKX8HZxN9NOBpnmbFuv5C9U4yvSuFZ2jrV1oIQgqRPrOTKpBYSH0D0PkIv95nzp/ixVb9qnj
Op4vfNulpvW3WCwrdiMSJabuFs5Tt+tlFO/8nq5c2LnhM3J81PzzdNIIbzmbMYxlvArvXTn88Kyw
3cd+jSGiI5U+oG3V99I8wLmU9Il7saqTfYM3/omrf/qIV3rFjhYvPm2UVRPYb2HW9ZTLcPn2VV+c
w1HfhpYHQXig7l3E+vBM0xoDscOMhIkrEz7EO/ssYl7piry8WaMR7WvEKMQwYbwmEii7Q6VBRxmQ
PbR/N1xNYjCe4brahQ9nIXLy1ylEq+PmAx1zqIOpUd5NPVC/Kk7X8TR3yMPsxxQa9SGJuvxVdOTU
yvpi0q1brpa/N7iTCJ0k2Wn9n38P4/8+eUnH012Ocodz2Px7CjhE3xCJXtbeCvtbGs7l2Usb1nM9
eqYmAmWE4Cg+97TlrmNvxfuUNAonwEYsojN4gQTFln2TncV6tyu2ZqRxfcXjW+uv//lzqiTOP09F
13BdA0uRLxhj2KjD6o9T0Sb+2arasLjpQmtPSWpfCye3t3aEykZOjv9f3m6JQvv7+/m60F3LY9bs
en879SlnT3PdROVt02pGdKcZf9Ud5GSNzLmtgcfhNnVkHMTm7D8B+tVWOupgx5fl2dcJ/ZOW/ug+
mpMfvnYm2Hh9MBnO4EWj0su6WHuFw0J9sAFOVQbMn1p/cq/lnDPpE+68gjH833Jgl7Hq378Q55rA
+GtajqOuJv++A13XjKMQI8wNM9k768ro7EYc/KNnNAxXYb0OnRR1sQsntkVddjEZic7NLMUucerH
mJDQTa9H287gn8jgpBVUGffLBhfSXzRs3KMZcwoCg0k3gw6JZwRssG6jZifobZKAxLdDzzrAZkXY
HNTDqfaaHCNIb5wQyRgnHbfwrm3c7Ka7gH1IZ3C/+HkJHCg6TUZAxyqRLgudzJNADclynFuGgKrF
vzl4K1p/Ix2TDJKVr28RN45MeitzrbXyZ9fq0U3ZX2gQobaWCs7hQeZZVVM6o/TM2nNQAiGsrK74
L7HD9t8iZnV11KrLIzUIJPWupc6/Pw5c3ZFMne0AuR7o7mAUKNDt4cGzmzcIRgy8PZO2ofEG5DnT
j9Twkr9MYqdEUg4fdeoadG0s5y6CZH5MB63fd8INHpHQjqtYPbdvMato0w9J4oWVmkeKR8l7Unqk
6qFQvkujabqvM6RzjZ0xEiFL/bCMwEWC+mjVhOtSKECiotj7op7uk4pC4JwSUWZbvnYEC/Q04NBi
YVVToZ69fj3XenHQsNbtCqCth7hwtppWDIdxZtVqOUV2Q9i56oPmK/l+1R1ljebVch8a0Y5fvNbu
rrrxX1Igcb6qQ/ffDm2T9ozpOsiMiN22XSY6f+5iqh+x3qAPu3Y5HrvayIwzqzvjrLcURECcGXty
tb3D8odlM3pBgKVJPafR4FXufv+PEdC+mSvqVf96mT+egr/HwJql/vH3q/UtqUK9O1Wbz9dd/hyg
Gddo4f/rmbODi6qIPUtVqzAqqZfXhiY/UriBR6Q+0O9nf77l8gEVGWmHUPP18zEETnyC32+On48f
I3ClfmwjCtT/r+/0+9m/Xtf4kYee8i2pz/Cvj/j77Zc/fH6m5ebnm8oqv8NOYDQk39kkHZ7JUfu1
HwKrgV2/PHf5y7KZlt2/3LQ4ZdP6FnGN31N+m7eU4y+aGZxjQ/gHm9V2K6+9wdDXU67aInQhiBLB
Ea53E/OaPf+kkpPupu5l0oaffUnXV6bmBe/vT33sEDqAXu9StGcjcpMoHb9VOSLZRPYozakDgWij
AKtXL4F0bwlEHtALTrifm+KLANiyK+35Wkh9GzfEuaGtP3PBr1bSyNDbFrBRRYB6ArEPHsuGBmvN
NCENxE0ItOTT+DCAAEXtosRVpDgOjqRMFxP+0QXgSlyq556FXDZoCOjSx6ehYBiVPa8Re2651pO/
mJ0RpqLN5pawSRSl6xbpzRdWZDcn/lEn/a1P3eQam/BGQ6qHqdPcG724QxU2bdMEzrLeFdU6d7oJ
wqK2zzkNcHx6qB7N8jEi6Qo8VL/j9H23sncvb1SxGBVPjPaIDFCKfFBL1gmcz770fT4VaUm5Q5CB
1lChTKsLHlhn28aRD2jQeMNkDtjePKWmewsRf5y1DpRhVgI5t315aOik4/QTF7sOax5O3+C2rqIW
preRjT8Su3oSViM3ZOM8JiFhODV+d/qZj3NosYPbal8TRbKnh6ORmIBXAWgr8uaSVJ5C9t9dtGcN
XKB9Z2QoxelB3pGHmWKTR+5rImsGrRKZI87KZj1qTrGnLWCcS7THwkCsMcX4ZQ5aTVxR5DgnrthE
I2sUu6Is3iVeQ0HVYD/gz5yT8XtcZ4+5W2hX4TFKltRnK7IMQkPTj5OLzVQbOcAKj9Zc0F3IhpAr
BTQfI9gxFl3PJuwOWIW5vEf1pbanvTP1wVHSOWdUJ0MqRhROWwH/tWijcDPLhNlNzlCcui9kUSIJ
x/uxQhyWZyPlOdHKrTuXLjsf/GzT49N3NTLAkLyuZzH+dIf0lI2vlp38cEq5o0bRU7RLHgsqTRfP
dk94UmgdDAQ81YPE5tR/M93oQuk9W2vxY8d1ftWnxqWo06eeyjrgvE1sFYgUhkmsrOwQaMa5y+zX
kSLL3VCRdhNJlMhtf9/UTkMgS/9C4M1TZFaCwDPH2YYNPnpc4WTe4waJW4rWRJfsehq6Jz8g/jIp
ns2+2us0JVR6ZrOSulVuujhDmzHiqyHZgYyoOfsxWz3OgqpTuaA4FXWqlgW5lrVBlmXepStr0C8h
5ZOq0cAfTM7NFnqzc1zqoV4kSIn2Qqge065I3G+9Ft4xYGV0S9LXSaIbwPQ0HQphnqZgKrZoA094
XQhWIfGF6lz4gEwWcjw+qCj4yB2t25hMNnYheklW63TpJ1RBTjjd+mc3ye7MAVMDAyLSzCIgyYHa
WutJ2kVjcpOtBRgcccwqsdvnGnX2DtrPRXMpUY4up/JYVIeZ+SWO3PKFydYuSfyXwQmTHXK0CyC5
/NiJ+ivHEC1y5FoHkzoqRTkE2PVAn3eu7a+ax/4bbVw/VZWSSl4CmMzR3xNadvGcstli/DHAiFtP
ghnqist2cVAqr7XQahT0vvfX0Nblmk9YgHBxzyyHvtkZdg21p2PbmbeWp71qkOvWkxN+6V1rz1IM
Sd2Mldea93ZMrDh69XUPWpsBUjnXIxZK2KbPNsEslNLtzZxYCVTnmAzUqb1vsRMl+PgBhMT8ACaY
eocMNdBzKVQ5QJOQBVdjBwRIdul72vcDEAtMAU5KZ+JLhISHQDaPRoGltO1ps/Fld5vs+7LWBOSZ
FqV1BYtnmEmMjJyHbhbe1pxYNHa5fwa7JVcElePBJ6FizHRovRTioTBr5/4OWqI459Wabon9FCOO
DxkP8fLQICD/gJ5mkz8hB2YGqsIRWBcdoOkVe4PQCL+/CElDHmfysy28ixvwC89ddPR6LA9T4Keb
Np6fRO0SNtLRXhClMe5684MTrN9nMn5JGTjXUwOSLRX1PlJ8y5SCLfQjg2jTcJ/jFxihnG6mBnp/
k3C3cavXOtUfV1U5f8X4v6KAjO7STwykKs5bU4+3iKGzyue9RKGwc1007SUYJJnbhABGGQ00JPYE
IWr7kQryKtDG6b6k5rDVY/84mAYzaNN8MrQsooBTMgKAV99M5E1IzdSUjq7e5Fqt2Mr+uQsqYJtF
fe8m41PSz4eyjK56H/wli/QvQ7bAFPvxYM9zvjYwWes0eQG20K6LLQRaEEXIYRzltUZItcEXjkJY
oiuziy9Og2pp5iBf9TYK3oZVU2TXxyiHaYWtOaS4aUJPjQlAmALjTdgQq33dGs596Gs35NP6ennG
slnupnMR3ulONJ4DdLnb5d/U/xvsmO8enkd8lbP22NEPOFSoiolUCJPnuNN/Lq/RDtMV0Yj8UnM9
3Vk5Mlg4kBr9+4xsD/UahffQo/z95iQkA5a2Ed3GrmwvmTSRefmN9rWH6L68ljvDa3C5hj8IDTg0
S7F8L0F2nJOo0LElZR/0u5ofIjfOTtx2b5qF9hNZQXmh7DJcNT2C8abL/J083N3yVHY9qK40pDwS
9SDp2wHV2zw3D43Fofv5aj0txZZMPVcbUH+iytYLrzt5EbYjg1LLCyb1N1u9LyL6ax+40RsAtnY7
6mF0GWRnX8OUS0Zl+dP7HOJlN5z6x+jS5ZlkLWE/NOeRVfN2ArVy6HvDeNAl1MLlabr1xbQq69vU
IlQDud/cTeFonOwWEBgwofiVCPjX5Zk23lYYleIL0MBxG7ujdSa3M7xhBNGQexp+r70XGCnKGicX
zO5mpRMD/eQ3CCTEhIrX7RztwaqJ71y+iwVErdGL9hsuGOwmpJrfSbf0Tw5Kml1Pq44VvPe87CAj
q++5XNVfMpveGefBcK7TugGfPSSbUhfNR1nihVR7qHJibIRlaT9WKcGTDlQB0E9x/ZjhN/jc3T6z
XS/ygg/Njn1kgZp1800nPWtapm1rr7RfAz96Wl4tlOEjwl7KBrXubZvKLs85x92tMXMq+Y60PrrM
/7UjPfoNEI37RyOYW0QRUXUwhk5/DMoeqr36bEOfryvp+WAXeQ27pa0sjakCbFdbyH7gfEZ6Xn4f
rC/anImPPoiAKEB/v5Tw/m+C6uDnEwrt3JhW9i2JSSnTtCa49CTD30CveVDBzOI71p+sGYxvuYP1
zIJYfZ2swbz2JSDj5S3Inuo54HQHKWzmdRDAHbe9DtLJN3Uyud889LnLR2kk1dXO9a9e18RX3Ent
Ji/pj7qtmV2C/rA8iymfve54r1s5auZleYLuJ97HpD0un8eBD70upli/pZnVXfzWNjcD4pSPHonh
5weCyLAuSz+4TZWRXCDI+JsCjPq7y4+1PIM6RLP2vLy+Y/C0z9EEk6Erp+69JWZ8eRfbH/I1i07j
jvTs4dz5brWNGPG+4gj8/NqIAuM1Oyi6hyGTn3M1NKnF/VcnJsNLfeG54+cRftDep6HpnbAGiu1k
ZdHXYpK75V0C0yOEpHQOcaIB8TVrwKtx4W85mDDSjtZ+eR1Y1QZ0HSd9sKcG6RbX3J1DAtJbD1Jt
eZ1opJSAjHx8aIniptE4o4FEAv6F6cFpeUYadnIVc0o8zHVlHQVW9h3JlmtJBMpriTTOHufxA2A2
+At9Io3JLsUjRmz0sun4wcmjUw9wgjsvYravR5Q0wLSPH7rILtQl7ZdMmMFBd1jYkKk7vBvteflH
QVrPtqOuceJ6nm1NPWp3jle8LH+siIWggFo5t8H2cBmiPvl81SSdH4cBPnYC8Pdo15m1xfs9fTgD
kxsn/Oho3O1wt5ZHP9PrF0GBb/n4utMNyHFy81qEwXhnZEDhlo/Z9+N7Z7vpk2xN8xQT4rVdHi+I
ssCsP3ytppLZCUqvwzDa4nV2rcPyEfE8YTYMJ+OSdLF5b4f0rJf/dPDmKWWH9xAnjjj3E2P15x8C
fyMyGb154Nb3hQZMRfed9E2Prc3ykij+JuK3YhbtehM8dBPeJN9hkUZCrH9fFWB16rY27qs2Ni8z
2BYylPnu4MGPlHnm17KwWZ8ZIzYIfKxfK52pvZzme9ocEgASZu6xasQpTqz8SSKJ+vxUCKeQQ5TD
nY565Opp9AWWP7TRfEtDt3jpZ6c6dn7KGneU6QeinOXTSmxm27qN7WOUgVUsRUCNWJSPn3unlQVB
TFXLWB4QQBBhIlhetTHky0Bh9Mk1huw04nr+/AEz7Sy40L97YS1JJSs4ZMbSefGamOUpX1IzNAOl
JocYKL7gbjns6Jpb7yLZ6yL6PvZcukMjRQNCABamVuOtCzx3VVYZKlyACyB+nXcap4htTLu+llHI
1IR8yb1jle61Sh1757kYbuu+56oqH30EeMfERSgMoZ2AIsvYDzo0wMaX2ZqZn3eXdPPj1DUkbmC6
1z1wPAUrWC4x35wp1TD9kvhgDg599XawNkhMpg3tl3fXgxraGjF25cErX0rPP8aojQCK1eZp7D0s
pqwBkYq6VxeaNnhIIiwxmGyNWfRPWma9U8Y4ZIlnv0oR4WgVfX+QTid2kcs52toV8lQkcae5g8Ia
1G71uQnRYhDw56fqRytOCMXQJiw3R6VDlShrm7FWyLogP/1+/O/PW568bEwlxv+8K0HdhcV8Xv5t
eYHl8blveI/l5u8HGcb9dena1kriwmDthP7zlPZIZy30RT1BI5vZA7XGa5VYPLRsS4Dqa+FiuI9j
VkCR1s370ute4+gNIb7PhJik1MZBAIEroTrVapNKnblu1TPnL1DQGngQ6XmTc9qQnWF7M7ZDdhFI
7A+30ycYzYRWlA2419kqK2h5UNTpPCZbr79zLdwcyxN6JRZLVSYOSOZft9KzTnEKuq54SoEQ2G3U
njr9r1LT+EKREj8vmwnF82yDWqQbI+C6dSiI82kb1/1b3IblmewHVESoJFyMM5Zd3+UE67kh+c/L
7uEsayExYKIr0wbjMNrHVVL3L8uXozpanfBw5HqlSo7lfOqsb2nHq2qsVHaFG78YPenHbds960kE
8D7lH1BJsK8MXUGXOuMSQ9XcLY8tfy1apuiOib6TNKANuvB15GJFKgiRY6IQKn3G8sEihGabUnla
y0ypn+dEC/nR9kzHnlucuSuTlL8IZtW2FP3NwryUS5aWrm9uDSXL8TxUOtVktgQRcOEFKgLMD0rF
KUgjcjjMFjmDOj4+X91uEIcs93PU5utkBNMWAe8yguTQ0jI8zMDGtyFDFS0WPWOxLOXGsSk5JHGG
cnV2tbXTJ+2675oHaRVyr0c0UhOZjXvRuhdHm5B8xVDF4UTDnu8hke7mZniNrZhYxdojAM/3TywW
LUCap0hHWYIlETVQD4J87GNnbXujAWYZpUylxBdGIqatEZkOyv3g+9C2P8A25WtPNintNfNm9UW1
b0rnLptR2ItxeF0U44syvNXq4rTcauhBUOIn63HXRZiPu9SZSew1X+fYd65BhvhXuvdk3kTnmVQW
9HmVd5T867Udegi2rW/tmlpjnY7lmqBbOFwxtux94DaHVjpkeAfCQS6bTnuYnf7W7A150+I5OaJP
ee0ItTx3iZmdi9aqHuephoY1hc7Vdkpzl5jEdU8yAtLvkrcTlIF56nHTniDqrvwJwnA8koTrcmlY
+5Nm7lETFHeetHdFTYEYO1+pV3W80qfnEAIbeSl+sjWzDLU3usRHDV3XivepTo2kZptGSXwyJjoc
iV2TZDAYxmHxX0SWf0Xk7u6W6LFPB4isy2zfmuk5URqrZYOi816lPrOcFRdPDWBRwnD3e5NqRrEe
SuRyuqt9D9P4Rfc9WNxmTWZGCX4uAmmbjjQbKIi4mLJPusYp7/bvtpcau2kU95GSf7mtzRKc3L4I
VJ2xrZn5c16TSr7kA/bCaPYDUW1LeNfvTemgEZgxWgCMLL+RDeGvCliIOJq8z88/KHnUqJB7siIq
cVHULxtKTuh93Fe/7Mdjywl66rrkLi4ye5eJsTstDxHO+OtWj3COroL9OiuTQzaOaF5D+M24ONiI
ydS2uju+hSk9cao197kR65yJYbXJJImMTI0UOGc5zl1MqIyGmj9BlVXsxXDWj4OXTmc7Hy8pHtSV
LgImR0q3j69Kfm6WuzoaFnLD1F90yudOOZTHQX2TZZObmr0JCpI1RxWdMKtNFfbZNoegtDL0SOXn
lrey158Xn0QU8BGWDfkwv24F/7rFi5nw6ujlL2F8nZJfLbesMUDL9q+7yy29ckEgONXhtw3AVK6A
FJtPaIkEKydCsmWT14xjS8be78e8FKhOEhEYrtXo5QIVYx2hPl5FnosQ2HReZAjiDTzCBGKPASRV
IrXInMu1ndcjSnk8ZTPGNNeoqrPhk2KBvQTmGl03SqNw188CsVuF6qsSEJTKV6ufKdRY+kPQYX7I
A1xcg4FktZsYL0LVg9U6pKxZoxqlXBGXjcNsHR5EnH/uEqmkf8ZizlZHxfJ10oZzKGC5rmsHgsTl
bozTD+iTydnuww2Bu8PhM1NdzSnIXKbwQc2QRkhwT3mNiJjZzLZhNIwnYIkjABPCn2d/gEaqBG9J
kodHciDWLJEYtHOXU00UOlE/y30fHmIYyOwohqTYwJYl2CE30TX61Uk2xTYzA67FytHSSYGRFt5p
sYsC+by4DIFZI79TosLl1t8eCx0ORJUO1gmOC9lhla5QG1yTOSc4OgIhnpZpcaFX6OPXxy2gRXBq
Zj0c9y4Ufbq7LMZEaT2nRVrv9DHx7kZH7CTL3A96MBA0fNh9fkpCax6gIR9q7VLTk77KEaTO3IQ8
boYHx53Ti4mK5xTU7S7GvPnu5+JKplrznNvNePZ6E4XtU2T742PRgtQs0BiUptZjxaIhaEb0lixa
4nBqjHY/xeF0NygMMqH0Cu7kAO5CBlVvWzHQpsl6PJDICDAtlPs8daL7fEhzBOIi7zZRHlJSViGq
o2vfULwMD4IK7xZnvY7QcRgeQMqxjMJSjcRz2olZK+7zpqBK7Jj3AZHwa+HTumkIZHEpvrwBoEHI
W6vROoGdink3vRjoxGCJmOXOEVl6catwpjuD+bDPQ/8565MfjR5U1+UetXimgCWDSobvDFazbX0Z
AedOmmu8S0tztqZloL4QefwFEsV2edytehXIERlHhyCi1yYnGq5M7Ed/KL82eB5g8JjUlOrOOYgJ
AYyY7ecKB8MXiz7/scIbiXGsaL+UxmxvxrCgKaT+6pGGU9tkNZkV3q42D8G3ZUakHfWSa7OLkf4L
lvET03n/Gypbfg9z3kL8SPe63kWUcnZxPkD4uqVO0t4tG7OtYsQTkLcTYMGUK0vjo9MaxAO5/Yyn
WrIwYOLR2tl0L2m3s/Z4rTvNezUnAHgFXCkaKXKrlZG4D9WtKZ4xecawLhur4NTBv31qiaJ7iDKI
9sLGhj3NE/yNqe/Y1bB4oSxNq//D3nksR64s2fZfeo5r0GLQk9SSmkWyJjDWYRW01vj6XhF5qpKX
73Q/63kPCAsEgBRMiAj37Wv3sYrMrZx9TEi5A6Udru5qaOnYkaY/s7qD45+X5TcMB8ltRA3BNnOG
92wgOnNds98wbsDhgmfljz549JJ+F5SG+m10o0MzJuEyBtn65OgjxvVjXy9RcBFPVgGsKhYfgjqE
WAMxBtRtRvY3tmfMN6nQRiEMgjThUei1zX2NjdNx1Ar/p5G0mZCzOowgm24/1FX5rSbBgd46vTXn
GNEX9Z6QiB/ITOlPUWi0T3bErYFa32hq4309ds1tzrewnSnbtUabn+SVHtmucYyo755IdU0cw6/G
oy5/SPO0Oxt6DTCHNc1BtKeoFZkbh9p8A590w5/DW5xZUvPFGdNtPRfZD0Cf8Hb6OLjp0/GtGsvp
RFqU2LdlOHvHtfR74Iz6PaSBkxUTR89UE7YWs76lXnGSeXHa3qF9WnZIKyiLqAcApPZ0b1hzue9D
sm2+keAbhVgkn0ho6z5jT7/PjVedYOUiHNWlUwLOd2GrKBAlyGt3b+iubCzQG+vge0Hx5HmELag1
/w5LVWFu7ZYnEkQY8mZw0MrEUkl9TNNfbmqv3Tmc3zyvRxGVhtkqcI1uVapFs1HMqX1sM8CLVExF
f41BtHJLx/6p4K2YbJQeZA/DM/dQlDDIDQJcCCCDTeaG2QGtvsRaMC8aXzQvMJ4rS41IIPIg0ENV
f8b96+9VuZUMJ0lSi6Fi0fjVoz1ycx4n89U0mnlbgVjZUFdivlb1+NrXGoo7ffjVWOp804dYRfZe
eotTNPK32GOAaxIBtkBO3RK1xMygDsiV4hgQi/Cuav/lZaTvkXjgh+iTCCBLMu0C1XUeZk0VaZii
WpjGPDzlW8sKzF9q2/8oSCa/5PnUrxDvZLdpwCgp8rA+ymq8xjJQYq9DVG/QJsbPZjS+qQm0Z64P
911v3PvK1aufg12QmvEpT5mLHcEfAHQNPqlWaXFbLlJCpFbiQ00PmsPk2PYT7uGYFzMi2CoOlu+B
o4B0G/vhNkq1tzQKALbODbbNs7PCQaP8VnJnz2Lzubft4RHLllVumO1tpAQ5tSGutuckoirDcot1
rSY4dTVde5hM2zqWffuIc9oTtHRI/Mb8PdWLEMiVzryGspeHRmm0FRx2ZRfMZf/CMa9JbULErLgw
alLFy4qKheXUEt+aPIzTAwh8L3MxQihqlhSq2K8GGf4s348ViEOjarZpEKqbyvQ7AqaY1xBK2hFm
inD9G8xdjqmpeL4Wa6VNrHUIaX9h+GlzS1aYCWMP2sxM/HZd5LrzWMOiBwmR24c0gfxjWtRPtQkU
RaJH89ZIrXOcqOFbGMBZmVPlR6gp5OjikblrMCmriTvyX834YVLGQr25AaJFgfqe171208Tdt1HR
/YVbZFgNdc33utbqxzQoqd8R8U3bra13941CyWDbAFV6GvDsO3ptpsFfwOqZu2nKyBdv3nl23mNM
nhVMaRY2+Nb17OvBngo/LJHjOMY/k8CcW1TtvrcM2EW1x+ysddMtaREeYmownZDKEFeICmdL9qs4
m50HMdPE2A6R9pp8cflQ1gYWxG2hL//+BVs9XVFy82RjQ75yvQTqbBRvUCNTbTqE6d4txH9FNR6r
JDKgsKflsQTmvNc0SHy9NT6EeJDcaC3Vo2LNsgGC8kyBAZq3SEBmfJtIbq0sJzI+krn4qC3N3GT8
+uuggdCXNs77gCR2XiQMxcD2h9VN25LIqKr5uRkRXmhuZL55/XMextPJHtwJQWWjnA3VzI7T1Agp
kXqknOb3oi62jtL9JJNxN8Q+wkJ8OvDrm8ejUkynNNTi50iZHGRREFrCPPZu4S94t1yVE+JvjTJJ
NFs/RyuFjRACKCdNFT9CJavrxj3U1EwfAlV5bIyAs1D4lyW2Pt8UeXLOLQouGkpwljM2aZukS+eN
HmKlJCfTTda1Rz/V98PQeI+ppiCAiaK7jqo5SEhgQrlFOYV7kw5Mq0rxDdE/KdSMMcCqhnU8PGeU
QZ8JXrg3TetkzCt661sdhtvMm4RDoVbuSRqXq7kCHBXlHNtalQcrI3tO1OElYlL1TR8h24LnX49+
Vb6JzON7FGKhQrGjvZ6aiRFaRgKBb5OezZIC95b4wkEZpnZrlflfRHhv2zTS76EeupuE8NiqbMBw
dC4EPWugyre1m0NuVs03WyWWHmRY74jLhDJf8HdRNd4nk/UDcxVbTOGHeyT22dFkaA+/TKA8Cixt
ewK8ieE/B1T28tDG9NQXI0pl3NkUQ6yLCEyne28YsP/rvu9/uDxYqMnEBz1MUuRBGpzbXuTvcb5Q
9bl7Vvx4TYVYxKNOOLvOBUgw7n94bybxyWqMR9Mhy2JHON7rCpTgARH2LvBGH78F3G/EJYE3Zrzu
6uwXMRqyapqTAWNhtKTb0UPllhD9zbjYYcY7LHODG/ZsW+nRFHxIytmcvaKmxa5xNVhtQ4dcbFaG
eRHhab0zQ3NVOkX6ApCREAvx+hxbwiXBXO+HysNCDYPssXTi29pp1JXZ295tpBvttnTC/jgV2Mdk
WmDjs0E+Ve/IZdn9W1ZUAcnbLD2O+BM3XsszLApercAZ+MA+qm/Mc7SyOUexscbaz3HBZvT5nQ69
BApgQv5JYyrE1+ZDGc9BO+MWlAf3ZZxoaz56uiaApT1QW6Y+cAHXAPhaMqOmycTPrE9SKk79Wr1W
oiYBzNwD9sDUiQo2td/y/EAW1en10aja+lhGPOWLetoHCPBxPFT9hYbb4hqrAUhPbDnW7lgfmSvf
UKm2n7Cnfx7r9FwlnbFnbJKvclMnzBeHxpFhFk+35g1rKWpAO6s6qolyTkM9uXGTtOUJZ4ZnIl/w
tlI1PCVpujWztjlq0K80NVPu/GDWgCVwKVNdb7+AfK/iHFB9sInSKLtpXSPFWGDW9pTA3smuLNGQ
02aYApTpdFPqyVMAuOapB4SFvNR76aPavo+ql37cUspaPsRRQQDYrvRtPxbNujSTtYuxytEB5hsW
XDAlVqdGneOSylAns7Y66Yrvhk3GNy6s79SbVQ+xqBtussz+IQB4RhEEj1iz4EvRUkYTRN/jrgfW
Ydm54BmMLy26pDgfwfdlZrpXFLN5xEMLg4Uw2LmgnXBOtQJCf5lRoXbJH/lvEJSq2/CIEmYRTD/a
Tkx3je9jAAoyluaXM2VxMORPU884p6hdZ8lYpn5vkRX3KkRhK3F0IB3jTOEH/wmMcscXCk9m7FKC
mASTM74wZkFICYyvwwdSh7p9zxwCB6Uc8Kdd2PXOIoAhYgcBLHwW0QjOA8+QfuUF7bI2W+dJLvBf
WU06xs1RNr4MFOJuKpxHtqJmPgiA86mDoh78sEvPjc/j2MxRwGjwpwH5heoB20AQuRkEZyJVd63h
vyqWQrFf0zO04lYQd0xf3c5Nb/Lv+sTtLu7AvZo21OxGVAwTA8PHLe3T7YTbAb/slDy1M4kavNNe
+kpZ8JTSbvxSgXij4KhlRBmAsKSAAebcxQHS7ZYJjZcoGH12zbB0y7o86gqWm1GgoiEfTGPfItrL
W007Tw3TTCjDeLHFSrxFZGtxTjJvG4f0vrPN9hz33imwR1BqXYHILCPhrCBqcRy02S0+uAfMeHuv
4UJLeuNgwl85Oy45KoKY3oOLPbSXBt8bw/G+dYVTHjA30NCIFv63ebTyzTcm+TnVLWl+i8Bk3Ts6
buBbTS2C2yCskmcrjFa9pg7nShfZwKzRYL2azh4O4atWh9otOpZj3kbV3ujsHPqadsgpyiQhU2FX
j48LwYo4+jFOhzbeDq7uP1XDNDzpc8I0JPkgj9WeFSto7pkBZ+T3AKXibkR4ISsKin3i6uwMJF7V
ZjDQZnWkINQWU9zGiXZJMdULbh7prm29mgEGC7tJCI4Z45HKoOxk4Vi8YwykAQsaCZ8VFunhQbWe
wra9DXIze/d010D8hSClDh5LY06XfZcUb3kZkMBxrJ8GaXY793BqNixG8Ri4VrkbHzKr0M6EqdRz
RqrljByP2staObU5llSEpd4cnHPWVRtGxyLwX1piwjsyeIT7mL4Tc76LasqYKiN78lu9uzdA0VsZ
joM649BMrdX3DuL7Ah8d7dhpKuI2sqZ7y3UIGVWZ8U11DQpFJ4Xwf0LyWreRCwCFSB+HTCNU7zYf
0Zw+O8JcFLL1zPS1KTcktcEGD2SSdf/UaL37iB3XOUyyNUEr6zCCtYbQO+0iizvdgqAHozc1MDY6
UZ3bsYfj17TNC7bk5q3sAhqLr3BBKbNVFsQMeWqmkeqveawmy7YciGoiszxN2L+ZhLSWRae8ZNU8
Hnxg93eRGYwYXpTBxqMEkMxNh4iIbHJsuej+RzX9xozvhlIlEJtRR5mdpzqLFuHljuy7QeQjsE+x
Xt06SCBaF2raQLnWQ0s8g4pG5dnp2s3cQM6jNA3gpWLA++2iIwLn8sG2uJhy/Gh0xbQIbaUkRSaC
kzlB1Z0rSIPUNuorPEOf9Tnl4puhcVOZsjZN+OOpqz3bUVTtgoAC+kEr0DJA4iErhhixjvx14c/B
GRrh3wsQgt4BTkyWcZ8q3zOg+Ue5UGC+wQYqe0IuXrpCjk0YoageEftr905XJDs1AgBVBiku7TXz
UAQQMAbn0TXvp5jcQd3ex2IhqImKiQLJAXDfklVdadoxHNTkTcuRNk6T1q/tadYOLaMVQt1GjIoT
mHtrdzh0ZnG+IxetrVO3spb1WOq3EaykJdV+7a5XCBtOgzJsm2mEvEkklQKe3D3gheJutKh67GzH
pdB/co+esNBu4rmCf11gFppgYB8p+fzYxE+muO8G4NK30mYYaQgT+QaMBX7eH5mNzMScwnlVDmN5
wDoiZobVZDtU6gevFCqY/L3xs+A8geZADDp1t0PEhemrz0bftWc/QXqVVLqyV7TgYZoV52YsOvtp
arneIwrFLvPqPpzmJRlpYtRo4Nr6u1f189toMwe1fCPeyFUEIie7mNGIEyJYqEUegqvSzNvSmCrk
pbO5xM701Wha424YPoZB6+7mJqCUoUAN1BGCPTOX3CSUbVNONQFyTL1q5aIusczQf4nNsd8kA/an
etTdcaGRydfVfuV36EXt2ne2mjhVw6IEEwbyaOgruEy9SGALgNQoF+MNUZ/q0JJaLRYhcp4detuD
NEmG0diuoGF8y0AZLhEaG2822JxsNux74KMuIqk9bjr2hxkE6Iq7eHwYsLtmdODtILchty2S+Jl0
oHcTCTm5a9QHq2Zs7UL6e8h9PPVqYnqJER4ywlE1pfyOH6OFNMpum08Yg816/hFVAVOeqLmB9W4u
OC/6vUZA5eBAXjDwyHtANx0vtSQ0d3IVsVe/cijNvZtd7TSWOZq1vjaWicu1YijqGTVzsSZSai9h
oqnnQu0hDw86d/SYR6JmBM3j2L0BfowedKdpHsHObZVAf8ttVX2ObP4VgZL/3ZJ9Sg9kZc6MrdMq
yCcpuno0Uu9MGKV/mydCXOXUI2zSakELARkYFNwyNDRIFKNiFukE03cCo4/GUI+PUQXVuE8TCgBs
BMvdkNW3VqNHMIBnA0OL3no2XcSak2DJ8JVIjEVx8d617jPU9PuIS30bWjgwzWp7182Un5BmYdre
+vaM3dPo/hBVsnrsoNAOgRKnKponFd7rnmic/2Q2aKd1uP5OmI43hkqxWRg1onKgSPcU2YKzUDX/
kGwwvRxOcdrnK7ft/PfWitHGl/ZrH1vQLlv7Y3CI/GpdivJFR4BVparyQAgZjvecJ28IF18CkpNY
W/ISA7Pxvd0iTyg8Jbjn/oncHnQhAtTIIkZJqiCtxvBRLpSpoPxm9pyDPmTVana8eQWfODrJRdSR
4KhC411GcEN0lpoSQHLsup86t8h9Fdy13L12iTJ2+GuPE/n03l37NmlmQ1HWBZk25NUaVZBRBVRz
1rItSiyqrfyMpG7f9uSzEoUJnklgu3XarRorxJ9Mxdra5L52FmHfZVKTxqtCjykQmcmd+4MaNO++
JcC1bFIXakThNGtuaUDYLALKsFcsER6uzEFfyJLZ/yMu/H+IC45tUD38PxAX0KnW7x/FZ97C5Zjf
vAUVdIJpkImxDEpldVEr+5u3oHr/UrnYHeSV5P08lXf6zVvQ4C0QGuBI1ROF7Z94C/a/KE3UPQgJ
FvF7TfX+N/ZIfIwvBY8uDlsO1Y4OEVSLG6aoOf1cU5oxWfaxgj+SrkX4GHATH5q0gl31u3XpK0eQ
jvEUIe4ZZFvu9f9sG32q5pguQ+YUr3J9PbkqF4WGZgEmLzDkwbsjPMq8oGFiAda6ZYoD3S5pQiod
mqYZl1SpRUvZSY07TEWxKJHTUwghd6pzZJqi/j0/yL1Scfx1108vd93nulm2RvQPi7ob3gAIoPv6
8zZf3nWQCrLrZtn6ss/lkzWKA/LUGyOkK78/V641LyqzprWStvvSAYHX+Dh7UMMM4sakXHpJNB7g
j+yVC8du/m0dWz4gN+Ig3Gu4HVkgFsTRsiulJPqgPcn2dUe5KhfXPS+7iwM/vcE/bf7SF+SFu2kS
G5uZYNHZarm/vpJsGR4iQrWCMSeUaPjZAyi7itLiP/I02acTFiSXTCLtolnrDNVeYO3mXH7K66/4
5UeVq7n8/TEimVcESbEEskueSrUJfpSag+qAy0u4wBQFY4KQTN1CnoRFhldmrZWwa8WOsk+2LsfJ
U5rCDmOjtdqNPE8n2Sc3ZwxeKyMkOCiOhd7mAstrYXzJ97zupw/mnd05w0ZuuJ78cvXyouIDGpje
aMqNFJ6YkW5zSREzvQhRokHr9136nguozhTUOlIFQdFJxEKKauSqKeQLBJyLZSRUNAT2wnonmy0J
0iKoiOeHWb5q3ZyomSuwVmLRNYikVH59YPJdtHNcqj5Fv2SVypaa+Fucc9StRLD6JWRK8uFwoK7r
Rl0QzrPzN8lMlQtbsF9lS8JUYf7+vQpS9mWeSpeCTvZwsWolpW3uLhRTlCyIMt0o7BHxOTupP5Oa
tMBpqXT71DSi+9FCN8SIv1olRcpWqaPKZFOKqwbszvdWdmcHnkVUSj3LrwPmiLeQTdfqUA2mWTbg
vuRTbKk7enarOMHSiWN7F5sTxf7Xj++Ai1vpFaEpW5y7kuAp4bJyVS4kcFa2KJw7g6lzN5Ln2Tol
kyR9BhG5kNhdImJM/aaGdDv/BTSA1QWUK99N7ZQJ0yXoohqYrEnAOWA6U0WQT/jdDM5v5GwQCfos
RYLUsiUUNKaJ7hzQ2Du40JfKYmLuMgOO57MyJYCIGsacoQU18Ev5oeRvYir1svMBtsou+YNdfyt/
Q0YtP6T+zE0+SbNvJaQz8ChiNRWfeYqxp6l9gctXKRaN/GAvhVxC3OWNVbAZzBl9QYGTuBD1yG2y
ZTJR1c1UlH0iQFIEGEu2vJHip4XULVWh0qw1o/twUYZCBhY0LyMBfL2oRVOu53P8qLlJubnwiXsD
eK9sSpisbDFFiziZgpOU4GgCF4s8deQfI8Q5Eq0coOxc2AOntIU5lJTUTUJXJ1vXVXcGVAcK7pfs
6rrgze1Hex0WHaeEo6CicfE82xjBfL4CccOg1bc4MO1Itr6UZsr9/s+XdZn48mX/rI/Q4ZlRKSXu
J7+/4eVrSoiZLchjZavpe4JGV2Su/JZXZG5pltXB7HvK/mt/SzJ2Wqpmj/G6+Oby6zpS3nQROcmO
osK6wRn0nUTmdiOwmU6Pk/Wn81WeHQU+yAAGcKExGvHwv1zB4gT2RGV4aGjba5dpZjeMVDEurBXu
wEKWeF0EwGKXjgVeUf4qhVsNMDz7OymTlDJDCsfyi+owVuGZUCHMOvk7MS/u8QyUz/pOiFTlQnXR
ZypV1W+Y0WE11xveqtTbcuWIc94WIrvMSSg7zciTgJkdD7LPz6fvTtHGRC0RlckFfB/I6gUqzSHM
4CnMVsugnKfjSKXzQbYcFx0gPjr1uK+dRwqYqXHLXXsJgRM9cZaNnA5CnOmJRT8SbvYEwzhQNZ7f
UmwnT/DLulm1IIk9ZAJhoK1sorB/n+C1+CHlYp5cOivcaRa6xCXPAr+tO4jOJQi5VVSI3WT0vbaI
Lnqzq/LsKkRrQSSuKXXv1i5eGZQbaAe5wKX8BXEo/I2Ci10VulS5cIQW/9onV4s59xAciS1yH7n5
uir7jDgIqYazj3LN5AlNPEi89KUpez+9zqXpgrVFNTbtKGNXsHquTrqQaEtmot6M4PWa+0K3e0yZ
HWxlNLzqKLUOmOegPhtwLCSSz3mWiqEktEpGQVrOXcMUnZem3M5N5Za62hgDqdrGLwTd4CAKEOpA
4VPKpuyUC0pdGESKhYL8goeGON2ux8jV/t7oUGNfj5S9cnWyxTMr0eeeMna7ZGgi1iPxItdXCn1q
rfXIAhDDAIXKVLG5kOMZ2SQaxMNYdMaiJVeTbOBHuK7/42aEL7yP3FMehGiWMfL1NeXh19XL5i/v
Fl+Psby42LZdefkE8rhPn/Ky4+U1nIoigcB3dTgEPPSLUTz0GiH4l+u+bmIU6EOjln1y0Ymt19XZ
Rewqd5at67FytZur8JBaC7liBg4PVtlUqR1nGixeSjHF41Y2L73X17m+FU9EdRmkQHDlVvl+8pB/
2vnTK143f/mI8uBPry++hewbI+4UbrTTxS1YE5etXMx/Wl9WKRXzljAucV8Wu+i9KCwRvPDrwrSo
5vWt6UN2YevC450g5OddvqzKHf/bPgqn0dV3ibqQ+xlyvHB9O3nc5V3+cXsHq2xZ2RUGK/IT//mi
8rPLPmpvuUnJ5nUfubk24t9brrvLfSwNE88enGo5GET+KGEXLywX8p83UI2DWY42ZBslsR/LMsd7
KO36FfpeBnlZ359JYjubRkDULTEQcuSQT65fF5fOOtfwK68qnQeTGBdetxviyMtLyheR63LzpVOu
qxPCQS2fof87ClJrypzLQSW0MxBZb9MJzzrFatdVDZ/TreMAQT78/3VVQnc2kYczuEUxDPdoHh61
sVk5U9XsehN0QafVKvcrriUi+2iP5VhyFv4MekiV9dKthSUZybC133nmwZtViitFK6wy1HaiZUa9
s2WqDxIOqbekoV5IpTERuqWHvhCnOvLHS+Wo6dz/MznEQytcHcI8ZcglqbKBeIjLTmqAlGWvN+aC
IOaDLkwSUsTJVL2H7gEl0LTtEWYcRrHoKGraR8QLkVG1h1jMWmQrw5kOhyJtS4G0StkSi8Hx50NT
G9o6KKwfklvai3nQdSH7bEYIK0NDvj64TUSmFpFK0UDW1hugzqlC1ZtWxa9z7brrTD6OXfEklouG
qn6Cyy/k5/la8j9hiXGV/MfIllzIDSl6f2xm/ByOGDU1l4WehpDp3Y0v742tvDNLY4RB3J9j2ZS9
eDPfTCbuFdMQ9gcolx6D5ojvG5C++rqzJu7W8jC5RbascFEa/BhFTYXDdUGC/POq3CD7okojbe2N
1orYYI/MkoIEOzZzfl8SIrLvukG2RvGv8ka4PCiGqOAVv69sXRe48v39m8s+udpqIuhzXb+05u4+
JOmxSS6zBfGCcoM8YeRxAlHc2qa2mWXNn3iwMjbESOLPqiIfkaGc7DVieyWLj7BH+nvXMMIKxlcn
j5Iw8TSVO6VGtI0i1Gc9U1UPQ9ZmNwrvBjKR/OPhlzI40kpmveAM8HlAyD84TkHir+xOckGqb+m0
nYsZ4kgVdyDKK+Siy4hDLVCMIS7oyssNvJKOJ9d7GLnVcV2SwUSo7E6HFONEEqnDQVKKKdSh9u/P
aidNQq7rsiX3kXvL1dLH4OL/grVk6xFCT+XP//yP948sylek8Ovor/Zz4BXYmQ7L8b+P1r5MBYcG
/3DMn2it+S/VMjTXBIMLq9WA4vo7WqsRk7UwpDcMzzUNYVj/O1hriWCtidG9R8DW9HT9DxzXVAnW
AplTSX4T6HU1/X8TrP2K/3OB8+J24FmABXkf4wsbl5rcJqm9argxqldy1zy3yLGiREZ4eQc269N/
5u6CvPsMrBVx7n8j4X19N7H9U2C4CgyYuwPv5p+nX3hQ2d+KEerVwifzuUBdbr0UyTE4G9viCYtE
87VcRz+DbbRHc9mRGl66S0ge30idrZw9aT1Y8GiNFQAH6+L4P39UzSbo/eXDaq7L76YbBtA+frwv
JNhJa7QUN1PtjHgNG1kxM8vFwhsMpmemmK1jKEikpNVdWEdPTjOPeyVDYoKYnLhqK6Z8shUHHoyz
sTZX8FS1VWXyjNfx0WO6yAIpDHYFpvq9EpNKCmzHA4OnAU+2sljKvtwf7IVmQ/CrUH+vEjE/9cVM
dRZzVnmnlwuiRQzQyVvFa1PMcw3xSIjk5Fdi2uW6HCTIVRRtd7mYNyfC58YWc2lucsKUkRnPdSFJ
8JgR2BvwqzfyhiwXWe1r29IKsLf/faOu5W2duSUTIWP0EPcwxJDjjsuQo+tKrN7lJEW8JWASfZcT
OpA8eFMGFWy5lB2qGKpB1oqWoYhBDCIaYRCWKC7xCYa0Ep9uisEt9YDVZZWUYCEiHPIh/IndLp/H
lYiKaCI+MohIiQSmS366IwMp1/VCxFlwCn+p0mrXViqaN+FQJJ+SM4FAleHIRnZBkSd4I7TkGAtF
b3KIELTJL7ePq7X9Z9Qg+6+rYnRhiXiRIjza5deV/PhYBpbkN5e/ikvYyRHxp+u3lC3wyASqZFMV
0SsmpI/Xb6hfhyaODH2pBMEw0ibHLur5XBkiu35Z2dJELI3LgSok4myKSgRYtiIRe+sJwrkiGucR
lpPbUhGpa0pjIcdwcjT3abDn6egO3a74dhn7GSIePG11MQK1ZFhXtOTZoVuqvhuQ0ct+2cUvDovU
45ynFJp/0WUS4aeQlbQQBzW3oS5+RGR4aL3KwpKT6KUibbQuj0AZ3gxEpDMSMc9RRD8jEQcdCIgm
RT7vHPEZ5GkrRxWXFqOPzPLbzafztcTdgxmHOIubQuQqsAyTn6b497mUHNNfZ0Y+2JdFVMzWTpbc
w3FoLiX3clUuRlGLf139sktqYixfN8j3zYLfi8EKo4ksIfYDn8zZ2l6xlXXbciuFiH+XcV9Xcx8k
nuc1EeJoDG2b1ICKa/i6tpb72NrsrCFLvF5fXrZaRkm7DgsouVaHDVfdiAbnS65BZh1k3yWfkdfI
mrGNZoAukhdUsSOorrx0/SndcWmCFlB6JdvHYtCWyOGuaI1mXNavsnOC6jojixfhCrGoXOs95JGx
bmR85bpBHl1dO6+vJvdRXBhyKRo2SDy/YQfy/22bFJYuFP2hw2hyfyEISHBAgG6NH5vqzN0ww32S
KZhrvkV+aR2ixdYL1ONlqwmLnKD4JYMpsjB6CLgNWdFLAR9wbcfGyZ/gbYu852Vf+SpyXaYsr6uy
JfsuL/fpmFzpsu00pPiq6c4W5cNmjMWM6p9e5tqnD7g0LfW6/XBAFwLwai+pM3ewhrWWOu8yaSZz
aKo4X9Nwtleyb9AIFMjWdfG1LxNWezaO1ehPVAhXAhch98mJbk/iy//jsfKw65avmAm55etbianz
tQ92dYjdwNaYdFglqv4LzhLEC/HANUJt7YxlukMD82r6kbW+Fs7LiDCmWAsnVfSx3Pa6yikaoA2f
C8GnjOoeTOnUrK5ZM9dSH4gr1JsvVnGqiE986cuj6mcTlSVlCEzB1RLZT95QjSXD4fnQZuq6HfSO
khzhXCPOa7mQvmvX1U994qlXJ5RSXxJTUBeARpv8k/OBWqVuIsbQWGjLhirb6J65x5Wx2CR1+51/
R488TD3hjZiSNnBwQeJJq2YAS9X+0bw1kyS5vLvMhTnyCqpMZFxjkgHvHD0KMChEWtQ1LDSrcna5
mBnpbUVJmUi19HJGI5uyxFoukFxbi9CmGNadis04TP4OO035X7IMJS92RV7O+0a/+VLGnDjNbezN
8Tagrg9JpfWri43q2BGMQmX1XgEe3QxOsKOOYdp5eCJqBT7LwXMYc/EC7Pw7qO45HYadfek/REVf
bWSgXZwO8OTTXT3GTMEaZYYOqKNk5BHSVE6zYrB0z5waQIR5N01BcoiGY1FryaGHObaFiLSvrEA/
oFTTLovZ7G4xA052fTvtwHq4N6Wbo0ybnyoQISjFs0M/lA+RYO0XmgOtFel77efOfWzWJfU50B1l
QlIuxM324GUjcXAxe70sIqqkEvixy09Ih2tqMrJJQLjJ0BMlgU6hO8qNE6KeV5u5JuNjngZ/8JaO
nojal2bfu0Nw246IZq2BuNxIDeuCVPKtPQMMoSoYm2gt037BQc7W17yrTN5dc3kwhrTtjAluXpgf
5ajd5SkuTei7etQRtKo4G0EihvUqFGqCjG/AzF6IAT6tg7IneXPpxrKC4nyxr8uto7dqasD+dMkD
L6+BwSu5LYI9lL8RzAHYwrOlksnyFO/ipWzC4OnAP/XtCs4NIyJ1ENajctdSxI7lTrI1ivuzbF03
yP0uh8xj9JHGerOWfU5VeVu3Njd2mXcHVywQh5n8+0STk11bAJrPqMehgl/2OYrJ5rI+9RNOPrJL
bgwxdTrIFkbLwbKv+HhpR3km5ifrevDdfd5Zd6Nvo3EWSQdTD/dp7Q9boKooOC59bf0zcIXHmshF
yC4r0ygQMpDty1TFdcN1dbglYOERT4VANC4oKsfunRNAg8qw1dz+BlJovGmReHlrCzf1l/wnOe/z
QFUuT8ctdgFP6Q3Tjgdl7Xt6uKDA/WHKKM3dtvGahu4fK5vhOWjPh2Y41dGNmCVRZBAcph6003vf
o9pMtqm7TvR1mHwz41st3mbNMlOORXzrxKALuGa2jgYkoKHMl+v7lMc31XjqxhMJFnhjmX9slb3r
LW3rHiHn4K2CaJ9k+2QqlvW48fleG/uQn9wl4sABc+e/ZhTa6+xXhTCj3XZQu5TvkDmIjQ6PrbO3
YBur0y16+ix5ofDCQKa+Cp8hPlQ/8NfGfa7Xn7pwjQ+riSnpYowXmIC3ygZ3PxMVpbqxs30n3M43
CTQz89al/Pu5joES/EjPGMssTtahfKe+8WZclFyiSyCgB+NgLePv06lZxb+mjfHegOpcFyvlzuJO
hMfBd287Lt29/qHdY5G+B6m2gpG6clfjjhLI8NbY9bt2QVnFnbO2lYV9x6QTbuTeXWVn+DE/ALCF
7Q0FLrikJpT1Rxtf2TfDwj4ZPfrCjcYIm3JGZeGvfuBzfJvvrc38hL7FXCf3yk3wc/oIv5W/ilN1
Gpn5L+t19ooYAKMz57mlcOVGf2pezdXPdjcf9913f8+nirbzlpTwvUiXH4q7gzHunC1285O5VoN1
gcmZswJTZWzzbG1Xr9hqR+ED9b46OnfIx9UOajzOfoBDs7EGobK0H+d0ZbZL9cMs7sNwOb0FxQaL
UNtYYSE8ZojOl0O3IxVqxMsRJAPBgfHQUtXTLGdtXUKXU+vv9fHk3Ht8rXxvL/NHezy4cFXX0V4b
Vor/YgB4BayOQgVODSfHc7eZ/VO48+71VX4ONsD0vGXzoZ+CGInMKvF2VIRTdzw94vBpe5t23LW4
h/p7zKUL+8EsFvm7UR7VefPWZqtYv8+TXYlSfqP+VSprDDYp7gVbwV+EE9wP58PBWRKtiHWkzs75
L/bOa7ttLd3Sr3JGXTdqYCHjjK6+IMAkUsmS5XCDIQch54yn729B3luytsu7T1/XhWkwiARBhLX+
f85vqqeAoTBEimuC8dKHevZO5v1APtZJ7Cq//GB+I8Vy0yZey550Dt6Fqm9/GuBVEMj4mRwTRZdP
GifDOAyf53sXA7xxUM+MvW6zz+I7eRJUJtQvbuFlF8Ojyl5Zn0XpMfrZFwg+PDc8ZoxRLA+oFh1o
kG7wbrUPBTZGHziL/WB9GW7zG+djfZwuc3VTEUFRnDn8lQHmqz/eDRZwkE3/jfzh7y6HjyDpBtC5
P4ldVu4MY88a8vZA8rrJI+30Qr8tZmj3Wzc/YPOPv5PU96h8zW7AIHpM0u61j+G39B6PPFRW8PrW
hkiMq/RD/QHT0S1NwHAHm/5kVhvrqjxk8Wb5mB2Nq4f5nXmnHPSb5DuwHcQ3OshpH+5t4VsX067c
1h29zn3zvtsPtyRDnwiriDfNgxb5wyMt3vRIUXdjbJWPaunBgPLp1/v9fTxuOBcKj1mBpExk4LyB
iKPWPrLTK7fDZ2mrBYPJV4RGvIEr5nNO/WDgPdiEd4Bi+OrlNt/gB9aY/Y4b1M0751Dcup9S333A
Xu0vh/Rzvje3SkUI9bXe4v/Zuh4nTT+kTeyNvmV4waY8c7glO4p0hzClSMZ+eAa7TsjPlpIE2Wkh
sun9cpUQtTrtzP10+zU4hOfuIjgUh4UDNUs956Y7wDXizAN92N1A24FEo0Lx9Os7tumxO1HdpgWO
NZw9NTzgwAgHP1P9hMP6xv1YS1I2IjCPkHKS53T2fCKNruxDYHrE3Lb7gLLXPtymXr1PPo2XZfOe
uVeieCHv6O7MD0KSS70q9/Sz44fH+hzs8gvrAbCzs1c2AnWLd40x2D7V1a466FxT4ML4Nor2HZhy
4Obf5+v07D4aN+n78DLcR18K4ZlXU4b26uXy5xQ1YX3rJVLntJFjKThQPEIPaTf7SA+uMGQDj5Mz
HAIT6JbJuVE/jjr4d6vfxprz0UocxtYHw0LxrFcV8a1SUjjIP1mXQjkhWZdIf+hkahZPj64aq1tU
56fUaHHwydeQbseA/d//9SpnrAHbbOwOkTpODi/tyvbk2E8RkXxMqCJoU/2fN0lDCp+i05FYl9Yn
Wtx/SonQUanJkXLHxiCTb9lFaaodWypXzgh3cllAFz0vkoYIidqsat+2UNRv24gB51gHpRciRbqI
KhsDN/5XnCk6NQhyJbkf2Dxlw/GZ0xR5xRpFuaZSEsmBxkmqLLpItjle7jcobvZxpJ7IHs/8Kmvm
jfazLGQVcbw8Bhh53ANruQmwicSCnd+a+YGZnjDTxZWE+CHBdh5g10P/LBszjEGsQhyTCMrg2t5Z
bwAqXNWzInZrF+zlJpQMtZe72hixlQb1eq2yTXLWti41a/D3y4OGRXvQjkmVWnvGFnHqqrEYh7Uc
3MmS4LpkyWpwnGrqIY9gUFniDkp7sHNcKayboGDOFZeJoK/qU6MKsTN0zsfAF1DkkO4+7hRzcvcv
BSTVKfAzpZY8GOMeEEeNR4bw9ASfLOGsGjRGnMGMPPsh9iez15/vqiMSHIehkjsE93bYqhdRPo2M
2RZxXzVOvaMHMF3QB4AyKiZ9rwOUDKF1Y7syzA+5lFRiQy4hKsp6HXk9EJkDp/IdKb1x5c/3cvPy
2DBAoMRqV4xSL7wiM42+hJRh1Pdq217ZzHp0O7AOa0bYWqKTXRDPHAbOerJ2bKxasOfi8UsxGTDo
ZxPyAl1v1IFKOekXxdydmPuSu2fVX2B10w8de2gFtG4/DNL0td6oWHYKKVJqpVxpLauuP/B683IX
jgRxJjQAV1nBi7ICvALaKCFlUpUUTM3P2ilZdK7XG1lDNleVFbonOB4Ir7CDB56ySHXWWmFNZJP8
+b4jhVv/acb9vzTjCIPE6vDve3H+9+xxfGy+v27GPf/Nj16cTVuNJpcuLMtkcqRatNV+9OJ4ynZs
NMUWIU088dKL091/OjoPAPU0TFulBP5nL053/mkYQpgq74eBVnoq/s///jr9d/i9/NEOa9/cf90e
I27r55aTAZTXEnQKVeG4Dqv3puWUJkOUiMWtD0NaWr5DnWkRlDMcy0EeBj0wzuGohsYcb3Qyj7mQ
KYO1RdVSHMRA4HeOyXgTtnWyMUUeeonSouCF4laKHp95atcnIB/ZZqfiQdtWbReehoIsEA7lTZUO
mj+WWgeMpPGyNDr3LURVJfzsWEDzO7OzZJxFT7YjkjkdE6cv6ugRALSzb23JuZ7zY0ywSmwZDG4t
v4hUA2KpI83R5fe0JM7BaM1kBwQvoVbsboeCOcVkXpUVX0vouCWyz0iJHT8w+v001Z0/z2ji3ch+
mHWmFGkUXDl0pbacjNJto6n2NmgwbS2B5E6Y+yA3zbsyyU5q2IwbpTc7DzT8crLmkHRaY48Pq75s
hBlsZ8fdODl6ql6lFaCC8Dfa9EYLw89WkIk7J8Z1njpncFmUM5ZZMGO874lY2SjwPFARA5KltApw
IEF4M9UEhiyh+mnBVegUpUvWjXk3jlq1RbaW3gWh/SmudlAf9AYr29i10bYxxPelsEcvsasrkWkC
sqjrIThofS2fqby18eeeKlyoaPCRGnzzuWCEHoPHscZt7hIwiSgFRBvNCkt9SkcGVnplTpCdursK
etnGEvz2O1XrMEiGmb9MUIlN0jkiC2uhE34zFezjRZDDkI6022YA55X2ree6aeSPfUQYDpP33XWU
alfQFkcfE+ATShQ/sy+WQdVDDLz5ZR8zSTLgOAVgcuzWqr22mRmcx5ATkvqbkC50kxhzPyUsxTOT
/Cbigyx9YjZkd5cd4UiohJkzKURT6jag/P5SBC4Vtam4G+Iu9uIAVj9iFW8aK2ziaTEwNG2PpOXc
ak5+Lmes7+qXpspvqjq9mKirIhuEE54k/CiApj67VnCcwbCTurSU6THTdRgu6efaHGBJl+Vdjyvc
JgP8IR0Cb8IpyTyl0qPIJ7+z8XNbOfQqA6RYZpoE15Txryc92AY0Q0nY4psPPXRXE39viyu6wtKx
yweN+km9kM+lhlzE6amFSrXN4QdCkqowgIfEinOMbyqCRcpxpMZEjbWvoEq7yjgdYVD4RM0SLT/p
xZ4uH+3Rmt54xVU2TsJ7ODKUdLuu3kRq/pQ470CknNrRIZXdFQQHKcyJA1yAjW2R6XfXN+14bTX5
OVetvb1Ud0CCu3eQlaFbgGYAbfCgVxmegPhJaH6QA7HKRvMQOIuDOrurr1vLPSTz3TzrLQ1R0W0B
vVEiubQzkrSyNPAIcor3XcbkUHXpWLd5cgZVY29DnZpjkqsF61/DdkHq1aacatJmiI/VlyYzgxvz
Cqhad+HqFDI56ewqeW6D3KtsyiBM/EB8mMep3IXq8C6PbaB9Tkb6FRCUfmZqCwy20D0KrY0fWIzj
DWXENm3VtzVKurNOSW9DQjp1mm4Ot5FeNNsirox9XhJbRRmMFJXsnVMT1ZujWyN8qt0Fqc5ovO+W
HV2Ga3dY3B1e4LHuSy+Io7syqhfgmsUdfs16k3T5EzF6Yt8tcDvnSHy14wslRxQ93gVtQvNP36iI
jSgsha64scmf8915vBrmW01PTp3MktH1yGJSFPhOoH4lhQrAtAbVVivu4hA90KDRsjT7wDpZBK+d
kmkQx8ICX+Hk4S6sMN4wXutPlbbku5EVWLE0K6AG5CitdmX5BnKVSjdlp3l6SAQAEUvAxBpMZ6+H
XXeY+/gWbMK0d0WJ6jFwuG7YjXXSNMxgVR8CpXlo5IlfE1OPHptmS5khksxVlXJQGZ8MDAJeGiSu
x96Sns2MiMtwpojpDPsyHc1974wTJx3Oo/hQFt8tC9zGgTYwAW2fsDFLYBReQSR0yinOWnMfDtqN
QijlqRjiykuVgsi0rM5PUdarHg1hgoIsOwEguVx1iSgOSlNe6tOsnqhfmj6bglyDCTpW7cLnLPQP
bk9/QTds9zQPNVNLmNNlAmgtKWYisxrD8uPOINtNrkUjb9alenmK7MS+WO/k3Tgd2NGe17Igwo9c
Nni0bcixXGl0cmuTedO6WMfWEby76UIyDy39vlRBeCl9dJgFgNXG0G4nqcmDcz1EqX5BpIh+sS4V
pHReGMrcbrrEVFGgDk85PapdOdcIvAnFyHg0sLI9rEy8aZpRQZ02buB70Khxl8usmzUUeEVxFFno
oXKf9qOyXNaTqj8Lef5j3f0bNZgrdIZkvxmA/lCQ/Vf59F9emfX5l59j05///o/BKK5bxkcovxxL
mnjlkPOPwaj9TyFsx2W0iQBNjkf/VIYx5HRdg1RoF0kZeGmLp9qSSc6//sFTjorSlict09Y0nnoz
+vzdaFR+/GuxFoNRtGGGLkzNwGesy2/+Wqw1iwJ69jypB8XVNlW1ycMncwFmFe5UjllB3UllRJA4
jNjEd4IDkDvfEV2CFfCbBhuQkGAKtHDh8uQwjjdjBebjuqs/CqMmM/Dm1Wb+MZR+PXQm1OMXa4u7
WSClIyGD0vHPa1uajDEcGkpwTNULETmYA/LqRrU1MNXGR6iNZyIetyBONqZ9UHLyj9F+VsvV7AyH
Wum+aNjiB0ODOwSwZgR2ngWXxKnsRt06zgZyAObRkn/VM9Zxr239e0uxO6UsHQXXvE3NKRH0pRcW
1Y18u9nKvUA+xivSZtwZdflVvmZIuWzRJZEfh/HkMLoB2AGFt3Z2XcgYguqYJC/wkHyJfMu6Enu5
Bk6FUou3Gk3UKE6/VauvBu/+x0qhKvPlOskVXFcYYVepmluLopp8TczbhfUMxM3yg4rXyn6AS/0y
ZvTCcs1yOwZERRp8dLprgSnHjnotXxPlFkwU4AX8KU8bRb4JsQfW8qUwQQIygmdAfE5Hd3k6an3u
1YQ41U1P66ihNuoe1Dz4bLV1tpXvEZeFX0cwJhn41fxtzRwlnPdo3fwxd+HUgiRLTv3QHqiT7OQr
0ni8rXl12c0UGPnYsVOfNNgWYdp7ugGH4mRAteIvCK68DPiMdb348Fog3v/xVeXntfBUbJdrNj6F
YjjIpwwdPTb/k/OmfmmT3tNgEa9fgPcxyJ4JyHmXm0d+d/nh8jsYSrKti3Qnl+UmBPO3k8+1IGEI
lkrSe1h0MkXpwVCx5KGl2QCbsNle6h5wNuEhHBoa0CWWh/Im0e4DYqXUmN2hu4hdQjKQ+su78sWt
oPTaOodZpe2jUA8j7RBhz65Pcs7zxUk+HlDSHQaKzstn8Ft7+b5tOuxiyMwpbyffQmPZ7ewNSV+e
XCuLmccff+ponVcnxoaQjm0MRzVgWT5Xy7eF9SYHbyBdjLijT9DdkSmzy/lzuQbyz8ZsZ7mfBNz9
1AoOQz3vBjy5m2QoH/NEEAOke4ZlS/Q5u/+ZuZanEjn+CIKNYXH6blKCezdUug2Alc9pm28zYZG+
oN8AAnwYK4vAB0m/dxgctDYXYfuybqhrMsDuktSzI23FkvuF04sN/JqxoxCjOQ5w849aS+igEgeg
LxJyp2d1/IqQws8jCNMgcchMF9FNJnQIGiH7WU/mTXeLPM2rYPD05cIW1K85iYXPyfb/uYb+zTWU
4qf22yrO6bEA0/q6hvPjT35cN13jnyaXRttUHZj7riYQ7v4hqJZkDNPQiOMyHGFw3frzuolsmkhA
BNOW5uqg62Ul6Y/rpsRfqI5wVESajsA+8D+5biLERtH9+srJNdjVUWZTZgJly2X4zZWzDuDaJuFk
nUQQHPUkU88jrpMzUszpYkGUFaqxBUWo2ou5r4fTqxroKkzsbQfpyoLLp7Xi7PgiVlyXXhSL613I
98wpG/NZ01gEn0EnUWaQ0rrVEbIurcLfpoc6iRXq5eGX59bH8NUjH355ml5Euq/IH2lsLQO8IKXC
4My2JqfxXImJgyzp87nEp9XKcXVgpGraeTqzTe9ZirxW5AsNfq1HxOp2sRh+Ny4CSy9X74twYkxt
KLhkCZrPtJiGmGU9QUir0QQMqFmavD0QNWP4S26qF+tNG9BBnZ3sg8ipL836RGNeZXsfqxDzGbVk
Oyh2Suco+2d1qdSZroLON3enSv8Mz0rdItq+JkeXklnUwfJZ+kuyt7sL0ZLVYUlgjxRlrzeZaRSc
gkgbMIzunGFQ50JiEuMja72vCr7roinNHmAqt2Uetn6AN/bZf7Wuxnqz2q9e7rIe3a5Vx9uXLsCz
7lUqTdfHqJf4wBK7QwEO6UBHYLPKThNzJngkq48OIoks2hqKblCfchbEKrIrsd6o+uiLMhkOwLag
qRPHu1066I/LEN2t+thywoK6qLtVJ2vFssLNMGLEdhQEMYMEBiF+L7MwpiWGIUmu6d5x27OaoG6J
cx2NFuS/6TpUBvfCrRFv6CIZSMTWbVqFdITVlmpDqi4XMcoMwVwemToBGkZFqFdZu8W2AN6NzA+I
a1WLL27pnNcmBLGQBZ06bhhVqAcyNOgvcy+WclyHMkSyqqNCmYKz3gTSWLwulTM+LZG9Cxa49jNa
WoujKl4iSgi1sJwjAzvSXHZOFBBGYLNnukm/dQMQyomV0b6QMuixcqkFkqztr6LnyEmabae5Ty50
Qi+Jw8zLF+b7NKfkqytSFaQbH+m00X6f2k/UDONW1Q9DYpD/ova3BomiO2ETSkFC+lel1ecLDQYt
RFu7J2SiGy9qGeTSU3b0Vy9iXiUVKhgqmpHsyVizw7FUSzPiuhmIA692alW9e/Pd115MSATqvgsa
pUSaybBTyg6R9v9wia3Hprm6e9fFADGK2hfmoecyrQ/ukYDdb81QRzslP1vtAqSb1EcP/jODgggb
QlujJgpmtdguAdbrjOKLFw202i3SlCC9VffWlMzsYjbMrmZ4j6tuhivtRrCLayCe8aEpp92kBfmB
oMIf1j1mt+R8WscXh+azIUALgX47oFjkTq6hSkYpQq+3ZAUCbKy9LjYxnUDi78yRmm7uN1IbaBia
4mUFZ4rVjFHlk0C6FD7mMkhotRBqjZvtlCn8ElIb2JSDS32ns+IDEvRDSiAWeXQoN5SBskSHaE6w
/Z6tEaudcTVJrI85I/BBUjG+rke/I1X2dS0F2wCb8+1g0aKPZOJRQC+BfWIoNrUumi3enGHrNFTs
n1cpzYhmQsy2noPWh+hKdJhNRAN67fHF55U6tIGxhhtJvnhF1ZYHuzYp8Upv/bovPC8akDzoKw+H
tXEn0vKzW8T6FkI19BdXqh61Y68tAGEml5C/jngGRokAcpNwuIoqzhCa2s+0RoUf686NKyptu25K
+mbDbGinMV4o3prhe4swCDBkMUBgzi+R62OPp+f7p86ffsBpMqzk+bxMaC/KjtwEc9AgOVdFpezT
cLxVoJGQMFXguq+YfokWDklveHkQpx5DgtmDE5P66kIeezPZtW8mzVnRrHFvBTG9cRWn57qkJxhG
bCCaee9iJJIi+lUwv0aerXcDrf9WqyV8tKiqvFl+VAdNHE+K/n1O8Y+WMQzqMVLTU7UrZYt/lVa/
Ul6v91d9+POS1ibA2jhtNlKtOEnd4rOU29CZF2ZGedQ1PT8tagb6XfT5qR8timkKzLi8Q5NtFYiZ
CsqsF1PdJ8cAWaUbyhNKF0TJBfqLRc/dC1XlDBuyF+2MNCdRp/frTkfh4ji3xdgcGiJxKXCieNeT
tjySUoVMVF4L1sdmqyI/hmRRshvxQ5BCMu+Fah7tQiXgqB5cgVmVDMXAra6LbLSPsZVdDkBZmcFP
C6rhYTPO0AaGwGCi0UJuD3QT2Fwqjo5m04oxwn3Nq05JpQ0nl8F+PW1TV8MIVAU7KyxJT15/n1xK
Gdal9SZiILTXbXrTkJ67BQpn2L+bKIQlFpG/8RAeekKr803X6dmF2/rQ9saL9aZwKrCnVfHQo8d9
hnStoKf1ZiU7OVWeHE1ELUiocXQ/P+EiSiq8Ls++N9NIWGE1njURc/7qmANoGtWLRrxLShQgkz08
ahFujJ55V5UNH+KwfAQ2X+31sUm9UaH5rs4qhGyxdWb7Lq+YXIpRV31mKRdxUG0DUvEyE8UowYC0
vsYPc5q1W4q650ap6LzBGndcvk+qcH6JdOXQmPWHfLDu02ACSaQQD+JEMwn31batODw4GDfLHF92
gZnttQitkmNo+6yKG4+k5geizs7duKDT0HXwjvpTqyGWmhfzSCLwFqJg6eO+XR4aWL6bkPgbfUlI
zmnqB2sAaRhnD3Y35Vc5Yzx9VjZFnCE5glBOddO+alP1rCKx3sVhJLEnpEImxJEwftoOSwobvcgP
ABwJPEdoIkeMhwz47y6zO/SHU+aXbSmvA49V2YaeUtXmkTAHKLr1VgqAOu2G6fT7vJixHm3sKK+u
g3hsN2Ynrz4ul5YFxVkR4BJ3DEJeGK72WzsdsLqPOAEnI7+PNULrq3hcdtMyiYeWa5IzqE+WkS8b
N1O+dqpu7YZMihDp4QSLNW8WOg2EGHwTA//HbncvREaJqh/CPRX2TVeAgE8WqkXutFjbfIlRN3YU
qVsOOhGepuoYJMQuAupFoanmn6dW/zjPo7gdIhIEKm3TTw6CNS0LT/NE66mMTprZHN05HjmnoQU1
bftaa/XiaIwzm9cNHp3SvDC6hK6aTa0eAyopFzdW3ifvUlnG0fSs2vW5fdSdOfMmU+22E/EFNLc3
1ZRcThYCiICBA7ISpHJzF77X6pp60wz2uS1Q13VOciSwbFcYg0ZopaXvsgkN6WLjgo6KTzBed3Gc
cMlLom1hN4KMUjNjyqyi0FQIuYWSv3Mj9QFONFh06x0lqfxglM6ndMaoSTbqVRG5iMIuLY1ilqGn
MpUY7nJv1T4Zs75dzWKj6mQq0+3+lDnjpeKypsN9H95isaZN2ZUeZzoTUFODCmuO3hvwq7OqVQ8L
SgKSVMubThcpCcLuvDFGXj5NieGbcfvZ5t+YVKDMmq1ZRXT1Evs9NJvKr5bk3JkZQ9K2InwQNLA+
SkWoNtzOEuprz8UmaTSTvD73Wxs2nAiJd/AI2E33JIOoe0WdLL8cD8i1rweSATmK+xENq+F4CtE2
nV3H+6qfgKMS9xUIcw+0gYJoYM9+FAY3IfK7hLTKMR/uSFz5pijVvoINjerP2ekZ2U9u+SGcii9h
1LPao9N79aIQ2cAPs9Hs6Etp0zu1h/6TUAk2F531ONTDdmS6vHNE/7FB1UO9zwR5XCS7OTQJznGz
aK7yoygZaLvSbFDVFnOmWVoOhilJdgaXDaZYZhWgyJUveLlZX/Ryt1j/spQyn/XBN0//fz6Wx82l
q1TxNEdeJ5F9L/o6sRL91vvrTSxVdS93x1VAt963GDPig7EvV+XfaiJYlzpLrY4hwvQGyiBMRudZ
ZL8+l0uPwstLXx5blyxLohL/7dPra9Ybog0IUJXS/fkulcjEdXl9c3Ad4XGOaOjLp19euN59/oB1
cb2BPCCHiyu3cf3r9dGSkTPSyu64SNDjUtUfXqg7QNdin6AiVcZZ/kHmWbk6L69Z7643r1g7v3qN
PRDXVCjdp8xKymfIz8vfvrzfK3DQy9Mr8+flNUVfJQCo16nFL9esd/UYGW2Bu2l90fqnmaN2IKOT
28qQVJNytG+EBHoCJK/RdTG1f7mxpKFuvVuvWFAJCI1niZQYVtfey/PP93/9nPHnu6yvTyWstKPb
PIKHChiTs3YWUoVBLSmTyqlwBhh0vF4XF4MklG6qFe+Nqmy9u97E0uL8cletkdNyMj28PLQuoX5I
PaudRu9Fdfjy9796jCMGWfjL27+8RnXd26qiZqlKz1IkYzOjpviuWGQ195Xi7Neuy39KmH9XwhS0
bF81qPzH7vG/vq8KtqvHHJwE6vYm/vb4Uw3z+W9+1DAdqpH07yxVN4W5is1+VDAd+580Ay1T8njh
8L5mQujAIrgm0tyjvkmV06Lu+aOCqVESpXbpOo5qUeC0IPL+Tzp/b+qXDJ3A9uoGrHJ64boqBW+v
O3/hOKmLU5X9wSR5xq9JgLtWkjI5tVWNnYzhkJWR3BTnSgpRXaUJoNUl6LrUT6obo1oY3/REDXQp
gqiKDCzbbIqzFMnUpKJt3L5oj50YLluTQGrIPfXejQbHf7W9f9EQfANvwDRuOPRUkeQ5NhtYe9MO
rGsw3AMltT3hRQ3qHPw6Sq5hMkL/VqAsJVubgZmLIaMkV/r3ny1kffeZfnH89q9/mM8f7uIPVW3A
LhSjf95+jZ4MAilCt2+onjhDua8zfdk0c7RF6zVuekTMlUX/LCVxNNDj/rmz8JOu8HUz9Jefz8/m
6pbNPmasGI6vj+/AlLT/+of4X4uY0ooWYLfPnfYGGnrqi5EKTVtg10BQjbH0WMeIuhhLwlAt4md1
wL///Df7z/r9db69we4NAdp58/0nSrhpZrLxTRO/RNIM78KGrqQ+40RUjQhaht4hLHHir83gZB6R
VQZCsj2GuAJNCKJ70j5//5P8eo3QeMiDS+DR/PkX6aYoCPSq6/ZIifG0JRPjWmHU599/injThOaL
Y4wVGvhrw9J05KQ/f0xLsCR1zgD94iJQXDplsm0YmT9UAWd3qwsv1LAIrpYWE6c2iENP4MSN3ZA0
QC6Odq50IyISxLJOSWz8OFf/2x9FbvOf90lTQzBAi0No7JKG3EKv9gkm9xqGWOKQ2vqbHRCkZinR
V8AwyJuD+9hQ5cQ8qf5mT/jrZiejVHM1U3ZjBGetnz80iNJkdPSy3yO3MRH9uJlXqfiLf7/Zf7XV
NXr+rmOrsrMjn3/11VSn1RKRpny1UAYzOHwNIulbeomi/pv96Fdb8fVHvfmBLUOFgmxm/d6ZY8bl
GT6pPvlWJWm10W0DuS1NzTiaL3//BfU3uuB1vwKqLttJ8IhooP38DecotRyUgt1es9WekgCuEzdX
T11s5zs0R6TfuNdRQsBeVY33nW1g0KyHA6cGciwUO6V0aOrbMVH2ymhphzSzA9Zb2w0kZfhOP4x4
rdNzbTK5GHp32NLvfmpCfdkrgXYZzNNAXGT41AqLPMH0pnHK2QtTM0FDp8VnPHxhdyt65bNRm/Hh
b7653KBvdlsdb45KK82xtb/stg6RIxrVrG6faV26E1N8i+VG30Qh30qJhttOtqjHQdnag3vfZgZW
LWO+GYvB9qfJJA+muMtayhSq4opNT1x45ZSjrwM2xklKR3lgZ9FwMFDwQdGbmeWVYy+HCvlYTWi0
WDT9jD6GOXX7Nc4RooXOqB6Cj7PVJkiyeoqPyYfff2Uh+5d//c5cu+TJyuTfm0M1cTMrXcys25e1
nW/7fjmNdfJ9KgEAtuP7hegSb+kdxQMROh2Iz9U3ivk0E8KodvGOOa5yDstvxAMqZ1X9pEEO9ptK
fIoCXJKxTgYpMKid1ZtohjuYPnpm37s95lv1S6I40ft86qjy2VwnlbpHiMHZrBvymXg1FYZgl59y
Fztir/AcxedbCkq3blm97/qzSBOkIWD6HaJdtE5Fqmh6xnRKltD1dHzqm3gkCaAfbsNqfO9glZrw
dJZ5T+i6cYca6b1jZndNYpoH18IRZxX9thscFKao5VKSKRugS7vFrnS/1Eauo0b8ACXBEdXG6SZg
SOF7PYlvenu4RmqNDRaRrzOPX+dKqyg2FfNWhHXOtiOYMSUt4MYGqJorh6Hq7w0VvfiokJY1xqe0
NfLdVL2vY3tBS5PpNAayC0OlAJUsnZw8U5TIBuWdKG2XYJCvUWN+ZaZ2Yxr3Vtmam7w2P2vCIg7I
+Gjn+ENg6h1zYVFxsnVMjQ5v0gw9vmMCYRIT/SwoeZ2eGbWZoumumbP/zV711xOXw7hE1zgVM7yz
7TdnkKkNzd5EFrHvoYbTB9k7Q6p4Ip7ugwnNPWm1XpBRJP39vvzLTzW56ppgzuSF4Ofzltuwd7hL
ymVXfWj18bYvs6e+sa6mRXnfGOmH1LU+/v4TfzH2IUiZK4FwhetaSAF+/sg2JOVZyXrGXsaAZzrN
Obcldw35S9vm0bSHZeuqJ7WTxVxzufn9h//1wAVOrcnhOXoClHtvDtywR1Y+DhQHyf35WDXS3U5W
k7Gkyg5I2AWCWVv5phDg9TebWSBreHPG4IMNy2Gcq+s6m/rnL52TtoFCle1s9PaVyxG21fN8gIw9
T8e0iB9z5gz4rTr0NdFy1XLyBFiWPVrDA6mZ4u/W5q9XfdaGPFAHz4ywGRL9vDYpWaTCqtwWFwej
IDQZhKvD/SKuMd6QQMSRObaED9vqQP25vEbj5lOVJ+Y0Gu9LSyOUGtvp738Z7Vc/DeNh9M0C6QeK
yp/Xqa5LorkGu91rSDFx9GLORgeyoy//UIXz09BCm2rrkgBPSyOPOsg+5Hr5bqZncG5Jo04nGniH
1uguwLKi++uFQXIcngR+V79Tw3uRaJcd6ZlXDEWG/YRzuAvyS/KjnyIjmLaYD4O/2czrsObnS6Nj
0vOSM0LdZa72ZiwSGoqiBJHe7m1jcffEMoT9lSDcdFtATt1kNPu8IYF4O+gGkIJsSg9Li/YyM+WB
nzNba1XrkXxCatN4cYix9seq6nC5txSacp2aepbtVFJU/TQM9GNvOPeqVqLrt0gwm4yZU5h7die7
O5glXzg0jiE9JxAT2SFkG5Ux5ZTf/4oIcf66nzMzRuRp48ViBv3zr0hOlZvPztjuh5R2XRQdIvpb
dgTze6nFeSCCOTQj4xiNSub1BRTDMnpKYsUnXSraDr2hHBieo/gKKOMyAUSBrcONWAaig8ek/JjT
eNskcjLbRdauy74ozvi+iTKHyo9ADDbK8Q88grxq9I2GBmJjapXuWUN6QaUq3BJ8DK4hnh+XNpdZ
CgZOKlhgvqa2d2Npffv91lhHfX/ZAV5tjTfH2dhloxGWc7sPCQvAaTI3nraIZlOSEEicg5NvOS9U
3khp0BJD4rlaC5nYNt8PSXf9+3Uxf3WmZwDORZqzkMA7/PMv48wDzQuzb/dubg/70XDmk6GlH/qA
QNRazGfCFoFWxL1k+IacEDJxnU9lem271dE1sgMqiuYclFi5zApSVVsQK+vmuMIWZdnkcoyTFLWH
o+qLqfEmQOkeO9EPRzdEBR/UluOzMe552/vG6cn9s4MMMQKtVbIdim3uxE8ZsYdeYGvXHcaTnZlb
H/PKbDZYdOeNvgTTPo1gDunqMdI4RTm6A91FpbA+udKAq37QjeCRtLv3NPG4tlfu1u7qD33XAhuI
4nNcI3Bswm+OSLKLv9m2f93pcTSjZmMMbEEFffMzYzy0pb2i/b+Endly28i2bb8IEeibVxLsxEai
JEu2XxCyLQOZ6BNdAl9/BlkRt+6u7dj1wqBoWaIIIJFrrTnH3IVu/gH2HHDIgswavJzzL4XUHxZJ
nxIWh6Qb8FPN20H+/wqprsj9SjEJ3zVp9Vs27ZrB6J6l8ykkyAD9ApaxEr++W7mv//tP/MOWl16Y
HUagqpCBItL7z9/cJunQBInH8lx5m2GErjGE2j3kfffTZi4Mnj2JA3tAW1LlPuAzU2zKmUqekS64
hKImhjr85XoDVJJG++s5U5IBPqACK/uXZfcPJzpEVtsPwILadOH+8Rn1qWjtRJrdrsoI057aY93J
j9EsnrThrUshfnfkoP/b3et2d/rHlU7Hj4Auy6Y1h9f0Pz+eaDQ6LcjY3VnjcDGZLbP2x0Eg4sUP
TmmYYAn3ST41ImdPl+HZhipkd9UYA/lP0F+5T9pRfZxl/cj8g43mIuZXYU1H/EH/sgX673qNA+lx
6ww4Lq75z+2XGPrRy0bWpCms+9hsAp91MMhWvkkwuJfJ3//7xPnjGUuJFCL490w6ff/5wfiRzNOS
gRs+ufPU22fX5bfalX9hccYUz/m7jhbmzsa/nbD/XZGHeA3YTLu3A+KG/1jvZGelteU23a5c+vdp
dq9WQHWYZAHkLq0eKVdwQVF/5joz1n4Ku1x6EMdGgzo8SdFHkri0dsxxC73zYVnwR/7vD+YPrSje
YEDxaHIxw7H9xykzzYO3ZF3OFWW4H6wqOCeZKG/zpjtTN35mILPwO4Rb36ZeC+aXBk104i7NJlBY
JljFfjvIYP7l4nH/dLzYIXOkqG4hIv/jXfXpmNhOZardPACfMkt8Yji9DkW3yBj/KwKDPkJRiYB9
m5LEi++0OTQ2TcRBhuXTXO4q2xMvjtafg8yml8FKr1kCYyCtjpHhLMc2zC4LK82pjdoh9hOv2hFv
bF4q7guRtM59iOdORFl0XhpuE9XIFk6YMxE8fjS+d+25aqgQhKbDc+j6/qPQ3tdlKOqD4cjgzW7T
X0srgAdZ2W6qMn0uLG5rjlqaE/bDrmUP8L8P4x8+rzBC9cpiHLCXtv5xfmdGKGav8tvdmHprZxFy
Q7IdE98KslU9eK8iG66+oX4DuPuXNcf6w14r4q4TkDdsmSEW8/+8tIS0aPeroN35ugj20hzcvTAS
grwSB5pM7VuHSQEDJOeWdCf6m47TekR7OP+yoPzhE6CW8rBA3aYR/3VnaMAG9k3oIhgU86Nyy3HV
5qa5EVMFqiezPnRYWRdyN0/Stbt/OV3/VEzyy+nmUsQE9PL/cZXbN2lIPfDL+2D2VsMtlCasf8gm
TU9l2pKmbcBWgrdykGO6bTKkrf/78P9hlUGY7keub/mW60X/OPzslKo+yrx2B/u2JOXsgJJMhl2H
1rG0Y+iX//YXUwr9oZZkT8mkMCC/0WEd/8/jHuZuPaSLxe8cy+hHbQdyPTW9/6Rp2mxFr16KChSS
pdvo1fBCk9Mw+eUEWXYMmNbvUp1ET9L4qKQJVaicETsIATNpctKnwe7J425dUmYHY90HJK4XgWN8
CRNkfrPyVuyT85OR6+Cto8WEgax5sbPivZtHxHydkh+9jvCxdsW1g/rDFKH2uAOalL2VFl8qsrg3
Ag3uHuGk85677o/Rz7zNZOuKK30Iz6l1+0GulXzkgbGT49qyTfOZbo7x6iZsI4PJexMghw+0v5Jz
IgoMR7ULps0c1XWxb4Sjybky2Gi/9L+dOhxWQo/+e+i8DYslP0f6+grJmBrEa0AFca0nzzhPKhnX
TVlRcyM1jp5lgGIFXd8xG8TTAl7grassYmRnJ/qKaxjLd1DTIgLV8lhFxRs7meFA2Mdy0baJuX4g
3rqPvlME5efG0vKEuM8EUhdWb5B6X02VDnE54VuOrH7+lrFvK+def7i1V7B22HncL4ZAiV1MBGYP
9YsUwU87a5afZg7MLSzgmAmIS7YrznMwCHw1/a9mBsaUDVOxwE1AMlli8afeQ4GKk4sKrC/AT4oc
vae0SvLMxKjXQYGQcakBIjJye+8NOeys21f3l4JsCW9qwTLGRyEu3NnFpUdV9TDTJrm/ZIWNB7II
XVslSPO9PdSEkP317P5agq+5G28BZTrcytzxTrQeyUq/Pfv7YSpT3EsTPbkQjdJ2BjyAqboW52RC
Qpe6ml5nCik6TfL6mGlQM0DB+/rYBuq79lH4IBzCj3WDON6fLSXCuKIA6EbA9vJo1Gp5HPKVXSft
4/0VJn/zoygkCetLvq+Vf+qrxHv6+6EF7SPYq1yCsstir8v1LVA633dzBW/PbtwvmtjpfR+U2JgG
gsQmxJbYstzwIRrbt5kjsM2CIMUi5SUvblhvLUBJ70ZW10doTivHYJuMJNx47hvLeNZ1ex3R32F5
rownC8niEol+l2jDib3US17TLCe7pEOPd/+yZIt/RigWD50+KFjN+OKCfHpim6DI+TbwJpPo3eVx
YBJ3hu7k2haRd7PVFYexaZO11fr1Vpq+vLr1KK80mMaNnjF+L7NP+90nWdkxxXgk4wOdkhNEb8Us
i11TN8Gmr+zkzZckw1RuDxlwAS7i6+Vtdi1aGOm4nCsjWd7wsRHQZEXX0lTqrfxe3F50u6w46KHi
YmiCXUv58iUlwOTF74kWCKz2SzurNu5yrPrN4sC3qm9QFEriRxBPzuP9GVvXiVoDNmcnttbUs0eS
s6NOQbsE26DNv2Ok8R6CsPcfyozM8wUwkdsn9QUfW7pmvKZ2npVBnG6CL7ceJVrqMFhlXgoctnKs
F7OscsTkT4Ag4Lwt/NmQmqIvY1b5salDqMY5vxiHTxFra2rOxmwvCAy7bWcDf0b5yfQ8ufbjOHxP
tft1HKYjGNLq0Z9s51J3nCe1HerYUGV/7hCbuX6T/cpQf6xsN4VKUpvttk49BOkdFl5Z9eXLUg7X
OdT+t1KGFR64hgwDbXRfPf0GfKl8c4S7cRqDxnElUSKVbfhtyB5awtm+M/9Fv6+Wft+hYfnq+Qza
b6/7DrvcoiE5ctQsq05Yd198F8qyrex5P2QCTOoi36pZfGchKb5XIDWKJn+Rdq2eQiv33zI0vako
3/QwDVcnFOdsfmvc1noNVVTD3NRf0kElX0gsyC+yN37evypcIc5VVyCnTmpgNpXB0aD3euUmAxTQ
T16i28Pco12vs8U9FoxA40baau9UQx8vNJf2jW3NXyJorDFiM4d5Wz1/KVwv3xSB+UNP2BXbWnYv
g86sc+SKZ4Xn9KW/PVg3IrauCS1LU1xQ9ejRdq6i6WGqAI3iS5Avcujli6ia2J/M71GJsqsNdbCf
/Oirdqqces3nWrRzzhE32FtpLn50nxzoaT8a08DNJ3SfEj+gHvdiBSnhwliuXFXkQu7CtmdMMSnY
p+nonzwjbDYegvZYi3R+TMN2frw/GzM2MnVerL3FQCJIpO6T0tBvNFG2j37xFrX4u8vRw9XlpPbR
HB0LugQdm4CE8Ng3fPvBv1m/0XYv+2gug6NDfy1vskswB/UxtfLm6DZ4qLtORjvE4ush96otI9ru
agvQJg6ppMfWDptj6bucpQHh4vebXe3yr5mcKPQTc7ncH0gsf7PyyNyZHTkIbtRuwpRoBzdJPhbR
H/2sLzey/ayN8aefAIsr6LPxBxwjgqEG0mu3VNRRjGpyI1xoR5ZJ3rpXWeDB6vLBnpe9ooxYea7Y
4FvaOU7zS+T5c54ngGmKmbwL8WnMaqeQAYNydjdV5/Iu2PeNutvUQbhfCLhEDS9PXda999g4Elv9
kuPJ5T5OAbPWvfsNF8mzacxQ8MRwZTsfVxpJSpDD1J1HD1wte0ijdE+oat/tuX9apttUuXksgvR2
12WylLgoSQJ0wvl7aCd7d/F+2na2czux0/ZDMuLFyY3f0DIuUFF+Lb0GEEOKr5EmbFqDkLhKmBna
7Js1o1CUpGk9boJhUWuD2CqKIflg1cvbMPtPrT8usVU0h1wtB2curhhV4CqvBHiXAwJb9LGwPZ1q
2XXC2MyjjWvDj72CkWMwf1JxXhuSiuI5UJg2GpcOZDk7fGxsWT3+rKZir4yjgqz66eQ3X/K8Hde+
9J6lay7roUPKaI0JuwKPfm1SoqEX4c/wJscWAlbRUvTXKkqe/XlpY0PP1q6T7Ezgt92ajMEauBKX
Z/hYyCHcLMvUQ54sD31HGpnjj8wmjUeh9YdY/K1XL7C41U3w61jfq8a80CoBngfm2rTjYKH2jLrl
VzYJUDSjfSDDy4JHyVClNXBTKKXC7Wy0ZzsnXg1FyC2pxXky1Q3J6hVghC25Luyv9hBeMAvQfPY4
VfMSDb+dS5TjWXuZAqPamtpSMEHGEZP5CPinti+eQR1RqUbgZ7dhlvgsCW7wafQjTNjQ+W1UDvp3
r3ZQp0aXfFyuZhdRIQNywGLgb/A81escM8keRakAEANGOs1abObCGDYEuXATXs5BNg4POsvgEzuY
Nqb6ZoD4QhheT8aE90An8HdFKznF6t8N5Wco5W+nq8l1WUCsDuws0CGrbV5yjN2xwzvgfG+tBoEB
SFTv2X0UBsPoNMIJgHUk1iTUrgRmrDBs4OEanrFuZH+Mwi2JsE0MrA+fSZJuF9v/QMUBybj18q3y
PQABw8ht1/JjSwLja+f+5EiQktLUXz3LMHZI/x9VMzqxYPK5strpONTcl5oxOJS2ULsEWKuTmsDn
2+FnxQ1QNrO49rNCwQ3OaxBZEJNBA9BlmvXx/qwTZqzSaDhAyD/TznF305I2x0Y79VHgs3qgz+hZ
TXMsQtdACpIdo5sVrTUDtYkElPrapGccygpmdqqO4ZAqVAYdUXC1Rwv+/uIdc9/06cnRU7hjdtMe
LUPRUWzMNjajvD3a1DdQN6bG3g3mcA5uv7B15+YY+AGrp0Wiaa5CMj8VjfEaCfr9vWelrrZOIH8y
GhBHXMji6FO74+PAKjRC+mK5giNcmHl39HDuI++7yT6UXjZ43i51nu/tFMpal5Q/xrSpNkGaYxca
h/o43D6EXDJcwNrvMUUxhmPmBfMep+UuY9gO5Go6lARyMwS6fQNF4EOosEU4fmfEYTTs5wbZyDQl
5toJ7O54f2AuuA06O9orw9tosm4OqvdcJGolFp0iY/7fqrA6Cs94V0YybbvbV/eXKMFPogrkZlHl
UdRtdVyw9R9DvXwPPTZLzoCwjEZUsxl8vwUptZC1I2+fctt1dWw1S3Xk7VWHJeGa70vnIENu/Ngc
jn2qimN+e2ZN2W7BHAxZYvgajklN9hwovvtDvQQ9AnrrrSpS4A3KC1b312URsVTen04e3gfHDvZt
NWMAyfPseH8WZcveED5VEASwzrWmvWjGXaBIYuBotO9Z0+ntX18aWVQcOaVuTgpvQUlBlUewU2EI
ebw/zIYnjrp+L/Aa/vVy2LvhqvKliqelKapt7zodtQbg3nIYjAfV5j/wRyYbhhkhLNsRBD+GP+fm
/MuC7oyNIawUgfRgNJl4cl+zAk6fosedZHHEQZ2JfG9RwW3sW6jOUhgxrJDwXNCxOhf6Ro6NzGbb
Go3NRZ4j2OgCtU2zzyW0kiNNvhs6TKm1qg6gPM2th5dpNTghvp9oWU95iMma2YPRUqsWuflzGgjD
hK4p4VVEv2a7J5s6w1qGZn2a+mqN8yEjufVmbg3vkvL700W44HTvMRf+/VUQE/h4xps5/v7qPXDD
ay25cRJaFcaM7d40s/39dSe7JdHcv8/0hxAw2P3l+8P9x9+fmZPjrmUE1uX+5V+/56/H+3+tData
lwMZ6X+9eP8uPGK83fvTv74G1hZD7EK//v/em76/+fs///VOyKp/92yCe+4/9+9vzMCdbLR23/Gx
YA6+/2tuePvO09ym06Z/qG521/uz4vbs7y/vz+6v/eP7kHIUW8giX+6v3x+mVGET/fv/wpf1tq3O
Hu8vEYW7bFRZ/+h6AhL8EHB2GaGjv3/598MiKaTrpeVo35+ypg+Y/gicDAvngfgbtc/ajkRJkMSx
qtvTaBruGQ2lj3nH64Duy3KnSyuJGx3ANr/NAjEZu2vEcb+1tCAFphYmttL/yY0IYw2L8w5h/wHi
1hJj1nSeeoLdCKCv9NnHX4NnoACmSHNGdRj33AYPxoTAys6nz8LU5m7JSsanITYnD4gX015h/ggp
XR4zWh3U2S9l8I0dWxYrFvJVi0kOAh6xAqbL2uPnxWen+4vy7CuCFWSfGitXkiXvNR37leEvxtZc
gu9R8ORZ5rbW7Y9Ep8VDMkOgCWyL6j/pvxSSkm7AAi5HX2DuFIdMLf7OjLyXqkdcVC3tntLqaZmd
rYjGmbiMJFlNNE8cC1CBKrBKgzFcR6j9HD+BwOfqlTMxBBZ1FKsRHtsYQP0si/aHeJnG9ircBOST
47B/Sp+cWj/Zsv7duwS0lCB0uH9+jqOV7LKewiN0+njsXHJLW6oKyRRBo7CgsKNZRI+FjphihwSs
XhnjxsK2fyqd5pseHgezek7ydtqpFIYUzcjoKRjrH2OF6SwP219NOrwafYtzwSTZQVT6mMoMmgx+
dBVwZG+yxMGNQeuQV9AOu6CuomOq0CYI9kZWNQFvtD/9KrH22fglQ771nFpsZxqRnAz0KUdrPsxj
jRrJMU9RdMtOiCTMyaEWsdmWZM0IYXF7vsjmV+2metNRAm8tL01XuVcXZAbBqBnNWyxuqgDiQTss
ZmjnVgetrVM5bS0rvxiGSvddsnyiccwvgYuDyVXhsRyBEwIomK4OwjNRNu8G7rZj4A6aWcfAbgdi
1LkQzd4bXfMw45an9fRm8BaOHq0PaHUjY8Ak1JvFLdxtHchk39nNB9Ut/jpl17s0sMdH4a/MgS1f
ZTCWbwbsrZUmmGZkvIkgvWWiWMKxqGtqd1pg5UbRHeAfxCsFzYwZEG6FZC57TMYrOiZc3RF7A6QG
R1/5X0YbzBZ+79kguBg2nRxKQCAI6tdCV+6h9KvmBHGRO1HZsA/OadkmTrda6CSiisq+BdLnDr84
InakUqee/lAXosxyy1CtSRZEnT6FX7XVFA/hj7we1GOb7GSi5Hrx7MuQ0mHotCH2uVlfTAv1x+iR
PNhlxBnIeSy3vtdFO7SvUZzl7vepMEdCZPzsloNlXuBkkZXO9tcS745GXCoIYollTeGU1WxSVVoV
a2K2toZRABjn74gDcJ20sap5VzfDkwe5Afc4PRn6XIdh6Fau2U2cNSSezBX5BUVI3JHNWDg3Xbb2
MIRhV7AwF+bHTQPWGIrNCJ8OdR0d/WL5XTFKNmrxzaib38Ok3YfBWnDg9qm/K33kWvAFt6kXlVxG
/P9I9/YGeNHPTCRbXXnthi13TYQXNrhsyoCZOKIFcoWc01PMpOn7ndA5hXGDYJtbp5tsXaVnKAz1
spO9yOPEnn7hrJyvrIAIYcaB0M1WA/jIZUsGMRhztZT+waCas1B8H0tq99Rv6yPU75Kunv3mGiVY
f3wth9oayPTEvbifR5JiBjnFaSSzl147vxLvXDeXTjLHMUbPuXWC5dNSW9E5qx2IGh57M1Vyad+u
osm5xbRp6zFIFUVcNJbMKMnAc2ZkmWyUz+3tAZZu5tKaq3pSAYOI5IlWnbqoyc9/Pdisjb0T/U7a
jA0WQ4iNGU2M/uDf8sOCNjvVFTIVT8h1wDgwYARIcxCeLMlJw7FDOH+koNSxHTK/KNOETBmnAlZQ
slLddpP2zlPpIVJ0VmxRokcwKogb6YR9NthDsje2SrSHPhnUSlcfriUtOLONYEye2fEbPAh/C1WT
sbAm6yALs21aqxSZK6u1MUsaQ9G0d83hYyZf7RAkIz+rXBtJ1G24r9gbXt2EjWg2zWCnwHcisTaD
vjgKJyeoIRNbX6Tdz6kcf9qmXgvQuBDSMZEpXVnsE+fP2nYOs+/s5nz26YWGK405HeyH3I3sYJ8s
m5wVahm8zJyR9uCgrlHLV2Gn7laK6n3p5TlLGGqkUyl3zHIMTjeMHuVQ71O6XluUV2p+7RJWWYCv
HkCx9BvNRm/N5hbtDo57Qy8205xIHSsi9pS9q3r7RoXmyoz4mQ7L42PLxzdnj2xTp20DX3eFG0qu
y/zGeJNfaHljPoq2Q+U8RksYoawNClrqolgHzXSZUtAuJiKLzVTeaqywmB+whIOJGPRT1h17GMwA
sMPHnB1gWhjqqpzmp8gjTjp3zM86777mrRS7meYLSIhx69E127BPBj1UI4xTAPS3bW6dM5cqpE7F
eqqn/BgwTN8AD7LiNHWX7aRGcJ+anE069WsP9fNjF3FzccZna4EVpGVLavfNEjM2AlzJNywd5fPI
AAmoXOWug6qqSNIwbjmoCNjwUJ80GvHDmOa/Jitt1mCpXFC8OQOewvlRFJG9cyfFGkuva2+pJdn0
ASZkBmoH+jLzwRtUfuxUAEaqSQiwXSAEhfqH4UXOse1ldCLdO90WaCpRY9kM20iIWwXo/i60AsxT
XrRra0jkU+tSw5I7SZhNrUMI3LV8uppCL6uc8eo+9SSx2Ytlwi3ytb3HuaWenOR5VE750hRkpxCW
94RGoXpBG59vQxjHsTV8U0PSvJLbNJx1Jr5xubWvPbETBIdl1SpKftujLL+KYWyPZmPotXn7EmVc
Gfe+nT84Y60PWUGPoQ1IktOT9dsQxTFs+o2KdDy2XvC1nLv0JgKkSwJcyplr/QjIW2FvAMhh0Ery
Ein3tt1OcWBNy6PDxwwSwS0P5EvC+OMH7SKj2BJM8N3T46GQ4Xht/Cy9MDO99LoBS1AMe1pQpIaF
xW9g6uPaGVS6dUvo3f0jINrq1E4/aEh051xi0+oLpJVZFT3IEvwJAQ+AwIU+mFY3cHWZ2DeMAcoG
wywwv+muRNTDbItt59wSRkuUBkMSipcqhW3kND5LO9sUjxP3wbR/CuCR3jzCrShSAkFFQoGb9N9t
p774dllfPIt2YQIKmwzd5TDJaqsFZiUCNrdGk/lPI2QAdwafxNB2P/bTs+d6/WUmlIQ7iDVum5rw
0bTk7pp4wQHtXrZzTDM6FS172Kn6qmxM+TbNS1SV0b5s7B9BbzqHSDpn7dBGcLQD53xQO/MWwV4w
b8Kwn1HEh+6p1Okn1joaokEwbXIJkaGopl1h1v6hJ9p9mxb9gMTfH4gOcbnhJnNBP0G7e6fe4nEG
eK4m+Tiy6lrC8q5CeB4GfYIPIS25W7uiI2IwAkNoMm984ZKRM3XDflFFckDKc1iywo6LsEBWxUox
KX/r0KqKvRqfucpvKK5kfstayzs6OBag+iBlznQZbatQgWroRPNiFeWm82kp16hbds0N1sCgSsCI
Llm3aI9D2+rmOGDwZpndgRVJI/3wRxofY/YcugAFkFV3XvRpucl4GEFseZ3jrfpZsOmDfAACOeT2
4oKdT0Nuo2bpGhvbBa6eG/O2HFpzdas/j8uNly7thCGBJ77btFgPbhh9T6dkPCtvY2Uye0o1ZpFi
CNkn+VCVMoHt2Wmo7qho1d5ErO3otjpN8wPCaQo/2eUIcj21c4TYIcJEce7rQ5Ir3J9dMG8nAEXx
lD9J2QYX1fprxCf6i9mtYWgY75ZmKhOoq5zbZGs4+ufMXvFU1RSeNNdOoUyWDQEh9Y4Dk+yV+57U
8PyBOxrf/ekXaDj/3ZI/m7lMNpGn55MbjuFB3dK2kTBzU8+zc1bhgLHcCsqI7s5Jn1vP4/TaEN3C
5mwwzpkM80vZs5LQyt/lCE6uZTbQHiqEfx6LixdSy6VELjMKTzt2tl1/TdjB/J4LFVwMMdPB9hCv
+g6q0VtIYtHQXhi9RK2CcsFNdHvo3LTfqmAJVmwbo0tkXhl7nUD/71P4Rnu1LK9N1ssTI4r5WbkL
0SIGtcYdtum5X9tuCa/3B9p2e5nbn03tMLwziwARakBedjdjBkrn1yWR+sz9YHx2R9Jg7Ow7iDWb
rvXIhCZDlRYYUXdehqSkLjBUjBqIj9WprrWTg9kOhonW8MCMfSkcgMdon6HQkn9FFjlduUQ92Us8
eNsI7eLGrZx5E/hmtR0yGPBO1m36PFyOFY1igpVMZwWImlXaGBnneIybWy+DgJhM1xzdyMSQspU6
POEd1Q9RinhbNNOnaKeWmdHibu4MPo+CtRaii8esxVZbwqUaMjvdWiFtReuYF2nzUnli3aKWwrR0
msm2gcGabRV8C1C3Hvv3hISe3kjSkwirpzxzxD5jwEAHdF77TvOV4TuriFuJLXSMMvZFPz869dyv
mY/IrV0kA1g7qdbZzDDI8n6gRTUOXtaEO22JB/QG6nh/MBRRnI3mg2lASV3Lud74CG9eR674Bzl2
Ay4Cc3yYRfitStJPA/PmE/kESCWr5oCYql7NiTOxZayazZKXZTxPzhDXiojKqPXTQ9mneq3KNoXq
P7R7r5kE7X86d6Tv0nvNbjN+wezZ2/Yy6Xb9xO6wFeHXpYMUDtd0tTiTOupANAxFqq8YY3tOiUhs
MsP6MbugXua5mB56auKdtMI2ln55tZdBXcpR6MckqY/zTGTAXDretmIV2lVTbsYjIBrUQ9n73BkW
iySoI9JCsnUSSrZCcgqAKKni0Us/Ivt3G4zg2esJXZ9ffKsN/KHa1RIijNusE06xyfUPFNY+qzeG
vylzWiQDjtpm5fRaWlKdyUlYPOLRB7/3VyHr6AELDN2BXd6PYo/H/rUC8BWTYOmsp2Bi79GHPkjX
fjjInGSpPjLbC1z7MvgMB0hEWZuAkPfmV9cv3cPQD6vQ7BAr2IiQy6riiPY9dUeITmBA8IbUpveg
Zfgp49rlF5FawMIYjlM9NjX3OFi0NaQz5hMI3zGDEP7QbBNZKAwLAZJ1qqK8J3atR4RHX2uxOfpJ
u3LUUMW5sD7aZNNZED5xeuzdvonAPMEMTqJ637hzjdAgg5eIznRXJMt+rJom1g2i95x8+5Cw9rDZ
+W7t/p7MA/4RYNSEHifCeTIsa3yA2rmvzWIDc45oOk3/x0+GsyqNb7rUP1ObXkg5QNitFoLfmsW1
DiQlP4Lzi86NkSuSBPswRk1VMtBkiNoSflE5tthwv79dutUa9jXhyfqrrG22KcFD25es9y7sJb9t
udWTkutGEiA/2ykxTyA/Kr2H6kNwZWIjuaQlw14CfV0zrfuaaW5Zy3CVy+wrjDE6tfT4KVLR8xDT
hBIrvBRqmR8aM9/lpG4fU29rWR3acaOr4qCi+WV7UQ/NXNirvq6cXaISwvm4Rz3UXv+Lfri5Cx04
SRilp83EkK3I6w/GZP5uTh3aWgbWGnZBm9SGhiV8Yq89SHXaGZLnlubSrJnXDrgXjsYISlRX/XOb
Z1AG8hQ5xGC4L331ERBITEAH876+nK0bBRvg4q2uJytuNfbC2c83NJ4hcC0AV1rjuZW00Vt2jmXw
nhkR2XRlU+1aM9Nx2yw5YgcdbFkNjxwswv9KRW1its7jWFkP2O9uYbgmEYEzInEFVn2FEcpdZ1nn
nFxUOYdyKp+ioK9PVUWshuqUugQBe06/1ycW4WWlkzx6LAR9EEFvTcgWPFLXv7KDUpysDmKZrANE
ZcvYxcvP8DPdpL2KdotZIqfQq7Ctg9goW3UZguXVYlJ260gFD5ZdlPE9KMwO+eCmZqb89w0oSon1
2uZL/8AK9+DOxC3TOfoYJttaS1kb686hvQfnNIkIZWvZvqW19SMr+oIpR/Wro2jf6YbIQKP+rPIu
OyGxC7eBJ39N3q3VRR7OXmK598Kpjm1chFs3TH7AfHtM5L1vSyObbHGbPhLm34GzOjJM/2BVGVC/
iPlLWRfdOu0bIis8yUYWayEk6splnS0/mfNSZJVsX5IFCI4x0iwKDUljodFnp/9OD4N8DZG/B9Nh
7lXwkFu9tbY8ydEJock0WdluMPA/RIvzoQIJkdXMiLZp/B4hv7WxxTgc2orQY61YSthHXqvktxWo
+mq63owaIiTlpJFy56dcmUEE7dxl3YioNpoI20jq3G6sZXTIi+lbXyhxTPv52lQELaq2ORU4C9bS
r5kQLtTDYYcMawK9ndb/x955bbuKZdn2V+oHyItZuFd5s2W2Ny+0Y/EeFubrq8OJCJ3cGXWz8r1a
RKOBQNI+EoK15hyjD8YDYUIxaIjFN9BW+UrEDd8yWTG53cmFZUIDJdeJrFtH+ZpgJFbxtG4oOXI/
kINz7A3+eaJ3LPwjhDulnqhWPi3HizsEO8NG0kWF1l+J0jO2Ns2WOLAOfurALh20fO8okEEjyn4b
Kd7VQXGOZd+QtBd24d4W55wii6FwxVGUe18zYUrogPUVveaHnFSvxM91B4x9+bYYVUI5aT/1wqKh
b5QFKpKC675o3OO8IP3me0FtjdpfWG4oXoR7ejJXcvDEXVAZXxlTqt+SStybnhqcg6F0NloQnmwJ
OL0MpbamJCSJrGT+g+OML7j2EuaaFvEHSfgaufl57KB7JRTBomJqjzX+U4OclQFTEh30LN2XcZ0c
gFZV+6w3742MHA+95KI1xiXtPUJB48CXoIqb/lvDcK2tnFcvqRicA8Ta9rGIl6kLS5DEnufIzkBg
1l90UM5PBSWhLe0yFB7SKM9pWz0xqBr2vUpGwUgIUsYYaQgaKNFu1SwwgpN0FDNNK4KaK1InljKm
YDo4GOxLb1gEjR4cKpW7aNt7zA1LE4N5HTMVGHFhaD7QSoAGd0jmNpOQfZ31vnNfB7lcKn2hbobB
/bARri1VC/Ce6PEeYN1ql0ne7Eo9N449BLOFy1ysiSi/xWARKDR02qYymNOMuXpyR9KP6RNuU59e
zBArhDox0T1Zbrytc5epDv5yvmPv4Zx4ibWJ3FZfi5JfeV3oVGiCzDulwC3VXriHhLH0Xia4zC0w
cwuQ1+dAJsqu9yeSGvNyJXoYchsasRyCs4tlMIjwT+i+lmxT+pS0oPp6PxaCqbIClrg2lsRrRCtD
G4t9kzXdxsHitXJUb4EdRFLStN4SfivXVBsqhgrBPkNBdUkL5ZwOldy3VlyfAYCCPiiC5NTxuwyM
XjuYKWlfZe8BQkALF8TnoBHtsk7M8C72Cr4e2ejbKku4WmVqtJwv/I5kNmkr8LHyRtf33DvO4cBQ
US2La+5HF0On6DsKAFVKJI98mSCAOS/XflGouyJuT1Tly2VVVtYjEEtrBZTvMc8Yo3gd4iMZ0xmS
ofY1i4rsGtr1WualeHcotCyxAvEn4e9YZyCTX1SCrOWPpmjEU2mozdWJmqesRj/FfJiUB8NPXswk
+JFblvyR59T3zGHKqkUPaypMhcNxuJOKZexrvY9Pji62o9sX79wGMzSIegSBNw8OrQGO0W0H+xzE
aEo8P0+XvWxXvlYme4VWuhcSaB26D0E6chKpzM6H3CChTOIQRMlpnJuK+4cXNeZFFqNcBoAIckp5
l3JaDGqa4Jat+qvoO536gCqeR1Tji6B7wSfnTnNcsBpdciX0s9/VffEzLeJy6UR2aTHpR1Akhv7a
uZp/rlQ1pd3wANNSHCnd2EeTOufKwcxA+Z6kPF0loU/xW3vF1Nrcl3UVYgLA2zYWjPsrtLQRg1p0
cDkMhYZJnd4BVC/8+EMztQvuZGWLbTPY6BUiNy73H2RbmozI82Yf5p2/asIqXo96bOGgCsjbwOv0
GKfjz4LzO3Rk9iTc1tiVzKMXMb/lUSUyteu5/EQ2IX/qCF/TCOP8lFaTsEU4La3V0TumVUGXZQzv
MDTGZ1278yua23kD/zaO3Psm8fNLZ+Xw9yRnHY6h+uhYnnqSIqvPJDbs1TJ/NEyF8jPOnL1TVQxo
GnOp24y4NNc3nvvBfaDY3xykE6wEFoHFkPveIxrhF9E5ZNPEZUxAvZfc6zU/+Nxww5VtkFg3UM07
uVFO8U/HoNsHenpHj5Y5ViF3qasNmzZq9Pu8n03B5qpsE+uut/z63KrqSeOasarbXF8n011ESSjd
Wn6I8g5tU0cDy0zGnLpg2zz45PLeu8GhtraYrZJvMeWpJVzU+lrLa94kyV2CuYCJZ6y9IUzEwK1V
DV6wsXtlvii7k1cI592ImpzuDzdFjfIPo0Ob7hLxGdQs2y9ZHyFdtApxSLX6gxmBetQr7gkujGfS
5852N+THBj053woXpziRwbXriaRyGOsJ0n3u5oVDgwrkRnsfcf++YoO414xwQegXFNKoRkUUaeFR
DoS0NyV+o9rsgLD6HWctC79hvq2MXbdL2nYrJSxgolOjBw9hHFjGtc11cQKKj0QBt9FusPyOkkx6
6BRsgYVr+C9VSNnVT2vvjm89w8FYUoAWcfaRkOpGU9UO79Os1bc13dEXetvI9O6p7FkivugpgruU
EF7HLl7Sdpo9Qxeo5E7BNnQSvvrs0dD8mRslt0DbvFotlT5Zq7yq5xhnukL3MZEz5HV5w3qAErXK
2/RM8lbI+Ikpeh4X6kml1j8FzTw2CJT5XLPwNSgp75QOfrFuIE9bGwxmtMRRMwiVqSxORZwQH4gq
kz6Uy0U4IuuuSq0vjm/l28CSj7riX6oAwW0bZ/3Ws2ombR5vU4nk3hwc50ifPqcTDH6UuAVyvBPA
P1IM8r7DXdLhO3izKgqfYNTvNdyGNEp0a8FvEpeHR/xDu7Fq3fre4lOwvHWcU5uaF5Gp2WfhC/UE
jWnlrxT6QW+JKKsjzHvur3GmvjUV0FaZBs7R6JD3tXVgbxNFpqcijNBum2b7HHByU+yNXxBTRVvK
h0ypRt/eF7VP2EvnFl8HWkRDqKl3QQT6oHBc86AbI3ktOTE3Rk2r3kiNbw5SoeeaEg6jAbNc2jaR
PmrR9Q9kf+ZHpfF+9JSDHkIvGjdFhlDBnetVGRrTrAgMejeUr6yqTu+c4adtK32/MgyUnUBltCWE
u3ZbNpPrIIyMZ3PsgmWoS+NQe9J4LjX1j02r4H4HLW4gpVO2OzVHFp5kfbofugGzQOp/DK0RPifF
g0scwIvUPf+hMzo0F1F073aBcgF8sC0C74mqznBXG26APM+17+PMC160uRfR9sVBetnSxff5FCTj
XeOaNuWUeHiKwUsqmMyOVYIIg2mOcexsLFG+W5Vvo0cLC3NBccCbKbdVRc3BRc0GWKB1oekzhTYR
YWeTvHw0q35bp52DvyTJzuaADzIz6OQOSM3XErAgVF9uqqVZ52c9T39SanC2JUmqW1fvjD0jcn4S
DDYWfUqD3xsULjOMdJdq048bwP1U9TVzOFkM+JdF3knGd4oGWl40Fzky5S0gUb4M9B6a1mkf+MN+
DlXlrkbkIes2DrpdhgxtUTWxd4fsu1nT1aTB6lXWJUZR7MCBlq13lD4D3rRuf/J1UiD065oTqTU2
WRpPt2LNuDLTFVemlS2WH/OYEp69httJZtfrYKbxU+kr1RPjN39BVlKwNQvGR13GHLsbm/Fs9hTK
msF+bQ21fUZiyxTXTod7WjvaeSSqoo3t6ISFw6QDOXxUVqOd5oUiNZo9eCCpX/AYbbJdVbpySyLD
ke8qOaDW0x488xC2bXxf1J5xhOHONU1jWmPZxtOoPTauor9q35K6PTu9678Eiu5fIIq89pZbrBLT
zvG3Bd1lTu1MnfEOB6znHkDekLE0UjfYZAND1BHjK23iTN3UZVXPRIOjGo/clY2aYO0i1K+tSL5E
LtrLPiqMV3RSASK7x0YyI4lII9jkhqxOQZ1dbCGVCxMGREAB6ZL5GFVHzVcOdcE3DzTl1Rq1diek
DULRlu/MLLQ9xjHjSMnO3/W9lm4AYzuLKhmztYsOlMJJLKyeqWpgr3XfK0ky1D3cZtVLQFV8SbP7
SyL04Hlsr1YTEMDqQb8f6/aHLJqHodCcVS+ARUOqOMjcMIHH+c++W6rHNm3IFB6UccV9wtl2upC/
DJf/RzT9N0RTqID/f6Lp+Uf3X6cfffgt/x1q+sfT/oCaQjiFUCqg1BF/ZFlYdn8LZnIJZjJsQgWZ
5QByY9cU8j6lFtrTk2C88SzATc6E6qz/CDTU/kGaIVksBldLVUdT8p9gTR33k5cYT6sqIADRjjQ1
GKn/AgFCNz52foZbowyXPoNDRBxFO26pgJI2Y0k6p4pa0SbhZFvCwaHMZHNtRtMC1aUuUe2b30Qa
KGsshvkcoBBY3aGeFoYI+4OnO2KtpMNHOjGLcU3hrsjKGv35tJo5LtWBebWdeNDz2ryIbdLJlDml
bUp2yafIn8Ior2Xadps5BmdeaHVNgMG8Wrh2tg/T786UhTNne8wLWyNY9LbZkh23HjQlWMypOHNE
05wMk2swRRbzajMCUMlSCOVzPkw76U/bOvwzJGbanHe4AESJkR13ISwjAihYzKlSt4XZgq9sBenf
/ww+nkHFHZL/zRjWdzPauPBM8qx9uoqlHBJUr1nA0sIBwXqePyRaXW24SSPdF1IQFDiv2i3yckYD
ZlExkzUorh9KUfyxmDejMMrWWqj8rBQHb5wfZkQG1LZcDUwl+qNN9kESeCiuQE5xO/1ODfaqtGQj
WbjoFrWbnpqgvVRccDZDzZU9ywqmzfPoCs9k0ssnoji2mlepO81Jn9oAvAj5DedOi83tYJdrtYj8
a7C0yqY6jllcHcW01qZUnjCGfvHiGDG4Eq6rbgpeiGNlocRjSuV7TAiUgdJEZscc3zJ/N0ijnynz
lB6+R128zN8fbnMuxLVwqubKVRKhoNWgae7ayCPoEiVsrlo/KG/X6zlZg/OZruwUjuL+tXZ7zCg6
iIm37fmY2+btefNjJBMYU/agROnSIs7+6wX/zct83j2/LEV0RMDz6q/9xIxx6/ntb6WjxR/36W+Y
N//zx6rCRYaXESNxe4FPGSTzjvkxmUSgL00XUeXm01v9+gg+fUyfNvssYvrZ1qC0ps896LDFVMSJ
wTgjt2r6Qc2LOZxkXqNIDaLptj0/WMEaHwGV8Zx5z6+Dbs8U4bgd8NAvA73BHvU3L/vpsdvbIy6a
aPF/85TbMbe/JmvAHiroxiGs87fPO/7uuNvrUa5wN1Xs3t0euj319tjt33Z7LMaOW1lTTtT8mYDh
ec6rzN8EhZUflJxFUeeVum41LpGVrpCD/HlVd8LioAz+JZpq97pV1upa1ZicWQrT5vk1bq/2aXN+
rdgmY3ox73H5sSWAj3jfgUDMXQNVaj7m7543P/bryfMx8x/y6xVu27dnf3osxzyDn0fN90SZSFKn
PwQ6taw4NJYsCARNevXXdoigAovEtOu3VXPwcs6w6TL6eVfR7lKDhPbpoo79nYvFkNGaJtOeTM/J
MTE7Bqr5lvDbQf586LwPeG96uB06b7YW+LwhNs/RlLqXTAuogMWvRa1NLH78TO1mHOr7ecd83Lxm
1n0Op/Wvp8xPvm3eXqYLwfzPm4GKI9UF/rJkEicPaVbKw7w2L1AF4MtzRowWtx1NbcIkgJnaanFz
4Ar9++LvHmNaQniD/8vH0U/n+my+0Kef4LwWz/mI8x5f66k8S3q2TezC4rcEjRHHoRWQhefPB/96
3vyoMp/WzQixQE+CXZQydJgX7TQ5JJZPgp4jfM+abm7zIpzSBee1eQcSHurtRf6qwtbcq0pQH+aF
bqsd7oxIR63m+m/99FEZ9Uj+TG0oNBPKbt1jaqfoYwwLu+PiZGIqO3SC28NtMT8W5OZXNSMpTYT6
eOhtbzzIaZGZ/HsznLWzHSSurT88JREyEinyglkB5vhuWmh9M2wpFB8CNe0Q1kgd848YHyoPw/ww
NfHm73z+fpnbcf5AA0gW84PtfO6YU6BfchwTP+T5hl5x9QaS5DVdRdN++ojmD8YTzk5omb31RlUc
3NYVh3kNBdIfa4PV5miGctCT5ArhnnK5POijYKTBCDA/qH3FdkCdqRNUrJyhrHd6j1mqF2P3yAdF
8JehEERT2PbSNKdoChccxxr6PSWbYIreQem4qMeQFgI+HzKTsSr1DgV3HeGR0yvduppGdWIevcVT
it+83dwenLfnPfOCZETGeYVOzh3eC29KSmT7tv+3g+YXmbdBWpKAolP0mt9nZGS4cj1AaqNiIKjs
ANoquDuRBXM5ISP+j0UPINIrOoOe5Y5pobnXp/3zwphGXvMaBdSUAde0PT/zdkyD95ak3fk1/zr8
dgyNfhKiR9VbWlN0y7wYsVVwW5+2OcsoNqBo+GPX5/3UClW8CU60+nTMfOD/4rH5kF/vMj+FNKnv
Pm4NlH1//jnz2u2fKvvOXIghdSk180HMn9btn/tpc/6HUuMzx/tmuiHdFtp0E7pt+tMdxJtuX1rj
bQz8TJyw062FPCzuZrcD57XeBvezvD3ntvvXy4aJke0+PWjX06f66W3nY/7HxyzG8EsjMTaW6qNV
qTjT5wXWR17q8+q8nSnaHwd93l2bJl/l/7z/txf9fOhv279Wf3vtXu/51SktqV/TW//L/vnQEfX1
vta+//Yef7/69+90+6PjQXsiKR6V1/Rh/PYat0N+e4n5oM/b84O/Pf3X/t9eykjw7ZMSFCmx/tsi
+WsTkQs9SpCm8xG3x29PsIXqrQvAGbeHPAE4RzcTUknn1XkPBhTt11vkA/NCVFIDQ9XDvKB9Uh3o
8NOBiUSLG29anR+cdydNwWz4duS8FiSBthoSBBzRbbfVTpPlef9vL0cbuz7oHe3D5bw67//1TvN2
VI1PY0H0Zt22LiL36e+anz6v/faatz/ptpuv+wFXJeFhaa+sZaW/zL+V2y9i3hS+pWW7X78LC8y7
SjeTH+B8lJoW9soLGYVwO80OnayYDgfzCAg4Hr2JvxYODrulm7Xq0u5Lwa0IrBJJTs0fC0WOaFPn
7XSMTZWYY3a5P6qWON3eneazyXTiiml41k9jtttm2m+iCLWEk23n9NjaCT4Y7FBBGIhRd6iHDa34
7nEjT/KSvn4Ou0J79FO6ZjQk3uieYHquB23TaOIjGISLeZrTNuZlchdZgYGba/rXzdP322Ke4Y9h
hYLG57YyO8pUBK5V7DPADWLjYOE731uNvcTtUDE7bLfI8J4T/i2m2R+BIG/wyMoDJwwunWTtoLUe
FaxTVXy5zV3nUsQ8i017ynulRd692xFINBPS/q9g928KdhOZDBrd//sz5udfIoi2PzAIhf8cQfTr
ObcIIkcQEkO4wlRZEwZ1tz9DiMx/WKoL3tRGpjxlyLDrz2od4Rp/VufUf4AaJ4bIJJqBspr+nxTn
dACzgOV+g5wKgHMW/5kqqDuhQzn9Z/Ccq1PT9XIn2SFw+5FHZYpRcKGO5U/iXA69ohM64MbPYVre
qRArhgld4UwQi2TUTsMsO6cy4ZMYgXIF5EUywS8cXfV3nRIVRMjaa69y9YU2wTLqTrt3WuUMRm3S
NlGyLiBrVINarMBp/hhhbqiW4h4jQ4abJMC4kkcCLyeIjnqCdWgTtqOfAB4VJA/yDet1MsE9ugnz
MU7ADwPyR6q/dXBAiByMlnVEBd/KzWuhgOcAikN31KjJpBucTTUhRXimxD8bgaKGtg18T1kEsf4d
CZBP/KQB4mUXqERGVrF+znLxoU3wEmvCmGCC2AyR+kUkwdVLcIzVE/EE8skwIVDiCAdLARVFolML
Y8tGcp8RVdoRzGSbGlJ6FJlREDzSuLwvPfIKHTcH9gV5hYwRNJOgWNQJytJMeBZZooAzI4gtE7rF
LJ7bCeUyxsd8QrsIGC/pBHsZJ+xLMgFgEHaKpeu33QrH5z0R0D8EtJgIakxoGts49fFcjDDctE03
4WWCCTRjQJzhf31ISINEujqWwCC0ccVndVUh1TgTsgaP9MGaIDaQWKlITWCbbkLclJhX2goLqG0F
4A6wc8K/6xeYkr8jXD5XkHJ06VHtPOQqtjI4OiY8HReuDvkHr5nvcD5YILXNb7GNLlFpChLf5Mob
q6sNoceD1FNA7Akbj67OBPEByFghyCEYMmzvxwn0E6XOQ9eId4XbhqjyrSHu9Kb9XuDDRXgMFDu6
A+wFkwOCkFUbKKRhCqXIycUEGYJFQqp1tVWwWTdQiBw7EJwK8YMOnwjYz1Yg5ZAlPByDcmwOyajJ
BAmmPR6qQdf9Y+cOa/j87qqZEEgOMzY5QZEs6EjmRLFRh2+Gyc0F6EUfqMS3juFCoyWMJ5RPPYkB
t9gaaKZCMKcDd7TwuuRUODnjotbTNmmGCq82LXfh5MNDFETpJqy94NSq0V7EQ/uYIGBp4nLHhSW9
h5DcUDwiq6Z/6iXaSyUixblG44qqytubrvc2JdGT7Q2+pseZX+KodSJFHB29P0lp4OZXQHFHtQ/V
Gyed4eNexwOggFMEUKWQprXgyyxh726n0cRabTl9B69+qp022AdBOZA52n2Q4ef52TpuSmcZlcgi
Ays/1bH6QQCfu0fK/hz1BinitoXADOlaN453kRLe5Tnnbo8OF/jy+B5I7LeBrO6yRgyb2uspK3XD
shHikse4lqHRTEGx7c7zACR5XKU2rV3fSyekZPxdGWB4NrFvggzqLdgzpQRFhlkFrPwxa6Z/dNFf
HQqIQP2kXHLAzkdMulMsh1SEwN12mqasKC46Sz3o/KWIy2JJS3R8Qj3IaRR8DXHnYjsoH/vBiS+A
xdHpucmBANeCFqcs2QcKJEKMj3JdYejilRvLfovJxzlDl1wR/7hhjmzeVab/rW5imG+5/oJ/0Nrl
HR9s0JYYXn2IMvwqiHURWAAcXMWbFG3+QMLmAiteh/WVWnuvF+9Ja5sboYj2mCBOr3J9OfbfxJiG
T2Yfr0YNULfVyRSvE7oV0VvlmgiHiaFg33UKmH0QCfx7JqKaEh8V+yhLMI7piNmnqtalZkF3lO4p
aqTNs8k4ncX1nSqWWFzQ8sXWC+wTe5VyoZGTML/W403fBNVD7mt7HycpNfukZmhikbFr2ce6xPaN
za28WJW2q/3sGe+Zt0H8sjWsPj/C29+LIPzgBgr5aPQewi5dQMTv74mHIULXcBGh9dVdJ2pgMCP+
e2XM0pcmQ/ut9qcImttFc7ihOK73LY0U3r+KV9BWArRFX5UIE7CskUJaZmUuHU17Jlb8JYUrtamz
8EjjG6toiHfOpd6zTtXi4nAa6CQ4gOMFdk3e4M4MJXmzMtPX9ZQMqw8tSBwfnofnNag01WIRBu+K
o+vXAfpLMKiE+UqSDxCKpVu/7t8Du82JkvBf5EDRzA3tBbakAVSeEyxN5pOrRlcezLGOsDmo2D3L
h4BSztK16u5N6PV4xoT0IHMzO/QUFLda4OEEsbtgpTkTVqwOx+dcUa9OmfZH4HV44/sy3RbuuMqj
MUCTJvu3oNBO3NAoxlRGeBiKa5aPyRrxsQYVxquPFoqAejISxiPuFpRq9SXI97qXxVxJY/IwoDIm
kfml1dsQJhGyGKOp3k1gFJOGQF0ZA99fNnR3rV8HF6zLZ90vxnVjIhSszfwr9xrrdbTF86A/JY3s
j0ils3Wmu48yw1OtO9VrPCbfpEF7HgO+veJc2o3OuLHAI2HAI+gwNbeVan9nig9EzbLeIhqLC62I
zh1snAOC5GaU28AABzsIohT9muZNMYzHol0bnSIfCKdCXp64Fyco5Mpw+2jrakiAHW7GlJriMzLB
E3pxl1690BmJYPqapIdY85QnlR80PffmPbLteCNKNdtiLQPJ7gwGHywgPDByaEngGq79EUi5HRvY
uwvM72aRuavUqlBSRgGAh2Y/RJjG+qrbWrmy9Tir9tXIPVAqSXi2yPsoZbUvx8npxO1EJxfv2Ice
o5P32aAS58W76ibtWZ8Wg1p+cZDzaEALCqjZUo9BFeKIKXCCLi1RBXAiFW2pAsNFa1xglMtTPhlX
75djkSbbRIs+YoXg6tHKp/sSTNLeaa0lPdF4bcQBSbtQ0ECCcrVUVXXLvyF49auXNvhZNx+DS4CC
6tLdg2395Ns6RF5AZIGBJLyCuZrnEyEv0Px1FY812YRJsyssP76IdDtYNt63zGcg1xvwghmKqCq6
QAlKOB165YB79gQVflxWNm2/OLe/BD6KZi2YvuM4gd8F/7FKjp4PLEToOCN1n1PTVgttbRXJD4ZD
LnWHEn1z7AB9rfgwxkjjpjnqr5WeyXVjmM3KUJR20zT8VATztopkzaYw99jMqKiV8qcuspVm72Sd
BW8i7bWtlYZiAdicMVZu4RLzJLgmU/ZrxpXeLhSMs3WvI1JcL6pVnNXf6DH7O6Mwi52Ouw9r3i7E
uFW2ZndKurOjWcMRz6xzP50ySN1MUsAeuhJ/TDnG1UqxAFNYUGnWuG8PpHtwn2pD6+DqFTdmmTy0
htVAzog5Z33/1NsM9fXe23aFNbVXQDMPMfXawLE3xZBlV1phq9ip75Gv19dUr/LL1MRAlWLuMFM+
OUb7RGg4Gc9DgRNDK8ulCOx+pyWTM9aNxkWeNO4aj4SB789qtpYFZaJuLZtToPiKJSs+Ir/BaBBy
GFwedS2CeF0QE3pxrY80aKgVUI3d2Sl5nUHdv2HiuhtS/d2c6ApNF2TLSMZgdUAyOKpPFjg995Vs
R23peJlYFwW3AkT2B83pL3lKoI4c7A/0lEutSOPtOEYXv0lWUsN0YlatQb1h3zN0UdJonSFTjjP5
hVixvRJ44DQH70SW2Q9MvbuyfCk196tdIVfP2m2LtDvunK9el/8IGpCV4bvrtJchJB5HMt14qVwT
BN0XGZp7BV157xv70HRPjE0viir2nmctpddc+r7bVYG68m08bE2snAwGES0Jpg7qnWqoNyiUtk3o
LEul3ipjtWmUZttY44tJ8rmSR/pKxUMJgsAlQG/cCcN8MGpcbY5tfzXbceX4DTKAAt7rClSMDDaF
Xtw7qfXEnbYByfJDMvCGpVO/Ep6zqdqgAYPpHSdUEGZom08ctlvWaicS3c3yZTpIR0ZIWtKuH6jw
RN1DKbw7JzXDVSa0x1yrjrWObzokGZToGO60hntMBgDdg3PgzP7Zmu7a90NaxDhWJgEcBq6lVNtN
kYSLchQbpyoem9x/7ap730V5XaZPjX81sefg2wQ16R9LQ/ywxLU2DOiyvGFp1DtNMu9wIfiy35So
/BGgvJQCLDTvy4R6EWukMdjc4+lXThl41UBej9SyTacE+hoqL07GrkgXtuEtFMdbpx2cHqAL0w8E
l0M6WRpX1hAe7TDc5zl+ncDPlkMR7gBpr5h67LH7NHinkRiOwt2amCRHPTylom6+0YoJHQxhWey+
SHgUTaa993X91lWoNNpNr5VfcJw/K3A54wfb0/RzoRSbwey/Ke6wH50PYduvXhCg7kyfsjZ8wG31
UYv+rDC6DtMRt0yxFX2wo2X71RjUq9R1tJoMWKB4OFZAgCK5E1nvPMFHMbaKr7/BGjxZg7GLtHaf
yse0meBPxYUB/dqBmLXojGFZaPbazJInUya74FJU3FxHD/9cagwwplCMKNmeGVmy9BX8IFEOiw4E
Eb+GqNlgWFb09Fp7nCmFzvBQLZg82Ga5qHv3kh5MxpR2jmiWmd5R+Jq7xCxkdqg0HmQx/SD1a9nq
EHDVBdjsdZvHkInHdaElC7xLD2gv+TCa/pGUsydnTO+oPh6suN0gKN+YrXnusmbScV5UcLyVbqdU
9pRd45Tn0i4XGtMwKwyB7Jp3lAZeJTRBeLvYCkxs+sI4pHX43sbqfZQt7GEyd9GBi0zxYCntWx2D
gwDQI2X9g0SQo1Cyk2uFy2jsz/xL7wR36d6c0AHpx2AbZ2VwzqYof8T9U6Wl1xILUF3rB398btR6
W6GUZXy3EI4DhgsDtqFdXct/Vux6H9rRyk1dapCcaRAtGLttohQ2Pj7ZbZKm16p3dj4WHT+LHarR
w7sMovmSmcGpqpP6vVbUB8sJvqiTQiLdQQj/BixlrVrGYwqvb+jyryqeYoqiq0rWT3DMgji5uBha
VdtboPVfNmm6d0R4n2fxNGFE2lv/hIZ+b7Xeh1ouXKf/sJvyxecCN8bWOm+spyqxvjcByJhRd55l
Kp5haXx3G+Ur9rdDZmOf8NRV7rp3EXAFq8P/mm7ViGyo6WSBXfKeR8C1HAZvgYAPgPw7Dd7Ap2c1
yClDBRIsxb4v/ROd0GMhO4LhO5ino8nPfkhrDPWOjwvzp97xk7NL9TXrqU/FFFSp7K4KW3trGuc5
jc11rbjnnsFEVphvnVGuuKbRDJLnNjbWRfLeKtGXjO/Ec+PHNg/WgBbvBpEDkHWzbav0FGyZo5vt
IxcMf+Er2kop+rVbZAfF6q9WjM83Dba1Ue5UmrQREwsjAlTueo9RFOwjoW19fTi1Jqc2Ik6zvfaI
dIHnFWRh2hFTIp00wyTc2bJcg46nhqDUR0V82GcKjRdHZzRCcQzmVNgBOCahswRxVSRA6eM2+F5h
1i+luITwp5i2C9jBvbnACXlEV4SoCvaJaOOHkqtrClphabr6clD672kSvaC0irY+UUB4gMEDAA4Y
CMtclLHyVHHbXHhpcRoq/VCqxibX7Jex4KweCszlobohfXufa9a5ce+LqLyPTZTIdZG94ybd2FHF
pG28joJuJSTHblAfOpeik1FuQqt6dfv8vjTArJpRxsxUANlPgAvin40WCsYHX9lRkSMqtOPCQXVC
jSgR9kVHEGRTf2i5dU8+20hOSRYml7RJ95aibrWmu2ST9NZMlyAJ11rM1KgvV2b8LLr8mW73cbDl
XWtEqwG1b1Rnb+4wPkWp9igK+DrlcCpGJV10cCoWBlyiRRoxJcpNfAxEQEwDPYRj25xpoLB2DRcT
K/JWOv4DyjmgiJaGbt+VafMWGAQ14sXsxYNpdNfKzt6C9KKE2TES3HGZ/algQYcOLgV2utZ400jH
IRcD+2vM0MDalKZ3iILqDfTOU/Hf7J3XcuNKmnWfCB1IeNzSe3mVuUGUSip4mwn79LOS5/Tf0X0x
/8z9REewKUqlQ5EE8Jm991olxOXGnCOGyb8yeryx5uSwr+W7ojzvUvkz8OIrBTCV1pjjFwbN4T25
XaS2+ndV5nxJmFJUszetVWo8Wd6m9OtPsBbbzL5/8AkvOlA48a7gsRhd58uko42j/o+0/FMFbi9f
6q0Vzt9yMT4N/HU9FwpRnSdr2AZm+xXnsKFnCxCQu3zr2gon+rItkIb19vDoeT6vm9EQ5ELWe5bE
7H2mi36/2r7+MXjDe2ipn6UsbsS+7AmP3CMvIGnl2Wqw1GDus7ged9dq/iyc+E+a5StlFr8iX6TY
2EiBC+2e0ENaYWfJ0k2EXUvXiBhE7E2C4ms100UhJqGit6OH2PBfqjF6EpY6EcDsE77dLlRY9Yvq
XpYIu8ks2C+hNPDx4qFaOOROVRxEupNMsomBJIvBhVq4q4CikRjf8hFgurm0OwYqOiSjv0ZiNLdh
NbobGvSXzPmJueeBzpWCqaip2OanYjn6YfWCgZTT1bB87wab+Ke62eNZ2rpe9WAa3g+cMflqUggt
7fIzl/Np6r9iSBecwN+LgTR9uzAsPrLFfrTJ05oEc9O2hzJhZPgeIuYKfUASWUdXT0pnuHE88v2I
txJqqB9rOVxrPsunwqVBzyd8IukQnBxsSEaZmlemzlR19bwdW+/gL0y3a0JU6oz6CLbPn0JVd6/q
QYagk3oDpOfC+dNDpELUtdw5dhI+KtLnGYBwqkPJgbWHFh5WVhytQpcozH6uYs5q85EOYBVsBhX6
dM4qYJkgX6ba6rbELSRbV8aH3iNjSCbxKx3Bx5I4+a6VWXfsB0bmMSEqfoeNwg5wDFsJCE2S6F4z
L3yMRGuxZrMfvdF5kB2bydA23tuwAK0Rx6+Lgdswqt4j18enqGB12lNvbBLVOoesASFSkP27KixB
3VyF4IF0Yi/+eE+Q4puPEptRQXgjrgdIJaSEVrA9uG51jvfdNWzKH1o9cqAQCnexsXXaZ5e1H7EV
mdpY/dDhziJ9ITaLdSfppwKLeEMgmDicg3DftpJXKJ13jNnVbRU1frgJk/YI98Z+q4vfLBl+dePN
0Vo9x3/rmh7IcRocKp+3kKQe08LaijGcDpnUINe7hL5LJaR3OKj++VnC7Bga5OCesI7FdfYraUqO
4LI/uqjaqd8aSIHQUNZZ2R7togVnbCCqiOr5AhPd591AoBNKTIFRFv10R8rTOMUpa8iO3GqfnpMN
5crO8VzW3oDLeWAb7E4xYHCvPLt1/oIw6Ssb4IIXodyFHk8PCwgXNe8x6aY/ZRBwufuGL5cOoEa0
ab8ZmfNeJ2QKpa7xIvUnuetYi6hAg34ECYRFHVgEWqnVFHsMNypS0TpiHHI+bB2e+pXOySz7ZEOn
SnyUNrETmWS/AtR9T0igcB5hjp39pnpoqmCbCz6y7oCeVkbjD+IOPhdn7wUoeoqE2Gsjmqn+CeYs
vtB8YezP0MSFvIIuuo98qt6bkZx1w52PveWcG9V+cIm7msShr4VJh+t0o1zFkrAVQZCH/VtgF3Ie
l6D5KC25gUTeYijnxETwN8kb8pn+mlwNhbfN16PDhhhbIAPYb+1PHYbE66MRIDBCUooE4jBBVSBA
35iJsXdie4VHhYyFHC+mdZxYOpBIsB8n/xWn6I9IwqFM69XS5EeMCEdCDt4iCOekMMAjC8mm4BNz
G4NeIFlVB4u872icPmmrNNqeCM2cXJUaA9BYQJQx8+qHCIdjsIyb0RTPY5Z+mmO5Bgj0Emf2h9XN
14yI2g1pwb/NyT3kwfhupzQlvr9lOvRmjlx9wu63UX9DQpQcI668Unly7XAkM5KGlsPAbsenMSGO
nz8WhQ7dRZuz9+eqmEXAwDPL+PBj8ySz5tntqjVDkFUyTDeWXN88poWrxZu+kqR7Spn6jcEzO5RN
a0Y70+hIkF26l3gqXq2yfxCE/ppZ8lT3xdlVUXMZlXlkwjzQJRIEyry6wo6j1o3hnci4YxXidUeG
05+eig75FGOiBECUYiUMR8WRYF3bofgVU9/DfnefxnzcTwOJCObILxPHySMh2ct/uJH6bprug0Lt
uU3K4oXcw9zLPufqK84YaFTUjY5inO67Z78UVyP0tpZtrPDpxSuYf7cOkDd/yHzAgf+LlMFpJWef
YM603zRmVqy9IXiRMMQw+v/CAM+Z0VyoY2CQDcukP5zXeCS8DwfyOTQF1rGm+SKr5DSzU+wW6+bU
yVOq/B/hEL5FpEgsbkFqSp2SDj1SjHQSBV/5GBhOtyo79R63rBQz0CxvhAo8ZP4QrMMuOXgL0tp+
qr/QvxzFVD2S7LFNhWIri7LBV4JsSRwjbClSVJYeaKcItdjpfkMs6PjXvfuXhv7yPx77jy//45/d
/8Vfvy+V+3y2WT2VOgnGe0mzWpAhzUvYtbAIo7sDRLtCKnYFrJiX5wop5crRKta7lPV+7183/4PH
JpYnxSpiLOKPaQ4KAzXjnCzeBlkAmjOtJQwwzv11c/8SbLU6+stbZ/aDAkJgoU02a34BuBtULElp
kbnXFAsWc+SQhn66zoTdbXu/25Q++vT73UWJBzSe0y4KUk7KYTmVp/sNmW//vCehHnkREVFFqPZm
0x4Dt+f53p/mX3fvAsn7182s9MCO3LMGEhYlHKInklZPPek/f93cH7t/ef+GH8QIof71bal/0EcL
s+Z6Ma7BLtQmM0sebKp3aGKKjSbSv7vKVDkALwjfQWGQJ+2JdWp7ut/71839sZKY+2PYfwTN8BgZ
42dRECbodUT5RkF+CWLGcTjXPxbWNzeCUmYKAMyTKU6mjXPIgfCsSoZvBabmIZDMqqzxK1fBSJfK
DQHo4DXr9tyIed6EIenNC6dJ28XHXk5E8Oe5iI5xUD0MaTOfOmcmI9Tk5DoPt7ybyNp1/WmN0/7H
5DaEenARpFuGOuF+M/HunAaaAHJZ6hseSuIK5DBvl5r8jZic4CL/Y6LUtadAa3PHGc/j8hxkY36y
nEidkzo+mXP70WVJexiqiKxftulyrG6ybfqbctqQM6p3ZstQE3fjb2t3OPrtEJGjKPjPWARhGDlv
Zl2SCh6zuaQm9blUBYa8IXnbeCXGYAdY29EYzSd7FPI2uN1V1KhGFgIjGwuvPnX46o2cgOJqEmsQ
V8q+DZZt32aFhcC3cXUZ3sNiN3/8Mk+3/JP+Ru7Tpqyca5emno6efEzVFBx9YUeX3MKG05AWZUw/
Bd7gddBYX9JS5bWqqd+JaL/2CSUL/58FU8S0YOZVRUNOol3HmTqUv8apI8zOrqsHQy7Vw5L+gfTp
khOwkJTAdDEbzHyrPN4VgA6UuKYiFDEvq1vi++XNNF7ZLk1Xd4m7TdKgIfYYt1WLmHaDIH+T/ty/
kjHhX5mRHnFIPVtx6zPKaueLd4Dw/cdmRLCwYlt5bWivKmuJyfsADD9zYaJULZcNwWmUjBbzftHQ
biblfCO5EVtBCOhbPxN2TwbbOcobYeLtj/yg398jFGpwguuwKTuuRGEBvMb6zvXOPDCme6UA2Zr6
TWSjhNKEhUrJTo6fSio+WXnr2dv7Y399+/4drM+EV/ZInYPzkh6qBn8SgVbf7DD47L3lUpdECYDw
fCHomhFadwOVgCIyepumtTSmX15rf5l99jqX8TUHRksffR4n8ZqquFwpR7wTg9iujLD56VtE5oqF
qWy7PI/L0J/Lwt44hnlxFZWi8OATsoA5GP66bQvce+lFVtR5WUsaIpiZ1IaL45Nzk5qDu6794ZtT
W4cBwDUoFqsh9IpYvwRHuxdRp2Jrf27jYlrXaeKsq2BggyKG15BrlTEFTyNML4YN82MLo5WB1on2
dmVPZPoFyn0fo/EazPmP0XAoU2k8TU8+ihLpjOhOxYHVNmXJFG4jl6DhMZNYau3mofSvijUqHJ0h
JOy5y9MXgvI3RH9S5ftYgACUKTJKm99jSxHml+bPviF5xy/D7YiZeGOIcwBrfRUt9h+X3m7VCqfc
ufH0HKWc+eepZtIXyzWJIEfhPUbYvNehm+4Mq57OY74E66kcvvee/YxRYNFJvEkXP/aGVVyyEM1G
QTK2ZaGLHwgGSNOJCvJmElLLiZDEo6UlFGcwvkUNm1crqdjt5vWhc5dfEXnxNK7dcyBw1GTPrnvj
jP8aqorpsF+9zSQnobi8tK0g68D1ngKRHBsFQEc8wnWYGZKzs6gD9bNC8ZHXmJNmrDHUAl9VU4dH
7OzGozFBEWp6VmqmZZ0FLm4vbg4Lkfoblz4PDUj2sGBRIC+Ql6GY95NrXcyMilJax55F2FSJfiUV
/J+6atYCqu3KpsmxUxyGdo1rvQGQlaTjtY7PPlXcJpUm2fllTsDGRHSOXbZfBN5++JipVz27SpMU
nH2XhS8E8EyHxLUId6tccW7jX0MirG+9y8DFlacSlOQx7Sd7Q37SN2HcWuqzpkaB4nTtZ9EKTtPD
qW6SP0Jw3vdN4gW74jGkOBusgc44RitmpILkJfKhaxpoI8nXRccVOJHLSZeS0jbPs8vKzvJTQjA7
ohlQwHMozPJXFigm9UQ7rLCE8vFiQx5/BtKrzuRcI1Wj+VnFCFIfJsYJK2sODr4H7oJut3ruZPOG
YupjcLKvrP+0sf3uBmuOcHPGB867zmPJi0VYME4MDCgTHT/7gOmNoPR5U4Szz+xMqd0v0636Xct4
WXkO2W9tWK+Vmh5EMvXoVlk+thG6wFyDRd1fCZjpnUtHydv90JCH8CNyxVebLA9eWloko3bBNpvk
umJDv+qS0Nwuo8mxrZgVehZlM0OPZG5iNpq9QXRJ5GwSuwmRATk9z0dOG4jiwcqL26eC1nNrWGTV
EQ9kbTt/3oaG/G0NsOWMYnk1low8YjK4wFrc3Fql+9gUL4lLzWyRbosWmagUn2xQEqKo34rqazLy
cSUzTFEhZzZGut41c5Ho1NEF3za5IA3KtxCCois7h90Z2i83Cba+1f3sAe/svaZ7YiwbHuxAPKQs
pTo3eS40hcdmU7ENzfiZnfWByVBwi30SDaVqzGMGXhZMRF8eQlJtt4EL4qEuCGWSE8Zpu//jtct7
OVYDv9s7uZ516aM5ey/6h8SRnzGu2xbtAYUa3IoR6XsXmXvsro9MWchbj1umzwQ3cbZx9gO18SqK
xUdnTOOqFLpbaL2vmgnwiqIUE5RGB4EQMjVLaNBUoTw3fxOFyZ8AcMipnGCVKjSOZcF4QlOJUs0n
aqtjzl+27hShP7NmGBnxVyVhGnHOs0n7J8gt5bq7yzX7KE+gICWBGVwBpm6EJiSZmpVUa2qS6cJP
yhUkJdOXhFJpupLSnCVfE5dAAlDCENDLyBXg6Y3pS7F3NaXJ1LymFnATMTsGbiJYTpI4jc1wBzyV
mvXkK559rrFQiMVRsdffJk2G+usR/fCiuVFW8mprjlRlQpQiDLc4e13LpSpuIE71oKf++hLNyb5z
4FKR0OvsaLJZLuriD4rVpClW93seQ+QD2SPbWTOx0jv26n536Rg4l5qKZWs81gIn6/74/YYcbhCx
4LT4Sh1MAFuZJm1JzdxK9L0UDJeneVwz81QOwepoalZXo6ldqeZ3VXeUl/Kgelk+fC9Lk758zfzy
gX/NmgKWaB4YJ/dzoglhvEGXRoPDAPdBD9McsQSg2P2hXDPGUJZU61Zp8NgoYZC1wMiI0AkPAXgy
1MzyfL8ZNLtsaqCY+eDMyK0yNn5HykakWWejpp4VjEE2hSahxQPcFdBoMe84ekBoaYHmppEqPEJh
jsHHDVDV0JYA1NOkNeJIP0QMX6UCwtYDY+s1la3RfDZHk9pyzWxD7mhues1xKzXRzTVR4qWa8mZr
3hu07t+0rdWuREV6HmlPyHVmcZF1warQxDjm26ynNEWO2UJzVoDlirGx9sLWsDlizNrzcCfQ6VeZ
iCkwdJpPVwOqUxnVEVZ2AA0uYV9C8+z8O9ru/qAP7o6PFEPwFAIeWYPdNtBUPB88Xq45ec79P5gy
cYOgV2uW3qBfhHhiYUDiwLXVxL0O9N79uWeaxne/B8XU3/Sa1SeB9hGsmD51A0ea6H5bmusXsvMt
NOmvBvmnNPvPBAKYONAAW80FNJb+QZU8gZSoI4sV/IaMzEtTyWBFnBlgKQCDrSYNyjtzMKacm8EQ
8kLvSGosrqy1mw3WzhqdUEyMwdoPmCZ5U7wRUay5lmBBYvbwaWemO+fJeY5Gar05bMHneD/tQb5n
mpJomHJXNkguB01QtDRL0Qeq+H92iEoRsf3/sUMQRCL8/84OofNLTl+d/Jr/I79E/7O/HRG+/Y/Q
xFIeMp2zoVv4OBD+dkT47j9cl8cDy7GwAfGNv/0QDhElniCXymIT6fu2gynjn/6I4B8hv43ZV2iR
O2IK739jkBCWz6/6d4OE6Zo+6lcdkuI7IjD/3SBhtV1V2r3bHSTtC2o/47oocsPicEo4wLtxLWN0
XlVnqy3q8Fej86KNkZZYt0tFqlGE3C1Uz33cQmpSWX6p5AhXa1RsZqEJI6KT4TormLgSWShWQe/9
RD0WnaPUvHX0+0iSF/sUuWThmhI8Y+g1e/t7NpbdOZT1TBeu+dPwTDZsbcqd04ec/K05W5FGN7+0
vyKRfXRBnT1JxyKrSfq3qlxom7r83aop30cjbM+FRJsvYfasi8wwdglNDPu7Bk20UrdgKF6DZrnC
zUKjMMXyGBdQ1EzznQB6g200m4Jkmv+kFZUCAUkt8VhWM8VotJ2TcuBytT1i0XgqGXaE0WtfOb+N
MfvZ2mG9r81geGwzqqJW1UdVkHhoCCwoc34idBBYhgUb6NqVzD4sO7tmFL0baXZo3SWNVz7V0OXr
2Dh2TvWaLRBpEPqULDk7YjnaZRPGkOu6eHyb+648kNwWRGO1t0Z+Mx3wyIYlrTZItRBo1eZpMOLv
yFERZXTha+dZqED817rNZtrb9FImxEkgwzYg++iajKBTSow2Ra/S1IvaZkP06kJsZDndMlvv2YwI
i6863MrJLNZDGPIwLyLrOSddF3E1bFji/HRSeiLTrhCZZQc1OtwBAEMRB1IjIPSYroDRxVTu/IZf
XkT5ubDZ/YU9FAjwAKOqn2sz5XUrBwR23aC2QGmgeZlsU/W/GD3f2GbMUxD4i2YVZjxWTrXcKFc+
KjUf4EmA/CFl7c71Wg8Omv/u3TQm3pTkOCueJ9cp8qFC57D0y3vFgIMtLh40JjV4GP3uhTRChHzR
VSy+dwlydRlH2jFntqASuwgibIFqPWcAa+UTzbSP+Q5d0moo34h4fw47iB4ZuZ2rNMfQH2rXsyAb
cuTQaPjQpcKGoZWm8CIP+cKmiYhEWOLv1sRHjey+PZ/hCUgAeVcM4/H5n1SZKQS2LKYSGFVTGFBg
l8tuQSxfUZ06bIY3pPOSpN6DiBxtA71e/r1aHrh2+2cyiDGyqOJGwabnPbQsE5PmPKRobEccBskw
fiAtbjIxvPTGN1csmX5Tl5PTG7ypnrHPuiy4TIoXKV+S773MjJONtwG1JCM6x8ZtWgKLSzKrfm9R
CoN19PZTOlaHqSbU1msrF90EWwY+CpeARog0OGIOwHU8WZRCZScG9KXqqSaAcB9pXtXkIAz3SwVm
oEBMkXjAdDujIW7dYKnJTinN830d1fae0nw9EmaOUxFT1UReswDJXTYXA1oGpiuafnsKcRV0ZJcS
O0u7fbDpn7zA+imUC5+JEwl62hcy5+ILT4UQ68e5BKvUBJV8QcRK9dEhs/SHYhv1c021zqTNxFrp
1cQfZoHJh8Xlx5Q1urvc8MJ9xIJ1mcbXItZTmwkhR4QKfQ3Wl9MiZrFa0H4xtn2a/JGppE7SGMri
IyWnFA1w9lnHebZ24vZV5z7T1AJfXEze3qwbTTISi37jy5w4AXAbO9Bng6HD1f7glkh36DJudgBX
nc3FafE7wkTJ/bjMirVC4ycgkfzhpShIyy9spOoDoI4Ne8R3wxv5iAZiIXBwO47GF4XiW7zMwUYY
w9EuB0UrTgoKMQlxW38FZGw2UeWeLRObaZJ+GBhTV15SHFTeWEdPCtZpdf7RScIMRqBJQ2pvTN8Y
+EAL7fniAOqs/KHGcoXSNkp1Zm5NnkSwy1Otk/fBcesfIu4ZX0dVHeKltMmBL8J97pKAXHnzxsXt
tc3QKK+qn5ZtkXaY9ABCZvICaBpeg76ClGXPl9Dmo1DVW+NIXqXiHEeHg3C7v+YivAXQLzRNmOj5
uongfqHdqFMiM4tayg1Tsq/MaA59r0+q6WecDNe4wbVmGKYeV9VbGcxqW2HBg68GZEhORE0PsHLy
uOe0ZZABXNXxLTeRvnoVwwUvDf6kvmFdPFCr+6XyfsjG9C5M4axdQUYjLIDIvBGpsLedUm67kmkt
U1NxiVKSOJCXgBolrefRmtO1rMiWjrvmKSef/cEfcBoBEd4nsrRNqkO1CRf/aerN4TjyTbYALRmv
Xf7E0IM5MlcVozZa9qVG9ERs8S20EVK4BMvvWK1/ToZ9ig0rus4qmVCuWH8WK3MvUckfUVkFysu0
lddWkkJGqPjRVhyeJEzR96ckx7ZBf5b19MOMQwZei6s/Bgdk0DQ+hEyV+B/Wjr5uIdnYhZm8kWas
0Nvzc3PLuc4/GUbCcQ9ZM/F6jXNiMxElH1ztB/SI/BiDvpep+zWY5DQPOWvAYKDHWdjx039OYu3X
6XO4qPwU91cGTN2e0ow/OE3eiDtMdiio+nVs0rvfD8aFgTrJgSjhx2g71XAR3CDeNrmD9HiYmJcT
l+NN4kdhxUwwivDmR9O8C7t3SzKtxYvBJjwu13XHqcbk1/IpRl2eThAizeUgvOh34DCPrmbiyuwR
WX5Fg7gSjn9AJ+OuSkL6D9hEn5URsG/rX/zJ3zseg3eQK2rthO4vJIevXIaGDcuFcTUHY7rp+2na
Bg4yNixWAxN1xI5tNSL6leIPF2ZHiJlonRluoMfCAd3dLBlup0rhYC27H7at+GBwtiXz+4IEcd6R
CDasYR18lFH+rWZ0c4koC/WlDDG2OllMTI2GAgn9gw+fW2IDLaDjmYD2gMKehOYijopIbxIQ6OGM
XZr9AITebquMRarqk9fQkTd7TpMdBkP+MF7cNaANlvG1wTytcb41Bh0v2bSIrAPXPU7BQ7coLRtA
zJmAHksw3nKSozYx9Kmz2iah1WMTPeIhw/iBnmU2z1wLka16MaAY/PoXAyEY55YRshvT+i2AKmiQ
6dShoEjrh06yb9Gkguc5UL+DxXnxAKM+wlPYoVQJnkuES2o2mLyl8oxMYjyPDc6cnvw+rs0l18bn
arF5iWAZHDqzsPeAmVIzC+mu/fSxcdqeld3CGRWqotOB1vKi8bUL7PCSt/ZnFlXLS15f5kmaLz0T
G3ri1/vN2GRv8zQjF/Xl8OpMlYdyPh4OUdwWW89EXRQvkblvuqxepwBqEFItL8ppqicD9JRbY+yo
PdBbo42Eomkr0lkbSDMkPHPRRnbKJbG+OVFk7mJQSNvEnfxXM7b8Y+4gaIG1A9BpUT5Z4ZZ7Ve3y
w5vQuItqhuxOhv4ztTLb1NJ9Nd3ZfSWXbmdWQj799VCINrsaTcYnc8MAkLD2PObgkG09HAjNNzdy
bC1CC4x5axe9xYZDTW/C4PAVRZTt3JI/IZmc3+6c5FAJeHMtZfBX/JbEsKFTs6prZcIaYNyY3sLS
OnVMRQZ/ueTylC6oAhH/kKdv5ps+xv45tKSjmcfAr/WCmKjRSxskwbMQy8imfXgrisIn4LvDV9qI
3WQ5T7OfP/j9CAFiMU6N9nxVsQDD63ooYUb1apMGF7ZSvntT6mMSPHpVOGwBXRE23zcReo/0vYih
2zkWdk72s8mBS1y6G5GNrNJafBvNbuUkY7svLDqAqK+/ezmYBwMNOvlU1kFH8C9zso713qkHAhSe
q1KHOIjwCALlDeXatM899LkN0fYQZkqPV0hQLhyqzupvNBxPVdzvSuFz0QtB/fZc7MACrkz4E9us
6RELMSXbZc6kV93+K0OfYjemYBwXRVyEi9+xS8P51Frio+BEsSkdJbBDS7RHnnPuOW5UhSw+1sG4
1dpgUhS2aKhm7CjgFFF5dSzr9Im13ZLBhMfKC9YoS9WGyUy+MqfhM/spvaV8ohYhU5sPc5B3F9d+
9dwQkDHAlY3SFcoAR7Sz/NeqDNuHdqn2buJ+UJwr3JMhMZsgRfJw/JB5Yz9xujkDhUvWOXnEay9Q
EB6ZiF3opibhEdptW/ZhQNkDq4i+0s//lAkJ9JPHIeC1+YuZWXvgTceA2gQbO7r52A6+XI9jw6Sb
LOVkbdgtHwIjwDAwPk2pWR4mi0N3qjBFEo3lfI9d52rHyCwGdEyY3rujiOdl01HFbdwqe3ET8Z1N
PWOqHGn5QJ44ym5nxT7rWi0T5eJQvET1cDG6CHUJzUo6STyDUbeRs/qMue4uox+sFWEgYLet70FL
g5pjMdsuU4PcHF/UIR38n3Mz0MVOVq8FF8vWdeJHz1A9usMSzajKvXXKJmRtFoF5sSgk+OtiuWqt
rL+kbIrj0fCPMtjh9LPZJTb6MmixNAyoZeP0TxPXO5yayFzSqCHTkXVG8un7o7tXBWt10MXTIfOc
4eDzjMmY5NIdkeDMwqIyV+upoE1ziO51a5RQY4hmKuyjtzwOoIjmHUsOpr9pPobnbsr4VtJQURrz
67AE+8i0i00Q+uIQDSWogrA5hzGoWVGqBwaWPwKor16aaN0OVBcG2Q8khBqgStU1MvthTTqgvyFA
olmjwiwfxsV7aCeaPvDqvygPcO2zJBT0DyBXfHaiKEKbM6P2VySvIzlUAaJhx2jwufdqHbugtBfH
eHcrF5UZB9dqajldpFbCFb8sucx1HlVLK7ZZLjhJSvCPRizzddWk+V7kZY/GMkEp7Cv/umBwQT6a
X9zuw/O1hSTpr3aLxyiDU19ZXnKrrH7cUh22xzDl/NC3S3Ds4cFsGC0RyBBRUoMBOtQWVV6urp7R
XhOuR0c+kRGfUHGNDB+JrPCOvSDItBJoX1G3cYz24ZtwsAtQYH0B4vhAMpofOQF7a4sjFj8wVdio
UotQeRQtZWi+uu3voCM5IFp6KDEtktjFLSkSeHJmVe1r6XX7gR0B4oiVsxB3Fi/mDwtmJ8k2dc3g
07Z2rDrYHPRUjU7kkAntyMfYYsHXdvDc0j12UjQaEKZ3Xryxgue5lx4cY7/eFl3Qk506rRL4Ris2
UDaDUYk6x6HORrsAu2rbtEjtZ3kuck7lVGHCZEwYs9/tNukwqk2rlVcFjG9YwzF1ShWvaimuyBPE
003O057G9Z0r159h5k8I8/CptbWIgSj9THJwR3HPiGpkTsW+9SDr0N6qsTTXmOFeyi5C+413cb+Y
iVhb07ciwUzaq2kvBBO0TlUUDMuXY1UGR2L6M6IAr4wKRNsy/xpULdeuzYX9iS3cT5dF/yqoEBWQ
twWDTuJisxfn90Af3md9t7U9rItm8uGIEi8GoXGbHur4OqgnXP0y3S2K0pDWjxVSXO6G/sH1e0Tg
bA+KKTsISqFN5ki1LYX7uEyKoz13YmB22TtLAl5eSgMSNfLo5OYl/jT/5+Kb3Y/8oXJMSAp1R+C9
16vdYvxOFGMpGf8UNr8gpM7fV0T9i7GJt6G9PPqaozZAh1g0uNuzPJqDGDdv0Fa0JYyzyIYNIf24
zo6OUq7FQtFkS3M9gmbaxkWGJpqW2TIZxcx1Rog4FKcS/qSerzFGa6LX2V0cctbLb/cuLmv7YGPY
t4iL2X6JZ1YealM4vM73ViKQEb+VijFp31TH7H+qfQQJ8XRKlqfRYmxj1D3MsAJ5MbLPUpK0Emf4
OKkmur2DH67RdX+T4RZG9HKmPXN3keLwbakK9QzNBD/DJpFDxq+aA8A8SK1c+reyHcXKK73hKJXz
gcyS9n40T05Cj1xZKGCD8ugXL4Zwv+M9qdeoAUO8ewWzMEubxTWpB3vvxLL0sCDkC9ERbPKRxU7M
1v0QO+3rHPjxuc/Kx2hmkYKWVwfGlc0mbaKHgsbpOtQzu+Ao/j0WfXKKZPHi9HNxtuASKBQpPZC2
S8cWZ61ovLdMSZZVNTF0CfNkfiYU9FtPAAWj9fkGIfmMUCA4116frOe6HXe96E8RKr11UiJCwHPy
ki6ws/mMyCysLvGMECAQ7vn/Nhj/kw0G/aKw/7sNxvHzV/Jv4et//4t/hq8L8Q/TsfkfZ3nTI331
/y0vWI38A8WacB0r9P5teUEou2mGps/lNqQjFASm/728YK8Rhm5IJ2Kz+HB90/7fLC98YVn/vrxg
q20Cefa8kDB3R9j/ubxAZNj2rh95NzFnwyGvmPcnaYziXAeoNUQassRL8Lncb5pUDVwxkmcPx+Gp
EKnEUK7v3m8yibFbZmSg9FrAeb9ZdBLqpG/uX9ZTpuNQi2RXjFZ6sAlCO91verQ/p9TW8ez/egzg
M0cRe808romE08G0qb6537PuabVOF5A+qnPaxURgaJP5yIHvd6MWPuc4kA7q1N+W1qPyMDqc8HqZ
zTbnAJHqMXLIGQlVe5vCkeiOpCQ7J2BkL30cREAwUYx6YTzuVFBemQCxs2VuIUJUjbbqqf0ral/i
DY5yzj/CykMzpnNuk3vqrM7DBU0hdq0lHw2XIFouTf3JMXzEC3HbPAOvHHaGz3OKs+Ctn8OjDyom
xRR8tK0FM53EJ+26ZPdOS0ia5/2uhKlCCCRK1JMtJlikBs2Qfp6GDtG734Ml4h9JFGmLeDndb8TS
JntzTB+mQf4XXefZm7q2hetfhGQb16/uppdQwhcrJFnGDffGr78POVfa0pWuzlHEJgsCLnOOMd5W
+HE9+X9+cGkN4x1+efVOI3+rsLKSNGtKGL39SuJ0+UA7L7SNFkgEfZYYEQRRNJAApI0BSTXHPI8r
UlKxOXq72YEUPxfiMJctGB46+ymMhv9+/D++9NPbxdd+Dsl+1MXO/TOm//tBfVMu/h5pb+by3yNJ
l1Q/A8My3hzqv0/+9+PPye7vudlLxagglyHt91ln/n2eNkl6N0o9aeZnx5eJlBIVroawIkqsaj9f
iVTPiPVOknLUUmv8ISQdhSDa/6JF7Oa2vdnPXBFJkZm5ofewZrgAY4b01RKCNztWEk5Y3YFHRucZ
cys/98idaWJw/BK2WG+ZQ+OG6rLRmG6s2R+e1/SfaNO8XQoKRych6wsoJg16pCTQxBrS60f0gz+F
4uoI+hDF12lH0i+lGLDd4tGbg1UtR7BEwQTLB+b3pz543YUTNTwKHhk19QGplNabhskogF1xqQoB
7TriPYPauLZf6UqTyQ7FAWEhPx31N9nBTkf/L4G/IfokGrU1n8fncZ646lntGAi8DxsCEgUen4wa
x47lRTZ4CWNp0KyH4aPYyaBro8wczYqGPdqUxr38yR3G8/22/4j36nnGQCNy2lV7xDiJI4EjCz5k
nSdXFhnMqbSe3mpkM14We/IemwPPl5/YQDlfaZCY5ZLYvZGhlll+ouhD4pZBvOwhrNuYBiVk4ACf
WJDa5EWjmmPvTUyHYHkh5/ntVHOov5Pc0iCvQZtNg6KyXt8CyqsWsZ/J0WVqx8twlRW+Sox2EK1m
TrMh3oaMlZEdX1ogBu4O83H53Emn+YUgIFFhDTGZxCSR3ewZCiPZLI/hgpDC2hGezhyqT+QyHEsP
pe7j1IBUBN9WQtpR9GVHlUBXs70879rpeTacbAt2pw6O1i2N+pO0ec1HVsxM38C8MfRAMImYo3tr
+m9Noj446V68ziZL2E2VDXyMI4z+MV/NrjTnfBkuW/lL/h0/kLTgLLYg4RAVjdWTRibZvWRnP0XD
hMtMQi/5ZnBB+Hec2PlamrNS+PIZ9yngS7y292lx7FfVedxJNwRL9RVRC/UhF1u/0kuIxCb0sAzR
PENhNFwOF5SSuRJSMpIItCWVrq5a0a1eOnEgoPT+QPYacyasEWwOWzMoyk67lx/26x/+zBZ4g+Tq
jYO35UL9Z3xDhVo2v/IPqaVf8Y+xZ92ZSE44Mj9m8gXH5nUKEc73JvChUCzLXYNYtrXEC8zYyjIW
UJbpfbFCk7dPPwz67fSEsGMNKoIWk9jNr7xwiszXuR5ytyRb+6dq3AHTFPunX6N17Ndos9WLvMLM
EKFQvzZs1DG5jSVcSuS8GV5p+xKH+MfSwgwCLzW7/qjW7Qu2GWsG8mhf/wdUMp0FEhZhdLbXZv7J
2hFOpk6Ok/ojoxrSDgpun7ldQzkNpC9csIsF42C2noy3G0kafzn1J6YGOC/gouupYHQmCsqD+LA5
5s0XsmNXvBe/BksoRhSEuLmQXnqWqNpKrtNJWUUEUXEbeJEjBwNUS3xeLOUUfzKhGNzCY7Ucbn3i
voJyl7S+SNBZ6HEuHwzPwo0gBOUHI+jQe7Z+tpt9Y+HC+R1mDqeee+/5MT5s/qBEaguaoVV3Dl8B
kmVw5Qm3pZmr8z0Kk5lcg/3DuFQ6S0r9Jxsd6464yD4SLkoUzjQgX9BQH7gw1c6D8Bf0Iomfho66
5/be5+vkTuSi8R0dWjolkpFYQOa/Oo5hkgIAH5rjtehPSQX45BlHZG9geLwNQeWY/EyzlTa7NVTF
UO2LZlV/i8f2Gq4NqLHTLp3MPrKj8yB4eXFWVHjMtV/UZiq7Re614nkCWBX2zbjVhH+EendItAlN
Z7XNnVCmzXPy7DdPfJArTOqk/XgtcbfEwQKC1fF1DPub1Py+TVa4ezG8kzR3zi3ElKMxzIQUEzXf
8R5yZDC5c3CkYLHAQJafUWvCbGfg3RicGTsLb4/+QiZjjsMiPnv/soD/Aeq64ejwxVj/BY/abPH4
juBcmh+oRfdRdk3lNbaUfFzgzvUQWOG1XuBQCBmgWgqVi0cTqOMYfffqCnpqmgdPKMydi3+DlPsv
wZUKR3zsihpqt4P3YD94fDzUcM1kx3kgFusUNzVsckycQWj8IcyZJ0iZIzxCljFbbvZaOmKutUw/
jcV8kRzU5eTLm/n2tQ1P+oIrGshmObtqcGNYYlI0iXh+MuhESGUSoQWZ4/HOL9+UTWZniSOGPmaR
T+koIUbG0P5phYfMGT4KF6W0a7A9kAjtxtAocDhoN+mI4dsamcK0RFfnntEdcgaVH/HxLT/cUPLH
t+ANL3ObyEm9pvzCKQRz81e8VA8G6eXNEjC9wowIRwGmscjoSZ7Fjwa2eOIxfYKFL1XekHy8CrdT
1mLv97KtZ2uVGffTkkqa4D3WZ1EH/5OBtlkeWIhO77diZrd9YLhCdWsaAc6q5K+fZju58kRS5Nh6
GSTqeCeYyW+c7qXE4iFjmefktZggSUuw2QFTvs5OVQ+/BgjnVYUUf2mkZ40MPAnxKrFwZvwN/rM2
PnOGUnuexcAyXD6WIx6rVBqWfqlKm490kGD9mdNq9PS7fMGJa5UdpsYGP6qs9t9Ms+sNboxYMHqM
OntPsg1v7jxv7X7m9fuXE+1m4qILmu2wnH9W/p4J+vO3vo0bNDD6tuQ9Xs5jKftPnMrsR8esep3b
6VVA3PxR04PjyLTkGEElnzB5mZnxkZTFBlsEylWDXiFATdun5/kOwUMNg0iCi2kPNLqecDc+hUuH
LQt+/id8YGEruxl2sMdpSa3Ep2C6TziZxzCfmO1sAXGQqO+9vMz202W41CeOP38s7pYlNqgmoUE5
wLljYV3+MXxAIeWKLUklclt8zrLNc6GdxdPr9zE689jPn2vUdAvagKG0W+5ByYm+u135JYNzsbUy
U+AasgUshUJSIP3HoQui4+xD++HCqT3xJLSXN/Z3FskRxaCitWgiVOGiAzpRlPBJvphwiOeMN2Mc
3Pp1f4CWqxQeMRLVUpu7cIsAiQAcV7XFRSowdmTW/bwxaZAxmsDI28n8TnCLzhHSQ6w6HbwQrGhz
7MMg1rvzL/L4CG4Xv5icbIsf9mnYNVPuzs+kHz+84gdwx2s3XUv6tCWFJ7qqatuehHtuv4yrDirn
pk8X0TrCp6ZZY9xD5nQOTNDs+kN9qKW1CBPhMC88Iw3Sz3gwwYWJCd9NjDwNtzqm33x5IMRhyx/A
5i7KYHUsQOPJ3MBUEcs4Xq9tJAHS3KLTzWaLAw7/tEAPIfrPg9wGmQavHxMJtMxmcpsaK9yk2/DC
J+rw/njFwEzbnqinJwQ7l7bJ+KdQnr994axSJmnUq+OjVt7H3O9+qqdbDNcMAd7c7rDqdakmxO0Q
cMxzvEVWwwtyN4DxW0iBPaRJ8oRs05bhHPWmg88H/G/LLkD+qWNIzg/t8TSA3hNay/pGUlO/6B8G
Qreu+7+P/p77+xHJ/JawNCoMHRV/xrQS10HVmrdwKcBUB5gMaUW1T7uMuyFZCX+PhnfIwd+jfDbj
cyXv32TQfUhQ65ejIcRYp71fMipzxqP/31fLJUajijpQRyq+lmAkls6uVR31jvSkUiSesrT/0nT+
y8iJ5xxqA1SGtOzFs8eUT35NdvPOUftfxNrfw/k7Z216AyTSTmW5be22uES/xW8sQYm3hDUtWsPy
aMWR1UIrqEkOt1CPgbF2ECD5q9zJz3eXMvzi9Les/bkc9NpCL83nXYUTuaLjSYhD2gh0ErIpfCrs
FBZGKgWWuKSHDCbN5LontQI2U4JVgMebyuqmW/emZklH9Thf49jO4BMECowE2oOkOfnv8zLtZk5L
LWrkYJ0m9ecFIVO4AkJcd5/SJw3Sa8m33yTwmc2Z1fqqaeynh9258me3rm50ndEAowALUmJvzFzH
9cUsn2Z/qbB++0RpuRNv6rG9g9VHv3A+OdDyZ+FpgyuBs6rWVJmZ4oCdSL9Aezua1DI7KHfdVvYY
EGB+kD4OygZS1Hh/us+AwkPMrHLVrpjRv7gL/81gPFxTf/p9uOItoe771PbQ+Dl0zF43yQ9FMZ3e
oFrhZ/Nb3CrCmBorwdtN88QlBw8zKvodXgZnkBkqtZt0ro/QQZEAMUiHL62s0OSz/+0x/EQyRz28
xhphoop9uJzusjUnLE3Np6/s20W0HjB12EwioyKoT+TFsaeZws+A+wHYIQSfbZv445K/BpaId6tR
OMS98iLe6nWo7OYaumVoYReJZNLEWbrI4FOYgxutuA1KMOV7Qt7w4PSXB4dz4FDPnO/Rglboxavw
Q7MQwgdq8CKDdx1iQOQ0bryY+3WHls7svPYO0iX/8K7VHOKGRaYHRFrLuGOEMju2Dyfn9T5PHGYH
EPB0LZdoVNjfD/TP8yVzFHEpsrAcsQ+UzZ70YWRqg5PonFeIatpBwL0azybE3z+ln13qkA6fmgrD
ahPFWcZGfsIDTrTlRbSUnWiPIrioqOGrA0YgZexyGemyyVPqYM09KEcstsZaCHDZHf3ulGyVwtYu
1QLhHwYk2+L2OCJlmBf29KNZ833YO1piRac25Mq0OC+G099H8sI5y5dpoLVUY0f6AYAq6aiIBOIK
RrGImpmS+igFtT9eOBuVZ7jlNmQg9CnJZnrCKjNf07107yLQj29y6Ro0AilrcOHO5oF4oDjfl7mD
YTSnvSTyr7EqUA4fAxv4Os/Ul0XmXWbbuCPDePnQMX5i48wtBmYzcQ/iFR7fxlpf2pp2INf/jbI1
n60V3BLo3b8p/mhPVa8M3sMySHpvnZej0KFgW8TEgBkBs/2z8A833X5FHwl3ZLi9VmH/hVYZPWfM
PtHwITy1ssAJaIbwVOy+lHvuazk+UeaL6WTiapITRse3093FFc5jUGKa5WGCKoj++AA2szH+hYUF
cg1VeX55fpJ+Hb28DgazYGO+Od5FpMVLhDHveUtjNbf3VXTTf5kiQBM/cmGkqcltyACIE97tmQrM
rjTfyp2L5IEttznOrOo2f9nKvZn2OUrcxIU8llyJahXMx2cJZJjaRUattux3zWYmUVPZ/aWU/Hdw
xIbPxXAiUPfEFDLlSnbDDVNaRhlqZDHHmpQLfoszzXwSnPib1U4D6O12HLRhjcfdi+0b6jaA6L+G
+Vfmwu7LbwihsILIvRljnyheDGuDZlqzm3uou9h9gd13Zn5+2Z2XbLUW8oX5uuQ3+EHKJk+heNii
SKrePks/wL2fl6iwkCv2tRcN62Z8j1ne0qNkM4bsvQyHolU4c6UjKBmM2wOo57txYOjAnIDUvWr1
upDlvoDXc5zsltMJG2rPWMuCEcfZrX/SPTdJND+SZSt369cc5ZybT17+WBiIRVQTX/8TPs17DC9y
v4KJdsr3oC3VuhzOTL3YiUJl9yCKcHDYcuq75mgbJmjIfeB4ma1gTutyq+6mXWFA4YRSbT1XDcVC
YaoLnN1srqb32+1xqOI8VkMwnd4rBSbIR848t9zsggJI38c4BrHC6tyMd3aNZvKShOUGC+GOlXdZ
nNL1sNNust0Z8MVt4XeU/Y5bDk/ue6fYJMwL73D6RV66OpPQ2B2h5FBG4GxEFaMBH1EvBsXs9+94
c2JkRyDj3hL0T1sQrEfr5WYBJRXnG6/cNqWriBbUZxYfQ8NtavEo/LyAduqINJ9yY1cT1gEeIyz9
l61WH6x48mbZVU2W7FCsolxYiGVJb00Rcn8MB+m35TQfud3Izs6B4ElSfpjJzJYkN4STNDj8QVm2
Rc002F+5UUjjxDZqg0EAvT9au47b2nx+PXJ4abS3ZKnl1+k2rLnTWLDx70mwbcaISlxnyUlQoMZb
WVAHiAMnUGoup4LsUpNjNcMVSXIHzXn53LUzK0w8GX/J90I/p7/ls3O85WNDXDaslmKV4TS0nN8I
udae+D6T/BNUnZWS3D26er7tuBp/Yof22FUgYEUOqgNV/FAnR6v9CacHiKidJeBhH5TH93dmZakc
Zp1cjiaXGNSZ3FfuuLMz/OSEh/36UfqRtkux3YaA09BVsm1DwULaG1pxAfnTyiQHQeD7QiGawHDb
bE+4BLETZjes2Tbqyonpk4n9giG6Yfk1B0c996xa1FDSMjNc7rvhV2yOhu42Pd3lRjixKTIUBK3u
f4p9EwWFl7ixsuOkzC/yKdpHJ/lHofzf9MsensAFnxisSc3IN7AgZ/Zri9/JLlo2o9UXAb663KMy
G2xp4nhXmcglhVPBjZkwiuPVwy+1FxqKFnDIapn6HMC76614n3qHweTrPnIoKOf27YeCEdoZs5fB
xgoh3DcsJO9xdEq3WARJabvDoTmpi/wrPQiOeqvwj3xgk2MSYctAvxsC8YKJ8j+jhghtiS6sTHf+
DGbjd1n4qFF8/YvlV+ayPLFJYjYrHDmwYfe+d5tfavGeCBG6ODJMyvXsiy09XeAwtNDX5VXEf/Of
qtFtuy/91LYD1GA8iD0mNinn0AoXSAmfPCW/B6sCI8uOmU6+oee/aRqIG9WehEtbaVedPZwGJzrn
3AEUeAMbH1EPPpSwfPmUTPXfgxXYMIG/BTzJHObAzDGRe0uLcSX9Y9UVoKe+rNk2WnKVtcfnj+w8
Yb3U9siVYOKYvG+JYPnF+4kVnCw/kGV8kF6AH8Mv6vNFsqsOcPSc+psPSSpB064YlpbYv0JrWoSB
TOnm4TYi0bbf9HO1kZ1xGXuZ+4S6/TJxApuhubC6f2zLRmZhinSi9CKOmKZkka3ErfLaTfgEMSO3
5jbF+YE1qp77kuhmAGTEFSjvMiMUl5G+epT0PW6LDTnsTk7B3bhzc2K32F+4WKQfqbU5fmazHs7h
Au8Urv7TeJkSmxvK5vD93LKP16o+NicWxYT5CfObj5gywZEC+fN1Ny6vxptgTFn5jX1JkbdYoz+m
bzYayv9wNb+Rm/5Ql/o31cnsYcHHqZPgccAJPf5Q9iUDnWOK9yZ6Uy63lfShcU1eer/7hZpFU7ZN
1yQSXJXaLILsZear51LWHCwUaPfw1oZI2NbgLaYUlI6xjnbwC+A4OqRYPKnAFSc5Sy52o2axQuvi
G+5zZyxHfzwMV9HTV7huljRLeKS8Kwcco6niE/PhcjaQO0kUUg7VBSRw8Q4Hrz+yRjbvdcPM7mIN
7wF1Ps6ktE/MnHWsROjGWPmoJkunrrCUNpEexSvFg68NHPAhICkb7XfUom7PdRuTfZ0Jb2dhHDER
nuNg95/rQZG5+rHrzOdSh0H2xP/XTPHb65H629L2Zel+py2m+alkYU2ZRTFtWHSUyJIPr4YCkfSe
b3FRL9rb8NE3rjLY0pV4D5uTTsUMzVWhOdzS9VGYHvBlE28ohIPiRMe3BBAIaCy0U8VKtM42mAVn
gsWc78U9kprNp8CklUU/8smq4dqZfYX+cB3/vfUnhTlbV9dZ63bf7Rn/N2Pws33VWt07X9JUzvpS
uDO4UnpHvswWteg9DuN5qB2ldRldFD8JFRKfimk+9uml4LfzhfpyIXBKMQAAw01OuFOSNvIgAQ3P
03e0Tjla0gpCP54D2nhTHpawYu4zHafXau5onn6srjCGYiAoinF8B3KGMYxJDnJ66/lGcTBc4+EI
yceYIIswL7SlFZP0b7+ZMfNqD3/mo6aFRTP4Bdw3neA4RuQsIz7uc7Of1tL+zc+AHmHk5JGnALGJ
frybv9ZiZjdcFhaklUo/NZ1XNi4+Bw/a4AxfLiz4+Dxs0DaCYh+qsEBiDcI5oFVP/y5N0Yqu2HuR
//FiMi29j3+Mpz1084MICS6k0jC5C+jhX4dpi4un+h5KFTv9e6h9/jF9AQwdDbHUmlUbTyDQjOgH
dj03NdjirtpgKRGZKM7dcpFz81Aqs5FEa8Up3eKrOyv3dpX0hI3a0ZfAKLl+L7/pv2Iy83/tpz6+
NyqwPtVrFs2S0BzsLf7NP0h2+GgWg9XT8E83+d9IBkFsvZCGsZ5YHRxh3eVO64P0EM52GP931Rvj
fIWLWti9Xhve8dEtxmv4tjk1ASTR8LBYJ503Cxd6usCVUJGxQjIB6SBvZT3ELIJBzPi9Z53EO+Yi
T90XDQ/QknAt4iwGXFF079VcEcRX0E8zC5ioNsfOe0ae9K4jwETxbOksuJfVQaYox90OjO467xeg
pvCPi9FGQsS2gKmF/kVxHG7UyXxbAwfDgoIAvJDGz+65Ab6fnzmztZnNavk09orixdlZ8eujaLiT
TgFjJt9Yyr+3LBtnwC8iZyMkAIKdggZnWwCOwWAoDfrp07gQPMC9uEEDQPO1jm4S6xjVvSNhqAKh
9d0rp/v4nT7z/gQv3cz3mOQy/0RmSU7qCmfG9WObKOsGvyl8N6hBsam3Io8le8PXpTJOrlTLKNWe
WN6/Cp8azfjSTsQvPs/pT6Q6XOr5KrUMR/9kEqDB0aT1YsyU78dVtAE+bT+SHhIajlxe/0EPD6Bo
fNZQ1BiYJJcq3XBLDwXfwJn9Dt/6J5ucpNjvDan3DYqNG4a1bN/scLlqs7j2Ryw2f/M97K4x0L4L
1ayc9OFOErb+K3xlVE+5QhzFOoEdljspdcH60cEQatLW9nNyuWjfazUnn7L3w65qFzQZvAwTFtFs
v9lA5xaufqdCd0jnoEwr1nlqC+fBGbczliMJZAqVU1INqPycZGbCUy3ow7jTuK5n5uOELe0x1fEO
dPAxgHD5uGXEde3KU1H42swHXABxEKGNF+TRBGKym4azkThhQe3MQkGxwUdxu3vKnMdTGe/YwIJc
67LTrKf1M1DMmc/oiGuByo5gkRNz2Sm23+YjR22H+bmylRZsj/KZVAG3ueD8XEK1JXDnJGFJkzC3
XcUMjVPGUiRtUIsdo/PrKKJ0mt9i3W35gMAQQFm+zpw8d+DmJ+94quKNVGlqED3cF1awEFIeN3Wj
Os0i5UglVn0lZRdBSPX+rPHXmFnIQ/n/3J+wLJl2AOYARkPnqprNyJJyQwb0lVeAp4QqWKEDjHXt
gClP4m4W5NvqIzuwqWMvjjmaTYjZD4BRQj+KEXQA4IB+xocML2+TxbBVWwI/rOw3vAgXtL8ZhXdQ
fT69ZCHZL4epzvyLYXd7Y/5fLkhmhrwrLevb0wkR3bWn+MjXke1QdEA55sEjiCEYsFwr1mMdbcc1
GmbschkqvRE6XBq5aKjtso/6g1tz/OAiY8GTKlc5zq86C/d27EwxQMo3l1Z98SkwwjirDGNabxgd
jCuyEUwWyasN3F3+PufLOnWQEeZgZWzRHHvKndxvJh+vrIwMi9SdQkdheRls1KtFukj0QCvXIqZl
WtCVuE04ney9RrAMHMmcPHTVlKvfxLMG/GGUPL2zsqdjpJcMZVBLwNRsI67ZWOppAfTF0dP+8LhE
sTGPTzXwaHP+Wf/Gx/w+Pq3nL4DwnrfninmfhEXzwCWRpc6KL82y/q2JBMWUdDC1VXIqZVM/6ESJ
tva8/0OWGG1VJhAguims9GcfnB2+IxGGZJkPF2mJWnStbqEJWcJSP4AdjgQU/OC3Qh4deLelARTi
35Us1WX/NX2nIvegmfwD5wjaTT2ayCBIDRqGc9RtxLkzp0hLnec+uvaViWRzr601D3ebo0BtKwN0
eq/Onnc25UYOZtfSzZrTPb7QVISo1/FaA9EBPHG6xVveAaXnri9LiMb78pTlJmZeAauDgKM8YUMr
o8BAw68epuhwG1Q2jFrpQ95Fv+JhAm/+1jMLIYfLS39nTG8LxhK2dOHv9S7fnZnVurkgrTsBKc7s
4jj7VA/jZwTdOZCQKVjSd0OJ8oOh7ZnBnXKaRQHech7Y4kmbPJaM5lgvHjiEXqIji4IqLCCiKcSx
dO8mZaOvBx+coYQNix4Sxrob70Rv+E53LeDbbNcJJld8eZp/yoA88TGT7fKk3zGQVBj+LLsPwJMX
eWipU3t6bE4fvEe7r/fCXV6mW5zzpNrCroYKDz7KeH7dam8evaHWhkEDc9EjILNiKqED+026SnZ+
fNy47KKjwLDZ0rdAPuVk56uvL9rqlAmDj2KIGuxXQ4R/qhgKWRirbPmM8VFmwTsmp9cRbgBav44V
vCAhJcD7FXfI6m7wGmP1L+OAGqvMi1Db2h3cBbDRYx7awMoAt/CmnOx3OqruY49Yjgp5ZOOFCGBC
ITkxsFy2m3yrbmY2pzS5ldxYy9itD+XeCJRdale70ZPv5PWhcYQWspR8ZacbTnuNL9y6jwVhLPts
M9igi1i7CLED74WxPGXn3haDpxf3luTOoHRoPjw8xiwM5g9zFo/y/SW6S3vrNyrfFvj25z2yJQN0
BUr5sh9L8tknjjPt+sN8nmQ/OyCnWSn/KmyKGF/7SBtjFBeJ+cMsBqkAuTUdMd9APhAOacHcnqkD
IKK2eO3nSKC3lJhp9WEshGXO8snWU624LknvPRWxrX2pd57rCDX7ZYngQhE/E+g0VPaXei3ZIhVb
TEVkV9IOZXYCUjPhwAifDidZk28oR96czhbxDn7Kj/clInzUe3ifMyA3OmoCAZIvqvdyjmLG6l+O
KHmk6xmKKXxXK94Jsqw+t94O3efhiPsx7xMTRdqAd8rL8GETe/aRf+D3xODlaRadOWOynS/SY7ue
LdKPLoBFpf6h/HSNB2n1QLYWUKmXLH18RHZMGsSHr1+AsDHefq7FT+a6vyNV1So6P1dvilhkk7IR
ToGxrb4eAbfWi3nqFU4IuA3Kps7MVjO2e+hzTmlsQxix8OHO9ZX4DvyPcOFh3R6vFegu06lFdIbR
MVupe6YCuE2EN3a6jzRd6HuIZftuwfDgs7ogu6COztzyixUb23ssvOZcPvMtOwg7jbqANSRX0NAY
hFsUmmK1jjBa2FNlaztxsjBKKSiP6/300RyV3bCsvSwNYtnSqGzPtccCs+1kd7Y00P8H6kaAQMLO
zPjj9T3DmcuGFLNMCCaAvIZM2GLMQtWLjmeue5Nn2KwE1xp17Rmsuz4nZwP/c0i9TPxN44SZvE75
5UR2t7hm4fr5sDXqWibGPGugs4T4b2JeYljGNfmgYWg5kREKQ1N1ql29Sag5aGsqC6vIQqJSdvKf
9otONe69ZGPcwmNNqY2zbh20uf0QfLzTqSfDYfksN2iU1W/1O0U9zKHiIK40jagJHxg9vtJTdVfM
DcfJUQGuhK1GsZtb6W74EVq/OCb+E+GvSQenfc127HT5fJtHnxUcljkXl0w/NfgEN7SDbzwPcbYf
5n74cCugVgrT3wr870INgfc5ZUbBGMuumK2cou8xdaSQMQfGGO+rMdOdvPCH0qlEa0y9jog9okdo
9WQcr80aFXLvc5XVBdNlcFeGV2BNmG9CiFoXy9azshvvRX7QxPMsLb2jqgvtMxed0hvu8RMRGVMA
damoyFPfDTVWJzIeK4QjkYSp8J2dnM0aoymEmcfJb39HD1837qD+jS0oH80lhaIa+Y8CKwxseO2H
jEO7Twwd/nLQqFj5iAQuIPFpNG2W+D0tHjhNWfHrXcLS3TC3jNDROg/2qgqiTMLQfDiP7VYLdGDT
3sd4Nh9X7NPA0m7EgkN88XSIXvZ8XFSQINSF1LlUJHzgPLuKIZTR0pyRppr0AZ6EIpsKYAS1tfQ+
/JXkpNtyCPLZsh/32LPE6VbK13npE4srjngY26/ZeTYEQ797TmRMWDkYJHYpBC7363l2n9SFrEMW
O08645qnT1lCXUYtRJEgc3oZhlCyU3YjXI8R5qOkN3EgGcaVQVAgpLrJkvA+621VtaHdZVf5YOyg
JyG9I9GzBbAu/BnSYPCo0kXAF8lBM66UEQ7HmYU5VoP+pN773R+w373R/v9w/r//FOes6mpO3tp/
v3jo0Xs6UsOH4wX4zpIkgJxr8LDiDP6em0JVdlHs7cg1NgJdF5y8YzCWNNwJ5YyhnPoK20UcDR2j
FB5pJYz6YRKVoKpXOIXTK/499fdLiXxPu2kZbf89J76e/Jq8ne5/LzNqLJmryvBaGYp9nkiNI4zx
j4jsjCHc+7n6/aNKodr//ZgapAd/j/77xd+/+99LdLl7h1zFfWtjfAn2+Pe2mT5nxXs//PunhNrR
mCRSuiAVoN5GfTCWdOPyBFGlC/05H1ZECunVQ1O4YdR6ExwgKWlbUotw51CfTnxKu2ldR9N+DHGj
iHTOWpHPla36jLdZ9vgy5vlhLs++JKFvXTmTSXkG3ojTKYhniVNzv3bhdnyOc+9RYPpfZtdwRugA
Eb6jm8GnS6N+9DCwitw8KWjymCAYxAwpGbTYaZ4ItjYTaWnwPLHI8UXyME82M6xx8r4Ygj6mPkVx
wtansm+qXQxw1XSjn6sg2/HwVQiFtJRDaFFkcky67HBWguTJMVKE3m1EHZdUbJ6yYZe3krg0FNAH
FBM/ugAWr8/dEv/ZiZgNvZ5uqEJwO3pRcHS9mpOz5M1nEYVRFgNZxvA7FdgWTV9FztRBa8RVi0Wr
Ydg8CGOQFY9rn0iETbPFoC4JgQc6oyzxgcRkH2GoywF5ovgnuE1UKoiXBlGsSgzJ6yUnkOl6XEtU
6bcRoDMjqaN/F93XC7y8fAyCJb20nyRXvgjJSO0sVkLyyvCc1WAmjDrcFzJnAryBLFkD2uuReuEJ
47DgzYQSk9HZ8KRj3eLtwe1cedPzRx+fiYOkOh7jAznUbQNbrO5pA5Ipskf5NdhK9X75A9vI+HGO
6/55CAtSFQg33WP2/ED1qEwr7VEgHMxfTOKaDAMy5T5OvvKcLcjHZpEoyL7hkDsNgVmmGGcvJ867
ayg8yqDM/wkJzAdce2maxmwwX6myMMACekQPscjMocZLdZO0uPW277Ume37FFWoLcZOUFSSFQoe0
8GrpyFPthid260mhejce+IZJGUMpXYR5LGBJ8X8oO6/m1pEsW/+ViX6e7Ask/I3pfhBBT1HeviBk
zoH3Cfvr7wdWTZ/qGnsjqhiiSOlQJJDIvfda34qR16b8RVjt2HqSdgXYmxi2rAx2UE/Z9HKq7R2j
W5f9OO7UNKPmJsdC5MwUDRtcEkfiWh90+pBEAkiJODJlMUvc7GczRM2xciegv/RE3BheRlJwfgRD
pKHTMBnyZOxdnXeWwOqnmYffCVzcbZFxbUtJ3sUDaq7VEo5ei/40u9PBmQ3OkoTdgJm0pPdyLajo
oNWKAVFjYsOUnc1iILMPi1jdtWySVyeWbOQCtM5O9aCllAS9KOgr90xVNfqGYcKlLTG8h84ktNKo
UstvWMqSKrcIk0DJP9wGHEh+0NOMIKjUryti2nSCEzfFz0Gk3UlPWblNafjeYiTU4jze2qS3HDq2
NEkQjttgLtNVjei2lCY6Q0JoR5Vp23kVWFxQyz4rwYLaR5s3oK/pHubgXvx+pgsekrO2g4N3VHOT
nLqYjUresusrqvRuCD/idjzoJnJvDZEBS2y4My34BCZjCHznxIX1jEjj8DUqGSmXDtiGUqbbyWi7
VUyw61Z2ZrGB/8NpglI17AEnfTWzGVMApy/NPD+b6S0UPH9QzBDHdEL83HEERwtHU9DEKhl8xp4A
AjBpd46Jd72UlDDp+KU52ts48lmXFjnsYkrXyLI/25La/hBEoLXlZNy4Ji1HYT4Xts61+iIBmhi4
JBpi27xAg2s192MuzLeUdqM0mFU69IIhGG0yUxwGNhESnPGV07rqkPbxO5juZI2J7kiEpoMqcmZq
3TMgHUNsCQEqkXiq7zwdEzIgzWNpMCYmAx0NlW6QRlqXzaYQ040kbxGi4cImDih7GmMJvikQv9Mz
xErvsGWI5003N9hvnOim0EN51mT3CrHiCf7XuuxI3lKjRhnv0J+ISFY+5xUFqMXQfrbAmGopzXaq
OWeoKn4v65sUwb0IQuYUtQD4c5XVyjpGFvuLxGNI7p0ClsjSfdVS2pRBnjDAx6GgJ5MCgzishZ09
eeNiV7C7d+VGwV5z2A4P9mdm5z8mBdHLGgeoARo9eJLbbUf6aYC0RMo88rG/6aRLIjWHHkAKt0m9
1C1YPhnamI27u7hqI7js3rOJ8ZdOM30KTjOUcu2IUMSdfcy3i9IP9CL+HibOQ5HY+8zdAL4rmeS1
MLrj4Vnr7qehfW7L++UlHgIn4qCKbLE1puCK7C+L4yR7jj0j2kRAuoH1MKNpSKdmjIPGg9hStIWK
UzErJ7XxOjbTBYOP3hYdEmhtRRyCWM1RGGz63rqBx4y42TLLtUfcdqdHpIm3GXDlfNoVjHlgQGwd
U84k7swIG+YBb3MONjvOM3qMzmRt8gXEwliD9RfEd+JDHLopQg55J2nJ+Fra1C0bcTPmM/U0lWNL
QLsioEbaDc3laiY0RUz0vkDEMYRQ1kum0TTI3dOsxLw2a9QT5dAqlEsghas+gQdbgZYMs3UJYBgy
Dda+JKTLX1lBB1wEOHdAFQbJOGaCRgmD8GRAshC6dA2NqYFb19wZegUQz9IYEhJhu0pMuh6tTe3X
c4W9chg8RY434UDMmGEKtNgoR+qp769qu622IQzmK8e2ztNIz7g8eBOg/qJjvh875kqy9G+iBqNM
KgAWhuBNdjGDdn3MNnGAQJ5YrxfdpbssOL7XioZamUwxRaJ48rLW9QM3Z8hJzlqtzPxBFsmzqMmx
G1mQw64d6MNTjGiF9LsQ00vRJviWuJjkjfMCL04+5+Z5MoiEJwVnJzoamJOW4thSROM1DF0r13ux
XWt4nTr3K8jyB0DX8znv+vY4hOQKMg+QNvgjS4YozT2K+j6nC9V47skr8g8rABbVa0zxy+R2JHn5
YMzd08QRyMHKtobdXTW0W5yttF6ZNCaE0axy9l7ouGCjwB5nDGG+ksOx9QQitsQJKHzhcF4ZGpSp
uda/jdR6Lpta98dKW48DSREEfPs99Ytv9cQfV7q5LVKkC1F7PzvOHu62r8eIGqReb92a4KIcVLBv
hDB14Q9Rfal1Fo80sURxroDH282MYYzhQZXLjSd0cdPx+mFLhg1pIGQ/iOhtGt1oZw9LnuUElffO
VNoOpgDzOunN29rpoeqh/9FAtfimlhGM2CZ76G3wtodbKCkxsKxoC5GD62CEir9MamxIcYdZcSmB
RJOtST7T257LdOydw0Gf9g4ohys4Tz6h5d5GqxjSZ1ECXR26R56s7JDxqmVjZNT0n9YAxUpTPC28
RQY9Hdnf8YZVT0EOKKQ+eaMyH2Zp47vVr6ocS9rM5mQ7P0dJbG5wgM87Tz9UMcMceBwreIrWaYgs
hik1eCEHrRAsd0Kf6dKPraypc26rMMdwO2ElbS3QxmSCulVO7PjsoLsarkePq8TA7KetbX3lTagh
h+7ZMIxkn2X5LUKEUQIeqxHU1wtQjCgUY62JZl3g9r3qndrZT059NEczvK+gq4YSCFiDVNE1THtj
1urd8arhlHvecfIoVzyr2vbje2Fdyyo+tViF18JxGQFNMXW08xLp1oPKyGbseK28TQlqQohnbCDT
xyl0P8k1t3bGZIBrLNQ9JFrAkCZLWUEihpXCRiTNG3m6TrBfv4+s6o3YJDC5efuay5i5hlae46C2
EAGPh4Ez189tYM5K8S6Q5UZRAkmiNh60XPOruL8JK3p7+rYOXW3jlv3KU+yc6mI+DRY8nSEntzn8
DFI6O0E6WWs2Y5tCVRM5Pvo5j0joENB3jQ1sbCTHFU21jqqXxd+r7zSPiYqKy3ZbLcpeQBh7z6nF
ilDbusOwac0A2KyQvWeLQ6S2JvKHcsyKbkxOR9Lqa8+qj7WWryGqvQGUISo0E9tUp3dEbi5KoZbm
2zSJ2wZrwaPG0GyI27d8TNpVZAzoJofU2VoI89Oj3UtKaNkfbYPrh4qARzlFzlcT2jktNEDPx+jT
gN2u4xipRhMTydF/abCkVkIV/KV3qsYDPWApi/QpXNsW5lDAksgUpzDZBMQfIiJPH8hnickcYVbL
p1GuSKFd9xnxCXrOxIgqmn6+m/oxZceexIFb3anpd7WbVJsOAt0EkK6StiRMC6pUJMz5vOaiBWdg
2HMme/ctKKpsE03d0nFDK8jJg8apyskrHPZGSdBw0DBWniJ1R0/hSWQ6vo1c7IyAD1DoDT2QsXtP
OwiItumu2c2DFlHaKZiY1mpWjgqSduOEWNqy72yqoYNu3Q0aA7Fkek7CbuelCa2DSAcEGQreME52
SV7EALhVmKso0JHVeotftn3G3D0e5RJAfmMWhUcO4byrMxMcT2xFW8Me7/pep/Ju2MwERkIrtHbP
hk3vNRTh9Rwsm2Wdg5N9KYKc9prjPPddEIgA/j7dpmvoRiVHXfS3SSiv+cNJj2kp2MTQ4mHva+J8
k/fUgNVKOGTud/DPCJNFJeik93JEPd4bCmnJxPurLZ97gJ7UIBhBBl72otnEkESC7C+1+BRzMpuy
iVyJvBbbTFnM+jTmLqNHb5qP0oSBuLKAUF+PS5+vJdmliT5JZTw0k0qPnttydLgmY50mxOWDpNWl
rAgng6H1jNt2MJx9lNyXGTKGMFJfkYamoqE5UCuKHo+5+mgqX3Pw9hcD725Fc2YTdgh2VMzAW5QU
F6Q84OWexmbHVQADdGOg00WPaNf2cB2VzgZ03bC0MvB4S0RxsQxAP40GgtVZFvuuQV/XmXNBtW2u
BgM1OQln7rZD49IgfIToZ2Oqan5OLL2WF02nvCP/LJkaGxEj6qPBswIfoN9wbtNo1/fz9azJ9Fi4
6P7GGUZWp1q/asDrGUG8tpLgLm0QX4tZHo1lvGMR6XYFdfTZzhxGcJpvDy9zSK4gQJDn3jQQc/Xg
g3lR9hWfZ7QzxYwqZmTkXlj50Sg6jFIK7fQ0cVznYmNY+BqmZyMjaQ/M/rhKKpRVkLmJPherYS41
QmuiwKcKfkGaUWmN/Jrrh0jG+npZ9R0+UAymqzY+S3KyMA+Q142wo5IoDKup3rUpJH5dBA9ag0Nk
Zi7MH5bp2UtmG5ueMOQWb4Uw4iPbwjs6JjNii2FbaPInC+V3NNfkwBZUdwU8Q86AnDRdU1w1ymC8
JrOVVbjl2o6BOyWu90gOAyehzYHqMCwcqOFvJIsN5izna45jNCEI3zsydTbSHt5wUCk+xKY5kVAh
VhGK6roqxo2oE+YcQkV3k/3phvdYHCp6UiDYO2/tDPJdUwxThmV6NL06A5VLZrfvUqOsqzZtYL4G
Jd5SLFgHTaHzANrzoTSaQgnMgKRM/FgObKsShpRtXb9yytFgCggGMjTzrTG64Uo3EJ5qdiGRuWuf
hj08zA0zDWWT1VYiBWjJ0vTI7MiG9Dsiy/F2RqovS0Zl5VLHWpRwOnu4aghPAuOEO9ACGRdA7Ry7
D1bDQGRgeDXR/AqNWD87pe6XJMv4bY9UM63G4mE2tE+30qNPaptvK+CU1u3HwrPoahrtN9e3N1CG
9LNUyC7rpqy7Zkc70xrDcRPW8Zupwdc1QZ5xQY1NzLxtR1uNpeGUo3CZCnz7kFxjA1iiFbKJcWA1
NMaw4dLFaMIsD86QkWmh95+BTCry5lBdBexOpqAJcF33pDFmMCBdlrdi0j+ywHsq5gT/SnZZrBg+
BeM5HrM3V2+H7Wzn7akeob6pjKB0O9ZKBDn1Rz+YpElwlpckSK0nYoGOntcj5WDfUs5Nsen14JqF
Ljm60jOvwqqgueHqj5VXUxvmo0DqiSnO6l65eMV36agI7XO9B3hO5G7NAar/un1yi8K3IR77Y1lj
Sy2NB1Ox/hW62fhZWG0doYktGlVZYX8K3CznOkePZ2TtK0atgTrS25u8MQ9NWcC6Q3lgZE63DQSb
UBcnpxEUrEK5hh+BXZIWg79m6573ESuKq8y9MDtCcMNqlRaJtzPYWxzC0vyKc+HdxEl1C/GwWw/S
GDcQywkHcXG85AUbedNe2wmYLIJx+kkxs/QKkgk/B4QnOQs/hPC8RttLSJ7TMnUIXgxYr+5sINLv
mWdEyUdTlc6tSzuaqmG6snvn2UN8l0s3xvNiTmurEj8Ls9sOtmtTuQlons13SONtXTYLY7Yy5q2H
EoMc2HBVB2y7l659qeXlJnSgLg9R6OyGYEkcHAkEcpiRWsHERq5mc+AIFMWBQIMwSVYMnf5VODcS
KetIuEfXvYWheE5KxwKKRpUcVcWrnOZ8J630GASwzKYB+6HRLSJLpfx8wscvBhbSkkyUndHeNsIF
xRDm9DnCyNq07x3ZL80CpJPzgKnDbuAVtN0CvRYE+Oh4ebRiBi8ZF8z2Z9oRI1e4VaJ72S6RmrOu
Je+qGLUvu7PujTa33jzicxM3qd4Te/zQlDjLxj5xrb0d+GSfq8A6jHAWVxEZRVBpOQfzJW+2eB2p
indBA0dGoGYoTkSRf4UJ0vd8YPFX2LK4kIxX1CNcn+36i2wANqREYtD9X8g7//mX0dTckSOBocqy
cuiAVpncXJ4e1o47MaheiogeCiGFf4E7dHnScvPrbl7bMBEu93/78vLj/+njv3587hte16/7jsuE
cdjqYvjJPwlFdEkXvUSMXr663IglbLRZIkx/3b18dfne5dFfT/7T9/509/K8ANpM1X/phDNNKVbh
SzppAM+TCn35E3/78vLdy/3ZGHlI5NA+pEeQ+/JKLjccXThuf90Xc/Dv98mXp3fY+vGrk89kxs1i
5REnI4FTpqSip2rmrxRqbwb5VVaRkRaMBrScJY0v7wnbAbFoHWbSRH3PZUtzuQsT+PcH0uUpjk02
HQfV7tcPXJ52uStoCm3tITpevhVbpnkYpYuTrdNSE/8y3J7L8y6PXG7KvOEfp+i8T2ID4zYpatxd
XsblYSXBQ5fyazKlhWDY63G32mgFYihiRzYOULYWWpFTM8wPMq7FdcX010zUg0oY0PTNRFZCaavD
5UaOCkFEVDYz+sYZhQjUGadUUNDRWhSuRfcz0YnB4gJuNkzMorZlXEjoeApsbBcvVKlkAUUVlwN8
uXv5Xp4PSLc7h0CzhsA9WOPYGy6P9GGhz+ugKn5kA135Xz+XtREX1KmzDwHJLtv08hsuv7sKxUIe
ET18fILafv17v/0rl1/723MuD42KSYo+FLhC//Gi0n+8ssuzLw/84Xf/lw//+g2Vm7Rbr2v3v577
h3+zJJM9TptjprMBhpnF8ufmgBQsL/Gj0HsYQA3TUcBn50wKVLOrwElBz+jdgmGYiGldfqSmXu+c
OmAqUEZ7smqLvR0lzUlAPR3alDk+Odh9BMFYZXsRolupS1BeIFb8wBMffaP9tOHKHvqaQXyTsdVv
2LlQcVpU2ZAKhG3TE2NmKQMqT68wxgXrSDiq1xI+kX0Im1ZAqxoab94jG7DynA4saR7ATqVr2jpU
aeBXYV9jVmJY3xcNwk+XWsQcgRq0MDyK/EcfEqzRVGig2AsQnDPddrTofOzyqIvs8lHZDBDqCDKI
jpKip0vms+lm3q3wK8aZGe7rUX+QTnHD9hY6caYhRIiTXcYleNfbegN5GQaPTl2mBTFyKhc/V9nd
ZnrJxSwOuvOoM1jqmGDqBmO6blGDZ6F36Mtx8skjHzGuoSW25mrm1AKK46BVhvsxIZR0K9HclswW
g+QmCuZslc8eEhpdfVth6q7nBPq79PRjGQ0d8tMAMTphMqGLAURzvJcUWaViDuKHIVl1YYeip2hp
3ouPrkuzTVO0n5qzSTNiLdjMM9FP09u2pthOrAoNdYRfN7gENcbB0bTeHcv4kGmHebalmWZO+s6y
0Y5HJcKA8gaEJQLHrH7BZZBfeS6ck0aF4VXt0ifV03jJrWkJukhZH4RZjvvaoXYImcGmKm6OziDO
zAmaXj3WGvtincpUFTBMiLxcMQw+D6l+GgwXqHXeJWvlltdCGfVmsIIbIc3Pol76trwcwSFMc0SK
K5F0IAMLjDFpUPx0sviYBQPG8bAW11FBD43LGUyhWPCeZPIcQhkxtJ5cwJZ2QI0EBj6tXBWp/qop
44edil0RYq7gR69pB3DCRPNtLuyH3m7GW3qPkiDHdWqhALMtx9s58GhqmiEHYWoTrqk03esuVVDh
iaMTPKRmb92pTP4k7QguTvYUskHBUV+g2zXf+lYDl6Lml2gnQp0ygcyHnZkuul5bfTEMXAq/gciP
mlpPlZj4jC5bVwmrmpHrM8MV9qxGwUgbCWxbOJrPGEuuy9T5CiGVPpe0t4LAq/xoiDf1ALgtoK+7
CfLgoKXxnmbmk1wyhWveIeEZglZnaT3ppTpluYcGzmURNfMBW51p7XojcneqCq7biKh20yxYR0oS
vUcM5piwxrZ/q7PmXat4BXmFCDYP7qpSv22jkdKP97sX695iK2h007ee2oIwZnwCsqWFJyIdNQ06
rDRGBp5YwWsUI6qeCw2mDmHFK3IhVyoKrsvZptfL+XHVBuKLcg1FhbYvPAy+YXc0UdgNGHvaBqQS
y/nGGKDxVSIP0dTm9Wdu0zZoIST6hg18z0TfptPaQ/ySthtnNoeHXDWoDBOEMry3CJhVJM7s6QH4
6Yhup+KonDi8BVRfU1MHvAtxuBkN/d1NPA01TIH+UqZPkxl32zZdAu8jxzr3UfClaKF1ugUSQyLv
GjteV90lt7GqwAeSVb1hasLZTXoNspjpyuvpTJHE66yJL9yQJCTXlaOGx64cGFsOj3XbamhLox/S
6IxVTbNgoyw0v6Mudfbw/FKmxGhcusWJOHjEvywRry107CJM5Fr0N7xE6cs2UChGaX2YY1tvCxiV
jPFRwo5TeSzCQYHOQ02KkGM7C+IVhwRTBTSgPEVpbLdWvidYyzhaIropM3aiEaG44LyGfhMkrtqr
UIMfjy6MYdVTN2eYmvq7oW3nlXQXvG+lYy/UQvMwuN1XAimVRlvxPSYgCYcmKtilac9Cq1vedRKB
hQUps1bTUbNcjG3w9Puko4VfGjR4DGfBgBaYLerxYVQSPbgZ0y0W/iyr+agQ12RWmF8vIjOOXKfs
41NKXNe6yfMTfdIboV0E6DGZnwkZlVPtNNtOof8fxplgqYYP2ptJTgkXHnfVB7QRxjcnRQOSjeNN
St/+MFQMVnIXG9eYGJiGiRrWRlKdEbyS+PuW2QzTNTu57maBPnrCamFLLExaY0A1Rwo/9dOpa5Ls
UG+mIb/LKp01tfA+CD6kma+w+NrNc0oCEpqZ6sFmqFXMMRRRmytzLpxvezlVbckIJ81PzcAJRM+O
3d48fgZafR60qQKaw1+f4HjXgePXLrlWZEo/6l5r6Uh1vXqPLievESIE+YFfRySpDdyOMTM2qOV7
lwdmFzZe7ZiPZavCoxdZr3EG2TBptO7QLQSbYbnRhxQzRVg8RSKKDlHeeIfJHF8jAaiiLYzpoLPb
Q17CTSOscG3lyAkSdFDHtC70fe3Nvly6h0Ert+NSA2gOxUFNHUl+m77VFubn5Ub+46vL3d9e4vID
xH4xmFtfvtEryXZuXF65O+iPIs2A/DiD5rt4y9FFvuSjWhJSiy3bR5DTRCaogytdvmSQToScXRi+
7gkAJI23hQq9WzJdQrT/Ook6XFXZ0l9uTGKdDnK5udyNhEsHnYLNN1VDcELwHpodIaGXF2W07TCv
1dTeRcsRnppcD8j5I7yIs4XikiKilqBLyuXm8tWfvte7hHx0NgajRiY0J5fySYiKLW1odKgvU6Kz
u46Crlg+y1837bJH7WIrXGlMnFdmzbBzpy9k1gsiNUxDapZC246tgpWw3CSOhZTpcj8OZXmYa7ox
XmbsbNGn6OqdvkLxApk1b+575ep724FY5C43c4aQV6g6IyBkWEhVwGIPXYXrrCmt68gpWSAIzDtM
XWkcLl81mpCkgNglzQxasaGV8ueTI8dezKLk4N7lNVy+sil1yaJBwhXFp8qq9YNqXf2Ajr2P7GBv
1dBMZIrol+AOTPCZbk77yLhnLFIeCt2tCVJzgbK1b/PAPo9aL18xNqj5CEsN3rzAsuO0xqGSunFo
DTJ7O66hV8pGfeBIlsoFnQzr0nMIHF54YlkATaFCUFoxrZtITlwZPbUMc8zbKgjirZ47HE4eJe9a
xeLnsNQxl5tu+UofAsT0MyTzf2ByHfKh/CajIdIsSbhFv2TxCC5oUL3I3UvGJEbhzA391X2pZn07
Mh89zMvN5f2/3DVoKWY5zRze7hCA3vIZsHP7/cYbYai4aAVWsydQ4GYURDIyEJUO27JD8VKz4fUW
kPCvA/Byd0rwlJfTHPhd6z4YxvBWVXjq+nnRSiZz0m4ibfw0sMez7jv7YayO/5qbfRuZSoxnCYxw
9vY0d4Bvhlx56VkDnyRsLl2nawd3mPY+f0cUEAltwjXyaniOa++x/hSP5ZHRlIZIFaX2sheEuZyw
ISabZ+Wcoqf5DbzY93jDxCJ4ih5ztB5bZ4Jwusp/AlFcTspxS9uTCWKFL4lRwHRlmGuGINCtCc1C
JaBeiwU4BoJkw6I+P8CTbgZAr5tO20J1jPqddj/fqK+SuxOywSsTMQSII2aAb5LTV/cR5qhX/imb
WRzyr+ZKu8eMxpAwxw2O8MY+xZ86VQz2VI8fmpEz4DcWR7xTipQ/zO7jFkeINIk+/kIMA6ymAjT6
qL/dAbBax7cd47grbMYILR4FnVKxwXaeLKAp9zR9hbfyhDoNcMEafyxEgozR63fF5Sxb2Q/2t3WW
D+LdOAQP9OPZ67XYsQzYu2R/ndgzsKzIt+Rlugm+R7zhLwMMbLUNT3q8NzHwd6uBRdumkNyYtS+Y
YiEnPwGfnckoxfb1ynGAA35mOsHU6JQdk08clxXR6Gvd3BANbsJRytBbYOwF8NCJqzpmhLVCHgco
arhlJ8a6gSTeuzuhttiOn2F9Zd3/8NSG4Mk6Pk34vN2ai+HOrHee8yCy7R9w7bfsSMKy+Jeiy2/L
uFDt3/4iXXju7AuX7++///YXhCeapbGdsBwXaapuWTaPf33cx0hn/vYX/V+rehySzNAxamqHSiBZ
Wac/xbHcpZ+kTN1DOc3QLWy04DZ2/Cnf0lZ0Tu71/MURwr4WjV62sF0m29c3DUFsfBTZwklNiI1z
90FxC7NzIMgNd5kgiFIyY2ffsJVI/l4hmqAMfJ5/Qvfb5Jv8DQrHNR7QXfXc3yX3+WP1rOg4rEhR
+5EcINa+Zh8mBpdtf84OXPvRYWocsBjrd8Z2YiKxde5YzNAa7JDNYKdGPo1v38DYNJFqujJ9zo4V
mDeUpbOJO0o9O9dgmEe62Se7X3vd5kfTf9uP+Qkcb/QTYwKGBucnDiiiye0jVZoPMO0t+UQMqX3T
t0b+OjwwWHis+dCx2sAq5hHOangNAlk/UrI9htngZN1xyCrGj/eIzeoXJBbuudycMUrg1aU3nPH+
HZBEvTkxm+xd9olWfyPujGcomBtvHf6YP22M3cY2fswWTqN8dY11fOr22i7ammd8oeZ7W62wT62x
3qs7MIAInvOXErIIrheUTWvkzpgjOU8d3ACfyXoV7wsLXCs5J1fTzYIAeDS01Q/AZLGzZnfgq1Xs
74BZAvtkgh1hIDx2i/HiiE8BnPpav2dYqUfsdE60yKGLL/QGDltkfOfJZ5fhi3oHkWHPnxhujFv9
O8/39W78oATnpXIB31qH+m06em/UlVt2bhv25juBY8hfQAvnN+sdJSEK0fUh2brr/+HIX5KJ/8OB
b0tNN23H9jy5JBv/4cAHZN+i6JLDWbr9Gc9S5C9rDIfXk+O9ykVhSoa5X7xjm0HZhNHoCUcSITsK
XbW++h9eDEEI/+HF6KaJ4lkzyT7481loJWq0G68fzrGkV8j/SttHxXriLQLRhsOG64ePzy6BjsEc
7KZSNyEDXGyWT/hH4pvLy/k/X+P/BSz4+7LQ/v3fuP9VVsvOPlJ/uvv3xzLnv39bfuYfz/nnn/j7
dfzVlG35U/23z9r+KM8f+Y/2z0/6p9/Mv/77q/M/1Mc/3Vlfkiruuh/NdP+j7TJ1eRX8Hcsz/7cP
/suP/13eBSnWf/jkln/h959c/oS//WVffMcfxccf47p18/IzvydeuOZfSa0wLPZFHh+l7bp/+fe4
btf96xJrYZoaQn7rt4d+BXY7lkcqNwlkHI6m+4fAbuevDg94nm14ridZpv9/Mi8M4sH/+Uhjb27o
Lr8OKbskk1byAv942HeS5sbMUGmP1W1mmsVgm/UqifObgGAmZHjaKos659wmI27IhFBDc3I5r3XK
NWbYyBjNrZkVA2YuJtQIaWyAJdk272zG6s2HanN6CakkrIa2g1nod40tzUOfxh+1ExHTSMLGihhh
dSzLLgQdRZ5bktNjHOxIO7WQlkluLFZ10bZ7Nb4q1DYnjdZm1Rn9cRpChgokLaV5zbXGYTpr5Hh6
swId5NSfetRaG61kv0YA2TVJIrD/JbqYuk4+ERLUJMqNQHFGJBdBi/tddfckohHujOvSiXubdpOF
K5hekTIMyPySHVOEnGCynPdSjJALct0PK0I0alRSPIUQvXDYihC0Q9cDhNbhGDQLh9FkDm1bb0kG
9j3XKjj91c/+xdP0jYVA/NiVCWucmXq+jKy1l+QOyYXIZWyBWYBhI2/xCMyIae9uaPR15g0G+zag
FGWV7zWYfZ33g97IVS2dU56lQAL0Gy3M5LZGfk+Xp3626sKvqhRZn4quA31UZ3w5p6ZDgh7H0S0T
2mwtS/OT2CB1E5l4FZ3UrndlqD2IhzzSw03cArwxEFRdojvciKweWXhnLxi1u7r7magbD0nyy4Cl
w88phH3DkV+d6TgU1B2A3iVTwYvns5l323x27qe4gsBMUMVNnd2lGNCdHq6CnWbEFs1OeNtmREPm
StwLgyZHXabfdo0sop+7BpepV68SMYTb2Mnvy77EMUvU4i6KE4OJDmMo3THuWhd5VsZc2e+r7Cso
PUDtTrW1CzaF+jCQUOGIFoWseIrZoXlFY9xFERT4rs9hTkxhcextXnQBWqR9LpGn7mU23SuKG99A
GbwPHIIzpF2ddBzvXkvUmTDwxYwtrDZrGo6TNoTnAoHTugumDr2t/TCkZfWC0XdqUXJnGHSqrDQ3
gcbVrw8JEChUpvyZ4ffswOZm+IxNpBt2SsTPaVU+IGgm/HREKibbdiMypyWlyrJ3tgdAWE8L/OER
Gi/8goUhOjoQZrZJovlsc4llNPLY9eiWA8B7cyinfYLm0+2E5k9SEKdFozkv6xvHNfvVWCw9/Rx0
vnScE7rzDc1xhuZ5NhDdkEenWGs/4tkGNj2RRUacseN17zLpb5IJkJa7oPpSVd0LN7ROWX3HmMM9
p0mElzQBfWP16O97B5hqnOyHvKdL28utboLjECr8FGTipO0Ubb05/xJpeo4MgVse3ZPk88ZFErHS
MDczLHbMAF5isNVpWsG1RDmCwCux1+Nk0mwaaOqRXHk7FZD/SrNkCIMOhQjK1aAc9Dy1ek2m+ph0
KG6zFh66O38VWGrAvtvX1JoQ8RC2gkRSd53V/Ui1kPGOVCbV0+Q7FhGigYN2W5kOOzbHvK+vDd4u
EzkBY5sOGY7BxEadpGzPoa75RTidVQ1jv0gtzJrgah3mnVE5U/lVLECmFbprHbl5r5JrYaBCNewq
WuMTOTAYIvZDh30hckq+bjjpHB17vGu7JES+JkJ78JOivosKZ1r1CDEWguzYWca1mbG0o9sXVFiR
3+vGvVY5b3Rf4dPk+XEQL5nsMEZiKhEm+FIrjrDkD+hc5tS8Iyw+ZPmbwtcUDpE3VqSNqeL/sXce
Ww4jW3b9FS3N8QRvhk0SBL1NywlWWnjv8fXaYFZXVtVrLbXmmjDpyQTAQMS95+zDGEGTyRetF7/r
NRutC1hwuTWdvizevEI+tAHxY22UPZlDbqyqlrKkH5FG1wVfUpZ1Z8tKofGM5kPSCu5SFWrzSir2
zAuSzmHhfiLv79KjjaSTIoLdL+tuYzGOS01Kzg4CAXJewNmY354UuBSLmse8RiqtBV9m3dcOdcFZ
3mkw4IVec0K1eRkROlSj/mLl4R6bxAWhwqUWi0/VZLobtEm9NDpzR4w68QBDU2+G/ki9cGlKOB69
nPRLWchb2zR72JCN441itAzRZOTioasC8G8SESa+NO6R7IAazn1sEwBMRJVChSTslIg1U5SNb30R
5s4o+V/KmPW70PiWRhLuY2uNtaVYmLqypkRMSqDUnA0F0EZBFo4bjhdcglNehGs3FNLZCuGwKkcM
2YgPMifotGNogVHUDIqWaNnpI5SsWCptplB6m/e9cfW6YS0juQO1giG616AqxA2T8UagiiSOxa4y
xzdXTScFVfSkG2J3sHJt7eUJQNq8zy9JH6yiyIwdVWU00EkCMANPQ7GZnjt8afOkYo2FhgInekm/
qBLzr9xKxV0ZAUFTUCKi7W/e9FIvNwNoTzORw33hQjV2TblxtIY1YoyMI6xd2laagkfftbKtInbv
o6IdRNr0T4pe2o1qvbeG19t1YWqOEcr0ETAJEL+engRN35DESqnMGj+jtnkPMQU4FV40RJbpsGVQ
2oQemBBsNYgWtesQWv1CcOmOoDJCyTtKHYLT4kGMmOIICUtATRntXKJ52/tGsZDTkZVdJGDqi095
wrlQGDD8yZnoQlt/8GkEoT5nOKvzPtyXEJRCXdBJAcEQ6If+MM+jae6OLXDRS99yX+bo2PW9MQn8
G0NfDGB8/BHVWURp9sAKf5SGVaRAJk5JIbZ1RTQcnCqUB/3IhywDgEPALioNL1XpJQt6vuDOvYhG
po8k3Be3g4GDbgCmJY8tq8I2Runfym9uwbKU8E9j77UoStVKkBzK8ejD1PpT8rR+VyTkf2sx6Rga
/wlO/8LK0TuUn70BwTiTskddLW41Fc1VVHEa8VRFt2vK3VkdX4O6hOKkXkypMxf0op79oMDK3AK6
GuIcplMK7pc+AUmKPZ5AYXwPKsIHpTA9UB5F06OBkJIC9UmuJXmJxJ7527IlDD0/ia7gZCalraDG
bivhx1iaNY1Rsq7sxpt4M9n44XehjGeLhVGcNVsMxt4iN1CTxjl1xzwqnBxfCrE5ACMQrDKJKxnY
IrSASM9Y4stkSgYDVB2C1FzwxKNETySj2pM1rXiMe5JCMsWE8aE361YLyGvF9dM3IpQ0gTlINoZP
plKIx5CcNMG6BlEtrBXC4ha6NGArwsk0VtskNMdNPQTtYiQIN+khK1jD08hA34PyJLu0QwiHRUuS
ACgLobwss5AMmYxZoNEDzikLeV27iH6T/EAR/XYH4A/M8jH6ohINVT0YoGxo5DkLQGWM9CobsKT6
1ETbq5SUt42B0rUlizhd0BpXBN77n4kgZRsdgyfMNPchUP2HwEWMRggkhEJK5FSf1JIqXgbnzXQD
nOfThTapXJaCSLH/fvt+wRxbgrhxUe4e8r+4xDM/tLEm0dHOAvzgGooNG4cUHfWIsTYNanGpNXTR
GjXfcBbBZj5d+69u/lf39S1FFytCeXB/bYzvaJ7TPJr/H9/l/jy3kMhrIueZXPKG+uPvswkjxcr+
e7tmDr9Aujglgf35yF+u/n4pT4dzVJjo6H5fLQg08D0vQ1VhMpn6ed//7n8pedAqaY/rc34Ct6HQ
QUL+uZV+/oP7W0U55LNEEayfD77fl5WpjsYwMueVSjPB0lhT1WAhtPuhUE4JDvcHsukIuF/D4Q8f
0OV09vtAWTLcUD0BQIiOi1YyZnxdGjmk/LtroJy6NvcLN0yJ6YxiR5ri+aah7i8X9/ssBTKal1JU
w0w6OnUTr+SpA9BMEqIo7sFQ0BJnji6jQRfTAs1DEj/K0w6ls5bN66mhc9esiZOG7X7tH/epqrkS
w7ZxBoN5y1YutNRBB7pRB1SgnZYPP1I2fWqM/Ejb6EwaRMbJsIBAObcBIB+UyWjtk/6Pj/hVyWVT
g+n3gUwnnMUYNcedmnN3kZ43QhR3u2h31/f93t+2PcjADBl2SIOxMXJW3AmfeX+R5esXX0qzpaWp
aLs8r6C3dX9EMQBfyW25un/hfNrW92v/uCkPQ7Mc1S1H9E6zAAJN3yCuUHQJRVVuIjksN/drJj/Z
n5t+jhnMxJ+10CsiO0pOdhAf8mJzv/lzH8cdIfIzJ1qfhuW4ocI8O4UAF5IaJcjyWbRmTtwxyfIv
4OWW0Q434/6531CdWg9LkgoWGhg5u0Ly2oAbW57GzXO3dPDHUc8H6gLVYgh3FpXyce1enTbaJDtU
1A7EGFs7U1pd7qj7z5E/zOth5owbsmFmpf06fdiOwRlt0CkqF8+hOd/1ZBo8p8bi2RSW+nH44I5m
wQdicLoCsxqzTzLXhAhu/cxJds8uZi3KB8CZmrlvzhEqrpkFn/luksMU4Ozw3rjjvuk+z/D7bcY5
xVDE+DCmFlm5yK0rEIG5z7YYlDn/HdzRYq+mRzbLmDhAFjLtg80zRKI9jmtLewG90d/64ZhanT0G
NSAUVKZ27drZsBSFJX2GNrGtASXBSSe+0rP7cS3KOpOcA5/t7uPas2Nm6t2pW7JLcHN1SCLCXRyt
2nLWfqe4zC0AoYgxIPGT+PHM94h2jenwNWhklMNEYu2WOieFddjxbyFspuOO5cj0bK5w01KXQLyJ
fIBHBBoIkoF69Onmd1twqgBX2QlMCXRrb7Jg/sBiItOJAUerr6QbWgHuxcyQd/QTF2V07WpyFTE9
YNmF0JwemPxPH9YfQKmyF7IXkNK4jqJmzqdnFZbpBWodDyArbcGFeBw5r+0bz4bqymGB8mWewgEq
GJ/wkVW2eTWPBYyUY0xfghAw/hDcZMsO4518plmrFQsXi2ftRE/DMA+elCMcThDpEA9n6iXdy1A2
9/4G6+4MmMyse2CFKREPYr6LH2KzorDamQ5+ghMQTTZY+1WAO76xdZLhyb0wKs4smdyRt8Yel/4D
YS3RfHhfVQ/i0u4ZWXfZOij3tYDy9ouwBxlA4ly5oE95Twl061DIR0+47kqvB+m1Fy9EOCyCBb7l
b3Q0yUJjf43zQ773Zfhm6WOc74T1t8oPp+he23UP2VxeGYS0rTVGDPJAoBpyRLcgbwvkLomiLJji
aPFG+e6/Fb45zanwbepXaLRyjLWKsiq0m2t7SD5zvEBPUkjuqUM3KwejBybhSc/PFiCDKH+QiKEt
zlX6yssp8EPgZXuoRyLc6G+x1/E9c/D2/U3ALjscOR7ZZc38edyIH85kin6hVnIDktvOWxbv8LUr
mwMpHlfptxUvyJWqLhIY8fTIZ4cDB+Qi/mb35+j3JmQNvoqzmu85uODD+biLOdDYs+Y1Hff+E/8c
b8kPwmfHGtUFWECBUQW6LfYLYcmBP477VAXDhXcQW065rLqtKiwZDAb5W2hZyzdvHMlVuUZWZAk7
mL4clLGxUPI5KGHubAYsQ5PLaBPft1IaodJ+LPIHK/9olE+/mDsWILFynZVrEXQxha1yyVsG4U4o
39ExqryBRue4XCbgJZnct/ggUsmRumElNW+Ke2qxhfGTT4pzNIBU629F+iqShxVnJznfm9dRQhWE
7Ig90tGE5fctERsThuuWtbgvObyFn30+49DMnqrK9komYqCQGLj4n0t+k9ESxCnoSdrWc/XDBKC4
jMp1M56sm3lkDyPSYbu28zewzcd6dgiI1XGGD37BOlE1U8mQBRFs9VVN1XWVWMdOtd+UM02bGY1W
hvJoh9BIcrjG7jCcdoNpmTGYMfaVQ4nPcIhI+2Bc7VkUDTYvGjfpt8YNm6+yS5+oMw1LHFL4xfhP
PSRBPtFEwhcSdo4edlswGz7EZQ7+G+eAGjEnP0BAvoLF2yN45ThBkAY4lIFe2XAQ8k36zfBSk5bA
NqDuRhXDGdWXBkeNZ7vHYdnB83hg5Ax27Di4BWwto3nkK8BUZGU9h7bKwWv2y2EJfXn4YPRhKO35
rRE7Z3JadFfSBmwLZw4VPogdzPET0MB+YrBsFizuIdyxPvM5a7kTvjrY6Ucz4kzKUS88qrWTfgu3
jJO7sGw37CzKOPJRJ/kG+jSmWualaAJur+pV2H/1ri1+sOmaBd9iAE/MhAzzJ28fPlNJYdjVgvXo
8suf8yhD9f3jFRJJjHm2o9v2Ztxstr7waJzrWfcCnuRmnDn9sR8Nhw3kv3UfXHEAz5TTWYSWNcpa
cJechzmxi+zo6Uw4RW3QXxUeEcmB6qFZlp5ymSPyGBoLTmbjeWSPcmjxXdNZME92LOw5HNACsDsU
NhdTSfKH+Jfn4scbRx6nCxIBZvWm2HH+Mo/sJQtj3XzkTAxke05u7znh/TgfOM/GjWXYDpPW3KcT
i/4gJwNIPAp74ZFETQbNYfYcPvXzDzaCfu3n7Bc2k7Zni3OV/59/i4N/ojdspt+pts1tJD94N8+c
Xmj0a9lT/CRf2Y3ZjtOzezX2NbDoucIYhbeHIYttZew5+2lnfmXJjrcN3/yUQMINnWEgjsOKTxwd
TmUmhkK+NJKCaXrC/4nPfc9QSZ11yShavbzyYuYohGfAltgyVHrrdFwFO3Y8g0/8xDAobfjl0S/Z
8Z8xBrxwctf2r/wXCokOFM9mnEPZsqBq7UpY8lHG7bWsdgEn1BsXVDyHOQOq98Bhn6wRaBpnEJsD
PyP2S4oaZOm/pdq24jy5rm1CZpgrQEBEJJSz29jCCXCDM+M/r+qng1Tvlxxm8Tdfi5M/H8FSfFzh
p8vdU/XBz9rFns2YPa45ZeM94Yvx0dYeEC189kUt7HjloGMIv05HqYpYCewN5D9FJBBjTdG4Z7Kg
LrtT/E0t3mS2513w04zOMPZX6gc+hdfmkfNmzZha3JAxgUfvTmwCUgFO4TBHs9W082RN2IRnp1u3
Qew/gzM3qy0avOzJyf+ZGEgWmr1wIcA3WPVsYgAnuVXtKH601EpwY/C8khyzVie8JViNCkv4dY3j
Fr8QIZ34qUjo0B9y2gfx5JaGhb9/M68s0sGDzBga+mmQk7H0z7v+4BmPZBa/EOk+BTHdOna8SDUA
V7QCP4QARlI163oNoGY3bXwpvU/RluDsn+OEyuKSaVMOD25utlviP6WdnhwZogzKEt1Hv0FEYgVT
ESCf0xF55XTa8TZdEOI6bWclZ7Ue/DgMwH1OzutetzY5O5GGiOS4LnqaA0nwajsdBsjRc4wKfNKj
h+V6NA9+uRyGEzNzsXNk8rs5XJkRq1t1ISrECLPYhlOMvgXaPBHVydZPvtAUCE+cWo3HkBUlB7Bn
K/xOvQWtH+Y00wG2KxhHmOt/cMxyOmeezbGbrHprgSpGXVavLVIfZv4IZKBvaMsChshaXLuYucge
X4XqsleXnAPTdOubh5qbpKkfJJEAFHwXC12xHcdhkKvLi/BYlkuOtOyF8YojoAd2RU27XzbWHmEP
XyvI95gLEII4CNBHRgGGlWGOxkeS1zQFWWEwW+nn4qcZOIqIkfmha7d8YVYcHFv4r3FOsm5dk5VA
OjnRNw/Qkqg7MknnjFE1K+kADYW5ASgbn4lwxwlqruyhj8neItlVH331nQAxFM5099BkjJda28gP
0q1Y8KM0HKCSEba5cguWwWRqzICswr8eiWESFrHYnwoq0rWrrox3q5RY8PuvhayTFTaZVVnKBNY1
Djda/RSB2Nl4LFGXQXIZyy2bwlwntzxb98ZG1RYhCcRYkaCaYBnZjhCGz4LN3NLWOLhWTGxLmwOw
BumZBDuRCYmyr14JoeO45kTKrLW+6Ii76MHNG2EOqPgAWfiDn1wW2vyIQwMwD++toc+doJMYXInR
XKTpBCdCfftMvWmgHo9nn+rQR/3NacrYWsDgOdftGUzYub5KBOweW7KHBhEi9L7bU3yk2VmdRcIJ
khvN3WJDp4Xuib8UKSAydUkAEaHLQUWm22QZlLZOS6yjXKuvYeBjYRZgWNOoPZjKSXzFUcEh1PNT
Rv/ffJqwN08gAnx1mQiUYz9NH5cEFJ6njk63tgmFl4jDBgy2sheKLfcMrLyfMuzvB7L78NWqjPxw
UvuXXpPnKJ+w7TR2ZX3pOqPQa6PNpdwJs83kXaJ7FBKysRRRXTbn2j9a4hsNdf4VPXDydOUxe9YX
BiZyDGxz8+GCOHbpH+4TE+C8LI5u1oEfjnGxNCf58h6HEyc86DFmsFXFbUhll8R7tK8thQDOulik
iN7YhQrTEAezzqdHkf7SQI3bppwGZ+mz0OC0nbkPCHOw6DbLxidMLwMHJIZGQf+/o9lz1i64nHFS
hYVDLjt8ZTjVxY2kPYrGLfyG2mPl5C+Y3qPuscq5dnGBWcyUTwKpkif3pgoMGUg2ASxdvT31Xe1i
wd7NcXXTWFvnpAzTjLySc6a0C4Yx6eburEsNkjWrTaKd7JZI4o6zIrtZbdeBY8o7t2Z86TeMPxwK
Bh6kKe8ANW9h7DQ45DTay+3Qnklz8rqHEQpoa2f+4Pj+q8IXoKILnnmWqAXcDkQHOwmy6DH+GAlG
Paev3a2IWcovOAMzSm7RPyJZGsAHz6xNRZo0Kh1iHGblO3/9Y3yUH+sTjZiKwNpkRjFab49We0D2
4KKa7qYAKC+0hX2CzZwwaCptCA/eGDEqdGwoGjssaXOkC6lsV3NtR3ydM5AaMEdrPHNvI/EQ2s5n
dLPrnScxEragXaecBGfvrcYHlKaAVCz0RB5bpF1XxmICFpnQz8nEMjarMGeuzHoPXNdbJZgn0eA3
la/VeXazltKSMZOTuV08gdtDSPxIkcWWKQ2Le1VjhbEhe7F+rnFEEFZNp53CHX1UcEHgL1lfrWDI
MkdxFzogBKC0iN2W0dZjQm8dhe12SNa0MfSzty0c71FuVkSDRk4ULjQKc0dGU3hze+LTpyB4QomU
lbJILhbgSn/nM5xBl50JW+0oLah4MypEPK3fZYQ8eW94LEUOH6IO0nVK82fhvhaOSGYeRnpsApvc
UVHQ4UUqTlf3oC38nXEUKCnMjGNmZ1sCHPtrsGrgdzELlXfJd8/y7lj0i/4BKMRS7+be+EKM6a15
rHFLk6m0KB6h/jH67NlZ4bgT0SNgFIW7t8+fpQuBS9l+iA6Y6EisKKsrOxr6L6PHDDwVWGHi9zCS
C6syQ4nBZMvJ9vhwpjExm1uM+Ye8RlFo2NVL+MwoKr7SIfMcYsRrZR2EjN+EtKHDmBWt3RS3PHiA
XMOvWLoU6mnIgS3B78R39z3Bxkpk/jOxXKMXTJl1JyhyqYaKs1eWTpz+mCEI7bSISTJEHyVAOVrC
09/JxycwKVqEO9NON+RfJ/Nqjd0sYsxEG0gCyEbgu3jrRFdYzuOiBanf7LoXAwkCc1rzOdkFTgIa
sSEgr3xGo5B5RJ3A+poyZoUtzSxWVbR0aLWZCIOIopw1Z9VcDHvZmsMGwJinEp0GDL5ep81KBgdq
OAh8aQw+Mt1khT68EEQ16XKbWW4b1mmUzpT68VFNa3aUJHbAh4B2JACyWwj7YfnGUUBYF9PexKFt
M4Q3gs7Aftv+wV/BboRQ98KwEBn0TWbeI+Fc6tWwCbDW4QNas+AJsw5cQ3VPTujrNHqTMUpraKYs
+5foO3gmIYQqDOX3hfShUT1ZWKtoANs6h1YuVrtouFXfcU66IYoJxnFrL/DvwMI6E6WGIBLPLyW6
WbqTCoxDMxpQcgWIij7fKvVt+A5r2kzogygfoABihsAoj6IjB7/xkl9xRlVORwdjZa6Z5BN9tanm
ySXgyIBzlL9l55KEiBwxzhb9E8Uh6+AfVcge6Sp+NjlXdXMMi5Yxcz/DlKSUdWI2u0rRgCcQLNYs
+k3w2sCrcjxlWr34T63kNPIC0Wx4ISesZflsFa/5EyXVjzo8M9MSnEQ9NSB81YOVbSQ4hX1Om2lc
MXREG4sUb/iF7bo7SM/mK7ppp3BY3u/4SYJhudbP+qvPKEpLfJl5GlLZRutXXniKGtRrBEawcv9i
C7AKJFdOzr40iJW1ulNIV9tajwb4inYfvcmsez175BAhQnMJLQ5nmE2TIKO9/Ezk5Hv2Ye3h/bCy
p65xRC6AWkAprjE/aHImiaqxmap8hdZUH+mCk3VQthwdwYpgItPRjn1+Rh8dbGpMPN8E3rwHj/lz
bk+zsqP7kCorDxUnKYAEkPfRQne/CsBQk/0P30P3QF5lKj+agLO+iNZFx7vytpQGDFTGNrgSBrcZ
MwAG4FXgtO8k2sxafj68qw9vmVy0mhxhliXTdlwxknhnprd76wAM5AE+ySEyXkbKaEtRJdOvJQux
vV6Aw93oV/kGfdVX8UqN7emNBpA+jbZP/jNTKJKeMbrOjYyRzjyRmQi2lWRChv322TgQK0pd/Kgw
kkck6zJvCIkDsysn2WvP/Se2g+ymXLJHd92AbXwONv0DR+JXEZ7alOyo8En1NsblQSVMb/ZRzINH
aKIHnJcjauZDtBEODWdkDgX3FC9qkkMdQJDZ3LslSBZnxwlRJNuy+DJu9bm+YXJGdSOSz3VHzG63
rjFfZ8KuFryTNzWAvKRn7X+/ChoJrEGJSQmJJjmQHR4BsSa9ups6TUMjYE/WWlof3WQXu3efimCb
o+MhZJwWlj/5WpBIUJCRwcgx8ncDRv7/fCSZrv3eVL0W3YP4UIugUOqpO3d//f3i/tRaDXmnISK+
V+lx4vzj9ZFcSmtsLYFIY6cW9OLnwptu3u9z844pum9qbxaaIVtnOWw0/l+e+o9X3t9Dy+gV/b5b
VrrZMo6qq6aZG4yrvk2jduUWdIvuF14xfcb9qkbDXrLvV0FywHgzRCwaVe9vf5/e/vk1f++zPKH4
4y3ud96fk8RlsOJUA8jlPz/qfv/vzZ9rPubV+T8eiVQfcX3Fqen3AVPBlTW7384wOsykHOPS/S3+
8vH3fxtFKAEJwsDPqvKYQPKbTnKrtVFGUfyaargBiVRtjm24LJJ12BYrTTN8SOEgN2Wl2HvJREsJ
qV2N+Fcigflod60ka9XkLP8iUtuFttbIOGEdpWsTeBOSl29eAk94N6N6X6nyzYIMPaToKGs49aVA
hmCjPPtKCSyIloWFhZkVEPWfQQBmh5YXPKcVjtSaTadNpClJqVXhrUorsURWELn4txUNmaxPlFBH
SASO1nU9lGjwxAdsTGh9ohafkNo/KtBmyUoLr5g5t4nL9EwscOMMC0Lw5NCyoZXtvCI6hckLNvyl
SpWjY/EGQWgtVD1TRdxafheXSwvoWO4HR79KQAgajF2KdxrfRFPdGA1eFy0UNmpSPuaB8Cbq4xlj
O7T3967FAQpu1EMjoFtkI5akE6BRAdqaabKtN/XeaCQKoCNFHde49chFQQalJ6RmUHbKXGNxhDqS
FQDdV84imgUzB7FerlLQyboWszxJL64BgLeHt5vLnyhJ9qJnvHgREla5GQlu+pCkjdfFH2lXgiZM
RyYBPnl/SfPtp+Y7beR024hK62TiOCE3gymsayyQJmoay+laRqZbp8/GAPm7ljYlicCISSAU0WcZ
3V0fyJeqbEn8JBulK1FHpZshoiNUkm0t1suEPOCy05mLMdy7JapGVX5sLKc1H8A9EYZM/HajjY6k
g2ai5llrNzbTe4XoDyzPUZLDd5XZVjyRnkdwyjLUt5yqR8I2U0LpKw+b98oTsX6NKrM9zvElIhe2
2KAbu9rAHCiUGkSVEddJLeGQQToL9VHRF3l/Lrxc/RgJGCld7ZLUw0uSl9RBrYZqqhKjM0q/JA/r
rd8IWwj+i17N0lVUGE6fUAbT4EeCLqdPzcQyDAUcikX4mWHLljH1e0n3mJucXYdaA1TfVv0auNeu
Rw+0qLQpsq/MiduK80NQia9jDpqjkE3iXxTWk4n81DdStq6S8RbpI0OKLKGVqYAJGr2wQBv4ylqf
7pM3l2KUl0FJzqqifnEk2ZJEvGVnvtWDfnTpSo8GUo1R7B/7vt222LlLvUC52yYk+YpYq70r/u1N
IpG7WkCm2WO/vxDSklDQia1WBphW2blcy3MvUB+VxgSspMlvxYeoWN9FlJCVmLG5esDkvgFIVZPc
ZVfw5tYwcPJq3W2tBWSrFthn4dKAcz2MortE4eseEL9urbD+kjpLXrgsHsCQPqImLxFior4dCgCL
rfamp8gX+ox5NB2xEXC/LZQiXYuBUE4gwIOrNMdIzExM0wfEz0epwJEklYO1VD3321W6cNc1L5rE
MFeI/UaLdd2WFLrb/iCZqNEJvIuT79Jw57XVcRY3zXMJNHfKThfT9lutxitq5wAdA8tC3KD4HTOi
wPTqOWhYXSRyB/AbRS8da5odsVlEdv4USwnpWdp4yAXhyee3ydbFcq1bBHAIVGQCcW16A71KwCJN
E96GTnqGOYAPHTaHIwqsmANfw5wA5rKOyL5xK9iZlb7XTGmrBzIeq0GE+BkzU+28U/bVlvmnW9Pn
0WhAJhvFH8VFoQbG3De8uSG78wZLLPGB4CENTZ6mhHRcIGpuLLO5ZSPdT02g7Ckw9qzK2KVi1gcn
Py5uWl49Fml3YJsf4HdBx3QXfRPSNRXEZ8+k6AUEBjbzKRlHR8jzU6DCbwOBD+fegBPkJsG32l+V
rAfhBlCTLB7/JKtKhDQ4piIvRqCJJMDJKEzngtai6NIJFFZJLhHb+EPITJxLY/2t6pS3irhYe2r0
HjF4z2vFB7FJbCnS4B5yB0t+xu+4wKqbQ09DFE7KVX2tmuC7DuThJNUc/aOHWl21OkoQnAWRPWTL
xGwDyoPAS8KqeIn6vMO5nx6Vk0IlRCAgy0u+tESW55+6Srug8F/j+l33R37qIsbHbBAJlQCCilB/
IydnwS0PXl9UB9TVk6qUgrqUDaxs3HLldjDy3Tp5EvzmXZOVHD/y1OqaanXw6NokxnCdpdgqh+4x
0KGVCfQmkX3KRGv7LGEj6vUI2MFBxPlG6A3DETOVNnAkEMlAxTyvKYKYaHv7PDspKb0vpLgpmOLu
WezhlAaquS4zd2LbEZESWNqzWIrM2MWUo7apKYSU0QNMk4+s9e2sajYAvnqPYm1Osh+BJCbhkBEK
gkHXdhirl0PN6tOnImZnBIzMWzdu16maSfOumivKRmh2huLSbhJpM3iuhdakj1dSpLl7j5KjlSD6
NJThA1N6MRMrSkZJQom2paAfmYC1M3KL2sbi29InSdMeME8hUWjP00tTkVvdqkTC6xUlAFPeiO7I
gBj0/SJwhZlekocSIA6zqyb/AF6y+v+Wsv+WpUxUMR7+r7961v7mKPuP+K2K/m4ou7/iDz+ZJFv/
sgzZ1C3TUP7mJ5MM+V+Tl0zEFCZbMoau//k//rCTGdK/FNXk6YYKSEyTJjdhlaETxu/LQ5po8aii
GPzeFPX/yU5m/N1EOZnYwK1oqgSCgK9tKv9wDxOEMyRJI6pfY1V/l/3g7fxRCw5tA3WbXsT4FuB7
jaQ6/ATwQ2iYLynnMoRfLhlEImST8BRDwZkQidFuGjJCLE3LrmXZVucm4Fdsxvn1fuE1Nev8mNOE
7w351Stydd9o5skwJGbcdTvxciKx3fw8WSCcpMHrhfrDYy2eo0JWoOruIUa6VZztfy+MvM32pl9T
txoCgWo6p2Ogrf/+nPt9bWsIOxdQ4/SE+0tT2X0qjYROoSd0i8ovpJcYjLZWlM2XFPXbQYLdOJR9
ukCroR8Q1cabSKQz72l1cFVFUDOFwRrZGNFrpmJWUgN2UZPVbr5yM/fx9677/feL3/sKE+V9oVmb
+/1CoFecvM9wWXTYxkXeb9Ppooq8fnu/yZEWA9JI/u1+YGfETGR5TPD59Oz7xc/trI947P5Ggdmt
yxhGl3F/vvbzKgYaulYUroyyotuYVdXZ6zxvrg7UfkA8JluhbViN+FGbbKMBPtW/XXUDjClqLsRr
a64YpFemZreH49Lv79fGDjYXJOgq3E6P3h+oC3APqVZTwQjpHpRRWbwGhLTg2229jWp55guYVi+x
8lfLzT34KtLkWeoPfp8MsE+M/FWSOAWkpUrwb9ioT5LMgqPLi9de1tOVoZTe8v60LhDPGajaixHq
3V9eXnitOhcUz3dyo9GMRSpIwcY0i9PPTTeI1IPu0qBOXL3FhQbxY6aaR12XXX4gecsRUQBaUy3z
aEiZddSmCyZFW7+R1O3v/Y2fuhtD9s73u+4XzThaRzWOEJ4l3R/v4VvgyzOvTzBkh90OVkS3a0WN
pJ4EsbzQc3z944H7U37vqyb7jeJXzB2N0NhWiuo7UlU83281I3AX+ig88M/bvhDzEEZDYwt934B9
rNI9+POZaZngptbQaf+88v5IgFALODcuuDqoL/cLkeTc0hCMA9Dd+tLkUr0t0+BcJFb42UrVYRD9
5E3JiX2CPUJjq0qURcCKiB6Bj+Cil5KtG3b5FnzVFKxrNVtPzIXukRwpynp4QISDXxFQIhQQ3/p2
CE4/F3GK/iiWCJf7867pmmAWGvxv2Li/DwStFZw+Zc6uf7x2eiI+clY0aazOQ5nCdIFRBTmA9dDy
D13uFyqBSWRCg/f4vS+g1W+FrCAwwNYX3JjNTjSFnxe5AcVzI0hI+yKiaGc1I0zUBFwyN4JwZIHw
l6v+UKm7wcpNZF/KH4900zNDWfCpNPrIIweFyn9Zif7BHDzq/IW6DxvGvSYu/EM93a95Eve7pkot
b4hU5+d5zej+8Thun0+AbJuh9WtHqFWRdSzeSCz+0/Wfi04msKQaDOy2kfRz32gwOkZuucumu3ov
SVlmRi+/L6p94kP+8abuzxsgwz4WnqSwG/30ZMa1DXy82ZOTk55+7oqaivI9YMj7zViq0hO+yOT3
ub/3axMxMBFQ+iv8pjcsiGFyqK27xzpCZi3+qA9qAIIQj+9QsGF9NEm0NwcSMTsm+vezwv/9CQTi
ZDk9nr/MB/7w4v8V0YGz72+WbRXLtUV1B7O2pGuqIv/zJJtVupTV1ah9kWPVrGq2+K5XSmknaxaw
ZSPWdKdI6kdBlugYJmoegd0ZMyeftnnDKnnoZe3oNewoqdWytTjgxymnB+/3+Z5EnjTY9M0ItXIv
JeGayXVkrtMwfI9HzSeXrXTy/03ZefW2rbTt+hcRIDmsp7aK1SxZ7jkh0hZ77/z1++Iob5R45VvB
BgxiKmVJNmfmee4y+Z9jjtxPSVcODwWJbVmTl77bAMpJny4VHDLw8AlPTdArT2YDhRd2e7uXnUUK
/DHLKgCK871UVBlrKwf6ETkZBn6mgsXLqIANV6PXKSlPfpBG3zQ1fIvjVnvOrVCssjC2VxxF92mA
HHDRR+opjABJVIkI0aPtEL1DGHpJNDZ71jIyKkGNPBuRG8ybWj3e6n0GKLDrjLPScrEdrUMd2/Y2
IyxDql1yn07+XtbkMKdOykVS8NJjDcnpMgwHIxKZgS7SU+7UxnqwImXtNqH9jFrs0ap8tMB9xCT4
65pOU1lNu9b1PZS4hvyLd9/bWrvUUvKwU1Kw/Wli6/6//2h0ne3fL4oS/NHYtquZNg5jpiUcjoS/
8/xhymE8AU3sW2+DGku6Kj53vjY9CH8ZRzqx7bKbo0RNebKcMcWwvEYeOhrSJ7VImz3Ueh/z0GjY
iTLhL2AyMFFQAjKtCB9wSEWYvMwJV1w7ZEm2yXGy+qHtOvdDx58GX9vYYerETOxNEurZsggN81AY
sbLRTMdDIdDoUK9E5zAwFONttNtHV/TGP1UPfKAW/tc2SDXCa76YTWdisTVnqau+Uh3ie3M9YIsA
VGluvRRlq9WY9VoPkCGRw+eBst3VeyDbYZvs+8iK7kpdrTeFlxZHNwK3nsbCfXPy5jhqufc9VLK1
1pUIlLuz4pbbq/cQb6dlH3WIEHQp1SadQALORcwrjhECzVs5TjZhCJovzRShPf7kU5YGDAvL2N03
gv+1KU+DZZ13BBwjNX7ATjR+UAuixnXOrqCCs/kgOiV+cFCuXUOPKjHipE2OM5RSueMYD1pkniYv
vYPSOjRTgqH/azKGLj1g8QeZDWyQXvX6HX3ALIpYPMdYQKSDZe3kxRBlv/QSAojZvO5fO2RJttVh
i43Jn7pbKKMY9gQY1/28oSw1uo+0kFWLz1PSV3vL9b+jA67do6RvvtgJqWDhh08wavvHYMyXeBQo
50JV8n3h4mquNYGGCoVx5/mO/mpPqQkT0SdR6gfqI4vLVzlAj5PvhWnWj66JGzf8ezDGilBeK8gT
RtFrX1wPG0ehu/0RMehiz+ozAeihA8vyLIYZrKe3GWzI25zz9AFx4eAwWjrKhWaA9k+t+/dsjYNH
cPmnMA/UQ2lYwSO8bvcuskHRyk556dDIHSuijLJ2HVGKkOnzrJ/3kCP0LPMu92giH76CnupLdG4J
WTux52wvxSjXnK2CfBs4zWtxOJGgUtZ2K8gdm63y4nXBtOAYh0tR4CgvqsB51HBYDWQvurAL/I4U
8siZcu7Rc8CKEoRfNpV/k6NCbeXXpxYSVPNxctZOmSOMnGt/f2qRYB1ChAuz77Hudqdch0PaR179
pYiDXRdXWCPG91qYkq7u/G4fNTYZ0jY3tk0EyDFB+vA2FAOidsgsrOTq5sSJ2CItkGzDLsvdVdT0
wJRtKCJWnPV/0RQSv8v4GLZqCgzNNBOnJKQazfno/6u4iqL5ip0ntvjqC2UHyAwJ0CKMu7s4BX50
qbthEKBOjOLIEDX53aXRKZ3iMEzV0m7G2LkJAhGcJhUoIlZIwGfnKU2seVhXTxhoVX10LA1ox1ml
o5ykWNFRtsmLlbjWug5VoARzhzlf7Er3SSJM3tj/ZXMy69l8+MIE79NwLVNzWGacD+94TFJULK3B
+4YmxKF0s/xlQEigxfr3rRYFpu49oCFLCOMtUjmj4+HDEYoQwVMJe2XyCuNNODhFhTBsl7LqtTmo
sLo6CUdRHmzTf7zMLjJ7ZTRBsJb3Lt38oQZ/BBs16z+Fw1STz4Xyh+ELcUpZvNQbu97JUmyWRbqC
A4jWag6mJx8zoGR5joRF4EJDMgHqR63JL4HBauyYYNaHLnZ2YWLbl0s01EAvZB11i1kEjrxGlyJK
J9d7A95W2DTOm6EFyHrpSEO7eVE98tT4JgdUPM+A0ivOeZoSaF45DoH14NbvCVAYnNniz3UdxKt4
4KFuTo3+PLmqusrqQizVzvq1aoyzLJdAqMU2/AM68sFBluQlQMPwxnEcTHx/7wgnP93+9zbD+l1N
iD94vn1HFyprrYAHKvt/EdHShD+q7hBZ37raqax7E/6kj470YUjVYx2G41m4DRc0k1Ax1IOVOVdl
R6I0y0i3xsswv+69TeAT/LUAsriaugHyiZ7pA5nw2VUocHdqi0FE7ngPGP56D6NWxLixuPC4khyg
oZqBto2tCBn7eYYciNXQKyuKuZMzZDvE7/musiHzDUfeVdbkDHnXVAt0IEL/uws+EiCGzDJcy3Hh
LNTp1yshcCgguIvZwKU412VJXnqH/E1vceKBSUaxjbC2rIR518Zxtvrvb8Ge93JXKTPD1m10OlTU
uFGIEpqmftR0yjwEKNRpfMcZF7PHBCNKvcr0FzQX3ids147VoOovAUmEIqqrJ8IOw2OPuaYc5MQj
8h1D9e0yJWjGbWQ0qE/MdxgTFCBM9jXLYr6FMxDksgJAJvKOaQrjGYZ9t5e9YxgdY1JapA68buv0
cXif57PvewIMDQEd86kzp3Dvu3CYgsg0n/Jw0E/gMO4cLbGe5Ah/eM1ztXuU/TwHn3jt5l7WQg2L
2XRUE7CKwQuuT9ZdEwv7nKnWGl9YVjErAqeJesdsE6u81EoWIWERYW40V11gOwsy2bPVCFWjmQGo
RQNkzRkfkdl4IQqbwTXosnPs46kZxGRQu6JViCJF3TcsvtKd7NWduj389zeoid9lGOVXKFwX7R5e
BTnXjwJwkZ0gRFE7/btdDoDichNr5RtnPut7aQ00amK7ScBTNVhWYGzEvNfbcYApnFujefKyL7rq
ROeiyuNziRHmxomB6WlDVC9VTLyAuwf2ulbxEBjzontTOzKGbSrAH9WO/jjA/EwUvXubun66m8wG
HDg76bdSYIc6FWZ1bxm996TgCimn6zhZbJw6NBeECLu3onUMtFms8tA7LACjwH5tnl4XE1pYrZ8v
5Kxy0hK2Smm1T/NienV+vKbr1vHOcTPjVo7yTbRmtahrdvIeE/IdtjcuFAf0wmALcdI57p2KWXGw
8oP7axMUdwulk4mE8zxMXrxoAKjHufgyNekzbW+U1qvaT/3eF2p8l4t0uJSubX8q/fc4O3J/3M/9
Wfpwl5js0cyHxExFfagRwVlH4AduW0+dHuRFIz2JEkKHFfvPNl9rp0XXamIpp8mOjnDSrZESPr+2
2XBh0CbRy5XZT98ikNn3VY14WJD46sYERHSYzN5d9nXonIMULDGGB+273plPrNhQXxGup2FWtXTK
e4Gr+af//vvWP4Qw+MAtQ+Wxbbk8nohkfNgmZBY50VBvZmLCGMZbC4kgkT01wm6+Ww77ybHWPqk+
aLYA2YpjWQPsrILJWht+nu9zA7Z6rsVIw2I6fJYXqJsjeEUvWMmqXjd/OUEL+8NDlUXJtNHKMzg+
o8hnftiKWprqh0FR17B+B3yfp5p9AhcjKepjbtvNXd/VmDqp3o82dbDTXYc78Y2O/O+7ndW7WnWS
JwvB472fAdUR+Kq8I8EE99xM1QPH6+pRGdOjlaqICld8QXqutXcA5RHjLfxMP4xNZYBCNjwkOBMi
KaSJtEM298iSvMiBImvglWLMufjvL47N1u8fA2/cwWcHuxHb0FjtZXDqlxXexxUxSbJOf2YlTeHq
lDmwjNyHfjUXMcrIEZf3870HriN3ADl9aJdVOeI6VrYlZl5g3A4QRXZ8GHetXufmLriJNLajOw2N
u7OwPAdXbvedEF0IBhmVBwjCvrlyMMY9i3mIGiUYBlTNSTYZXjFseJIS5Z475U16FQNGhOOMO7WN
h7NalP1DnpzMKOeWeHCg/VS1aK3NE+RNFG82jS40fydvEgzJeI+59UZ2mnUb48HTIxhW4EyaKFG3
Qw+m28XzRZaaGkoOEKN2+aEjSz0OCXIgiIXmloNStqpa1LQEjkrYn4bdk51Y4z0fyLlNu+5JXsrh
XbRu/HjptzA9zoRT72UfCQ1Oic0+x6Ib5igCiCiBavukEuo+0cofJdkmL/Hc+2GwbJO9NbJnG9PH
wauf/GKnum22zsbkwQRTt7N/XmTn5GDDtMqNsdjJ+rVbxa9u5asNENoRcFerTNg6zisvpiLZmaT0
BjEsmDjzOqzWZnyYABf0l2U4V/KVIPqyuPTirHYGL8AOi4PHVt6kK1P1wWxX6twnR5HUqDbocpLz
kTf506tq3bgJPePHq0bpzIsaTBxMAGns897FlmSMlffaTQgnagX0Z+E5R1nt9VF513sVgJ7lTPtu
0LNjmjWfE9sT95o1GfeyZHlGfLB7bOVIXN6b+uSLG9kRNWB0S6sul7J6vcgZOP1dhsl21da0m1aL
xcJqeuVgaNgH8noOAuR4jci26yWwMHlBKS7ZJp2KMXnnxjtZkpda8UaYYXOP46XJakijIzYzyT7y
EchvnAJvPL6GRRUV1TJVDQ6leRg7ZDmH8Fi3//hlbj4UfZc91g3OSf2ooyokq3XbPriYV5N69nKQ
6JVym5dFt5a9gdu396i/7JW0SQ6+YZYw7cwZbWaI14G8G/C2esK0iGqeEII0pjE+lkHtv1TsWAC5
Ga/JhNLnh1kWMcC4Emw3oU9VhY4hUAsJoDXDV4JoFby+uL7L86B4brvwLAf4OgRUO/Cs0xC63c4s
ZqtKjKW/wBeZb+AUioMftjvhSlTrpxZ9wRvZ4XnFg1FbzXPn+cVdrcEzijPLfUGYdCsHmKWPhaHn
LjrHaqEyx6lndE+9ay8dHMrvosaoVjYiVp8H5OTy+PMY2+2KLbO480LdeDFqbS27IyfuF7Hl5eu0
BwvIKWLY4rJxIyOjMsgqw63ocS4yOw9vwQAp734Rb4K6SJ9TxwUFnvvxQrbrQ/dtqO3iwS67EfZT
KYigKN57bUxLLWyUYzOf1kYXreuiUZq7ONOHs24m8CaMveyTLZWGoCaSohb+jAzIWsQZDMPaCgxS
NnWISUusavnbnG2Rn4U1QMYNmqm+T5NSO/SjaV4+3kjgNo6I27sm+Kdu7UjdDLBUH00j+CZnZngt
3USFqfIUcCMkZ8jEucMYfGpM7fJF6OCxFr2TR6DwMv+oJiUcSkSUj0qXo6yJjXVel/ENBZ4Pl8Io
C5ChLoWfXSM+0///Y/79Etwnq4lnsi24voTi6+ZflmX936syuC6hEvZHI5ME0Yf9lGn6jZta7fBs
GJNzRNrvqA5h+a5hZLDqbFdZy2pmpQur0iFDVQBFkKrxkNtGDiL3cbTg40EYIGszuCaKEq2vJcWw
XXYZY7SWpUtv+QMR9JvG9K95LYJiH7cWRG5M27IBrziWg/00/b9sLTg71GWhGd6TUWGJ0Kacxiuh
3dlG96N0bXP/0CbHufnRA4aIUH51WxccLTGSH5CfmKB59YnrbTu92IzYrYq1NnhkjlpWnkt94rnX
RQku0UPy3iHxtyDsZG9Lt3ZeCQhH2KqzK7OyTRiEKY9nqtHYfcuHSjsFYyROZRB+k6MUX0F2wsEs
SFYr78kuCuu16NiMXAIjCaqyK4Fn4qtOJABQcYMm/FyFibDwhVc9+elkPPD/x55Py1+n0QbUQRIb
Sh4nPSK6yTrAEfXYo+O/B7yHsR21MW5dVHooEa9WlxLTFtuY5aFpRaNipe91OxJZ+TlYzo/NfqXO
Uy9j5dykZTWWjd1QI5nji2ZV4J299kOA4GHcF69JYAC5jgp0ZeZfPXLds8a28ZSlYffcNbOeAM3W
pAa3VdcOQIUz23wHZf45iBB2DafoHTU5g23/4PEH6sR3BgGjp3lAyDrxHKJel/a9i8DDvF26FOUe
Sh9jvlltbOtbQ/BLXDdWldaif3PdSpktEBbXT4L11BoY4YRTuWE/7mCDGzwIEYrPhQmeb16A74UI
inu/RIhVdrQI55K+bZ5dNZvz71W3KnseOHX0VfYn3hAspyQDvt4QXm1Kr18Ktv/3SUKMoNfc4rPu
RjDCuu4RpLe5zfFzXMh2PvXbqGnKNz9JjXXf2vXaLlwFMVWs0uaJCZacS70XMDiiIHrKQgI0czvW
UdWtM07OAdEYcayLTrtMaD0SXKHWKQ+6V3s75E5LkM6me4p6UtuW573UIHFOwVT4zyZng8LXxtfO
tov9WBkujtrZ+Oq6Ilw1ocjWsjcsAg6RiMXfy96KaK1tZHiNxcN95UHSlKPiEODqiHABeK1wem2i
Flc35Cp3cpLt+ksA8uWTUvfKyc7yx8sLIzC2sd2gW8hJjpFB4PEca+OxUhyqCK7FNE6giev51BRG
4vlaLX9Wy8KDA+91P3plVfaGFSEHObcBePoclv6TB882SlwDqSsTG7PQ7yDFySJLX2eSJii9Lahj
IiL/6pPDFM9cithCqVPZxBnOjm/lUFfvvVD7ZRIkxkbEmvnc6ai55pr9CYyRirebHe2K0TMf48k5
X9oJxxN1i8Y9QrVEMv3gu2yv2ZKAdg3j+8wfklPawOwMgtH5hGvWcJMGjnG0JmLlWQZ5QcXQrO5a
OAMCcWk7a2xgzHMxjHV7K+te49frwZvOqs4ii/MLrpGjo2zrsqqPl7aytA6hOilbMlP10c5stBTm
NhjD2EUQUUrf2b4iFNpF4Rfyp+CdvPB715fr0HXyADLvl7R1E1i97ZGTMYqOeRyt2tyfvtejR9Lb
6b90gfttqnLtXZ+M4cb3jBrlUy3AuMjz9tBRbABiCSeIFMwq65Dq7bu+cwhyzUU5SJZq0ZA1cBwo
JfNEpcqZqAQUU3kPxUDdzlemf2T3dZ7TY3YTBFO+7LwURQGsfp5SHSEQ6EfGPWdc9Q7tUw07vQgk
Cfsy8IZB/agE7JWdqeo+YeR19PxJRW8arcKuO4CLGA5hXg0Hf77Iqu+ngLSmBtVsOhuQ9xsLHfqb
rhrsQzNfbEM08xEebVM/YiNSpzxxIH4YZtpt/aB+00hfneQF6Ed3av30UKIdu5NNcqgVoK7iGQ2q
pz/H2sEQEUNC2TSqyMjqo3/U02a60yxr3ExdYhywosXIw82zJz/n2WL2wv8iBijR0FgI88TFIh4T
6yuYPjQJhGY8u4j6Xu5UgQ643CkvyWULS9HXFnyQA6GtHI3ogzNXErahh7Sf0MMc+hKbMxsJE9lj
Yw9AEjEzwltyyERNogZGjpruh7kUaWW6RzofUmwa/CgFP9s+9OakA5Zq4CMmV6tbl9goCgRzMbBU
datgaLOVVXkxoetjcSwHhUODxIJsdmILdQAN9+kOxAL5KJispqtvIaHMIu7p+J6nCJX0AdEBUxgz
akjADJ87AHsUi95tSaL6gftSJQiCWQb2dgMyJlnfIQg1V4cx38Rhbj7VOc5mgYE0UlJzojWziI+a
3XeOi+mnwdLRQcpT66wpSIBlUIj2U6XEO4HM5rqc/O5Bc5HpCQI4xmoCGVzMESZ/jjU1fQhWO6te
r02y5JQ9kuWVjpyGScSb7OLecDqHQ3+NTkwWmLgPUpVt8jIV7FzgeuUDLk3mI2Dv6gHlSxcNeURu
wr4gEy3r01wfar//UWcV/1/dT6tXQ83IbGXqm1p7yDKp2T8cEPH4y0zOSzq7DogEZ6eFuB04Rbiz
7NQ/QILpl4bSVM9tDp2oywr3e/slSeL8n0zH6LSqdOcZdXcS+F7SHPy+0re5ncbrpGzLM6dO+JRp
mXzpoHPLWWiPH/2Rp1U6svTzaP1bEtr8PVpp27YB5lolLOyaplD5c/p9Y0qMMugctfC+mihCzOaV
/i4l1uer5T967ddf0nhavpmt23+NDGIscXgYdRN3OXzq4GRo4bHVh40iegyES4+0lJ3fh1FVb1p3
IewiXKdFHpyD7Ix93jFHsnurKibiWNZULAowuLdh1wrEylTovklpLHJ1bBfmkKg8OrhdUpWot63a
Vw3EC2Jf0wDFDga/omB+7YlqQ1Q1WMSKhrIvBpy26t92URG+6RrqLZl4i76XwMNPU/4MFNNdGw6i
3LrV5fvSxnxd1TxtnVbts4IY/wHIkLmo6xTmOC4J0BQ8TF+jR4IexX2k9/URYxBr5XUISGJnUe0U
1S53po1HMsa0/SrVHW3Re+pCOAHaUCBcV4qw1VXvJWI1mV9bQ89mETscDImP35oBmFsi4NCVqoK9
t9luPMRm7/Se9+tOeCPF4IhLa++4XrQZlJBfucaqKo5RFSvS8mZQw+mxn6p9pGT+fgxY852aD7zT
Ie5nGmlfPWuK1SgcrH6C3l5bcVMiZFT1iE8i8aj0+uc4R7e+szLYj74HXBRy0SL19eI8yyvlsa4f
0vnSNDxLtbAFBo4yXhoNGMm17k5LfQN/bAQYRpEHj3E0qwkOOiFHsvY3U1hWmxFxSj2Oni0vajYw
tHYiBJdODt1dRFP7NVVLsY/z+osfYGgVsGeyyjzKbrwOQizRcL/x8fMUxgtpV7GFF4KnrGmiK20G
0Io1FxRtBA48zZ841aUIGmKVWfKQHgP1HLROu6siD0kAo3gyzSbdIhxnaZ6xI3x97OPAeuPZuwmc
uFgl+c4JskMurOgVife1Zvf9WknCGv8W3XgwECjtKgO5B1s5YVuwdfizxasF/9uu65pDa20nVQAL
atUQUwoNtKmDZGOuh0fFNmH+8zUVHmR4Nc7zlT0Y5raAAp6nXn/wEFKpYywrHDzs79pRf3A4j97w
SHY2ZYtxA8GHRy2q2nt50W1MZYYyUwDdVGJXl6rYibHGZ1bY+yKO1GNvRdFiBIKLBoaybKIJiSzo
Y4168NGVf7GxY3OCYFcSxd4qqTJsRrd7T4McJL4ONx+COKL2GJDc6sIc95zoEXmL2nyBUDYIrMnB
v5Od7CJFjDpUxFdMIJc6+W5w5sNwgOd9amred9biA9imbbdxRtEs4gzPDwscFwELd534sOpzFidr
8D9bOiTT/w7la78ft3mqAUyBrMaGQndtV4gPCQ1vMjLbhb/3LeQDfc3H/LUNYFJ1ynQEuw3nPg7Y
XznRsvAi9Dg6s/gHx3h7HbCi7VM/3mtqjPYlqfw27MYtLFHtb2GN3xPZ/Io2mVDILKqmk4mwjQ+J
bE3Vkyoti+j7UCj2jZULdBXU/KHEhfxQuGN/p9sjKrPEgW4Lzo4rML+QrKu1hz/y3sUFN2ChW6bE
qFdCs0D8YkwDAqdJH3I1c5eQdvXVND9rsxhPENdKxNJI0eSI8+C1GdW/feLSQ+zXxLw6vwdDg00K
s0KwqPy+kOhhlsRFaOrfWNKr29Ar42NaJWcXUfatXfjxUV66UYuPUYjGQ144xUq2ybGyVDW2WHIY
RNRpnnHtGMq+2XTB+PahfRyq+L7oHz80x/Or6360b/Ix2F1vI4fVCkY6eoJBtqz+chFdvKyhul1e
/dpBdn260xuMp69tspTVOBIQYPplwvXFFKSunExjEfn5XkKDp1CAbPo6xZwZEHLApeG8j074XP9Y
lAM8i1gwAg+M/aX4y1hUqlCH+tfN5gmNgiyKVSCX3s57dYtN10GWbHbpONcezKh9DAf/UfiVsy8J
IqK4iguCCTSCuHYeOHvZQ8bT2cvqSChrxWYNZS2CtjeuEvTPta69Tm7tn+HCDPd2bpPnUib1Hd/x
+lbrcIGffCd7KhJ9J9tJ9Uernsg7+b+Q85N1HvWuerPgy2wKrVIWctQf7qrhV/TX/8N/w7pcTQAZ
sEwdbNe/4otRTrq17/T0G/QLvmHLGyZ093TnEPfVqvGqeCdreaQH6iLQ0wQDHh+Vn3nILz09qnFe
Ul6a+AcLVTQYHbadrtETCvjf4GHy3cuYumC1GjEnxQq9Xav9rMcet+twNrDSpt55IJQIEtNG89/O
3AfZlDVZvTXMmN17BhuZhIjzUEwWcruRkmJBRlWOixunvVUtq13Ltj6Zd3VjsHFmQEWm9eZOlq4X
2WYFQbYCOuUjRsk4W8cC/lL807xfus0YfV/FBVZPaunj/f/Pl7u+elkDVcNX809D3YYQAGF4Aj/q
oOxzO1P2shSG9UsXm8r6Qzv2Gz9GyLGiAovrYpAESBJG23X+h3G9gdoSigTm4kNHnpf4I8oXqX0U
gBx+29tfGuUdLcg6dy6MHlYQY+fFvYENBhyuyUX+K64wtGpol50O0cLqJhWheRl3nQEP6MHzVITZ
ft7kOk3eE0nA0HuEZ6buHX6XpYoo3Uujm+9iJuHFg8UeOTM+E9boUCsLkI+BQ3Ua/ARyPxKizuhM
i2SswDq3aMMFNZsTBf+dd5ckhiQgWEmA80ugJo8DO9E7u+Q8m2Gt1Celd9S96a5w7OJFqWt8GZPm
PfXy8iXy42LfkmuB/UW1DQPMzeJKv72MTVt9XbVTtIzn3r7aKBi5hXl5G2RtfxJDxDYRcYx1QWr7
ETmaFuR0Yn9T3ffIQVqMXArkSCWczk45OZsuQnWpisWMtGunc4EJ240VVeiIzW1mhCT9GJJlmyfI
JmiH6PoGZbvwfdyGZIfniweXg8lBjuiGnDcI2QbNuBLLEzeCrzZWMKQvT7yBKPuNjRvW3aiVkAp4
UsqL7L0+Ga8dMWuLqcOQuzbhJMVNrg/U6ytd2+RoTH5+3B5h1Y3E0/kTwnN946KqJWbk3aU+I+1G
zYRdqUGZlkPmJjlCXrQ/oPTkONkr7/zhdte5fATIAci6ofXBX0B8cvv1217BBPRszT+6Y4IC+7D3
EVVSV24U11+Nyt/oeDzsk8LTV23JbqhyJ1xSyrpAHnYu+u5rww5py5NS/Uoa7ynnKf6iBaiTeoPp
7mrXrg8AT40FzhnY58ZlsEM9BdmA2uoO0yDcJyvVV2GgOm+ZlnHesZHGHOzAfWuM9nPh1dYpyf3k
wXd9wiHuw39vRWdu8m+ARcISmknqymFzpGrWR0aT5saOPuhq9hWDSQML5cE6e7GHb2RgnWRNVdlS
ZzAKCPWP5PVSK3/wNUDSsjftcZVKdCymPdc2VnEZoVjtTd5uGEsPbBylQvTHTp0giMw1mMhobcqi
vIA3QkhmVLe9b3qQBS1vWyodweW4UddYxmF3FiIdYsMOeHKC0r8lj4sFWYWNQVAT7UJ5NfT3vsUF
hpOykyXZNhl6tGlt0iZz54dhcmwbdz6GuHO3Us33CsPu3h/D8plNmLmynTBbTbP9VTOmqJkZHjru
c9UQ2quiuOZR1lR9gUhI8+IOqji15fQg0Y7//TVpH+nd4NklJNFy2JADk/tIIvIUTR04hitfQsUs
1m2GlXbSZQ/y4hGRgDgZnfg13VlJAEhTqGac1qwMVc0oe6gIawIITdEtKj3/tvF86xQ6uKx0ITYD
7WezV7yjvJc235XIHBQ/o7q/voYZ8p06bLjk/WS7ElbPPgLJTawDnCv8lq/fc3ctwYVdHjUT4pOW
fk6iFBuLvus/9412l2K6+I+T9OsssZzPem9hXmC6PpKQU4PlUubt1Nhull1VOQvDyu+vNE1jKvlV
hRb/St2srLOLvepeUjdHN2sPgGn+OClsG9TDQyYANhN7eV/FGdrD/CpNkACILMb411cwlfIUmj0J
mzJvzmR12kMVVvdhrDZn2cQ/BVKcYHmXsqp1br6C3uAPSLKNtrU3vOp7hnfkqReh+zAIBw9KTvWV
VU+rdmD1y7zWeiuD9tB1bvQ4gDo8VuA2sZGgvUPHZGmMTrLJvBGLgTjBlkLJ8x3gqtUVXCJLV9RJ
1QzPXtzBfXsM9E5gwfW/i+4ZYpe02HfOAVxjA4htIdvkkLFJxS6ocTCIVRDtVZS3r/rXyu7Eq9qU
4yEtVfIFc1VRimFVidFaWVUoXisWyBvgJv79jzm5Xxpn/JKsddAHJTq+JRAs3sZXNGAmLK8+hcTn
e0vBI7Zq80drBISvRtmncjTHBUkgtKn6ZkQZsLtL4UJ+ErAil4qI003ehuFbhDyAHI8zqs1/Z2Gw
wWL6bL/F5PdM8AyFYNX+xRda0/Cj/vCs5L/ONiWbxHUIl30MRpp+X1RpW+VfnJoTjSgc66jNlxIX
39smVaOVbOvbooLkq+p3FSGv/XUckdh+5yXevuxFs0NPEHFEe9DW/ti6aG/2y6jTp8+Ri3pZrzr+
3si9cSvGbOMrenXKTIsFKbM2hFjqk2xCng5JKrNGnO9nm+wwJ4t/4KQ7eB4zy8oNb6o0x/JW1Tka
pQI5BGh8/U4LcNw0O/QdZNX3iwgltAoH1UtRtlpWjQzPLwNksSjgYkYR8lDzjZr5chk9z3ararqJ
vNjadYYCgUkhzmUMqLfXsQMHZ8zUs19ZmBpMdnNrRva4iuo82MuLx8D9WCBDCMEwW1zbZMmZe//P
NhH38c6znq6j5FC4q6jvq2hJAyNVoQa3CDcqpYoqcmKXN63l6RtzPp1481HGKppV7WlIR8xNo53k
RyWdFmKuyaa6y3C9T9G3wlwxOuk2iOycY5nI6/G9rBL/zvBRim8La3wPwmCns5168pLYgI4rSHHP
w/hiUL9xAOb3mSfOhO/Osh2Vin5ZIW+1kVWdEw4Z+3czQr8bwSo3yuNdZKKJ341B8NTMl05bDiQ5
Hi8tQSpu/GQoyNBU5jHO0gJkZrPTh//H13ktOY4rYfqJGEFvbiWVfMmUr75htKV3oOfT70eopzXT
e3YvBsEEQKpHRZFA5m9awZ+ARjH526RhH+8nzRbPdRioexGTvpGj4dShOqCO5U5h4bAa4yA6IR8h
9vWQFpsmT9onfcLLiA2r/w3R42XUmP5P267e4ZqL977urZU6n1SFSr20Aztep0EEMlAXCRsleSjL
pLdGgR+/lIfU7/1NGQsUZMewMpB5NF3Yod42MJsE1wtwu1S3sq3kXOYdTGCyrONGEjLVLO93CFPs
XdQy3llEgDWdvPTRD93pGaIRpkds5MkhWw8gs4YVSB1U2AGoX0Kz8Y6apexkVJFku8gjF71gTy3s
k5tGsAXxHknUkTSlfNy60dhtGz1C+RS0n5X7qHrfn8PZNKB3W+qH+0Nazoss46lvqfRmcVTyjsqQ
oMds8OoUMcAToUevqQcBu0my8NMs7B8Opnzfh2Lcd27mo2zbX5VkwsolIUBSyj/Jxq3s7Bj79oPq
dJZxG1AUyz8VufYRQV3Y3QaUFpuksuo23pyg88eJxs20owzdJkV7VcaitmuEucvLbd485TYqY34e
ZPfmRs7jFrvISw11eo5EWmBYEs82m9BGZKNBmUOO5cnGnPvZj6t01duJ2MixoAhJJWrdq4xaP++e
KxF/s9JQXWoG1JzStfyzbLwqrjFtnqWe/vS1dqKcex+N0Ky2j/d+J3HmPVz3k09SzrpasQPjWZ7B
0bC0teyUk5FIi3cC40tqQs0OgYb0YzS8bQMe/LmA+nRB3eyb7I6pp2ySrGnXMuy40RcxD7Oznfvu
i9coK9nfuE6xh92erHTNTZHjCjV8NyLcJLWAbZ9daDiXlx6ZRR4EKEJ5lzKnUEI+UXwFc4IoOnXW
q23jKaEbvc+/t+vX5thFq8FXABDOTQIUrUTB+594UCZ0GvsK15u5L5PDuCe3h8TWm4NWOumuTXXl
oaIMcwGNBjhbKNGPBoedoRm+w73GmwUnyXMR11i4ei3vsCR13oZsuMqZka6+xb3nvlraOOJ77aco
a6l/XStw0cBM7PLi9JN2QCrMqTD15dAcEvSx5OFgIpsPBWWnmrMSXPe9JQe9gDrU7ZzArl6rTGtW
dtpH226YxCtuAc1DzxuEQlMmXovR5YsMkTSVo17W8973LYAe86jjimRX2xBXZFhnPNJMbVAWMgw7
NT+2HesUGeb8wZyU6mgwgR838y786Xmopvg9dXnVJ3Xhus6X2McSN9Lc/Hmqa+XB8jWfe74r9oob
BtteW+Kti4ahc6pGfKJ7r9BfzBy/pMYpx691ox5aqE1fEt3cwdwLXuw6dC+TgQupo8aUbZTk07fr
7FFX4vClUCPM7loT8czcpAoXpOOhsHjDjNlRNho83NuRDFvNyY793NynKL49PIBTJxWExP9ay+MH
Fdmlg2zIAzcHM4whZDauDe0yc/EYEGa7Ndg+n2VTeFm068BL37vk0aQIbW1GhbZVMhwFEMkbv2S6
d0YgI3lpnKg6yH5saMcvsaqclWRE2Z7aT0/5YyWCxF+GY1icSK8WJ3mEpn1xSrvx9+g4h7JPjnop
EhW9L6YPs8aNXR9V64T6HtgkiJlLBaDitw4k81RSdh6DFj8qHTFHq6z059IIvuoTK2BknLah14hT
McbiJI90sl8rNtn2kszR7ODlMixHKLpCOg0smFbzKfcBefJYW/gOOGO+kQOy73YFS4+eHZZoGxMB
cI/XGMpZ0RndGyr4lHVv4SgL+HPok7he2Ep57MWAb/YkxkNT9ugza05ymUo8DU0dtUuH7TIWaUN7
qRsH/X0twoBtxl3hmlyRocuwEftvqAgbL8KRJFf21XcLbuIqM15UvYg+O8MEZpCj9GU2qb0eqsY8
FKlaH7wWZ4yUwvrVA+q2nCqbdHAUFlQWq/TceeZbHuUq5Wsi2RXlQXpOnTZe2i3qebkFRZ2vheEs
TCoQ6vMXK6pHt7TDJ63vcBUF4rNGaqz9DLMUmRe7fdGijiKgirm2nlXdZ+OkymJoI1A9uj09N7r5
6CFn/qnnRbYGtoeow3w6tJiF0uXxtQIaKwn1JCjcvSTRywYdUO8WyoFCMu/vc8zURxodR3JNac1n
3YzXXdo171AvlEOGDArGD2HzHhs9bvOhgvHvPMqfEru1qneOclTNcXwwMvfFBGt4ySv0duJRxc7c
p0aXFv4F8jDu5jYs6zmSXbLJ889xsI2ziYDPZVK8cpek3kVN8gjZ1KzY+VVdv+mZZS6aTDjINBOm
+vC1GXvrJKPc17cqVglPMnIVHHyH9lnN0N+Mq2pllLZ9rMfePs4VK4Qm50MZyybqZxcWUacP94ly
4K+wdQoDzZbyX9e7X+Svuf/rmk0FU1ft25B1SGqBuggiyDIopkckVpKHlHXzMjLj7EFN3ke7tX80
HT8r04iCBcm0cxWlM6nDEssJjeKnfr5bu14dD2NakofG73Wt4Ry99QeyvoMG/9MqIY0LniJfAis+
i0ApX2Q/COHf/bmWni3WSU9697XJovBSDaTdynIQ3xqrOjnxELxZfs1iPWcPVo/u+CbIP8gJip3O
T39zOEdjrB3tCcN2MwJvkiNfP6AZ8yVTbPNBxG6BNGzaP9kDpAh5qhvHPwI9K5+HoDZ2Zuuka4Q8
h8+p6JZygiEUfzk0U0lpznROpQFuJZ//VX1qbsMiQqwaxd0FhCUsnJJ/GqnLJiXc5NF94K95f4Vy
chVhO+BSzF7J0+4X+Ot698/QWdCjmAMKJrJhD1nFOGzramw+XbEuujb5UtsG0lQpf6ZYc5MvJHmQ
0HRGcqHGhNIAbiZyWlY0R48kyotvp9E+NxQV+/ARfebeEYdITerDPezmvsRVWhY486GMbxP/nHLv
K4sBBdNEoOn6PyaHDdrlwoI4piGqGiUGd4HuaS8tCGLwkjlYAiIxQnNMemvaNgrS/0rEKwsoZZM5
S5lQ4uuxVpYd+f9KOblDdKgiO7wlmVyPzFtcR++3DNL9hFscKwEYWiarE5hUftL4cXTqknpXG7J3
xFFWHs19ihlXv0zM3iB/eEfDdtiWzI0M700RIEjXaD/vPX/NmswBI4Im7ZGfwU4B5PFTMmvWoPEL
wBkFtr0MtQaLXHNMcL/o8/wFxGiOHoryGfcIZVTGhJFCkWqPipaoK6Xw8BytxD4EmfpjHJw3ww76
tzywrQdT1Pohzhz1sY0qdVWnI2JFZabsdQBnuKhpMwnOVs622f1uBtPEKo1dy8bW0uAiBxqlb85q
u5bBGJu+s3BGmAgk7fZQTpZ5E+DFFqjJT63Zl6GX/sJZ+2ekutR6lIRdQYi3aEhpai+mPttMbl8+
IRkULide0N9SbM7lSayRLg2q8WDmzHjl5dZ4bm0E3ozBhHkj1qHv1atQmZpvVbeWSmRR5YKzz6ro
ZM9qOxpymWMxFVdTSfuFbub6t2ZSzmGT+K9aE5kbWOGsXxNNvJqu/1TndvllcKzXaebASca66rgs
FEB1bmQoBxRRbzO0Ek+yS3HAEFIKvjTGO7tlUABa+UNL6neR+YhQOnWzNrxg2KtTMp3ZGqLqHA35
dxOI0JRUP7KuomTrack19ZVqxz+93niUj1/CBjcTOaUe7Y3RaBDckSRfBZXjHydPd489r7tV203N
p9VlW/m5JMS5UVmjPkE9tx/q3O9Pgz39bgpESA5Z0CFz+E+/5w5I/nYxynsV26blffJ9zthTLihG
zV+0iXWNfDXexEMVvrHUU5HZDbPtLXSBcKYh/xMynLQ4X8Z+Ou1laCVIWHe16h1IpoVv1mw+VYGh
fJSjUeN/kJB2TjxKoze2wadycNrL7UKUnQNANE/yRM3AnL0HltKOA+Yi88s7QwymB7S3kC9t2df2
MTVEYT/eu2Q/4jU9GLGusYMdG764eTJFG26QUfqqNUCveB0j/Fyk03cEvaZtq9bZuaj4oVSFQSly
xDIpSWrvx0jJVR8LIBwQ/U8tmeQvUY5RvDpV7ZPvzxtBBQks2+/zg0fyYlNqeXMlq64uVYSgVunk
4urkjyBbKjTQ7uRsr013qgqLU3Z5UU2e1lZ2aLMnN/a2q6Bib8Rdu3Qa2LCtDqg3GR5l4+sNbpfy
cPQ+uileT3XgvxW+Ex76GrFXM5lg2+kolus5/gv6HHoI+y+5vbydHBVG+qPMTfckT7VSfEJU0mUk
PsonI7Vuk2wgq8fSSKaFPKcI7HSbZ3nwoGK37ZssTTAQEce+GD1tPZZO9TDwdMKKpXY1doVRfVTj
AnCgHCq8Avnreb4h/wRgU7UVbA99Wc8IfK11u31sZFcZFbBMzv/tv0H0ZZ+epr2ca8w4fdklEft/
riH7ZdcQjf2RVNVroWYPcjNEFUt/6Foqyo6eRe/DlN76M3XARKEo4MLO/f+dL/s7URQvImDLYRv+
oe1a1N3mIz1D9k1P0dBUEpLlw6hM26KaeDD9WXRaJsWNqa8OsstFpuQib1nh7xsqfLuqrBQ82kT/
/v9c3skBvbF+lrUWsi76z3ryvhRskx6Pdkg+i9r+IGnSf5IB77a+hUOFM4dh1J/Jj7IQSmP9Magp
9ch+I0G4XhUT7zbVzl861vmC/UagG69KmEWIz5qoPmaq8pnoyhfhd9bV8IzkFHmY0sl+22Uhx9a8
JKGFLYhedPa+V2GYceuR6P6jp1hrTrpMkxH0+yy5yHpDufiYEclIajKWsSrWU68PK9mXOfhbgCas
HzRgo0Az9IsYhPUcp1gyWZ6oNny91jNJc/VQ2QY45FIxn+WUPycMiA6xVcaq0vTU7GVArXzSnegK
1A5dRsEzEcHxFwCMcM9qZ9/ZE2m7HEbKKXMyvM+CDAtVvdhT9d/nadocugCDralsHscZnCYbfd54
JZbz4aN8sJNd8bxBC+fGJqm1RJcooUBDCU+Z0BSfEAzB3rFotb3hD4+3UOYPzaR8jEpb38tITDoP
VHeWsKh8vDYG/1k2CA+9GwOyIqXp+c9Tok0PLN6dBzGHrc+KxSyVL2bSOAKmc7lmdTVe5Fy03XGs
nFpspuarGdGcd3bQ8KfMqjzDuNCfp+9Dr9piCfAcgz0z6vZD01u4l3j2zozfAAiav1QfDUnPaj6C
sMSnOLd/2FFtrvQ4Ax8P54wihmmfVC2uryI3xVULwWnPXTnUkduMZmickxyU0+aTXB9ktjuWW3aA
AMqcGUbm2EUoVpEWPatCLbYsaCaQETPsQQ7fZlbaNK3gIECCu58pJ1lB8CPp8dxEKgJ+c21cM9Mc
PyZwqBvSR91ahuj4fYGhoF3qaLrN0hpyam5zQfmTjeLcsKbhZpw65K3+9CE4Ee6okFbICzeYM6mQ
PzooMvEQsyxFVOTgD3Z4kKFspiLIKSsh81MVJUth2amlShiu5WECIsVeykN5ZrOmvllum9qutmnY
1U9gsdHFNp3uB0AhDvTum5qqgAGEASvCx0E10Hg9+b0N0K5TvlCa6H7osb73E+2apfBDkMpvg03b
WZTQ8aNYwaIIH8nVsaDq8D03YOw/oHBkvHYoC2appV6sXDVeB6JkjuRYjxKmHFPnmfNYKRLtNvZ/
nyfHtA6lrj/nmV4Kiy6EwlAnJRL/Q05FbcSTGC20fsNroHwuDA9/1BncY2OkZZITjG1Mk7PI/NaD
EsKmONMvCpyqQ59UxYOGstyXirVZORnf2mD+k6vkMroOJhmgS5Qq5gENEypbY8cken40og6NfWQ1
3KAVPCp57TTuz0OgRG+hRtpE77ViqzWJArXUweMsAIwdV5m1r9Pu99FgF1tf6cOtUWQzDGaech+V
R/fTQJfjkJr78Ynl+mKoDGDljj5uyiQZNoOX+h9DpsFRNbOvvKaaB13LEIXh8fzC13SxefAtoDpg
yRdP3YsvQqBaWLutvVHpXpQ4gVwRoqciRzu1RieYdISRO/hwVG4Nz9lInixkr1+gkJEIVs3pcL9S
7aCqVswXZv7MRhMH4SftMYMOuQy6WJl9Iwhrhz/+3EDjx+5FHt4mzp2JEr9p3Emb+zx5BKHnCvYM
CfxSvPHYr3+JOeeA4uAPlrzdoou89KW0nQA4aVse6yFSDyaOFctSGU6JcIZr52TjdUgFSyKAArJL
NtZQLXXMiM4yIoM9XG+j8oRQsFbo1GZ5v4bweHyn1bC/XyMy3fHgheJNdmU8Sk4a5vGZlOhGRs3B
8wYZ72Zu7mGmBO+RKhl3s9K3HEB9DsMihHl+T5SddeInKJ1VS3mBv6/6rziOgqdKN12E4mfeDJDa
Fbh89c3UgWHYjdbhC99o2AhWFdCbwdrP2lG7cU6uB/ps4ptH+GvkYfYaOt60SVusZELMil7jvNJ3
dijq5dir6WtnJeHRzg18dmUYoh4KO+5VRhBUYJVUollOXlJBizBw752P7o0SuZRIZBxTy3JvM+ug
rQ7QeeNFVLbag620L76HHWcWNP1rVMf1XkBuXsowtq30AM8JqqWaDa/wiUAFmfj1ylH8iVw0Q7CM
T22rf+0j18Li0v6ez1FOuuMEvelNjmFjZpy9qLzIE5PANy5jEB7kWGpG1rVylLUcK8rSefIDHADm
q3gQcZ6b/KccGswwedV4GgVxNC7jZJtjpPIi5+UjzpOCjKj8bAeCGWV2dxW2Nd4JrZ2/+v24g37j
INiWF69T2LyrhVef5JgbA4rV4yE5ykF+5tky80S8l6OKgy6RyYp6K8OiI0+ARYmK2alG3b90DwjY
RY/lf5txXHVqr8ERYWxqRUmG2px+T4s1dE2xVli1Ae4+KzlHjRXmTM2Ei6Qurr9DeaIcl2fHbayu
/dDEp6rEN6G0e3XPcoCcE69sID1Wahxn36alQjEdjrLh8aeaO/tK+KAw5SQ3AlesTiQXe316vDfT
EKiPemymexB+O22O5KDsT0by3yi3e2LTT2a4kJ25hro8vF4uczu5iKKHWrTzgkb51ZWg2yj5glvt
tWRVDHZ6lI0k9XS1VBGVrds22W0oq/KnaHRmnwyg1Lc58lCygRy+7MIZB5j/Y7fUo6DcV2Zcv0UV
b/fBs7B/nkOhV09TosYXGZnQVCajG59ZvbDVKI5JUCGnI6pi5esUyKNJMeYnlnkNq2RcjxGGVrEH
j33JUidfGR38ngQXthgfQirtgUrd7BZrAvmCDN2czNTNq7yOW/ICz6Gnzdcr4qg5WSN+5fNHyC5k
QSdM05pfsuvWP6V4iYRmvZT/CNnXuZjhuF3QPoQdrDPNQ5PJnPdTyRTAroQzl5i+8djMmzMxN7Jf
wRoiRAbrUU41q76HWIZ0kOy7T5Nn/Zkr+zN3rI6azn3fltH4xZ+ZY1qhfgwRSmFD6zXreOpv/YFv
Tx84MTVbS61w1zYxxWOhEqJMF/fLpqrMTYu809PoZP1TqG1DtzGvsocVir4lz6ksnMnDJyjOVZWa
klXvlMDpnkxAfBeN/f9tFEAQEplR6C3lyWGW/OwA1q7sdkze2qHaDXmmX402TRD8taFx8KDQssh9
Db/KTsTi2mfRORRfOCEfZhaN3RzkmM16/+wp47scC0jXPuq4ES5arKOe3M56CybxQ/eL7iWuAvu5
tNe10njNkstBLPQRL5rH7LR20LYomq2c2rnGtMFEpOZhwWg2+d7xz3X0sZbXiRPWq32EpHet6Wdj
3hlV826pzA0YYb3xKKNAbcgFNTBPlYLNkhfhMjXPl4MoeFjPam39PZ/8bf8gB31jEidnNM9OFgJa
Sn2oe+7g7u3Sgk/Ul+YTLynzCRsBC3Mnr9g1IrSeck0PzmMZbeWgnBZqg7mqA9Lx97Os/rlAUvUq
z9FLo91MyWgt7yehWPbk+nr8KM/x8fTau/MHm/Nn/vXBMgzi+JiI6NW2O+0sLIHBPFyuN2xMfnnC
mH4io1koRooiOorgmqtPn00UtKBVDMBHvGbWFUJTh6TwSawpbIIKEJLXyBmbJcIV1ptfZlvI8Ngy
DNlzPTci6GFgKCBk8iLNnj2XhYQeWUcZyRlOVTsLzzObnTzL67L4KEbvGwQwq+CyBVvmpGpBajlw
Lx2zXOhJmJw6d9B3mdOdQUQM6kLINvK94FFTP+WMWxdKLclJxvh9PoCMUw/a3CX7USDBxiJG7lMt
2g6GLYTBOE2qz6k2xKpStXFf14b/3osXN9PLzwkRP9T8mvbBipKKHGQKRSSZah6hirqsvLJ8KubG
9PG1D6ew3Mk+Q9NI+LINat3gCbnY4sknCQu6o+gWckzOKjFggKZQPVp9Z5yNubFyq1v2VhOvZV+N
otcZkwfj7ITOlY2Lvr93VUZrniLtqtesC+C6cXoJVJwfPNoIWQLB5MdkJ9ZRNorrkeqSh0VXcViY
wbjK2B0t75Pqof09nXqvxQr0nzAM2t1AZXaH3OB3nhs/B0x0yHuigab5IVR/peieEeJ2KOer/tfc
djbQ+JRfVuetFbjR30Ybw++syaznMUy8h0lx7GNs1No+MtVuhlUH14mEfmwF4LSslTHUzmeYZu5a
i60BeR5CheId7kXWOxaezi7ukGAtEorsRYhVRDqhkWWlivHuBfkrhDvrog95/DJRXZXddRLGByXM
h6UM0dXxVlmXmf/fk4wyyZfWJEBvkZwutRCzOqwEy6Yx+DUgsRAgwUFQfrCv/DRVUDWdaVlPVYWl
89wtUKbcjkLUD22UVh95gmtfOfSIbehD9EYl5nb2oOukEZ2svaRuth8oxnySisFZA5zQOi3H4NMY
w4vfg8lTeIyeSePj6z3340KjrfhhzMnNAAnNad3HVvkR5prNQmOKV2Ex+GxdTO0BvOVR9Ul5wMgu
HjsN7QFlrm6LnhTQ2BnxI8jZ5IXXy0GWuUUUduvJbayNLI7D9lr2VHneGlDvh7EUwUpOM+DCwAIT
+dnEYeM6jtaHvGxVJNkD1kRAmeZPaR/cWWKqRsVg59hNjAM0vd3k81/Uk/usa56oU7WQF51KJVpZ
oAN29fjN6tR4XGjG+BwnobEtqU0Wm1B3w20OA+g4WdQRkrbxNmoTmtAamq45NR0UhiHuDyRXUcb7
3VdEj02A0/Q8wzK7bs16ONkp9qgcRIlddd1n3ktUjcrZ8tKjjBLDnF5mL5J5yO369lAUGbZ9Qwy3
BsLasRDU6aMWNp+vmSp3VxF+ILD2vews5YfvY0+NmGu4aFjouL0Yv+P/kWIT0Vtvuob2MQCjCmju
gFBeNIjnScFpVEDbu4UdRO6Lp4arUdMa0tsGaM0cwsJDaPj+qUTK4TkAWsWD/CkaeoIerZ/EwHxA
jilhOTyGZgVlkcGwTpiRaD8Sb0yOCZSCNZ9LUQsZ5WXZsb+Yqsw8l60qhYTEV32ofuXqmKHrT1HN
YYE7SxaJr1o3rHM2/e+aqMutYVpg3gbD/hQFKde6/sqveEAIB9FzHq2/dD8cN52L1TIeC8JY1cbI
ExgFN0UbnL1soG8AyJSHTOSwGG3Utubm7/F/Tb2fbzQtHqP3WJ5+CwVOnkGV61cXDafFgCD1V0cF
FuKoyNYkJ7fC8wGgdniOPCX8qqOfuqg603sRFWRmkDDqmfS4tvHgj+KMJuqDEtfhwlDtdC8yy7+6
ldVtQuSLlvrQ+FfZ18OGQBqiMtYdAtQLGAzchym+OHk5YVYP5PljFPZXF+eji4DC8JxnBo7BacVu
tZ1wX7VBIvPcQ/JwIEkEiqE9+nrdu49jCYzBCzG6HClA5mA/nnCzLbdqqBdbcDfKU9jzGypZN70i
QuTyq6kzamu+eJ9K9AF1G9VMaw4VD2tMt4hew14BYto5T7K7yQdvh14CTqGsFd55xyMF7hvdVo66
nvULkqp3koOyS4ZN0R9MdOmxxkUkGqFA98HsW+2TjNhj26F5pOda8OiE9UsyuA6iRV08gxz4cF2b
ZYIG5G3nEIyd2Ao/R5hwDiEmKHvFpxKO8VT0akRlcNJC8vqK9Yk28btqjSis1Lm+BiuGOyVfwAvq
myBpHREuu1qxXlyKEyezjF/THmNWvemHtSKMY2s57XM3IzxzjGMA+MbJYZxBorg8BbtptlKVo3Je
3GBszALwKiP0LNEfyoBcupV3BSRc7sHZ2ZcQKAD3bT1811qMQ7s8++KbcfjA2p7lje6qp7ZEgEbO
KHF7U4r4e0PWalm71OP9CVSHIxx9NXnYKdWts+iV6WRX0RE/3/zDibUQtFjS7i3Dzz560132vIZe
W8fuTv2szhXwRXx0qeU/sBLVN4YYxSIMyI9gxhUsJg2Iy+xEmlbc5pGOYQRCRApCHUa/H0peM/z+
rRc90IKFUZXl1UzDeJsZioLGj/a7QUbxCQ/ifHfvx6j+kppIMo95r8NAGIZPZSrOLRjnX36WrISt
4pgdkdGzBWAnOIjJumvZJ6qD2h/siQ9W9cx+akrdX+gYqnxzSn0d69b4ywj8/Ug25kutF2KpjoF3
tCzkcxR0aBCG6MUb8mTxHsucEXE6QhHa9gbMClW6OdQTfCPCzLfW4NPEG4XbYuVojrsd51FbJ2Fk
mxXJnXmUxRAs3oa/BDax4m0C84o0aXKVVypbOAhF3b8A0xlfEO+YEW98gKHnW2QQ7HM7DF8BdLW/
fHdnqk39k2JwthgSrXy1odM81KOZP2aop+ytMMtxcR/9qwpccokMSfE1ccUWjl7zK6usXU+i5Usc
BmKZR2K6JnoExVnJmn1ehuOjiSAGNhSt/mrMpVoX6uZPGz3++WweAT8yO1HfmjR1ABN4BXccDPEU
KupmEKyILA8EsB47a6vmewTG3+2V/AXQqBbtKqcRaFw0NTmtEe2XZTxrtshGDt1DRIsAVbn4if3r
nDyFVaHhe73l9VGcxNwg/5quNNF3SJpUxYn8EhA2OazVbvKvkYg9HSt25shRWC2vHjuJZtgVLu/i
W2MVAaujvllXfQpedR7oK9zeF3mtf2Jk5e9aGSIG6+IOCGB1nqJaSMeRe+wovmjRgYq4KBbycAy0
+XDK603hd6fbSNX50aHr0HFey8N/zQ/dM/Jr9tUz63VEduQdBZP8kZoikLI5jFBZ26KsQbrS74J3
tdWNFUmTaStHeVNXi6lo+0c5SlEdRy1FfbbGqnqeL4mfufImLxm1U7OQobxkT/VrJcOA5c3tkjJE
K2FjmZWz5Teo7uuGbFUAHQvzMDVCveSfPnnUO/60t3oxZLcR2fnXnP/Vx4JlW3vNIxUeE2r9a1Nm
0KONzkWWzHEvLlyu1C6m473fHAZ9kaVgJuQM9rfuJZ1RiQ2ZWCpU/5yqC74apIX6hZw37E2DoizP
52TTI0XzKOYjzY1/H8k+tkq/R/+a979GASW4t+sVafDo47KazIp4zQCfcNa3dfauhz7tUh4ilcqq
Qx7eJsi5FPP0Reh29e1U2Sfk+fLwXydRLnH2pWY1qzF0MogCithGHUDdLBXBZcqCAM6GxrJSANOp
ckRY7wNo/AYnyOSYjTPt3u8leL/yvABuT6raXcjhxtQfQRX3h/s8JdajfR2NH4NlOZjbe+raqbFn
xwZ82HeWmWNhNseTm477SC1QtruPm2XOuJwqO2/zb7FuBjq4QECguDEtUMrJ3Xz6GhS2eFDTvNnj
UdA/61rzIft9gWX6OA61DlGdZV6qB8E1qzXlkrs4m3GzNytR2wrLjtCot5QeEdYNBsxgp6qxD6As
b7PlKSwuUSAtX2RA7Y+zUHJfe5S4HmWfbIwUbDEQXp4qaugvOreek6czS3bR17lJkifx+GWhytn1
CdTUYHz1jay5lqpeXdMyeTPLcvxAQQDt13UVlupr8yp8p3utfYQkm1c96bpXiXX+fWwbGEJmwXSG
po1qp13o694odfZX2BkBWfopjNY56lE6vEQChGaosnuKYn94YakbbFtW4Cs5qtRF+lhP3jc5mFaG
xhLpAC4BPbloEmvNCM7G2IFoNCvvUTZZS5F7Yfljs+kUL17c4vu4PHKqdquaqb5v20RtN40S+Yi+
kV314rI7WGgJ4XLsK+1Bxs7cKY/+6nNTHb15MpMsxAwENXQTvI9rRMemc4Jz6/a/G8vBxneIp2r9
1wCEAdyYKlfF0+KfM8jvBefMzONH7pflX/3ymn5YPI8oV+xkhDpefxQ+ieSZGyQ5PpPWFzvLLNC1
/If2I/stNmlQ0e5EIubsDObdu25HLuyh++Vkn7zmn7my66+r62Fw0Oyq3prDlCiwmZGusPx26yVZ
XMJEaEfKdH1R7Dr8cjgklkc5DqYLI42Oeljy9JlV361Z4t2UEu/Yc2kdUmk2mqDOCgsZbRUrcQ7o
fhaAN1k/oMu+qCduFLDK/N+JMXofdW6j3OyyBxnmvlWskDKpduCG43dDi3/qM7RJDibWE78S55U5
/oUC46XSlOgdLKO3tztsBuWkYKgEj6tKB93A9flZp0vwkPVBTh5C/1FQjr66GDy8whYF0cY10HwT
2MXa0e0fpZvs5ZQvN+hDmX9WiZ1cJKSBNUp9pQcGz//h7KyWLdexNf1EjjDD7WSGhbnyxpFoZsv0
9P1ZMytX1e7qjhPnRmGBNdG2NMYP6e0T6QAG/R8thfYRJ11yAyzcPPAS/+95Hq/TWF8+5+gHyGLQ
lQ8iH8EUEGgOj7Xqj/YSAD3QsLmA2diu8inlPpGXaG11iohPGYTVkzxqZeM02WzOMSNh5zYPkv1R
o6Om/2+j5GGSkVHHkAto7j8mkd2Pk2InTE7igKCre0w80Ww74b0Q4FWOoTlY9VkeRkiUw7CiceSC
5KYBqQG0n4M9jQLRkf9B5BMNidHXi4iOLIr8Mng/W9ePV3MYsVzIpKPMRP73pKTsAhBQHeVIBZeF
tq/zg+kNyIVAUK30GU1asz9/mIU96n+7G7VX+svf6hDhH72QDmIaakDNKk2GZV9ZyXHQ4jbYZrPz
mCxaY3y8QGyRZbn8rT5mQM9nQDwm6yF1Tv1d+7Aty7jLorZ1cY7NELh9yN2rCxtlHzl1xm8njHve
pOY9QUp/myq+uvxsQ9RVXzWJQ+J1nkp2FE7tL0adDONnm6raX7xkao9yJtnOfXXVgB+HRsSZhlbE
N8WpH68nm2qUiUnPiid5DqZMB6JIOgLgwQB5vxwA93G/6nxvloZGYRwd2UTwwn1MqdYWya55wOgH
K6VEEjCYTyzlIHnoByQetdht1p8LMVQ01cNn9X+wYPv/D2kSTJsAdKHb2bHxmcA3BCKorygE17gA
z4Xd34IRNwHBY94CmEZbVThvRGDNvaw5SV1fc0Orro5X/RxwNNh/NskRo26kIEmmcoekP+obXamc
EwPGtx92Ix4N0CkH4bdPQ5/Z67RU/LPXdtrO1Jr0oGOsfGrcKdgaRVvfFNPqV3EWZa/TVLFp7iz3
LRVDd1SECj6KBIkLTJMCp7DsVFZHLY+8k+4HdIrO/NMpRyCJG59MdPdUNsZqasW3Yk4sxlHsXFy7
W8uaLBTuAofUaH92Y5DEwFCjflt6VQNjwbdXjZ2ahyaAbI4HkLI1EeB+6ZSaTWuuH1sLTCEp7ZsX
XRzLSu6ySHga31ssdTPXaa+y9mgPvAN7QeVEAmKauXbNV9+OrIMcgbVOencxRV6QurZ2phMg1glB
A0hCU4fbz9nVDIPOPidx/tlWNKmynow0W8lp5ISiEuOWtDqfaH5n1lwMedLuyzDE70O+BU81WBvY
2ovZTGOwtFGmOIdtt/18z8I28ltB+PQ/P10/jAjIZIDm57cth+OP/vh0n01/P+HnO4hNJJ6NOLB3
j5fM2W4AVGH58PmaseOMsN3JwH2+ahcp/hoq3J9PKCeso/zPJ3x8W1HoYsE7f7rH3LoVsN7h08nR
cn75CRtkxD7fZD9/wqx9/H6Pr6XHN65Ohj+fTp6tOtZBCVxQUfMXIc8usvxrrNfW4XN6h7TjYqiV
eAUMr3oGdzTzXdXyXNrCfSJV9tzojvcB+QbFudwHYKn51Xuh5cvSVrJLgcfD2pv8AyKUxZUbk/Wc
60TkwsnnLhMlZD1TUz8pmvFNdsqiAoxhWN74GF93kOZbAqAbmQ/t41Cc3DL5+Tne04gf8sxnwemq
K2GgzWoipLnB62ZYNbGrPYVBoT8hEHVyh1Y5x3NtrJz+EMZ8tbJTDrN9zAVYbYe4NTLExwrkqrlY
Ec9zyEJvy2GddU75b21+0mw822muj1cZ44aYv68v5MvIs1ozashcldlBVgdtbC6Amx81edbQImdU
2RWmmX/fb6j3oA809yabYgQfdohJFMvP94uX9+9CTVGVn09K2zg8O3rzeKeySbMt4qBDEpLt4wPJ
NuMjCTrx+EoA+5dbNc6A8RtfB+9s+Hl+QUQcAusYRFd5ZKUZ1Km+xg5m7nCsFGuQSgeBEJltvPrH
aC9Rh30N2/FzAjlCFryCn49/XuGz2U7KGDL+v17hswOR5D+vUkBCwded9ZDa4V2shtkaKDOhbRYd
G91SDCj1QbJnOY/J9OQNR7LOLun2urpgweevBzVs7wboghX5HPtFCV10g418+GI1fYiVoDF+j4v2
XLud/xvB6oWG+Dlrwo6sMkuzAIltHeSUGv7ASOxX6wS4G2Sei16WyF91eD2rDBfQO9QltqboFV94
u9rWDjvn6OCztfdyt0bSl3+ugfrzNrBaVl6a/4OLa0S/FvOmRSNLjSV/a3TZXvYMhjczjnJyyQu9
y8bTo9UxvMXAg2ANoiLnJ2j5lfNlhIXVSlO0dCM0lifLKp/T2do9TxrzqUJ/aBs15T6qtYiYqRdc
VQ88CPhiHJ7sLl0metaep8ZWn2K1eZXtbpAYqPbW7YFbqwan0ljlpaN8gGfVNp7u42A3nz7050IX
WMP2Zrjn0tDWspkd4rGvBvUlvltT6EIDs9MWi1KsXZDMLTuCkGR802M/mOmxacoWjvJ8OOmoVriW
dui1oCC+GK4ityvX05hnr55N+kwMirfE1y19LZXROSCkai9ktRNQruJC/S1rk9K6VxwLz/JMNF+s
J9zLl0jZ8iyeCzffgSxpX2SlT8otjurtXZ6bxdOriTfIRdb4JPjl+mF8kkPTHhCgIFS/J3ygvGTs
P/dcCqW6MMsmIlZPYQxatFSd3FhPUfSnbcrgcy3YmgAUtgj7yYHxoP+rex5oi6k84F4F3vhve2nN
gQbcrLiRTm9JEQzAqqv0vcMTceu1PPll1SiJeRqxGRxQ5U/fWQO8qVYV36CrT2/CWslBWu6lV6Ps
+B8zg6vH8JlsjZXAfErqWqTz8YDbyd5R4+bYO5N7lr0T+W9wSMHrCLrqbhntpW7T7N3U3Og4tRFi
u/OURTcVGxuMxUaeZJWqAso3YvOQ5WQeO9/fBDMDUxYx+p/Fwouy7JgicfhoNMASEh1FCmYK6vo5
JqyFE4x+F4lR4wkcJWusdaKN7OxH17+SdnzUZFMt+mCZI6q/R1ivfvZIaR+1Fj8HYyhJQCIL+qqI
IGZ5z0wEgr19DLkABPNvzWq+o+wA7Aeni1ViOuUtMStra/vTzJkbUOlTeGR7wm6eWx2fESy3y2+N
A31Km9PomrCWAujSD9uv8LrLCvW1DG1SLaauE8g2vV2PQtTeUzCM0qMyWqOsWrw26Wx0RvLhB/G1
1WOmKk/2WIqZ3xITpoINMfxZtES92jTKzoZakLlLhmAXqY5/DR2jWLnI5L9HtvIzcxzrVzrcH/PU
bF6VtlE/hNW3gK865e6h+rDyp2k45kP6OgVj+RJNafnSNfYiT5z8STbFOGfNGtAgq+fOSmQVfndJ
vZa93BuTU2ci+S17S1x/X9rj51zk4+aoVtKeZL/jZdlaOPzJlI/cE93L2GWrCpvhd2G5GvCLyMCq
g6pRWs7GDkWFDH/bvLMTC5dZMkCfkL2ZvyHx0T1rflY/Qa16NA92Fh7zYkZHz6PSgmsO+siwHVVh
HXulTRempfTnWZ9ipTZhvzTtaTjLNlkARRjO6VxMcWuvkhpFSNnRI2Q7gl2lR9Z1FcHSz27ZJnuR
gwM9ldtHtUnjpegn/9LYAW4ZhTMsR2NyvxGCOwQYmLyVkx3vCr+ptnAyoy/ohK9xsXO/KRCaVzm+
Iqeo0+JbTvoGWq/ufMvj8V0zLZS8wXOHfo5Id9RHt8/Caf1zw0LnCJmxcheJ6yX7SbHDhRySRs6f
wUGEBrGp5ufEhtq0sAnVLSqrbbj+ZZ3dxabK+HoiKx9vDYJmh6kHyiPZAd2Y/qgnlJUkc6ClBqQn
RM0JVsHoRT9UW0QXyQ6Y+9p55P/iPDmLaQ2zMHp0VSeoAkpDIt63Eu8pxOP1yW2Aj7j2XbaMKkEf
ZHLaleyTbbbbbgavna6yllpJsmt6lMtCO2RJavvNDdHa4RzPkxW+7m4mMN/YGdlP4ThAYI0yNiZG
az/pxeTeUweYC32ypbEtBbPl3F+lRYNqY5zEawMCyFkDle3WdYxbQ1K/aUX+50i2QbMSz+NQLmdD
3K9e/9vAsu+LU+K85UBwW8tmP4iOniNMkr3crRrkYldV1kdf40n9AWW/u4eJKC6jMToLOb7JsQRi
JdFfPEPN7r5u/pLtljfbRTWVjWwN15nnVifZzr21RTszE/vYyoIvOGA/5lF6lO9TJNikXe/87qy/
767v3WFdzO8ChZljJZw/765jKbXsdX/TIKUSV33xq3K0KxHZ4ssUF9bKTgb17LdedawKxB77Pkpe
pw6IAnGa4hds8GXSDuZVGHq2EqbhI3UZKAd59FlkQhm3dpecPFv4/9Ypx5qq+RaYbvjadeYRb239
iz9U6JDlSXiuNAE9XvWLtY6Zzvugp1c/crWfsYGbJnnndyPgY/V1oRxjY+rPqFPAHDXD5gOs/D5g
Gf1T88uveaqZr2qt5BvMIpWDEbXqpQ+maBbN9L8mSrCWQ5FDwtvJK5uXAvb3pjNFcFChsl9RjxqW
ujZyEY8mvlD16INqm7AYNWJvxwYjWc5iQe9TjhFVP43pV6uMvpdZ438nknApEOj4VenTWuW2Hy68
7ozoSYGptY38DYyRBdSPjVlk9S8vVG9NHovvRhf9mrrQ2im2h/+ZM2XPPuC9onxGLqJ47uqKDejo
axvZ1k1mfYU4tsuLvniMQK4wWGJBSRijm92qIzw8cFkrIwsU83wEE79ZibSI1tg7Ftk6RKWZX8A7
1jpJaR6v7ButKnl69LY+vKTYbaP1w4aNxD/z/OuURxvf6uMUOX+oFdo6HqJ2k7qdsoiVVLn6bq8f
0xGgXIJD0bcufgN/7HxPa+Evkd7Wzvxg9tlEdnhZzx1i/JHBQ/4W2328Dmr2AfYIRKVUe+TVktj5
PpkljAwRfin7pNtELs6MSmmpT24cpo8RQ2e/GHAwX6PcDHbog7qA9+z6VWTas5wCSaJsgagfkLOm
qbe6Eul8BeSLgGICr2u+OGCyd0qalZvaMXeOSMI39O/1fWp6/dodVOurjeVJ5OTju18P5s7VU5BV
c3utfm+HKP0QbeVuBfCjreZF9tc0y6yvhktEAZsUZ1uJPv0Y0++yL4HjvGFbbewqnDbeRwNLpfkc
zWKjGjeZTsxrCN8IKO/kSxDfcVaREm0NO1WWtRUax4C9xFEeYXtlPI5kmyzMsP6/hvSmZ8KnEObq
H+cOIO0PqLovmx6JP1nUMTjlKiqNf2vLs7648ibiLZkCHWTavwancwdq/S6q09bPf7TrLZTbMGjP
/2j3gyI/CxD/XWKPywbW8rLv+/fcaup7NTMXXTR8jn+bYL03d8OdHk1k2WqCSLBiFba1oTlqq1Iv
sntQWPiSmwOCJ1gsbUrDLM8eO70drNjhqLb8nqTF/X1ge+UxK8Ju16DyebZ8FHXapCSDoeDpmaCF
fAvjBk0Avw6eM61DITZmMRrr6gUYQHGtMcLc2FrnL/Lc8tlYP74LddyhkcDO1Lbzq2yTR37qWQeY
QZjv0m54cYCUURZW54aEVIQD/J+2uM689ZCpeEaPo/oMGTw4tFMNgNU3x4q9XrgEAN3fZa+VYhPj
REa2lVUjcftTORbfizpTnxsTHxLEFk9p4CtvrR5HZHStZCerpqn1i7yM/Udv1E9b00v8J7KnwUur
i5Uc5U6sX2qTdbwKWxHgF1ozozWRJ+z9+BTWZvsWYQSYjAZyzA6RwsnsxFpWRZv8hBs/3tysS+45
e0+rTQGJeqaxLvF8RveSk7KYi4+MyU7FSW3r2FbzhF3bLTDT6CzUtH1KWis6dzz8ZZ8sgr6t10IP
67Vta1MKEFrcTMtWtwEIkn0e+dlVFppZJSu1spUVqJn80Ra1UwZbKQg3amwDZ5wHyzZ5BIOz3qmC
BOdnm4+92wq1F20B8rCc1l06kBuZNXgyT2SHGFLTNqV+4zzk7DohuEF5r55u+L+j9MADw/0VV/5v
XQzqW1YrE7CkJry2RePu0EeP0Fq0zUuvwd8tjbJ60+ISf1kI1L/A8lqG4f026vgF68VaxY8JWOKj
aDMHhbouu1dJ4W7+0d7Nnf9oI7ZhwUxapFb4u7KCRr944JmhZKjT2gRYcC4mQwMbGf9SnGJE1WUc
j/Los8DIJdtqiYBFbfooL1CErENgPc6HsVG/dDoZYun+K5tkoSvw9GXbY/DfcbL3c/BQa5hNY3u+
U2CjbTWNJdZESPpd1xQF7UDV2sdNEL2HSfYtsr3myoM7ejfnLHjavAW+MxAazp7lKVPV6AdShj1O
awxK2cGC/ILtQRSWZ8rIY2PqYRZZg2O82rGprbJkbK6ppqc7Ta0y8AuGfariNN2E9aA9OZDElj10
ko9+cp4Iss9AfpZfJK0WPkz2yGcZEppGvYTu2D6ZDU+QrNLUk4ZW7SF3lWA3Vep0LcN8XI1+Fbz1
WNUtyi/cc7KTaZWkAOKmXxDgUpMV8Nb0FMw0KU9AhVzIuiyA5MUgHMS0GtES/NMj55DD5ZjHObKu
Kyi29t3H2JjZPZylr7WhL05DXl1lUzw3gUCwznHfbmWTLHpTF1diBQt5zme7PNJnTexHGyMeQ//O
jzTY9jGhmhGny5LmildTcZLj1SlSNr41NQCxDG9rEdg64odbHVq8zAnBC7z8Gqyawbclt3HE55qN
y/hcjFZLwtio5mduuXBdI1i52I1jIG1qRxRbEDHAyI5dfN0mG9kYa7lbPQ7dAIVmn2jaeFRHHQia
xn66CETz3PUpSHDTJ1idqdlWFT3CiENp7sesrvb5HJmMUWTcTF6d3kpFhrL14MVUi2xpq031JYY4
jk4oocUOYVLYnLjGpSMu4WyiFgAL13hUIjXm41XkuOPCmgEfXaVEBzbgzUpWnVD4C/gSyilOs+7t
7zDhgC50BxgzRWjgpDMP8xsbL8p5mMdssl3OZs/DwLX8+zBWITY4gSk9JW1b447lktxPRv05su36
HnIHt9sQl3NfhxTQoUhwqL1Uf3bsXN8VgQWTfx7sYvXynEPtmYeaZVYsNbBuOzlUU9v0IBTg2rJq
Oq2xGb1K3/UOKSFkg9TnDIPtpeVZyVsZsOsRk25/aWMWw/z82rdkQkoibLWfSt6x5koR2iZWsXAJ
c8WLoN6yzcAxFjzNukmy6q4ojblsBFTzOu7QaBIZoUOSAN8gkZ+LUBC3iN1dUBfub/Jzr/4QVx9l
ZpVLR6nMJwOU3KZFR/Vsx4mxF2Nm7EIj7C5yRqR+ckS5fFSzuyH8VhesTnl2zbHjx4xVNj5mNDuM
08dZpNAEFrWXe5z/tgv6RxsZseoQZoS2J2sXQlKMC3PI8ZsZs3WG/hAq3YpRZveoLYvXSlSvRW/o
l9Hv8lfeZQG40SIiM3dOCo7qsYshr+x1RBOj32l1O9lL1qNC3cm3N7KXMKy1aYh1D424gKGpwL8b
6YcbqSdr9iCxHbYnge99yU17lhuNxMWLG4CZneazPW8hhCVVt2gMp/01bfxAKX/VaToAEEESSy37
D6gd3slX6j9FKxq8EIsUD/f/7PhH1a4bdluQI2X7FBVoh3hGvsgm0zuFLWFoxNfZtMYWO/wqGn6y
IkOQeeh/o3z4lvZsArwMnWB4Rf01Tgdr18DLgevilteMhPAKmW17a5ujt+Txxtc+FwKCwdHWXHTk
BgO7PtlYOI639qsxITNt+Ty/pmgRmYF56pvGf/GDfr5Q9HYvq1nn1etaWFhezINxCbC3k2EitzFX
Q+HheTsm5mMqp/TEJVTEqzx1Ylf8hODR0pmH2q3olyx9MApjPwEvMpiSVZmy8SwMZTDeRcbtp8Gc
cBywtyVSgvNDhOiAtSqTsf+lltpzTpbxm9/ZzUJ3bO8NPy+sx6Yge1axtVsjPH30MgedwHBEszWe
iv0AEgflE00plm3dHVhquODZ6dUcM90qlpuuisTPn7O5GMkskGm4yxbVD06eM+1Vus5haHtnXSus
aZEL6NOq7WcrIEK9upL99UhEuOjQK26Ef46Jyy8rc3AXeai+JA7sKxtJhu1I+mlj+zne6DPHVQoH
xTMBti1KHBrxHMYQuDnadaq/YYr5hjS4fpU1lRA6yOuXBNbLTUNz+FAXeY0nrmN9jF3x08ms7F56
jXJBHpqkt9VzHeHzMEcj72STMckMxU+L7+yDh4tYuAmwgNgQ0RLF5lsyBv2lgMS0jlwXJLHn+LtY
65t9HUC39tGbHPHOwW5HnU5cLV+1iRskPiA6LtpdsLE9EJbovUU/PX4Yo1a0XaLFyo4A4PexRtg8
MxEgr9BD/8NlQSEy10vn3RxNf4vVSb61q1LcQ7s8p/6oY8plsPWvsx9qi7ILQefw5sTVvVdCbCaH
yD4i4o0i5FxY6TUovxVV2AaLoIcvWkTd717fqIa6HaLK+xIW+IK3hlofXTYQGLnazTIWLLIMFBw2
deKb13oSwbInFglbqIpRivbCZNGKxIH2qV4NTUzftKBBaaEs8H3ES55/1LgpVPcdR8vuu+tGKKv0
EM54oMRbu0YZxVetHutx4Fq1GXY/Amvc1kFF4k4YL11uerD0lHtg57vWRGxhdBAdGRN92bYa0ZUs
dLcJmuTHYmiGnY1ttD8V+VobveOUNjg0EvQgECOGTRcZ9qbwxZfQydurXrrRosnH6Du6TDfXqpxf
JRcPUs7eMkAGfeMpbXtA+vXgwW++MCBTsXruwks+gkvHivg0BGF8lwUCZdpRSVCln5sSRUFWDLPa
Nbkd7dw7o3ZW+/LL4Ja3ys6Jxhf1C/Tx9Iqws/paKNobKoXORY/L5jxa9a2PgfKUWRwfI+9XrAqc
TRGd8OJh3AcO6irA+wvzpFx8AVMxtLOPHlTGFmw60kxzVRnt6xzZerL1rr8Iu4W4rgBqM5U4WtWq
CI+6J85aK1w062fE4QxMDD2OWCL8TMoQjNSIfIFslwVkLPD0coise2HzlUV/jor2+DrgLXSt0vi1
1YrmQqCVK2nqyfD1Tfemunm8gGSRbeuo++mSCblnwLLPw+BAbTQxv2S1UZw4ustOROP7O74IwJWn
5DthfUb0mjXuvWj2fZb1SHeGxdhgZAlsuluXg1u9VUYs1oZDwltWbcPm8eNp6MsGE/w3rxyXfQsN
lCibkR8fhw671qNvwvRbzqCKYxKYT6SClWXYY0IYeoe8GW/VGFtXNwPV2rdr0zN+sq+rFmrcfu9N
q7tNbUbaqUDms44+pprrMFb05Sji5ndvPveug8pPEnqnijTTAhWqboUtsbMQcYpZiiL8HUZxBJy4
nG8ZSp63fD4iDX3L9LSCxEmT7OwKiFI9nthLWVV1M7soWv09AdVT4Pv1UidqxzMIWShZdaJgOo8u
wTKecy9gPvunTBRLaBD2S1mo2QLreEHi/D+81aa5mib4d3ah/e2/WavJEbLD4/GwN0Ze/a+Dm4NS
9hilv7EidQ9DhfajK/C3gXWT7SIThhX8TJjJNdpkbLnHjVEa1XVyaweypSqI4QQ3r62KXcFS/Zi7
5OVCLv8dzxCScwVSCggeTldEmYu1H0Xqk5gSB5ehXn0p03tdswDFpjW7d10c7zqzrvdx4LXXMZqT
L15af+h+flYrrvQkHfZCA85ElMtY2o6R3QxhmTvhT+oOrHSyrAo9RR3cqfYa9qs7wN3zI6OvyEyz
LoW1vNbV2v7lltmzNmIT1BSqim2Nsu6tuPzNLu8Sci/8CDreYR8mBRJNkdjVY3txuZS2ie7228Fy
x5vquMEKDWj9XSVBibl3/Du3z2SygI5zMd/soXU+nBCd06rTmicSTGJTpW0B1qUGG00YizVXcysa
U+Dd6yTfKyyIw6JOf6k4EoM5jtJXG2jgpkP65DhNBiotFlje0Os1cvrjWW9N98X1PI1b9oYoV/Ut
Ci3ona5aHXyzd8AT9r+0IOFG6TpA8a3GBggvYqx/g3hN5Ga8ZJ5dLjrL+h5rZfACFXHcaQinbhE9
9V7ZoyMVmQc/kLEAQJhn49OYmT20n1rd1Hkn3tFFPcgRkY3zvFsRn9P7ptiKodmpTpDu0YSw9xr5
hxO/ZULqr7WvSE94qwgh/7UYCLqPejSecsK+iyHy/BfLNAkH1cNhxp70CIQb1QBacGjTcwRQD0ZN
3a7xaFbeAr7LlY3/5Z6Hi/Im4ilcuJ1L+nvubYSL44xlvqhqlz+ReGBR1PIgrYFUGGbX74Ugej25
Wv7hpc6vHqTprfJi81YY4c9ovueS3FqU4KiX8PhQWPBUe4+J1LgduiR/CvQ5cl2I5oeNeFYWCe0X
u5xflRo5rxXST2tNSz7csS5X5D29WzYXYJZRUiV3tPOxuVfQ92i01VSDWQr92rvJgZ5nA82PSWJ/
tpXKYBP95cYyzyKHpcSVbu5j7sdkqY25jrgOXU+wWQnCtVuU+VkJGgwIphThp85IT6AuvjoAJs+R
Ya2LsHlGgjpa6pN+mhrvaGbEcR3P1c5lmaCUPobaymrbYeeljb7Hh2S8lnMR7fKRkAsog2hXBl60
Mm2hv9sjevr1MPyGDDeFPTt2ZK1esXDOFk3rFesegSRul2kwHcggLENTsTCKKo2dOgJiSytbI1YT
ODs/UfIlf3muVy39Eno6MjAuJjCGWo6nCbLqMjNIR8e2Max6zOU3rjo6UOqE6BZJK54RC8p2su2z
gBX2ryGNq/fr3umNBauRs0mq4N1teoItjhm9zWqUqy6zjFvihd4mhJztZ9aWjNR0gmCU7wILx5te
r1D8idpzXxvZM4oKrKtdFa0l3Rz2sk3LgL6gLgscVHFvbAWcX5pOGGqa7cjcJ5yCuy1uE99UHOgP
oVlMB/DYfDs+GYwIUv9JgD1iIZh8URrSDj0k3HWHAPMuqwb3rmLvqTp6x6bHsAGKu8RKI/Y4YYTr
d5BFJzDD+T6aCFi4wDxWlTPpKyP0fMRd+qeAaLhn2aTwp1ixzy0IRR++2l0pguLOWnpmO2MbMdms
mnD9rl9tjADOwxSyyEOI6xWXL4LoifnC/8cGo7NE4T2/uWL2FRavDmTkG5HP7FFU5KVXFQph63Ee
JTviqvEvbflDVjA6VdckTJOV49TTDYUpb2Fo7UCWxZhujzbVsrd66prgXxkiO9gtmFcLiOTcUvZx
slStnAWwIurT4DnVSYj0z1GK1AIK3cgwInoNSFmOeRxyJ+J/lardJuVJeK4t3H0V1Sq3meb5sCop
+Bt4e9E6xO/z6WzVNg+ALL63lZJw+XNbZAXr4PSKQjfGJlBIasu5y7bWLQg0NsiWxq7ONqnxSdIR
1QX1t53UPF8V1XgRyAHdVJQNloYfBveQd70lNJeSLexRzQ+mmwuY6MRF1/TaCl1Bk8e0bx69Us+2
bWx+dGGXnMPuJ0Hw+pKKsdx4rj+7T+NA1PiIbsojNJWRyZGHn0XrXIZqGAmdYj8y2KqN0YSDXrWS
fvioony1sLdYWKbSvnG/15Zt7AfPlVvj1BbX/tVW+VNECaI9UXK0Bd68urB4tMxVWfSIesCC9Iqh
WMgufSBunfcrpU/1m9E8RVKcSbVT7Hn4gh/aTSrhuD2sMNIXE4QQdr36HOrDwE0KLMmiCjWWBaEt
NlqgGg8Bp7oVmJEOOvpCs4STHNfja4VetI2vPToCZRykK+Fo5qGN4Ot7gLletNBunthOL9QhK15Q
flwDk1Tu80LdF432bqRedaqziPDcXLXKLFvGYx9vEHDBYyXvBmWNeamyTYHpPjVm8QPqBBixvO8P
XGv4iJOpultFAl7OS6et5fkArmrlLcTb6qkfs6Up6uYlGMf6pcjcW4mY8KUMlPrFM3pr2Y2j4A5L
1XU1f0uKIl75rX+xirI/d+XoX/LY/ok+Z/weZHG9j9SwhLgRJO92QmySOGS0k70JPGow8qTKZK+v
YFyVJ8qz6prqE8+PnWwenC4/pWEBsomNJgDJKUS8gQymZTTpCj6E/WqlCQLeOtrhMKrs16wh9g3Q
TF25c9UaVW1bFjzelcSxXjNYSkBCtXQtz9W9Ltii8C3Wj3MFyGGe9gYKvwxmhddsiskP0EljqqQb
IkTb4X/Jqo5J5RplfnUjB+c9mHQT2dFHrxokOaGbsNw+zh0Gf4Xgj7qVgw3IFKs6dP1Hb2o3YuVA
s9/JwWrUA3rq5jSsfN0pVJZm2yZbcKM7y/G6axeMziaLpvLkJseCCN0Lbl+dpvYvM5PmJauHN/Jz
3rlAWWCHwgPq+sbQX0Wb7qG0e0fHUFBjkW2t9q2aYGY9mjqjTy4mSAVfLfUI6dLcPJIdObg9btNy
fF5H6Yr9c4R9Oe4mTt6zxIvIE6txim0duYtMG37kpdV9K8tQx9XWsP4Pa+exJDevBeknYgS92Za3
7WU3DElXP733fPr5gJLEVo90TcxogcAxAEvd1SQB5Mm8py49PkTwRrUchz10VvKuU5EKs71cP7Gn
3q9jbww+1Gwd7wx4DnYyqjXIfsD2h7qIiBYmkL6m6B+CyDXed1+aKgsOelhAWj6wbRdndr1plKre
g1zmueUG83TykKmwtrHl/OymomtqWaWvXyW86pqZVu4SUe0VWE/+NATvbf57FC1PGwUaoPcG37ZH
P0WISFiKNZj3cTA9SSue8+KuAp0nLTBW1sVAoWcVCXr1uYbkyR1H+M7FrAh0GjvBrrWJbcW4n3z1
R2MqR0cZgvvFzQt/eUp9wJQiafGnJpyL4RTZ6zeBIojVVeVn035JlinsR7DWseGa/3U5v2fBaNWa
9g5hgh313dMnd7b9zdx6w2XScvWq6mx3dTrAwZg1cjhBNhEJRSHZVEJWSPZSwxI8GAjDzg6KQtKn
/eqlhThk7pGnfROQyTIKay+iH2JmOQzN3wAeBYgstjMg6tusDXvLwJ44lOpWIJk3yTTnp6KJfjTU
BuYndr7zk+wtgSVvCbzJ+y9SlumBm0F4L+dfxklzyVmu9F+kvJlqGfvXT/nXqy2fYEl5M30TKD8/
/l+vtEyzpLyZZkn5334ef53m319JDpM/D62f0HcMoyfpWj7GYv71En9NWQJvfuT/+1TLf+PNVH/6
pG9S/nS1N77/j5/0r1P9+0/qBmHN26FRINo78WoXiT9D2fwb+1UoaUJG5ZwR3kbd7M5Mitf2bcCr
YX+8gnTKqW6z/Kf85arLp1YHVGi2S+T1TP9pvv90fRYzLL0HM+btfLnibda3P4fX3v/X696u+Pp/
Iq/eTvODVQ39bvnfLp/qjW8x337Qvw6RgVcffZlCRlLxK3/jk4H/wvdfpPzvU7leDXVubXyZFCs6
d0ovGBIBm53TX42MJNNUnXTjQbqlR/YaOWDJtf06PstwzQHS0UuRZTOG4KkwOnMdNBa1Va2lPBZR
CoFaO76wCobIVlhpSSVhD75FxOWYOTLtE6fv/8i49PvwRO3mGkYs6ZNNM8KWYZuAwFrI9i/QRd9D
6pHeV66SHgfXQ/B5oM7XtZNbA0Nlei1zGEhFlpEkKMnJaOQowNkC9XLzybCemN97AFTsnHVQy8ip
ynCkzrnU1e0t0YdVctNYkQtPskV9STEjscPKHhwmYqq7MEHL1YXvxqJ+fqjuTTYNOLePqe4R5hQ5
1X2lpdW9pnXGPjAroOtydG8008GvQDa8Gu2MHsDkvPsEuSAzyoGNXSJLZLWPy1xy6nAwGjY1g/Nt
viirukucp9Dy/rykTMvHYbzqvFjc0syZJZqjHzy1HiliRi8oEAr1N7F66JEpUX8lXN+p1F/N07C3
+L2dAeUGl7ARWvZS8F465fAlXIET8RTPPGVDB6rCLSuKTnOYPgrnWFZOeDM8LfJAwwh/CRwXgis2
r24jpHMZpjhzsubQo92+GnPLbKZ6O6RZfn47cNam8NjFyuObuaRpFfaVnW7rqDUWWvUpQmuzOgR3
UZcFd7IH2CtAt7UO9j6QWc61iS4BmTd4c3KdqSwVqcvI20RG/+S6Scq+aWSeZDOzdXZCGdk8yR6C
adMxU7KVDGa/0qTpm2aQU3DCiILiaMRmlVXvqcDLUBsLIR7rKv2uVxTtTnp7xOS2YGqNtQzcoiJd
9oZZZctbDy4yd8ngxMneKSWUHuA1fuQu0UQLnxEZ0tmw/S1ozIV5MHX3y+K3wRPq8GnlBac8vrqX
keViHhqGoOoGKEzEp/71uW5mTqkepYbuVn4Iywl0fiJ1BsOW659kYxUFivW3dvEOiY23oCaE3UKR
m4FsQfh6QvluTgfl1QRmVbJhkA6pcpvwNujVhPUI16sCQ8NGhxn9bIomjsvuLE3ZW5o3Pur0oI1l
IbZeAv/TBMuw2zX00dsVUNvlLHzq8ZKxREQBWc8eQjXMH2IrZ3UVIyghA+y3JWhQI1JbwJEOL617
ohRgzlfSBnv6w+lY4QtCC+pO+kGPeadlxJJbS2FLOY0cu+S8MctgpBrDa4+zmnxSupyTjNKCyc2M
k+cIgNrRddg0UPmGfah64yAzKODyWHN74YMjYOx5QXVdaac1kCoHCn8BJ+kFnKSbAPWUc0kpnOxK
ZysisrfkyCHNuHNG5JuWVOn+kxlJiMoyU6rOd37fTo+zZz2YbTa8VCy4T6Wp19upTvMvgWlxpATA
iq2zCZI3cQSlJv7HygK4mlTQr8Vt66+UdjpKsLFEIcumbVx/bVletl18EracU1W3zcBvrWXgBln2
PT/eGy5f/Veg56DtkyPMi19viR1V3E0EYy4CV/7JqzzvxMrVzFeyKxu42C0gBA2a9jdvTRX0WOnW
zlgyITv1keEUOZwbIRMrGjncrdoIgCXbAqXdjDCG5hCqq3PQIpsTNXd1Ce+z7MmmnDKqbXMTVIff
/Agkv3ppAMgBJmdzL5NVw0AOOgnhRG2d5n7M0/ex7zmQD6dATpV0Qjfkpy/mKOteBkLR+5s/G/P3
6a85kv6Fbcvy0nplcoX7P7l2tbNpPLY+IfX64ZLBuRpm8CSNVh4hob2oszsNK5nTDCCoOfdEGT73
EuoDxVxZ3zbRXnbTzvruRnqxf+WTl4r/KeEFv8i+wpbpOBoZRHemd8pEM9oajJSLLXvoBKNLYjeH
t36l905/8o1W6J8URJ/QdBc5t1mlV9pyjGz6idKTtYxU1aQeOFXuLVt7MM2wfN+y3xyqANntNDTf
sevR2l35PghyFQX1AVy/WrzXkJC/twb7WY6ISze91iUvjaXJbq3dcaMxKbk+h3non2UvG8rPU+Da
O2kNU+WfgwZIMg/3nynxr97iG4CZIjDioz4hokvgNljOI2d8c7mWap1N3maCE/+3cUvyj7GRigqF
E+3UMCr21WwGj4paw0JfeelHdu8+WaOp/YO4tmeZHP26QfycOkn7yesTjnTiPnwKY5d7phUrZ7u1
0/ObeTpIv87hUMN3w5f4oqmNcxyUkv0naAdWLeI5lwh5ienawQq462Ogl2AR7PpDnCjeNoWta+Ww
Uc6BaZZsB6PsLp1oOKx73Sw+maKp2japXeW4+OWAxZRp0peXhn2YEw+ttt+mtMr59RWW8UbMcUSb
ZQ++ZVEIlSLu4MBKvpdmqpbZnZeldyBnk3Ld5ahZBCFqW6HRwvM1osClGdG4glRr4OD8t6ZArxe9
Vwtu75UMxYMGj7XslkGGCmzFttorp18V9tYYYlBuXtPtIi3RRMlB+CybzoRAAq37R2kFFQQ4S8Yg
0gYyImf+mcFbE/hHDXlvrcqbDceOwbWWJElVm/La7hfjVjqhzgyvkyRESkWSdP49Zxmz5DSCdkkG
4tgIDipYPRiESuMdXCGJr5Xv+gYlup/Gz0ilVMoupzqKYhhx3zOCYhtD5bCWt8HlrlhMMOOGIrD4
bvdRETAnn410cVuVzTLVEliGLVMtyQWCTezXZjn39XZ+ptZ/XLmcuJ/mBL0YPXMCzlopKUodv6vW
DVwlYac/jSIIMYa77jSQ2TJ3VGzrHDVC77Yw+opjlejs1np0L6NRyW8kz6Axl6bDyfydGYxnhIPU
53ra9tTHNCDpgCwIuXO3MDZ+Z4fHHKGLS+bAwsWaqEw2sgux+NSs3AJkJ2Wo9a6d8rFZVYb6I/UW
X4bK3hAJDoaJtYo02WWnmmkEhJcoxZNLtfGd3xray8Sh59pIHPMIakp7CWvHhe0+8FGcLqEKU81h
bYvTVwvJ16NlVN+qWXVZrgofmMYAEFhXH2dxDisbM9DMY9S236TViTNbmRtRuvPHXDHnMlz25Lxa
odRHWLrS85gMFfXrvE9p/BzuzRrAjPT1GtWared7+7kqlLuSOt3t1PaozY1BuR6bTDvNskkbAE6F
kBNcScerkIgXcH2cgqz/0ZMpr7KNJPqYF2p9AL1Tn3QVYslfaoNSclCaRVScORYJz9LVSlXCJuPo
zFZzQcH/U59QJtc2lXPKqAM9RrLw1YhRK8+W7QTn2wQysswy59Bdb359jKlvOCifg3RtReV3jlLL
Z06gqmdFST9z1t9fTGFpqjUegEwiZSUyykqvnouo20B9Pj/IfK2aESIeKZGSQcWym0e9ZeteDJeD
fD/VAByh9X27gJtm1yy3qO03ynI9sFWyshOvOMtkUATzUZ+oFJLXRyFCPU4ux5IQVzu98aFrauPq
KMBjpekEkCrPLVU50qw8p1mpZuJc80BRP/wY0/eacVUyeMb9yjM+LGN4iY0fdB21vxBOy8hJv2Zg
cO4L0XCEqd2HemZtR6FeuvhkIDMLdBISVH6kKRuZEprR8wg68bS4ZI+a0dFmc2aZh7ND9+TnUP7+
utwtU6fW3B89sK7iI8hmdEwY1PNwP/hKe7ZYe5awDejtWR/rgz0E08HV2hZ6WlypbhtUrUhbdqX3
NkYOtxsOEYHiVs02nME/d23xhwGFSs1nEikHrWMJIZu0D3xQV8JuVEW/OSl3+RFeEt/4ZjGiszvv
x2AZNo1U32vg8t9ObaWem6Ht+du0JaUvB2OCvxFekHSToDjzUeu8gSetiUinHRQfNfcdpMjOe4jO
6msTIxnojGn+MfencusGlJezxIbouVZXTqFqG08g85GCzs+WQG7KnvTNANGBFYuIbIpfPWlCk0bY
s1JoeQbx4C2Go8o78wVe6u5BC7P+QdcsfzMMKN4sPlutgmtT+nvpGii6hGVWULoakzsepVM2McQQ
extAh+C57h6Wxn6OW794AJ3psFS0KOIsmtoDcM8Fq9hWr5kFmo0S000Mveah5LT6fdfwE2piC8lh
ocRM/a+zUv2uPZvCHFoQrFQI+xcZtd3wyzB5050cCgL2Pqv16kHGXLPcd6adPslYpLQrEDjpi+Zp
3rsB+WEYXjxbeYlgynsAsNmcCx9EqrAyqA1uvc5LESHQ+uYoA6MV1A9e7XYHmLR4HxHJS6ALlaOq
mR2CF6TJXHBswa4LAKYsuXJ2ROSqJAxvo2+xsAaOoRjaVgkCf+cNITwEaVDcy0a1kIaaWwR0pYmg
8Y9AUzZQ06hqsFuScxFFcmLYhEkJ9dyvWZJRK+6DUPe2Q1ciEPQrIEdYA7t2seJAxmQqOxum7SPX
sY+5hmqMIKdUhcAeslxoBUtay8VewggXQngp7altq0NjUrwcJvO+4Pwflqegf/ANne+b6BnJNUYD
8J4z5R+e2C8GsevDL0gmiEBftjUVDIBJ2S3e+kpKnX7swRMIAe1x8FrnYRINVbmoANfsjqVa5DyE
meU8WJrv7NsxcVaLz9QU7UKF01m65FCZC43Nqs31EIwis8mgFgTR7TKLb7mM11Nx3MNNc/ZCpz9S
mE1xelrOH2xeuTeZ2bEfKUwXNirK9s3HsVea58R09oGqz2BN+uCcgjBdR9I0nWSbdkFzkNGoGr/E
vjiqB53zruLbK7PgVoH4ngUhohVMXTVavoOWI9pLc44rUJRa6F2lqdUgPpX8Q26E3R1PqvQ2CH0W
mIdhatjKrNKwlFVdg+eXZu5A2KkjuG1WfG3tskBpATqgY1M6+Z6brvHMYQN3cogE/hXZ0G9DiP8V
jsBx7SD1ff8m14QnAC0WcvMUlXdeHzcU73qbVp2Ncy8a2ZNNhBTV2alCv4IDnYgC3GrVG0kL4SZm
UjdPhtfGH4ak9eKXMu/aD6Xafde6aOc6VfVYDqr+Qlk68Mi64U0xCo2XEbTHJrAGfy+jkcl6H9US
AwAGyRPK3+fEByaViOSaPcQHSsBPMijHx9W31GU1JD1hGX8KagWGa5GtlBD7zxDLq5alblL+1J5k
Q/GVaoVPg9WXTxRzzuwlqZBdzn6Srt2U5WpumhCj/spv+2JvhJZ1pzv6dz9DkGwctPR+KLhT8joJ
Oz5oxPtONDIw5rl9DMbsXWtXP11iQJ675bW24/Utv7ODUxzO105SlAryedlbmvYPvimz/lPeMiyO
+f4XSjtuzDRIwEr7MO5MJhXDouZUb0IdxiAa2etLzklW0n4TBgsaHcLIv0j/bQY55E3e4nuVU8LV
sePv4bumVjovGVz41ZWWIbL39tPkJntDI691q78myhmXuWWeESrWtuKuAlM3GgHrwYVVmm9tUu4s
wS0tbahNIsDDABoX3zAaaBi9ssXATjrlmKWpXSc+leWgPAIctJ77Jv+mFNZwkRZbrvqOtZm16fne
PCMccoiSYrzknauhkkOlxmTHOvqmuX4vfbLpcwuSS1cvttIslRnsbtXPR/Zs+f53dfgeNHREhZrW
oRVY5DvTm7prkjQedSpRcFIE8yuTsnENQCic6wAMehDey56l87QptA525N8DqIyxe+xbH6TfnrMY
GgqRoqX/NAMHSXKOrHBDyCFGnducYqMgS23obWKZW08cGPjfUoRJzlmbFmdnjB8j08r28S+X9Fd2
HZart92Rina8/KBvo2X8VdKv2aTv71OWvvdz9rYM9oCc3K02ePm1SaMeogUqDUpqTFaR3Yffc2Ce
FBH9w2/mowE31odZK9qNr7npfVHAJAi5n36Y7Eq7t3lH29h9V64p3fc4fGjnS2gCz97VIaVETuOM
m1dO2ZWNEQBQ71vDB64FZhtstz5flvAExX236nx+TOgmf1kCEfSwKLGhealmxRNPW27H0JFKi0oJ
89wU8ydpyWYoTfGlGeqt3kzFk/SpEUQw9ezyx43LRzSbo9poK2OmcEF/ou9nxejWiy/LWnc19YDV
l4nG5KuvoV1+m5VysBNlcvFKziF9uQe3rJ+O8U76eDmK1pUetQd4Ru6LckLiA5mlp96zxyu8mddY
WJTJV08TLPw7SNPmjTRlwx7+d4DyMbuTpKWN5d37nHjLQdLVUm29h9mgX9cQQ1MnPE4gyXykGcdS
v09Bx5vlHN21wpJ+PbTNM+8OJ2m56myCUtSnau8gubWSzlvTqPq9ryMVZnQwzUlfOKjGnTnFqyar
463tKdVdVFqczkLNe0gdzbjj/+0CeHa0d73NAYram+G/plJbZ5ChUMzdm6fcjIovYUXhqgsrFWRH
irJN5sq5mDCUnLxGNfcOmyIPPfWQGyhY1A9WEX3lhKv+x4n3KGoEO+4z9d6heu6h83R7XVQBPrvr
vFXBu/mla72TjNpKAuN9OvEVR2vUPqhgIY8pEjcbQ6/tC2Xz36FUCCmg0JD0Fq6lWXw2TO6HQu2o
NydD+pVxKnu4rH8Oo3bz/2W6P11V+sQnZN2lbwOQ8rU4vmxF04mTV9lQbLSJAfxeFpfMCPRJ23W6
yi9U5EqfHC9NCkGfwLtbR2kt81Ilk8MFsi8olzp1wMqFzHL2UvUpxaLOZ6jsvfuGE7apyatDoavR
XT60VP9ahv3IbhDKU54PuRI6pCtkMazPo9U9DwnfYGVs1tbAGSer/PONX/UV1arsTl6mb+vKpFRG
MKvqhkUje6KRKbNgZ+3ErnU0Z//Mejndc0eD5noM+68Uq5wqyio/BJAb7akv7w9V5MfI2KhfLb5j
h9x1oN8pnOL9SAHS3nPnaSvNZmz7LUJN+V6a/jzEG9Uy4qM0PV2QXyF0cZ64Vb4PYLKi3AjqrUpV
lSv6z+Cac+jXKtXV341a/sOsxX6rNL3E86Ei639EpZk9lOZ2CtTv/Tx7ML/aKqpDqQnWt80T0NED
KxhbQ7GE/8wmU3r1Ki3ZZGEmiCz07/Fg5Nl2dI66zUY/2wYG5TCqceuJl3UKY6qBQyAKzWTA1HPz
FuVPzaRESWSntaVvS32Ae/ZX2Ksso9zIGW/TUlm7mnJf2bZIxaz7tC9OVpKhE4hc7GYGf/5VtSBh
0L3PyjxY21kLo1NXu/mzkRhfEfHM9mUQgNPpguIqG9cf28vg3ktjaqqq2yxBQwm0tVUjsTR21XCA
0PC9n1cUE3q1vvJ0R7lrhWAIpwHBfZ7CtmRpxit/WeWBuRpcyCejtmPfgDQ5Cgba/jj3KF1yfBF/
6nQ4Km3L/dIOAQ+6pIQnvqcuoxvaHs6IwvsCTdAXrezrZ9OYkhOvStoWiufhS8LrcWp4X0x26jip
LVWwsLr2ZM7udzmOdQCPb8pOHkcqHjmP6Eyeu5F1oyRTx2dTs7XPVJSi3QlE5CiXjrLJWAqFTslj
SqwmZRNVlH2qbYVAeO64MA2Xs3MtPXsjF6FuLOTa8mCt+a163ySxel80/qc6CrSjtGQjg3HirwZq
466L39B189KVxlwhVak23nt7Nuar7UfTqlcRFZwhmdt6+ujupZkp1rteL9aosaKJIWhrTC0O+anp
4UX2kjnMmpXsBoGbNKslpLoti5ZaAxnOkFeJP7rI/q3M1vZgc5zHSyyagF2YfFMbw0ensLu9DKC+
5SN9EhUfbDOn4rCsw4bf9QB6SHZDQbsTC1EL8cC53BrB5HOzb0kdR24aWl8QYgnMtERFN/C5aSw/
QweNUXipFbaK0XOd9UMrtHsa4PI81WPj0Ga6/k7t/R9RqO/i0zSgDMd7gruili74OjvJvo5N8x8Y
9o9N3LHJB0kDy0f/aDdO8SA38lO9mldqkIdnaQZaGG4rFWoyN3HeNeOMPlIyf7Z9t9yl7cjmo+fU
H4W/qPTpMyWz0LLyFeZ4Z12BkDoV6hh9NN0EMmOveekmWCCzqP8u3W42hPvSGFdWdrBZo51g7oap
WfTM381JGQchX0j41r2lh8CtkA6HPPfXmDfz3LI15AXy1TJn4DmPDnUQ+zp3hosSFAOC90hZWYN2
36FlbiLmi09GE3UcLrIp6vxFGQNnnzSx7V+lD2oQMDR6Wa/kCEAmEdvTYtYqn5ODxvlPifgrWt/U
JJXpsEt+FXPxC3TmlYxaUfypaNTuMLeaTlWDGBGFLSdBpR1RpfcrUVaBQeljX6z2C8vYJIHasueF
puQlpG45xNgrdWLvSvjMYLvWNXUTBO0/ZclWvpJW6ARS90JlBUQYUuyd/yu9bvgReOUTDBlvAm7u
UPy6TCOzpUq87C0BOf9t6t+nWXwyZRmRWzCr8LfLp4nEp4mEPLTMXj6rFepPgZkbK01pqg17DMUD
CmP5gyN64AsoYLLvpUc2c4iKXD3YzqtUL20n1kOH25BfM4zVlHEb87utHCmnNl21v5vYy5IuM+tD
FC8sk23kKIx3c2wF3krjuXot3WGrSVOOy8q04DhTNXdqQNk4ZX59d4lAhC6fTF6del+HG/7c75eA
13b9uWHT8fYxTFWIgCkbhJydx4xtp85jo1S3KvcxbTzzCu7lJGOqcBWDA1GHMfF2JEwZaMtu2Naa
5230mPfwNSs4f9UQF2rQzi2HX+q9DXnPRc7CXaF7RM1miYP9a4+wulwdNzm4UWfdtVaR8nzNOALV
GhWIDswGd/FsWney5wa1cQza9vmWJ4cEQ/qv3M/nQ8Y/g41vRjj8SRzaxohWtphV5i1TCVzo5JTF
6XZJDa6MiKqszSBOG4e+CyjBK8uDNNE6RwjYohRJmm4G1UfdPSMY4J7Rl3BuzRtTBqSv9+JoV05h
DPMg2D8jHtIV+jb1Ixpz9WMUc+ZlljoVX8NU82Omoc7ktU8m8xRsN+kAW4c0ZZ4c28a8e5hsMN/G
vpmvacJ2XzbUYmuonp/Nov/ReJ1zHnhpoAQepiWKqX4GhGR5hRACdJxW3BT1Du5yOCegGay0KtjI
GV515bQyW0Z8GET4Q0MaaVYRj0J8E0nMMkMTvo29CyXTbLINFmrp5ZCpm5tNFap7uWVNXgCDhR1+
fRWx5KBCjIf1nOU3dYK8hqe8r5i1r5xnqgp5v6KxklJBhplTPwh9dO2UjGV0iahzhX3eOMVZugvY
4zzEDmVVc1lZJ85s7UNgDk+KMVBlDSvyypj7dscCavqcsItA/en0UQ/gROAb0u7qtL/5c7ueb/4h
01/5Zf4MnOSWb6adckVVEUqWEfqkoaruaqGumyYsj9tyik6z0N4dHKQFNAT0do0Q2zVYuBz4iwo3
MhpAzXrx7YQHlBhb5ZP9oCrRoRO5SB+4Jzfw30NhOj82dm+smhrWHrjgVjB2G18MrUMeI+gj6MxN
Slz1Rl+lsZfc9VGZPqO4dF/BJv4JmFW+s4NGgWDNKz95VDKzf1RS7IdGOwf+qCZmV0o06yvU1QgI
VYgADW59cwV2CEERJ/n1VasV9tIy4NkyWebIgDRlUzrUsfsBijxBKDhflkTZUwSlczF8W6aXbjnJ
4hvC6HPnfErHYt7VRhNou2q2KVpUWK5tECKt1txHG16jRMiKk+oydgZ38cyL0x0bSNnq/xoFlio+
GZ6xuU0i57slmUn/QVOM+hAbcXS3NHYBinqY1osHeqToDh5LtBLmyHphSzI4St+SIntN6c5rX9OU
zRLQJpdh7JoGe6vPqDsUF7s5ZbeoQXbA3rQxUvP1pzActuK6svvi1slwCvypP3mq86ORPmnKwGK+
SokrJV29sn9No8y+ufaR1VrL6DL4r3M54sJKW4YHNJuPUHvM+2h0wlUtKLRamP2hAnDLTal4xjkP
Pai3JNVWAmnUNeF8Zz1ZEZu9fj2pqFwyRi34pUyzfpYp0A9EMCshwBQEpXUYU8fh7bFWPg2DdqRy
DjZuNRw5/BLc5cJfzdV3I4GpI4pD/a5szVMTdrtB6U9xYxVfw8xteEoayrsoNqvN2CjDg61a0d6B
W+PsIj2x7tKpRNpOh/y+bb9kjRO/M0rFeSgoJM6he3vncx7zUgQnGZIN1A9AmtUG3UCyea94bBpz
hebutwqt4JfE0Hl+GspaWhZiRi/OyB+Zm3SbiXftjWOsbCVKnoOw65+TMYs3bua3+zSz+2e1KOIr
d8D3MiibMfA/u7wtXqQFHYezb0xqN2OVbaE1k7liMs8Jf0w2N2m3ZyP4OnUtB35zwTuMIPHpU80B
cyJMmE+2TqvvqxQ2oChSBh7CP5V4pDCOljYQO1vgS5dA1ZRfkHlxoFhmF0DJQk6ZxuRBIq1AGd5X
bZY8SBCWiDXCkrEgju8bNVVXU8tbh2O1JceFiboCq18+OYVZPPEuTbFEPud7acqAUVAnHMfOnXQ1
Vl9f9NZ5ueWLQYEi5FIDFj3p1MfpejDbr7EXdGeZwkmGe9/O9noZoKntWuUmeWk0c5U4vAQnZdRb
UAWn/tHLlPu4DhQWSwA/75As6++yoeH8X00pWvGh8twbDjULaBTVe9/XDH6IfrOurJAjMvEwTfUE
buMY2R9hyUYGC5GxpP1739Sjwjc2FPcmyrawXdgJWVO70I1spzhzz+MYVvdolFRrVFqzb/85I2OO
8fc5Oq1Ck8QogkOVpO1zMykffT7jpRBWnXfhYR5Gba0oZvNsFGP7nKQfdTNNnqTHQmMEJUNr2MlY
NHnOnTnCkxQ07WMa68CaK/OOtSnK3Fnffx14ZIeWEn9sHc/YNZ4RHYtEte86bgb24PrnmsdcTbku
3XH2lK1bAoBE9d2FDnNGbGlu9XcT1Es3U+9t/V3X+84rc4nK5D+Nzdn7O8B5m816e5GNp8J8wEO3
gMrxp0/21A7GC7aCfU5BcgHwnDJkdVWYJTc3ZyfQpHHnHDLbmE9zCTu2JGXvUEDimeS89NqsHKa+
A6qf69EntTLWkH6GXwFOAgeL3He6EyORWILBSXqIXY3ozhoU/S6BQYbiJv5MLllQbm9BO26dox2o
H0JKGjjq8d8XDbcIz567fY+AzabwZuOlCs3mzPFHv5KmDjn4Q9QkiPTUSrc2jA+aXnbPMlZDsJAo
VXgnLa2cyrV7N0fcyh/gwHHPU6IkawAAyItM9nTtq9lYI7cUfnUMZ8ebkvWhb0tYRXQYsuxJCd+X
QhBMJMiRiRAmqUcYneRIXq2jr3Nl7fLJsT4Mw1Du+2QbBlB/zyCG639FFTqHU6sp7+1++FpbdXIv
LVV/33St+g5IXffI4do1TQuUvzufk0w9DdbS1PMh2wMFtrfg9D5m1Mcfq9rOZ1D2ynwoQV3rKVtD
qmiscIRz6ldvzGDKYDEw7GRANlqZ2rc8B8KPM6Rh62V82nCIgvxR18AA4Yc7J0dFa3Q7Vsb1lNx5
napzx0y1J5iah3VSNi4/9DlYNU5tQsdljOvSDYqz3VWVe+tmflmcNddiC9opYWRUvnUG7NxsuBVI
DY3AwCeeUoUxIIvTtcOz7gvN8MyMv6W+v2brsfsni/sHEzKqT/PEH4xpVOVD6yXloR9s9gi1TL8z
4krdhBoH9nB2f5GDJvdYwkL03bGGbBWqef0u7xFarx2/X9UBCuCcD/YwivI310xmfWgTu3thT0Jo
jYFtl9G6CAMOecxvMugUgffMD0aGZIPc+Xv0u72rtAy7cdeGO4A4E1NDXfzHuWSwUmb397kiBE9M
Q/Ouphgs54r1lyDNzI3cduutLkXdKGp/7Ne9svtRcddZB+NQI96tWx3ujxk+mANcEdZLqsXOrurz
ZNuKd+0+rqG+VbgD98JUR2O+Y9eac18sRSv15zF5lAPlZI5VHlHwGHjmEUcgqKJaK/POci7VGP98
peBdGUQ8eozAvzWB3lpAR8Mk2nV9061kxOurH2Fp3nLUrNGO4DyOy+C4ZGURwB+00iaD22gNxu2s
22ibAWPlLDDl/ipcvqA9V0NtipBlonvLziLAtYoWn2Yo8lRX+2SpITDjtvN3Q1BMn40Z7qmf7q6C
aVe6VeeP7t+y5SS52NP7LVu6wzj+l1fAbTyqbn9g5WTtE9joX8wp+Nbb9fQNkpAnBQKi96YeWxRX
WSqVmzXLn26eVzIDmsXd0HtUc/phCaC9+2DE2rg2OIG/8jYJ86qqtMVV2h248UHwQnnDN16tke0q
zH/yoLxDV8b9NOg1akcVu9oO+6n7Gp6dk9N0yqXvPX07F0PzArH5AK9cM34rakPceMx/2Bjawzr8
fwg7s+W2kWxdv0pHX2/EBhLzidPngjMpiqRGS7pByLYK8zzj6c+HZJVluzuqb2DkykxQ5gBkrvUP
izZzp8cOYAv6JCoYr/ldMyvgHv8hjofabWMU6qPvoAXbm+af40OMoj7Hf8bn8d083rMZL68v39Bf
x3++rs91fhsv/55fx/+H68u/v5r/fnvM1wMFlEfdNT8Cve2/tahAT3GCP4yzgEkXIvhvZjtSBuIb
/unfh8iwD4jcdiw4TXOHelC08RxvfEOvDSm2SvliCzSPyzmOefH4hiLP0vgRzyDaXePz+Mkxuh3Z
k2aRYrhyUxtxVS2SVLFuyl63MfDoxEr2yIPs+GzKs6rWmfJbdx61hzYY0BubryqnjVpvkikL1Ads
ndFlSmPxWnT1k0NV9Q/0dlPFRm+snfrdgEfNckCGZZMUboW0Hwf8tKqjbMozeVB6yuW+0dQoofBI
UqBoFVNzKw9x4Ta34XyQTc8czCUSL83qM1YZLXls2faVKdrohj8t5Dw5RXaMBaqycDor5P1t9bWb
dKzeKv8pd8zw2PW2do2PERInQ2Jhp6niSMLewDh1PfIvcZIeSrvFRT0BzbV1M4y70W5XjiR64c3Z
UJEnfda/y6aHIWR74+Zst+zxAReQ6cHBuwBKaYf54hyDdjNi7MqCI7Sg+VniArltfGgGFwlcYBko
H7tVufQHB0ZBIk6y1wpnnhUosbWmB9NDixDXvBtmMdksdVV3X6Jg/KKhS/hHEl9slAz9hWWBj5hm
niCy+us2Yd0icmAHndq+CRhu/RbnueCEBNS8xdR7rHxR4hp2qh2ADNAQdlPL4iBbA6mRszwrz3VX
DtdzhWfsyhQJ79kAEAgOP6yh1Id6XsJMvK2yYsi3VTeyZEZQb0lxcrg1oW1laEGh9KN3X706Xw7F
aKB3WyhrX03DQ6z1031tRkjOIiy3G1TTXTtNUG+cAcdYTfGH5yaeBR+bLNiLqB2eRyfSFmwAM3wY
6J3KmCcKBnhGGg64lJQ8MX4cMIH8s8n+KDoobokePVpAJ2hQ3VNtt0vWIlRNIo3bRuzjiTM34dkj
etdlq2jQ+S/p9qyumYMlJgW/topavBTK7CFex+6Zglt1Y4AuwRtK6eBLBsGGizeLsoEdkTmOuJMH
FvdnXdWQMvTRLrvGkR0wlOJSg9y+yxOIKaGYkN3+a4oRlj15w+DlMzQh0rlTdRLan5ehToqxDU/G
69QaYcplMrXZSvMwQq4A49zGk9C/IMVf+mrzJTeFf3IQ81zIsBoLHDQM60VD1ZJ6v7PBgh3cVExC
caWIGa6sZvsqrlxl1UYVe6Q8MzZTp6VnJ/az6yHF6gRjaCSwLaAopxxk5VbV8WEz63Y8p35nwb7R
7DckmjeF4ecfed+85JU2PBu22q8VEdVHHN76Y97k5aoXbfPYlam3okQe7motnJ7JLwCj8SvIF702
PgdO+6aANYEmSEv1TdY3af9gZI3xqIKd4uOdnjOceS7B5N7LQeX8lYHzoC3sEKVlkbVbRR3iTWmg
3wf3ZXjSO/eo8Nx9txx0MPUBcE4Y4joJJRNduqFv3ssRCl1uJ87dgLLYTa+BAxhBar+XJN901y6+
oLyf7HzbD7d1Yzavc8lIDsClFw3cMesOVSfEgwjL55a869YnF7CrZuHXxtW0xxlxtIkrOzzg7QsJ
EjGrJWZf4uug/FEKZfwOoJS7H3zx+8C1w51ehPrOqT31rvHR9kZ4bPoOfggBLeVb5TsJuJtaXHwb
2+q6s7GcBeqQ5XV0484K0vLgjZN6BPuTbsYZWvEZu545iEw7DV+oa485Dww03mJbNwjaP67De2Nh
hIq9Wllkw8GfbFKLv5/KtjwIwxgOKjSSfx+kNopK2dnvh4MZlVwFAGMARgipBBWQmR5q3cmvQvOu
qIbuErnvkaFjq56kQXb0R+9e9tluY94FRafuqgxMag+lIFrGZmCsu9zSqGHNbR+V2SW35hzZN4a7
BhqPhbNNS1T+xkJou6miJA2Z3WYdrFHxqSfw3xhYdu2lrkNg/2p/ki0Eb9tLYTlkmLNYrGVMHmY9
BbwKtBNGJlxKxhpPvKSa0hyuI8wXkfoHMhQTWqId3K0crAXeMTP+sRT2HdX76JyoLiYzgXOX6qV9
l6Vmc8BTO1zIpm8P4oybIim8zpnea60/DAKki+LG065RDGPDokN9BYCI/KmyrwfljsxTdzfYZXxw
TOEufM//wyjieck3e1ibD1bJ2qShbrYYUFB+EnGUrGqvrHn9BCMAUIK3ds2CxbahrKtp5dy0gVpT
sc27szfbFSAROz60LSjB0VDSF9/Httm2EaqzLNQF4HnfFV4df8XFz190qYGxR4+kWuzUAjOICGiG
3aWPyMXihdVG9l1L4m89DsAPoY1rm6asYWMAPNhZmdBvOha9e7/jbXTU+R6hWs3OmPr4Fvo3tyJr
iM9YLfJYZBdwN85mJqVfTA/Ym6mkRzBkG2zHRHtl0F7wT4hhHPKjthGybQK7/G6o477IZhF+z4Qx
3E5YHKTBuLA6zX6aLOxxw7ZiU+1XMKRFvHJrv3oBgYQzhJ4jPqzb1UuRLNgL+S+jauVHpESSpRyV
2HC+9cTBdmSehOTLykkyZFFF3Z3M2qv4TVsVVqil8uwELqRIl+xELroH01eW6ngMzFOXFCGeNUN2
EFgofdOL7LupmtGrqgFfDCMHX1nNou6aJBNAWQupi9SvTtKuRyDab1tOWegLta+7szPTyCSTVjJu
wWJ2yOF3985Mx5WhPvZRZ0k6cXCdpHiY4C4eMJnuFmUVd7sBTNwGeyT1HDdhiH6FdpItkLIAU+YD
yoXNNkafmCekb0TrUu/FQilS6x45FrEYB8t769ryjAuE4y941FqzoC2vehtmMcyRMgs3mZ7zpOz1
WAEcleDpKiIbYkZj35Km0qeVD+GKdWJ7vDbLzhObxkSQyaEszccQRRsn1lT1oMY1PlvIjC4S4ZW3
8pDOxZuKd364BuNsh3qNcZSdamqgPkKObF2amHkkDqiQxvCjU6KnG0tB+n4EB8bPODcuUefqlyDv
yhMEQ1Rd/wrV81mDwqQ3jPbNZ3yIFWNp1V2x0cLYRycaw87d9XLcEcHujOb1UvLCWI62x7rq/9Dq
CW39Icg/0lPdO82HEpvtwnDK8cGpJpf/qdEf2Nm6q77Jv7ICsHDRoITcqVlAJQyKnWx+dlybFK9i
t85uf4sPRquuInS1V3LY5yHPSWEY2UVGDCctnNUwau1SGG62HryDKvzuXh4Ch7fWE526l02UyjUU
f1HiGeruXuFbeI/MZbb1HQd3+XmWjKGmCXtdi9yDHNc3EF/iydtcJ8zDchFkm3ryxpWc1VdGd19V
6jOWpPlRhgYHr9mujk5yEti9HLeRYFdQoThpPYm4UcO5Uq96krHI8nP3FK+Kn/obw9L9A2ll7V6b
kHeVIwa7/kp2S32oVafaV2bdb7wGr2A1j/Z1Xpg6Ji/CO5UNfP/WNY+okiDhipfAyjRmkSqsCVfI
wFZ78pbOi8XDJSxs4zkItejYg0FbFp7lvOhBza1QrSJ22bn5bHrYn6ROsGxyEPOa5sT7OtW1I/i0
cBtFUX/Om6ZYozaq3pOtt5ZGXUfPZRlq6Muk6NJb45uCIcS3uov2RazrPNuccRt6kwevhEMbcHN2
s1GwuyEbb3kI6yfjq2cmzrKZ3OmmjDv7KUysdVBMxNFf2WoTuqlmpg+vmSAr3SHr6pGJwIVcpwQy
Tx9zYGFBMRTntpiqOy/o3+X0whHWKjWRZRdUr+MwvSXZrO9dF6h5WwzdSbftbB3gtvtolpoJhTUL
32sL92i55an6fdj11h+IHDyZVpy/hnleLtVaE/fZMPobecWercf1ija6rScl7TGfGqz8sRwGE2i/
Fr6bQXcrYsEmiitmoCq+a1S8xm+z94wuAufVCnU+j97Sj3oaGA9BDwyjT+zXXgfKoqA+sDdQkX5Q
/YRdJAIFU6FmGHplVxSdnxntDXeOdilRdKBa2+WYffWcMsSAynOWlVaJne/S7LsEsaS+xzWZfA0Y
6sbYhgoW4bJ3iNmhBUCyl7JXLyG121AL8fYzbxRXOCs0i/2vSbDm4a99LVutwbQrVY9mWCfnUTGy
mao2PM4IsyIX+6q2xif2+sXBF1GwlsCyX+PhHJdAtF/jBeuF/xSX45WhqKhIpuZOTSJ/k7pagAW9
Hj0Fna5s2xj9A9uL4qdeKMXBEphfyt5cSxT2HSNPpLnXdQVu6kNyO2lzEaepv0q4h6F0yaHvkSn4
RH/IGPVOyvE/0B/KYCQHGZMAEdlRm9QFasChto7QsYtD260z6ZSRlUi8lg539lpYWJ4Urw2O18/V
LKBPEhCFs3lo8mHGmzYH1SgzBcbYGid5JuYzBP3PgzIlBxn6jOeZ1Wz7H7NkBwXxP6d6jfnTLBFM
36upNnZC06Jzm8b2KofuszILVNZlTB58qA07Ubi4WkHiOddV17LAhfsHz8tYdlPc8T/8MQV3sK1b
ts7NdZy8ludBmmxm4spPQUX1rJU9gXdozTpUVp2RV7sKodtF4tYBhpvzK8S8gry2vM519vwKRtHZ
q9TTyDvprXtnTRpMO22ovrv6R5FHw1ezyPQlb0N6prRsHgIMwjYCu91zoMUmHmm1vVZSl52l1mXP
ltrBzilFuxvmZmZWSC/HTnWQvYg5dECZgv44qmH2bLbpmxv11glOd/ZsRGzl+VUdmoCvjZrwqvWk
Fq9g+JA3CozoFClu+gBz6CzjppPnIDQgDU84Kr3afbEaXSt7xvbduCn68M/pXorEWIiK+km3kv84
3QfU8mpN+XU6IuzGjW+7YmmnOmgMPfSWsUu2J9ZH9gJOG32p2xcXUaOnpqqVi59QSE+d6EurB86B
FE+Dp00RfxnYtW5UuwYtxWeycBWr3orRw2FOr4LT0ODOPqAPvatHLJIUf+xWTVCYz1No/VEkuFOU
yR3UZJbYMwkDvsYisvKToxvDUTrtSj/eOcT3HTsO8y+L3h+hqsSzsE8jDwhr1e6rpLyPUKdWt3AC
mp+aeMe0e6yi7stWzU9BXMEw9Nx0pRsGCojzIU3btwS5lP3YlRgHjk2UnjUUx5eRbbcb2ZTj1Lkj
HQVFxErPrheohmrl6gkovE4fHwePLEKk1y84EJZUyEdzBRppTigguI0md3I78FB7NptkEZtx82Lo
lnrwBkdZylm+L9plamITLXvVlxF5vxcSLeExTXBSg+PdsHqP0tVYe8WhDlVrRVoz2HQJT3A0BjoL
HiM7MNu4nuYIddcAco/gh8iSdFT/46BO9/osk7Ni7e0smr7i+Y5G2ZLsY/TkNDHILLxSP9IapJ5n
fY+AIZA2tqcHPcOGdhgM/8Yw4bMhFRGuFRvOvVnl+BVNpJuppqOPaH7tuQtTGvSRtsQ2YTt4hb2H
u22d6tAtV+6YiJdKmGf5QkYY7GK4kFjD8SAt1AmoQe5FZ3lm1eV3RQlsCoG/xMuqcTGwx108JfW5
GxQ2nJ1qdsfOqvujPGuz6M8zuzeVGzUEKs6Az/BvQ3FH76+9bTfrqlgFicmYslncBunOxcrqWjbr
+YBuSxG9yM5ihovk4WJMnORRFr9sxXhnqZTdyi78A7KVwN9iKztZgiTXa5WhqxzSgXJyEAv/gomd
ucKoCWhTCJtdxrz5jLz7WlEF5WJcCq/x0hP1rqN6u5AjPickIdJSrj2UoDT/ukiY8qc4ISI/88vI
uJwVd46xcmPsyGXHT1fnBY1zGKnFHVuJ9qnOnNtw7ECCzC1HS58UNXRPsmXX+XcvnTU5xrR7snF0
x2uymI7m3CzAMy9Kw+mBTjBTRbRmKXy3O7T11D3FXTAuU3zy9nIuGW+sJSNj2sm5g8oNe+wDY3v9
GzQURrwO1wQ516HItWl1NdnI3j72TKCPs79eiQVnlVpYKHZ98exZ0W5Shf1mGYq1SgA/QB4Kikf4
g5drHFWOVcx+/qgOWXPvGOJdxuV1wrFGndNtpouVwb3umsl5G1pD427bVOcgjN2TJUyLNISGhmCT
Dqt6wFaydIL+AguzvygzPb/iMTmpLpCzH3FTmMGKwqXJCo0RssM3NcwqMhRY5pBfqIqLsOt4zjAr
uZGx1IijBXdMc1Xumwjwt8Yqfl26YtzHFDYf+3y6a6oen6CGXOBo192jZUNGxCHg2M+tayhAzaRC
c1a2IvhqeJkn/Y1sjl6Urf0kGDdeDAbRaVtrk0nmjhp47aKYTzGP3xhVF8xLGGLtzO7RwPUWqyYK
AOHMOFxtirepOx2ywlZeG26pZsqKnK31DpFRvl0gIl+b1N1hopY/8ZCob1CInR12iaMR9G3E9UbV
Hsw+y4PVeAnKUrsJWWbf6PBknJYMueCmvTD7obrPlMzdBWM0bIcoGR9TMXwj9W99iyzuI+glfMkL
I9k4IC8OJNPDCxK4yMlYsfXNye4tdWi/NgKLX9uzkpOrAQqoa1Cvip0aN2gj1AuPdQ+3OZry4MW9
cTMnZoD7z8GfTl0Z1dsy3VAfRvNx7m9MLV6681aT5f0SQwLvSP7acFa9rYarUFHsVZs29gkH75Y9
T8SvJSjKXafrNvgaOnyzBjDamQMkRW7WOxmkouVcu80ggGziWt1iQKlr1Wronai6Nd3jnWtuZ2Mp
LLzGJuVuPHxg7lJh0xBN977LhhORlZNsyQlUD9XVMG9VVaVoUxa27bJM6uoih3g8w/ZTrlkLHTXg
e3M++ALxDT+L3b1s6p2fnAJ1B+P5AuWetH71bKK+4C8gzt+r/MmvgR/H2CWF+YMKd2WtplgMFKiy
7G1vCvbslvxT4ob4IZF7eQj8Ulnww2/eujL584qCGshfV6zRzdq6U6ausQoVO0OL0bSoKu8FIeaP
ytKrSwCTALtH91mGR10lvZJO7taZRxW2vjVFqD2y254wfRcmnzXxDn3c1QCW+4AzVf2SpSv5b5gc
+8HS2fJCp7PzAi52MvzcxN1SWVCEspbpOGG01BvVMVIgnG7G+bSbrYDkodZKG+8QxhQIoDQLGfwc
o6PcuzWLVF2GGWlH6QysiXGXNRSqIn6TCxOM5tNoJ4I60AQP2M/9dV81znNjzd+g/AvGYu7J78M/
ri1Am7ua1d4qMNr8y1imDbdWL9v7nhKuHM/rNkoJ7lq4OHWlHU8qr++2fGXzlwzRk3ZO3BpQYFZx
EWP/iRDtnenb8QJrs+m9BUnKEyxN7kQcJ5RPfdiKP6Qa5ZkUXLyqMl572GizyvU2n+O6qE+XoZXq
ywxvvr7N+ss4H5LSIY/uFx9tigaIbMm47oewSMuRtSj6y9dhblKV58J8kaM+w83IAscUebr77CgL
EliRDYBRXk2+Xq12GnhXPYvfi95fG9waTkk94HPVjuF9BpZnKSxQqGMFgKEP8vJN05pnTC/Dj0yn
Gipa7rquts1arWALaPgH4dSYSinmhz4G+otbjgEZnHR4FH08rLKiNC4dEjAbUUf1bStglIjemAmd
fbf6xMt3wdAuncKFokfBjApLH9S3sruGD4ozTP9Rs0HclqSDkeLJY2zi8ruptfDR0YBxZUpB7j0W
mL9hNMmnHTaHFjzeC8w8OTwiz7KPuzpYVnWf77hLIbtYR8YqmG+48tA0URFc27FZZdVCr2GS//Mf
//v//u+34f/4H/mFVIqfZ//I2vSSh1lT/+uflvPPfxTX8P77v/5p2BqrTerDrq66wjY1Q6X/2/t9
COjwX//U/sdhZdx7ONp+TTRWN0PG/UkeTAdpRaHUez+vhlvF1I1+peXacKvl0al2s2b/OVbG1UI8
8UUld+94fC5mqUI8G+xHPFGSHQXkZCWbrWaKmwrzHd5yekEmeGfdi46y1dee/QjtHbzRtVdnZYnk
5Vl25GKAWlXm6Jo5CHUZXbJuG7148Z3Q2TtT0qxkE63BbFk5aXQcjKJ4aVcgqtOXWKcYlExaspSD
1LjrVi6p0L2RhU+Zk52mZqgumuEVO9fPu4Wm59DHZTArHehqgXeULVKq1aXSlHGd1W68csq0uuR2
9/73n4t833//XBxkPh3H0IRj2+LXz2UsUEMhNdt8bVDOAVOX3xVj1d31Sv4kTeH1DExRNpnWRlrM
R536LEexm0jYTLMj8LXso5g5M/JgdlqLp0/8ATSvuuMjJx7F7eHHKHPOlPwIqb5loMqrtsvCj4bn
BN2KyaNcIFtggyGjhM9Bk7T32eRA5mWMr3j1KTINsiKX//Jm6L9/SXVdqJrhaqpuaPDwjF/fjKHy
0sbvbfN98Ly1Pqtha/OB/VPL4o0zE4kiD4TBX8HSGYJVRZHjp5gc3VLjv4lzxYAzPs+WbXkWDIgD
q1NKCnHSEYhq2g05jISFgBWfqiBJroduyCJUz2UAcqyqIqfAKNn2KxdsuN/dyDkyfh1CIfgJVRIf
XYRaUxe5mcFK0LEr/fv3ybJ/f5/YqzlCuLqjCc3R1fnH/tOPWQAOnTq21F+nqm42mtGmG4M19J50
b/IU9fnZMSL1PXNSClGtGZL3D6Jz4CbKQnYUjvGEBrH3AC07OnSpO67jocSOsGoeMGnF2nNKgvuu
iZL9tRnMJRZZZ1FJXG9bJcKgJ0hauKo/emQtZkT3Pu6xdPuszMgzoej27edcOevzoj8NZr58XTni
M+4NwH6RWOS+AOTlpshG/8aGkZ9f24GO3Sfv1lb2WvOQz3EICQbXGa6c8dmdRGlmLXtd+P/lbivE
fDv99Wft6ramm8KekwyObv36CdWqVqP7Dgm+U8Jy06eqi8sSOkmOC/GUdAz7dyzkTpFXdceicREz
6PLmxa5FeKMnXXYXmlF2pyW4pCa9a+xl7HroYMj4QYFx6zxOxhABTsnxdO1WNtvRyu76Qjgkm5Nm
M8oX97yC4ndedmuoMx5yIdC5Y0PPmsVQKehX6zGnJcwDUslOvYxtrTi6SQFf6KfTBmHmXTR5F0+t
YQVEGe94n5g77mHWcRrKeDv0enjOo0Ssgdf2dxF3jhWGlfGj35HKI5vhPStFDxVvmJTXJAi+Kiog
fUU4R3S5p0c4a/eVoTW7CQAZ6eA2vghywhd5BqfoOxdAwfJHKG8Qg4ya9Nlwp8G5TihKHwZrCn72
c37TQb/0SFeGCnetfBbGm6y8jN9JP0HgthGj8tXSXhpmjx+yMKFHz2exPSFpL0/rKXSvQdkEkG8c
mj/MmBq5vwTTHs9p02TtNgFQb3nw453hjMqeInCM0rdS60vNCbBKQGzgiFWAd0yUprshL49QAC0Z
t/yKvcZPp4C/16jWT4fPMbnL4nYl25awvkaGX2+9vNmHahE8BWpbrExqFMd8MpyTSx19qc9FgTad
jTcT84VHcb6hymrsMS6njuy11HUra7zSGSSDYfB8rAwdKK8z4WHsXPLRNbAs2QlIOTr3FboIpjcV
S6NKx8WoRtiEzYP1xqUcnYVvtm43x8nt1ROo0j8PWYZRDzkBe8t+fhKLukvVU6QBX0TefiPHWdqH
OjbB2W5i53bMsLAfPCt4c3vYMfFosi3ravNiD+jdubkevlVdDkHLcxJwRIbyQDnuZHSe90Tuqlu4
0YFa2nhSvEr11x0em5R/gdu5ZXHWFfgVSPdiMZ5O5Y2MZWBe0QTVijMZnae+QGOjYqfur9kKkwAD
A7sbEXP214XJ4lbJwI/IeXKKPHODCMJRwv/m81qTg3B+wo9lnQQJb2wEBm9tTF6wstlWrLVGsMJB
Xf8EGyS/Mb3KOte2sM5jBOrw758ccjnxy31Jt2zddUzLcTVhOHKZ+NOTwywj3I0Vq3hXjChb2mSF
tnlZ4C0KkOm1M1GwQ9fuOXec9oZ8MvoFc9yJUEpUC3M6J5PiXXzT+N4X1ohPLfsXlhP1wRSD+iUq
i4WMB54e7siGFhvZ1DIsQkFwPJK1049GMFTXy5ZawYK8UdPTZAbpJhFaj/FCEm6E4zvcU2L7S4+8
UTyDYn+Lp/7SKNr8zR9jZ91jDLRP0F38Eqr5FWAcoVV6jeNm3n5JyCdLoO9v4zPiEjDshkqEjsNN
WDn5w1yXXBVZaGxkUxmb/AwrdReT7yoQXhYwvIMu30dtXjxgkE2Fpak/xlHR1n//aTn/9pznGWJT
CDP5vExBGePXp0hV1rpDFTN474IWJ2gt/zJZtXcXpaV96vOqXzRm278ObQB+wHct2MqO9oRGzqaa
42Y3JFunFeHWNNJmXQcgXXTwJTfafHCorN3IpjyTscAU1Gps+xCJOLvwHEfSRWXBVeKFfEEsELvY
gR9NX6rF0dPG/lhglvHUjOY5qKLpjChR/uQK84N6R3MrW8GcpGyKoL6RzbQN+2Xl2v2+mmeWPls1
f9LtrewNwY2v9bSqN74r0kMwQ87AQLbHbuYTWbN2fLts6r4+gtoDaikjsu9zVNkLZMQddgtZjdJU
G/XfuZlZc30vFRb1MXKb99yfi10c1SRTEpUURqwyVI+7eWjd+Dvbg5xZu6N9ayPlNi1MI7dv88o4
Vbk57su5Q/bKuNZY9n/54OUH+/PPVJCjNDXV1lWDzZr2+wKvR4q6611ffxuFX61yqwBRayr99RDz
hUeNxH3Oq8jasKWIbq3Sse7SCeFdG4FF2aIOnpzNzgAOyhZ4NpXq1rlnhIusBlcz9kiZyQNaUdnJ
sbmn+Y2hsMjCc9xBdYpUy3DqWOrt//5Lbfy+yBemrvJ11lWYsLqua78tjWLDLB1di7Q3W/O+1JCa
bxvuMj8dhh51PviOGguUyV6kiEvfghrpV0bmuZcyFfkmZnuPkRIapGaWe4fSCa2DCoRm1yXTdOt1
Q7UpsGa+QD/rF70+NjdFqJGLN4p6B+galFAyrR0v9fYG+L2DPCvUqLueZT/O/lPvZ+xzHIW1+L/c
qv/txy9M1xKOZji66c6b9982QyxMJvbsY/UWpelHlp1Jz3u3QxRZp3DG8kh8jinSeIXikbn6jMmz
uHXEUcNg6zqhRKNmIU+jaQYR6+W4kReQg2UHSjZz9sO7GSlaj39CvTsUBspgDNBacfrbK/xbnqpD
PUs1jcm6JwcK7gDCqADQAzdM1Gdb6pjMMTtstdvrEFBf16Y+D/HRXFmgNTsiA1tnl6pOH4VjGgdp
NoQTcXbxVbPZmYjoQsCiKQ9ybJ7G17EpeH9nYZZBu/OVYdNHoobu67Taoh3KW5DyzlugJtjTO4Dx
yJDYbGLNF6Px3Tert5slzAXURbTeuVQJYqxi7kBsiHRwHmRnkDX+uZg8RDfnjmxk7dJ4I2bgZpDf
toM6p4foiKbiiwEg8u9/Jrb8HfxyD7DYDbsAW23bAYSo/54ZQLIy0dCyfbMGkONlHZL8wl1gHSm9
/VwaXr8y69raBXNT6cFwq3qT3cpeHt2495IVHgvTfMxYOsnwaIGd4uH2FTVQ+7nVwH84uaEuZacr
sGHx+KlwmHud/C7o+0fcicqTWZr2remHYtmirPwVmDuMKn18meoC1B+uKfss9IvHSqm+yAGdktUL
qx2bO+Qe45vAn5J14g3KexMu5IBcZO6qcIPxxisyF594j0f/fGn89B5Z31qPrGL03aAruJFJ4qWT
WqT9/J7PF5mjrapF9d04H6D//BmrMqO6kwekUn6OycGfc5Woq6/jPmMiQimJNcUv1/r9+qUNKoht
kqB6/mDb6imAE/Ka6NgLxeWQ7fNasV/6CN342n7tGjh0SadWqDV51qtdYgcOZZGFaQeuBIMRRM6I
Q6+EmlBn1qXLBjSvE6ihrlvuu4LCH0IhCT8T3ccuGrp/BH2uGvsbFh598OzmzYMjwL6IvH52IQjc
TkbjPABn09e9i7hbiBvxw+hXHTZ3+B5FSFcsWbiAMB/asxw7TDh4JZXiwVplrK9RDKvyKVnI3ush
b5aGG013CRuiozlo+lb8EEqReie/yZ98iqxgpD1tsWK+fIbkhN/m/9b87XItjL5VaQprIedKmZXP
66VYjh3UAkuj3G7WXZ/rF7PQGgocvKw+nw1zTPaqhSuuZ38/LkczfOOq1Ni8GeNuSbi7PPVz70lv
LePaQW5aO7oSIS97nXm0PCsGH3AK42JqRJMOCWJiLQaKWo3u5CH3GsQMvDBdzmiaa6wxjWlvZzNc
eB7Xzge1aeG3xOL8OTWyW+UkpnbZR6NYo270ZDjueGerU73U+q7eyqY8DJnWLvrOSfddU0x3Mqal
wIMVSE+yJePF6O5zpxhvP0OtGaGf30aXTDebi5l9eBql4jrB0YhU6/iCrdcH9Ub/4iqacT9owakZ
7eHFLC0dNA3qTTik/Dyqj7nTQK08jWkBLh/G4DIa9bRcJv7JQ9rs3lWV4aH2I3bRlAy3fjcND/+f
sfNajhvLtu2vnOh39IU3EbfPA0z6JJNOlPSCECUS3m24DXz9HZmq09WlOlF1KyoQaUUyE9hmrTnH
1LvFOF39h6431R31STKg0LmgFOS1U6O4mFGYnLTiSWeOgMu/PLANbJ9UWY2Rrc16dLu7eEX2UC9d
cLv38xVLpwVmoitbHMuUzhL2yIC9HLExYtM4ZvrE6m+ud8REOjvLtOd+f3vidihnZJ8bzzKuLKtZ
+LdX354ZHPWclm33qHnAs7vBms+F42p38YggCRFp91YCIKvAOr42VVVva3iKO0tt2heivx5uL/ia
6YlzSJ1eyaDR4evwBvMsXVdSU1nkPRbY6g4zgP/zFRormaNSmKffX3F7WdLWpKjZA8pkU3VZLAuX
3XFKNLm05PUzK8VRS4DIpxV3S3uI93U9GxG0hg6yJoUKR8bVmwFApyts+YOgIoTFRGo+TmsCHqca
7F2cqwtjr+v8fEnJNefZznebpvLNXXGp62rZMx9XECteR5xehPRJAIB989vBu979/bG2Mvkar0bL
DQo3z0/p5X4mqi+4kQMq4cDdUxFi5l3j3Kcq0/KNGLAu5aNTdfqpnfmU13aG+Ay18evqXi1LmiLv
KpVSlUmYiG6ySUX5HbSD1n3FN4T6KPUavDTj+AVrrl3W3dcVkf827td2e7tb6odWxsjD5NLt1sXs
N7c3g4QMGnxur7OigHeKiyW6PZ722W7INeulXdXpUM6mFd7+GU04d2pJGSyuZ9ABI9zJ0rJN3IKx
/GISY+x3zi2gaF0eCHL/entcS9Buo+++BRvIz4U8pteX64Oi7jwC+6Lbq1rVujd7m5YvCuizYbcK
xM5ZflmsAQRA5xfkrQVz4Vovtjo6vhz69fOQ9AVpT9nyzcoTfOtC/2Hk9Y42SYIIU/lo8EbmFCru
O3bsqU+bezM3lXgvkupBkZPxsCZZjWPakpca2XyAYSLeFIV+ZfsqY7xb9KFhrSfTPorz0hfwE+89
S6lj39BwCAo+0k1RJ1Dy8y96qnrssDqhnONZU87SgQNW6N3x9tDvj99uqXM880ex4PzlCTM1lGjl
h22FtEnoWot7t8zA9phK/LLURomi2VMuXtMmD+xwXN/AwkEnlsfsZK7vLD19oEV5ylVjPhpSM+/V
IbHuyQsprli26PbQ7VAhtCGmRY4HWpFUZkeWDJ6qpS9zgeAW6UuBimTMXiB1OPfF1DFe8aQdF/Ip
Md6bLsteWlUXobtUZB55cjjL66HVc/AOtdipcT2cVdfhcL11e/L2ss402sDCxBfdHvvldV0pib20
nzHtaCehq+tx9qqOAJ0+f14lbfAE8cV7Rm7GYMbvk5Vmfgx6in5rskYJirGfb8LA123yUvMtpNJH
Rwccq+FImwBWGtNOMYfLz7tQ5c3T0kOH8Z3IxG/3MtQEGIiWyyS3KvHSYRSMCAZLt25idy+1Ac6S
Ud0hLYa7emcSJOo2QC+vdzPHcXYpLOngdtcdp+7AAjP/eReionfEl4j+6PriarXVs94mP0r9OS5W
9RtS8O85Es0vsu9iPxGW81wKvQ8b104fcP81m3yW6lkqnaR4vaiHcuFLKu0WxAp5PoGt6uMFh22x
U/lvb2vLcIcpzwoTsWhssqcfmpbOH1waiijLj5yVnV8QjfCpy5Y0Ei0S4Q+31quwsEuuADW3vdPc
6TtiFrkAWtP+VHe1cWjjZblc73VDyyeVpPULKuDSVzRjBWKqVi9OYiKJThRxuD3raTXMRbj2SOJ5
Vp/kDOXOWze3u3SN8+1MQS9al7p6gUdl+tWoFCev6dN7Xdc+GAyn1yytml2LzyayAVO+Jo2nUfZr
VagsPOtN6UlPh+ZxqBlBrASwzfVhpzPFETfzbUCdXgd4t1Ere3V7e5aTBcp9KUr0WfyT8xwKZEqf
TDB6985s/sfPxRRYRbf3GKPc6MQz2urUP5I41iBN7ojsKuzsLgG1GLqi6l/Bpb/iTOL8zOeAjrf3
5q4xQq3rmyy8J1uZWkSFX9+Uuii1DGKNX9e0/Pkm250DV7TuWzJXACqcvH9Mrj+p0tP//EmI4PrX
WiSvtpIo71U3/cdPwtW7WxXbZyy1UIlem/G3Fv3tIKph89ebPO2PtRDOaoo8hqVZbPMpPv2pTYTe
GsoDFfQfFcLpA94O+8jIEMKrz4E/lehugcLEfk1fzbeTNIawXoJO1106HJb7NxUHT/tD0+r228B/
x4rneZppeL9qBCTFBH1y0vSHV1xPdof4uFFp3ic3vRZHlyFcTY84sRxFmCvdD0Mpvo/DIE8jidT7
xnS3neqgPwLVvrMVXR5iIvpwe2UOQUod/vUV18o4pZ+Za9S7fk3vit7ROImm7FyNerkdIX5Y0Ziv
sIWS4VVpstjX2/w5G7unYVm9KGnnCnJaaW2FarxmJUDJ3EQdbtoF6nStbdkaeSMfF2LHsbPVSEum
fVX1epBa6hQsiSZggjmUK693hU16dT87x4QSM3yJyifbdQwxBH14Q5ZurWz4otcrFo62ebwlnOqJ
dpgz5QkNcv6pUHmH5npvVYMpwVhG9cj1b+7qZGg3xHLmWyvWxTFPInHdP43jB5kj95OYqLaLMlpm
fGoiLsaTrg4Da3cPOITaHoduHM4l+W4huVtjgC+y8AvVzTZTr12ANChU8DKIqP2yfvzN2fjHpuXt
+7+dj9QdTJ2qwy8akQZHltNZSf2jdlR5mUhIAuN1zf0ZTOeJgBSNEETL9fXr2dl2TfpgufnfVT7/
dA7arq7qBteDbpjUvH/5HTTF6SVts/WH1pTfoccNp1q1S1TsZLRbHoq0qmsCzObiXC3qNqmnZJ8u
miRjs2WbNTfuJrP0NwAI41kC5UWCtijHEu1CvtRqOAPIOK0z+NG/+eiMP5bq+exwOKtIF1xd81zV
dn6pampFXEnGT+cHWRZg5AvrmzfOOjEaGmKkOIHc7tiMoevwyUojhLx7TNrG14Z4siavaYrBO9xO
ejvfKVPrJ1eFFyKg0s/J9AmBJsBV0k0ggq72nHWaGi1ps0OHqoZDnxw1F41LDCrR7qsQTou9l8na
hy21xe3sag69vBI9VwWXFAjU1U5cvsaKrDfOjOszpeB/7FimRl0co/hKsumEXQw3clLrtPxAn45N
TqplvrwRRMPmg85LUCjLGC2JdDaN5aZRzO487POpo+uyeJtkNDZpY4kHYx4qevSlE0n4YJvYNPND
Mnh44axk3pnQyKirE4clTOKe41Z0Gy//RgMi7bs37MvWuSuZiBUFTLDmAijtaIf7Tp4t0TX5iZK8
t5/N7GPckDYA3MJps61c9lj92l3bkzSCzkfdkjStHfDqZZgTv6sG+GCESIaY4Hc1Q7q3VxrGJth1
KJsZJMuUDKk5kRCpSEb0bKt+8nB/77xpfMePolT+JHCIaxTeL22/meP7whgEaFvW54d4OXl6W+zS
btZIEDGz1WdVF1hdGSwg1i+GQyQPNhZAuqTjkDTqoXjICNIziZ+HeKFVR7ieU7TUWpjMH5iaq6e+
Me2dOfVrMAwlCQXaBSP9FadE16JZh/5vpoFfCo8/T2UTeYmDu9FD3v9L4XlUY4/r0ol/2CJL9904
kUzqKN6mYN200dRs3Agk/He2bU0kp2pwRPPk2JS00D0UDtKcnqYr2JAOyXPFl/LXV5r+pwHCMR3P
8qBDa7bu/EnIZugz2b1yLt7nbLxne6I9aR7basFOJogZt8NlFOVlQHW9w+keIO2k8o2tLxgsR/EV
A3p432vNV+mOrNQLx2CxlU9PzvzsNe7bkiztczKr5t1f/9qG9+vc6jC964btGYbrmVx5f2zl2VrW
k+rplO9KgsBuxboxN87LUOZMXNikNrbUpZ8qcbOnNlj4M8vvJ1yNF6f0DrVmW/tcJ5x3Usna7GV/
L+q9PkPlakaLjBM4GH7CKs4Z5v5skDCeVz1Jay5mYtekgIcy2zuIeVV9I+63IIi+LyNYAKNwZZgP
4pxXsdhWllc8V5PY3kafYZSvf/MR/Gmxw0dgGo7qqpTrVN37paC9ViPKA1nk726l95FX2AnzSUx7
uXcfjKwtaBFqdkRNluAbgFSjPChLbx0rKSKqpBgd5/RsSFWcLMJb8dFqnx0A+ReDSGrIiJMymJ9o
KkKdpCgE5yHO/K4vp0AxBNqhPOnu1jr+Oqojg1oMhIx+2ktM/fAoRjzPf/23cv786fu26d+5qu5y
ktqa/ctFJObK6gnGrN9Li9A1VuzzHV1HD6D3lDj7jEUPlP4ibBJq9t6aPJlD+hF3K7mXqm5tStNL
zrdD4+WU+dQBsYQ1hzZl3XwciweGqnjfuv0XUM/ypDiHzB2qKFPEHeBmidBjcHGApncmv9vFRNiY
cW7tiLCCnV8qJkkElnFX1F8yZ8/ERpKvhBeB7q72DN9qXdpqqvHS2YSaxBB9CtLKgJ9TMxgmUlWY
VouRhNaaNnzrMJeg1N7FSZ4GI3ASv0/qKwBbNY4I2avaX0xbAZ5SITWiEHiPbKI+DVd1ZVJ5RN8y
UIB8xG9A01r5pCxlF+ZzfU+zvbnT5fMwrNkuYUD2EUHSPK5q0svyqQzYcOrBarywQKGx08/vhKAe
vU7ADGK0xnTs265d3Jcs6vy1U4C1Qlbxq6vf37YESOSuvmMF6R1du8mOCdoBf6A5udPSWB5Ixf2Q
2aj7bK60Q3wlx8Z6/Z6CJjz2pZn7wAnkqYUGEnfwLwc8BJKhcGOxTKEUv4knFXGcm1pn0wLtrU0T
0ZRNd5STQLycl59sU8DOvJJ+dZf4l7gjYbrWjn269Gdz+uhbgqpKVg8+Mpw9mvJ5ew04+ERB4RCL
ajo0y5tbKsmp9Uh4lwnuYWF7mp8vqBuNwVWP1vVAJ9aHBNuekrh9Q+P3Lug377TGusNAaj6aI2xG
B9fWjP/tnqyqYyqt6ns9irNp434f3OQyw/O6YMoKeq16hFDRfDgJc6F91xS581prq+0v/TQea1W/
k5amPy1aul3ctrjM7HjQVi/DjmGpCtjYzaCKUjp2DRQzO4Ohgw2KybgliyNnKj+ys17OyagO29X1
+ksCZ+1v1pfOn9a4jq1ZhoW/ySE/9U+d9QkCJmedOb7bYGqCIl1Y9lTUf11vZAxlyXDvuh0nZL/R
YcYTCZkgGILeH6YAILd2tn6vZGZtywJje25hcP6qObPjI8f19kXuBRZIZ8xjxQkSJUUnJPcMccmZ
GpBf2PUMZSa2fd2gHZvMixtqhI0GbkW+kdp/Lcp6Z+Rp9ogUoQFUSPYBKllrkzfax011RnVqCyPF
2FuSaABk0sWXqp9KLPszs8iYRrefNVeZtaH2pm8pUtCDSrLmOCPeLa5c0boX49OY61qwTs+VhaVI
1jKP1BoJYrrW79Ltu8iW07BN4gnU4vUUjkV2N+XTcs5s6zKsrfgpl/w/f1Cn9ze1+neCzsigSYdf
7v73c1Px//+9vuffr/njO/77nH0XkFs/hr981fa9uftWvfe/vugP/zI//bffLvw2fPvDnagesmF5
GN/F8vjej+XwPyr76yv/f5/8r/fbv/K8tO//+se3H1VWh1k/iOz78I/fnrqq8q/bBfYR/9bxX3/C
b09f/4R//WPfzN/+lze8f+uHf/1D8dR/ajSHWUswq1r/+C+sCLeH7X/aVBNuqyMPnZjFVqRuxJBi
AzD+aak2LAuTRQhXn8ms1ANGvT6l/hNpmGexd0GK7lzf9T9/+G/2gp/f2P9uN9Ac7zrBNTcfwvVP
s1QWOhbaV3ZxHhZAhB5/XPAs1TBMtZO5h87AzUxm+SBSK+prJRg7rwnUOP/k6ksGr74/9dna48si
kcRZ9G9KbuB87ZZyC/31jJ0KiSyd/A50rRGitMyuEid/bMuPZRkhpSzeD+mALCJpxyydYFwmZecU
mf5sqGskWxewOIuGbFrUu5EpX6jFvgIpsxnpNZMZT+vFaU+sqg5LO9eHLMmywK4BfqOR9A7F7D7R
5lgDMRDGCr8aQY57SoSDWnqSe6stkg3JNi2xj+awoWgZKUx1Qas52R4FG6iY0n5NvWs8k16RO2CU
UZsnUFMdLSTjZvbj1qS7X9vvDilr1/7se4aBOVqFRW7DIPem2790ck02Ds0q1m8VsIPGUI6muezG
efiCU125y0YRTjNABdondCc1+VIoedAa5llHHP5moA1raE0kDf0FGdfqXhuHvXst8DlVsYZxo+fb
eHEPGvP7JplIeaKKune7tsTWGas+ish5jZDE5UHnySykJETFw8qOonXWEH0qu5d2WY+iMHYm6u8h
wTmt9VtkEUQO9/CbUxZ8LXaodHmzFarNy+ipkYO11DdkjWRz1LbSZk0h6q+m6F8WPRujMb42HdNq
q8XWj66GntFjKDnE7ZVlrpPS7E0kjC1zYe+b4jL0QicI3SAsZn0cK6079E2U2ws7R+oU2zJzjgZC
FZREgSdJwHEQBfstYU2GUR+NeB6OtYKlTCreKZ7djf2pGOpkS+n9XErFCZDEv5lzN4UU1w9EfOsH
GgQwwBo0alYmd1nzrvDrBWOC+BNkvbJVc+CrDuXRbF2qaBpY99extac0e5w72Hq9k5RRbog6kCmm
ltVig8wIG7BW+FE3Vh45pj5TeI9/aHY274yiN4MCEwwpWEBqBy0DTaI4DxY1kGCau8G3EkvbuPb0
tSYCYFeaw7lI1uYY0yuDmjzsK6XBSph4x1W3I7gzEBDi12a5b2nlPuDlhYMXaqloDgUn2LbTTAAU
7mdLMdbjItxwUvR4X+ntgxCTcZ6amXYJE5MA1ZHS9YmsGk41YoIGFFrvw7QRR9qw9ImEyjZDqMcK
zeae5UQdDkP2SpAJiouCLljqVPZJbb6TFii23lR9SZZh9h23XENdGOmhBzLtOdYdyssTYvU8TLIu
5qxbvhhu5aIl1uZAsZT7uTIdLu2rScBf8lTdVy5L78l8ImKvPldkVPmubc+72rPpUJu9by11EZju
QIESlaNXFMgL2XLsrIE1lVO+1fZkbssRlnY2l8nWy4vPQ2n6sQOHTlrAXL5mZeZtIL/5Xuo+CsTv
EbQ4GlCd6utudgTkpfhdzFmT11+11cp2cw55N8UsWMHojtSmfyj19cOMwX8VFavQKRo96YaZpb67
bJDsRrECPW7jMKazApvgO7+3G1Ko22OyW/y660Xk1izayTw6rtYaQD2RIUjHdDvQEbExvca9AvkL
hue0upRh0peKQdu3r65Vq2xmvxxasJd9uwSPoiH7eEV2H1q2LO6Ux6QbwHjX2V5vS9qM87QZLfv7
lKZrgMM6iWK7qzfW2Fr+Uoz6vh9glg+lnlIlRtNlT5FXFm1kzsm2JgUa5I8bzLbi7nLzHl4lO9NC
S7E+JGowxkUeAUvfeN0aB0P1GWBQsWGi6oKK5j7lFcJuuvXUQzS/ZsWtEVREK7GLUBYxRUmiQCuT
FdViCxRTnD8E3pDUOzjE5azOa/Uu0ZBviysvTpB6Xqj4KrOGck1mzOGY1d8b6Z3U2CnuilFZ/EEb
lJC0N/hq457Nk7trJvYgpmi8fV3Rmu90q92MyvtKEumGVmfnN+xNQ2N+JzjBg6WGubnPjOQTc+5m
kNkF+wehxQBmQpQ4pzxPGZPq6o3NEY5/eNMzoewJcSDEfhIghkigkzCGVDxIGmiTUmhOVINcT8s+
efKq6bEDabBZpSEiCqkFPsrOYNXHPsOVztOCQ2PjNgqmf9Cm90VQTp8Ww40PI7D8oNdJ6p0Xu/UR
cC20u83qTnUGKEF6e01S6tUgceo+asz1Ehdo1L0Rxmzcc/pYRItSDVsulKoaTnbBtZGvp4FVhh8n
jndwzazyC1Gw24OFBZuhvMLbFAQXXqdvU4LrzJVY1WzcK0tShSp5nGHXsy2q01HAxsuHAyiA0J6s
FeRK24WTXelh22ADi2fmBFeizlHKF3eBcqlM3YuqLhptxD6NnEkSZ7jIKYTuyhmuA08bVj43sWrU
eqamvDMbYq+Jo9nA+TpnY3uq7MQ8gkQWQaL3JySkoG5lg8GhHLZ2YkB08uYD/siwh0hwrLMqiXTE
7bFTklAyaPRi69JnZu8O5OdBw5GCGb1RNq42hxI4DTPyOsA5Sh8ylQZpbxJiqLCJdMB/An6agbKP
eeQKx9uSD0/0kJIFXo1yssvbYW+lTMBZBT0Xjztmx3nwU909j62p78QT8fbKLjWMa0hTAgM7bSHg
rR1t7XYK5lQ2Owp1TLk0Oy1bO1lxV/tpnrMnbSEF9e2maxV5qiz0geVk7Ucw4pE9Cwq5uMnu+4xl
gFdQfe3ImimVJ+AWyV4dkHwoCu5ze1xLTCtwhwGREKG2qEEn8dA0s4Z2O4+rA3XffHwaoCY6SQvo
anW0NZhK+NMJtJIwbu0+jFPsZsJsu8Mo3B/6sMBR0feE83aH26O3WwQqdwcHegt9iToq++lJ4gM6
uCPeGeQgM2eZYh9a3dbZf+W0oDjNDnZrfM2LhRShmmim645LMIjt1EHdWeq4HG6HFVZOZJnet6Ka
+yixpu8k/nSMYVPSQLe8ftulmvlmRk5aZa3jLraUkDpVG5ppUgZO5kmWokV9zHW3BbRMUJXfmYMB
gcZhHiisKQuUglSVBCOpNmDzZA3uJzgTf/6SEgkRl6M9BFde6EGOFoyvCXOJ0b+IyiYkqlcPdIRf
YoSUmxy6M9hOtz1oXk9WJmTo272kReCzTgr5XZyIC/2yw+2WLpTfbt3u3g6VyZKrzbzdqM3icDv0
/7616Iayz+hYTXF2TDENHxrv0UCKdqQ3UOwnxpNrKHtg1UBU69xOInhvFcWe2saG2F5uv+7s4MSj
m0+SQdwcykT/7UAvADHI7/dpaDpREtuvckHFZ5ZufZjahD1wfL3sZYb8UbCXYW4V0z6nF7vtiYVj
7YUWCJgjN3uTj7dQIUHezjdVA42tdXsgKvxTE97d4HaztOihkYPkhrevtXCNmk9xTEr/5/H2gGY2
F5QFZVDr8kvS2Q3rTA63W78fDC9rD0LngzHVCujx2vgr/pRAJ7/sYExmC6mIw+0umRfvast2+veH
ilYUvumNrLPquv352Vi3j+X2WREceIKZQOLtcy2G9ZBauMwAkdm+u+bguTI9Pd4O/fVW73504Hb8
dCYYvVCxuhYJe5QGpslBTjKAo4hO6xpH9fvBuyZbEfaBhN5bXyqlVQ5tmipIla7nXMb12Sm9vypj
f7gdgPqJCGX9e6mus0qDDRlr2js7hXUH/V31t4P7+y2Yd6TNrboZSWX4csWoQuTi4Gg1w6Vrk9Qx
T4x9IxGTLQErft7xlxJQeAceItlKcx1xovbiEZfIsrk9OV0vdqOT0A/hiaLcI78JFCluUBWXF70j
Rg/7OkSI6w+63SI0DCXl7f40JJ9omCab25dy+y5uX9RUXNGdNZ1Ng1w8P84Zcjrb2ziZZm9vZ+kv
528/E/BIUUgGvz/heOyyJm+vj6SRIijnRJaMGqVvLl2/EywI3NsHwjz+n5+XJzET+1U+pnu2Ez8/
gttfeft7TXjgh9//cobteuOKdF9B+WonkYepavwgIXLyU1mbO2fQHjR2xJTfKzjtgrW34aHYWc0v
fQInSp/sCLXIZlmaF4VYwCB30Qfq6yp9D2yoyrfiQhCW5bx8FkXBAOsSq1lTnWQeJwxOIJc5/36Q
nkBComVHqHq+Z5aILVdkAaKBKN/IQM+sxyl103D0zh058XoSX4TN3k25wndNnOi5lvmKbu/N3nyE
+/3UmRtmTPg3JpZAp2DxrlXFZvXqs5wIUKm/44YG9a0hVVQKdn5z9lqppI3jUiivRp+p/qzDl6Fz
xyWAwBWTdl3uGlM+qCKwmo4cDFmdsgRpIOYtUOWTgSCRnSc8M4b2vt+MDsJ0dQXzl5Tjjg4mSx9n
es5bvT0mYjgPxuzuAPe8dNrikBhNvcwstEAtKJ9rKvNrog770XUIUTcICljkxavc59wAMkIh4ui+
KdQJUENVu2V050drhE+zuNOhN81zKb5L/cFdH9sS61uconjvKB+mlnxjQwK2Q1HulDEpfB1INQAQ
dutUKKlEVKjBoYVQcyAf1xVPOXq1urwsbvEjXug7krfJAFom3/qRxYqyqDIguOnkWtINpIPyNG8f
aYp6160euZ+YU+2Gj2u4FA5F+5RoF9+sSqCU1XlsupFV33RW5afYcQZ/SOzzwiJjEIJLgswUvxdh
ypo5dNr2mhFBfEFcIIViXeUWkG2GpgolOoLiGzllz73twvol4RT0kD/OKieibT2JEiZ1pT525dBR
XTCiVqzfC5099ZR7kK/m/sGMHUB2OAEwbOh+UmafRkkJfSL/ikaFnwCu9SvrXQhDhKhu96OeOpSn
x0tFOnRKZpApj4OXb7ngP/psqH1v8NIQhEdBBsepy9GDWE1AJdUMtC5zSCu6BggT9FC1qIIWIinX
JKD097bqxWPuLUYgC3KXFkA9blGfnFjugBMchmo5FiZN6amAk2FKKuraXYoqbhXOU6F5XzAdwTvh
OkKpaO1V8vkQVLiXErVsrZZ3c4FFmjXpVtjj56apHvktaRx5Cyq+3N3WKRsvsyw30qjXcKENTKVk
9KuGnbuTraHC15DMF1maLByLSN1p00q9ZrIdojfAi5gT8bOmBfG28i6Z7D+vS3xwrHgJIIl/RnsG
c7gv9oNu90GF/w7nOqahQRbTEX59tq1X5YuAS4S6oWEq2I9sepymd8g1sdncdtM3FHUMfsoYgRiX
rMEZDuxRI0yjHC5j77oBDFxYgaWfJqyVId0d7Vp77t16AqQ0l2EKhC/XBYlIYhL8eKdjnZzR/Jlm
UA79Erq49MAip35vDjIQs9pt3UkLxrz+KDuaFZPdfgY31gYtIQmNpr0Pi9eHaTOBv7ZSf1VjgsFL
D0pI6zmQ4AkfMAGmFdnjQk/gOFZT5ifT1ijAK7WEs+9UqvdgzJVDPnfKlSp8IhYqpYiv5pd2LJaA
8I1tbzmPXirKAIfEFDqG5pslCol8sT9YWSSRgbAR0vrFuQqJZPVp6ZGmD/Z60szs1HgVK2sSq+Bo
doHXUZAQxjdpCWR3Qv1SZ3kTrSvYLIfiPVhwwGhpz1n+wyyFE635KtFWQhEq2kCatZ8Z7hnMEdyq
igt5tfWNiX/Ey/m3gdQqeOXrlyxbLn1NNbYqjGmrDiYyCb38xKzRc0pRCFzqU5/MbNWI225G9REh
05uNYfCMfbEKVkex7xCH36uelTE4d4BJsYeKAR9egTCnot9GlcHw8Wd/5KTeR2xDrABx+xjmTkZI
gaVFBLd/7qlYnxjWQgIOZGAl4oOyx7IRsg0x1rVoYuOnjjHoQCLDR1oiSDIIa65QJKdUUfwOoUS+
NKFSn8gixJtklg9ZOhVhMSEdspDlDmK8N7vyB1PMCZT/tKlY3tvZ8Bn60jtT+kTqA/wgOC0HrSJK
Kf9RWPYSzes4n5D/Y51jTTaaRqD3bk/1apP3JktZpjQupN6OlEJS8Mrp8TRwC7xJIQwzRoDqXbRp
zEJLYZRhVQtBWp11hkFyRkA1v6Gws8J2cY1AtSFmi+xRFFZ1R58IzmkFg3kcZ6AETIilc4HbUAWD
27ahYs5GOJmRGM8IwgPNNL8KYKCsM8cZsQv43fUdgH+Ktc7beE01I7serMDlV2sGogN16ufB3I8H
NFxfSH8hV2gIvc4K0onGq7H2OCks2lRJla0onxM1WjPp+qZxb44rPnj4WkqhE9SnauVm0u1HGmWI
jNwi33VkCBodie+2+0Yn7IzVnAnXrFAemc91sWbsGgqHYikDWjJOFzBlwShImc7iPNArebckk3k2
OKuzdd6uOY0x05jJRF/0cZMeAGFBPuhLcHUzu3+7WflogMKuTfKaWVE1AF+l4B0kLdIfS3skIshE
+mSUzsZy5u+FUTxj+QO5aPnTldlQ0rAOplFnz+SNgaxWKnA2uFh3AI2tZJdl2kptRTHckG4/qbgL
VQsBVSbshyzTL2m1jGFpvhbUt4EZcE7dDg6On66o451Wt88mA9sczuRG+eSJUvGiONQCXomoBYPu
FnG0ZAWTf/JRwfE8xrOpbh0o6X4P6ozBUO4Uo0QMYdCsHL27DNalX8r6KZ/e6NfGemdFA0si32lj
KwBx8SIgAjrtkgeDU3zzYjqJ9CLEbimnL6sm31g3IYssv6pAKeaCRJM4b0JjYt0iMnAi/4+981iO
HEm77BOhDdIBbCFCUctk5gZGMpnQcIcWTz8H7LKu6hmbxb//Fx2dZCWTZETA8Ylz7+Xn6d359wIE
xaTyWqs9O65dJGGJ/e44q7oMjRI0yudNp73Kh+prtN1H2TZTMPRD5FjFhzLtD9w1uK/iacRZRKs5
8q7zPO3GzKciHmTShsso05DXhGO4bGoGBFTv2ih4OTM70FIZzniyB4xMH3G7LsKureM9x2Ew/HMi
UCqaVbHT7fsoaa5fO8OU8ej2imGmdRYWaD2alat1acQlE/adC4CKlSkULfFzIupzqe4GgrX0smu4
MdpD4E7kIi0dKckZaR2lXquIgQpZVc57MxEJpOufrRqSyOd1rFVmHkYBdah0/31WTVwUhOzUIVMn
4mB1MgO9fWA+EvvjtrfzxtDC7+RzXbkd/dU6hplh9ZdhrfQqUKkaLt8fk5Q8MGqi9XqtejEw/9jn
CHVejJfvj/9+yFXGcUHWd6g17gW7fXAYY7YCyeA/Wvd/QdP5Bvl3z+bxfsvyAsyJb9QszQM7keVA
wcN32D/198M0z0Qyu15BrgXftFicCiNUuxsvenFTbPVPj1FGrCofxTTCeL7xOF2aoZFG2HibExb5
xH1FohKhQEzny57VeJn3B36A683Au+7787r4WZj2Co8n5gtk+Mwkh0JwWx24HXzILktLkmQ3sBn5
/tAVuNFqUuEFuo828n3IkeltDeNHOZO2eXFm3dUHebPNkbuPR2AuaMIr/Z8P1YAj5GZuOOLvjb29
d/JLYj0aQ0WlllfPDkF3B2dJ5sv3w3dazTYh18kJOga+mC8FFpGMtnj4/tPfn5P6fD/MNmsz12Ao
v3fgAPkEUAuD7PXvj//+ZEOsuSQG86QXMy/tNsRdKdRJc2iOtkVl3N0TlkWdU4wBe93hUu3jLGTX
ZpC0BdkwVQEGNLLd0gq+ToDMXlS79ZfvP9n7h99/2v9Ga3rDiYAiO+oHiJMhw6CTQCxn2Kk+ayy8
i27ioFmIzg4p2MxLjR3FBXtU8zIVJHe7bD6n3gOBKWe7xhLU1w742dx9f65IOTm//2Qs8Iv6KBhw
NuOXYVlL3Dgt1YSWGRc7mYwz2t7vD74/bQ/4yuG/EAxYV16+H7r//On/+pCCt49LZWF3uf9Umlx2
Yi8i/aK/6CRo/fvh+9PrgJJtkQ+Y2Do1uWgZXqlVcWvYGR+SU2tevn/ikiIhdIVlhGr/Ge0V9F7s
D98ffj+IdiiitnssFXfiuuJlcsme37//P36I/UOMDtwam0N+ju//svJGIFeZK3wuHQSIz3bb3fnY
jINGqZSeK4Bp+VGnNCub21ZA/sBpxULjtbrIDhYrOXkkw3UKY3n886npGWlrE9PsPhmugUGKcPGK
93KpPqiBwspa52A1a4FnX/7lOM2LhBRDjtaA9RrIN0p9ZNMzksVe8nQtze4vg9G+obE8nEASY4NB
xcFacVKloxmWBrRr4p/rtCz6g18p/eaRCHSchbv0arcc5TPnLjdepDF9aRW/gZgIEE8LsNjVRV5G
pRh1kwvkK0oOVf1J04wiaEFJ/42p/oVl/Bdz8B8g5H+hEaARuA2gpv8/NHIFezJ+lut/gSP//qK/
wBHP+JcP/YTBxM55mH+jI57/LwdZKUW4hfrQdiyoxr/QEcv/F0w+wBRAhBCmoQO4/oWOWOJfgCw+
gZeGbQjd+J+hI9++Bv8ARyCPd7LXcwBIOB7/HwWAJayM4jVJLzPIXrO/xcoW77JRLNpZquQm8dML
bXl3qVz7uVZkYW5ek5305SHXqgteBsu5GZgd+x1FOxjzEFS+XOJlYNbIdgN8wiIWd9gdYCs2rVlZ
PJXa4MQMiaCrBcrMBBRw9vPkPLfzV2cecmPc4HT+85L89eb9px+naes77vrfvyfPlAMNy1rCNgBF
/xuQWRifOaXpiTMWyEYoHaI/8rI+Jd+T1X1cmHsWN1I/dSN/H6+myIovJA4DDLd9NJVbdWoM/bVJ
rAsZX+qoOk65rSzyq6JDPisSdCcWuZ6+8SIGF3X4KJ8aTf+ws9q+/34gOE0Ewl9IHvETsm6ANkxs
ETW8mFwFmdlgV03gYi0P61bOV1qFhz9T4RPtQxsj+MaFNzHnK7+HgVly+720mNt35eqztuyev497
opGMiz+whqjX8O/Tvh9m/bISr3betIe/P+27cPRbnVJQDVbU++Z2svZZ6PdDliNoJaKWQnhfg3w/
THs9YCXJw5JL40BgKIti3CCLg0ysn+jeXPMLL4+SJDIGaN/30nRt3yQG63Gx31Szkees8d0kSoWu
X4h3ZFEtqLJl2TTBMnoO9QmNUepU26dh1yvF60NVLuVlmzOkJnX1KCrcvRQSA1RIloqxh+WGv3+4
Dbr/j4fvz2mKdAMbVbmqm+yYW/39sv+tnrff3mefzIW8jaKixpSVxfjVXLsYXRPzODxZ0nOJrjwZ
ffvSsq+7fP9p3bhx9Xtc+XQYkKWGwmG7mTYVrEx7Uum2sxAzrg+JTz3SczlEMxLewMMdIrStzQ+S
oX03S9Zg3/XndyW6WsbuPWDg/mQeau6c12i7OxKYiVL+flCCrY+Vws1OGhTQKHsqSjW+fn/q+yFN
F/5jvWm7VP5h0/e5ZjWObBr2B+X9MfbRfdWwJU/tX6qsJmC4a+Hwpmr1xYWZ2QgLgQGI7Nkx2Gxg
w9JtV7nlj+gnLGwqCJgFNwhFbv7yxE+diW68MJMJ/q5/d88fgue1V6kxjFSzKM4DlmN1lZvM21Bl
NBtl8XQ172P71KU5ldO+3Or9V18U9SFpCv3S0/tgVifObKazK4wnSeTw8+e02IOOnYqu8R7YKL90
eXlTjXV+bH1g0aX1TsQSzAHXxsktmLeQV0ZfgDuvDKgn/ahchvWoDdV1pWtdOGqtFZKSTgwRjLpN
mNqWeCRHOFN5pFnsLta+ylt0SmujNZtQUuZ8l7HKrxjWamKJhfzB17vn70JnE0uxA9UIo1AGn7Do
Og4Z043C5xKtp8xgddKuF7M9YJFlH2x/CROx+8TLPDLV8Nrlw7vYKo2N5AkTbOOcQCk3oztdjXNW
HbO8fUrVOhFxx0bCVqRxNS9tvXmRIkki+K41BUWnXXsxQh8knJX6ac2ZdTBZzSEyw7Ewzbow0ywZ
pjxFvIv9I7IwTjyjJfhlEPVhKavtPKWfchXupd0fKv+RgwNDfgfjQb+SfZjsByU3zPZk19iTt06L
AUX9gPsrqTR0d4Ftj2lcN89d1cMGZAw9B7liKuepLhwWYoYdg72pBd2CQeN6kZ5JaFT6Aj5uXRb2
umIo/2C6P+OleRnLRIuRSH4VUj/MW4rduVlcsz3NGGH6b5lLcrZhGAfioF7peuSZJBe6mqSNPGwi
senPkouXaxtpq+J96K0SiNGaLlmrmQz0yueZdE2vtV4as7psq6cdh7G9lWO7T2GTr9V9wv37VzJw
+Kr0323eWjWXKu8Ak70a6ksXcVul2yX1bUb/sGfMgdkf951408TGT4kHWOHaANnriIyprxCUYgR6
6QncY9h7SMlgTBARnDgnHl3rtTeotKdK65kisU7jDfFIGg9/13VgyFY8NRAdKJrOeDDZ+mlAbX43
nhgx6AjSdDfa2tG5NcDC7NqAd2zw51srjG+QPzmlc8ppW8LRGeNKs0RIIDhDCBLAWrcbzjYc51Vj
PVaLjYIOyXedWT9tGCymd32uvsSKusHTkEn1BfXq0p7RSzug/eRO1mMbgnKrqPSmNlB8Bb5G7q1h
ESdq5bB26MY3Slpy7KUOnWga6gA1A9OJ8cBRX/2PpZCHXCsTnA7QneupTufvTHcKZ1kLfrQ1S/9Q
IB919hU3sEJzgks6dethHrBmxbGLqYufQPBXaDzy9odpZJgc+GQqWavP4onyJZu6D7fL0MWm1hpo
i6biWiuGOK+mjX5WnDBmh+6YV+QfMtvxGOMkk+1m6ZgglUTORE4b9dbEGF/1S7xpPufRBjQ75Psm
ROVh5bdz6I82wntswuSqvbgQT0gXNO1BkGJa+ZiJydq8mGoLPa2KNPGZJCn/r8AQexP+T/D3jT2s
2p3y9eS2Kh7LHcFwTNxcCRweofTCuUVIolOZzY8LFzOJzlhxZF5yPwuzfRKqurHdMSaGckdY7C7u
LO2wH2UHC2fFxRT1SwPaaZY/hE+3XAp6rtx0kAJ13f0m1zaSJVbXkx40pEFu8H9k6dRc5+ODrnfV
URuVvBqnX87gvOYVa6vULvdIXN6Whk1UJMxVFSp/O8q0A8ka51gSARiqvLDifBDjoWWQb+ssKtq1
L69bKrYflbxzskdseua7OfV+tmDzUY+CKYYnKRk/Gb77VvkKbySgUXpxyz6aK70yVl5vhemznxkR
AGY16pu1r8z7OkPAIZO3LAdYVGp+bmc6eSZPfypgBrnm/TVt6aHwqcioacZolSIDsXPWqHcbcS7Q
v0b9H+YvLACaPasiOQ6eY5xRWsZYrTA9yW35jndLh9pzQj0uCv+0SHYuTpkA8FQ9WIxGCTwmAAxp
Oly7fsst5Nk2a/MkVH1tLO2Nx1YYnqv1w40AhhmVI9Rc2Ovp/GvVb+yZdCVP1mdvGe14GLWoEziQ
Fc4GpKXcKxdIhnnH797DJrPfmjfbmaChSPoVNgZ/FVRTo/UN02RPXohaXmPfzcS7G+yOfO6WnqRp
XxpzT7MtyecdofOUm5RHyr8lGGFHaocHTXX1jQuIPLAb6+oPzycW0aN2L/rfvOhP0poeyPvNAr+q
720tY89Tkw9pFno4+faOZr/033VeWpyqyiCtshm4FNaPjQS1wCizY+NYh5b9C2jYg7uZd1vjGiey
NDAkLDGBKxf/Lk2aE05xUHdLQcPgJSGhEahdLBQUKjbaVDxsiyeisTFviPG7QYnUHeTARmvI/IOZ
jL+WyqOWKt/WSiG1L97F0JMlYltANsNh4EfGTgLFb1r394ZMmsAkz5Dc0REiWOnjMdHOzZgAHeYm
hFGHnYdbgW2anfwxrL/XZmRX3IjbtfW749QAZBZj+2Kay+uyuOROJE/SrEzWn9PHwLDo4G51d/KX
V9W4RxcB9slak10zxrh+zEK2GqHbnYeRKzi3UHeZBglf6BADq2yJa7BRhVPo51xOw8HBtjuejYXp
QT/cQvQQi50RdEO87aFElpy2/k52714mGJBu1WvbqltCpeMkJSNEN/AjAeu5tpt0jzs0myuDoWrm
e19yfJ97wgca/Wj5zCiEM/7B1fLcbgvv13wWpDRv3Zma8487VvMhreG6Z7YfmvBvfJlilfSwUWY/
IkKgLOxE1OQEuZj5Y9FhGCF0XHky53NrfqoRQjRPKIPYbvA+nK9TRz1mRUMVp7/UCawMtBIxptj5
6qr40epOIMU0w25627kppjJYSfDNhhqVASxMwHRzzVJeW2O74r6vHpLy1nDO+J8W+JpaH7NRPnbC
0o91ZdHJOfkNNP56cEpxbw72HBMxxzncWmTrUT8x1mV/lJ6XosGUSPjjYXY1Gqe2XI6tGhewMzkG
iVEUIfg5Qz/w3RJRE9I6Axss5NaWbsgoT6dYTH4LO4t0byEyL0i94qWt5IPlzFi0GvdEaXTs2vUX
p8Ok1W4I0ukQvwn8FDVl/t4wz0hSJpSAc+NlURJPGYwT3B4VIQLqBYYgsrbCwG68f3NlercUvPfx
SGmhF+Iu45deavtAcmoRDTomgX7l/8LmxrzpsUvfCAiuIYSQUNw1S/tq1inbdEdj35s6nOSMBrhj
fo3aabVIaFDINY4Ik4MGKyYseeyFzk57zJLdgq9dvaPmd/UBCS4RVp39XLb7U8pZKDy0bYmCZVnY
mxP2EIBdgKs0gmwnKw+Xipp47LtbbwRlXcYuZ4FmvmM9sMSWYd41G6cXvtJXrea8VMK60TvvM0nn
B2xW3FBUnBJ2Betdlp+F4TrRlDs/HVvjnZOBufhyJcEBnqyh3oVXyZ2tOY1AcCm+4q3SCWG0hTzQ
m7EVsadbDkfk6hAnhhd5+XBLziGlIPNFbflDkgpyEPY6qWm8+lD6oA+XMZs/1VApcNuTb9lE+sxO
EuC+FMZDgTIsmfeihB1iUM7VJ9z4tV/7nxLw2RppESW54JEcz+MOP2Fc3/M0+WRSWlfuWJwN+Weu
+vVZ06g5mCSjgjpb6UDFXQvohUp+Ookzx6VY7zX2xkwAnNjoIcwyx2oPaAePYtlw4eZ8XzEqjtCv
AT6MuY1nFMxAXuRny8yLMNNBOBMfipehFWRbSQmP65cMLKfMSYgvj8OQDcdpYVoKV/4An4rlUO6F
hS/jvmS/1qgvS4xfJr2IXXdmrB9sd/01YWoT9IXLRT//qkbvKe+MYNLKW7OAkO2qfTsk/YRN4y+X
Cl6fQcqbxUVBkmhvVb+dWAPfEULUYIPePvEPUzah7ol7r3zT+zlWJdoF0jCXiIwAoHKcQg7DgLOS
HH7m1dyc63S9GKtmxlzGDa0uNXRKerUL652gDMR7/Hakl2NryEaTjPZIZRt3/0KQN21loWwHNBSc
7tpEcymqFZc17KwAfdzI8dUUmHsyvVzGHExRPetpgzdfbcYZ6WhMpGHBqmS73f9Xn0mG8jFOJaAw
a1R5GJyfTBB5uy55OKwYgI8UJOu4nTFifcPehPurJq8qr/UCxECVquqgX2RJxcDlQFlAzmjFnl/V
Lpf//kSWyvzhXU9q48lwBYRPRQduEmCil6qg6V44AiwREGf7y97IOkpK6KxZqgv28e2+dfpTZeWT
yg8qQ0XPLKBddptCC7/nzHbuUaTJoJlIPhfOhsSSNT61/WshXRjZ5MW32OcvvveMr3gaWl0C/i+T
B63lRrYkJatIewi5wu/azfvN6hfW8dGffIgSdh+rpNyYyYrQC6bzDYHOQa7B+9lItIPhpJuThGqY
F26On7mRs/k3LTewXaipvjTp5blPpMuyQLbyvCXYC+zxy9A2ScKe016Zu7V05GoBB28FVP9o4bRY
kKI8O1kKn+/HCpgMSkp94M2QRASOP5IWjOXCxAzfV8UVNv7WEWtAxicmN6TiVaX2azUZ5XHxW8zx
tM957rnHDr9yODwSp0+gADedg6RoveEMmUbtycFJIdDz+nnF+FYAcNZDESSTz1+bT+aIM+mSMLDD
JhZi9ldZUr8StbzOfygtMq19ZGGFwsZZWCK2mxUmC/mEpedHvWbRh1xhQHBYLZ5AqvyXxdjxXRgF
jxsldz2c4AWvXZdaVTRwiJJsw0KPTqBqyzz0JIz/nPyhrsIm318f2yFJT1WZlJfa96MWy6yx60+4
KV2buJEFlZyWk29sL1CjT0mf3w2erUeZyL4QfB2FhAcmVf3RqdpXO7Mfij60nPFVOvZdr5PPxPp4
oaZwl+rKdsunweJqmaj6s9p8rLuoTFzW9zXufCgernyQ1G4L66bgxlAlPxO6GwzgGFUtVw5yxzwb
vowOv9dZB9a16vMox5OvDXf6fq1Z8qvtmh/SpZfYFjquafjcpIaS2wAWoCu/H8ZexZM/PHeN+ZIY
T5qw0aFI7U8/rDc45QPdaKMd8u5ZoqqGtkm75bNkMe5uLsIwA3qk094XTWfJ3WvIhmvrg4ItnHPo
oLFP31qRnxFSujTRLIqGKb/vRzT04o85lbesc5mVGel7Zvn3CR3nvjoXjf1H0+onuf/O2jy8CFlE
RIix4weWB9fErYBXKiRwEnFEJffl5Y3pk/qRzQe27b8NezlXPIu3Cl82fIXPVqHOJWVq2HRecuga
3zjA+qfYzIhDpfL5sHQMzpjv04FUJJ4F64ZMYc0ZIeKTfVmpJCFCAsfAGCYfJqb6g3ZONf8pp1ew
Wp27dPGqEdl1qig5gpwtcNcmUyggOM4LfluBQg+BdE+/w70gRFcoIB5k5AywCl6+houZkutAyeyV
KVdpzdouGYf+QNTUT7nqxLWpsj2WihgMt85OuVkyTdf7q0SQIEKJzQhzmz9xztyCaSxjj2wgJpL0
5qL2cHjPC6pXnZ7udrbbV7IwVN7ReBvmQc/tV8+hotEmXYSLqm7b0kepo20flVq0GK6zDPKpsQOD
VuLgYR+U5yC1/lb+6AsoBK1/bBOCT0WdVU8LaoJlEWgoNBBqpk+nVspfcqhfABTkIVvlb5taN9Qe
KpHdGAqkaW26HLZzWq69rPs9ZKkf2pizHwkuyQLEvS5+6wwImN68L7W/nDFhtG/tjTdC6633NUku
V/6cRlqNT71SeGh3yH7MlXsIJ2g9eHdZVtJioFIO8MN3j+z587iy0jlMNmM9dSccHIbbfBuYpRnW
7vqJayAiDn1G3TqW6mhUf6wMvtQfGjusVgaVSI1Lfm+LoS0G5qNaCuppxs3+ZpvhLFH9jglmZhWi
BTQ0QT0V96vmJ3Qgy/MMQx5JI3fYE21xwv4j5ozzgrbh69RMInsDLLuJSaHv8Zeo9pwn36yzqzy1
kCEUFzU06xVVMscX+eDH3u0+8nr5rRjLsEV2Lq6q7quGpei0TeqgEt05uqgSccp0PzqnBb/xktfG
s27ddPxYmP1ckcGxhuzF+sMyEwXdw00mJmk/K07dgdf1xQ0IBKZYC6eg7N8RvWB/Zy5jSOMI7+bV
X8XqQPJaTKVMj47ATjwn1FT10OPfeyNK5nOMrw9lYVRHfpXTsFTqce64uBEQnvOpnW91LXtNGi2/
eGp5H4q2ve4aj7o3hUfD/ZwUxwFdiabrd9m8nlckaHZK8L1uBNaA24tuZggNUUwHVjFBBa7WXd7C
Szdm4XPVustpdFvK/cxHLIjQpyjs9XGVd9qUSSzb1IhJkh7rnXnmNtFGjn7OGts5N92fLtXAzfzk
99wW6ljIjWUGkEJuaNeuPuVXrvdmsRM59iUlvqu1283YOy+zack7X902lhmBsFOH10ddZ51Qp8Rc
zpJVE3QlgMjUcYXetV41XJIq4fx2xDWj2f5geaPkkm1/u+OKz2DxCG99M2ziDdVQAPz7VmqLc2xn
XlGXHhQpN4Ky/KsdavtBmeML7XJygYucNhaUS2Fju5KjiKClJwtnRvMzSsgw2E1tGx9tmZK2iQkI
RyH2oth8NxOu3c7mPSd+k4WmlPNDP+dfedmcBnokOCVu8XMpX2fy0mPJJYlk6L0pkebs28Ionxcn
znX/LRfy2YDHuCNjCxhr4PZnrelbmtBx6KX9sM3ABHR12CQ6YAhJnv/A+y0/pOuPdCuvhpQh6qbc
n6NhwQGSYwhQTm23JvE8OtYNFcToURumjQsu1rQPBXwUPVC93yemk+nBAU3zNWJsl/FlQVS3R0wj
SdcXl9yuuDPBMqG3bpZ5PeEZ5sUeipowx+A1rtwEA416O8nSOaihTaOumm/JSuKaxLP+ooH4BEXS
QjyDnAU43l2rm5K1xGNvox13GYGLvZvMCCHZUmXjLO96yLL6L0KTHtBnYuOHsW0kdPsGwMyOSOr8
rHsZlKOXnaxEXoGjvsFiesGcMF9BriW10uFM7LOTPYp7Z15x3lhB9k2jECzyDA3BK1V5hmAY6HNL
pRO45Gfi5PUnkRimuuzsjNFemdeVt8lWf9JcZcciR/0v/PdFoV4wlcTYQ0LQpnBPbvdVzVNBXEYO
bm/6A9eg7d46aC5qy76G7XwsSxq8crW4PIvpDp+TX+lSAPWg11s170dbT+8ymzFlZtsd+QXbTlOW
B4tna6rbjr2HYrgz4JfIbOmupG2O2z45epnQI4uk9cka1rNypAwm9PS8eMuz6/wqs+02x9H5wPpt
vBgE0ATcSkiVaQ+uv5pAco44pTVraQv9hbak8xljkSaqlHwatfxVjTNuRViaMlisoklxCGAJGRXj
PrfHRzKo+sw+kMgzoMZryuinZFT9I5tsvrof404H+87HOsX9Wc1Xw2AjQG9GpFJksqu5jZNSXte7
5HbLZX/eE5AjM58f5zIV5/IZNHCLC+hyMVv1FZK/5TDoeFk6hmZi1O3HYvVfysruT6jUzKjVM9Kg
Vnk0TZ3NjZ5/UjZs0eDlEmGY9VC2CVY3jJuD3KACUeidg8KtH0sNXXTiQGQDGu8qWdxgO1n+TmFG
URloj0M1uDwvbnrvltUcQ7gzbCwgrKuHrbbF3ZYrM2w299GpuRv4+XZr0xByaI/hZOOiZ7vmJ4bT
SKQXT0aJaaY/yuGuG/8k1OYPm9n4t72Gr4OVDPzYEg233oSjOfJ2e5Du8mRNiM6HPbp3Tq3+btSN
j3ol8yMvNcKfpzGk4r8mToAxXzVkNy3Gd+jBI92e29dObCGcqXmcGwNdSnnsTPe6mjLG2/5Xmb3P
LjYcOleTslsLZ0/cIDDPTHcTi9GY7eNqYr7KSUvxX9TuEe+mOLPRHGCS6kW2DQOMQ9xh/FFs6k/T
jZTIQxVWnfXTd2Tz2xL1xanjce0kQSAuZtbWeHQ3oz12GseL6qqrrTYi9K/ZYXNcmqKE0nv+zj3x
uACSoIagCbVNF9EkIZw60oereX6UeKSzOMRn2Fn6EAdkDiMr/XBXZKfDRKo6sfQ3pdYzhsd5/kCy
+7WD0PFQIEHCuAudCI0D642li9ZUO1dqnK6McjuOo1Nej8tb1/T9Wac2QgKex4vI9OuyBpWta+Z6
qKDTSNnecDVPWkZLivzHXbVfu/fZhRizBzGXazTN2wfVhoaC5J28ZEBghO8JDr+XVCc3m74bwexC
OoFdcPNbjfrB2usbMcBz9F0eq7lwbwXj8oTA8qCYrOpuSQji0TAFau3YLMWJ3dpn0Q0ydjujAFck
mTmn/TCwOgqxyLy4vY0vI5tgvj2W6U31mPfbPTDldIe4vqA15uUs2u2DdeWNC9D4tbn6mR6Pm1mK
uSW/BQVO/7gSPYOEMiLGxP0oeiCAEQ9Zocv0FlqSex8aNlpGIy5K66AzKrrhrhGwaxvuhOh4+Qwu
6bK96XK+p8lZ0etexJBg9wEb5b2ZMTpxc82KCS/eVd3qxNadpbHJVLtBOcGcp480o/npF80dVh9Y
W5gIiofiulqM8snFRjlfquvvB00r6mvHTegsJjPKFO+FHoaDIrZnK1ni0uQzIUDGMV46STOf16R6
jD1ZDJuLGKhyp4OrxK8c5RnCRfIrfJ1MzoK9ItQAm4i+1a+GxXnDMe7KrzIsJbL0rnGK+kdNsCdy
UX4zgR93OjhwJPumE4f7GPGf+VIOF2u961gRXnyPgmslEZeTuV/4lwnAG4UI/Lx9tsbVjXvlaxGT
unr0L1rP0ItksmPrEM09E1GJEYZGbDkuA5ZbLvelCe+8DMiJ5HInvEoey15DumfNcUsZSBH3tTQb
e0vmmPjdTrHlsz0QGI7gxOHIWJGhHGcrBUrHhMg25iu4lO3oN/URF4TiNtW8R1hsptbbpFEm+wzu
Bpvhlxige5ZpPuT75lCiP1N48I/CPPs4st1+P+huQQYKdpuOlZ9tRdSQtDL9qMCa6UQ7Gy6s6H5k
VFRinZojkekybDMrGBsvuR2xK0VBNZrXGXxyaTFytbC9CBvQ3MBzt/PmWP61VdMKNA1WdhPil0Vc
pKB2WgY2IGt68hoMVA14gjXdrtA+v6at4+C3nadHNu2In/Tq3XNsyPRKoUXw0hWXD9+MzLn4IVls
rlWpxy2OtcvCwSRVe9ZeCxt2Q2n1RCgwcYQ5oRnYiSVcZNuUHSsDL7lekdG3UHmnhH+whp62R6sa
vNDYrOt0LF3cI7ZPL/BHE8NEi7IWe1m9UYCkYqyvi8HDRYfXxyr9Yy7q+mLn7j0RaWFnem3s77Ed
5JlrJ2dRf6wy/+22undo0QjHyu3s2Mkx5hlrm0tgkwr/HI1pmPNR1T6gDYrXoAE/0zX3uu9AUZoU
m6FSoG7KmS4N/s1YY4ZYsHgsUAVQFnMyVi9YCc23wF8mEijTSe/YhNDRNd6Z3p+7DAc/a1hcHlKy
J9Q+LJTrQbrmEvZ1cVIkDBx7ugVMDlio5R1fMqbewVzEYdjS+5EFGeO7tdeOfQse2CCz5C52281i
pdvsr9LNRJfJLWHUJ9KGM2YoauhsirqosjzzqJEVjzpo4SfFtsEk9oI1IMtqygONze6hk49pnmwH
P8/tk44UMNLW5qfwni2D1ZA+lddyD9hIGqYbzNX94uxYTf2rrky6bWZA/rA+0vIn56FgG2P4AA5d
YuIr13WPOFDSK5HeLSaY6IKYd9JLLzMu7xFRpy/0yKDIpb7e4ZLuk+nyIPuGTmnJLhk439EnATaw
5n5iC0rTK+D9vCXYsBALq0JfI6MaforS0066Q/0w5tpdi1w9SBzO3a1mbKZ7ApcQlT1PAqWSt8fM
LH0eW1YChSmRA2BxTun2f9g7s+W4kWzLfhHKMLoDrxGIOYKTOEh8gVEiBcAxO2Z8fS+wrnVX3dvW
g/Vrp1nSlFKKjEAA7n7O2XvtJbgQ/Rcd15b3VKv0kHbuZzBT2+dBeSSPh2wrV58Rq81nVVqvmaXy
PQX8fA7WL9+/cldoQycSjcrRHPBkRQxMrakNs5Uw8P3lW42BNGGATmNODKETNEbaUdi77dWWT8XB
wCetOLAm1FOow8oOMi/daOZC/NH3n39/aacm3neGT9pAwMhX8YmeA2AN+8hqH5L1v75/K6Yd3QzB
eFSrqi11EQ6t3no3XxhSsWasjttuz6lzt1RkeRjJaqvnC5pCBCAKMmg6OlR8q5Hi21fx/eUVE8t8
9lf1WWmoZ6l7DGeDAHix/hbw9vH/a6n/zwB8AW3ffxHu/hcA3+0jLb/+TUj9z7/xH0JqIf7B3IAE
IAc5yprTBwTvPyh80voH0l4fMCwBngKN4/+QUrvyH/RXpe1LyHhAgU3QeP8hpXadf5CiSQalNOm1
o7eW/1cUvhU6/m8SYykDx+QbBf6qpRYro+9f0l47qUyjm4zl2M8bb8MMR+H770Kz39h/rLN+759p
koaL2ngn2Eb/cqH+Jwpnizf4n364bwmMNlYQ8G7Qhv/7D69KrPeCbJejM3HOSPEYXijPEROL7kBz
cKKvKr6IfP1//LGo2//1Pfdu5A065cfqn6jAkoID52EHrRYOXNReYDaJ4n/zI1eh9r9f5X9/o/8J
/Z4xcIz8gZ/Y4WVcHuGtp6BkIqA8Yade/9dvz5XOf/lxvmVBaJQUk9KF//mfrmubGwAEh0Yf426M
cLch2MCZyd7JxLb0m1va0jdx1ppFBJTMs5OpW1CMjPUkYufKJtCmKClvjYg9EMXVtpyhlI4NNfai
Cy+0fAfOYGv2rInmWyQHa1MpyyRHHFOwcj8HlAQTHzz7hixJO8ggRDhFB1prdZ40nOfUeB8ZjR0W
aoQjS6czXVpsS1NbhkST7gf+CVs6eF1lntzKfkLg6m4XKACcc2DPECu0oX67Q8gGUL3SIVvDW4bK
fGOk04vjwx1gywUBlEc/buBQGGnUgNXGBR27NGMYSDElQGsdhf6ABsWd53wkMzLeqpxfPJroY9kj
3Mq9M4AyucWKd5MjlbrnnRHZnUa7+8PQ986OkAMFpfNFcX1L6+bdsYeXca7Dtm1vhje+zTZbnuy4
skgcmNWKKMwImOhHKkzRMrxYPNLWxe8+beutmB22zAG8GhKel6lVWNNr/W7GDR8MWexlagDooKgr
KszuYvKn0KmOTfbHKu0vejoNFSyfhJ2lUGf4VoRtEnHoF1urXB4rqzrUI9QF3Y/RjssGn2X+WRpn
UWUF7I8FIVK9tQpyfcrUWuvIdOe61bvEZ6nSbEcL8ytbppdEOKEXM8bUBAPROGQ6XKMeEihK5PLl
OMTM1J9l0X70bZOHMxwKDOUtRE9jO2eK9tVYv0fglg0p9nbpu3tHDC+Y0L/MsVq1QWuY/PJVONOL
SWbwXD2IJgDF1roW0p1tSrgEnf2K0iB5YghRb2oG56gV+V+qaufaLYUWvXeJISsEuQnOA0gdSE1n
CEmK4MrWdjgK829r8x5PtDwy9CPulyE5pFldigiVOU1mPGBasNYQgb9txjso2oiOgNFdM8cyt4VD
P9bO9U9oItNGVe0nWHhEZ4mckD4ybsz4v43F+TJzJgc53ujIXsQWvfjGsqp62/i8kMbFu72UuKzN
Id4pU9m3PJDHRjTZNml4zbItHwNLP7kLt0luWddKBczqjCDfOSYGApzlpw6mc2lb7n5suH+ajLoj
QaLDsAlpElPKJGs0twx/YQD5tX7Qgc+i00QfKOIe+F7xFsHZex9xMXA2HmqDqM+k6ULCjG7wuMCe
pv+8fcu1bxg11R+6lJwE/fyRfjbzibhdNnjVnzICvFYZTA22warJHMgQfnkrcUZkp/W+QUL3DEDr
buZwvqXWeLcaETMRJ3G4qr0tQH/07wGNzsE2+QEg+Uqv/8qB0SCLMo8DIXw8vhesSeqEXmoEYIP6
M9MPaTlZB5Lnb37dwa7RHm1WLt/3nWfS12LdLRFd1e+2zWOYp01xUCrapTois3194ipJR0sezAau
4GDSGkMhv21cWx0HwPm9Xe+yOMYN0a0H2tVkoA3zq7C6H9Rgd4zut4vLk2qtXxzPKbZtzxrvagIA
xfgySK5x6+l3mZY6lEH/qGc8cnBBDn4ZI/kyQEoMrxF5EbveG4ky7op6GzcTcd2et3bHgLn0xWm9
nfzKGMIZgR71ewpFJX3JnVfd2KijYGlvvEI8eqAylOCBTGgyz9X82tUUbZHJJ59QXiwlS/73ckSt
Nre4OmHw3lBXIzPPaV4WEW8KtZfJoAistfvVtSxUUHGZofos/hN0bjt64gzPH/Ohuov9RUOdtTgI
josjnhJnPsAweOkmfhNqxGPqpo96GA+9Ll8MG4GjBkxKJ4EOyXpTLGgByf4L7JE0sPlFBwW9lOie
ShEbfTqB3VDTCz3afSzTH/3S7FhUs005ul92xevsx3WN0cW7Tr2XpiQYAMgASIwvMg5fbI+7kbXs
ZE7O4wjvwTKLR8Def4NFhoMHG8Zen2NmmZtl4nK1RrZ3B1Rxpo8RyWsg10dyPrhGAV+rvfUml6KY
+HR6BP0JlxUnlNyiyQbr4K/O/YT4mQweeDwiXUnZf1CqTzcNN327BOiKbW1/pZJpApql57y7ZzzX
EPYyZ8dpYP00At4a6jrKFmONRdTv6yWZG7YY20WuG/M0FQRsbLNh+X6DFilHm6ZPzt83vFd3702r
4F/I+hCgL+Jnbmeo8ozjGR+2HaRPHj2SrnZa8YEHtO52Zls8Sre9sbW/J04M24nWQSrRP8glu6IM
3eCY31kY3Q4BBNqws50d2Rm/F0vUW7Wuat63E87KDCQES7PBqkze5ZjCBBrB/I3Zoz/q+VjVbbvt
agAOo2wfydkZtlWgoUppsbZtrxrx1Rau7EzIUfGoSx4Kexof3Cq566P21pSesRmZaebrzpd0+c1R
3aNrVNBjquQHe/SFj5BQ96E664wxvD++1JMkt9Ozl02mKlqlU/C3i8tDodkBElr+oUUB3vq8BcSP
FarOemcs68yTJxYLBq0F0c0vqI9xPqfmjlXWQJUNZ3JlHIbpHO1RFOjxeYmLnSmz+w77a5iLBtbx
5P/UDW2x3kbkCODEbuSwKyxwXhLy+ZZoRbCuHt+KTfWz9ZYdwZYPCuA6G+B0zfi36kBGzlFHZ2Kw
30YcX75XHPKBY02k+suouv6iRMNd6u0HWKNXEskAipHtxmTfZVjg/RLQ3iEfjvyoyX4frRHWcbYt
k7rdVnrpT4NodtUYB/eLnh6TJTFYY92PKWIanuV0SYaxxTyc43FDDbqESelzOXM8N4oMkGGp0ITC
ONtmef7bqNamtcAcJQFc0BAxTBbtderhItuq0JsAp3bPNOH6zQBkWJF1h1AQ8mUsH3sR/XZpY22R
Y7wbWIzZaGeuxjwcU0iRMdaWqRh9LMz2kzH4Jx2QW6GYN/gtSNmSuYtUHOB4K3VYaNrzZr/4xBBq
cIfNvTOK8tIu2WtssPgMk23sUJvumOQRp2Qe/cAC8AaqsS5TgBOICziWRaj8rXX4uMJ4B3/8s0g0
G1CYN/4AjWZAGDN3w7Pf9S6yRCNkd6i4iUyfbp1/nh32dO2OZE22n6x240Wgi4idxdp1Ew4Yf+yf
FUZLZJzRR9WwAf3zRaQNlNvZO7rzvW0sVxDa71YBDrYxRyIqHYg2hOdxNqiwNDlpYANgiPfKMN+M
mEimtMPlT/IJ4Xy0ugKzxpqIyMlWnT5UFKGbLHGfZyd9chK5DuKHGEQhoFHdWRYd16jEHc7xpx4c
fWASdOfmDudAB1yeeVQNkTOpSnAuSrzz8nfkE1qao9bAUEpQzfQ5SB6qKLHqW6py/D0YLPDZd3u/
S1P4TbV57OzqiQkPp6Sm/dPyaO6q+hNqKfO2IfnjMvVDriNn2k8mOn8mYwEnXii4XQSePcy86ZOG
DijVMh84aFWs20x303XJbQxGuLnDi/++o1goUgkAG0HfLa2ECoNpH0k9bNOVKzlfrbFG+deX5Rb2
UwkYj1gOKgmMGGhjtiqO0utkRA+59xnnfNikpiqo1eXNw0y7c3vuNMKId1PlpbvZjxq8QunvrBty
lHApFYgqYDcKYxd4JA9T3HKy8cHIEdMJExeL+x63FTu91TqhYZsvKYPwPrYZVFN9YVdr5CEbvY8C
IQqHrRMJtcNDgaumtmEpeTHgdrZwyEI0X0Fl/kWVxMFtyn5TFa05RkCe68blLFzogwEjivohZkef
ATT4qMs6h/EpA+U9QRyvnm0zpbJyogQRiKEDuZPM7LZOYnGt6KVDBEETawJAU0P0nAE8OwQWakWC
HHn026bak/cA3s3eBknGqohCBmSFcyVP4ndSjiV726mXdrElQHMA8eLeIQn/7ClYmWLmwUF7dgeW
mk3flZ9FbP8tkXSetcfRtq6QlTQ2n6tw2wDoe3MSHuaU1kSubmb9Wy6GJ1nLdgNcjOsSJafYR3Od
21H3qBPGW9Iad4z07oyYSD0kiTuvbilsZ/XimPlqckO7zhn1zitpywKM32KkrvaWPRDdwtGiI7Le
bMATE0W040yJkKtuYW60PcUGA5tE9PnqHdwLXDmHWEZ7R0/DNm/9n+RzeaF2jR/oJ5/segDwahTt
Ac+R2KyzODepOTXjuWl0yyF2rrE5KsJS0PM7XvQjuuWl5z21WYXzMcoSJlGARNyta1age7KBv0v2
IYpVAouXjog4aFty6ZLQQgU3BhCf4gDxSzLD0JmAk7lvAUTgjykPfggMbidOVhVaEhERRpCIUOFr
3nLHXTkIEy438VwHYwDIn5FBSssg6QGXihbKCqoQnwm3/YzC497wp9+uzucQGR+fb3wHsQhbqua0
nQtSW+vptw8EiUWR58xqzWo3RiW1u98mIVeX271jnoNEOZRuHJy6EdURri9gH2Kiimu769Stj5vS
41H0IlwKphQ28Y5rtcntGYCWnWKNp8EzDsO43mk54k3Lw/ZBDik/ez8mVIwaQQtFcYr3gxrDZIp3
7qcBfSpn/QTp2Z6PKkG8TgfiWPqmtxWS3kNLv4HcLGOoWGsUbtDSXI6Mwy7VWGNRyrEBiPmASYG5
IEOZxMWBbCZ7xJVmKErnV2nVO20N2Xko8t/SSN5HtcsILjGXs8upZgM+5KNC3c9KYp0zyz03ZnTt
bWJQ/ekArnr1GBaP5tJ8ZfN8ctmCwbwxE0tot7P+c//SLzyKtvxlzhhgqtI6zVX9WKXGR41eAnAm
xVdhNmwnuE0Hiz2NY86mFVhjk6EN7y1GUNyx+tMkkBgvRE6voLTKg0xpcpPviJgfaWtVPfUelWzU
Vat6KPutHGZyZknY4+ziBuTH/ChdOofZMh+jaDf4vhuK3rGu8IEuGgvO4L0aQMcOi/ASuuLFne3T
Aktx6yUR+RVFyeSNXJ2qT5c93P8vxlJPQ5H8kCXqNhWjV8txxfhJCWcsZ1GVBs5KhEtF4pLU51Vv
defZGMQxP0Q4pehHwXlD+BkQMaozf7nUSIxzMOUHru510s5jm7o3R0Df0xhKDqpGHZA7BGi4vJpc
+EfXc68BiPxjFasbjvAUTQgjagwaD2SK8irj2YAaT57dbLgHlwollFmB/715YWoDVY+40WhSyz5r
BzeM6+JBACCmAdN3O6JDICQOZRD2HOzRjbAIRrWxE83w0DkTjGdmjNveFIQ8j6TooQsu9Kr5QCd0
cXzzlD4Ypj8c56SbVi7sX5GAy1cHWVY06Goul93GnJEk1EzSLNcpvjpQHA1bs7Ggw0fAcNE05gX6
L1FVckv3+aWGarZf67vMa/RuxoVKB2MrMPsgQNoLpfxDhNl16ya8A0xYveRxTOY8ucLtdsntMs6V
aT/lI+adsjPRCiwIh4r5LpM6YEHp0fGk4jDLbNljLg97y4LYtOIZZ8J5cTun24wpWOgkpMZm03Cb
cFxTtSWkktMSPM7FPO5nq5pAnIF+h2Wzr/LaeeuVvPbNOO4XQ8NUd8mwqDIM7moJAOjVxmnw1JOM
jeLEZPHRaRznUnIIwsC+TTNTnkkKRlKkWp45xYmVkTzjPTq/ThwX28aIYdSZzI0IZPydtPp5bOt7
WyYydCIdbIN5vuTWqMEFS5fHObghrCAId8xPg23f5w3ep2lBOBE3yPEKdleCSLd6SGg4NSS0xxT2
614teuiSI2WaSqiaApjPeBwSjrqRxGEkAXWNS/NWLcWh6DHf+AkrO057tj2g7Vt8G5zkZPQQOFUI
mtzZFiYPUm3nVzKoiRpY5vtpHN+At0E1sU3mdXNyZnTPYVk6RNKP3+uiegHBoHFG0ykWTPlaXcWH
MRqA/9iwXbVLq7Xx3qLVymhP0VYL/VkXxq8ciVvYQhk6Lxm7Qu4FpGFyAW1Pn6yWY4VF0God4D/I
ZjeElRIcSqn0dmDtJT/NIxIjQLXcGhvP5ZrimGh3HpqDVeusJvecz2SDeMVjgmZi1wbsmONUcWLJ
QkWnjStT7kcheXzgKlpzBu+AOSAeXUMgsZ33M9oQAOzcXx1OiYNJYOzGKrCDoVy55gbqzLn9IyKX
dp1nvwYx/VviTds4TcJMx5RGv4S2MPWFVNzTYdL6VBUWIKqR5iNCcZ4VNMWlQMGeJarfe95KGui7
btda3PPc3NOFju+n1zc0BXNeGaKiW+4Y94NCLjpNV6LcwGNOdvbg1sZv9GkpiR2hbdYfAdI01FQ6
P7IVWef4XRh/bUIGDjJnAY7bGcJ/lQQH4iwhbAwMFSR8qNQ+5GhhbpYujlXLPcdb4ZTVj4/YMa+G
SwERLJa3bYLss1ytC3PQqAM0KKCgBWTA7eCZOEMk2bkQtHlbJGZMvTdtHaiy21YiXAkS2nMe958P
1NOTjbNRdmk8r7bWkIgMD+9WkuxgQbEzEsK30YJOUFCtC1A80qVl9L1+Z/IB4LjO3Y4BapjZGbaT
KcyCuXhM54+FuNMDXZSbMLBgJhbsRXbR1AgQ2pR4n9oF4lXvBWg11yYghsZNNTb3I2x9jsRA8oux
ehk718DjwDggstglrH49W5PBoS1xPxo0oDsTLxNK3qF4Nj69KLosC5kXRb7I7Zx4jw0j+a528JkZ
7t4bElIQ6lPvNh+Nd5o15qCkoSRvvei3iAAyK/+Ow9U+wLe+BIzpwYMHm1j4b87kEPjcbgY5Ixbq
LJiXtLGbdl8g/sJkF5Cvoz8yvXpvMeFv6I1iB0LpMnwGNi3l1CJAHeW7l8Uc3FU776qnSVwdQQQC
LTpj15FzGZaSPa/T0b4W7TWuSWP0e+vZqE1W+BY4w1pkJFAQTC95jMvk5OnKojOAatrMnDdQ1Ru3
aT58G+rA1BuPnFA/alvhtpvfVOxfmRM8QnnY2yNQlhRO9GLrjymb6+1YV2T08db0VH3QGHxLJ+d5
MdxnoJH7tBuxNTssZA6O/bhWdcgd/9GK5YdrlL9czW9khgYN1Jvh7BmctYJ6J4z6Kce9tW3ZLLPF
w7wwWR19rJ8dvLUNoQRXLOoc5Z3qD1LyNTKM9Uw7fJlfAUi84+Lksrj2jqkmVWJGhA/IcSC4Bdx6
BvleCSDne98hg+6sCQPLqa/MyGUXaVRLHYNLLp6S24DY36KsRV6Lgj/HJ+PBIhdu8AMp5CYGe0qd
CKs0Isdnwsx30DVnbo8xi1AaHnWHV1GfZh5JFGIR6FxTIwL2C7mtlRofq6E5Sjm926iHKbTvW/pL
O+WCbqoFoqlAIZ/yjmWEpz+1xS1rq+U2t/KNhMufphhAsKyRhElSjTu3vEu6cWCP1g7MUip3M+45
dK44joxtJhE4vb+LvBzHhOUOHOlMtU+M9LfO5umu9Vj2UwN1cBErXgO13zLDj+qkrHFUVj+swfEf
PYDTxKPjZS/FXJ9su272IuqCxxFZfPE1DsFvHAkPhs1jjl711zSwWnSaasd/NjSu3kRBbsJEzygZ
Hgd9FnehM52vLiPuekfN9JTXwrZzjh75lRuofne5g51DFo9o6/kIwcKGU7JyAQTVfs+xRFryebDi
J90gfcTgCNqyJsqAP2kaWkTWOOSEuD62pdKh0cgH7NDVdWTi8CjM0+CYr8VopftWmwKgY/qm+iY+
G1be7hFD743KTC4Vs7qNqcWL14wugVkPtAXSg45EdCk4u5ArgHOb5BJdZE+DHJo74fenqsv1YUF3
dXCtAwIk40Zc1nMyT59kUjAboul/4bCnYeMkuHKLICyRyKIDhGEwLewmLdmNTcwHYUeClYpr5ssq
oAGon7VHJkManxzXi4/GW4NI1OpoFWifNAr6V816Tv3eC2ODb6DsJxQA7AaTuIs9tmy/z+4QXPNh
01SF0nFryPwJDa/EBlTLZwL7ULJOsBG8INinGOPYpBgjmnx43ws9igUyqcfosfNqqH1J+vv71iVL
jhLfzD1zkzXrCZQAq81o/IXowEEIHZxZ+A8mAQ9hkQ1YdeJ9U7Qd48AI+mA9vLuTvPMHJOTfzzn1
yl9H87nb6rdOLfrKTf23j5OdH/FtgzZBUVqT4wuo8PB9Nwx58Bysr7Faj1sNgXWdT+sCFwInIvqI
jaoqYi8qZmIzjVBgoaJm3ItwA312xbes2c2Q87ehcpZ9D+h+m1qefbZV8BGMjEnTyMVg6gNuyTgB
KAxccAiwB1QOqRvky5Z8ONFj7/5waCyeZQWnpsLQTS0LraWH5wMzHSnULljYlZe2Z/SNemzPFVJo
ijH4YoQtQbULiSSRWAB8kPiChU29YS+jceyAYwUN5RO1FydH09j5k/k3tWprF5Coex7k2erE59Im
wdlpY/L4bNcJE9lNd9+/6tvBCrlRLQb6U7oPojQPe7+sANwBbDDZIrp4IG7dgdI5cjoms8IvUaHV
L16XZScrO8rp0TZ4ZlVXEE+D8wX561ydZ5/VOrbeyCS5MK/Mz9aA+g1rBO85MK372nRiuF0E0K0M
tUTFVD3sj0dtTA+ebxLvEhSYL838K3fZZSahe1oKfigiO//ZKOegzeDg5O4vjNHT4+LNlJLpQ0Jn
Zh8v6rM0JWNS22dqYzmh20fv3mBIxv2Ov62L93mMEbqPIHaUvJVJuCx9AOyhU3dBAFm3WQZI0MB3
yiyiG0UxZZzNtAUDb6mf2KdjnsleXTzE49s6huqcUbSyaV8rj86C3Tjdrm8IlJeV+IMrb+PZpEkj
NQDW6cf7clT5L1k1D/CwSBjz7p2aiLsA+/cmwWixYwwGiy6d//bdcFGdk3AHjg8DdQRomvYXONgD
rf/PqE5vRkfae+6YtN4SQOoF3LtNGn/HJkVvcWcY76s22EG+rJbnqiGWdZLtV8BcHpMbrU76vXUH
n40BfbVxCWrdz4xWQxdw7b7DjGGvDD0TiAcvinIf4ei9lWIKRmvNjHBoTwj374qaeK7SbhD1Zy3i
YAZYVjR8APYqnyd8vRwt8wN9rZdyrqvTmNpIlmPa904GvTxg/pk65hlxPCbYeriT2ayOnhPPB043
axd8Gq5IcJMd9J2ydqMXm/IMchhk7yh5tlwdgV4EoBKUs3uK+LfSpEIu0zkCy0FvTQXnGA/pbKEi
qgvrI+/IG5vAtxxG7sYw5+bFlYzzHvU0UebGivwrs6uTzX/BxvUhAOrlbNNbOrhZ+ZPsZqwu9kRz
iCn/Ppn2QyTGi90EpzauooPwOk5Htn2YlMHNtyxoGEWVM7HF4qKM3kRtguOujlftxJofJWmUzuX4
ozbB0Asw2ScONtCOmPWhFW6epLtL+kYc+ip4GG0anQKBIFMXcSwNB689xpzMHSHQLoWPXtPelUtE
M4V6CMmwvwf/vqKnLMqOAPXg9xe4SO3ZscoEdkC5/Pdf2iY3mEUqgkl/2BV7yEV3//yrzA/5o+//
t+n04vz8/g6p+awickkRK1BZpOW5c4k+0HyO9OP5tqro0r2johczroF+l7fnMvX1fT466E3L2DlQ
2RTbaLADFChL8BjwBACkshAsJ3VwBECfGbAmJhXfk4xgfDyJpYLd0QbR3Sy5WUr7d9nJr+wRN4R1
gide7Os5uq/b8ZIlwfLAe0jP+P+4r72d9FNiYswhuDftGgKcj1cgtslQSJkew3LPEMB8eR7rWGG6
0McwWwGHqPQPiw198Y0f0QixJg+uxuieSq+r9qquf2WYhekkjL8UQnMg7MPNFMlwGH23QB0A2T0P
nFusiXedcz5DJ11eJqy7ZHzTOgWSkV2KYjqQIxiHRV1QvBTecGsqVaJomY41Su6jzZGpUOU+DZyL
TiNsMjDfgYTpvZFVL5ONMGMNTFvQfbE2T3yCRf+GaQ0URP1jxk6yww3+INZUvVGMaE5afaEnhVln
GQbIWtAgDRvUUWJl7slB97f1zGmtsLBlwTXIZPWX1iKHdC9/IxAgLFK5BwNS8/ECg+rplDabylIX
s1ifdBd5XuBM6VPpVHfDKOUmoXMINb4NzkzxT425uvvsat9pgFIl5l6AZ4zcTYD1gtSzJEAKNqaE
qALNaAFYcIKKYQE5pg22awn02kYLDi1jNboPXv+CSkdReM/7JLXrEw3A9D4xgyOI/46K9FwZ89dc
+tkbggr8M9Z5SGLkxS3ajzRh2tyU87SdPXp5WDtg2gRkBWQlNztqrU2TFw2ZIQmjL7J6dyIS9qY3
eP6zuv5cEkfua6I763qkM1EzxSVm+MFVqwxpSDx1wdu6z3F7n2c4ZeBNxr+2GkECISnG1byVS/VX
Od4rVr8/fQLEQaYuJhDvwuwtpDFEM9JaeTuRfkOWl+zivnzmJvbu8N0QTqhzfeySxf0hHnA69Y99
ShiUTSxsYWL1Ir8YoHYVgTqyADuWhWCAXRSk/biAqNGj8qgM2K8Ddzx4MqdpRkF+JN3SvyjaRaek
xfAxDFFwarAknkePt8HtX5ziQDiXivBRapDAvhJGsxymzHZuKqr9PVkg3l0VMWFXya1t3OgOPZSN
FVOZD9KKyl3ZOOVxYdqDwgWDeVe18ZNFHzL0LG94ogPbh6PhGU+kJhEay3Hej4vpR+cyWtdGlz43
ruHCrGrM5z5owN+4snhBsgMbX1YcgBNygAMG5ScroqByecLIY440TlYKwUJlemXbcId7af0aR5xN
J7MvX7uGIVJNhvCr5fuwzkbmwqau8YSNrXpt128KTTV5pReKaM7K4lcAKwRqcEh9gYtdIngP/BcW
JhrybS1fkFdVWwv6PQmYeAnnyqbDjTzKhzyKQoD/VMli47SszN2U/uxzTDT1yGw9CgxGi43xgL7b
O6UC60K0knvIvMWdWtbOtU+YY66/3zUjPP0AMwf2H+/WWt1FK4kDVPivXea/dCO6yBKj/zSCIMrW
8YJhZWj0419qIdEjT4jfdONWhmJyLa6SmvbVmOpd20OE8wc+CAMGXIjW7Q/zynmfau3Rpobt0VTM
RrVpzTebcwmNkczZZV3xYczL1TSt6kEJRQBHfTcC8D8A4ZAPC68Y4vy1jNUZn2j+VHgsx0yA8TtH
AevZUKKL4vUTGSov2WhHbERMBN0apYRbQhVA5EjQYaJpgGPXSBOBLkAON88dmJ6MkX9GtOOEuPme
ulhdOl0th6YdmdZ42YNO02OvR3WeVs0XoXiAFAbmyZOTX6PKJxNmOUeNFFg7MbkBPDDZBDqgmNVy
ZMjW7opZf/qRouEG3mddtWOMLxuSyYiKKgvqI+A9abTWtUxJyJdGoeWsp7VyaK+NZmsQScPUTxyw
7Rp7hGC4322gFn7iQBNOM7FxqpYDe07AdCf95ep4QmA+RP8KfGvvO3N/sVzMzSUt4HtZqSuTr0ur
NRklkV/tax8OBgvCdOT283hhmN+nBhHrsh+HlOa5nKEsQBPEPbdwSssT79gLQU0/YbmcOYfASKRy
UAwWXfXSCqt5iOfJ3jg0xVi2l4OzIl8phew4fV2g3T3FtBFIqEDbUjrwG1tswFtHY8AMgBIjiduW
leMy+89ZSmINo6GR4TzRE+BNLqc86ZYHPJU2nbqbb1rZXeuL/QzU4pqnA+c8Kf2zO4h006cJAH5z
Pgwx2Anh2fdMBRGqOs6boeqvOdcvCUJm7qz5XtQMyyfPcm7GwoqbtBC9QKblxzyGMjdV9Gp7rUjq
bWkKKLxGEArvEVpMkuU4MPF9svcTqiISMEjz8FZNzEdmM8B93uModSd3vLgRpYct7zu3x9GXMLDp
a7s4GwmMySHpr3hoqpM/A3RTftVcOZndxUtE9jH3G6P1DPtygmt+Ti3URuKip2A6d5OLOUcP7aF2
+x3jWKhsaCLOngQQOc4o8ar4FzGAyN5pGR/mvnmYp4KtQVvukT30p21TBiWOvzZ/jlrqu8A2ADO0
udqX8AcOUeZgv4JZUnUiPvc+FsKm1o94DOV24EAAgAW0g1EmTrhME7PYyLxyspm5GYerlN1+nHJ9
mVpx/104ciU3uhDGIWmWo8xJOs09FASDB1gTeqEhtL1terARPe9nn9vy5knkuHlJmmBmUkc3po0y
3IgJKrBrUpUoLwyHoPNCuLR1ooAuIWK87VigGx+Ugg0d5edsKbFv2uISiO46K480YKUevGqmS5LH
Yus0bn+SKcQnStbcusRVb12WgflgvW7+37/3/WVY/zRaAmRpnp5pVhetFxZCOkct2mPsSfOCjM03
tkKrvRs1xcmZZvOSrn/w/Su7ZMxfYhamI06ui3/z9d59HP4bYeex3LYWZdF/6TmqkMMUTGCUKFIi
pQlKETlnfH0vuHvgR6ukwXO57GeRAC5uOGfvteuVJmPMn6NU0DcBzFaa18f22iF3P3vzYh3Mpfv0
Snzdu7WTaBf6FwncD4XfBdsq9YnjgnqEOCCpi+5oDnv3FURHDZuhWFloCQVgtOwwZpW69MHhPHvt
EmaFIzrxKl3o7/zBXXbS+afI6IGWSmTNPMnHoDqMz5OHOZohstPuUwiylK8fjV2wHPeCuBScpxJk
eEiR2x7vEkBtZ1qE4puxZpVSZsopeiP7DZzNmNviqp8X0Tz9yM+Alaxib+R32Nr0o/ekJk5VvLX5
ngkBJDDJ0hWtTACM1WKIbUgZGMNjeA57lNFkqVO2ZphZ5irIOTHEy3DnxiukMPJD8ZaJduMk8d40
YMO9c+mI85YKRlQiKRbUmLqPYo2wBHqZ/wpEoD+oyLTKWb7JV4CQkxO7bjXFELwQkSsydxzxkDTr
9AmIzwtSAkpJ2B4W2arRFsqT+hbLW5n80n42+p/1Xnm0CK+Zxw5JUKrheDQT7XZb7NC3xYUdvrSv
SWsrR39u3nNxw0x971fdJe837dU/N0/SErQ3Uts9TMV8tIcTqxoSohUnTmmBXKQ9gI8AIhijwrDT
R5jGqEmEc0giW2j3LUb0uVsfxruqm4c7ggt90gRwJMA/0WYgu7CAnToH+wtYff5duKC7tTV8IBr2
sEl3yZN0p53Tbqbqx0bGMWe7e5UsG7uFsEgf4iQejbOMP5qBI6xFxnUxvzYbvAEjteFwJuySrbmn
cMxB8hyu434aAR4njsHxLhMwbJl+lvviWTj2mxiF/ipZA9zcPiKcXPh7HM7FJagwTtpUk98rtryv
5Zza30H66Cn329q8wOZwV7LGvWCHuDABJ8o6g3karHDto8SoWVQP1tpHfA0jeD0APVfW4SNGxYaT
bL8xKDLzqs6bc7FMD5zD0RIMM0Hc+E/xpKue80SAMHoAd3eyHW68U/8orMKDtgrWxmOZ3mvBmqgC
15tfpKN875KguogKO73UtR19lluizcCuUyyhtrr0cPmiBH2u5tm13LqUAS/NUp0LD5BB4DKRZOn4
/hI1iX/oX+NNuTfu89UrSbPVTlnlC1S5wLvn/SV6wRByMo5oXLKrahNuhVNFxd/vLXyYrl/hFzkU
iCeAjCNCPIjKfe1IW4o+3QtTmfJGn28S1KMAX1H9jpHlHUCdiyg1nfRkvWnRrHghnXVGyyRfqed6
a3bIHRzprXoRowWNVjIV9sVahEuJuncGAvFKzvFJ8mfdu25n83LV3CWnydGDFHe0RSc6xZ0jnKkV
hTWPlHKQeFaX8nt1DV9d2lQLY6UdR9C7F/ga5olz4vgFKqyOnWQnnpSjdfRDvNS2ux4pIB+4QxzW
ww307+pNID5jxXYjXdAm0jf+JrvTr93SeHF35ZYABSf/qpa+OwvfiqnTZFvJ1qB7wg8H9oCL1nYx
b7+4JBk+xMeYWtcSo2j8SN3+CiMyugvBoLFpwmnjJExAmGdQA3154l5Fr9uwJNrGBzrOgXhn89Ah
rcGuzgx0xrNQsNYwaGTkYHZOtkE619h7EiisrLnzdv7kvwoGXqNZ9c6JtV/UAyhMm2YsbuxF5Uj3
PurjVRjN9W2zCwBzXRlM0DimpWnSPtjmXX6EpDbhNFiygq3QrQygjxWkspm+qDbuI2RbdZiJ5QOC
yH68F04yfceH8BE9t0Ap2I6TFSA+aT84GO9Uh55pPWPWffcO5h62dTsXF/VOOJEhuxvvBJqo7Bj2
FgTavfvZQbTcATeiAkxH9MyKKLF3u2pn49549k4sCc/GWvkQdpXD+xdyqKdgAO6smvlO+URkSm8H
KEVn4p21wMww85/1L2+LTNyj+WrLz8AcVHzgDFV6pI50sDybQANvbm0qD53CDAGwqMwta2GeymRe
fonegkTMF5FH+iCtpbuieQ13ycVlaLMHR68MfXbGqQ2ZDLzZjq9zBwoVDYRTMB+K3UpdV8XcI9l4
GX5Z9RNsfHOudSyZ6h5IDY1ekhLgHvNmQZIjUe05WVe5Q0sJTQXRrOJa2NOCRWU9zBXEMjRAnPHo
Y+YnxG/hzWuQykB1bOOoDLa8rJ+svQQBYIsJUjPsYtXv9JXFayLdCddoUTts3eX74NPbk4lnfogt
UXK2eD9IUN+WzdxIVuiE2QSp71CWtvQ4Ey6xeGxrIjZmpDL0W2S+/iI7AIy4skeXdgWBaAaAjLnw
Sp0fOa77oR2izpbvo4lxOqJnses3S0Snh8B4X7pMC3Po7CevPer9ZtzG82pV4WqfFatiD/72Lb3I
5+GKR918o/Tjb8xtekjURfXsP+XDonrnlZM8u94qb8IDd3cJvtKfc8OM7o4bMYIrgUVzjnzHso5h
ZzfSWqaNVlPW5CnxTtvKRQw2urno1xBJoKE60mpEpHGtnRrlLvgcsDgfLpz2fl7NdHHrinNj335B
ZHOpfcnUglbpU4VgcNY+Cs8kS+KC6ziM3ZkgEek3LdLhId7G6dZ1LM7+Nol7jvqmWsfmDmFi1g+z
YVm9u2tFmFnBsnkINQfkZPUIMRf/Yu1ioLETbt4Wg+IA7Y/2s9Pdac1O91e4MeSd8ZUxtgNbA660
pyevHRuWe+E0sN8IZtpTeeyQyb+laC4XAk6Pe4HYZ3pLczqQmChVYlapRq3ylekktVOOd4yw6j7J
11I690WCgemu2c2WGAETK1K6kR/4/w3Bhg9K9Wl46NutES0nbSW4WjyTYKb8pUKEt7bhzB7oR3YK
Yfaoq/u6nldgAACAN5Ac7fyzfKitUx06LtvQlzBZS0cmKORPcvBIUTB9qO6CuxRP5QaEkXdqLhNy
kMaLxhyFcWgOS4GNS/4uGjOfRf9Ju+sVfCrAoxYoAwAuZcADIaxDgrZRIQUH79V8kfdMEvFneGxf
iCDzHSAdL9muWPubZls/q0RTrgY6wmhKTwo5BFDP8ED5o+Mn83xRGI71UicrE0VRss0UcFF3qTHH
AujPTPfOG0/ZR/6S+zg3oDfaATHa2qenLbB7pF94uxL1E2/ZcMW7iA0rJmMZBaiGhXHGnrFeGncl
hIQNZdJzugqabXWi2+leBMEe9+NXttNP2TUEpOqYZ4/t1yZ9woM6U0idxJu3zwlX5WFhHSGPk5eV
p8RgOwLBLlGgzOJH9nF1+ur5dkZpFMTYrLnwPTGHYh5g+QL7gSnMNh/ouLn5RWuPwn1ywinTk7DJ
a8apA6noG2LP8ZOFrcAYsfXYSsA03YoXdCsnaMj9RlBgu9nuwXQqBNPUFceZdtT26OjDp2EJZEZ9
Y+ALmzbesG/F8AMVY5a+QIMrP5tdNSdnEsMIyucBQf4T8H9h4zrsW+bJMdoqxEAss028NNfB3tzl
eMFMdsEzY+/fsXPwXnhn4m2bbXIsMOqqFu38BEkgD5eT3zZCwb4orTPRoajpJG2jHQzYp1vq6tQp
VMfFwZcvI94IeBMn2r/ei8SENTGT5xhL0m1kruInV5qP2cez8JL3L2J2bOM5WLR6Bt7IXbKDClZI
FBBSsz3ry3OvEtX8AK/J9djW1ylttxl3zvrgYbCqRmzjOdCsZVvYJ+f+Ebxp+2LBJt3A7qDK/jFo
tnbG0EJ3UlLn431Jy29ZXESHx+g+uEiKOta7rc/GT4bKQUSL4z/ygmYox5fqJjl6K0S2JvPnJl7H
u+y1NW1vG5+9A/hyIA3FpUGw80kh4EF9oz/DQZQNq7nAJmPtUCx7doRYfBPcpw98belefBGPypli
Bh+LO4ozwjNenxZFMnL2bTbn4Qrb+IXaHQeF+LNytwhIpi772YOfTibDBkVVfTAvGHbfwq/Sgaph
rvOF+u7uTMyaLmc+9sh2trce8DJS18t33SapZtq8WvgfSUgPi/OQU9uoZK7lJlywRjFemiulAtbr
5krpoy5I3phxaJh7d+qD8JwsxXdxWILtJDBduI+YDxF+csvrVxIW1Pfyi1WrK+b1OMuqebeGNqQs
3Hd3W128chsi5l3LO2FubOCOFf6cBN7GXIvLgmBzZiLeUG72FxJ6QbOtDT4Q2PHS3O2X2so6lsf6
ETHnxYQ4gv8R4SfvKorQ5bDzX9lVh1/MflI814N5/DZQ4PPszxaWB6uCukCfzSpfX5qjr+ziD+3K
6HwIXt1V4ljuvA/m1pacF/yFH/QWJmT4+ORTwFwYhCUyG78Q3e3AdVMWZKkHc2Z/fUvrZO7vGVZ9
tQjX1cbHAn8vnabJZhKJcYYz1tJ9Ph1iTToMK+p53mF4lK5XwiNJvKfsQ9MWzzkLY/ESo2Wf9Uv1
wMDhIflHeet/Yn81H2KCn77Cc/vOIiCcpGX6nJ6HBIzqTD+6q35tnJijeCmMD7puO2UHCQWj8HME
uiGejSd+WP9ce3MI3Cq0WeKEwKKv2RG7nyjHOa6jvQ0/QQMn7IxUlJM2QDYALQ/M8h7BqTa1SDww
5+yQvSJHt3ZTfVOg67NwH7yTz/tku5f4kzHcXtlCE4VUzMRjcMd0JDPlYDkjUWhWXaqL9lxdmB79
B3GLkeC+WHYXzq7qPt0B7d2uoyMot2vJ20aERpkB1Z0mS+2ZvfVj+9I5dGMu+SMCNWEOYCbbtGyl
l8OVA7sLxonEj7lMrs1SpOVHs+/J2jCa3spjIVCWmUWIwtJ5dzavQ7+15u3Bfe/6C4wxIVlp4ipT
OVvaqPod4xBR+ue1weHDIY6sY8kWn6cXqD8U3Tb/gp4pO6O6hM3ZN/D1HW/F/5ittO1wyO+YBdEc
Whui4C+A7B+0Tb/iDog7ZVHREHzEY+zbEfWg9Kkn+4G6EAslza3DtH3GS/iWsi3zF/1C/ChMoFgL
JvCLwEQ+CRds2Mz7/LW6YqeQOXhKR+ExmELmABfT3VdXBiLozordDXHw7ubP76Jeb3Gg5tC0RzGc
GyWvNOJ9DE0vXgSgnL5mN1JoAD++xSvri9E2+PPnRDwT714XDBUr2lZSay7CknUcz5MLYB/DFBkc
VyGGLmvUU5ipXgnyRtRSfuuZEVAbamdFiLskYO+FShmFaNfcR2JYrOKU7+PnLVbngZehm34Jkd3M
GjobeLxHBRlctVOlnu1Sn/3/L71Z7hs111eR7sebnmRttVbZUMYlsX7Wp/WZVVa7s4TGbOC/ZxRh
0ScsklzgpPLnF318jA3BW9FcoIiJwDhf1CXks9g3L4gsS8fP2Zije8SCSOFZxXuKkoMS7TB+iFp4
FqJ7j4pFl0OBciMJ63MJdln+kCOxstOQw5xOLDbXuwlgzKNlauZZwZnLFTh/W7i7C2/4VKYoStiI
bGG9BvPYNdTlileF1CsMlHajyg565QQ89sjy2B+NqolWI1YLKjM0ztz8Sa0ug4p6dfp9YPYFapHq
QwjDsxXnp7KvHmphJLZpVEl7i187PaeEOlyGXFBWtSo6VNaX0mDcR5DGckE+KBw8rdZ9SCX1ZLgc
jgxZs0le4MRSKg5k8qNLc2fR1eZT3ozaMvJQA7n9+NgRccPjYAOTqS51ovzDBLtL4lMzL8X+3ZQ1
YWO5Po4+33GVclelfbVucFkxz8TxujTYugLw7UQSuUoB0wlmjGHlFs2qFb1gFqhTF7My9mZs9ds2
ZZNptRQDi4RykDAS6WXJ7wNF44UpG6AREWfMPcnFP3oZG+1L7RA+Ci5vXdTESy1mu9CIhFN76iEs
fE7DsKr+58dsTgkE0H+BLibiJUPTLRV3Jh96A3TR+1gGr2uWTqfCh8gsMAUt64XsBusqqW2yS1al
Gm5yRWYxLofHnz/+X77L9OmWpIgg8HRdveG7GL3W11pmlA4Y4C8XJLxYeZQOQqoYwiRQckudapeI
V/rnz5XADv1z2ZKsGBZEP0QSt4GkYqXnvdxLQLk8EJUlTrFSXwVGdz/oeOFHETV9Uu6x4e11Cz0n
7WROtpmyhmu4+eWrTNf4H6QOT0CSDVlRVcviG908ASnSxAF5aOm4IliEsBDAQgiffmaiirzz77yc
/uQEhGH49nTP2keNxIGZxU649YZfhoPxzXeRJbSoiqlqsnX7XbTAlWQhC+iVFymGqpAFfsIKxEP+
6uNFcwVT/eVJKN8NQBmLh4HFRNRV/SYaNqJjN+Y5OXx6SrnP6JJHQ9HQSbLTasYa8Sa335Dqlzx3
AcakqwonatGztUcOgMsk3ij/h6oOQQJzgIlk9vqqxj9yoyW2WxxXZflkogHJB5SpdcLjzRta4AXk
CA5EiMMWgVkff36o3z1TWVEMLLLmRL26GdeDByZOjLzKMRMWQh08jK0X3S8vz59BejtyFJl3RxPh
bxmGzNP8C3nV43QeaksunbbUzrBpjm1ibDuD4nfNG5NTgjW69DjmRDR5Fr/pTGKUtD3+jx77enzU
fUZUXOX33c5VzR3PfpWb6qdVT8yS/CUuyv04ANDI9WIlVu692PhfpJCVy59vlvwPPYs3QJF1TRYt
U7IkdRoif12Hpam95MkKxwGLralnZNAKwPY3tFqGhGc6lkHiJIay7qE9iVNZ2VymJYjJCWrsRxBG
9P7Ts+RPMyofq4m5oHjQCsbOu3cTs/zlHfl27lBUGncsXoas//n7v76uUll6ZgR8XUbWrJGg2mC4
mo0TdkpK2seIlvrk6X/ptW2oULv0EMBRk7FjU6x/+y7fvT0KE7eooqhHGHozBDyEJZIAxtWJNLon
RgFMdqKNDD41oYJ8R0/jfQKSDjiGNkbnJx8/P7tvX1/SsGVVhPOmMxBvnh1+k/8bgz2ConkpyRSZ
2wCR6PBI2urE64QcP715+LIigCDTw2nlU2hSV5pwMj02OWzs/SfZSTxpxP6zOpQ+ayOi4Ort8ziH
3RNzyrZq7P3DufXdNzgRW2yUFEzDdjNRluoJQ/XzhX27MCqWqRusxrJq/jMvoUFlAInkg5IjTzyf
rSu4AlGtLYmKAfWOlpgc1zWJpChys8vPn/7dusgIm4hnIsA95WZNUHtXbdSENWGYOD0CpYmOLEhe
2nAlecZjqKUUSLr6l2v+btZSRYhJKnwfSHY3OLmob9J2iLvSGXueJYKbF93MXn6+st8+4+bKAq2W
8YkyYBH57UeCs1Qz+WXy/XZM8jJIPD5GpfHPmLRCWC1yzUtRSEulowVAprdt9QwweNnH/g8mSA0W
WtHs8cscMTXRjEc/HJNQ7BbboGz3rYg/1AR72g0xXSqDioE/+C9BDiqzQgHcKoxk+M6k57I2DxMw
yjMe8sB9m4BjpotK4+cbJ02v8n9ne0UUNVMxmXssJPs3a4qq5Y0iAAtyPMTpds0ybqtxspARQUEd
5TUzqvgRdzctB3A3nlDQNcnZ+uaEbf38VazvvolhWmxWNVkybiedQjdEc8iVwinSL8Gj2e7L1K8N
cltUfTj2Ze1uFYAVvrL9+XP/3Z2gmjQR1hk60cTmnzv018RreVI9lhGxAePozw2Zd7LiZs+yvMWP
xqRbur/th6YRf3PPuT6yEDDOa4p6uzu2KgjNw2DiDlNN+BEos9nKXvMyfPr5yr79HFUWJR4ws7k6
XflfV0YkKeay0sgck9rN6MLZJfc2KNxf9prmv9teRTL++pybzZagxDopL3wOSIpasEgKwNm2qEgi
65EFSJlKX/EhDrJ1VoU983b+rJK7UIRnLp9aQ9u0S8GaNFdKslDQY0lAppchOyF79BO+cTqY/B3k
gw4FW6ECuGk8akZEbmO/z8V0BT9UWPSaiKIXuk9DnCnhyd7JS/CByS7H/FBZa0XlLcd2mSV+sutU
OnRSa2QzuOAI4LN64WfjOz5zYd1xoMQz2SGPpJefN+/tlCBjRD6ZUQV+MYAioPfnHE9ptXl9jV7N
fJYMlBJgH3PMTV09J7iakXbGx7gxPf+5S3QR4Sp0Ha1Xj17uf0ENN0nBooNtaCY1zFEylqWmXcWl
HI73HJqLlUuFNbNogLc6dpuQzFTb7P0nYt3PXnD380iRvlmY2FAaGpOBiDJMu90txfEoQBZvMpKX
AQLIfndq4/SodPLJLK03qhGtLQ7RETvPxUrC+8ryVSBNHVb/XRZomyFVT5jXr5pULCQ/fxyF+EXS
FajBSk2CPCEG4+BT2Cn0eSB6T2Wrpzxct5lhSlz1rvhRVvirjeiIrY0uleo/ZS2tUwEgqGK9ERtw
0mrrMNbNiVgou2rdpRoSASIk1qEs/IWKjbBW+QdhHIBTb+Z+h5czPCayusNLcpTr9oRlzis/wiFd
K4r0MXgSCbDGAR4MXPJSfm1SaZX3tB4DbrtLeKMaBIQeJ4uiHBFX4FmYTd9TVrtoXhnNydeljz//
rtV3VVYdUd/OqxZChYycr46tTa+4jkZbsCnF1ypsHbdnTpPUqyKna3wWpI6n+9GX7z0y07wINoRf
PgpjtsftAnPH9x/9Lnou/Xzc1UQay65HmkVa7dXG+LA0fcpsLy8ZdsT7qLXwbqX3WOOyB86gjCkX
w9UvI+SbhUK2oKVSfNJQZRo3k4mbQC2VywF1NBgycqAhSUMunekWdcik1JZBYn0ECNiRZJTIWUQe
e1T1NEFdpXN++S7Tcn4zgSqyoYKbsGB5WLdHFKosbdvlSeaAA0GevolIz5yMasnCRC/X6FK7QXgv
EtDUvfZG/S5l4glYuoYh1FQXWZvTTTQFb93V/S+LmPTvqUPhhCbquiyZUDFv5/bSG8iVaHTSR7EM
UO/KTaSyNF4Ql3tbty+f3WSETmjIMRHxcLZ8oVs3jej+sqhNcOTbWwTflvXMNDX+uz0r1kNkdu7Q
gJc1HyECJCv8f4mw+MMNwdRh92E/bNMYcaKSrcuJplFPnnOV1JcyiEMcjfq7lmxj7ASU5ft7eH/j
PnOFKS8Rn48azWQL5axb1vNRF+6VNuZaglqGOAdbS83GpdvopLxRMf/l4f97OFE4HykgGTRqG7J8
czaoojqPIzxVEFqbQy1btN7LVxhUdhuXZzImz3EzIP1RRmAx2evPH/7vDlqdVlPJAAltWJp2s8+M
2hx3E2R1UpdoN+FXgvo+nKnWLQO92HVy8jAKiId+/tBvxhS7dnDXhsHGSBH1myvOqyxrvLaJiWlC
8omWkFDU11FvgH6EdxoBZUqKR65/TULjiIr64+eP/7MF/O/bpooKly1LqqTr2u3GzAviPFWJCnZG
rVbpLbaMDl1GeifOKK3ehbF+bDEH0N4mFiIVQFt0VCcK4l970byUjXJupr82g+huqPDy571JxSR7
HYYHpdmD8duEGRZ9o/ztaf07TfDFOXSwadc0vv40pf21/yk06tZ6k/DFMd37Cm7g0fwIMeGDoPzl
dPDdwFAo+uncJnZC2s1H+UiFXbO2IieK4BoYODw8Y5Vozd5A541ljBNlbV1+fjD/bpi5PIjpCpDz
abK53XapOWBNwYxQAvHjrfyViM8zSIa5mEuPf2555CYLVTZ+GY//bitVkSO5Ik6bdT745iXQKooY
tWtEjtA0myFuHVWN7gJd3P18edJ391QTKXcpJmRB+baMy7arDwJ+tuOl2lFvOcNnvGgU3Fgqs+dC
UHaRKi9DUVuasAXUilm2VHBaNQOBe04KpEqDAzcaF8H9bWR9s13iHkgi+3dTFnVOhP8dWr0g92kY
Yvst8QGNgX9StJ45wN3VQb1t2mfJJaxLD2FESb8NNW1aaW/fx2nqMzQgYaw0N5/NAlJbUI4ix9KA
S6gY/aiAwFoQjYx5PSMHDKabjUETXAMkkpQYbK4AVXHi3fmY4O2udccZ8MH9H+CtKWEENHmpFQnv
cZ9EEGtYCbzA5rWnYCbJ5RxnHKKQvEmXbpU+xCom8n4iyPyBjtW5ioEeNwk+sXhytJ3/sAyEwlxo
HfCiP/87QDwLdhLQJ0zklFrBwXXdS11pm7IFyTBmxArFvrf0TaWYwT4GyRG8UddD+UY24kzIWgcQ
lzWTpeIVwPMyn44Bvwy46SX958aa1lSakUxLvR1wYwjD1VeZ6IZOeHFD9HJkLOnDJilRoxUAUVyt
2WQpJBJMUx+4cxZKXt3//CW+fbmIHKB9YcnGP6fRRC3YPHhZ7ODpRFLFZYuRdDaN+pdD2zf1Rkaw
pXPuZVInjuRmFOF2U9K8SGOnU2g6oU00G5AdzNNV0RJfI51hHqAH59nUinb0ifEp3XbXERX78wV/
u7rpbCxN2aT4yd3/76s0hiI2YtCsjlTBvWj4Zd6Xq8p7jZLhSlY536iK38pCO0xG+MR8+/nzv7vh
3AWVBV01RfG2IsdroLeRz2w2RO7HdL9L9GVJ6f4yWcv/HpIpgjEz0megfC/fvrV9FaXSmDFj6BEt
BgvOv03kN+os4xgNEpQH5qxQqZ2g1S27qxnlAMntFo2JXEIRjzA8cHJwRost79S+C1TrksDMkV3C
BnrkgZWEwOn3afi72YZ0BpUTvvVNWcbUSxOEXxuh7Gw2JBVvhDx/5VbOUlneDeKvs/6390lWYN2B
vTD/6dzE3CRDp/rlDP2dIDUgkaP8taFsChLSRFkTB29N/KYCfukEcFUdO1K92AQpApifB4YxvQG3
0wEPiiavKimEk9ysc6Q7AXjyisjBZIxLB9C/CfgBAmUBtTJA+4VJKqsJs2E3wZbgaJnVSjSfDVM9
J2hrss/ew7oSJK1TsV0KWSBBTROfNPJLa0ko23ttr1nufqjls9lTzMgZDKKSv6p19GQp9SnJs1er
F3cEI+P4Rjmpls+lqS0KT0Bdy36JUjUlSOs8SsWDAq0pJ4TMlvXPIKPZ7puJsshkfYfH+KFVQMDk
Rrn1GwW8hbikwz93DQPgqX5JA465DHsRxWlP/uyU2cVwsCMtgLXz8uf3hp4s/tzlvKCi4mdvofjb
qqp+++wNKqzMf3j7brf2pVtNJYWEla0oNymwJTNqNx1Nzvn0QpRdhz7IJ8VUakoOMG86dzq0pDPB
lK+hV743frUeRfUsBOwy644JuyiLEyyO+1EtO7al1iwq/ffwTbJAjjQ+ogR9uMfh5WSwyKKJM2XE
OspoQf9oGVxmTvRSq6B7nOZixeCvRAj44KVy3DotToLMe6gr+lmG8Msy8N0GQxJVjpEYvK3pGPff
WTE2mj4MAIg4Qi3ZUp8+eL27EcOF5BWPWTm8ijlaHTc+WtnwyxlH/mZGlJgMp00zzVrldr8vS7zV
JCRmzuhKH+DarsD+n0iQXRRWegrzl0ZSHMUZPvXJWKYh3PGvYmbsMld5Ndv6lBK2PAVJrPJ8qlSt
qh4BheymS+o9WKqs+uSX8frnd/W72ZWalqSz32c/9s+xu4W22pdeljldiKLNSNdFQ30n6U5llK7H
PNqInbFUfBxaqDSHlC+HjsTuxOYU16gjDB/rjH8XG+N72KvXxBQ/RlhwofkoJcNrVIm/nKm+fbyS
RFuSXgxnutvVVxWsMCjNKnOw0x0KvSsRDT15db4VxeDosdlK434xhN5qMLVfc4W+2Vjz2VPlWZY0
i7n6v2OLKa+rK7VgbBGeMpMZzVKv7nhrVmSUaUJ4wlm/8UfxI4/FD+rUS4htq7RzD5rcnLDm21Ft
ImMGPq2I6f7nJ/nddoAvx3FGYQ/Gye1m1k3cUgU4z5Mc6+wKbmw5jNo11JguPd+wOZ/uxJTakqdp
B92zNmrvPf3yDb45V/FkREsxdQ5Y5u02MDfUoE5SqkvF0J6m59PpluNVQMzrq2q1J1GMnrJE3/WR
eQjwk6HzyELlGlbjR214RyFVrymQfUHFNWtIv7yd3yzHkoKqxlJU1qR/uvMtfMt0pA6NErrhXJ19
alpxjisGUOAVR7NJf2sGfzdYFGK2ZE2SkZTcTkSMDDeTqzF1qA4sSQqdlfBMbMir81z3T6E/8If9
L6/z9IxvVl769aKmKHSgVdmaZqi/Du752PWl6FK8wrF8GdEx9njDjXrvZelvhW/ju6f992fdjDdL
CKNQVadCmQUfqwpcDKYSpC5OOFLwWvQZADYTWaOqrHyxOIx5ZmDCMbfmYPHS6nMs6+eJ6JuoxtKj
n1fmA+mz6gVQfUInn3QScEvxuMqlJgDDI64rIT9jifVB6Cs1xVooEltjmzfl+Q/5GIlmQvsRNl/+
qaaSMyjsC7UW7Eo4ritfWhepsSAY8G4IPjzZWFhVipLO2Jh4sCm5yH3m1NmwEgtrm5ftwUqAvgjD
qhyrg9AV5wiATyNgNcUAGrf7pB3WSoNLrWi+wrA+txXf0ksPfQrBJHHHkxbTKZEtIo0yTNqzwABh
E/ejnb+Zaz/ieJappPwmrnglyuY5qnSnBFkmDMowA6Rt9fNWJCRHgUizLPCj/SFcWlzKUkUliRtP
3ehogozQK5ZJj1JaTF5zpFlUFitysOrt6A0xLNSUdUQvSPLJGIHgBVaqQvKjaXnBhjcYJyitllXo
dQg36w42HaCobggJiGiihyZhk6hYKmCQWIz5ERN1H1kirATt4PeGv4IshGScCrZNCMPVLdBZh5ay
SokFMoX8CEYPjw6jfjTTI6jzuZKzHzPEfl2lLIUa1LgIv3BLdpAVfVrYg4ygOpuuudXM8rMNsqNX
pkehqtFSuGieVCzt2XtlShc5xreYkjEf9mtYhrahg7ulcXAxgCO5OSZvIMWW7/gaPyty9yKhVg3g
AMXXlrWwnoZErxdHazC2pj5gIuVLTvMAkPQV+taVEsE9dP1dFzTXzPD6edoMq5+ny2/fH8kwJCYH
BdnKdKj+613Vi6qoB50JSa7ceakzI/vd/ZCTeIFKSB30RTNaWy7xl3nwu00K9Q9Or4gp0CrdfKzm
DzBUvAEXGe0fSbQOaZRQz09/mYm+XY40dph0OCk5A7757+WpiIOA1xOxSRi103QkmJM00ia4damm
ZMjpgG76R6uU9wGxOIX0+07huxmfRdXQucdUYW8PjlaeFEneaXQU8HDEBYrTBv17J+g7/viAUIBD
n2m73vjA5L/wAxSvIBF3Ygkg2aT42BDIU9clScNEapn61k1kOlgasGT3f0k7s+a2kWxb/5WOekcf
IDHfONUPnAeRFCVKsvWCkGUZ85xIDL/+fnDXOVXldlTdiBtRoXCZliiSQObOvdf6FkE0PeTMRW4U
3IJtsAuz4msZyocuCg9wxY/+qIApkDal7AaHQkE3PyQoJMRAnPfdaiydm9mBgUtZLrtxnhFm2lI0
0EqjcXY66eObWUy7YiJwJ3KXhu+e80hHyP9VtMRMTwoDPrleC9eMH+rq2nglGnYL04Aup7f50ywh
g+H/GtKVlzjPHKXS3AHaMILPSq4kZx8h91KJvAZaj3BhnthFrBsmHL2VEcY0alRy8ihSySogDzWm
C9XmrlyJhLDXoQHjaIAQzoJ4S+QHKQQI1GVWfWCkAkyqw+YeFFh+hBF9aBFpIK1bNfT1ZkTz71Yy
BO/g49A24FAwe3SVc2h1TJRZEy66AY+tSp6ntIK+kc8icTyfccATzFjBv74Hf7ZfOiZHdB+9G5fq
fI/+4R6M9dbOi1QV0A+ZMYmn3MmOY69vU4O4mv+vp/rxiKYqeMMlyMdd5EJSLOALF/TYwSQue6n9
zcv6aZXscK5Cl4IcjePcn1+XXouqrK2G15Xu2og0vbBYR0O5mev2xBg/GyHxYjjZwQ3/zcv8WdVD
l4aWFKUW57AfSmSnQVZQZCwvA2NfCOh5juVFyrMb+Uej4vPl///6jf35M9p08udg0//oNgCnRt0C
x3DXJA0GsOYGVebNCMaXMms+JHsIVKf1Xz/l96Xjxzpr1sfS60St7P4o/pnaCqo/CQq7ZMiipUXI
oULjiNnSJ2hUbxaTdB5b2ExkwfXZo+fd6hSKYzNSIzT9POor8ZjLq8ZG1WJ2xWeaSyrSOX98RNpg
ayXUCZJH3Nw+pojeaHQFmOKmvVO5znJqpm0YVHLpetxvPa40sgbobR8VHN0V98oxjuFLMbxtl0bw
2GQY4yRMuNw3d2Uunga/vi+0YlwEdGIRNK8iSby4T9rwSpCfQG+WnPF0dp/XLdAkBICEhJVLTp/F
Eo7/58SDOmEDx/vrd/WnVy3XrMkoiNE0GtQ/X7U9scoa5L1819fVRzY++9BG0mDag687C2stu1WC
33H6u0bmzy4geEA0MmnoWv9xMmiVNkaVcPIdhOqPZOLj86f2bczkWz5rMIamusL9uf31i/3Z7s/k
CcW7Pn/5Xl3/YeXR/SZFkAz5MGULKcHVLH10WvPW35Q2Cc/GJSvr21yf/PXz/mzF+8Pz/nh+TiYr
U6Wt5xibh62XcY0lXnvuhfHSlOr818/lG3xgP94mtEARiXEsZVX4oVUue49AD0KZdmaRPAyD6lcx
svWQbqxoMkmMS/XNJsyN6dO0HfUIL7sHM4O+ocEHHQStu7DbnRl+zUroR44zXJLQvMKqHPIAwKmZ
IfLTjK8EkJ+D1gKWF9ifEzSSayGQ5Q3E7rUwBqMEcI49PckOpMmUPrI2wu6FPLWJij01LbZo3CYt
bm2S216+m0scL9GJfcJ255/TEjdSrXHeMMBfLzh50TAuqfW14kbMRoslhL5zYGxDZZNxJ1vS9AiG
REq1Luz+s5qsnhA4jj2GtLfIvc6BE0Jy7oFfkmnCFixhTKTLUMAQTs3hamXRYa6b68Z88aiIh5Zr
g0iFdRgNL1Y4EYMlb0nZnYl7qNZuqh2H1F734GdjLfqmTc24tiN5IGNWnu0mIi0K8ysJvX+zxfzs
pvHnAGoGD9ytP4o6s6xq0V1W9NUrTlel+aLAUUjderEr+8jA90USUfY3K7342cXro8nADeEyKv7x
euJ8GZJbyALhZO5ZALxHdhuIldEua0i48ZwOZcwjuDb2d06QEGmYB+chTpJdmOSPTcdYsxKMfXNS
O0TyrQiqT+jtCbdS04yWSI+weOEldADVwWatM4UF2LChQfz1ffETp4CFxwKdh2C5oVf5w30RamOG
pjKDeRTkG/RTONx1Ot5DY5ytnFdF/la1iDH1aSP89VSLCNvzfYTZY0mHPMSIqPlyqzpWYVk8kqqH
fgur05bUApy48NuJ9MielbkJHBN4fAXxUmoEUGT6HA2tk/saq2j31y/qe3/ph5udat825mLKo/0z
XzF/WNF8Z/RyKcxsN4hkXdNUB6Xm3WRJlEUjho3hB9WqzEGH58K4RfAVOMMX2HtDskFkkW7jlGMA
1Eov8v5mHfqZEAPRNqOjuUpw/6MxGw72VAWKxbbyorsuzt60rL5GJcZo28KILMk4aeB4t/ZwA/54
iQZ5shl9LVTAyVO27nO/yaPiQ6Z8UFDqkbnlHyNpBW7Pj+gK70hoDWofS/v2N++p/pMVFG0EUgEE
bgx2flRi6EkQOrSNcvTZDUFKKX6/bmTZCPQDyc9oRHh3h6mM93108HvQA2WSTidfh93QR1/1sRYX
BmhMtzOIQWYw53N2Nao3Y3wLJ26XMftCPmSx7gt5gY4K94RkRb+ix1E43C12rLRVAleV3E5uthHq
uO3FDyxWACqL0t1lqW+RtltwlvLMQylIyDEj+sLz5AtuSnQAoAakL6NBodTMNQ0+8Ck+vLS1GaE1
9LW1XlcoTzXzwbPjlwIZ0sLsLGPRV9RKnubdpf6727MEO0n3NbT1VWBTzRRqh5BtVTuvEEs/wiA8
DCHspzCxV6FZXuf9RLlPxGC+zkWhzMyXtmluRtd9Fcz6mJu/qFgYTP/5waYubxE1f9+rvV9JBuTR
EWq9WoVx/+0U6ObZZzcIrSTd0i3Ekt7URKb47pU4ZI6PEAFZYhXMr0rupmzmjo76a1GO739zLfzs
UkCQZuqIVjjU/jhVGxkmZK00892QlBlYSHMB3vchD9thy3mO9yf2r8rSCPGc1y98Nmlu/I2y5CdF
CwZBD525Pe/oPzZ4ibuu63wu0PySj6/PqmfHBTGs/Jr3Bjnpzh/r9YSPdBHDWv67u/gnqz+tEmY6
tHGpEH/svhfM2Ls+j4td2hEiWRXJziphmLmA7ldmjb2qxIx059mPNvfAJg8i4KHtLqhKcp8j6W1F
kZyDrhZ7c5wjAJUPhJBcLt3eq24ITtAyVwQm3WKP4FBqiy1VDTVh0/x7F/uv9+H/hB/l/b+XxPZf
/83/v5cVwathJH/433/dypz//nv+nv/9N3/+jn+dSG4r2/Kb/Mt/tf0oz2/5R/vjP/rTT+bZf/vt
Vm/y7U//sy7Q1YzX7qMZHz7aLpPffwtex/wv/18f/MfH959yG6uPX395+8pHAI0Y2/O7/OW3h/Zf
f/2FBVhnT/ivPz7Dbw/PL+HXX14+WvmP57gJ4yKmqfXvH/qH7/x4a+Wvv2iu+08my/OQA5fqbE/j
Oun5Vh7yxD85xluGb/kWVScan1/+UZSNjH79xdL/iSOI8RyltsOAYpa+tmU3P2S6/zRwFuk6TUKd
prnj//I/v+OfPs3fP91/FF1+X8aFbH/9hfb+fzSeaHfgGrDpOyGPMH+cxISj1WfoRaM9KOJk44ny
Aw1wuxR9fGld2Rx708zWWQWosO66NwlPcz9qd2lvdGe1GSPLQUpPMHMRwp0h9qwgRGBlW7lGPEa4
qRz3LU6CSzfoxbp0BohqYch8tq6CbcZUgY4LCaXOsRo5lY76QXC1L5vQ15adaFLyk6eX/s3BvrKe
ZqZqN+28rupX7owy0pVgI0zrDSUt/WBonnW9b7yh3FuM/1jYNKJviv7NDbECWF7PbB5ejBHgrSZQ
/K6fIAa5KdisqL7kaiK7GeZoZhBgmzK0z4Sx96M22hZBcdJKo4YVC9HTEI8dPf2VmWJn0C11ykB8
3g9OqcHNnXHBLRtHKxPIlmNK9Kis/PWAPWPJaCvHr0RicBlq+hp7NtAGMTymHdx6m5QcNURAkuqY
Q+tbM2YWfS45XhJfB+8h3HCFhWvshh6lEtzJfoAVQoz2ygE4vDAIcSMckF5fWNOdq7t4QyuYsJkI
TprAdRRN43AzlfeQeyALy6zcD7bMV8ImMN7grLDLK3GrpOrv9AjIF1yWUbbPDvJ6YskAxYDH58Th
EExfNAQjxi8TOKnYH9e1zhJe+ReHYB7V+U+6i6yhCBaqAmeXms1GpsB4NOmxavlPJsXfQjLfC4uW
aB4m93YRhkuZ+7QUDessY3CduiPbDXsw9NHBIH9kzruKjF0qgTmFkPGYlByIb82Onq5OQumf4rJN
7/CaAoTF1bqJTNAqNeFhsdAI+qNZvvDTOYFGTdUKu063CgxHbiEdY4ImcC9vhVoTpwdcxoYdotdA
yam66k/Q8hpZHKXrNlxwIcBHPJirypj6ZU2iazkKeok5xn1veJd5eNNFXm0MqwHqHaYnwVGOwsd8
qAxxlwb2VWQMELGXLOv+1Qozd80++KmuoubSgN8Y4gkMoUncWNpxkIyR1Hd50661lvwZErvY/dPo
rrXVIs/iaNNjY0jxLPNO1odWQd+0egJCSKuCWeqATzc54HRhsM67jvHDjDIPIHx0EYxK2+U2I81G
11xOGE1wFzS4f4Vdr+hFXSKzPwHJ3RotGxXjMKAdeUkyr+tBroweESjpSzJIgfG1oA4r9yw5BJzc
WG2UlP1TdLNE9RA3D14uNDAjOH/0avqaMGpdFKX4ig3mHASMUwsKe4Mj77YDZ7F0FaOEcWoIRPVk
BEX2ngxVuSP/WYMS0ZprlKi7iFlWnH7CZVSDN1h0fbVSrojXpgGNqUlqIJMRFK+Xwhg+Rk252wg+
e+0M+85oxMY1mB/ZxJ1OkCxW0aDuaf4S/1LaxHx7QjLspHrsu52R+TVn3/DKUr3x9eDaqkvAbBT+
EzmjdnYma9JmAXBMQk7QzbsWGGw12dAYSpOANpvTbRTrO71985lqE/36NgwdKYUQL8ZQf9On+QMK
YU+hGti4Qbd1VcRSlrSY9j0w/fYschE6nejcsrZZM+2JARZ3Wc/sTzeDh6H2g6cozw519phHdbmW
cfE2dpG1otAJD23h8GLK6KOqdFLre/MS92BvMtO9gBZWhyHqn13fzA+R9Rw4sA/hOOAOhYuVRiB8
MR/SzOY8xBFk6fkgbv0ZApJFqCT7St7lnv3hJN9izXkm557x4eiDrkvFR9+Bq8117D/OCCLJ1m8u
SGNGD+8huXhn0yZ5vcxAIKq8ROTmGCvf/eIVDpPQcbZymSxYsxEoIfvQq1iZUJhsB0AFiy6zwquz
xX3VnKQ25ssqrvh0cXZvA3tcObKBZqkBD7Jq/S51aQWm5nGoOvvIyW3ZRNZTXukJbpsKYE6yH6cs
PgTfI2wysTY1WR1CQ1vksYFeCoYPYuXuhBPiqdZ3rQeeTPVkIlQg45KCJDl2yYCD/DWfaYQWGeN1
lZMrbwNgMOw1xeiKOAEBXnNYhz2hgHY6wH9LwVA7BrbQsaDHibkm80nGmtBdOb6rdvk3P5Mg2nBc
uBz3cM+B9d8NE60jL2UOohNGzhhaDCwvssL5ZEGNbyQU7FhncKGHzdbECQhUH8xUnIXH2g70+6yD
uI7UH874M3sBFrlUT7cgYYyzisy9atjW+ry+N9PWuy8NC8oW3SDLLT4NgoOFE2k1e2S872RRrbJG
lnexU50gPJiOdrEkB/mIdpZrdeyQSj/iPX2MW/KFSwU6hvgXvmR9vgeGD2qm3dkJ4RiYuya3fsL0
c4O7My7C9CUqiSUdvP6F2WN+MAZISRXy7tKtB0TCkHcJ8Vr1JvEMcTWRB7lnXWU8o7WAp+uL10fq
mnrHCuinWc888H6EazrBJeJ4XW+ayd+Myr9OpjZeKanxVMG36UZIOvFQextutdeq6R86OWrE2nD9
+zXn/ooLk5qj38WBgMY8modILARF2prr92L39qosGXV3hQ/qtq8AO1UfzLG6DWKCj7obnaVT42g0
Ysxzymo2sd0bhA54hzaFhaja6HOOR6HpIGYqy3oIKUBw5DB+IwJ1HQXkK3elt9RznZgfedc2eQ6v
r8BfrHEm1Mn2NRx1ctWnWMQ7MtO8VV7jM8/DnT3k+YWcPYaEInytXbfdxAbCW10B9Con4FIlGLsx
F68Eg27JomGD5xjtt8MLvb1qLer8ZqTui90RGg/b3jnQ/wt2ZjVrw2Qhdo4Ps30K+UBLw1CbIX6z
tan/1OjhexmRoNx46RZf+hFqRcsNxDuma3QBMDg8Kfi6buw5d2iExcYPe1T+LtkoIfGjeUbd5TjZ
WyIBx2YSvUBND9OuS+I8NPWQj/I5YywOY4iAjBIWOYlB+5Go77twIOt1ctVT7TOmnBJWrrbX0hOC
HX6KO1WncrAgTBJEUH3RgxqoMLmanFslKLQhOUyEgucMeGODfmBa2W+VIhzCaKZrjGwqtpHWT+Gn
kQSKpVe/Oo12SxNprcwoCBYW/QX4Klq7G11iQCxip6NsumaxTRCzmdjXwDO+MVjCVwqZivLB2zeU
T8uGsKZ91UaklID0KoOXdL5QCQ/ZuHzOe6qV7M4zBkok1rq4D5pN3tbhWrZ9tfZCcOxxSoBVDRt/
0TSnMHCzzeR+wfSFT4DD7rYHFJUCXdQQ4StR9URV61/IRn61aN4iT4kvGbvo0chx8uYT/EftQgYE
OgVoAWttLB6Cmvgrl6R0u0sekulMWOaVqNh8LZ2YkjKzgJX7WASMCVJzxRmSYAFQ1tZ1LBqxwh+4
HGvd3DSt/lAOqjhLah83okT3PfaxHgqcLebFPbHq7TSfGroHW+8NBnHNFd3oHQ26U5BOQKTV0O0y
DS9pH0BttTTAUz7MrBVNem3HitStp3ZqPqOqf6HkpbZrUW2aqjRIhG7vuwK0dm9o/tIqo31lmchj
pPTIq0i6k5GpOTZB87i7eb9dF+MS3xP6eJot1T0NrsHUqiCiDPIUlEaZj0el0aS38C2nA6luxD/0
qyAR3SHTvrHGJNTkXf5qK7zPMGXN7rnRwa4lLkWqJc4q9MylxWtegCETC6aM+1GZHPp9F9O03QQL
j3XVnTPbK23yNu2Ip0NqLrTngOAe6qT6ta5gqRUYNdBuQmw0NTIBnby2iDfon63Y3U5ucRpdOhsl
zJpPQZXgbqYaxV18IcXhozPpISbWPFLN7XsIQkTxYIduYjT5eegtzMAx9uH8ENdfGVjt3ulJODTV
Ufe4RlNugFWUiS9RdqflNk8F9mcT9fXLaI8fok4f2oQRCBUr+NdB3LUnS7O3UIFOILf4ndp25lYD
EG1JASDg+UuYItSlEnlF3rNH4cK+d98k8aHtqjdOUbiCxudeaza6RjagEEeSxl8lIvVtWBg1Smv/
IWeuT0w7fhJigXW42FNIBt304FT+gz1Ab/UQAvjNurEbcJcAJpvwLdA6xhPGEl34JuR441r9SaQZ
ygujW/mQQMvMO+iZu4fnFS+EcrYYllcO2icniL74xtOA3mHi9KaG6nNFmpfh+JBSIQi2a3+AFTr6
71Sfn13FGmIFs08V4uXJt1IENBnpif3O0zPOBsX9JFn+CLGeQnEsIihnmlpXQBeRAd5bPjoFmbkP
djLhnZmA+htFQkge1gKa/XMAUxuqw/yjkiy/4phZKcc8GDk4lzwQ+UJow8V2oruqb+6TSXwqGuzf
xJjaSh6KgBVaC4i0KHHVh+fShh9mDPC6WBdwF0kuR6feDKG4lrrxbNZAryzw52Fqf0nVKijL06R5
OnDn9IbS/5RUzWVEJi2CDDLA564q1wR33YVgEN1WI7nAWgNsiu8+NXGRbHBB3qJC33UJq7KxR4Ho
sHhbl6GxXuuyuumtOIV1cO7StdA0ikJyEof01fZp9qra/tLl/h31ryB9GrOhYXXvAySOkRInhfdU
wcZM64GtgELAIUqU0s5hOOuKbp230btvD1fy4OkIQBLVhXsPowbNl7rFZPbROcy/fzRFXCxtn3T7
ZudHHN7BIGqifkzKMEVqDnRqABAsiNWptPwwlOIgmVtHJl4rxkre1PWgv4KXnh1pfs+13rs1JSi3
MGIed8Le/Obq27iAfBMogpFKmzS20b9nsPccAvOsWgISg4TEg2JJG+SJsuKZ7kVGGcXpGbvWfeqo
TZjEsAGVZT8+oNZsjuSo4vKRdNK7PL1PBy3emz31FB2Xk5Zi5ohtPAzl1O6lYtGogHH3E+coxu3A
h7RVpjv7kI5j4rSEJ1iMaExPbdn7u0NoyhP+7wuZ9nS8E/oObZWfnF57jEux0aK42WmBdU8zipyV
WXNcZnJYp2NwLMLhjnQ01l0/Xzdl/VE6/AIBHGOkdRsGr9mlrV2wA0rtSk4RkdNPECdbySXhd4tJ
m85ZEixSLdiJDi8bGv23hrKOBB1SjDCF64Z3Z4bVls4VZVxonu05k9wli/bUICKjVhUc5qMTteMX
V4H97vdtQxmX9OwWjiQ7gKvnjEADISpHNKYQMfPC8ksVK2+fW5XCX2cQ9oBYOfLb+yqsoRFo5Yvj
JMfBreiut/qXRuvHmx5fag8VvB+gAQqkfbNC78TWd6/MhMa/TiTHqN0cpV06s38WLS2YsqVbpVf+
Bn32xbUz9sVyejXSmlAEM7I22La527od1yVOIb0GWYAWqS/SU6x7CJRD45gGAl5vFa0bnIoHjfRp
FaS4KWty8Oj032yj7bZoB15NZNeqrd4tBahyaJwVLXp7j1ljnQgTty8qvjIgNxnCBVngzDREeQZQ
KEk0TPeBn6wjkqmOGR3Pla1Hh3Da6n3kLbA0wVJsoUE4aUhMZ3UsjMDfDiFQ+8zoIfC21RIeZU5K
HmSkimUDgba3ztP+zuyVsR5c0klsjhzlgOJYrSi3Aqht8hVTGaR7Cps+a1a9RVikbVTlzAE9Iobw
0VoEn0ILxdgcg92n+qbwSS+dGtPYGU1/LmF9ch6lORlPoHZq51uO3WPZuQScVbb65MyjsrJ/zDKN
HNSm6RZxmbCK+5xK+sw1j34zORumRdcO4OGKf52uI8HBL7fd7WBi0QQ/wulusnfsqS6sLkFDgNj6
C6X4wk/YbHtXZvvUtrE7OQz5MzLmc3dtWTjtZUt7IzdG9TB0X0uzH1aI9YBpSOYEnnmqO8vbG6He
r3yyuUrRURfkw52saFQy1j73SXPvDuXWoBW76Ac1rGttkxr1O6Q/xR2cfJ0Gx12mHOiWVKLvbmB/
5K5RELoUaIvOc5OjqvTHxm93ujabNrvwXurh1Yy1c+DBfA581DnWCBOOUw61IFIpbIaM/8Pkvsqs
95isemR7CttTeJqMYJOKZr5F4fM30F8g7JSYt1JtX4hbMBVr1ID84AxK75id0U+4oALlNSMauiNr
ekHb9rXQ8ALlrn6QyiWVuHaQhOnaiVQSE9QCqQ5OvcRIt0CGl27tnDAClzBq+Uy+Hv3Y0FlXfoIl
elbFCrNdFjmd0SIUhw4QdN/4XzVdPDnTLHxIYFuQQjltaagC8c53gcu5Q4tnfHIzFIdQxtsqTOAj
GXm9BvVKlE1HYIzyl5PY18FdZpDV3dTvGLLFOuBSno9MVz8bxcGdv4RtJQ5Rktkbx2jvzUEauzgx
CCdJqC1Kxz30Ufvbn5qwgTraMx73A007cKNwIuSss7I9ep/fv+RRRsCiJZyDGGsuwO9/Kf14XAqT
W71lzTx0YdwxPBXtPoG7eQg740xDBuIjUdMHRNcRMdekPjhxVR6s+YsZhhFMKBWWh7HAG7swQyZO
dGE4bCTGzhrjcUs7uSZ0Ve3wbY1bsyiqg6ksvsx/6iVFjTfuM+SPZeZE+w4Zm1HHybpNyZLpfY4i
3589MvzmUFnByilKP1vRkycSZn7e77/M9z/REi/52P/0d1ShqyEhXry1+RBVXoPvnWOU+2byliKi
70MbWhwKR/z2JSo4tjJZeTGNvDgMaHkPUV6C9/7+RxegY7qo5wxX1Gf5IZbsP4Ww70DX8gDaHDDw
cbLlzqsOMo7qQ1Qh+jbizmKMzJv4/UvHXbPuhf72+18J2ztQ5VbbWnS01H5/oBrN377r+98lY26s
RsnS/vsDfckAw6wp5pjS7ekAkmZhpeXh9y9+Y4aYZOe/jGMJr0ZgVfS5C7zWh7UqOm3rdtqhaEO5
kiHiXy+vH90syE9lSD2siAzBP0rGTU7Gq1voe8+K0S+paW2A9FnpKjdXjWyWWZd7gBH3yJooHzqI
59CWFokPMg/SlLZlJ7jmBRt/P3ZofIPmTKwVSG320sUgJnItyPy9Q+qP4HiiyeuIFIm/cj4moaHU
L9SeM4F9140EyEsvXzNQD7ThUYS1BJDULuhCwt20vFvPbbgyNLqKY5w/jUnbby1UOi4X5TGxzPdY
sLEMNh0IMpRvRpBVd1qV0qB3ozVr9AF54bwJ4HC3BTLGMujurcxvj/qElLwcm01V4Fbz6oD9xkx2
ktbQsnLDw2T6zpJlrlxOqhO0YfQBMLS+K/QRX3igYBLkT/rQijWWidIpD8x5r5wTCXuwK3efBR3H
JZCvLJIm86CtlnR8KSniRPiFs292X2lGvHGCzGdos+wKNFdNUX2tRXlp9XMIELkmUqyBDQxN5urk
9vN3hW/amB+55jw2HKqzujpm2ZgxHUangAcJ+UJyQkvylNYQeG17kafe3rFwUFKTwcVUw60dXUjp
NyUK+i1mfwk668Fvqn3vJ2c9HomAKJ9pxnPen2NiVVA8jRDzTfLqlrC7XmF03c9PW3mkrUmy6vDv
6qsoJn0cgZmig88gbsRWoa/zAJ6VpuePyLpfLI0JjqIpm0X6J7LkEKRMzVdgxZ8kr9BOaIzIjkWn
E0SzjPSwS/HYyLuyiyGLhYa7sMb2ZX51S4t2wyl1HHSnk3xzVXjvaxTnJclFtHYPmKMRQp+T0OPk
ZhFqad+qgPpn4vbAg11sgYg91XLYKjFxSoy7ry1+04XJOZcOOHul2Fc6koRW3kQyBGt0h5L1zNuL
Ot7GolmzNrLL13Dj+zj/SC204m4NlR1tahKXzTIKG3ZLm8ClgKxK0xhvlfDfndCeji2c2pPR9cUy
RZZy0UanJxa3pu6TxD1pUUPHYWt3tOk9jZgkM/UU+P3YuS/oYpY24RA6s4wM/tM6b2RHNDkvoZh5
grx1DIrMN+ida2Vqr2cygudMQ4YQbmd/0px+FaLvxWK9ZUppnQQjuEQh4g4EPe/AoOEb1KfGMYG6
8Xk0DJI3TTSHRZTtyRi9FzWDreKCuNHS/KzKxuMsy2uucQpkanxPG6IHcNGGArqA7AGJWkFzc6yU
BgK2kNwwL2FRVZu+r8m1py+8iBP7zqBZt4Mlpx8ymXwhs5hZSHuNnfabm9IInUAujnmp6Atq/RK9
aYalN4R4khUrcwgRo5uvU+Xx8fjesrYIgPLrh6Azv/a5wkId0HMtCWyoJPkOFn+YH0JlTHhC2uJJ
gHbvWc9OzE0axIrbsXxuXOOCDaLf2CmJnI2lbbP6mUOWv0Qp4C3DzHJIfGqI+grCZZtypMxz+8ZE
3eIipfnrk/68mgC1um69NjGbka2hKJ3jeFV/1rupXtk52P4k5iPxmiPOoBddI904zrMVbQQicl9a
Ve+F1V+kEW5i6fDMwrOWadzttd42dsohpi6y6w1e/blMZXjnEVQShji3pFazcCL8AR00rH2xHbFR
MQDtOL7jslaftMgMN4HHZn5MXeOuaZzXmhKstWfSnZ+uiDN+qH3ni+cyueGyKczuQ5TTtarvXVES
ckIbcAi4FucHEpushaIOPs0XfBNN6w7Bp2aFe9PSDkNb0pzorCso25U2Jm+tCndAbzf8atOqc+jF
+b1+PwZ0YigWxArc8lNUkmmYpNpDnmZ3lSIpJmiI5ZX7ydb3Y51A6cWTuLAMhoe2tzbbbjnZXbgW
lUcQteuvAlPbgXA/06e6QmW9NzN5xVm+KAqHhErz8v15R0koo56mEae9bAMx8SFq9XIhUCWAI4A0
qMdcnQ5sdQokKqJ03HRW9uRGMPnyLCT3qxg/Zi1j6YmInWc+I9o02WxRr5PuoXW5l/DBlUuvKU5+
ETw4Rroyx77Z5tabTx934dj2O2hlTGtMbZv6KakTpEizgks7m746xBGr4uDfe3M2vKRRFKI6xntn
vrXZeNBG91V63jcv+6KXhIYxO7sVaB/aJFnphWss0pKpe6PvWFyRKTd0WAd9N/XNK21cDotewjFS
bgsWWq2o8dLnxMv0l8YnILmypp1UQbYCAz2RZTPeRXp40H3rZiOTrUres5wXQG25j2HqrtB6v44h
aoaRznuFlKJiDLPQaJ9Sk6+Zvh4Sm3zOnHFnR8u4y6qnRBEcGT/otnzXQ2oc4mFl36J6UndstNtM
qovOZmBEjGyscV+VtImNib6kVxk5nium7Q3ZVsnITKxKxLbRJ1rMpTh5cbwedetTPenz9Co4loEk
sXRcd+6Ik8lmlqLbS7euPiedIl4copWI4wvSP6KTkviKA+mr59FBSkkn8LJ63cr2Sz1ar3ldPBcZ
ZUEXP9WO+my5uJlUMVypNYoN50eXDSAeYNykb5EEuMB0YkG7FJVl88Xm8ww8YoUjBvoDViIvAwvi
jY8h/o9rUsJ7GFZCJ3yBWZ95yQJyTNlpihXnNoKPuJVKcxW7fKJVNxCI0cdcCXZDWkpcETxSrRAm
4V2qJXNJI32TNYqAgI2CsZi5cWR90nF9snnqFnICMEWqZ34rws+t5myQWh4LSeVjeeyUSEiOdF7v
bQ3sgRvt/y9757HcOLKl4SfCBLzZEvSkJMqXuEGUVCUg4X0CePr5kt03aqJvTNyY/Sy6WqJoQCCR
efL8Dm38TzlmNqf6xZ+NnzTNiFiV404L4DRYRfml7u+oQlXe9SRGTQWpMyYROJPtvti6dxgT3EuE
CwonrZmUd5A2v4WTjqKfFPN8QOPWOw/kPLABNTUSt3kXR3srmTX1rsEkhazpldPa71AD9nbpthss
muZDQsv4Vu57/S9TMeL6WEP+oBlqaX4old3R2DBlLuXRyPovzeYoOo1oSMK/F02u4WIzfMiPhciD
fM0JoHUYh4zX7bVjY4jXjKzbbVxlaFT8i56l4jSAlFiIgKplAZGpAEir6CUQ7g89AReIo+kOP5m3
Xh9PbudnG6PpThH+FHxK/XtuSqYMc3ks02XnCWxeuiI7VWyH6CoAhfRkJnhWCqvJ+2l1ROhmnrP2
JvQrUZeSSzPty8LY2CD8iGPIVUxog5A0YsldpTmYnAl5aDrErKkBPumJ98ZcHiAMVliKmuREmdkj
JRAchdn7AfGGfLY2CCm3ECsTQLGqMGUDpURUWTbYpd/PNFdHwj+YMtwrbor5ZqmYV7i49rbUkqem
ifH8jKpoJdOtW6GKTLofJrTejZyshYSgjdsRX47BXbwzLMKSQE+OQdz3R9CbEJfkX4BBp7pjV1F1
zr0Rjd7O8qdXhgIxTM3FdKQ8QPt51Lz0Vep5Sd+apVaULGRN1G/SSVZr6GHNmmLNoGrmmzNFHUq4
Q9FM3wf7IG4V7hXsRzOKPI9U2tkNSJdOy2Zfx4dlkQgh2BDqjQU8L4FLjd6W9AncSzBDDKkccZfT
t9qBOZO1amRPTm191nFGirZzCLL7lk3242AspymJrQOQWa8jT457XO0nFqxC2bQ4sU/wENr2Va1j
I1+ncKXo5tVDQR2Z6Ks2mF572kLSLJ/6Sp6b0XRDMPy3viNZz3J+BPWX23vdWlMidd0UT4VYnkqL
Nl0LZjl3sXyKske/ik8LPREP80sKxOrkDrncYu/63S4LkJKQLtMyUu7KHA+OM3ybQeGu82je2an+
amvXPHN/6zZijdIsT1YJc8YaxXkx4mUTxCa+4bq1ERIp05K/2Q7DugxqEAz4BHCrCz8vt5qbuNuh
jvey6+9HY8LhfIZMn/T9NkoMsaEfTQRE1mCMZ+nMiTOpgJhRqatGbUOC1DArPDAJ5xzf4irYuZPt
76vS2/nTG+0ZeoSu5m39fvwsTWCZoo6e5eT9MMzpjXbE61Di5AIXpt1phYuUnfC0bv5ltHRk84GS
pgW1iXNXhMUQNUwTGITowy7zB7kyZOysWUMZpnl3SV085ZKqLddeNm770jk0Ab362E9/Ljm7tqH4
IXPoT9Fw7ZJgiy8FuHwdNRRU8g5A/G6eQA70JnYfwWY9q/ztlqMfZhGoxzBM6Vqy/Ywh9HeL9+AL
whARFhgkAHrG3l3MBye2KbRodTrWFu/93SjNDPtE41PO+DxkubEu4nTP2hfvKuN1COwCjQLFXpYX
5dbSiNHLi0vqIHMtrfExKM3nkWystEAk4qP3i2hh98MPV0nN2+Iud0gu6/lvgbK0CvDH30XKXFIf
2OaaHcE+Jmr9Jd5nwt30AXqZuNPRIhgafT8EguldO23cqngVYkAxSTpfbbcIUvRlUjHV+Dl8NwjB
N8EQG8j73E97humfFam7GYXxlNh6f5gkqV/d7P4YPv3KTPBaB02ixTigjV45M8GBac+Wq6xJx2VL
m8lX32nuEtMVO993V/1SzmuneRVR1+yCYnl2TY0AJu5fCr4cDYlZ2+thSrptmw/mBpbMzux7kDXs
LaxehuBbz0scoY+IH5yWzroRiZ+ub4rDaI4PneaAzk/DuM4xNsXudJrXi00iWzl6T5pDDBkeT6lm
yU1CewU6ZUlYYTuEYrKhK2LpZs44RqGF2Tva3qzH4REffgDEdIShN4LhxvXG0qe/vGb+n6j9H4ja
5KP4UJr/d6L2nWLL/iw5nX842n+/6F8cbee/dKRNOtfNxvDyRsT+m6PtBf+F0pJAA5xFlU0f/gR/
U7StAGK3ZRi4/6LihdmNAuIPRduHWWR4Lt7vsPp06/9C0f43gnag7Op03ceMFtN89586hlIf0rZI
smVfgyYqXwhUPHaH6QwzwAxiUU00+zLkhGHTUMqPk4yOuQLafGpmlsBfgeI/lz1dEi/9D9rifzNO
4OA8y/PRt/E1/X9TUPd5kJC+BWSvdcPR9NgOWyMBe04vH/A7Y/ddtG+zjZFHMe6MQrErXKv7T0q7
f7pEcBA+GlwLfTPSo39T2vV4lQIHJ9OepqrY6Uha4OTRdJ5rTooX4biSrwoAQRKhfn+mVVlvHJC4
lfauZxxiHtGzCIznih21Ca0n1PEICWs9v+b91dbqKAw6jllL/P9kcmxC/vuH6FTJeHUTX07bNxlp
/zSeGIbZF+Ps9XvH8kjKHt5HL4eCZVn7PIrBjCfXCf1CnLwk1dckirBsNSuAtg+h8y17Lb+g6hrD
27leslEn2b7FGq5HmWba+8zBf94iFmk09JfJTNqjCFyq5OiDk2RhAt+fvJKP6RPx2Aej3NcjM9WE
QCbWB3Yagwmy0PhiL3AzWC17w2tprIH9blAAzqsZfhVyKfQrfv1k4rcZRraRbd3FXkdJKjcwAXqs
9/O1pZPgST6bD145wayK9AI8K9LYVsBh6oD34O1GiJic8mAP9XMcaxdtYp5cKp6TF67ae5MNmDk+
la65p+mkc918H5C2vnqKuz0p/vJY7NJCZ3lbnGztELflDklDUaXOpHr2bRMCbBXg1tMvg9ilWozg
tG5JJrcJgDCy+FR71sbQdPL6OsKdrfxHXHpinyRNGeaRTeqjGX/DiE0P9JoKADQn2dFtu8bS/lH5
lIMUj6TBmzQmsH7XyeW2xjDAT02KinOXnWibfuU6e3uIrtl61mLqWOeBl8/o0JwRbnmDwAGXkWmh
re5a6H9F+gYs17Ab1MiOJpPYriw67FQJ3VJfgMfo1nU5dUDq7kqaZXQhEcZ1VwMPm8R/QA6xappu
pj1XszEAdHHgRqCzjdmS1OZv14OH02vs0ghGIWWPRurtLtVG/RvfpFXn8yHcDrHvvDS2hquRJ987
N706ZXJfl/6aWIdriwrPaiw6akXwMljAYk3i0E9nN9wS3ArxeQ8djHuyjU+SRD6hQiLou79PTna9
/aUwuEyjlNvJsZ+JEOhovZMDTAlGw20xN1RuSPLo78Uu275Sdq+23sn1nNpvWpxtGhrqW6W1y+wS
28SsJMyVc+fV3NbNknx7dXzGHeTVtP2VqzlJmAwVULUfAE61Ypv5AeG9Jm1totelhsMTSCmUKMqr
LKHtZDAQSwkgbLjEvdr4E+VgKAQlTGQvGkzLNQxM9Q1iQUh8Vc7PNmhsGAeM1LQlEVgfcVlU130Z
7W/p4qfcgnun8gVuSM4WHkJYzKWrMiwTOqTBNdNSq3XZk8SHMQIB0xLvUEr8WCK33dKH01e+VV+6
ZjI3nuevAye6GwXvMPt2ubazZjNUamCMXrwJFntaeXGBPLet8rUjl490VFHsugpjT8aHRRBY3k08
P0ayuTQ703PqbdRgRBRo88PIJiDFpedoSusTB27yoeY528ZF9UorkTRF+Tse2npT55p1AP95K2en
gxHjGARgO4gWIZCnMBTZdTJ6RYCjOmaUr5DTEELnvLAoZwrcnqimLuCS+g2UZjWNVzpUnw4rG7Q2
5F/3sjoHrk+vc2QocZm9JIZvrhYaYI8x1CLzIdbesGj9GhwsY/AkPreQeRNoXmxpt04wvA0GM5uf
QlO4XZt6YHyARl7nRUdN7e8qC+ivM1HIDtwkUqTBKo/5gMRFfGvUxh1Klc+2YInIAHg3qD7Z2qj2
5cTtnD6AdPRh2rP82hm39u2KDD0Ts5TJZpm0386UPLUTc8RMsLpvc9RTnhah2PtGjcNKzLcr6WSU
5tgzu/HuBETsCsK5E+CPVYUSvKpvwxQ7IAy6Ca+oSHlHozJVrwsyWntWUVjZ1bCaenP7IKoU7ujp
6AyWuWkY7LtcF2+K2W4RQkrxymVnbWCPIuOnxewE8AK3xtg5SKJ+poh1qyb+cRsii2Q2A2L/7uAm
FyA6sO/irW8gAPPEExJZCH11eQ3ylmB3I/uGauev647FY0jJ6jLMjFvcyB8cB2bMSIB5F5NUO6kL
aLnYLbXrrAoeomxU0D2OLIW+JtBArrViXveG+RVbur6C3qJSWOqLFYHFYFpf8R04oTiJ88ee/Z20
37uc3LB+ig63gRnNLN4izr61KNHXWlJuZgvLBShQn72IaN/jft2Mw/NtFFkB0wrmBT+tJHtoIVJ7
EauEbnI5GzXAO/LSsFEpzrNpjHDEERG51bzyh4UB2zK2W1qroeZWVzQ/eTjF2bYd3Q8l4g9MJpVC
TdFVu6DvgHaowwYvG7bKt7/VRX3M4uarTLwAZ0oa1oSdEm3bbPyCqRjlQngLldF69UYjOU2leHPV
J89VTSR79lBY5bVmWUUPDi41Ri8jyXkrp1BcrNqiWQKPhH4oqyFcsYCI0YbsqoVdScy6Q0MayHV5
MOyyDrEi+IWtGIO4bl47zm3kW23oDXDEG4dfezPGDnS4ukm9bu2MqKyp00FrvPVtxQYbydZDkPxO
2YhhXSQRY+F35hTW1o6c15Fvvx794nqrA7SJcT/pLJNck9VSmMz35T0d5iGMPGTK1vROh5PGWkZr
e+6y76wePmrbuxSOBgTYn+dqDFOD2WVJs+9yekH03UDoiq7axOCaPVSDw3geq6nasNSyDLrICuj8
DzUTmbkUB+BdgkNSzgHnzNLjn1DA97cvotWbrNFQbGisQotOId20/hdpuCIAh1Az5yI5p8I0dx6z
zaruOLl/lSAGiMLYFHSjmcfqjmHRo26Za7r2XvpQWxGhRmz6E27zWDbPY7+8BS6OITb0GvveysoN
She4fWT6hB7shRD1MiSjZN11GKO3LQNpiDTka3T1nOyute7nRvvFpgQBg5LaDFGf7eAjnWo7UFm7
03uct9yRalolNaGj9uHstFV9DWJmu4bYh9C8dztcU60EizF1Ljp0HOu6QJpWQZUMNaBcuMHULw6H
kE5HvPVGhCXcsqaMVqjaG6z7uJe1mDezvflX7Ov0dG0mUpw9kKiQZRL2jvYbJmyB3G3aZ0uDED1S
pW6ow9xdmQa+qLGtvVUy//Z8llYomMjRBLpOLfhmv7F1anQXLUvwXJo/iGujwwhICl7eJR0GJXo7
7xZVx8P73xZ9/lJr+bK1Zr5kWcV7lR6A7o/yDBHAOsNpvp/tPa0EyqKECXScBa3ijC6nC6ZgFgyY
siu+umF4MhvMAujTQ8+Cr1anzrtyaR6thQSYj05N7CkEBeFXXmhP+PAN8g0JOOS08TvKuXUWu4lx
XB9wDWROSsz+oafQg8KYfPvq84sxw0gID1Rdyk3uFpehza9pWgJTfuaTwMk1Uk6kt3W0uvRxou89
8sVsN7vmQ+4D07IOaW1/LNJEg3yqm5tisE+z8ELdnvRtbDBWaWrjDFNRImbV9Tb8gtHGU0Jbg7pu
3KX5WSzxhpvyDv9DhpGq56qpuNzKIGF+5NKIwttknBr+y60GuU3iacfiaqT6Y2T1vCyjnaNnLb4H
dES4lMPQvQYt3IESf6yVVfovdSEuE2rQtGZXY9K1ne6n5BWtyTpWGtMgZnUudJXm22Vft9oX0QZM
K1iCvqWdIIuiPVAmt8wH0HxF/o1lMnc3BXfeZR8B25uVMVJCunp0FIP4FkaG7qVlvnSLxyayQwn7
t7KPxtxe/CXaVhBTwpIm4TqFr4glaU/ACSXqoqb/JSOmonHLkPWIasPHb8kzPqKRKaBtx33SOdes
YCHFEPE5DzI6/5zrUeRXr7Ml+tnQstTe3Qh1+Jigpi9TaTFH9u6pn53rbXUEqGD8u8N9IcWxoQRn
QyH6depc4BtcRUdVU3nLLwqUtaeq+LyIXjCpoBjku08yOQfxeBlV3RAU8GNiIm/9Kv2mSmQbwrrn
2KhsZr4QmRc8B3I2nQ+KgObcdi4xThT/sXB+muXvAZYwiQ0u+UHmJdvVWvb7NvY9QNadiESwuj0j
RwtBrQxHhCqmHLrnomnvvFKtL9lC0SJ+qHpByb1yn033KKiHLTdbF+rc+HK5E6RsrJxp/Kz6K+yV
HA2bmsaTxwy2M1cyXratk1xiw99jA3iWCXNPM5RXs+NYaYTuhIVCphMBcRHdF6YxxiwMJuv0W22R
aIKqCe1ZLsx2t3Gs1uHGtvf6zGEVA2V7VlzQP56l8Tjr0Pf9lBJpNofflJpXDHGGbYc7TeHk370F
EWwc583cqn0u3L21iIkAZ8t3FNr0JAmUxZ7yXOuFuKvr7KTVXAi78reNu2h7TWs+LOG89rr/MwmC
ey+vLrnL/VUZHfwYN/9VOt64wzkj2z5kOlNMAxt9cWmfJsBv9kFTZwYTXxabytTDSIaLXJtOv5kW
KHumV9pwB6Epg+jfikrVA4D1C/nJAYSxjfivTWcVb12cMSjzKAiNWrxlTvTDq+bzAP197WuUFrhI
viImUw1ibWL/xSKptIhogcWusS1Yxea8q4VxHupgWOsRHfQGic0eYOShzIPvMYJJkMl8nWZOtg0+
TUC+XTRy16BKhgeiY7w7lGcWa8QBVGLdkh9MZewK15ab3XErAs4nuEJ4v+gtF0mNc88bD82YemjE
62CFPuiZm7E6OoGAqOfVINFTXkUwiIB+9LKA/DEtXrVOfUhHNLqJz7HS9igvZZ5U+mYsfGMbaO79
jX34559aURD1GxNSmouxquNKrJkaeFDGoV14zh6STLK1m/HVUh99O4jIpFjZt+q1twcH2NjcqeAg
Jp5sx3yEEz7GCnodxuNIIXb0nL6HiOUN62yZgfMHrSmPt390w9yI3E/2fx766yl+AVkDn2H/7ydq
XcILAYnYAYNxoHb4n29ze/WfJ/95s3EGIp3UP7fHbr/efvrzWHB75z8P/nnO//rYP95VFPT4Rzo1
f3+94vYlUc9CAfrzObfD6zzYnH0P/Hv7w+2fSM/hzc4Qmwut7U63N896sI//eVKCX1UgpoNVNfPR
gMqB9l/LEHMUdop6D0/SsFVUUmuUUXfKfKs83n6PPfdxqH0AHMUPDaLORC03/SVw0JPr0Hv9lnMp
j9EQ1+HUIRLJFfN28OwKhoGi43LczvH24O2fpiFz3ALZB1KwtCNdMEhKiNc2XTd5xziH7Xv7ienU
O4oaAoJiAsPIv/R1ZG+rGWKr1iqqsOILI4p4NOeAvEww9A1Eka+M9beO2HAc0GWEneIgF5CRXcVK
NvICQqye7rhv+YI6W5FCk8UqIp6uCkgkTDAYcsssC4VSK3uB/YqYLkABu0lRtRL0h28Evnoh4nBo
WGQhOm7hbuxU3I0VW/kDWjsdNmOU7RoTMVxEMISpeNjAvXaf3DsdYpuk1CzWaPPIvWpx0wsKCHhW
9BNf0mx8rEf8tI2uvNcU87tsg/tIrzaeeI1hmcgcOhp2TwBU0i/WnbGgNvU1BL4JdD95Fp3A7NZz
v7oou9QWRH/DNwaYwwtbGqj0ZEUCwTgLdXgUP0xY61uQ2BfFZteQTCwDnh1+lp1kLpSk1wc0s/zf
5mx/+aVnh1qjefSdil9BN8Apb/qvBu9fxaSfGtgRmlPvKtFfnHS47xTrvoJ+jwU42xWXibdx5LpW
HH1ggrsS0j68fzalluLxD79yxevvFMPfUlz/GtI/5m84ijMg/NzbV7A+8OKQuF2nJWkTVvUwFdgJ
MIA8embevmgFBmo1zJFC+aK5kNkwO8ro7XjlGo+Jp6lwXYqWzD7pQFnQcTAcj+0BaK7DRFP6z45S
NwSE7JgJqv5SKR/A8pEzosZYEN2HmN7S8y3m+7HQjL2XzrhGkX3ckMAd2j1mFH78ga1IsLG78RQE
fRVWozUfMC9dd4DPuhJnRNZ4xfoiogMzrmXwbAra0FLpOSTCDoL8zjUoHOZuPiRNBcdbPs6DLpvM
Oup/cQTsV5RYJEM14qAeKUcUco2IwI6VtEQDtkZpkinJSazEJwEqlAI1yqJkKakSqGQoVUZoP0q4
onyo6cfpaBz9zaj3gPdQdSwldxnQvbA13MfoYGwliMmoxDDy0jeDEstESjWTtnxUIza0U5MtBnan
RElsRnrXDCDkcUp+0zRia+pAfO6y9mRlb50OLungGFdfiXfa2H7QZbQtlazHUAKf3pJvbp9caCO8
upG/G25SIDRBlRvcFYb3EimxUKtkQwbOO0pGpKEnYuNKSwWFEeKIdyMZcD71hkvdTfSyECMhwh3D
SgmUyqAhQDXdE3+SrFCrY6eBmslTsqZMCZx6JXXCwp+dyietoc9kSe9GwzppOSlcorx3720ll2qV
cMpAQWWipPK76KwpaZVLDk45aY8QWH4aSnzVdTHDNqJpY9yXkxIourSrYiXZKnX8WJWIq0XNNStZ
lwm/XnXnSiX4alB+FSjARrXnXcz5nJV0EYpl2kQq1SZdpna9RO6ltep235BiM5vJS4/GLFBis1nJ
zprAwJNhvJtx6zhiU7+zRNaGNL65UXPIe6l/8Lt4s0S1iUkIwrYBhVuH0g0qc3dI0L5hg6CfQYqT
OxNdXKoEcj1KOakkc9wEA1ZFyOgekTg4z5pgd5aisotQ2+lKdjcoAV6PEs9BkTeVoa8EehVKPW0g
gB7l3oyCj0oOESmSPuE4sCX93SK6n9Fy5xTpC8mmO6a6FwHLQLlsCBSCnpIKkgz53o/0extn3yPi
VCrUwpygZmjBykGakSnZYWw1zzU6xBooKJr3uAZvcbkC4WCPqGSL6P5DcOcXgunXC7pGXQkcMxYx
XykeUT5a9rgRUXU/w2zyB9hx3SqH6APHDsWkIcLGz3cSJaWOojJV0spYiSyx6TkPqC5t1cvQ6DDS
Wgcp0RBEbUDJ7pfOvKtRbfaucS0L8wFsy8UK6YCs5jMAIXTUkDbidHsefS0595WFuw0qjjhilS5Q
NFWslkTq5QjBtItASUrW/F2CsnRWEtMArWk6ru0R3bFJGWyiRS11402iTfXQqMZoVR284mlrOQ1U
UcpyzKTvp645ZWkMDjDsbRSv6pwXKGAFSlhjqi9GHp9NIR9MGCc4AtBoR5Z9rFDRCtS0HqraFnWt
hzADk4RYiW4XJb/NlBDXRpHbocy12HNBcR8u+TKtRDJt0rZ9g0CDziJ+LG37TV0a9VYCzW/DzIbN
B5P3Xer/sDM9ZMeOyUA7fkS+i4LVe0GFFWAoOE3ea87lGKb6Y+YekhCFfePVQX3soEIO0DRHuQPi
BdHFQKccL+5RqVAD9MuGEjK7KJrpwa9sFM4+LfBh6g/adJ1mSOsWrdPcbzY4Eq1JV/lJP+Vpfppj
ZNOxElDT8bSVoDpHWZ2gsNZQ9MCmQ3Sdo742zNOixNiSEz/nzGzCe+z84me5xMe+uvg0dXK03A6a
buQPkOET7SeKP3gndJZsv0CQYsAEA7m/s9CGY+uCThzHBtZAJR030JBPaMnpib1Tqqybuv5qxclP
GYYly1VI/+CAPXsGPe6E3cV+wplcR9uxLE2E0iob2dn6jzMNDk86CTtsuR9a29pAMVQeX97Fnks9
HNhK0hQtzpESqukIf1zaa0qkhP5ak/apT31SOPJ76up4PbvdsnZEdG2m5nc9dbCIO8zKjBjuj7Fp
Cs05TbO+T2s4TlWJwYCr1evenz67rPl0O1b90mYQ6hkQKyRmrz4XxrQx6HL72DwmZCtNnfxORpxU
MVmFm43DS1TWbKOc+ENqjDW5GACrlAdTIDdSw9weM55lrQ/IdgYv6VZcjoPiz1lYVaAwNHfFZLO9
SHBv0WD/r4oWMpe0vJNr0DlOtSc63I+uZuEGkLPQuzgZ5GbGlZ/l0UiNp5kiSXVekDrbymCU7SD+
/rCM5T7V9FM6ZfaO2e/LMKI3J9bErq/Hj4Eoyi39pWkFieZaAaAmEIAMcamq5UOfUIP0JWt6PY9n
WxY7R2PFxudIq6p3aK0gbGnxPgQ0TjMcfbelgLXn0m5jcb0zZ4sxL4ePOUm2g54DaiGQCzF+YzMr
tFdo+pyTvHnVxvnOFclrgeDJM3FWwFuqXfVyOKWms5OuieeQ+ZBF9E08Pa6B8MQGGESs7GX8Jg41
X60dsC50AslL4wQXWfhI+9nnZ5/2Qn1Nred6dKXmgr1wVojHlCh3Gdl726w/xuHB6EPHNz6bBeSV
/2Z4EdTr4SDRqrdy6zrjsw76ToCW3GK1vALjpSumCKOYPNKGtTHIgEbNy3zWbvPvv4nJxMMCaJLk
ZlY5wGclbmf+5iNc3l69myCQoamN3ajU0RqxDn+9rZnUzEaQRdRTsDHJJnyi+bjKCfbqLYYSnDOK
wtkbNjNvRyWvfjUtBBfidSGsnveNoUyaKvCBJ0d8xpD4HhISHE/UUU1WSQ4CPKjsxcdgoaIxR+8s
KLOtwYJUJ+665mcMMja3n9Xf+K8mXydg5OBmsbo9TpFqNMOmTWlY6J9y31aakkDf/o96bM+uAjrO
rtUYjNDBA16vnlIb3lb9rG7HgM9Ky+CuHTHkrjDWJsn6gXkIAhv4fa9/qwMrCc8GoqTNK+QjfHJ6
c5D/eAVxEwG/jkVAC6fkxtnVtqMY55hsQ+REaYRf0Vodq9M10GSL6Gph4aw+vG6HTa2+AMC1lU0H
sOSpKdfq7dRxqY/V1NchC+f23XmPxtnF7LbUqxNff2hBsrFu2Ko/tzIK1elRX0+dwn991YCjMieq
OfpmzcJmAnE79GKIQPaG+XuLXmJV8FgHAjZ7xVr9rJ5Tgffr7icGexu7opvBUzsIj+rpSPp3uojC
iLfLAlQjUIoN+lh0KJrE26qHYv5cdT5eQ3zPXqwXaO0z9vPYQXypt9I1etcGR0PTfW7bT1mVF/WW
6jlBdZ8vD+oZ6pjK6ndy/6+DinlQHQGWfgf1UXzEnRxTZmpUMZ1x+zj1di7ObLyNBQecLcpTsOxl
UlC9wJQuq3PR/sDPgEC6srygdIZzEC/H3gLVI793VQ64Fo4mSEdsiW+PYtvirkqlZmAr4Na7BHUx
y/18uQH4dZ9+s9y+aBPDtUBwsyTFS5wSQa4XeFWAmCMnBA5OESv39KL1kqGIh/VdGkXTDjrCd42Y
eppAs8m7FVusbVaudJq90+Kd3aTnJv6Z0tBjsTEf2S18FuNUALh7DzcahN0wUMfinkWSZpkCRezm
xa46DLULaMFtN2P9g6jpQOJKYhbJwYrL52rE333xYev0uPJR49BuyI9dNT6q/4qgMTe1ookpKlgH
acgkxmw7btGFgGCxiIQySb71aKy2wvtC4tKErTO/91GLz59DixplTLZfqNgIb8AyrfVerSX9sErP
x+UKzSgbBpmwQtTX2emfs5h6aHFosrsmaJM1s2bYSMk1/eBN0GtntWC1qQp7a2gauzW1px/rL7d2
t2/TTcdQBvXQui2Ks6bwSvL5lG8cgElrg8cIaz9rttgH2NxBSmb2s2gKz8V86YcMa5W8ukNmgB2W
gsz0HgZFV2ZfditQ0MfsHk3J8Ze/K78CrLXyD/gTeFT1VEyA+wfZGnu9AEAyBT5beoTrVf1e1kZ5
lnaWopUiF8Oyt4sB0NL76ETtQX+uc3ragGlXXBroXjd4ByiQooojgZyTvc4NnKR23pcevYMyodFt
wutb9ZG1W6IeJDZnGSYRjpCMGTO3qtyaE447aOwPdauf2oBmxCyFMhMAzHTM6nxr4eeHouIwb8yr
CqoYLhIS/t+4FRORBHpELxtHwzyUBry3vHqOEahzowJF+iib8C9zcaIMnI09RcO2YCcze6PYlR2g
X1nUHRUWuPOghnytefizSPzvnObszo6FESxXdYDrLDPqRs3396Uzyzucv9fAKs6D7h2DSntboulL
+IuxEUG6vX10M91sIjSxmcwS+xE7Lg869bVTqpAvGxLJZFX3v9gKqn2lB4+RmxWam6KDleVdivhh
3cXEsQnGhdSxIpz8NqwljdMBrf0YULcs4gF/mnknZl7ppU6Iqos7cUheLMXMkMzRKb7uk0awGUyG
Xek0L0VJqzmRnraCxHu0bDNfy/GQD1xb8e5Elb9q6G64WN5vSyMpsQ34ouJEIJfO5g5Ow6knxDea
zB+6ATiRyPzMPhCztWnJtqg/L1ZSfYF3JyuYN8EmQWAON/0ydMnZwFPRz++CgNKoyVsbZ3y6zupe
iAbGtlagkovlENYuc4CRuRgSsYkw9P4cGPhD0CecEthbBYab2NzCsrjBqQpQvLGkiorjocgLu0Vc
XWndGdT7HnreTS8pj/qUarBjKNG2SYJEJ+qJ0sh2EawCQZ1SDBMHH5M44KIbaNDm4HKUH9eMggkp
KYiB+k23q4uzOE8FDELAHoAbbuChNu/7wXpzUjZwJQJyIMdsrM6ji9LKmLZ66oL5yCHbRh6IQIXg
u6+2WXSZ0E3SERkRSMKLKy2qMvUhEiS6jIx3LFuvXe48Zwk8IMXyYumgegQsW3pksoIbuHAZZrmf
b6NC/63wsxsxB/K9yY4+PzkWvAl6xXfxHIHTskezE3Tz4szegy6S2udOMf03nHNPTZpdTaO4WDVj
Ac+/D00m5aoD1DaH1Nvm0uN+nlA/DPrawQ4s7JdgOHc9O1B9ek9ixM2qDeSMMHlE4iBvVBwZSCgv
xkKPqOQbtlM9sSexshBRNEt2DLGS6LtfEMQsQFWiV2JaZFrsciMMcCLcVu7lkBfYXubBudD8be2Y
Z2wvnoidEbQOGSDuyJcQ6iLZEfIRo2g3VVN1G7+ynusuaI6AbGtRDRPmlDA9qtTJD4FrP1iVc01d
86seuk+d7O6NtVADlHofipFLENjsLzBw9by/YEZsaY5Q9dFAD9jGwunpVYJYvBqxpVrdRszQsnuw
B3/rgUkVgHNt3L1lU7BLySgPWw9M2+u/y9R/+W/2zmM5jmTbsv/S4/ZrocWgJ6kVQMgkiEkYSACh
tY6v7+XO6mcsVlmVvTfuyb0sCmRmZIT78XP2XvuneGps34rqU4z3cXksrP6cEuKxVSO/LHZuFkM/
aVLW2UqlJ8Hemy6G7wqoAUFNixg/CItXObFz5JAdjCaP6Bx/yqGg41XX1hgfU92nWcN5Y8CLuqYR
TLZK5dxz3zwUjVhpggwCNTsDtw77xH9pxuVlnFiAgMPw6f2IRVivAIIS3veLQP0PSvevVG5Fx/81
nUKqgnWHg4nJzmOiO0c1/OPtIS5CGN76/24MHjQ0sB08eDQUc6+Gokx+PS8pNuygjwvi0EPe0ka0
REDTzF8r7ULSc5GgP/2UBmodC9/Exi61SnXM3VA25Z2QSkY3pCyC7HJU/2UH4CoKNHBcE2gXobM3
os65mU1OOFp1SrKe89vAONKXA7waFAgH0AccFPa/ZI3Yv8cGyA8uP7bp2jqf3ZdU/V8+ODKuModT
2h04ph0yFo5pgZjmIh4VbM2rpblJq88Sv82GzFt7VXu6ueInobkoEx4ITnKoAihXSvR3s5T5RCgB
oEEknxQhb3UrC7DF/+7VcFkHb9fbXD21i9JgW6cICoaMbc2I8sehCXgQkCAHIv6UZVMk71Ny6VgT
TL6Pn1p7KXAoClpBQT3fUWV9Ay/jIXkoX3MHphfSyqOn1fEhjc7VRx0vXxqRWf9y0czfgw7kReOD
GqbjETrv/37RyD5I3UGY7UHEJgK4KnhamFGCUGQtk7PcqXnsDMZiSkyp5BFMXY6lRTtObi0cWC5u
6UPNtgWATnEb1sZOiWOUrGlZWDxcZy45xmXntGu5cg63UKRF97RJv/1Us1nmM8BbhsQckaS4IRyB
Z6XNPVkTbKrRsSmJTaUpLZ/Af35Y3L/eM6bNooELw0PJ+BcLQtjXqeHHIfwieHE7mCEi8CRpkm0i
FyHzrSFGuc1aoRnYYFsvPiuRnjD5KuNcisClmjyYgy92hQ+qdgGh2YfFYanLh2NbIbFUBcNUz/cT
SoNSbiqhlb/OHlemIJe9AAO+dnXaLWggWH8E6YsjMyLApko6hOsSyRzHiqzSyJQbgSK7JSEgHkqq
ZELhkU0HVyOfbZmVDikZrfpkt9XR8Ujec+TeZsHO2duxdSylEMuTbDg9Ywxk0j6KOYLv/Qb1Z/qq
BWiPwvk5RZqwuK2DH4DdlXFVRUGegk2Sd4WR+Bt03DTArGONEmvzz9+IobnyOf3zAuZCJ8BMgzGD
fAEZpfDrc2wTkVJl89gckjJnhaRY3XcSc2rA18iL8dZZHKiWnctWWvcnx6mNTTNEn+zJVY+w2ejC
51lq6iDLIBWuC0DO+Q0Z2Q5h7PwjERdfG3B+fsH86uei1OpHy+lX7VAnW6Ebb9q4vLtx+Ir2bDe2
8ZPhZ59eysKRi0caH2yoMMGVqixtHA0Xl3uTWP3rklfVdq4Dvg/nWy11nPjn4q0Yongbzdk2d8Vz
0EWwbap+/OK707ZburOoO22XDsYG578N9my0zzZy1zQlAKVhTBLxoy9DPp0Cf2j4nQLY4Whs4rz+
0tKrO5hTllJ4teTmla2Gmhzt7KYaaTdmWr5lacO8Ub5KDb5bOzQ7WfCkMkzJ2cwOBbptvktBbJNR
I8kizWmyTwDT+P1Zm2yLKlApqdSfGxRyJsh3bQg/izxbicTE8wcXQxaUYV7dOYIJZlP0BH7KJ0MK
txrXflqC5iLPxWEVv7hJc/TL4JmV8lUeTTlFm+tZ9oYiMNajb78EWrVJ7R5J7xBgHcGlSRvyUi9U
XL6gRlgk3WMpv0lhEBX/2iI3aoeG8dMapvs6z8+GFjkcEtHQxyZV+OK/z0V4DZvsoJSqXfRWhv13
YcifFXGGINrHLbBE2HkOtNQS2yHlTlkiJnZaLzGUnETjurg0jvuUChS8UtUlK842A+WjzpaIyi9e
Fh290Abd/1Pf1stzB95yVvUcEgDD+EOMhtSjieBGtDqkgM6KGDulRClbBW/XaPNlx+wJ7b1VPfU6
ev66HdaePApTyW5bhJG7tjfvvYAUYrkKuQtFitbV17g2XtQDDpoA7hekgSgZUABUIQaY2rir4NKc
iBDRmatIubZNkFHz1QvHO9uE72Rw7lnZY7K3OZN7oqGUyyn/dJ9jke5qD1NdPlRxeTdL30THKLnj
eAz3GU1RkBF3ZwVPguY5AQn6ujFr/+exuxM0TgadVsBCea9L+SMGdBvB+zGKx0sfvtHpF0LdtlF0
1vWG3YOZUWbC5HZQ+CedGZ8bLrIlExjCongZ82VbexjZ0pHBNZPx5z4t9XOPPM0WRHGPaXyXGONx
nr3xUGJdxnJCIuy4DMEOQxotiz59KIuB/UTz7b21RHc2Z8ujSJ1sUwUaA0BvvIzz8t1OZ+MxxVtP
RvIFXuZTtWBi6dxnL6pZjpocdlxHxylG76lFEllHXgTcGBqyXYzzPWqN9WiYw5YTurdJMVb0fbZ3
OmEz/gfqX/qT7JJ2nFQtBnddhbAHkWZxcFt7q4RBoIZAqK0SvontZEfBCVXZCSN5vUtFcVqWGGP3
pJngcpcbg645qQUCIUtRHPMOgNziLzdRYaVbLDB3otfxT+Muh5SV7hdr0RB0vVQzKDFOr+FutNtP
GFycQAQ9htLQzROSNPPkuu0fv2JsqKdAz4Sh3S+6Y+yQrx0qzTQ2kWM+OX65nPzuOtaxQ38JKQqk
EjungueXYImzHh5eGaUTesVanA0X1mg3Toc6WMQ5dhP31Cyf6j9a+TvqVzjqGII2FjLbYk627OM2
AkDvZkG8frAs14eYsCR7rzC/xrWfXqaQIBRzwb2s5zajqVk7h21503P+OZTjchu6bnLIEhgAcdYj
N8/q/JyJQqzLAUIGbUSo/4Nxh4jO3qt3qd6F6RJ1WJjtZxmgYQnKokH8EDNSAXCxDjiGrsvRtPc5
nFMjnKOjk2XMd+r0kgUJ2ISYl9PK+FxoGgyzjMa5zvBwa+roeFsUgmcvv9Y98jrDDo+p25BoI4uQ
QC/R002EXmE2u7egIRxG29u7Oi2VlLqTQct09RNtt8Dfmgzj3RyTFJaM0ZytmuydKdJ/gHWAPjuV
/TmqSH1BIRPuSmfeptOgH12rYJhDl/A8Gpa7TkLGhqzFj0HoXdN4iDHZachZAkxHuQM0gTOkaSbn
cb63u/m2aHlcIl+/MwRHCzom6AdFmxymx7BYdOh4p4U30C9hQWOI0EhETsO+1TOggnO313KHU3Jd
L+3JFm5LJ8NcDYtMXEhm/a5A4XRCYJ8c4d+iPca5QI8QLseJY2GKyeTksVKz8QDAUD8jRMpL/LY5
rQ2XWAlSTm5jyUo2pEeFwxjebkqzotVPSgGctjhRyrJDmQUErGlJVDPd6KAsXGXX0QFOh0+wzvSn
RH1RqxYU73GDvPo9i5xnK1+eVXUBJaXcMCfbjwbjvLBrX4YQtaPHuA8ld/bqwZxLl6nbaNLPQIgF
bSOro8uzVdLobJrifYSharZJLG7S73MYnpU8G2iBA/UY3S3kaR5GTGujI27RR+3Uu1SCadkiWoL8
boo2iBpPeqTf6hacfoYq66UHNhC3T6pOama2jzHM91GC3CoLiBQSPacz2jTEiLRg4pd7uX0qDTnm
F1T9DWs/nwIsQvKwBHR/8zZ9HaU0WEN2TpnePC11/ir1sFJ97pgo0DE2MUqcNi2WgBgTZFAupeqa
j+G8YdenlAboR22CNIdgtzaguuwwIZopc7iqXqd1dkroK676ntfpkD6nElQp+pqjFb+jTDJkB2ir
V6XtHyJO7m68czOkqOAz90DSnogVGY5FDmwnNqObJhvLHQh15dlSAmEivUEgaJxFB3T2Wzg8srPv
fppViKakpc+Zm5xv62mBSuuQKNHhfE1K6UH1jcMk6ttG85/gsjGrNAjJkN4QZ3yyUe6SrvO51BnP
KiOoHs4/zEQZSkAra34lYVMyP+qtMdd3tWsditnBaGIf1AHalWrjvnW/oJb4MuZQeIYWFVfnNsdM
ddOkHxAMRRM0dxpAXqgOM5YIh+4qnEe/2iyZ+ZjJhmYl3TUioR+j1f55jHqKFvNiG+imZFpDi/OF
/49HepWzS9oSg9B1otXpriYzka7xyQzMlIEMloww+BiikbpY3hFLZNKLpIxcJUZ1SxE9rlSzZQo4
n7hD9tX1gefHzQvWtGPIfAVfcTputGTEScSbbo95j1zFmqieipC6yMEwYPbLgkU3f22F2LWZ+Kpe
AOoSgh7WB7OYulVit0/StGOxPrDa1l9l7an6BwHww662w42sz9u6eUwZXWOSofbNadokCcf6SJA7
0giQ2qP7kM3mbS26m9hFBR00KJ3bxn8CSomolvmt43PpfK3COJPc2oYDJJe3pvX202gTfh1OXzUd
PbThcjm6ka8HNIOBDoG/qNN9Xmuz+05zCz3/KE1gUEP5hpwPb/DL7eDE/qWTVtRYWpEIIeGtWczp
1BFR8CN88NLeEL6L8IagoBXd6mcCez4rscCzQz9ZYt/ZTG5JTT4ud2PBew3mBOhf5HZrayi/ZMxb
WX2wukzZNhbhd73gGsoqlQ176wDdWsb69VDO/jctzz91A7OAfG47Pbp3vPwwdNVHGqRHXTZAcjq/
+Hq1Yzo37wOdU1O+R2jAT5XbEx8IRZG36KMcKjh95EsZnJamOuamgVzMsTQOGocRNiEKWcveCEE0
8GBibuxra29HqHXNKflUHREPpUMoghbIVh5tIHxs1G+LSGLN9Ucv9d68yb+lBwUZPwCf22+1wQuk
1oorIK1DZfhagNcn5g1qb7sAs+bo9XMtC/mixzJ59af0zQujD5Loa7rRFU7qHlqWGxS7Sd/NESd5
ROIshy2+iZlpqDlSVJv7quw54EjPXUvY43qo3Z00rcjzuDyS2DPHa2oyXgQyHGzP01yS26L89Yn5
RtArhkHp8FDnoypi1w6jCvMMWWTu4D8p45RyYOjypqpn8VwYSJOwU6sGnOpbG7JqdltMKSDPVi1A
BXSlIZZfCr9c9pktUN5rkwc1pRF56Ccdm30a/RwAKH+Ohs9xFaD+0t0BKa08dViACeN2N2rHxrGp
e6nsB11YeJ/vHf+2X7p9XhpET6M9OcYtGWKt4zHFibNTPEcFW8tzb4GVGmxwquFRtwzAky0xIonj
cB5D+I9JV9wOi/PQVUWwJuWYGU830PU2f8xylU05g44dkRWiQXjOeQ0/mVPxEBUHa9pVEZJWDZ7e
1jI3Rse3qByxoEbZiQp/i50WkhOh7wUH/XzktKfegpWw4hL08c2KNPzpPNxisr60E8RquewnhGKt
awvXvkuDVmspDtKR3L1gvtNnHQEGrot+8YujWWnuqpwxEmHWOCmD6BgeLJtcEq/bYPUUxRc14FSH
XIMYkMp0L71ImbPTfW/y8pvZiV1YLrftyIOqXLeBy7zSricIy997f3ryRQv1xsKgFk+FdUw0SD+p
815ig9h1uXupCgS0M0zLXTVr5rEMvpNBQu9BM3D6BgeF6Zh7Md8Y1jULbW2dA17bqY4PVCA8f61X
XOhNn1wf78HEEtrM42eZCvSfLulDcAjWWXaXxKiEPKqmUloMlWdZOU8iAnJY0Z58q/6mRm7zzF7n
dfO3xdcvibbcD/mSrJDC0xjzU6lSKDa1n3xTbSucouyrUf/dDZYvE7rtsXSfunq6WllBlrfzNAbD
TVPae0+eX3taFajG8GxJrkMQihL4JwMZOW4GmnqR678a4woNXsMoQjCRZUrLJy4RnANogq30c+cj
ROKu7ZkeM83cSQeierpSc95Z8NW8wkC6lD5bIR+lTOqj36OhC2C8yvKu7lie1SOXy4mMGmrIQVE/
fHcdct9KxLv7bL5mkDfRxPpPZnIX29p70fNcChHtBoeV08+hHcjOseeiddUg7ast2UvD7yIpkSpz
lX+OpOHLr5BEOdIT1S/iEgj7UU161XeI1IJZfULTuWGY35D10rvMJlr3iUETO4uskUqNlan3sMuh
vz5OIIcIQyYbXRMfgzW8dMF4TzuMgQPA9U1E3A2PR0UDQ90NoomrrXouVA9BMGBh5MMPpD9JSL37
IGtmRJvpRk0u1ACrs98Cr3tUXiIw2uFKIGqEjk+StxfONBKXazQJJA1BtCuoh+k98l4J9MUIn9lr
Ro38+JQWVJ1BtNCiAPcAzweNRDAGsp0xLZdQ3pBVz9lZ1tI9yVsrzqBH0RR3vie9vSy8esbi21Iz
xaFA8YDam0JoOphyx/OQfGLlzu5kPWaW0yYHXSP9grAhZO9LVlo6pae6yklkfR2pO72Jho+yeOnP
7uIkvEu4j30r2MVSkhI5+gb9ebbCTznriyP0KUt9Ww3JXv0sW051l4pJatLUTxz8PwuBJZrY5ZPH
N79WxmLIXYQV+k+07SBXxnvVA5pQnah+80Sw2tQyk5BTF/Rnzlqj2mOCW+0SvIf12C07OcJEasbM
y+NryZs77M0vLYfbpfafsT4wuKCXgaLeuEmz6EU9Q7Wujzt3ajCsuOU2LOet1+EwkYwaaYlzppLb
3wvvlJHWkwZ86eZ1xXtGkwLUnL/HW0KZIZ9Mb8heaRxBrht+0g16Btr6TEgHhdIEV5OLcVUjjiUH
SlA5j3P03H/Yc0kIpcXeE7i3+HJeC47UK5/WBXwGxktF9mm6xWucj3cEg2K3DHU1/7bcXW2iPVb+
SeFR3RoVO2feFpdZwgRyNy12FWFL+AFKi3ODvFlBziM8kd0pWbYwI4s3YJN3ylUo67lYohDMHPur
9Cgq2Yht5rvMSmgZ1wy1kU/h1hQHExqrgytoW8QBbeOEu1Y+WIx9TvZk3Rsh8zKN3Pqdhdl5rKyD
GZafSjCAxJ6ZadFtRhOg+mvTCB1FeX4XLz0FSgg/1wA1wnthpXvRfOiBtElj6a0l1PIucqmO5fBb
rnoJAVWo/WE/16G5GqfsXfYgx54aUjm42T+uISwdSA7c116KNVjD6yPr9IrWb49PdAns4+gQtqU+
QjQQ/OOD8SaSy0EX/qgmGIW8NycveFJcC+hzAE0Zs0HJPJQwAVLod+vUNl5BtzIU57kisMFBd7M8
TCCMVzX0Iv4cXgPHkMrArxqCCkUMjKfFwm3OEaJehXr9MGdOzYmXw1/P1+JX+GN7Gwg5RmJuC1Ws
4IS6K4A6F170Ka+ofLXIbDiRSUdHawB5kz3p3DI2TM9IlbDTS0EHebGLbKfa/BoHU31TNPl7n8U3
snJaUko0attdlsS4ikHdMSavrppOGybAI5rr47gylq91jwGXgAs8NqyUtmHp8DuWs1ozWulLTxIE
TSn+SYLFzHPQTDva4lveLgc9huk/bfFUNlPvcnT26OXCPl03YCexQC/zmmoDIt3AaTfMN5J8QZuI
8Y50OMDm/tAYeIBj9tfEyiZN/ol0lOZu4JJC6tNP4QRmScOt3Q0btGREoYP2Qo0x/HCSZC9vd7Um
Ah/l5fpkp+YhjobrP3MZKVGCqTJTI6qTDtcPr8QC0eeXxIqitecVwYmZ5nqsBdxjeuAKWeDF9o5z
1K1CFejSFB/NdHlL6HdTTg2pnp/IdDFw0OYFdZybZMiEF1l7WS7z0CpcbqcxhXUXN6j43Oe5bom0
8p5VM0H1MUQ7E1kzGI8KjtFkM2rbtEXtiR9oSFlGPT/iDG26pwjGpxlx5yxsNrC1w137tFhs3WmK
Myv3euwan7MFACklu25d2/ZjxAR8VYjlMHXcA0XBxq75A2mK6aGXmJfcLW9ET7QYY8o3b/xQLvWg
TpGX+Fzznl6NxyHVJngqwqnreQNbwYKvyx9JapHCgI4TEW148mkGHiLgypcpYh0yg5rtOu4YKpwi
vWeOVmzk9F1z6T4Ocqsbq2vHkiw7K3lJP0avDjUnI9dH9Id4+FMdoLulfTQJghtGEIEk3KzTNCNX
BNcwtv/uRTC1HXvi7MYJGGaN+HbkgOE66Udalcc50ygBidaxXCn1lY161GXfyER4MyKWCKZzw3pc
NNY6JFuGizhDYNKJ661VIeQaM+ccQ3xFUmfd51LxQY7sbd0YC/Oa+Nby0GA1Czq4XIqnqpDi3eap
pDkLwDO7hLNjrbKF7ltNl3Sj+cFGSS46x+PkaYcXhyJlXUOaXAXLh0thizYH10vhFgWELuokbclf
8ho3ht1AAWpcft6UALrVC4RdqbNV4qHIQUs3hxxP24BFycqyl8k2fwKO9OEt6VoYzLxlt3k1yRbj
q6Q4lju5nIkp8k7sMACpbX6osMSnsLStaqDwVddUJV8VXCVOaxlU+ij3zRoNOo37/gyhChu5PMIn
TIdcnce8DbMfZf9VLaFqPSuS19jhUGBWaCmtr5kf74OY/oAzTISwNc2Ny+x1xzH/VZCSq+fVfVR/
DF7/VgFVx0/Od5YZlGwxqrr15GLANNNLa0lxEguNQoVQjFcraH70X1/l6a4I/YMXk5yAUMcsHJo8
4b5eLsYQSTxAS78G/fLOqvyzEME+19PvCsqRC1a4XLam8RCsGin6CAPvySc2l5KCCsxjOZfdLxco
gNJ0jEt0Gr34BcUhzb1ppdqcFaOeNX7CvT+48UGBoZTSayQvIWQfUMIBOfxLHUS0Xph+IHmiMgog
zlt1+qHAQrbDjuJDsWYH/krM40fSZs8SYCS3Ta0k69Qvm3ePnAFElO9qXIfaD3Z99XXxqIOg7lSw
XSS3gS6n1AwNHWrLlsluJB8+8mifsGge1QBYd5nY0aBZWb5/BwvwS4Dcb4spg6U2RPPeBY/y+DRN
lPeEuKJPlXazwZUEK6rDXEr8eosoM+KuIEiLD9UcNhxpJ54G2lP9mgkJQlab711vUcIXjYfGWsJ1
BjJGNOZzmIr6Hfk0nOTlTcpglDDnwVnnLZEZDOIf+gj1rLz63NzoehhA5l11oU14kVol3AsHVfup
s1spbuM82C4eM00otpJJ7eL/ahA+Isw2ATQh0Y33k5Xuu8T5Sn4CtpMw+B5JSW2kN1u/NRiRUoeY
jffgcaY9xUP1tdO9esN4Z+073S1aM4TwEiUmT2mTRCLh95PR89+kUnrIyUemibXsZHu9bJ9aC821
Ot50kjSmxqh9T6q3VRSb3n7P7AlHocRJyJON7I7G7IBFC4/BnFxsiRzZMv7YlfZZKQWxkIYkg/dl
7rWbqFyQCpiczyy7PkHrZBkt3Df5QCQ50jRwsCtZRSsBHDnkcm4af6u/JA0Hilx+0EhWAF3/RRyc
Ji+2wQRh29Pbe8XvShe269jboZv3OAESjMgaaWwdpOFtaUY8y4HYFTPGaYOR1brqMW4aAPa5X5fS
fS9E8yaJVvLMyODjGU/Loc7qO8kUKWP7stD0oIlMzThZTE/9R7ClL7gI8WGykrPcsa7c5Yv2pNiH
mXz7vrhMmtC2dYqHuJU0OkgiRFqbyHTbM03MN9Vl0SdWjqhdOIg2z6SVLxhPY2SAsbmRl3BeUhjF
yfDgSTFPWQYgvwH0y6OWmRXXTFNTdSWhlAdP9eQukq4nz2Cq90SP4mRSvWRW/sOU/VN5lb1quckr
7+RWjOsW50c+1thkkOhq+ecsmUeu9W7E0738ekzbSSEXbyeWe4YBpEDJb0PQZGJmU0O/7/lOrfoB
Cx8bOmM8+ccGJdqES2NVy8pKXmZVEct2ujpfTy4PvaIVyb89Q4dDLU7JrE6AJL4ZOI/T8ywXCrmD
4zlKO8h78JYRSVRkF83EMeDgZSkUWzvnPMyp4RVf8jdbZtSJBiByBaeGK7HIUtuT7XtYl1+cCb+a
VHku5I6vmtp7UDvJgMoH3JFGKc98P6moRLhFvzkAC/MlP1nAyuWHGPqbtOi/ybVG7f12sNyaCI+2
6ESteSdRbD1yHLKA4s8ADgZZE4TwVrAN46J66crH2bSfFEFKFr2OubxmhX/GgSfxg4S0LGH4tbvV
iI+uhPle3Vu71CKOvqn4QmVVoTYb4eEGnecdkkgvkKWqHCgYty2whJU1DMekGI/YpIAfa9d2JOgT
d/1TMT5EOZNkLBFPtWGYDBITlq70VdW3orDEOg9WcWs/l009/uzG6TrNANvG2WiE5k8V5P8nGv8r
0di2zF8UV5u37u0PdvHtW/7xf/7XzVvbvpGx0H4wx/wz1lj9yz+wxo7/H3DBHj02CxKxI9nF/49q
bP7HZv1EZOmahmXwN/4La2wZ//GAF7ue4zk2RF2TP/oDa2zp/zFMz/c1JKkSeKw5/x2sMYzmPynE
PBQymo8IUbehiv4FfOubM6iOSlQHTSY0Whq8diiGUWXuhEfIQOxhI//lIv2NqvbvXtHQNMtErmYi
ffhNVJsVVmEtEwX6uG3hFRCuWz0bDp4OTgNjEPX/Isv8XQInPyAv5JuahTrR8iT59xcpawhQlWlK
Wh30bAeiECG9O1+rJX1z6uX6z5/sb14KlbBhacDK+HSG9eeXAhmsU0kt1UF2G9Is/ZSa1djcyn7l
P7/S77hiPhSvZHuW7nIP/OVb6xxsz5HN1heI0d/6HssFoYPoYqf4366fzj3/+x3iOTrJga5vw97W
5af+9QJWYFzKiE9lpg12PFO7enWzqTznjDEAWWStDRyxjnrTYeKd6x1zkVuTkIrFKG7++VP/LrCV
n5rwQN/g29Qdy/vt+rqIw0TnjxUeP7HT0uDG6aVVerrqYr4i2n9oLfcjAC7yzy+rPuGvKkr1uqbj
0HI20PXav10Bodul6eolt5BImS10R8MlpqwcH+puemA6jSQivCTFck1Uip2I3xqLWLsZDF9sNXQh
PecpcdKn/8nbskyo6K5rObjU/vzFOE3ZGxme4kNntbSEMpskL16tM4lD1rzunVoOwx2/kVAEyxZ4
V2b3c5qTd9gPj54NOJo6eXTCt39+Y3/7NSEFZnmiNmB5+fP7WvoEdhv68QNqgwaUtYELtR8280xZ
OFo8EQxZXaP7Vhll/S9ri/67CFl9Vb+8tvzzX25Wz/OtQaC+P1DZfwHGQ/1Bj3wVTjiJmuk6aezf
WjIdRsf5HsfPBXGl/3K3/N0iAHD+vz79b9/KmOYRLkDewRJxYsDzfHUmAiwo3zF3p5//fKkNTf/r
1fY9i7QF34cYZBhKAvzLJy6D3PZyzPOHUqt2SDDODtOcUZOTbo3ejAVEB+vrkDFlhFW6miNY4Jk3
PtiNeeh8klJ6bT57/Js5m89+wL1jCv80jf6uarVrFca4jYZbOOQPltk/lAlY6PKrLKv8OHlzdBS8
7TBdl2zn4/+swn3v5DmED36O/Pu9IymOlMJjuS9n83Ge8dKWdBBa74K46Vw73KApWLOVjWNnZfa3
xUK2Ev1S7hWbDtCAfo4HahrGB8tyCIaQATzRAR4D+cUc3vhGCzKdaaYJi7lSPb+N7XQX1/CEQvMU
lNOxBBuPYwb5Z1rcde40MitBppbnvSmbfse8Dg9zYO7aZLl2tXaw2ve0T94yVzunJnzpwd9xfEeN
OA5bw08+5RFRnp7l/WT43MKAdEyqxnvTbn94cimWV0ZL8ZhHRrurRnpIk/FDuDDrNCmujuK94bo3
4IgI8eFz6ZNzQJPylHU9uktsZVxPtXh0znSGssMxv6nEeprzN53XtBoukMGKN/qMfMd5ftBjam+t
fxsFH85berRaHU3ALmJGwH0wdn63LnVGw7nL11JOUHdz4jIDFjB5+QObmj8l270UTzYwcrTd+Sd0
yJ3foGhwwxsDRRcSuRyMZaSdg6H6QdrAypr4qGJk6YFLdR1iIh/9j8mrcIJ44zUa2SeMBciAz7pY
+ac60r8gASAk3OKdBN5yP5m4kNiEfW948DES5zmSwXTg3/utv71PJf0U2PObb3MJioDs4Pi9Hqaz
pWVv8iWKhUoZjSrH5H4nXy+e69cWGYcvsjcsZWdbXimKn9upAsGTaleYjhvZlkpL+DlJ/ja4qEPM
6VrXiMtojZHmc2+WBmTbRn9IIMQioeCeCu2OQWp/n+YlP9xs0eMA/WHAEOQcES9DAfKMiJez5WQ1
Qoj5uvCO1kXU7eoqFuu2TqTRGGXkXH9xwuHDi3k5w+TLahx/3tfpbflBxJR+Z7ugkbrCOfFcXdS7
d1HmriZ9eJD7blIT/xe/SbMUqIW3ERHpOFsXv6MROzHGkzHLMt7zKm/lUW7OpubcIlZtIHLlh0Tn
u4nZY/egT0GHDVezSapd25TtMU3mZz0umgtCTxAPWdTzP7gPGQwHTbWrtWDi/iCvKTSTL+p2RCz0
mcgHd5GHFfw0L6YR3rvk8EAK5qXVUiJhmKODtjLjWSkPLLdMM8YrkW8M34W07wQgZwV+i7AM6MH7
0Vs3UEeQrsvD6af7eX5sF2pCtWwNcquP5DRz4haqQms9TZmDdmq+YsAsN6hXtB9MNgYoKMTgMM51
+4d1nwKdL0mJyrAWM2sOQX6kz26TvonaOtRx92ojWpp5BgZuFz1E3SIQH2tIgJ2eLYuYRBJ1PUyD
tPPNvfoLfr8H08xD5g5XTnYp8h7eFiAyLrnJS+m8SsA+tGmEeQvhW6y9GSoJDSPkeu4C1N7CuNxM
Z62JxQZb/42GMW/lL6Lfj9qBzLrt1Lj0f814kgnh5EDhQNzZzYT7oi8382RcEcPxdDllxQ+qV05H
jBPwmA6bkVTl6WB4qk73t3TcNmVNomBws9ihfUGzwDyL3vuW5ptXWuMJjDlakWg8mWZ9dDtW0baS
22SJ4U6g6No5mnji2cKh40gaHKdao2tvUNgADo0KUPuV9UgnEMnrRDBVViXPoKjwWBZWvvUzLlym
a9tE8FxlQNQx4c9XJbxTN6QqXpw++ZTbgZZnn7hLDkLj0rDEdR3wwrnT3utAe0yiYj1o+v0Y+OeZ
kQwN9BIIv0e2hfqK5g5eSb6fclB28ubvc6LK0HjLHpiIuaGKpHjTdQJa9YwmT0vfdq5x1trc1tE0
lIQF9R89vZ+tXTqYU/z5OKKb1X2zAAuCYSIDGE0TJWCeEjbPdc8VCdt456Gq6Hzhbppa/+70rb0J
lhT9k5929AiZbDgJvhpkniS/hGIPKpOpy8T40jYEygZMpXG1QOaYnAhDe3hyR948ynEZ4dptBgT8
UNuXclOV1caYF+xJwBswWc2bWvc61ML+MS4IEI3QhDCgj9Y8yAaDsvKmqIhs9wbKdm/+qL0ONDLr
1syeSYvrw9FozuU1F2lIgX5kZrTuvanamTYvNrCY14lJ4y4etjiWGGzL767MeIaGBYeodcXf+WWa
uF0IXgPr5htvMJsR52uxQIBco+pn4hZlfO2uq7/xD28Ni1F9AXzJsmhkqpoIvPwPP7E5JPm4oWYB
aTZF3FZl6GFKmxxKm1kbE2wTEWAn1r2sZYn2S9b9x6ThMCFFo8Tos0qs8qHonGsx8QhEQf+4FAg2
5FpuO7eLRpSUDYB1HY7mi1uA01BLkN3j00/0fBtViB5cg2FS9aNq7Svd6Y9s4rE1Pe3ZHV1tsxQJ
AQoLyMgy9unREeHBm1myDWShS83xgBlAfuKg2W1MKwQvQ7O763uoqoZNDngBjquKIdh3/cZJcP9a
7IubZXbKg5zwuYbOE05h0PMsY7SaCOYu/i9757EcOZJt23+5c7TBIRzwwZ0wtGCQDIrM5ARGpoDW
Gl9/l0eVWZdo67I3f4MKI1lMMhgBuPs5Z++14+iueLY6f3guamYxFg16a/G/z/n4JDx//CRheRWl
8kj0rHwnL8L0tm1njC9J6ZyHwa72FN8xMeDxV78dzFOukvFs+O4pjbNgZ5fJyaqHXQ1G4T6sSY1T
oFdXnUVIuZNF80pb5FEQ0IfCcr0rjI0ZizeFWkjSdlxZU/Yas5VCpEAQgbxprkmsVma2M+ul3nBB
x1D/i3jX5n6J7MYw1zKu5/VszRuiNQ5NZN9jE3wuRgn65/1Wkztc9sjvNl1P9FwbCHItJpgW9rmI
Gbs1rvWINKRYi7J8SCUGCNfw9xXMeya+xSbKonwTz/6biOfyAEBuXRN0uwrz/tEUzN9cjxwdqw1P
Tl6faqevt71EmyG7edigYgA/U3c/jFFe+gLux2R12xiazG6q8pOLbIubIr0qqP9u/uYj/0bewP2J
U5zTq9lClETSgY6KoOUASyvQs1+u972b2D7MfhRbJK5kSpQPjS2AXDnFKjaaciXIi/U5bw2T89Ux
mJvNISs5ISoctEIKk9ruuPUl9/+snP1AlDgBptHOs/mFChwSHlNXc37YAgarx35GPNAq8bgu542r
GpyHs8LlMMcV+r9+HTapCYKrpGcoMZNA+HL3EWKW0Zvrc4RcE/xpz440bfu5HXa+ah6Yr6eMfqp5
XXTOWnSpt2m92eUcO3xrY+60ZRl1/nTDMcrP1oUf44C0cN34ZJJ7XtTsNUNGT9vqdqzIIIKCMfaA
ew2gRg07DFF1wbyWFemoBhMs7KNqI4zgk1kMl5PWyTj6t8uu23UuLEhXomRoYLeqIdvddrrCLiky
cY0D5cRCMoXOYWlw5YT0CVjO1C4oiqtVO9ZuwRwf+6G97xWKYXaFHYILWIxWdK+Q56BeeM2COt/O
Q/uZ1UawnUNUtISeAM/qlI4gAjmOI90i6V60HIq6ONw5GG39Tr74Xhpvqd7kNoiHezm3rwpM2mom
G4KMc41GAGlnWpwNlt7f+1PIAbHgmC56G4oaFwFKQA7vwhp2Q6+AbwL68JV4w0oHBmjmmG5wTHZj
HbtQZR96w/ytu4QFIiyJp+b8k9AQvuNeRw3mfMHsiYIWtZHUh4LUWwZm7capNGr2d4tzljSpzCDW
Q7hiEYwjhZGJY2sa2ZuwmjUu80vW4ckIqGaSoau2DZqiSUkGcR74AzHxTG3eoNHAPian1e01WWz/
pSzKR9akL6UfXm5H3U4HcoIymu5aIpQsONPEKnRXAVHJ+tnN/N2oAT9UtdMnZYxBhP0CvbAYgsvC
HHax2RR3sfHNZe1gEQxIwA6LzWJjDuY/IkMgLjdMhxqGngNiV+BLwYORAfBQBV+qRrQ0ed1vLY52
TcFBQ6cmCEYMe1TzftOcI3/jUJhuq5j4GIfh/+D0/HxOFwxEWTZIdghwngceVj0CglBz8DYmutjq
da+l169C5OML6WPvldDYT3hDYDYaA+ti+mE5vP7j0lJxUqeB0UuONe8Y0Y8Js7cx21kFL26ZPXrD
dMEx/pz78gKK61flIM1Nus3g15cy0LeYu7y57NOrKq6RXFYtSIL6Ge5vTvhr+lIRIbs36izbCh9E
HukRJ3tAse45+TYkQmgTxOgVHOT41JceoTIY0G7d0NCnNLX1Kwu1Gdjd7UjVFU+IbO9QznICqxEu
VC0JbAsbqi5LZaferQ4QfMx7irTndoWGfZveNWo5JaSp+1UAeQ719O1p9z709FKEq0FQLWDw3Fu2
+QAApVxLXwtEtd/Ckt5znCmdIYAENh+udq7GuzwS+9Aer/Y4n2JStd3e44XnZE+BBnCTQaRSoB77
4ZrWnHtICD+GeXkvSyIQXFC5mHzebu9Br+e4wKhJndDPQa+rRalrC10fm9H8xUG20ud9CT8sRtoX
KHHn2ShoblWynaF78YyLqbPapUmzeuE+JNOAi0s/Cast10qXtoXM7/VhiteJg7guVqtkOfXuq5fg
PzLK+VhY1lnW3BOtOz+hfz573nzK0u7Bog0xi4WEcf5lWvAd+kfr/ocbDpC8Xh2yC6qeYM6Ea6Sw
o0dFS8+25L7s/fdKh8ZVYjqTos6W4cUfti7Rx5AjWfDl1n67PXmh9xzCQoE35DQqEjYpsGa/Olms
x5J/aaQ5fV7VH+g863oX23DLBU8O6SXATnMnJmx24mkSsaQFM93j8elXhvtgDAiPiaLSC0bPEC0j
GNFktfEmNO+x3XCR8vIYNYWOn7VnDhocgqn1ep+TVf186yaTbmyz1b8bvqR5ZlFeps580vsy4lvC
XIqfzcA9rYv6oeTI3gumFVATzg5ClA6w76oLYODVob/hiKE2HZXwLWHbZJDOdHonTNgu+q5ddHeM
geMP4Gru6nbN+3aNX/B2o2396UiIwns6UYDohRbyVDz8aOoBqE6/1e9qtPR7WbofUxZ9JOI75g1S
HmSKDrxgmTEeZpSjZAQRWhrzZ+sWxNBy94TTdHW9l7SPvkN3Xgq6Ko20Qnb1Q9CzZKBrZF0OnqZl
+qr/TGmQD64XxaqTF9enmenByr81LvvWopoExVkkrxZ3Ry1pVIzY4zawOKP1bTZgdwx+gw59TBDY
SHDE8lYbuFOr7FqT1LCMJItF3P4TB3VE5sUBc7KxusklBVIy7MLHxKTpNRRfZ5ksSIKoO3TDxw1R
VTl0NeTIs45a48CoZyc4JHr60r49wP6hOXUXa0lWbcbkHc3RXmakBOsRdVszYGJgsZHj9OjJbN7c
GgvRS+aCSSC6r13VIxdeGFOAdyonyYwLXCDxtIgY0CeBvheCkxl99pSuRw7J59bxsBUE1Ka/DJm1
HeidSFfX1lyVFoA3xJQ7NENU67f2GbEVyk5h/gX3IzKXuWVVV7w4icWfyZ84NeMnzcNN3ZAC0weo
FQQHv1zkX7tB3N/uh470kkY2VPaw9jcoptdw23+4C7E8aT3zm9NuG06EKvpfbGnt/W7hEr/dfugA
7ABcwa3UDtDBgOM6CnqMQ0nNNk+YXwEYBbq8Z78f6vCXDFm43WzZ9CNlEWqtQzP212wEeFdZgHxp
/t/Nwgmxk0wEsuhCki7srdIKdassm1gZigrTVZf7a1/vjwxc7m490txg141puhUuDFiq1SRiNZAh
p7cCV/9QQQjuIt4QN+OSrBeLhZTOXc4UPYqrPeWpgdN2LOkMRrsaESLyC3hq9Rw/t7KGMHQYbfwu
TZoZcHHRjtrlUwS/DAQkVuugvVgJP7tmeR2S1y7EnTW0LDGZSx5HM4jLrfYsFomlzI/WWctL1Hn5
a9PN5zFBETUHvbHKupyMOdf78ETOieES2s7FmfJfty6NYfBHNySl1BX0XwlOHJaHuXIjtjacB79t
dhwVSTGsuWxdSmPlAghLEo6nONK8CLWB0i25PHC4aBL/p59S8jbIvSBSgiDVDbGqohvd2Lx2qUKj
RajXiO/psUxyb6uXkhs9rVLMkCJRfHEm+aufgHD6JEOVdBHwWiJVfsxntpBkoaO0lF/bpXuoDErv
oEwpojKXBZXtDcwyLClc/beaGdg9LWe9t6VkwG86T/6sIQWj2OFwpFtTlsuNSdINbrvygS7DHcPq
/E62/boJ1RbuWMK3oFpy+vxD01rIYocO3t/f7uXWsKhRq+Xhdpq7/aEcveZ15TqszRR5dGZzpd90
u+OHOsZuCK34KUSp3PrVp2LAuMvqezGb34gVod/AECAIIWnEuHbsyA5oOUAW0nMS6XC6HutDWYTZ
Sl/1U3qtU6DEBgkia66QXVvM3/C5cbjz4suinkYPmXsVBd3JzqhDO2mRqXHfspeylDYIwor8mPCn
HZ3pYPoVRUEz/whs74tBwNqW8nznhkDOHDX3iCjzr1WNabpCyQ6nVKuXZi2IzgukTfV3whXllqhQ
KI0HPDTfltD34LVS6wZdi5owrA5F6gGblcmwBmCGJTy27idz6J9nM3/N0wF9oUvalpZPGmpL/PeV
EC1j49G+W8UmAXEEGaLdKo3mDTzkMrnHMgD3Uy42Dmo7S+DpOSeQcut+svqtOdSXIc3GOyMbqm1q
wVOSmJvRkPY6ijhrt5ng2JD000MLmOhsoQiNBlTAJAbQVAqCYR8m40vT2/KQx7iLOG5THn0gcyE/
1n918Xe5OSqvtjLeu1LpHmmY7JeKpM7KTL+gs8O0jejpLICpIBorHgnoDAWYc/Mq677b3jzoeSu7
Y6ofINPVqM3whVg6lEM/BIKH/hsoCXHkWpC/P7ild+ySmeO/qQwaHXgdtsNcPWU1KSC3ByLmJcEz
GJnCsCQiveLHZ8UDbLJwMw8GYaU4OSMBD7+J6BdLDXUQddjRIWS1CxAZrmWJqbnNsu+taVjHPje/
FRUDBeTtYpNDNLkrR5Efbw9xGnxTzaw2ll27x8mP/vhw+1qC9XkT1elnTELJnJXzgVfTOZKw6Rxv
H/3lUzvq7V3oEghcQtdxnH7aSAXY0igS8/jvh2oMMxqKVbIZ6oAWTj3FLeoh7OwBIcrG0O/BbQHl
juqxzu88VgE7Pqeh/YyfD2C56reTPU0bM4rPN5rF7aHXSIqm1fcVDf/Nv/9HEvCLspSOhjBscbw9
0O63fvuo1zgd1En8H2/UvUnTcrhb4/pRGSbDvcq8tqkwryXYnm1a0BqMAnmIkIufUyt+tWVTn50O
8uhoxPneIJXqyLt0LbtwlZM8+GzK5sz/ni5SELNgp1lyUBmIET8u4hU5sYD+i8Z+coVhPcWRWW1k
AhRIKaSPnXDbrcOJQNsjFI57/FxcUPpTGu01JslwdftsGl2xocNvEJJBJkDf83TCca6ui51XV3jP
Hq1x+hS3r5FYy/Gjl4+O8TCRUfeEW4mmGCIydI+OWWYP8XqiNNQ8qmigu784qcNGBDWk7Q1J+1t/
6BbRDzGFKB01BKTQTJDbR4N+F/7wNVO22yF0vmK9jrBUBv16tLxvhkkWzqTS+gRpIjzlYE8QkR0H
/XD7aBqiZxpny11bsYN7rTkdQ5n9Shi0b1LGhsfbl24PZqp+/7RqAE4SdJ1hm8gJfmLOYNGTPLoR
NALxlA5c5VbZYQzJnMv8pLpgYNrEgz/P39mOnDvpLcEzzM1ybJ5dpIFBU8578gI2lr6LPX13drMy
d7gCznXehlx+mACMotvSccfzK/iKFVqc/11z000Xr29SzYMEA92AVohZatZRrc+nzWbuBBgxfYvj
f4A121WkxsUmwKkYXGDSH4dUEjZCUEN3zPRCUwblLk57tbOB+QpIiEEEGharjklNucsm6xL5yYZR
orUPum3lpf4WbTaISQHxSA4KPgY/Spouvo3cf+iTLoJ/KJZVvEzEpi4GckVZfK8hBR/nndObPAWn
6Y/Ea/asa0BwOBLyoek7BNr4YbKhFTGtiiDGSLqYzvH20e2BROvfP43dytrmymfn7A/EjuBvK+rh
GEmHXzJGv390+5obvpLasBzoHhMOGky0x6N4wReMBfnOwly4QezuwHpu3zGanNzYY4ueh8cqir9m
Ud0iBm7WUdXMexF2r1bq8c5Pd9E8m5hn7YzGwxieg9g/WvDNVoTcVudKuTTpZHhwKHlI7sA1WJmf
ge/sEu/UJuY+Kqd3VVdvi9t9SSdOjIKA85FzKZWvlRxniyN8ONuvboJlvo+bhJUkejALehiAC+h7
OO+m1dAnGNofNYfyrsn6HcLhavPLBjAcCzBp4+i7h2i25EZ4yMjw0PjSq9ZlisdPee3XxM0/W+l/
UphAJcQe5/bhJxmkH7PTIPtvr0XosqwvLvOQaRsa0UH/AaY17kjx9bklpggWsPY5JTOHWzzuHIws
PLegJmmyrKoh3MYsyFCxWNtg3gvbu2QRq10j3+PM/tYs/JCGsGt/Ypsbe5CWEa1G4eZfQmLMmGn4
L5YKP/H6fGIQoO/1FKcS+WfICc51Kb8XSNq4Jc+LfVxqi2GcxbxX5s3WXTRoYu6sMxFwX1mF7lMz
gvskGE+ht91Zff9o1RWm/amf90vW3eWN4WwIzMNYH7PBLdgLmMUNd80TBMtxw2m2OS+SDjijqF+4
B6bfujyO0ZNhCe+YPyPShUCWvAxeA+WUmbIzIZNnXheoziLbcp8HzZMwB2y1lE+3jl6iwl+6FQR0
h4LKpMPi50SBWwGZDhrd4o5vjSLT0zW1mpw2RBdQQNorl0LHMqhbnATmXus1j7iWNrZMP2JlPtsc
FukdUjOTOreKiWT1B/oCSPI5NSIl6GkLZXH2YdW+cbd3anX873obR0vM/iQFUyZVAbImxVTQFs5f
9EXtsoRO39K+0mzCYqZWqYQZbQQw9okZiVfln5z0SECpM7aznP6EbjUpBmo9SncVJXDHOHXToIBn
m+vK4PZShrQZHe34Gw+hTm/lyKPbwu1lSiRTZpfisg+otxGBj8P8S9pcBH3CmdD09nHpogin21Mm
Umzb+ht0gY+JfLeVMerWQbYFSD5z5E/WeW+c0cZv/vuLIrSg628vChpS4Tmu1j/+VZcXgmryaYns
m1y89ciJmpSSVT+lmORS4Z2WcR8qkrEnbNH//Xdb/+F3CxNRINkpCKAInvqz4Kt1Bjen1Z/tKz3x
zgPqL36RiN5c2gyG5V5Ka75K1CLzJN58zzoooOy6CmMseg0UOTUNUnDOEYyUOxg36jA5tHz++7OU
fxOFwQY1PVf5vqlsm6Hhn59l0cCwJxmWy8bnWUYdBaLftuMdyzDFJE4bBC6CGASJwQ7D+4eWjNVj
+kuLOeKYdzGHJosiw9+WVMRoDT5sXcv5GepPryw+MDh+AHb6xTWxdSwOZWESAQSMOdw+3iSIoanr
dt0O7GrnUn9NZpDBU0hReNNpUCbgii7l2stgYg8U8laaVbuEDTdcphOUfH6ZHZGGMjCKm5rsfkoc
KFFYzXN3uBJg9BOKzcM3JbOrLtjo83zIZrxmTaudGF8s3WSMZX1wC863IAMXRo+NPT9nU7T/76+1
sP8mjuXFdoWF28GDDvk3wWo1xaXh0/rAo59ifDKdDRpVql+tN2n0Sua0WhWVVwd6NMMdODQMBfhS
L2JwtsSAlmwHdJR9j8ApI6ta2GrxuG8HY5fpnXse6ecseebhRQzpnzRquDoBA+BKlOelVfl2MJdf
+WIMLG4QtGU9QzPQ70lEx8IOo1UefYStgRBO0K/GmfOhB4pFTJMsGVn7yQshQZkUcTvn1GXRELUT
a195dN9oM5T4pFaSLXSTdI9jxGAqJScM03b21VuoiJlpf+QWaAdMUKtqZuVpAg/eicepUP//KOPh
Nm/tjZ9ZMlZbeg6G6DDkFt13DD56ypDnFicFDDDgFCKz+OgtxpG5be7IV2DkBQyzCAdy3WxPj0Zi
iHeF+cpBj34VHR+H1lxqNWeDJhcaBv5qV3XXW6+9MsqL46WHqDJ+lpbmFwEwWpeB+00MHPcCZ2Ew
klJgmejK2rBFyFKWZD6POyO3CG9O6mrLuCQBy1Qdqg/LTubjiGxqlWbum8v/ZEJwDMvx0xkjMjCK
beD09+TSHiotEiAeiUtAyT3czfdQB2Pqp1ofwjL6aYzTFfrh8DDLDAiRRtoN/fRmBy5iDTw36dg1
RwxBr/9wuf6HHUUAQBImTgBXEfb756Uh7NGYOEab7m39J+vdwONrnOHUD6M7FV5C0YrbC0VODC9P
D+/0wKzUSjpHy6jqLvsH/e7fFd/KBrRjudxHwIwt6y9PiUi1UVaxiPcZiUdVnjxyfD7o1nc24l9t
5kOgFWflOLxp6RW+6o/ArL/YvvsPr81/WNxthd7awiLhIIn8q/S8j3vw+UUZ7zsdXTT13FV4exMS
E1G2dCuU4t8bSrVhcb/LhvlLiOS81f0NqfVj6ClWLemqEKz8F7OPXywnmjd0wgII49M/KHHV32Ty
yjFZc1DIKyFs5686XA7YDmPwMdpPaRKsIfHAHo3X5tAmeH8sPcymrF8yMDwubxsEw1NkBePRM51m
Y/EPaVCf5zQeN33s5xv0E97K0t2oGDSsbzvxmj6rDdQYYV7ZqzcMuggezDGneCwIpqkG1R7GdHrN
56SEKoEq1spB/AWps1aGq94UtZBlXq3m2UizZnPriYdGzO7TLHsrtdd0+tRmGGmsZV8qt0v3WV0Q
o9PH0ZbbYtWhrHyVuUVksbrIaF7u1bDcxTNzC8OGNe9U8pg03DY2oDlcZQJ0pzK+NFWbAeUZaK4q
8+ucIdY17L3uOd6kogU9NV8ZLxEDXILW7yIrehwkC/JSFM/gvlk17XwmOsc4KNN9BIb7yy3Nfift
fZBkzZ6sARra5ZSQ7NxEK7nU51pV1TWbYSjKlNUqn7tp38Txz26My99OH//fGvVP1iiBkOEP69zf
rVHxd1b9j+JPrqjf/tHvrijf+pcjLOUJR0nXt0ybk/Tvtihl/ssxuY1cUlgorh2J5L2Aphv97/84
/r+Er8jkkMqWJq0ansW/bVFSuabtaVMMy5fn/r/YooT+JX881KLfp9xwbHzwPlZr85YN8AddfQ16
p6N5Kk5GIJ67pi7vg2WgE2u7IEbU5ySm5gjQOOLI1Jmb0tJQ+XqOTmphUqE/60XpH/NMPc3EiDwR
CPm1LpfxdPvMhbiFlCDKtyQXfHdIxYD8/FQahnOOaG6tFlERAUln4GiNctMzDj6FqXRJxaVQMLRy
fXZzsbfror5O0/CtylIJh42MWwicDxbVw2uQMGYyJrM9Wp6PCn7MH3itH1GITdfCk6g6ZcCIRZkN
qsM+DwjZm/YuivUHx2LSGJg7GjPhk3Bv1o0CXyTRqgwzRk52Xb3PuaW3djSY7I6ieAa2EDGA8WHy
aQAXqh7mXp7tPC0svPjR5eMQWMZznricXFvzaaJRcopdgyddf5dlOD57uTPuFjIO1gk5yjrX/D00
TTRDPWuUl7jDnZPLhtMt0FsrMiCntJK8F3N4zsNqj75Bnf0eZG0WpTlZl1AqePuYc5FxcPFnImlF
0ML8EEl0ph3zoMEFDdljB9EZw4XgjW1F+M3PWfTAx8ZWPfsLoFYLYPqAI/6uTRPzobQCub5RnuIB
vXwYt8NZdvJZAl/aWQT0cIAXxUNRYsSCk3yeupkFKibRvmWarJEjvUt3vuTbL+BWByNsHhm8w3g1
cFkkwP0s4gNW/HUMKUL5SBRmcIrc8MkfzfQ+9wgUCWBJwcfczdLqLsi4p41ho0AwRtd9Qmq7I9c7
uY864z2bl2TTdao+BbPP3K9+C/OuPIkBAAdN0+tYq3HlegCL5iH1TxOIGkR91EeDH7Z73xLE7lrp
iuwG8diqaVwh5EJLRpj23WxzbVfjP5TWfz11WFSI2PNYEpg7uC4Hjz8fhPy2R+jcLM1plJwqoZVL
Nu7hDFe95DgW37dmHx1cO37uyAI+AGT95hCouo4A1TGRQNrxhwXr8bfy9Y/hH5aw9G/8Q13LM3JM
oYtarJFSsRL8+RkZtHIqoy/Dkwqj8ZClOYlLjGxWWTVyVMydg0krg3uyTVd+L99zYRpPQeWeGtJP
amU3X8CiyVVQi02X5f4j6TC0DvMgfB+d8Swp4XFDj9883jdQfkn4or7TXpvXDkiw00CEwUrgALwj
g1ruCGQJNknr3vXMSldDx78oy+ieWfq6LqEedT3/MJTVsA51PB2sxhHyntvfOR6FY+f2y4M3kzTc
5/tqnr1DPSBTLKoHkTkSTjPaCFN0OJSacLo45qGzg/zT4Fy1NgPD20kSwBtnSV7CvjvPIvJOXkDk
mG8ONJdTYR8cIe9TQ4T3nHNTQm8R6RL2293nDQrW2YCFEs5XvyG3DKdzaiXOuQQAIy3DeVyaYBcF
IiJJcSSfWA3rLqmsF3MFlQ5HA07vgwjH61RZyZ5qh6yyhCQuJ5oOwvAgbY6/8sDudvRgX0Ujublj
WIYkfQ3rVkUX4kW5jT2zPDGzOoP2QceXf8vzLtzEY0HaVqa6NSPjD0U9TlzoIndp33/xiJZa4xvH
7jfW6ypX2QHiYnjnVUwQoi4iB6pdCGjMTyTA0YwK0SA2qT08FeQ2cgI98JTKPRymZsOAmPlxS9Zo
PU7niRT0DRxRhDp93e8TT9xZYvgBVpA0uQTlBZkGKyFCZ2Pl3rwyDY/Ak6Q8cbTc+17bYpDx1+3g
ghbVk1rmFt84kZo7YlmAmIRS7hwmwOuuW4yVawAwrRgjImrjHmlcY7+YqH7aYP5CjgKOlznZdoOD
f5HSrUQVq3IGGRZZgYxOMoWWv2NwT5nhOCfmAi/8TQ+LFzw79MY3iYPOEZoliYJYODJQmZcbzE/z
Ezzlm5zZOzqNyiGg+xZ+Zr0N9YxIh7sDvGvgbb0GUggTiJVVqo5wb3Nf+rY6u4GHLCBJt8mIMMPP
cg/mjcIu5sYPjVDGXee/1gwkDpmaE47GwYerAHCEKoTsJ6Id1bAEUPVs9JTYGTGt947GEOQqvQKW
jSRCyUKVaqemocJg0ZDH2/sDAI96U1awNToxXX2QU57BDhC0QCFnOveFMxUHw2FwPVXusz0J5wHz
ZCUW+9DauLtqqyLfCHlrGgcvlAdvECLyO8MudrRf402dlOV5xjYL4RxqyfSYOchb5rS4VOgE14Fl
qk1QxG/QGHCcSYKy2YrTdZIAhPMi2hXtjDGqwopTalNH1Ob9nTHExU5bfmZQc6vOh8mVF7BTgUGv
66lxnwlpaPaofXAeZU+cSdpNIUzKgbhmODpPauO35Ws4zJ9O1Td7xw4fE3qydx1SnZ2W7kxM3HY1
cV105clA1CtPvTTvkQnsmdxw3apu3oZCvbbAru5EtWC+KACfjvp1KBv3ZCKSBPFFokq2kMsWvHj9
V9olpKaKx840FEegCTFCH3YoX5DLwELZkHa1R9wSn8sIc1aUEUsMEO47uFTnYn/PF6vkzJCve9AH
jit+jXHOtYh+w22jHzF6kY3SN2MRBI+RbPZkRMfkhmkqZBytbmtclcJUa0AK0122z9U0dKe5o9ad
kPvnAuSJMzbv5Tgme0NnIuJYaMzuvcrLet34DmI4nSlIHMQunemxqhkwV6LvXMuZGW/IZVONeNCC
sWBqfnURGZCQ2wJdmdxLNxYeJDG+Obdj6F9RefG85li1HKgaet37AdUSpO/qidijVegszbmaoU3V
APRRlocSLWL3E1ZYe8n7ntjI3tgHIKSDRviPiPXUo+/PKATDEfzdCOxmsPvz3K9rnhtcKF0r1kwo
yJ2GQWinVzkbJ6ea21MWcoQt4+jQqWpeeajHNM0PEaZUL0Fmy32BGAIFpHemAYE2xoJBbiTrIiys
e8jJzJiWiLlMZDAg85ND7uO+K9LR3c6992scuf8igM1rx4/N01DYP4E4JXtSYIBjCVhcUoXe1h35
Dk4lAcwMtzhmIXGYdh/+SFVaPNUp/XJiBL+ZgZMcG7t/In+G9giLyaXJXOsUQ/1EntKJM9XDIXMm
99CZaFxbGmTQM+lyoSEsiwvulOTQMniwc4I5MyvYjM5MXqCDIYuZ14ex9PBNJcaXfvHCRy9U9zOa
jIOZyfashzk0mDs2o4cimkiLJmFjPZsYgereIT4YdemqyGesRKK6jGZU30N5cOAUjh99B2UPyXi7
GXRaKVhZ5Kx+R0SMUFt/GBP8Uimk5AEKYouSZJ37ERuEAzEEewl/m8HN6Bi1e/CaBsJnQl+wgFxy
NpLx6ZbTeftsTI12BaIs3rHVMBFni33OrGjvkviyr10dKVkQI5KH0x3XGBFdA2u5CKcDaQfBEw03
1zR3tu8HX0jWIUtmQBDfTeaDaSLCW0hf3SyujzmWmfGAXWADshvoYIvVgkDw17l5r5gJbUq9wMZ6
qe1D8K1ycc2V4lY6iH7+audLdLb8YMAyIwgFshAeJm26RivCFt/gPYmia9f5Pwk/LE+pZYiXFl1I
rzg1ZRxpObc0P0QCh9z3xKWyxQtPJ9kXafxzApNI/8A92GnEOzjJfEdKzWtbCUR/Tqd70UG3G2vk
0YN+22O0ORc0kG/p2FdrliKTBgz6cHXpauOg/ZqOnf6KTcw0UTTvTK5Vup9MzqIINWfKZrCI78zZ
0ev79Y4G+cbgJuMmXPNEJxQovLhzglXNK4wrWxcKY4F203w0WXb3zkJvJCdwBHEKufGkIH0jCrI5
gYV6WqK6uFYN7H0Gec6mzAm9ySry6V01XWPTajeCbsvFzpgYpIbELBA2W2aK9itmoo0CTxWrsnvE
QYOESRKwGWmBye2hL8wfZZLw7UZEAdaE8ynqCAsc8lPSK3hu/ISVtTDN68ivgfocaF3DoPYTvqQd
eTU0g6RLuNGtgGxib7mijopjF9cTqJ5DFS+EWi/4kGNOg2tmuy1NJtvRIvppHy0BdgPfCvdD0D1k
DYrAauyIB4fRcWdVEDXzWXZ7Guw/g0CqFfT8kW9FNSXDyDkAD2AAQWyCivvq2+2qzDEbPA5jdE5N
90FVdfUY1VpeOrnV1nKnz4gKifAbos+gDluoYTh5V85cMfGvv1hUd5rUzKy3dSuyNkqxGgrpfPDM
eHodpKyQMz3BBGm+S4YZ3Wg2R9vFpnWnl35IiBgOej3AsVK85qOkDK3W0TQG7Ft2eSoLe1l7RdXt
gqjUV/qyV0b+GZiqvaB37MEhXxr/MJtpvbFTjuaMWK62ESfIJLJTaKjvU2+ZR0JzfyLO/KTEdRiq
1t4e5I/AwOFvkopJ6dQkpDNhxNgqaGLv4wKQmpSoVQiXkE2OW5mvy13T4eiQQS/QAaLvqV16fqF1
sIdBnIfe+hQzp5zQUSt7hubVV7geGewsTCfwzHgxJuwhcnAxmJytXB98ZAlyGYCnhYQEFGbggH5y
RlyYbTsEZ/ddMx4vYyGudLePBswzYIRFuDUBhmRu+X+UnVdv3Eq6RX8RARaLxfDaOUqt4KQXwrGY
c/71d7EPcO8ceWDjYgBB9sxYrW6y+IW91y4+qiIa10FONvVcuxI7Ia6CdCufCsCGh4mYg32BTAMl
CFtxA/6GXSNvzSrG/JQfPCvk6TtIL/Mh7TXAe79yNrnD2W518zGCDomXQX+pMo88g9Z6ab0JqU+1
0BQH9yJ5s7Y0+BZ2eQ2XeJFTkcfINt62f/GpRKeqTMQmW6Bkuj7asxh2hKLKldU0xVGF2VNXxR+D
qHDWVo+EPHaWu8B3kBEKDgA/q74FpKNcVIeFoLHds8Bk/dAeehCn13QAcQp+WMLdMRoShK1r0QVw
tAb3azDO7pMKrAw34LLTtJR5Nam5d0lFba3tW1sAgo6aOtyqittbZpH9kSr3JZ0A6Vn1cczbB2qA
5OKpAXNp8zgJGSJZTKabySBHuECa8brIdZgji+HapP9Pryqry/OgSHLI/PGsKltdRQKO4F7N5VaA
qizW1zRwzZ1y6BxwsLWrltp9m5kSAvPU+BcT69oQe+J8/zKDtESN/hiE+H/r2EK13BbEHRfmwclp
amNr+JFY3Ek4r2EiUFsRzGQ8D3lXnAc2h3tSvooraaAMvgBvUSswvPFrBuMUPEecFP25LmxvHXhJ
wTnlhOdojKPz/btKZJugh7Hv2y2J72iT0XgX1YUKzTtIIR6jyIyfmU/mj2zM6NA4CNY6xjtg8Xd4
FrqvMoiTG/dKQgJuWG9kR/NYWsnORY3yWCHNugTEfFurXozUouSmnSn1k3OO7hGodAxR35yDUw0U
iOiqtvEo0ePv8LBtAJN59swAVBzE1Imt1Rqadco6qlAI23nwJehaLMXhcmfljr+xu9iDJ0sb0bvV
uLZry3gdkvwTlW6HwGlClZ6hluWSXKekwW2hDkyPIpvrxQkVIVQimilh9qABCz4bZDFjqkzk2oQa
jTBZnL3Qyh6HZehljPKhHwGREUet91Gno1eNSuSEsxZ9aWSGr5zS82Uq9A+ATZH7Ylau+xJW7PkM
kaPym1RNiGxr7XmMx0/FlKwjUrvOZpHSqdScjVO8WRR4b4hZQx5mCiia0xd7pIDWrfOCl56OHQGf
T7YUFj008IVxhEh7vP/SEIN3hUYBONXWFeuWuN6vlVaII90wxnCrvJVYh1f3IWQJNfI8M8rY2IH1
I3B68sKFl5KS1T/OwXYy84EkN4Ylc9KcRDzWq4gYKuplN94wDKQMbqAhVh9mt54vNdOAa204zwFI
Bmi4YmUXhgnZzbcv1bVtf8ZzSDzKwLEEWw7btmHx4K2zeF9Tem1UFLnnQgU16Ihjp3x9BegAFzpL
Lq4VY57zwPqO3UiUgIekptT8SiIiu9Av+KQar3nFtMweY0zaQ1PPDwgGsTmnwXBlJRasbauKHowG
k1mKCvwqzbjcmHAHNjAyMnsVIesls+2ZlE3vkth2fUg50HnawjgIZ/Ezz/zy3AwpKVQRbVLaC2Mf
QMLNY59Qr7ENGLtO4Wpgi3y+f7ELq93Pw/Ciess990t8BrGK3eFegJB4d5p1nW2aZkR9KYDGzrM4
su7V5L+b6WZxwO+pUmQWC6L4hp+lnz+PbnUeckPC+S2+ask2L2I2vrV4Qu381sOYqA8NQw/AedI7
GorZDyAfl6u7j3a2VBULoQcMaA2wiepDXQI/EoP/Ic+uFqpfdGCxfshyIa7KwKg5Gu6BR4aFrJ8T
tEoa7wbmPqbe9Z46F2u2Dznl4s/gcr1Inqu6fKxDVZzHqvksS8CSnj9c7+vku+MUjPbJVsVrkMHF
XhrJosnoGztcIh4DnaahuTWyAmVkm6ND5NdvyKFZFU7xNWrmnwXuwZ3ffDJAHs5gqI5SRtdAm9Vu
wi0CCXqc13HszPu5AAU+pR0BW8Xpbpa9wyXk2B9Lw5SXwuif2jyMrkrnn8PIGKg8/a9qafGydA37
VryOeY/dKSLZkalG7QQbqPjzKT83amCmENOr25XFvCngos0WMLnNOLtjVbPjoEFLzjEO1arFSB2x
vndJQ9rTx1k7D138BhD1tqNS/hAj7ENGGa6cQppEPCGhbcqcdX5ZANpcPn9KtwmLEgFKjl1+Mvo2
38OLoRVK+3iHYJ26WX5EWNI+Tln60DMFvfiuR3evrcucsl6ANmlvy7SR1yn3duRV2XtCdGyaCgaZ
daKYmeDSRYSADY1n5SO73yEBycT7SAJIbY63JudGN+oSN4DTbqCJ/hosp7o2nExN5xG0y6QTFwPK
vdAc1CkDnGN7WXxglkQExMBBWHcuR6Uk3KzO642hcrwgHqTZPmBQWUby1RloZ8bSzTexARlcd261
BgmA6ybc0yYMWOMRs6kkrg/RxIubCvTUfn9qgpx3QTPFpNKJTlspiAoeevnZS8z5obadZ3K5auZ5
+qMKYeumgHEBNzHdaxFSwzAKfiTYD+iHeWaZWX0gDBH7pqrGVZAz5loxbId/Hbs8dx3GSx6T4V9u
LqqLkWrjhfTwnUO60T/DlC6oPrP2eC7HpN/OfdofUK6RpLh4lJw8PmUfcTraR6jow0rWlFa2U/yQ
dXSaJrzSnaS7yA3iG1TVQmoP4bchfl2moMhFdYAsrRC3iSBvfFNkolLNoM1t5pXrMLZxbOY7zN87
SBVk6XblkG8N5y0ZEFE3BecO6uj8Cbr0TpfqROVl74gK7Ldmnw34zRkFxcLOt+jTkcJ9Ddt+ePNb
9Vpwcsw5i6g4uEr4AfBi9AbXBCZbos1oM0X5xbMGzIV+PmxzcFObvic1ILJe21L4R2230XnsUGwE
w+ycuE4/j4yzIqag98m95Lp27ap6kG303Dg02v6c3YqWNtcvrHAdRoH/kTSjhzqZ6R0COAJ9PRjn
rgAwe59IdJIz3I2ptrwYmaCVkuI7sP+COxpHjXNwzRhhAFarizdDlcGTHR16W5Jr2VP4cXwx43LC
F+Q1RDRUEqN7QLqAI7vwpZmgSg8DUVpKlOQ3LV8QB1+R4rcYJClaQmt8covG2PkpanOLSwdeMQ5y
L2jxEosm5nV71TkGabHMBLB8+U5yVPzR8K3s4i9fcsf46BSFu2qxXqwFjJaHovJ3XchR3baoywXB
So38BdNPHnK3fwOq4jHNsOmeKnfeDi3J3Wmj3TNj0lsw2PlpJK7z0qADMqdSn+bYeTMNXe2LooyZ
HozBUzNEn3j+fyuq1n8ByIrEGP/jxqaiPCQz8XxMbdJXVAIEKMUEqcb5Mj7yrX3J3pTgIV5o7fby
Uzi335OG5puqSJys2NEbGy/zfky6geisfJV5HcFerWh4jjvZ1q6nahOPRfY6m9mpsrzs2Br4+dqx
Y/8bsGIFIa8+UAIdenw026HvQUqnZnCNu5r5jBWd+JfluvO9+bVZErlin7UBHrED6ibv1sbZW10O
u9AzrdfK/tF4Jlo97Zq3Oa4u/hClu8qKMoQasljbA1MwObcfHJUHO1mXDDvEIM/CKj6YHpezL2c2
mh3EXj3On1MgxFupPku4HDxSh5J1bQY9fRgxU08UKH6f7TOWgScT4U3MXFNa0DyKlnUkW9rL7Ns3
7fBWk643fkJy+itIZtpBpm4Xrx93Jkfp57y0nnXM7CbJS9LFBh4sfETGPiqj5ga6nhJFXbg7xDWO
EB4HQQvJOKeqnSOQvOlCbgEU/zxqH2J2b+od8mzCXEaErXEcfjbaCQctysONSFN0lI00Tn3q1gzj
OCX9lgrTyYFOj0FVfinRUUK6m0m0Xv5bnpnsRc01Y8z84hgF8GaWj+typp+wl6BPOT12GU1a3BX7
Sk038DP9EdW4de1RS8bONNy4D6M9tzroKxwIQEi7D0H4tTImREoisBEUMjShJ0Juz4T1aquJObVP
Ld+RbLtyYQZ8UsWPKdQxu7aCITh5fJwRVXjWXVjx7M/G8wgSG3qD90T7xhCWFeBcT5hns9m+5k4L
DimIEavHBneja7qbsSb2BFkSKxuEQ9EcU5BUdfM4ZJm8mOIXSX//rLWTmArfT7rXoI3qF2/4hN72
5uCWJ4vKnQmB8b73acv0OyLHEe1S+zJi5zwzzLkZ0/xj6PL2WcstA3x/o+wKAfgMjbgX8S9cSqTq
VvJrbpmvjnZ8FJF+stuMNoLHyTcIfdCTXrejfIQMtGuRu+6jWD/GqnuxLfjINB9b/N7I+rnMHcf4
EejG3oSGSFgJ00pUip7caK4tvS3vZbMTxgGhnXsaG26f0BRn+hviuAzsIgU+Ni/Pmj38oTron9wk
bpEAwDiY+uyHMIVm97BeVimOmIedyL1xIzLzrTUozVm+e+sxnrjpo571gZFmzMQ7ZIEoctPyzSgj
sp3Zke/sZB2Xyl85Q3UxMyClYej41/t3WhuXBM7zEYJCR2RwKvsD+o7Pg/YwcjAlUHKB51ehZrXP
l/t39y/G3Jin3jIO+VjrB51nyMza8EclJT7aJq3ChzIYjk3RTwhUlr/rlr8bGjD+rc1zgm0rOkLH
EThQXEI/l5CBh/sXNG1616HH+efvgnkSu7plQ+LaY/xgai9+oPSfj1pnN8zw8cP//f39O2ECvZn7
mngFdwf5iXFKV3rxSTnFhfxGOrSi+smDnCO2cqelhkzWLTHBm7gfzR3/vrvWfYcwmoHwpoIHzIwl
MU/YRd+sCc4QvK5qbaIt741kSS3Oi401V/VWLIxAMuzmLZxivFxo6V4SRpMX0oc3wvSfHWfWRFNE
8cHiRAha5n3M4m8Z7+za4BBsvPQhypmQycB5G+i8VmURfQCi+Ssfoo8SIR+d/4l5cstSYqJ5rhjl
tJNEthwxfq/tsxhZrWSyxSrWntwiYz09/MjzL47TfxUs/zpdi8NQ7S2B+zJ1P6VCsVYLm12tnYs/
MSymt6Nqczoy53P93LBHTRQBKNqv4vXM5GxF0kfj+ij+cAFMho9jWIXrIjG/grlqVuFbJ7657Ivo
pGwciiO5vBWRdqLXgNfiBOA54T92D2Ip71IIqLHK0JlYYjX2B9suxke7xjdiO19mkZ4m18PWJzIk
FZ77lDopK96yflBzv6NtRYkJpYXZmh1krKPJTw2CMlzMf802VN1TwEicQL8Ai2zaPRiHEWX3J6lK
F90K9UFM0YhfjDlem17I6KoXDcOXHNeJOeUNx25FsDbum2hWEGz4N8106QqbQ2IQQ5YX39JeAflS
8EL6mTQoI3AgHW15HWojRTKu3Ak2zbdkJKMcNe9SSJOT5QtHrAc/YWyzY2tFPZyB5Lc6UtzZ59Hk
yB/zEMBOsJfQdvXil9iv5+gHsY+Ou9wXtRmuQeOQKF+632eootgpknQfekjbS7CNWfDE7rhC9UyM
kZmM1c6pg7MlQfd12t82tjetkd9M+MnVq8eayHdbRjwYUsleUD/9BNSoy9a0IVguaiR2lg7RKPi5
Q6bltJFBvifIsV1PQ1Nsza498b9+GXqsW7B1z1ZMcG2TNzV9l/0SYjNeQibNbRn3jEBBKo2q/mQV
yX5UQ7Tm2fFTueaBsn1nJWQ6Dm1y5IRnGB/uEM3yCZBLvc3mCpGoqnbZrHYeotW9NNwn3x3YKGhc
Vj3oT93rckufiaFR3rqa6aMd5BsJ8XJrqhbhVfTTXaAwDdQplpVgPsd40/mN3rSBiYndrfeWyh9x
R66lMzps6TNv1ybmG0vJL7yvUfkoR4MLHOnzuoCAtjVbFvSdsWVrzTOmYIxSNgTiaLwyhcHnEyCJ
2HYBUQZW0hzDtjnQcxJjrxVLmJKhfdJbkPJIsTcwxAxTfGtAi/L8U2JdEpuzYYLGA8dauLWyqV8c
i7K56Xc5GdPbPirYG9rNJm9gL84ZwiRAn/Wgaxb0xGOUI48K7VYX8FagAyDX4cImigRzROWIDZq6
bYS8aRt75RqE9FPhxfY6gOKwng38GxFrnakzbA5CwjydnPmWL+QD61CsfGLGSYMaezX45rc2JYqZ
DG1CteuUhTBeNKP8geBXrrOSof0ML55wgA+Fbx3SjFlKDYhyw8L9BR9SvgKXU9jfM52yXZm+omz6
mnCirVwi61chghqQCs5uCMy3amLkwwRjRVjlR/hl4cp9zTqB7QFBPfymg+u21yJjVRs4DOJAw2JW
KjZqqTftQbXHyOlxklLEm96Q7PvyrUbysh5aSEvV3LxMQ0SIT46SsgDWqCI+VMd0dnaTHGnsPsVx
8k2EgCQUh3FeT1s/GsK96fmv03gmxe6LxUm0gWkygmmxn03G9aHHcNn26Hyj5DPukhCGlfW9LPTH
hdIY+1iu4mSkUC/mt8zPfrp9U5JIC8zWO+qy/pI5pMaDfGLVMF+KGlgNwyGGEfW46bJW7Xqjv4kG
qEpsBBFYF/NbFsTtJiXfiOajgNbn/EAd8KaLfjg6rfern/2fcA7EtkqN3VB75l8sRXft+7/Faa4r
+c/d9iRxFv1bnFYVmSRjoiRoLMGEOXmfSqfEBkHe7TocCIGwYG0wlrAIlumCbZJiw0uMa0Kjv8Em
HG1tIBGIJZ1wr6mO/qydE+8Y/xZRB65S6HodRL6u7b+DYNvBHLohu4QTHjV5rJfxl+NHJAeG9pYR
PfP81L/6kqhgJlowHghe3s3ROnNYzBqCumyYA1qUTFxIGDH31vT8lxe4+PTev3uOy8vDXcBRaL6T
9vWg+rrG18HJps3TmGqoJnKE7nMEoJMXDtBmGAGNsXG8o0pThywhWTz8+WX8pjHmbXJNE3soYmPQ
5O8+Q4GV0NBID0+oaVhSzAlwSQLjMvVWOBSd6fJhljAwgyJN/yJvXP7pf78BWNE8PhlPmgKx9Du1
ZaV9t0QdDGlhWUk3rAvjKPK2asDDMy+p6JpEFRQysNP+/Dtby2f/7icLxfnJlWs6tnrvhRNeERdk
uChWUFH1iOzr1A7Gxg8acWh1tJ+GhV7bjK/57P2ClVsTvnzDzE+1l2EfXKx72ZiSUob94FLnI3j9
uTuncd1flSq+Zg5FPFqHv8lT37vKuKR5pzzTcy1pc8m8l6dOGSMfn8oYnmzNfMWYT8OiIChYOmwS
afc3KdZsCuoDAj0bUsc6sOYULiwr9KDqpx2qxHiwigt0x7NrQCCtu2Y6YJN6KtuyPXeADLoa/Z4r
jT17Y0Tk849s8OABNzELB1YTqwzBxQUDO1o511kzio5RT5AUymqaPDVLvP75k/r96vSUQ0Pmma5r
sWR8Z1oscrsyeaedU8fceNVwA69MWW2rvvvcSCrBqGYALNz4U+0k5u7PP/t36S0/2xXKpydRFpLg
f59uaWANqN8b5yRgL+Xz2OwQaeJGcYONu4xN//zTfj+uPOX6wlPKwW70mwfLaaVVoZZ0TpFl/ByK
8gMI5X/MYonIYGUFP//886zleHl3D0ANlSaeKC4rZgL//vWSKquYfBTqlASBu42MGGRtvReNnROK
tgw7lhVBRMzlWhvPZVnnyLwkT9vCYwi4rEcrCNJHqcvnu2g0K/14nUu6qgHrUaEII+LAmlutHnVT
naih/b8cH9bvB6jnKI4v3jBb8t27DwgYWjCRaWifwthwIcYzvo+b+iY6T59G1x8PQhifJYswx+fl
IqjqSHMembEtcsTBQyFSgvEJumiV2pPPOsO5gt3+aEWlfp3zD4Gq5v2f3/T/cjn7FsEhgred5/37
99y3YEXMpbJOjBoY8Cu2HcojBQsF4FEEBSmnS0YFo3Cdmec//2jxX848rmTXkQygyep4/zx0Gd7y
szPrdEeWVvk8rYSHcqeHdiEk2/yg7qeraD3iPOOWXdeiqa1Hc1yh8ev/crW/92svRxkGGdsjO0hh
OpTLq/0Pa0tvRqADfUecSJDlvFrUQ/Oi+blx/YX7ufxAV84NR31ouEbxlzv7boT797Xv49JRCOpc
Fja/HysLKdPMQ/NUmuYXZoIlyhE5fVbePpPp8xyxgpaKhKssWFY4ZgxyOF0c/6Hz5kaQOlJDfKuF
e5i7Qj328sTkHk5IXW7qeYF8QF3aRSwuH0db3EDHE/AZ2Cftd+IMz6Q/KYWX3urNfatyZ4WxcKbx
b8WDjvRWMmdZYRhRuwzeG5pbB356kfqb2M6ee9keusrPzywlFh+pmghADzjByLpHNQstD/9ZCDYu
bSjT/VrwLBP5W2zqZ7DNzQ4ign0cRHDQsBC4UDaRq8eLji1nPywGU10a0J366W0c5MEA4zsYWfJc
L5hRitpL0w8zezGfZWdDRxV3JlGkXu8RS5++tDq5dU0o6M5y8ZfL5b88sPFI07KSu2PRQNwPs/+4
XHI4aNFkBOqkB9s7z4naozT4FoeN99S35tnTyDCSCc0APHe87KpdQOuv3UhWsjnXLJcZsuoKXbHV
pXsot8wJ0DKyLFly2Cv1AaQFnI5utv7ywtXvdzwhWZyy2Fl9T3rvLZk67ZGtUAOe7jJRhcZkNqZf
ndbqW5bVb54xnUhSd6/JPAdYn1J20nl3a30SbOkexCsSGkCZLPJQPlwC4M9MnyXqwXqET27IY6Ix
XjrxR822atuz5dtjdsZyVLJraFhrCf+zjKEcrYSR2ZDJ2OQ7yNRPYixv98qqpe+/kHCc2xyM/mht
UytihsxuGUy1fBoNdiFp/b3GP3rejClZEsBeu0PFBK8eJpBtb54sMaVkZBCiw+L3o7qXvMOPWTBC
eMYNdihadF7KGr785Uh753flEAG2oHDHcaByE9+9u/9xVZhVE869xyMs9Q4+w56Hxm2rLXI2/EX+
4nZv8W2KRTWaFHYBrYus3jFEFJH4pMTUyV9Od/HbI5WMr+V8xULE2Wa/fz1V1LC4rKcZHLoajm6D
pMJ1t2Nh1g+RzSShfUravFi7JbpHMFO7cEapnrss3qAzN5cuEuFfKt3fT31eEq4mibPb52n5voDy
ZgtNNsPDkxVGEpkpLEPmFQGxBRAVBOMZC3md65jTlXn/dHRSPPZmb50Bbci/pBKJ3+r95bWgNRam
XIpX9e7Mz3DnAPA1p5PSYmHxqPzYtNU+Yg0IoIYPLbAspK/sPTetY4iN2/HajKF81EkKyazKbuz1
A/4/nb2p6HZpJqP4PI/z21+uq9+fTg4FxdKUYG6iQXjfmkHOjUandIeTUUOmxDtpHjNtXlDHwqlk
7XhgAAtQEc3/YxD4B8PfVwW3th9l4cWInuUMXGNw1YdQ1/URjGFHuruXXdJpuIa7EaHvc1mN2WIe
fwD8W75wQmRnNpYYjoZya3Ucw0XSlJvJTurtXPhfgpw08Rn5JwFGwc4w2wydVZn7mzBHEK5im+Hi
IqwOqwD2g6dQFjrNXqLUtxtXHVUlASFPmbttraohekMXZxUy2kaZtgN+6+67BvZqL9ycJFOOlY4q
dTcXebQhYGB65J7OmUoOJ2ajAfJG4jcKIHvnUbIWvn8p26nd9VNh7+8NSMFCD/WrbC8zbkncIbnz
OAMo3PTbrHOtD2KinI8T/QFMxJe0ocXVUbo17FYccXD+qk30IL2ciY3P66sOYco6Xec/3g/RmKHh
2fT6l6nqvpjFjDfC2A4orS6RMJ4bCyy/HtFSuLa+6vITC/8YzwHp3w6UqXsnHQX1rzFHwR77ZDuV
PAnW+azFg0gjnnFZcGhsNf6l5vj94leCTh+/sa8kHJal2/iPsyrKccig5mpOUSLp1kDPLTV0OWw9
PMA7iOjsRab//92vBLe97ZLsyA37vt5stWm1/RjWJy8BGELs9zXtev8cG3kK/dCJNrMn920LZGRR
ZWWYef7RK6jO8S5/vqmsdw0ONAJKLYsnIWYwZf52T+VYP0RVK5vVtPFauV5+4SbiEawY2CL73WPf
sI9OGFwNu5s2i19jxqZ/hL/of4wTYxfWA6syb7hGUf6NQoTBsUXoAULH0cionXxW+XP4JFn/bQqU
2QSAgapKmm0xjtbfTnoCHP/dPtn8Lo50HMnvAnKBCvbfn6edsqm0EW2fwrGKNp4RitOcKfOUQSDL
Vvc/Y1kUp/t3SZ6um3KKjoMbzKeY/ANG38u3XoDkaZV6WbqbpPEROPV8un+JqOKRuI8UnrWCWsTf
KzKx2D4VVAZVO58sEpqrqm3BQCFF78xKbpIEA8VjNwHKmFmmxI48RSoG2BKW4/9+a6JMMUCAkQpR
yFMcetNWOc2vzJ8MCJDzyPO96dZkbwUKGGIREkrQI1tKZXawVXKISaQ+9bEdnFLk2oFX8muPIPzb
5dsJsxALiVO+fLl/54NmB52Zm3zFnUyxKs2nXLWYZer4BWwxbumA9DN60fQwOvbe8kxkNmP4UnU8
tDjFUMxVr1mbITQmxZeV1bx3ww9hptXerbCzsUtAL2440cqqw9e7M/Mf+xV6QSx3hByoET9QN7GW
KVO7uoEyF3BUApnBULRB8bU1CUcSmxZoi0IDEgOLOqIlsVhuPMeiF6952G0atCzbMUhYFaQsWMVk
12cfTxAB0vxxyjzv4mZExAwKir8Nimc5R6ehvNkxnLZSQ/ZL7TY8tBjF7q+SHfg1Z/d+BEEXrU03
Vy8tdMqNn3A10L6wmUcitHFIrbkYsuguMeInmosSyb0FpKZumTW1eX8Lgsp8jbXp7zXa4dr2gxc8
/+uk4h4yjUryXGpKYxOC30HtZ181TNvHKkYwW8BBXkNacY53uw6PLWOlB1ZXRt0jpiAGDJMednnc
WgeuQQ1gLES8Ko18H441/UJDO+0rXeya5jve2QPsZ/E62BDCk0obeEAZyU+FyoimFIvaSV1UgvIM
el+4BxUZ73FuEbnR0j/5FSyxJHBeEYxZ2xh1zb7I8EMmwPBbLzLY/+iPzIgesVoxhhL2wUtDcbQy
+6Bp9tGoz9YWUPVpioY1q48kr8TnPFMf7Tz77DUaYWkX4ivFFX+0unpnkLx2kFpg5QPb6phY/MsQ
V1/dW58QzlI756m9HWqb0PtwO/BD464eb7zMVetgj/9nQmkmyA69GtIoKnWMZM93Y+q0yHLHyn+1
0HexhGGWqSj9LvnYPRYCKFJukBHhDcirSEX8hBK22vcel9HdXRygsL3Z8LfXRuRE3+vwq6lnZ+83
It0PIfq+yUwhroPGxtZKu47LgOt1tp5mlDGvAxpxQPlpiDiJP6ZVd8XIIzhtTQfdCNMFtwNsPIPN
v0U1Vb/sIXaRCxEfmsq8+MrID7LH9wyPCs0ehr+tTRgALuxAPqMX4MfPNbzN1N2YADNj8hrWtuOl
q5gn79pLWHkWR3tyyhfIDHpd1lXH8sRO13Jmw5qni/4I6y2pK6ShYTlFQJAebF34iIb08uidNGJb
EwlkHV4YloRwHjmFGpMbgnx6Y1fLpNm0wBA2PQusq2PBC4YbePYh/l65FHpegEShh7PgPOyn5CeB
SPqMtq+8mFG0KFMwnKQIKy8+gYliaC+MetMtA0h/Xbmx3JFI5q5To9BHr2+oMh1dvVLXrgsvt5+o
mLCs+M01bzvx4EsjxhPxjHEnW2GG4oxpGqjIfeszULHH4czvH4LHAbJleuMtVvl0Q0EVcgXAhR7c
aqfs0LsZuhGPJTdTRTu71ogxTxE++GWAO5z6yrjEMAcDzZKsMz8X5chMLh9eE8sPeFJO06Yt9SMC
Yu8lSb7zYGDD2kgP5C9dD51kpS1sm4h57X2LyaIPeoRQN38UDZkxSuzMaoIbHubpaUz1ORtPQIBc
rCXtVxg29T7KpF7rMoHRjSzpXBTeM2xXCMD+17DTRx+fzCnxEcFNiN93EWvtlZMKkIh1v7CmP3SN
XI+4rc4RavJD35cntozx2VA84mpfBXhASnSNrk1ZWXKkPBuJ3pVQwwm89R+LllCpsTbrfZDET3bO
qK8tufGLMrc3hoknrUNhfoR7bx71lH3gkc9BhUaVd3uJRfKbDkMS+rY1NbGPBWnsNynL4L3uSFKD
03XfpsYlKiLba84l0uloBbDVqEjzZXr14MfyV6KdzSSJc0EXgEtajWoboZrKNftuhLPFecool6tg
4+T2W1BN1goagrVrPUXdnCaPqO75GGISiRpID2yAB5xfxl6nGAVwi80PrCQZtMFM2pAq6u9CbMtb
XDHZPpgrvBI+7NTavFqdKR9oW9Cqwad5HGqJkx9ZK9okyPvkXhb7sa03BDJ4FwR03bZQRbhDumWS
Esdb36YkF1TJeFSywnO+/NMshaO1WGgtSHdApbnjy53o5nKEepxBL5WlY5Bx3Yh44mYrqV4qjsqM
IJrbPBX5fujbYT3XDoaTPsHiE3QekYqm2PJOQrZ1FV5KIg2wjEQXIHao8mbIgqb/0UkeCPtxvzjw
Nhpglfi1CnsVj0P/gkptfdf+FknEmiVUXzPXQVUYp+HRN9ptFRj2NcvtaVv39Y2W8ocVVQcPyOVR
mBubUorGaPyBnAP3YdY8wfUi+KEQ6mB3YFIT/WAx4360mokwmjLYpDq9WI3pH6w6M9ezRGoLq5KA
Nz2IPSXatotm59Bgnli5jC6ZxdF1hAQ+ORNjhrbpAeqZzjFLKkBylf1yX8t0rUyOjlGTmxbnb9JE
wdH2zoU4wbO9iK1HLYHZJJcituujlXSskwON0bpvbYR5w3iQ/BSRlcMZutY+0qG4qN45z176o2pj
/yFAFiQZ8Ozbub5Vo0z4NYKJvNq5O0Ui2ITzOZ/88gF9GZJiuzSObJ6BvJg1vD7ejghIA6MgCAJT
/FwQHnpV2CfEJLxLVTsbj2QjuH3D17uzvI3QGFVZuK3n5kKMn0dCKgQZvyVHeVmGtKU0Vl2fbKr/
Ye/MlttGti79RDiNeejo6AvOMylRtizdIDxiHhNAAnj6/pI+p0/Z1XEc/3/dUREsSa4SaRLI3Ln3
Wt9qDGM1Im1dj2B5KTgCc808H02rLon4rOOVXxhPNd2RtP+qO5sGMYLdhuQHoilZxCHMQUfHcG+X
WO/dGuu7VBZGHKL4hFuLQV38BWnxuKs764aitVxNaVsjAujDA4c8dPJYo5dG47dgg/t6m5jO5yS0
rLMzC2VUSvemnn8KR2lvmIcai7jAKuHh9Un0sju2nnsP8nqZ2al2CFWqqFtxAs1qeS8toR97O1ox
RJ2W3WSXNIvFzsD2a1KaP9PbeykmUz/mM3oVGWZ7KLAO4+1hWEMoiy/ISTZyxt4MoMQ7GX2H8UQO
yYH+o0EWH6svbcGCA7Nzc7XkI8t4e5A0j66EBnMDutXe8mMWkC679LMTXGmduAkCyoSJIAJLxn6N
GN7p/tVP7tMDcBJl3nh71KGIpjd5YMUn6n2LZRxJt9Z07VrjzgcUN4Os9iI0hT0X50z6nt31e0Qe
YhVZ/vCkBXKvj5F+7npNoIR3oAw5Lol8sXdNdbvdagWJUOGM8A5mAUIVkXzxhmzej7LHsRoUz62R
saEV2l0H0rZNLRGw3AOTnB2JGTwJ98HY1M8liX2WQf4iO2e0C2ueaxyy18ES96YgxNqQ4TPdIvRQ
dWZeB0zWtIcAzEypQMyX+cVOZJxa8DZhzRvmYyL0+Wr2gAfIDdPeJyu/4kTqXc37EcbQkdFWfeY8
rK1aszslLdPRZqYL2mXGvs1K6hubayNXpiocYKLGeTS4Qp4s/KE7t/G/QAcwcY4dm44p2RxOxSGr
mnptO4GFcQO6008RsABOgHiUcSrmogUsTnmA4/Ohccx1HNRkXMFL3yexPzIK6J98q/A+S26wYMYW
1OeiPESII59rFUDIarJPIh/78dinGNRDtWdw1BqL+JDan9xGox4sBZLkWtTGqkOydhB1k+zjYrpF
zVxtbHsOP7kxapvRXcgqHW7RQI6Ikwrr4s3syi3S7ymJzVto2dfAAWtnSCs/kdMOtSMPXmCwHhPk
fee+selfTO2TI2rxNAwoIod6hofO+eFx3Uo04UvZwnARPcrf3rPG51G2xiXtreAju0+wdib08Bh9
NlMNkGBAH7tqvb5dBXLazxrnPE7YH+1A2ket0DFY6ma55ZN5JYTRYUansJ0pwP8AdWjZFtGTQsrU
kG4XUzbaAJqs8V50QAtkNhD6g7GbtqF/z/23cHYAoBjBXYJf+ckV4bZul2ImIugxLuhNbE9cbZgX
q5AxYgm4RdgKUZq1CxpnaK7KcV/oHftka4OoGcBWq0zbqqceyBsyq/w8m7eBAuSS9mqf2Gom+BAm
AqS6/EErI1gzVQFo2xaEV5kjQQ0GrohwdKxNikjvTH7LBjFPdiwYNu07rzuZY9wcRoYsvtPe+HWI
f9MJCXOW1dsuQKox6p22baep21ahfi+ZARwnGtKP9tYs4q/lwAw3wPm6KPowPWGxZmk23RdG8C+y
nC6thqvLpoKbSpHieITrrIkYhXqL19PYEpUgSLyBiSBSBywwHpxG5GIdKlcTVn1xrZtBbMsowGdl
+KRJdMMWf7W/MWl+rZJefDa73gJJNsxME1DuLIZIrWHlpH3QkS9HDicDd9JXuW9eGJaNb7mDBWXa
FHnuUtqSTRFK5O1RTVKYXYqL7LrsAHf5UHR5dfSJvYi6BkxuNOLosJmCVRbzsAciqUM/u0a2RSxa
RsoJLagLTJxN6Yj2yUopJMO0/TLFwUSpjS6L1FkIlwXeT5O5i5uMRCkzYDgOUWcdisShYVY5kPYr
Pzk5Baldc3Qem1huMAEEi5ZRCRJwMCcuQ1Yn5j0sgUcv6VtgNxvlvvdad5eE4yVCcLkbTfOH107O
udD90+TjixA2npRmSuUuRpa50jXr3UZxvHY5UXBoGublwPu389qP0mdpMC229V7K5wcIitpI58YP
FgZktgdmAqm5cQmnZDE0cXvWnP6FkC1APV0L6dN3ia9qiMEaIiMnUWoTymo8SWc8+JwhDjUIsB5l
3RrFbwZVy22PXmpeDemLZ87nXJ7KIFskl8EvDn4W2Fd8uceqz0dEt3Z0o3+vwnybtRdF+qrzkFVO
Wtyc2qYmkrRtrgaBcq/9Bk35otaj9ioQogNKXXrDLMhjcI7REPPJg4fYhE71Llv+w4f10JGwVce+
vGZYhVZGhPqywVWxyPzuY9NbLwM2ZGxGE7ATe+mlIZgwGERLVv4vhRbjQcvN5ix5TpjczketCt6p
VRaN7edbbLWUuTQ1tnlbYqDJ03Mj4KerU2ZbTj8bpXntWvsS8LIwGL3ODnuXrrqWRINeGjOm4O3z
e2h9N4BxYQ8nfdafnR2JdOarH36GovglGvHM2J4M17FJ1lZucOwfTctfY7M0VqHoog3Otl2EOyab
LbG2B9gxcRCfcQ5+gzCNdYPGwMI1GoeMNRxBCKZxq5kvmUVLzDB699tMhuW7NlvRuYpLTju+8RKQ
WS4i980anOFqJvm+1b38mDbFc9Ry8LItG+5LOD6R7a6hwNJIxCXYYimS2t8nnXkUfTSthbScz4OR
OGttcvZuVlpXzqInLvnKFeMeNYq50oj7WTwquIrV1UiYXiSojvkrBavcBcLoDSWaki7azrr3Izbo
R+HKxOjdIwuQE/cqyU3L2OP8WkmWnUBYnwTX+iKOpm5vzcOIs0or14E+rVkmkk3SyaM5MQIdjOby
EwSpBGTAn8ZVGuoWBge6EmNq5yvPofMekmQ4DD0647LCzkISjV6k94CITMg6CAdR+279hpRh9G/1
0tJCYtmT0MUwk55xjRGmF84l6B0sQvM8fvdc4HyzngZ0BMdYeQXVgi6+1WnS7mCJYD0f5i/aFi4P
jp/gIs1eHlxpyuVoxcPqge+CKgA7aUS2H5ldfZAmzdqHaJJBcXZwaV4uMgegixONW9tr6cJyrPPL
WmxtSdkd5Byn2ILcAT1vibF80Q3Z2oyq8jB02ee+c5MzpXyzaF2LvYu6aR9X3ZPsAmtvCY8tZdIf
TVM6eepnejudjMKIVpZTDptIDm/SbruN7PKSsDHSBuG4t+vAlxz0RmVR6SRCm1jou8eO33eQJKpq
2LScthoLXxjXJDZUoHZjXshPrjD3iY3r2dMvmGh1ZyS8ikg+lgjwYlg1gJuONySe3sJrmZTq7Xrs
TZIKWWSJ9BTHWdefZj8zLrIFEEJ+IY5tKbl3OIj66rCTd+GXVkJN8Nueq7kBsuE7olrogUwPNuiv
5ey721wNE3W8eRyjJHL6qtkyP7H2NfagxQwxYxfOGKuMsHnnzzC/mP26SxLjJGRzMeXo7rUJAzi9
9FtwqK5LiC0u3SISUiVOl32a6WIljJrES1fc69wUz3mb2vvC7mglasWtvbjSsZ+cLDq1fvVV93N/
XQ92s/URJ9Co8PsNHV/jpWGr2pdMPaq2uuUOLDeZ4OYL2RAwmO+RNE/PSQ7eglQ4pd9Izulz3hDY
5Pa5sWL5uHnuBC5ANtHSTFmi53hyT1Siw3Slh7yyWhgeKbTTJzSrDOkadyLoUAruxmy6WrjcMA6T
3ocP0nrSfBZb2xT+LgQyQy4ojkbOyg6jCHXlNlBhsPr2W+CnALqcMmIQLuxlxZaLD1uS+DSaHlHG
PfuaZtKuDhL3TU7f/Bh3lkYw2CUl5vuiA6gPg/K9d2iaTPmLKEzzgznMuE3RP4L1qI+mM3zjzB+v
ME0VzCzm+MputbKJYTsJQCUbC9f2grY2TIXIfm4dZz2zcN4rFqMp9g8ORROBQPaXmrDAj+gNPvlG
TbhL0H536HdG2Qe/9K1T3+vx2WZBNtCUncye8YFPu2XnlPN34M4x1gYi7FBx2x/D8I0T0UtBx+i5
iqBbJ3F27fpcZ5KRTJs5jjGYyoSMgAg8a0k7XUvD6d7WOrdPNzl4vJueyExJhNpMTyp2I/GEx+uj
SQl0tuqTZib61iABhFSeOOuZBjUfM6cXxI63zZuvrAihrMdr01T6kzTKT/jp6ttUiR9lD43MlGm+
zaTmvc6TqQh1s3apJrwfmZztjcnRayf6IKWA0sQlGm89FKRq6+XhyvJSlVKT4WqXIWsVCUwZxqQm
O7Wopw9hMtMAJG9qxiKDnweZLDl6No2ugFDl2CzvMh1fw0obNzEI3ROBjUdLtUbcaRiotjnMFVU7
XdDRTReTpWyljSNd3X76kPWRfRsmfvHC5qU1jaTazTuG0H0z3GMsmzt30Lk51LdTHfZ3Pdjbbq5f
c1LLK68yPkSxXHumXry1TFe2OZiKTVsZ3QevKfYU/qvBxe2+WId4lbkeIdSAitQ+G/X0JoGefIwD
bOB+4K9JmnXyLjsVMzKyoHD2Xgd9ilO873ZHMn2BD/PcOECIfWAkneJ3AF/Xu+vtM/98/34bFqTw
LTP+Yb9eo7Xcwq06Egh081/yV/cb3WCzXpDQIQk4KyG5MDZadVQQySpZAmN31gGrMHSAaQfeuD1J
/5rIOzr2GlZxu0I1u7VX6/VlfXm74CxbfCZSYEmK1Xpcmxvn0OyTW3IbPvqfrB9gb6h6axewIO2c
JR5Rvk2fm27dO4w+1lmx8b+MjKt2+j4/Tjd5M1/EG2h3hpEZnihyPNoljeuQvPeKBNBNL7f08nGv
ogTBQaJf4qmYyBqMX+K+3giAaLilGFT2tV/vACEO2zDtbaz4bUCiw6TtfVlesN1VF7+P32RVjNyo
7pq5tfUloxBYUM5qoEEzbxeV1SnPBvm5qoEB9KNWnSckd7de6h/nqNwIOeSvfJGiTKoiaswkf6WT
vHRaJAiZEzd4y2371RpcOmYp5WZaHi0MHyUv4v4KpX6Bx2ba3Dq5wpF5uGWAq8L7zXvCV9nU0l05
YmoOj4fGrptDA+7z57denNJHrHH9pGbaHjyobYewEe3h8e3jq0xwafRFcTIYpx2YfJ20+FTQud00
5lgdgtqtmJfz1W/ftkxHdrMzrFLCBQ9V4UHyiKOGR4N52WbM/efHn8yh6ywTp6VDbBTlIUytk8eA
cPP4w7AaykMzRBWJg8VJSlP7y8/r0qMJhwenlEQPPh6iNCy4uXn4988eX4G1Ucs+e3aOa9lQzylK
9utwDpt5+XjpTlJzrmSmu4yMGhtOXx9CEVXbqSOf5ajXZr+twLvNjvPP3y5EUv58nt9+ljYAnIw2
b5fMST/MZRNvWs/EyCTipFuxoUGE0prywMmnJPwuhzOTzlt0jCZLjxnjEGJQbeb6Xx8eP4u8Nqel
Vx019a4/HpjH0jtNgozH0R3B3WhIJCydVZ+gayhbbVcdMvVEkvH+T+3g/yf7/4Hsj6rCR1n3P/73
//o6/s/oe/U3sv9rIr5WJZ//X9H+//y//oX2d/8BfsB0EO47vgeuH7nNv9D+5j9833DR4dgWHiFX
KXH+hfb3/qH7lomekD+hoLR4Gf9C+5v/sAPLI3PLRdfH+m7/l9D+vyoX0T4HDD4s3URmhjQHIcmv
6hGTwK6sd2IXrDd4EI9w7KvdPTtG2e7go1DNV0N8cVAkPOi+ZcTEr+SEk3jk3/S2PP/l7bv9FD7/
lTP+m97t58vxTFcPbOQsvvsQNv5FnET2pVljR3WOlqNgonUM18D8OhD9Ryze56AO66VD2hn1eH2V
gcz/wF3/VST7z6e3Xd7dILB8khh+fTcCcDgiwMN1bMfwrcIedndGdg8wj0eph/laukBbhro7CaVx
+8PfXb3V/9aCP56cS4VrxSHpwdNtPvO/CrPaWMZRnxn2MSuk87kivWvrAisoJpw+aZuYL1oaHfEK
ZBiBDlqafnOhtmYkKR9TWjRbiyBIYpWY6BZSzLs/vDjn//HiDNfhevN1XHYPB95fPhjZZMOkK6N3
HooWxnDzRvB1TaUXGptCJIxcBK3ciKnEA/wDwmyb90gdsJre80qb9qVYNJL2239+XQ9rxW9vGneD
gYfBNXwXTeevb9pY5aLwxsSG2x7aWzaekbkE080yDH7oGbo+W0+3lgmOKZ1tuRKqD503GK7I2IBP
vaMlbu4szK1u3kx0KHEka3rYI5qM0qtu4L0fVvbYt3eLFIbF5JGP5hJXd5Tu+M2NW/epr97cRni7
ILN3yQz5hCyQ6t3tgg9aatpMkOsbN1l2DgDp6V1qPLk6J+bIrGG4Tk99FP4Qpd0+UYSSUqXO+XFK
wqlrvtJhDv4gfTN+NaqoS8wlss91dWRkLlq834wqqcFQlNmcfUyqSt9EIfwI1zE6sNS5wIYIjHRm
VroE48jgumy/ViHAjf/uC0EI6FgGdzo31G83WpRaeh5Pk310/E4e1FGm0FF1zP24rc3uPs3Z9gHq
suGFdB0AGV8bX/7zpfOrDvLne4FA2nbweWOA+V0EnHQ1BLuqt48DYYKaubM9eMXkRO7tILiBStjw
Gf1pefv7auvqrPiG+hwMtoTfrlYduRo8wBz9u+7sxrZyVpow71Xk3yr6u7gi9PlYOFAmOoNz7eyB
uiRZszGsj23r/OHW+S3R4ecbYAFwRD7ItNz43TQL9JoADM2wjlXWofKV1skKurNPAQNNKXjW/ekr
p1yylkovWeZMRTc0H87GWM17MSPIteLaOPfYmPGGOM4BXGC+Vpl3TCgccMFpD88rC/d+V50KWi7w
eFi8jaFYcrv1f7A3mH9fuV18GSjv1eJp/y2mKzQNE0JuZh8fE+9yrsNr26LlcMYYpEBKK1Vh8x+G
q5+8fIEoIZzcd6uqm2eiLOkN0u2r+6zc+DOSc0u2wG9q6DY9uKDBMbUL/KV1qMf4swuDuKkelIE2
AevOwSMgxcpoT6gxcRqI9g/L768az58flW1bgR2oyxWX7K+rXJYH7lhkNddNBjBq1Ig0fTQnf9rf
hk99NFZ/MLX9Jtj/+ZzISn1CYSlDzN/vj7H226r1GotkGijLD65wnWBqq2mlBE4LiBAo9zZGh3V8
PPgm6qtvWUO6/H++UY1f9x42eqJHMK8EGBl4LX+7U8nOqPKmQe3Zhchv4SjfSarAoOJG6NTGZNzS
QNA3te8zS4o06wyTlp1QtBbRLaJn7gXvK2qje2kM7R82befXFVW9Ng/Pok7Rxy0NWfG3+qkGpEWe
nRcw8geQr+Xe2nBIcWBA4LBRBNPqQUDjtZ11zxRHo+vhboT+Ve0rkczNtdl4OgwJSwM3C5bNHZOd
A1xtY5BWwww52LYVl3FZOt5ulCD/qMp+ThzoV+lk8pJpbE7hcTR65zQStHp+DHj9xG12UweECGL1
E2QZdJ9E1JfCOXRtHW1E6uvbEb8xDj/qviyG0Fhk46ZpkfZSHqF1mQHbo7hYGxrHIcZc+k3uEgII
/2AH5CNUdot/7+EYJ12PPZwbFy+c5VL9/Xp1wxaC7F5YGNMY+iyF437Q53iGJeRqG7cswF+QDYd8
UAc40AnA63Q/QS2n6OAGvKlhm8lDmrKPYNEtoUuQZ6xXzXQorInMEiYhj8xx+vHphrLrnaCZ/ZwC
LqXJVv1UJE9KoRx47tNI2MI2zzIkMlo1rAxOWllmeofSF+lWuvLSRClZthFxAAzvxSG2ownpWAii
hqBzMuLV6TktShg5dpDUuJv4fkxzawVchI5+q6D4tecTrj23CBHreK/l6DIeg4kkVm3wpA1QWwDc
kdMF2vQmzPviaMpIBQZDtqI84BJiFNuhtFnOk09WRZA8YdvFrG+huEzKV3AsA7rK8rnynWfWNfA9
lEVtPrxPCSD2PBYAUnDZDTGTzqDRsHDBL79mjqfiwO1bRzPzSk41fJlmjteuXss99f+2wed2KgRt
zdqJvHVm0aB9oI67iKYhvG8yBh1zPICYC2kV5ky6RsajeqGVB0sYqBrMT55OpzeJemSYw/hZsAnf
8/w9LdNPlrPLZyNZI0hhJDIk40nYDC1mqb9WQxTte8NhZtDn6xqfN0nZE+MdvKpb4eWM3jydMJQC
C+SmKhtiTevE3jvDJekt9ywCei5jNRCRABS2C7y7jGYMNG64QUHUbQO6E4dphtRZJvI0phZCGj3e
64X7vRz9YcOYq1nnHp16q0rwHBp9uvLiLrpBCke/1Cc7C+vIO+GpV6BM6LaT4Rnr/Ooxl6q6/pmB
YYZpDqdQ5IQlASi5Rxkfv9hZ4z3FBgQgP6LwwIiH/dEFGeI3BAWW+Q/hiuiZ4cOPEKgTDbCsIGwk
DxDX0QUSUFPOZfQxq4P2QPARU+0yvnRhAbd59v1PsqYxlpbnJpXeEXpDvaVQxU8behIdwGCtomlq
X/qhB5Ffb1VCjOWL6dkv4i1qvfGiOYAemC+v51qvVy6X9d4IMIwwNyURq76YzVzCJnLmHdeatara
nnrG4LPBfUUXCN4St1IuV03UMxd4iKdKgu2LkCs14CsDPF6A2uUItelbELEHB4RD36RfXVjJzFUd
zyjJrTTDCYBZK+iZQwrxRePW+BBab2kpn4MsgYCKS31pcZLe1gRgAc4dzloP2KaZmruwom1ky/DW
QTVNJ6GxfBQG4Spk9JIJD+e73QjsEcsgGyq8VfNR5B6TBEB6G3dOo6cpbT7b1ijIJAnqHertzwDq
EPq4ARxWRPz8BcGUpq23D83wM5L36dgV1Q9CYuQ56hEBhpXlL3U+1YXd9gn4V66wMjkII5k+2uG9
NUnoifre+9adwEvFz5WJUrv2Kbxtz2ICXWar2S2KQ64z13CbH4E0tHPuiM8CDt3V9gYEFPOXCIDz
oewnsXYyxJdZ0n5KaJHiNHwVVfuuZHioBuOrWxGhSUfZXk1+kMHVJcxMehZ9Qp5wrLxi+Ui8IdeF
XaHPLz00x62u8WnpRdDQSY71Zelp6alqtI+QYoutg3Z42eYE+Iig+lpQUiwQvi4Kw6hvdRYJQtTo
TVdJeDZjlxb0XN71MQ43pBruSaZ7jx0V39tMHs5QL983g72CEfEOJjLtAdQFpVCW+kVLLg7sB95S
7FW+sZsEvMhgFE9WsCnJ2tu43dAvbQe9vJCVWLdCYYYVCKKkNdt50UuPoXjh5MWH1k7HE9i8EFST
/T3Sx2nhz1PGMZpXMpS99US4BIQJVyIOCrLqYoWsSKmXDyus2iR8YDvYJR6exRbVLHO415EKbWHY
EcFXfT/iXwpe4gnWDjq47SMeSYuxbNiFv2rIgFe0n+klOo36QHVt60zOI/2SVEH2PkTNUkJn3hg2
Z+qC4BYhCN+AD3ZrQmzwjd2fQizPZ20+t4MvN4/DWcnJeGN2CNnTtqXrbpDcAHC5xDYNd4N68T4L
UldHYp32AasTHeNFV5Xj2igYx03ZfCu7lrfMZKxaFEm7Jlb2heaYd4wK4o2aLHgPC7d6LkhSJTwi
lWt4KNgOzdF6HWxj2NQpzXyNxcliynti0PR9ngBcldIa9qQPxQuN09BCOijwUZAq9NEqjhHNQnZB
F5iZT5EmpqXrcJYIzDDm1s2cteeiP63L/MXTxvxkidM0tNouqJp+BT+ZoI5+Bltk1uNNQUJbuyaN
DK8QUBDtA45zexFqA0o2LLDbsScMDgsje35Lnl7es6a4LRNiTSsOo+5ZV1MSYJLh9DcbGXxqxPQJ
P0S7Gwu735pB86Y1zfApmnC7hEbhrvUoK1bw5ULczSHNMXW48G0pvk2pCcPRI9ong7y0wPiNztgu
fyCDR3CqOdaJtvxT5zbF1ReGxnytHjewXE7D0LVP1OEzTxdE6yB0NnndxsdcYCOLjJZGsINUeywP
wPXtvTWtHX22ABPHWJpBGIiNb+lrJG/uXk4jp0urW9mBNmyT2dCxetaoPpCKmd04noY2JQ+R1BM+
x96hDiL7Utj0bx5q1cbXDs441seEJItlOw/ywDqslxyJA49Mjq4bpEKerlCtude2ahpGZSRLpXbc
7Sc0pUcT0UnQt98a05rek0gVYA8IvnYehQ1sKe0v5HIlq9Ag3bodArI/LBp9c41qvESL7CMfWeEX
BtshTWLZsEiusollMSKekQFvMTL0qnAsCrNdaYHNXMMqwg05Uul5emi5mkZz1mD3tXPaxP22djH4
Zc5bHhnylIaBzii8s1czEMBTDDN9wc5rnuz8YBWdvexKVCQx/pZ12LvZeWQH31ouStERWAN6Km3D
zohLEqqVB90qVpgrAe+KqJRvtQJgcU+vS4XEgvrzJVOQLFPhsiTcrEEBtAJIWrFCatUKrkXO40mH
tlUq7BZgnTfC2ffdeIQnWm8Lo/5uO8Y7FA/uLhOhaYhjwBgT9g77a6Um1/ZQfOqrLN4NWcIyXUFy
M9znsRhJXca0vmrK+N11j6oZNsZWvPWqceKUgvF0JhTLLL74Xv/qgBvzwI6hLgtIiIBEhu55M8sk
WiC0vo/csmvx4JbV7whhsm0xGoT+FQMewLHb5+CjNq1drqCwFksyLs52Q2oXhp6zphhperkpFTPN
fxkUQa0drY8+/54MPjbZTe/OmLnocca9r/hruQOJLRqqzzpott4AMj4ZX501QppyEev5nVioaAVY
kwCi2mbQ/VHrE/i8Gaq2xMHj0TrfzJx8O6HIcKlixPXo70Y+jAreycIPzGZR1cwDa3LIJvhXS9mA
3pjyjJQt9KoYqolyx7u4lBiJl3EEVFtvEOqBmDWsbh1amMJRA2U6MjZIG4tYse4Yt50aRb/LFAdP
KCJeCRqPKnJVKVZerkPNYzR/QWffrbth4ymuXjt2d6DzKpUU5t4qCJIQuS/oOoDt0cKW+S3qhnwz
zFBkXOwcsyL4uaD8Yia66wS4H6h0Nllm7Jri/tWKAFgoFuCsqIDww9olNGjcHIa25tBXYX2gls3R
LgMhW7jztckumpW9QRp9J5jX39iKQojAeonM5qqBJ4Q61i2J1EZxDrqQGtGHzw/N0AdrCFHuOyfe
HbCUbt0q8uHQ2kjGrRu16Dd7divWJHbuCFoidadc2QAUfS0BtS7sjaXYiiWQxVzRFq0HdxEAIxX6
YgTISNwM5NCRVc7TdzXIxkmxG2Ezb1k2X7EEIGemleRYBWVlxBS1isy7HrNaFAVax9kDtpMWYllY
2Z1TxWFW5EhPMSR5oWhDoUq64CUDxZlEdoxYV7Enc0WhDDOkH853CS1yGWOj3ogp3U6j90Lsz7TO
GoIMwjRcEw4HbSKKYAhbzcbqIF8OioHJGf+pUPBGXz6TR5yzfqA7sQkwGjSWykGxNBn7YDAbF66v
fR0J67EG524p+qYOhhNHzTdLcTmtnsa5InW2itlJtsAIwjNULM9ZUT0jdMcL0aFuMPovFk6YPB7B
I0ICzbx1REACukT6uw6s0EJRQyvooYoi2pURPFHzG/NqxO3VgD8A5KiHMY7UI3Gq/AgkpvE2oHpY
umBKIwrBZQa4FO0ozjXFMp0U1XTedo244B4elqEkdTK3xRPwBLHWFBGVF7J3FCNVKFoqnG/8nOSS
k96DOPBSgFVNfO+pHIDZuxbGNR30quO+OS0kVsiW43UaSLKA0WopWmsKGQ63Mu8xly5JN0BdTUV3
bQ2O4zbNqrWNRtRXDNjB+JK8V+hukK+Nn3NyPEZFjC18HMo+ou+Fsyw7FA22Q1Cx3oK29kGjJ4Bn
SbVsF7Vi0YaKSos28ZQqTi1piNsMcK0FwHbEJKl4tiZgW4KmP7fOp9zsvmlBRnnSHdQWhoi6X0XC
PgpFyOWUY22r2UDb36vIYQwzGkBdG7AuIqCPJaBdI2J5VuTdVAYchx2VkJNfcIWtCT+Kl1ng3jTF
7YWcspwVyRe4CLopPXhGdQVmB9ovLVB5jwIM/Jwt5rWpOHGW4gM7ihQsFTPYAB6MmgWMsAVQOAQs
TMdTP7QhrGHGBXh1FH/YUCTiTDGJe0UnzhWnuGkgFnsSdvEIxNhRNGMXrPGg+MbGA3UcwDweYB+b
OhRkIODphd+TXh5f5SO0ZKRUN0vxk//9c6HoypriLNuKwjwo9rKhKMyPbx8PHEpqRQZhx60tyM09
5qsFeuZuOzxYzw/Ec6dozw3Y5079rH38bAIKDTY93lWKE42oYBfpkKO9Bpr048H5v1+5ijU9Kuo0
8rYPFhhqW/Go+weaOleU6hhcNTMfelCebE6Zglo7sNUDgzkBEZBrIjnr93yDxAylzAOIrdDYUwok
G5y/v+wVONuEoM2peFx5CqqN42KJidtUsG30UN/Q0eLXVyBuAZHbl7vgAehWqO4aKmWl4N2ZwnhP
8LwNBfbmrzTA+e4V8JvW9rmFAB4PXbrKGR6ycBb2yoMT7jgtZh5cgllEf8xhm0GcdU9hi/cKMm7j
zOPXXmnKAI+aOc0FBkr4BVPabJOQaIBYbXoRkMsnIHQrjic/4BPhibLBm9uqxxhbVP9NvCocutTw
uvhM69Zr98Ke42ffGIgpsOJbj0THSOIzavntmNARtYQ7nNRKKSdsnwkpkIgGU+uoRSjNSN7W907G
abCaRQFIOfCPY03kso85eEGc4xWHxEy0V05gkteOWywWIKjSRHt2emNnm9JccYg2ybfEIZoX87fJ
quI704uzZ3YERfiNtmtrjbpgCoMrWbYP+b2eecGupbRYzIXh3Q2HzSSMjGGlEaWOnLW44ptks45y
uUtJBNhlGdxhXXYjeeDknEw1tyiRewc9QQM5VulS0xCtkwkZkwwZg503h+qG4DNZjB4EniJAdpbO
CMHkaxGTrsJ4wzmJsry7TXN1khRbXgv6q/Fc5OFJvPFNXnIZmf6WfVNu3eZWgsVex6FvPDnxMxqQ
Bg1mEr0Oorj4ZAB/qWrsnyNNN0hdq7pxrJVmdgPWRfkGbzTfFTn+kkdQjzflGCy8Dw/PxyTH+cxz
5ZlRbdqRfSCCD3DP031OOhnUlurrA6Fv51WymwcfsRdZnx4hg+/B4H2cTXArTWsUR/7q8Rbe27Ae
xwgyt3WgUM22/4e9M1lyG+my9Ku09R5pAByjWVcvQIIzY1RESLGBSaGQY4ZjHp6+P/D/s5RZg1XX
ondtlsbkFCTFweH33nO+03iWQ4VC5PZUljt35X1bvryO84O5CHzkcpQhI0k/QHvUb5LWiDZE9wAi
QyD5pNjedxLscyWrN7PCK4krwgbFm2kXOHbP/pztfK2qd57D8b/r8uJSFfRP5EDhM/nyrVGo3j2i
JhxMxDM6YvzmzouR2wYoc1J9HHp0J7XgBSGY9skQgFsHz8NTaZBguhafSG/lEa3glU6RhDcm46Ao
IxZqgf/4FlOn9EG/5lZqXFs9x30BGhY6gQ7u7nbl7T7Ebg9XD3sMuzfLaR9jS4+fxzFrdwkzYBpW
bAHwMbEzKYvuccDzfeRQCMN+yqt621eWfamiSYSFI2aYglaJlm9iEiD6ke5ISQ6E98VQZFBhXb8T
C2lnVVlB4Kb8OYyj88WPhH+oG+hUbtWA6ZfLXo3omUnloZmS4p3uzFE/AtHeAhoBC2Rn7vo9fiIp
66s+fU3HCMhWjpPBEmDZdH3gM4gx7ahJ22gyigFhs/VkwdKpQ0N8ZCLh18irZZEziy1KLnZ2XnIY
U/TbRUVssag4qM5b0yqvjPOtoE7scldYPoLqe5+CLBinmbzAOos/hBMb4aKBLksTks3JFjh4rWae
LLN3jqQBqQF0x+2E39HTYqUfOLtZSb0JWTU0KuTW9Oj7kR797Vw1rT18lcKoLukbBGkHnkin6N/6
IoKAi16ZfbnNu5JjlQnjpcITj1GA3dhpMdrkPAzMEMeVUt0Bcau07YCx0x4HbBGS7FpkbjiYFf0T
BLxOyW9DZ2nWJfpTHyN5IWI36Pw8P8IqI/9zdoBDOx+kvqyBirf11fgyrrmjg6Eex2YeSNl263Cy
p3uSIuhJwcQHHRs2kBSCqk9KyknWr1aQY6L1EGJEyx5PdFDq+8+itqaja7VnbRmZVbFVZ65pY5+h
G13L6pfdAGdl9Uf9y4sRmBehuZJRQsk3OwK3ZN8gMVX+i1rc5DFxI7Ts8rO3audUzbziydbScOhY
HSnJQE808mo4JC4SIE9yikbWnCrTKiiqSByoYmXugthm5SQqKppPcT0BKmvyK42mLFwxUwxPlgGu
vP8qBs0kek17xoy/dkBIJ5dEiLg09z1J4NM0+vd6RoPKz5v3gVryiOdhPxo5S9TqiErnaAjIke0n
uw6WVs92fV7wfmPgm8esRtRCG2w25xNlZ2DN6QLO9qiNU7uny7+XjvWkGGlt7KWvQ/JZUuCLgd0l
uJ7woNIGASNdaMwxbGXh9MCxOoN1NlzsrJEmviWGqWNfa64kABTHfDK2DG+jPUr2PSMFbxMXiijO
6YPWnEa1RkvPYRtKfxFfrEWjsv6p0yQqcpcWbr22fKaiC2P13c3M+C6eCMudrcOS6Q+GJGcV5Uwb
jKV3lxQWSV9mHG17jbj0auw3VYXlSjfSUJmNDGmGDESbFohPsbcMTs+/zYvJfkM3XCrns7aKfuf6
2SOITmIu2TdDpnhzODBgxaDqgYMS2dG3wtfHsDb8Ed/JIIMiI8SgYl3aLGpKQjAy07xKMVdnn8jM
emur6nGA/Loz1I+WZvjB8QHTxz7MS+dJWkO+7czoZ+Non7YU5CxHAD7Y+L0n6HkCDSPoxsoZpdXY
YIDXuSe9VtaOBeIlNopn3fRkKJ3o21g4CykbXgnAgS7B2KJryFj2903JnKYr3EOui9AvxWsk5Te/
EeNGiVltMGlKQKgJ/k7YNWFJtRpD7siziGEqYYoIPAmCKqF2LNTtbSvMO3dOX7tYMPHImqe06T+W
CVm4/wtuZHGoGTuZyajOUalcVgryrGiK4Hdb9K9Lk9DCT7B6wwVgGfKQ5vtDEmrVGm9UAEfVQvx6
Hz5m3k3DRBrfIfkqTV3sQYSwTccbmOp7JsIc8fIJcZaBX4YWxQ4Z2Ys9lWTitvmr7YAHTdhZBYXN
ppmM4CRICqfegsl9XDTrfdYHh/XAM09VUoazY1W4uPCm0ncet3NEtLdDJC9z4V92ij+yaeo8dGbL
3tOcpuVhnAlAEOhXZ9b4uf6JRIyfh9f+1KPW3E4dCM8ujdXW7A38FjSBRupx32UDvgw0MnRvV4/L
CwGBj/7i7X0Qc4e2G/VTrYY6JKp4ehj0c7puJGl+EVeI93MX0dVmEDc1SMCM9HmihD+PFVACijDS
BLKT8FP2pI5P3oqRp1uWVXujObV1shPoa1a9fHNl170Qb2HfO/FwjxlbPpptdPBJYv+SbzwGqw3J
eJcxZ02INJXuTY158qiziS8swldH9namC4CoL44ILdWlrfelb7+UnvfdySt18Gb3UGede68qbBX0
6YG8N+lOzykscJFsfaPN75NlOBf9ahZmZBjkZfdlkVp0jq3Su1h9zP7K2o7Cj/ZLb/l75bJRUoC+
aDkJ6mCT6qhQJt9FcEWtwzh/hi3K3IDvX2+8kJA5EcORbctMnbTBks/2knz2mqCVUy3ltaimO7v3
QNWYoK11VXyUy0CJkbbtQWjedyRbZDYrob+aciEFLSH+t8zag4LT2WdezcB9eijZcJ3iks6L5b9V
67AjMuW7mKq3Asd1wHBNHtiVfpgV/5pq6IeNB38KsRNUhC51y7DqOsFo1njQpdL3pVtMW3aA3SFR
2s4YwjzOkl3pQ/HypLUpSgVJhVbTmpSpMwpmSkTYXfOFzMefldt/gO3O9l1E0mUFSU4kwyFDTXJs
PKU2lcDmGFfEAxj5GAqbIzQzJG/bxsplN6Ekvl1qjTLz8k3ZS7EZda+lZ9Ube3QxP5hHE0aS1o8e
a/FeeGtiplOrjd426A/LjtBHZ74rcg0CFlr1sKF7mdiKCddkPUqj2DuCSrSoM8QLDaGorG69xeaH
CFt2W1ZthmTfdGx6jX2f+E99A9QtkuQxyslzQoSpm7YurqU9yj2o5hNaHRkOmkswFuBW4uK1wIgL
M/AlB90ont2dSMxvuLPA3CCOyM0JX9SUHXVWzo2XMBSloZsRSXNcsMgGURBbeClagz00HcFtm7aH
qNbikwiJN9Nz5pkpJuNX1ZPsprMVIWcj2ujoUsNhyegXuMPMoQZXKmYrY2fqTb/BRAubcnHU2Y/T
c+Z2Ryz3Xxu3KPfDOhu09NHb2FH6a07mOlCj+DHZIIR6j0DRfKZCryWpKe28ryXB1U0GM4rMC+x4
SSwhr2Xac4RLLYMWkrhMDOFt3TtYAjflp6sRNTop61J1k7NFokIShIb+EzboQeG85lO610q2qrCe
9gXqmY2FT1rr3YTpGb6TGIv8zGStYxwHfFnxDY07toVtspLNOvQVgESR5pQh+YaA8Lwenx04j5WC
IE1G4ho6pQ29cQoEN8YcSoB3I10rNJvMP3k0jB8QUX3RUaUFVWLe5aOl7Tx4iNuUwEEswEbofDWn
wiABjFrGYr6uTek3qmzYacBpSSWyf9VeaZCrgmTQSA5FUkgmIMl62GhRUvsjtFMCjfNub1GW3tvt
wHzUaC9m0zSb3JFIaHt1GZzmOtRAOkQ1n0F/4R5eCBhrF8Olc4DbqUNLHjQz7CJnmDDPSJhkiz7j
chzqF3fmp0JU+wvWMaiy0Ui/XMcY2cbmtkKXsbUHe7nreefQ03QnPKPNRrVDEyxk/W2jWTJUS3rc
tOogTYCCfm1S4WrGhoYEoEpF7Zo2WRe4VoIBGsQWsZd9F8QpE5S5kZvUKCqyUl2MQTYOW444Xuj1
hAJmTReW1vKgOSX5flRhG9NUCBtcImj91iruGmXM+wFYWNCY7rTt0o4SVHjRKRteSQtrdfPerbR0
O0V6u3MnFCTxQNxpX4udCY2QLB4mOWpgZuIVQK2QCj4XvnnO4CWwG0qjExn3G6Lnw1Yb3hLevo0u
gW8rIh1S6Z/HyQf9nP4wSLNlX4iZP0n/enK7bvj7Dbfr4CDUHBHEFHjkjYf4ft6mFi9IIs3qlLqA
nBHbcPZ25e2kdskVbVtn3Kw5rfsKieZvL5C2GF3OEQNv0O8rb34hHJTccjt7cw21Ed+zuGPIXrgu
9ffIahFEWUOO7frXRbmcI9Jg9ple8RpuzxzfXs7trF6UBYSkmANIif/lX08Ih8jzv1zpzuxDEyf9
0FJ4Ezdb02LrTwCf6x0Zw/ZeM9v97bbfd9BrXNGdqXCJrw6o26s15NKuYDjcT7eTeD3n9iSk1UnK
tt7pToU5cbK+7SM//7zI5oO7RNWJsepznYliZ6+X/AztnuPQCl0v3a4iFBHsoLSewUoWrKAyC2SW
AVKhw9rRhF+A5Yo5ORCkuLby5XdnsX/e/jxbPxlleaQdlF9aS9A9mdgcaz6Sh5uG8v9beL7M6vNf
/uf3nwVLYQIjIvno/mrGMQ3k5be36j+x8FyTsvxsq+77f/BXf1p4/D8sT6wCRYw3BhBmNJ5/Wnjc
PyAgMIj2HF3Ya5LLbwuP/weKI2G7lm2uEQsu+vM/LTwCC49PbrshdA8Ej2v/dyw8PM3f9ZO6v6pi
Tddz10QHHTfB3/WTIs58xtalfi51rYrrHoEhgKpzZQ18peaWILqzozrxSSzdQsiz5+aeYDfbx+6X
OjUL+cs1xGj/xExWaS9W5NTeK9Kxrv2F3iGvvqOGHrSfQ+oRPZku/LYXsZBIPKkB/FqN6tZgmjqh
CUIu7eTtc2O7swmSsW1fExQlGW4RFfeHqcaXuxoraSf6BFtHH3bcT0yMHFOaZ4TW+X2meYIx4aiR
gDRUWlewI+gJ9e2JBwVuVGJyD3QvngFx98Qj7p3cs8292RO/EfAvkclW7/PyXfc8+uVIfjICN3PC
Fze+QwJJQAqrhVEZjKnxac4TuMi21eYJEruk/Kfj0K1h1eQQwVjpW+cy5302xPd9aZkTYOcu99uW
Z6PoIVVN2gx/ijS3E+O7GzeZPNYOpLZAb3PdxeqSZelxjNmK7lHePVkj86+UYQyaxco1OsYvJvvZ
poqyH2Y79lDILT+Pr50cOHCzS46gU2IRykmbXWKatyiP/egbAwGiQTmsLUwZGHuKDaUpNdw4iXQ7
4P1dAwzd2X/oyZwaGWR4tXjmjr7CrDLFLxLL1IcOqLzdt1lN/jJ6IUXWqI1BYDPbont3sINFofDH
6K7w8TeaZiS+lAZJiwm9cBnWKXlZwIv0ytvwtOYps0zrsXRy+o8GOBFGn0ZVZmxNI/eld0ni3JWD
6qZHvzdzA9timqZb05yx1jTNukcJegEteGu0Jkgja+kc9bBMrZ2w6s9M6Ju6VSvx0GSbifCuwhrf
x0s7B4k2lA+k22veL9sdRUsvYBkztc6NfSKJKwJW2Bc2FM7BkMhEO5Pfzry3MB2oG5ZSi6fghw9u
tyGLb6SpiUvF26feCL5E5Tn9ZY70BfmiEGHMAynTBRIziAn6nVKD8UwcpIkiOLPH+poTXSCv2iQn
97W0CX0+zDU+qlPEiiIs2H1Ov2Rhois+lTHoST2FsNBjfp7hEjom5LWMKu+rsor5eXCFeDIIYGaA
muBezazxQXdneeEXAOyss20YNTrUmanLk5+5ZWZftKYd92Npoto0x+RHPThyP2mmfYbgowAcWRFM
DLbYKKW60CVGIYQyUalg0csmjPNOnK3GqK+JrCnBS9gpWraQQZXguMnpPe3HxKvOhVu7FwTjjN6j
kb4t/iJ2CCipG1uOzCpktAUKMW+KFLmG7IV51CNpv+pzjfor9hObWC3xaRUjgo42b+4s6s/Hqh8Z
/gwLbnXDKB9VOUjejzam4z20j14l+x9DbqhjryfiOc50tBtERMZ4VCbuSFbzvp1G42uBRfMg6hTI
4cxPJe/jbIcmmpRrj+k/Q98Smmsis4PmY6fG9SMvjM0TL4B1DpKCFfIeEUf5XiKQCuvelw+O00Ci
bxjwu7bbEaFCGtgyT82BDlULuhFWmg/Ek9SSrrkKvor7QWuXnUUeyMNgRdp3ky0eD1WpVyJYuwev
T4FmlNqMVyQd7tGV5kd6NTlrg9NtbDuxHsiKNGPwTOxFMyJBtnGa6r8KPS2fGxqwd8bkxeTokmLj
BL1emEerXbQ36PTttRtc1JfM0MgZxM2pHmKRu4/+AD1pnie5NeG4gc/zId4PINDSCmYzWhEQPkIf
mFRDAd+gzZmeFqfudw62IEjM0UwxPKv5EDFq2pj56O+zwgPt2drUlUUt6Lb1LgJDmCAfvWGmfEPI
IWz0Pn4G1uncMTFqyTinyI/4fA5kGdnHCIvB0VSdRjBwqu1ULMSpTozpgIjWBsdoTldMczlHq7nc
e8x3+Fvfxctnux8NFRGxqHWCVmqlcDG6Y7sk1B65MNqJxK83HnCeO6/pgP/hHH2J2ny+xj1YcdPE
c1cv00SHgaa0T1zgabWRblLUzRvHYtICStvc97FF8Hsxe6/ASNM9tG773MUTjJJsIHhvGafHqNCb
O94Dd1Vxpmxvx6ra+/qK4lSGA5oE9rOPHHU/N3SaK3NROzA+ybZsrHinSaM81mZFFogTdXQKFeKV
fO5PzBapt3PGtx3rZjhJF85WNRiHxRmia2/IYTcTSrPhgODt0dCRLEkHZl8rBdTHwl3YzY35E1xM
cwc/Dw6di9Sj9Kpi7+lxslFZCqG2WOiPe+N01LLECula0y1KafQIt+cTn+fhGFPqHsqiJ9VcCAgA
uFSPBRTnN3b4zkvWeOa9FmE/4IDp7kc/zXdFRwhcpJG6yM+bRbSbIyg3HC3AJc+7GuPzL0Za8mwk
dNm1RWuePG/GZMCINkxH7IcGoq6tLBaY8YuHs2J2MPEUfnrql7U0GvrxnnpS0Ysuhjs6ZM0evWWG
gMmJNss0yH1q0TcpExpHhb70O1uLU2gQIpmgmYhhg6QjPQ2taq/Kz1HbGjS74iTJtxOjr62oFr4O
PclTARTt5SwrB+f9EuthDcl7WzhDFdqGsxx7Bl2hsxjTxu3oH4LpBP5j8Mtg5DbvUvxt24luH0gM
9OQoK8nNLkf0Aane72PaexxARti8HO9gg+kMR5TBt7RI5TafIpDH6eKTaopzKExXpZlq9PySzH3/
pGkpQTfFUh4Wo3KO3UxwpGZPfOw1jRxJIR62wtcOsLfsEBLqFCboCPdL5gw+s4us/V41qt6m+mDt
y2oS5MRO/Yiiulbx4+Dk6ph7XkwQi9c2b6qvlp0YF3Vn5emYo9LBnE59Oo7mrs1aFNdTYkEL1ROZ
97vYcDx0psY0Lhd87siHKF6c7stkYWvZsb9sUKDC1rlyUM+rjTBW0pRjzZhGyJftk12KzK02A7I0
Zjui8Ja9NuuX3vWsH3IZLJTi2/8nVdD+s7r7Xny2/2str9BQzg1M2+5///1i+4/L/8QC/O0Cw8Gk
w7v7ySD6E7ADf/q7+vi/vfF/fN4e5b+sb2z9v6hv2BHyn1LJ3yuc29/9WeF4fxi6ZRiesFwDM5aD
u/LPCsf4w7HY/RkmVcc/6QTC/gN3oSDvzuZRyJHDrvjP0kbof2B2w4/tm8RpOq7t/XdKGxPB499r
G4JKbN9fX5kjsD/+O+9f4ia1nSnEqfmAzMAfu/fecu6od6C0l1N08vgdoXJmIDYhDU6T8iinGcNI
F+uHxjRXIxCbchpCWSM6km0WZsgdlH1Nfc+nihQDo/+cClQGlYQ3mRUZeRhy/DVUK62JQoPjNSoN
mS075DlkxdPjlfN+dps+jLXhTqRf9bnaZaZJFvJEboDeuCsbn95IJ3410EB2ky3P1ljkZ/sBVh0p
wKp9L2pGZqCB3B02WQF9N4j7D4k4F9GX9eyUtIeahEa9kHG2jRa8LHq0HAo0TyjZ2YLpuCOgPWoH
ZwWTp0i1SE9GRZHGZJprUX6XaXb2wBGYIf4CBjOZEvZ7OSYao5AfWmP4oDU78YVWe3LgkPMtFmly
hwwwvnMjyqjO4IDmTtF8Ybs/ItEe9IDNOg4lYSW4CJkxNKmmhVhiREAcgn7IphYqe+Ly4gjDCm0R
Hzwy44NkzrurSSbn7HfthqnTdWYRP1RgQjEijA95vDx7jrvmsWfZs6f/mLDhENw2fKJR3ywtozur
BwrskweiGVG/p+FubGtMRevcB6OHGwD1LLaZY75iA7G2pjF/MVQ573Hh8kBVHdTa7AKjHqJtag9n
bxynh8XlA1UinvfVRKdmAT9uL1p+YT0iVokHFp4mSLtrvgvEwbd7oya7s6vFP0/JUxHlZy+yatgs
mhfoPGBa1EiWVt8k2hvarT6TbaE0/zA32SnyzWaPi1QLdGGc5hwaketJifA5+RhiO2WPwYkej/88
QSZErtC/Xrzdervf7br/6OLthshi+jfZ1uV2SSPscFMMHCmatF+TK/7+HLfHU7dbbmcXFBa7WjpP
v5/39jKsFP92sPRvtWiL0+9X8ful2HyrAT6S+vL7ut/3+/20t+tuF61M4B/TCZ68/cXvG24XMVgC
bryd/cvr+8c9tYXxJRFcUmK2/ssd/3L2dsfb0ywt24bIVlAsEdHEXqVfbietYeJdWDyinEaON6Nk
0oaG3t8Oc9adbN+mepBE7haXm23v94lGvsoFwk92cYhJ2sjcWvFUXAfD29iJiKnQ+O1299u1jC3m
QHgmcXiSQePYvnFUx01jmijDRVqj3B4usUblNVUl2Du+SgZWyUvUjYQfrucEcuxwifSGdubUnQkL
OAE9WY5NSjwZPi1GU8yLdOPgsIG6UHKKi7ae+DauOJCLkv3xlgPUGwgEwlfWm8zOdA5uO1wiV5vP
pWbzVtOA2Q1qtC4SbQOKTs6BVIwC6M1PiGYhXfIBa3yxltUvIUsNrS95TqgZ/rzOjftQ9HpzmtZ7
zE300fh4fAj5OwAuds6qKJ1zPALrM+IM9PP6vi+YESp2zfDRYwzOfrqDehuBi7ZBWOeefrnd63ai
k+Lwj4uAx1MUStlXoAYVi2f+fYyYf4sCRGrkz+VpcfuD6fn2uaUAbme9PhQxAyoDR3VklR8IDci0
r9NiV+qGuhZu9lqqztk39VjsWlyJwVwVJt5+dDzIpaYLQo/pMgMr3/tF9QVj73Sp1pMJkVCgDKCO
RPdODFEeqGPFuWClP402QoyHZETfBqWTltVQ2ccpqY7xXAI+X08GTKanNosxBsJcz4kJ8FpRIxXl
AYeE7aiTZNVVlO+Ew+UXtvr6yLCrQfu2A929XLTZYOSxOkfatMiO4A5O8cJVt+uXEaqZbnnp7nYx
Xb/5t3M/GHjjzazobB1HDaE9NT/r1IqoL/2RQUqmzHuAvcNRdYWz0b1mZyRECgxDk19wzSADX7T0
AEeM4KRnxhGMbQtw0tNCWloxHqyK9s3W9jMRlmrky6/hvVLCfr19sRqBzsmJ0W5B9s6vNbPO69KS
e0bSSkOtwEVLa9vdTHBkMOhzcSVjGt2yy7ycHgdDmEgG6JweSUB9aNh2hZWLYrnKhgFla0tPLVX5
ESpDi9gbt05fSePetdfuu8jfEpBtBxGl9yaisYO5orImIqnwqdoZ45F5KZkxcuUcrS7DZqVdjIo6
oBNoMdL1PuM6V7md+8eVvy/f/jC9DTput/+bu98umnw8O1Le729P7Zqdi9CJQcO/+YO/PPQ/zjKa
fEEqF++q36/k9ny3p1+KgpfXjJHaSCepN395EX+5f1NivjZlSXiKvs53tHVCczvxVhTc74tQxhqC
wv523e3WfrDivWVBSfQQPhjmpokwC5XSvROrCAorQIgRgR+c84Mu6w/yI1bjS/3DWdx3PPDDtceg
DwwoyeEPfrXxR028r6ifCJW1LZJF12z67ZRaexgQw6GJMqSqTGrBBwFb76w8nJYEXl+ez8dCGW90
co4O/ZKkXQgYx0Zjxobc2K56GpzyEJfzU2eQWR+NA/9mLb7XIGj2mbUaIRLsTUYfiAGuJ7nuoSML
Y0OaWcIqsaTHIicaKom6A3Oo1o2qrQEEKEX5stBMPcJmxZ0DoQ9JyoRKAS2MC2jflubXETUbKuHU
3ZFuWDSFjs64Jsina7/gRczK6A1t/RRwXO4ODgMh1Dv1REfDu0vJh8uyGKNJob0Xq8Cuh7nBvNo7
1HFm4vM2CixEC+luQ9JfesK9CNPm6Kk7lJOVMfCxH8HlI2EeWh/C5dAiqKFNa1fRMVsBLTpsiTCq
pyPZm5gGkjjfmjUVtJCMpqsVOoQUiGa7jiW0xiONdTEPvLZDwetPNYOX8S032IFFK+Y1E+6jxufQ
JG16iPCEIfKSeDKwkAVjHPMmjPl3NbTHbLb3vVx15+Jnsua/FPqzY2AhInrhOmsQxMyi/QpMlLSa
yBrCBNE6amr/FOVFc1QNsO5EQz2hDdkXxVQWtSOMzG5x3ikPJcHvTbsb+XqyF3MeZrsvLhDx38tX
t8+d7ZLTGtIqzD86Ee1OlG39yf0xulB7UT5sM0ZJ2ALp4vjMMoA8jltz1NhUTGhm9azmX6/eaRsh
gLu63vigaGVjB/TzozGb2BKzAzh8tclTcN5e90Zo7mfc+we3auutS0VPqIlz9Bdx4B0TYLrlFOhn
Yxnya8fXEbGgTkKFT9FAK5PaA0mZrU5WpTcveE1in754V/1yaczKIOr1M7FX41h+r8iB37Z6dWjw
20Cy7C4gyy40luNrSTeR9iZHN2fCwYiawscvNIjGP6N6gTYOmr02xPu0zPOjQ7+8ibPmmox8l4Cu
0z8wVhEjX1BP6feNNjwX/QkIgwHrBa1jtdhNYEekPDnWuib7L36s9ThbJ6SpKdLPSOT7BOCsENwR
3hJgjbTQtiWLzhbbwSUbXYEext/HNv/3vZ1hyhejdl+ttOEnFckDnihx6EfzEPdOcmLYvrFL9ypn
VAM+DhWiLsLKqO7x4E2BDRG2tPGrepa1K2TaH3oxHows7EXELju3vK3QES5F86tvdy/gpb9PwFmC
CWUdXR1TACe7q4XlBFrHsmInGTsQL5Zbx4EURtKcG+qa/zK1gsTHtgP5lvuhbOpsD5TaSXlvl7LZ
sAvb26UgcKSgBmQGYJ3T7N4xMgcha+wRtLXCPkptMyGkoDhK+VnKrxC49OPYTl9HpiVEr3V3MQkA
F6w/37yuvLd1cge7vIu3xtiZB2fyte8TQthdiVsvWlJzW8y87nQVAdp1kYQFUssijfUdg+dXO8fe
bMZVsjFVrG1Ih7B2/TyHs0i1PRoKhkc62rvEkyYO1fa6bnFoG2K9znO0VnkXVF3rnBK42JWUa4rD
vGx7pV0hKSfov9EEDzujQ9ncjfIpIuoXuv4Qqtzl+6gBZqeVo28dA/lNCdVKYydfTm62mb57siwD
8lr9g80aQps3YSOFYQI22oyTHOZo1PhHT/9lRm6Eu76AdSolWY1Zzb+9T++NocspwnlrTWNftjnd
bax8W41PI0UDtRGJ+intS9r9YB6f4/tyELol0zsVK5OgwUhBkLNWeTF0dbZ20WFRPvjaqOIbLIZr
46ZQqImGQIfPo7a6uBo9rjrfGY6dv8COz0ZU7+43JEuQTC0PQMC64rUrtrSr068gE7swj9BEs39a
ZJ2x/7bikChZ3CtFjtmK9rndeIw2Neun7E/eEkXP4EnhMTwUThmd0b94wSytXzEtDJzaSX8Asc0w
xDmxUo1x4H8Ta4xvHlOmI9Q0tSY9zUT2wE9jaa6/NSUHJavrfim8PJuCN5oAm8Hcxms5Gptk/mqg
3Zc8+dJgXA7ZPDyIYaSTrxcfkcER0IeRbzToxWp8cQdAGiB2PHD29qPEySdAR1s5E82ZZO1qtSP1
c4P8scVXbpQMxnL3IrziXk+8J7qfV6k/ybG/6uDVkb5pKx+w6c5lznKiW9+kmb8SUUmL20gDf6KB
nstXCBjOvnRGBirlk6LyrG2gdCUi4a3CZLBmV6YGFowR0Vo4l847ouRuswJbU6NdYe8fZlpVW8iU
aErr5By5dYkgz0+2Q7VBxQHv1XloWyCxGkK6JvVcmqSG2j0or2K4UTvPpac/ZiU/Py2Ox21Wtj/z
Uh4IkCGybrI/HJrDT5b2icrngOnDf5pqG2oe1RBKaHKOjYOyh69NysbCQ4VkSnb+SD5KIiY3WoZY
uIglW+RlU3UozpEq87YjqDebYruo5HOsrW9OR9+ERWQiXSjKQkb2yEyic17R1wIcyIeogRv00GJx
YCyRYbHsqjWBs/AmuEikqFVp/M1NiMsk0CgQE40tU5Rf4pKmjXxRWKHiRWVhZs39rne8rwjyDCTX
2oGQv/uq4nONpbGRlA2Ysqb3Dhg1Q7SZWEaItvH0lKBKNGT54ZTLtkkJJVA8qnaY9fKdxJNsa3ca
a+KACCltSOJIE3IiSFkpMqR6tTUvd0PUJCj5q/eSHk2pZxhwyIWwCbBKOrKmh7nZM9AAGIEnkhHe
vLltuUxylWCocIA2UqrTfK19F9uvd4nvnRA/7i3D25WjfWXUxZS/1tAZ2MOudpx658tk52cR64fe
bHzC3OCDLG8VnLhgwEAgJtJk8k7597M3A0K0Ib658NCZ8REGiRa9bvxlPw2Rv22biLEzztTxly26
ZjcVSAsJgrbAxjHOxRD81vfgVazGei57/XWOsX56CJW7tL+SviPOUpxsoY/H9wx2ROA7DW9zQ0aT
5Z3NaSTL2sQJO1v1V9/loFrY7ickpk9psmxG0GQDFScM0tsqDZF3Vrs8uqt8a7yfC1odmh+RV2dR
fcZecrS8owV67OBJggij/8PemSw3jmTb9otQ5uiBKUCwp6i+m8AUoUj0PeBovv4uMO+tyEorq7I3
f4OkicoQBZEA3M85e6/tpAt5p2N/bh/SbhGbJEnVTY7yF7WAcdc3IxySxplRcSzWifHAy14X1Sdm
hGjJdfwP6X1iRGogCnfyCwIQStc2d2CHDAA0a1JZ14fsr8O9ZhvRFUnaJqul3xWt9ZQMxh94H6U3
JZHJjW2G9V8m0ndT0Z3Z11WZ+iNm0zQQOBrUNqjDFJUa8md33HqJgQ8N9a3XcPUfofbTd+BPn9Np
Nw72G0p8dtcaktmB5EKYVGc1zzaYJ0B8Lu0UlMWYHBxVvwgleimrBpnm4rRei9oCc2TxoZjzUy8Z
IFtTI5igtB80w60DqeEo841M+znQmdmY2pIcel17RXh2agHJb9QWrI8Jzh0FEhyDklV3OLnpwKKo
ROg46jvZSYJjlJaNtVkZgV43Z42ByZCih4/IV5wnKJtjNTMDJI7Ok8291OJH0LjFxkGk5pdT/yyi
s6WW8si0d/C7aQkKjRlUoSkmUXGYUaMCUoAxObwnOMlplb51YReo/bh+FFQ4pEDc2R2dQGKsr1aB
MmVhVpxF5j1ip5NZ9BeQoBho5uHC+2QQJnLVYjLcrd55m5FhbECDvKIdfQQ++NroAzve3gWDo2SP
uYrVNa5nM8jxG8MbiD9z5vZQEuDkZGmzq1Cs0NrANT8+Jmno4OCPLwKf9WkZUmvjoXdIj51DMKq2
FXpXEkSkjVtAlYNnteahUWV6NwzlXd4RtrTeLep6pprT8Qt1dPnj7Si1dzeCV4oiIcYcrN1NpZig
mmU6W+kIWJ6ifddw2k4UQZ4R0vyvW3bJi1n5RX1oJ17OjusT40sHaBfUeSKRXiW96zcr7uG26c4C
TRylcFl+6/nT0GQzLfnI2fVO9phodRLMCHADQO7Gpo5+FfUwnoFdMXodGK3W00bYhRk4+NugSeRJ
MKpkd3VTWcAoQ1hcsCha0ADoJtLC6qEVQtCh6rH8jD0xXnbTaywX9P1U7cMOFaXFrSNsZObLWJNs
Xa4oiC9ZCqGMM5nx+jQ+Y+K5b53O8cNZwaHjKs+2G+GuFwzJcVdUyGHcZWB31B/GtADcNZ8cpMwe
qoWCpRWYVm7ZJG0ZAzwn9PrhqJls82mREvZm7ygrD0YfgSOT+T4hmY47OYkNJbY8YbPdMBZIiMNC
aBLpBzvJWsh4NZv8xsVjOlT9M14C7djFFD0Fvv5TIVtkoGSkGyjHNxGJReSVYltIn2FVI81t+sfJ
TvDwSOxc5KfSiyOI0uNYJalZmy5keR/soxw6LKTJzCa4hFyQc0Kper23tbLxItckkScxioAMbJbA
OiWmjKxXMjqh9LNaNjlhEETF/7KFlhAkF33grneQEbHYGSl6I/OTRC/uH9APgEaRxWbbX3NUo3TO
B/bB9rgfCIlw6Tf7ETxhf0apA7jV9XnHKG10y5uXcS8n67kNsdOrg01oBTrqrcmtHzHPR0T2Eo4g
5zUKW3iVdkm3xlXw6A8Uz6JEZDXUZPB08QMUPkJayJabBGPipfnUaVmr3WsLINNDuVZdlgTYstG/
Z3NMNdsqP1qaFKqY9DNSfmKPF9+G/+gUjf2o5DiZ6b4f+3LC4dfMIW0I45e7RK9zB+i6iIn55hoi
0FxfUw26Yo2DfV2auwhn5KXF5XFPpmyzXdibB2X7Wup0DaqFRo6t5NveIFM4F6wfU0nAQZGCr1pE
uJNj8axH4RBMPdtSTZRvnU4PeJkwrmTLN6XgYmoAdBga1XP+EPOJ0eNOWefv9ZEtdC/oQUxTTDau
9WA06R8k7F1lIZ8JjLKhRjHyUPt6Ie7WSCm4ZKB/deGESaqxCD1EELBZdKv1jTl5zqnMDqqBuWLR
jqWNidzRLq0I0x3zv5qdPLVqQpQJ6l+Gk690RWFfGP1jv16k9CM3M/UiURvGceyj5ISMLPuxSFx1
WMvIvBpnxnR66G4TArXSQUE4Fxtos5Y9nPOBdACQCm7PmekyUt0Je9yOqfE6QnfhDO2oyuLljwVt
W9ArqCwasJfNzzACKRaPTw54AbCv37gQpx2go2PrNKSJopkh58aFWYKFvwOCXQz2tMX1/bnoubpn
2SQFIwe2xZTlymnRB8VMIgrhDcR3F0SHdevq6MwKgiQX73XzAyk7OUD1s07e7DYJcfQMBL+3XfYg
hPE85hOnV4dDfwGO0Wjgc1MkEeDfwIhG1MDLD9WASDE17SluXYKtTErFqIXZFIoyyA0rPZOS4dnq
RKUzVteaU4Tr2iX4eiSbvdbz91bHTRfXqk4omdHBh6BrS49F8ZvSdffFAB5CFOExsueD3tpsrQGF
RsY3Ip3nNh+uOVo4Auanr9KpS0+dMchbOhlsfXehPbkh8TrfK8WT7H7AihpPja5/EtUY1BOzVzUZ
Yk8HG3GA980eM32yLaaN5iCJv60OKEfoAtYuRfkImDFF/W1StCUIaiK6YB6xl906Ff21yAWEhUGm
Cj5Zvek6Oi/lPanZrhcTar6J25FD445dO9IhzLtS92bKn48r8TuLEOSQM/HdZ4zA42YINzbhThjb
sLFiUyGwmpunNykDjjFuaBulV+hLRsCYlqrYoi28CGtuDwhBGKGOzq52oh0XEGygcTiiikkORJTj
QiRgPsuJqQPG9zL3HbwKjFHbuXUOfdIQUCXTDRZzZlCV0+zigSOuTNydslSTs6FculQyVWmLq5HC
aitpHrZ2Vu1sWsdHFMScjvpbRYhQMJGoexjRaiVsX02Cvo2BgLBeGe+VRLX3XDF0DfoMyWjKmjm2
bTCMcHO7Qtk2qQpzAk71rlLd+z4XH5YppK+SQC9l5Z516yVPiIzJu7U8Sp3JK8Ww4f60K8gPoLK6
LOKgLYpzxeV+NxHMQ1tQ+exremGSTsFudhDVQvO8KEST+pObNsFsWnJbQcjwzPJOlt8J0USYug8I
FXv+Jte35aCxnBg/E2vAPls96fn9OOBXalFGBXUY9UGt2DahMQZYVHMufYUug6I8Ojif4a55LcIm
NoHFhiYQfXNx79At3ZWKW3JCjWzqc/2SGNYzXqYdwPRh1wJq2NRysf1mTdgaYnoD09nCYODLwaw2
eq0+lM58MlPENjXRdockny4aZIRNjVsIs1kFQLqmG03OUYcvV0/KhyXTvphNaZ59QKI2IbEDj6tm
CV3oEeRAIn60sRs9cm/+w45Dmigug/401eQ2p1CCwgO21M7vk4KUWpU08j4qz9jmjl2o4PVYsnav
6fKeyX/HFAfxdJqq7BoIZsKuS6NaNhnXYulexCTf8IH3wdJnvMHZQMQRri066fErOxF9o3FSa2Qr
xU2eHPB1oH5TPkPYffDs5TuWkZ0i5HifdAbWTgu14SwAHyAWS/yQUNdd5cTLcVSwDzIeGHas4qt8
avqyORMYSOx7gQN0JGPxgN4u8i3tbOqj6kVz9TKsc6JbqstALMjRLEYGj7+f375q19CX39+7/YgT
KVi2bj9ze3776m//JmGKTXJjIrgUeIUSYfDiFwsqO0AVT395mT9/6799SSeHYiVmjLZ//qPb72E1
ZAj9+5f/+ZNrvFBfjSm7NKyxcRjCj3MiNrzrn/j7+P58nZJAIBjd7vYvL9u2w4maKdn9/ZVvz//8
h7e/pHPMr5hcuOD20jGtJ96Kf/6W37/q9sbdnsYFjk67DGf/9vT3OypIJoH0op6SVnkJ4Z0xbaRX
maTAd7SWsHVhVRvENS3NOwlxJVeoXOQK4dQ0KkkYj71GLHghKYrZMz/ckYgiwJpp7iHV050lDOz4
PZ0wUoZfcu5wKWpSQ41+UvKTVFylDYSgYQxwdnKbB6U6uozvgUoBpcUcNqNQtsryxR2gb+voWUz0
xRIRMzF55oLg1ByyOwFKkVQPOyNY0F5trGei006ySX+uI4x2hQWkQ32p9eUr68ocxJp5HjVj56Il
AX/l2eYWKtOdXhBFBjCZ9QmF3gYgUop7wfXGIrwXOjfU1EYhoJuYc8MRo+SCqZULtlzc6womZ1Y0
gBAzT03qHtsmLoJEN3o/sXYDs3ivxIww4Ub2Lfy8MBsALvTFj6Xl7a0Ycek1xiZo23QMu5e+1OCt
Z4xrbE5aT8+nAwvbXqlh1PQxyebW/KXTy5tH5R2djuJH2nReqXs6PVvIASL3sWHvaoTxQRzrW5N8
RmQ5VA49BEOwc66Sbo2pC4NkbBmZG/VrkVvfkGSmjWzm79GGgCAygxu3XklYc6yB4N5AJS/vcaQ9
V5jhmdVnNAFlDdT/bRB0QSeIPDCl0AYnPkFr5h4CaBiUKt5Xp2WAniZLje7I2TUCPJyancIQDEA7
0xkw9DL3h567qcwpNwZbVQ/9aECcU4b3ZgRQZhvZ8xiyr7Bq4jRc8bHkGsy1wmYcRbTvJhryHzOL
WqCsxL2eNG41sUYisbRNYphPK2Wmmdpoq9lM5VF/3nEbC9wJ8YLZKwq6ZRjnVuMeydx+qIGeMiOD
ejZ11uuoV/7klJZfKnmz7ect/5cxk9tCVx6qa7+4r7hHjmbWfxVTcr/MTC2NePgQE4lwppqDTe1t
e3vTPFm13Xl/cVf9m4QfDXXiv8DeGRdppq4TvKGzVULXx///S5BMHCIATQaaU3iWCbeRinu0MyYL
iZrf5wJ1R2KEzyaRjoFSlPhme1DBTkRXuBgq1Vf0AxL8HTMUFV9FNJzUQnEfjGn2ptgurhknQmV3
T9wKov9y4DcX1V8p9euBW4LTgUgE3aLv/68HviRla0HkZMUZneygWLBDStp5UGGYnA1pT2swBbOf
5PHVTOPkOOuA8v7zm/e3TAZaMqZF/4P/Vimkwy7vX48hwaxoEWiRHBBrzFeyOw+ZmoKQHyQA68VW
9lU+gpanOlAatgyDOFpX2Nz1x38+Dv1vjrPbcRg2cCZYJUh7rVW1+ZcPMauIbmkzGyZ7HeLIcVrj
sAY5doKb4Nil73IhUa3KrWfViZoLkaiosWm2yNo41GGnXKTbN2c29F5L+PgF3BdpaEXOiq6SiWhE
3KZRhKqX0I5O8CbIfh7RbxOVgrCdeXhLfjFozRB+AOYry5FyD5Nul7mVfb49JOtXfb68/+c/+9+c
u6vFzlBtW3WEY9vruf2XP3sQvRP3Eq+5pWoFEJG6ClKXFBCVEJCazMXYWFocpSO1JZGgplYfign0
SpovbNunc0luwL4Qo7FXzUIeQgNSp4ywdQCjkrt8ibX9oI1PA8Tw7e3I/7/987/Lo/+b/bNDudz+
XRu9/tD/aaPdf5C15hqkkq13rt/CaPMfto32GQr2b2W0If5hqarKbcKmgkfNyev8nzLaQjRtaMLm
HwgHldX/U26bxn2Hk+0v9yPhcv5h9zFNbqK2zlj4X0/GVrXSZmii+EiOve8YEb2hst/dLMVwOvrj
nOXmzszC3e3Z7QHlU9AKke7FnNUHqX6baxji7cGp5o7c3vW5oNr3Rb/cZcCAOElpePW5tUdG9tkL
CGcAJdqzykA41otfVocQklvjRTRs6yUN+3mdD7RoFvnx9ExHAr6RRpjpoF7Dokl8ut7NWZQxun+w
VCVFXjCrLGzOsDzJWWXEviynYaB6tjLLPYQKxPXGKUaULhukxY3XWSqEB3fVkWlTds2ywBrt4zqh
eRPTsWxmnO1uTqIRP1yGP/APWhv8XufFpVpLcDh1tPaspUFTw9zf15y53CAjt2BcTeNRMyF9hWEN
rU7B5NRHrr6PD7JVQ29s0Gs5zbjVlMSlK5D5SQcpIXexHcpo2sHfvE5R/KWi3fOGFhPIVItfuvZM
vC8mkbmE46TMGYgIxkEskmQROIz6KgNwR742Y2v5QjsQEXhotoGjzduhOtU6gu80Sv+wUvsxQzx6
6NEwJNIgCV230U9H9049H3o1pd1s1ceIrFLfQBSjaoPcOUvQOSQQR3Sfk0DY1SofuFlpCXSYx/Ay
huxnYi0KQfDb97Ziq5TeGG/drEMFwgg9UWm/yYwjthfejyzMnpcyHbxEHSWUgfRYVI+pOixfHWja
Zvw1ATA+FKGgdCRxYZzbnNA1wZCgyp/MEba0g82QUEVj0/T0VlwS6zxu2hMsBhLNHTx3mIpa6SUA
tzAk5cdlepidMt7nNeqEzDaeXTIbjmGvHAzpXFYfGFY6+2Rj5jtFpv5LLgWdMXSXkCr5eBVTuU8k
h0nlwJxmNwn+ujanl2u3nbV1BwIUUACjZCIAbANypvPJaJ0PDGaSAHzDwwL6gomqFj87ih0Qctz5
WgNvockFW7O+V65C480Er32gFfExDSZDAhzjfr52H0CeBSM0u7GT8JIpziIFYKVspvhYdvQS8ocZ
tCVHIObrwvwGFYX5QieDo9fMo0jHAkyNiDaShr2iqX6v6+2jRX4aHxokkp7rzEH+d2DYDxURM+Hg
GN85jPrPuDt0jXkajOJozMxUVCJIDHWhvHeeo6X8UAFyb8IkIew2CbE3VI9RDSsKQvbe1UsCsxSy
0DSLeCF93rGhAYDAYGWHl5CEdT69WAGuLyQCqbii1zJrW5UJmATe5sFCvasKLp4Gn0JP6MaOHBcJ
SHqJ7vXJ2hLmt7UMSLgFvSG2xeugQ4NE2iM6qGEg+M3q860F7WorY7rKRrjOC1ob4Pc13T2YQIAu
mppcUXJVgeEniT7eFfNL3ykLuXFt4SvOXiuU6Ennn19SKLRCOB9wWA94rZsNQRPgII37qeBExm0m
T7Vm/hDM+ZKlqndWx2d8TmrJ1p2vPcckPzlKXpIRicGQQW6Kiu4hVGn+W4sfrTnOCEp6X5Sy9PNB
wdZZ0LkozHu2ActVdt27IuO31CB2oTPALy5dUx3a0NkiRNwwuv+BXoAevZVvET4HwJXmIMLFhaVZ
fEGs9xgFhEWCt5tCLqAz/0ecS+ID6+8wm8M7DSGJNzISooVEWdCCKQQatMQbTSApD1EL+U0LfZr4
GjmUxIoYjFp6dNc+MCbkaAROLZR0Rq6elsW66klYM7ur6yAbuh9GwRi9ct1fSWO8D03aHrQS4T7D
r6s66wnZAQuRh5qodwSmrc3xdFNya9vMiUWS4UDvZZ6/ZgO+q10v+1Da3V4UlQQHGV/0SD/RgSEG
REVVndBEa8oRHFpWHLUWhVeeaPctThM93Ke2qHY1U1VE6VRFADjvqND65dWeKFrDTmAoWJzvceUQ
AXcHFjqc47G5b+yo2adV/t3I5GdaOukplHSbK4Wki3h+s/vMCdrZQWLhTHzRk+ZtLl8tmGZ0MLQp
OhXJWk07yau1zPTaBOxrJsY/5qkiGSszLmPnztukF5scGpIvy0UJyqltDiwtD8J4aqoK1sf4aiX5
e2/jcBkT10RSx6ppoG7wczH+6t1CPpSpfGRY62wcl2Km1N1Tt1ApG6r4TFoStbMLmoejqCYIaqCN
pgJZVqgeVYu0iRqwYR5GLlhh9DtuzbvUS/mzMN8iYttWIDou8I67SnE3u2jfQJCqtDbFq949DDqI
fAs8FeHCIC1hIFMn/lAdck1cbDORgxRnxn0tqgLadhxzY4biQGiFvbXJKDSmqOPyA08UVc2nMuNv
0nPN8l0AAltBte2zTdeD2JpeGGa8JxjvgStQTo/IBDk/PitHAygl+o+eYtFfLMIietUeAdil2w5S
hK1PJRe/1XmmCu9ajTu0EYBAYBQn77qN79hcCceM62iVii5ogSxsDIcZA8qQ5i5hCoqMhASG0c0D
c5QHbL/6faWOxSEq+VjthiFguXbTUzvbWBibrKyTR9PAGGpLhiWgnqk92WzkRKCSKscAi7X2Cjsa
+GXbezmy76PQcoowfdxMkVufUTA0kL46wKqkdpGiY23tSrzSdXjXSWgo547YJJ2h45TFFpMJ/Wc8
g1NqzTulq5nFaNmurElC05AKox+0D/agPFLm3I+cRmQhnRC+chknnfLThSdqjMqzK9IrdtcIQX1/
J7C39Et/dJNkDuKEcJRuXt6zmovX0JBKRVFKV7js3ll1zG2JXWMzOSxmtonroRUL7AzyCAZdRckp
nOhaRYnXYVWmxUr6CMZuT1TqsezzcUsyULeV1jpM7z7DBd1hO9vJsTXVX0nPPiPEuJoqTboz7Wjb
MNZgquzAdcbxS/YS/HqYVfjr8Cbeq2JBmW7mLxMT3rX/oPq2JsI7JiNL0LuYg217yc4Yx5F3sFfw
43dF1d85SjiD7sK9WlWi187E4m+7OwML9W6QbCLbqqRsFDHZ8WZ65PJaW9lj4WHmOghsLj5iHPTc
BSP40dHPBrY0KNwJq2AdKYz/M3ako5Y9EBhB14SOl7DcbVYQe7uoEftQC8EaM/pONfed1FVqO/UO
Pr12EmS/bEbT+G4dt9pbyEjJSXcug/nM+akF1SjIkbJEtsH5cFRkgZl4HNQDizdnBuktjUYP3HGd
kq3ZnulbfHJ14n+LoWEDo2i/oozJYKGigWPSupluFuRsPDTRtIlKgP7paMzbGrsNa068mfBiBDoC
RwzCBHeAIkKlxK0zt11PEd1Vr43PSeNcSYz2tLhFil7L/CwdbBYzfqFnmuJio0E0wPzI04apjwcZ
sGCRF6wgZKamA5tTkkAPPRfHBuIBWUF59QRdH36vnSznEaIfw0fX8WujluQ3Quwi4e2x0U3ashl+
Yymb1yLqjpMFnMtsSAFhO4IrTpSXtGfDbpoxOVPNpmkeFDGCvS/teGtmiw76c6EwaNKTVdr3KjWG
Hyotcw0+8iLlzl1AleUkrF5lU1iXJUyuerG81YrRsQgrxkkdN5G2aZyu2jsj7irbMsG3pdmuC1GB
upgbcD9lP6YU13Ueozm1JjAYuaudDLW3zmxEri7QikB1ifuw3JnZfb6CPZuLlaCq65pzNFlNkHX6
jrYK9YeNjhacyBsCcHbV2ENniBWHVlRPuLTDQI0JEehRg/XYvs9jtuDzztqdYfPiTO01R3uctOGj
S9yDFtsfc1XRGM1iNFQVAuuKEKIUYYI/qfgI3FTfyjpm7J3EHOmlVRa60PC0c2cpfDNaOM26Llii
T+Q887GFixBSwVA4vAPpTnedxrKq9XLHrfFn0hbGQw66uMWl77FfOuj9VPhtXVpHw4TbdoyxTezi
SJIeC+QdfeNAIAwwRHw9T0oqv8HoNLhikx51/yM5Cv1rbFrFLom/O2WNHGja6bws6Ym57QkI72KA
mcuGD5eeCc2sq8Aqf8Fph+pTwTebEHzSthD2m+Vd8ql9zSlSsSkr/4iIsZIXPnOSpYSKrqJB/9Pb
XNOx03ia1LRtjquE3uiWjj6nknmwBWFueatFh9ZK4FIPEZwEaGJMsn9qFiPFUYF+F1rcGRvZvUQ1
DgizhobCRUrsiLvRZs6jxX204+FcRgqhSM3COmA7h8oAMGc43aMicBS7k2t8FakZVCRsJqlSfmsp
+FapcmnXTcMOt0Q9AvoShhHK8zFjVjnhz0uuLfnBzz32MG8w+ftrFbi3PsncV7QQe4pO7FEp2Cvz
vvgaV/dmoX2N6kslFA5mMbOha23RZEqQalHuRzuY3ecwmxBVFSyrc9VfMfR/6HVxPwltOEsExNuE
cDEPna+fw5ZkY9WVYCdKLkeQkZFAXx1384MmoeZiQ3gt7NbYWhT3E66DbWvOiEMYQU6yJuPHMKfd
QD5NYFnaG/ZjcnPCcSQFUwNSqv7sHCfnOi3+SNGVxG2aXFQprxrFNrvMjJhxfHeE3chnN1OtU2uA
EoyzdfqtwzhhX3Au4ZVv8qIhXxKl2EFW0aWuu1/IwKwAoVOAQh49Im92qit5kDkk9IE5KTduWTck
JRIUMravYIOSwOU+sJ0MiyxWIdULsoi2Z+oIQbrCYIGqH+xnQKPWS7rkrbXaBA82SmhFaE8xacAo
w+0jEx6cQ7bNXkdhi2UrnRdxbHxs8leXqC/dROiBHXl6G51EaCRs5ihhRECGkxJvcsnNpHYHbDRa
9mjMxkkzAN+NwIgCehAYWMko8dQJ2qrIuiMqPpQQmaA4r9QGuTGT5rrXPMssX7Qq+bVovBxcXspj
nYt/YgThpF+aZqZ0HPpzxJDJgxHRoKZAqAG6wbhz8VhwO9pbs21Bga7Bet6kXvwJZcSYvm7EG2FH
coWlhhJgstm0V8V5TiAjBWj+UJGpA0xYTTs2AjI79ym78G7PoWbrx9tXt4caseJQooq3OvTQygNJ
tMgNSGY83h4as1GP1fpwe8rNW/WFNgJmLXLtWK8PMdBMlqM2vrMsCz6vEaOjzd17vD/h4fbbuvUQ
bg81GoyjtP3fByF6EQFjAf0+2eHC/+Ph9tW/e9qNLZRVpTvY6wEKuFvHzv6qRKkSGsqT27cnDd1i
JttfoiX7nS0Ipfe8sHFaD/b2lS6Ta842f0tMHElHt+8pDH057aMDXDTtWEQDwqT1Kz0tDV/V1Mw3
htQ5ImWQ6/TNhpQS3/c9XkySxUGCr7xkwI5Bw43nWK0Pt69c+nN/fgVto779i54NgBZoLZYia0SP
w262P9Iz6clqjQYcmNVISo1ECr6sQhF9/blp6ihA+ZhQUwJYkNEGqqckWCn+34cJ3RzxBP/8pmRF
4SxhREKte6+02QgJ05ZsI/nKXR9+f69ktw5yF9zmGvjbW+r/PuSKxCDnJM8T1BwISupjBGsNS9BU
4UhnMl8PBClqU1sffz+ouaiPbLLrI9rDceOICA56ZSUHgpVJ3VOyej+zPB/zIW8gQeac3hG6KaNV
Gj4hdJpsvJAlrk+VTJAYOtwUdnQIU4IhjxlX4kG1PhhCjUcSXMpdEyfnSV8TAdaH2/edKkNvmSVy
zRxYTDT/5boDngdJ2DAlfJO7CHCUrMcGWHyoKdEooD+zycxXqHI6HJWV1QkBf/G7qO6Pvx/yFVaZ
gbvaVlP5cPs+vz89wjZPxTIKuBZ6d2Qc2R3rUsR08Ubdm3E67KLKPuogNTAXxHhEupV8+c8HMv6G
Y2f06Phu37zX11dQEWMck/UFm/UohjkX7KHX560yD8jfQOyGbfVcmZx3QF0wVmLniIg36W1yTnRB
mVSWgKscSPfbuH91USMzFYUaFKvE5kEG9Mhjpi+yWD810iY9O9UPY6ZcQlyETmuTHxmumvGsLz0T
Opk/Vg1KF2jzjl09RHG7k0Ka2yFVnxrdfZuLktSkYqskabyrGnTrM4AMQ236S9wbwCQs6ztVngCY
NMFUxK5vmc7rbEZnPTXy7cBuHSPJ6G6LGezklO8cruNC0qWDTXWXKwby9MgTqz0GhxFFwz41Qm1j
OUdFK9IAqvRr5DAaN3q6qNiU+sFdxUsRYq02f6pqh+Ddov+DLd1wGEx2pUr2mmRG41kp90tUs/ls
bgyTU9Ba2+VMBjzsShJooj1c04qXdRQHKkWEQXzCfFAAG9ymLeHC+Sg90VuQRfTvXh+JXXSpJ6Ce
c+TKhyE4L6rZsrm0Sp9Ai3AjR/TwJJt/KflrV9jLxmwthdgECi7NqT3SD5VtNdqHzk2ZwqXogTOQ
cBe7bA9ZKl9dknZlW5G8RF6Yj9VAR3jVDPfdgI5Q0V8arBsVWZteMSpvFRYUBcAQYK+1yizlToXO
AHkBV5sJ9vsDfmHvQZ3Z5tBj27fEzAd8TxB52QgeGLF/EOWM8M/S7IDsUu0Qja9pP7bPdLI8SxuZ
/6GRd4njpezMH6bItDcwW7amzfrWuOoU2OrwLk2H7V5DA6q3vhjY5D8sOXwg/cT4ZMc/erIsgPIq
LmIFPgwlGtBIjeUP3vA3LU8DUN8oNjWCJAjZjaT2je70KUFesTrdoii8X0KyS6aBvqdLYFgPcD6n
LeFN5LrvWrR/WWE43MHRiA9p5ZLUY13LcR+SDwwbORQ7vbJBqBhj6rdRi/5vin5hQjHJSiC/NYrX
7pp8WBokpKpGEFgzUNkJogTUKj/PRtps9M59oUKYPMhQ1dizR0i6T3oFn+MEBCxa0VG4kiiWdJYS
sgzuUeqB1as7sdcdpiFz/CIJRcD7jAHHpb/qd2V8KtT79pFIH+yPDGzZgn8sutNvAbWpFKSSRmiD
AaoaLyRvpQERU4PfXri0OLtM4y6diwFtvflhAJHZl8NjRRwDW7bpVaiFsY1k/xmS2LxRTJFT23Oa
dWlM5yJl41MpW6I4PyI+GOpwc1NFsbFNUU+DnMcP6KSHtiTBgMR1MjaadQhVhM/LzJGGuFC3qg3+
RzXjCxeXt44ychQVgeHMuS8L+wAZoEa+hsTFBnT2aNzXiPk3OsCftbUV04vRSZRwvlYz1Dkkv4Xy
3LzWWo1ZNg2xkdHqmzF8oKL5nA2CU8PaJH93BmZF5hw+a/VBDcU7ltFPGtulF0aYlsb6UDtqdOLe
ili337GJC+K2twIF3DlqmVrdxGjzBtbenYn0crWHPccMVihNvjFEg/SPQXLICZknqxeGYN3aOrny
0zQKZKZS/NGOAAGXSX2tEjImYm3l0hjFszViIgRQAqwszIbANlxrW4QTsSckPrAuElHdr5YkGt2e
FRf1dVIw4RChE1svY9Zr92LfNUFXceaFSIoPVdVFfqZYX2VXvRCCQeYgyXZZg1w6cpp9YxqlX2am
3CRzuYeBSfZFHqUBztCAlCR6ZCN38CGWkM7ns6abd9ywyHJNKG40feB305qkuLyLSa2QK6mvbV61
BZi2Qlxd48L6J0V7eR2lU236EEfrvJiHVrPuqlmnRauB+Gnnfb7KUxOXmPSE7HLH0HYqwk36IQXc
/OQiswg5M9tPA8ycHc8/IlCOuxQrkpdL65mN55uIdYU2FhFfLut/FbcIEnvEV0V0ScgvD4T7NoRz
CnUqxy89ja9xWNNNto9i1ClGSInbEZz7BCUGiiSBa9r/sHce25EjW5b9l57jNbQY9MS1oGaQQXKC
xWBkQBq0/vreZoxMj4yVr6revCZYAOiK7hBm956zz4yunH4MEz6nYqpcvpf58LWmcyD5KGi8hvek
HE3mtcYDpp+C6ghh0DXBPKKMxqtB729bkf8hs08GFx84gr3BliyLkDpuC9rymMp96g9qkUhBoZB4
C8iTz9Q1sTXI8CK1qGsGpz0XXZ/4zxXy1OiQuPbNOOM9CJoHIcCLokgHkXLKB/wJRGZ2xGaxgEzT
f67NYUeAR2wkWOxCA3QDXspglVQmrZVeG87EhkR7FHdrHwNDn+gk3lGTpE1nhxvan7BdaflFdrmc
SCSaDnmYXYucG08QVLfxxG08SA3fWBdjM50q4o8zXZ8Z4SfTaQpGNHkUbjc5yREnbpItIxQGsS7G
WjNty6PaXyPA2kPjZVLv39eU77dLT3syyR7GsHPxH4ngZGFnPrmEKnVOcqrMnkqhAM0FLjI9ej4D
Ibclngi84bgttLJYoUElNFbPxdla/Py84Bc+29FIRYTpVTQn4G5GtwswruExBkHMuWe2KfoWhp2u
XKg1tRjTnCmVWkUyW56QM8NaPRPHk58niUvKU+OPqrer0+xzbuc2A7gZcfqWatn3SIfa0RFncnJK
wB5qk6letXJJJmjmkfqH/LW8MPn5a3nDMu4x3hNX69UbH6/JemnSbIPkZaZgn+D6YPK3JrwUrdtU
UDuPitXC14HQ8F4Xiba3bFcc0tDBPcAw8LKwCoaKrZlQylWr6i8zBsyQOGey8mJxJuRooVGS3BRx
9UpcHcgVXVLPiay/1orR2/2yr3Pb6wEqBycqMz936aLdRI7cKI9uQz5VrdGP7o598TymrnXiymmd
SB7iTCAjQeoZ7ICQL7WARELS1yJDvuKwI9RLUJuRswgCRsqTWlMLJ51M3Bsl8KSRVC9z0PZpQZ0a
P6tFgJm5nLR2j30+OiVBQy3Pmjz89rVPtVkO623wJyvTazjG5FBfLbykD3YmvBToA+apS/w/ypkq
Kbf1o0drvrdihuEM4YqEY0fB/72o9Zi2TJQNJCaehl3yk6PfV4BXDReO5gWcr9YCpJQHI2IKW0Bq
WfG9CrJgtB+AwAl8kQR9tQj+WrPqgMRjj2MUYJ6/m5L+JiPs/vSpFoHskmduddiQ2enJyGzdPHSu
vR7kHFHI2WKAVxIgHnVc9UNEEpOTL8SFrtrGc7ExUmePGaTRxGdIXpWYdvymQHOKgrejBUSBUkza
fnEccYrShXpqUB0+BcJRVQ77nigrpQAWVfgQBkGxU+8zKurNqPA9UCntXWiN951PPJjnwVUWKMMs
x+74sIONqw5jiZoIaWAdhqx8UZZ9pKdIXQidBD2DZyTFAXOSN/hTLQ39apPstG6P1+BIFhzTOh6x
CS0dEgBhmmJlSbVIENfgusk92g8tlKYupvHkDxSFrf6ba84P6ZISKS9noaASqxP4CdAEanuC9L1P
moTvYij7s5fXybGirKAkOFMxxTgC5Ecs5fHZ4JDCFTWg8uXDxfULvqOGIBl5pcgpDq8ts7v2Wn7C
AYQPbRR1PAM5XepgF/EmpT4DeXEP6iXnHgDq56urbT3DAiLfm1ZVjdeMhdlOfNDL9gAueE2Axj2x
tW9xBHp9BInVfqY1yKOLI8Qg2XbBRD7Ji4vc19guASF0ITbqP7a9HjWz+h5SrX1ZsGtv0gkuivx6
4qsCMc7Jy3v31LXtuhxhh32ejPJbGOYaV+hc06eT0/JG+N9C5Pi5LI+09RztXVlKkVvhnHwfJjFs
VcJCSPuQKJewJX9toDwgP5Y6VdSmWizyD2Mf9wDUqbmrTz7NGmnOlnkFVfUmsnPUJfy6n3Eazgzd
1tplkKhWw9gfByGyk2txygvMhFTQX7iDabBORI6kuQGVs8vr6tHqcXsEWX9jFAbThygE9oUSfaLW
soJzdT0k+h0jCIqRXLnMvCPweUAznNTQ9ZCj9vvaiDkHtZNZ8q2a1fBRUdckFVY8+JX5knbuKzj8
m7oygg0zSuTiFb4uQg2u8nQh1TFNuZ3r3QmUwrn1qlcHRvemdvQHIG4wstGKr+cYjUEr3qLAxAYw
EDifV8m6gA5LpURfDZaf7evEfurns1WH1yWCzdJ0xk1i9jfgYt/KNuc6a1/3I85WrD8flOPbh4Fa
5ZBjBpri+SEn7rFjPIYsFK35XBy9Wus2xBuAD8/da8r0d34a4mi6NzxYtpUNHGRyk9tJWhWTCluW
P2OlNpkYM0hloNKNgILKD87IBUYdgzIzCaFB6djU2tRs1n6L/IFuQXGea4fsSKs4QpTpv5X6neOF
9kcc4s9mfsJdvmSMOgDo9Uf9ObK124DCBenxGVjxsfthBIzr63i4n2rIK22pEeYpzz+Kzv1BQu2n
otH3o+vv1VUkaMyUiHB5QcmmyDzW8xEZAoqCuTNujXzRSHwsgtMkQCz/r9bzf4bC9Xy4tf/3V9ju
T4iupPn+v/9zXRbde/Fb0Id6zk+pp6Hb/9JNy/Vs3TBoKdhwbX9icNF0/gtviQEnESixaei8008a
ro1AVMf7opvgjh0bmcJfmk/b/peFqS/w0II6juvaxn9Ew7UMPsDfNJ+Oq7sGZzsUJd/0bTSkfxMg
V0uZmSHTxVt3lgIkRiP44otDAdt8JTT9uBSlt0tz6yx6P93mQ/KGFZx67uQa6AxiqvPxuaf0skNL
kW764ocvZ8SkCryafvdgV02KmY34wHlwkHNhRGFowFkBpql1ynsxOjQ5zWjFXd7Xv2Rz921ZoDJ5
5BeTxzevYOy+xtn0UZjF3gUwe5tns34v+Qno/VaZlsF0CHt/5biUL3J7YhplW0yHDcZBd/WyPGuO
+GrNBHOVPxhHM85riAmWLY6eHjIhG8u+Bl+9jsJ8H/E0ZkuURiiWv6DnIyPYm79PNq1Gvr01mvRI
xhKvdBtz3RzMp2h4nxY9uxddue2DhhYLg154nt4ZdRbjjCU08U/O2INHjG9JkHyve/9cDLnkiOjE
SGwMs9X3uo+0faLQimBmK+wWN35eTnuzghLiZO5Jj7tkHwdcimzDRlfEf25PfX+F0b+KpPBNQ4sZ
VcLf9CSbmjj9yPiaif/aFXhpb+tCbMyKDLPOlvZZK3jUkoTRd6PfdQM0WxLZu/WSkbHrVo/MtZqt
ZhAkZdr5C7ERhA6Y+bvRIx6j2RuBRnHokVbI1ELf31lp+wq1nY7QYpVb6CQnMyjHq6qOd5C0uNbR
iRJ5U+4Sl3lexDeQw/gZ6Yi8Gfnw4C7QpGAk6YwEuCsxzqFfuCygovz5th7j5pz4OY07TVtNAhQv
FfK4C2wwp7wG/r9neE3oFzxQq3FuvjMrmg4WhADmd8Mxz+JiAx81POROLX/Y6UazatB2C6qaRFI7
CylWmXxjDxxqx5lyLRaUSsC/6Et7b8VClFdJLMtqmDuEKzdYCKmdW9W76BCladw6kDmkN7XRSJ3P
4u6wxFume9Ii/G9Bk44rnzHYOjd/BCCyjrHoX/SESmgzMenDErKdSjj+VoPZq3Ojc+ce2vIjI6Tm
lBYmeoC4LPa25cxXuu7J0o95D2eGHIcGklEcP4dxkJ/R5SLhTLhn4msBXSUMPIEGWtKJML3kYWrX
uouLuLY/HNIjY0yvenPrUYDcRUblo4yCJMX57RkbeusyTh3qVmNnx5nyJLOZeFXhiCPTIFw3QYGd
0vbeRRN+p22pr/XF0FDn0MxlctbOU7KyZ5gHxXRt6QWvnY7Uaeu+B9IycqiDFloPrUEHkZ7AjqjD
1RBU1QHw7WZmaBgVEOQMpltG+lIjnjt6+NXuUHRTfC46xi5omm3otU1CKzGMy2a7ECyw6YkbR1wi
Pal0nuumXfk+Cje0ACVWuNm3dlyB16HnfOcbL5hrw4jIRvpbSCMMn9+2QzehRYxVCvs4ccw2EVBP
FyCpXpK2lozvtM12ZdtPB6cnm29xcaa7uoUeOyGaHoj4eETK+1IF8Q0RNs0mllIx+KwUo7JKB28F
jtuHaxSUdgzdjzQ5wl12ul1M+ypAV9oTaBMQ0LUq85eI+JD1WEzWHk/2LWY70m22fdPOxwl3bG7T
ryNgg3w47d23xEOWx+9OkdwWwnJuNU+a+UJEQQzw7tOepIqnJNnmuTFvjJSy7UQTnwrXHixPudPd
xN+bWOk6TN+Hxp7huUw05+gf5M1tnJoZNX1mcUVPPCBzyBnhU76MzSmhJ3PKg7gFSivRJ5F+vuxS
j2jx4Zu0vNRzPv8mn/jLNqo/WGwLFcnU1wayaigcqTV6SneL5n63MBmksWXs1TBfTbJxLTDQlgN7
tcgaVwDJtH90VB5I//XaaT+3wS3+BkzyWcmwEw7uiuzR6LZdWtCeaO2GcASfGYMd5kK9cWPyL3zT
025iqnf6gus7YWaADlAUGIRMhlZqVS1a4JHrhX8JPy1TS7UoRkOcIOXDCP5rH6knxqYATLzWpoUx
J7fRkXk3bSmuhOnSPFgJAW2C5ktkLl9Kv5B1eP9mcTD0tEl+mO3+VteAeqtFBQaUmk587FuBKKwx
shMCbI6r7ITC5c6Noq9dKO7p+XdIRpgjoE3wOz84WuhOoLhWkTg0mbntDPnLOSRvNl30OLkl7lG1
Dz03vyYVnePYPQl6AycYKH7WzodIADAyC8ojk//eMbvrSPY4k6ryA6uWs9V8GuKp195CEvuZBaiM
Irp3Q/QeSBdLK8qDmhh55kcwSCAkSMPIjRZk+rGzioyAwpJcBJIO21MTzFdq1ei4PDZR2W1ri4Rb
DTlp3bk4IKeAG3gmwNzaJVfciwFaeYIJfcpO9j3MmEdbFwMuglPsetMK8iDyaUO/QviCWNMb3nRD
L3eic4/JWAvico2DKAYTrVyLj9eOSIMOM9S/6giw9B74pT0ka1UdUu90Wfy2z4yIK25HQBxi7IS+
VWUWwnRh6VcQXKYW3G+ToIMWSf3Hb5UWNWn8bR93xmaHhvJhkF1ctVgQvyOFpraZLqU248ugZi3b
aJU9uhMI/GBcDfJ9Elk5UQuL2Cc6VeZLkU25OhwWjdM3smFg1Lr5w5xB/8xRDz0j3I/+nMTf4jz+
0KbYn9e1PLwneXj7SHpPl02RDYU4qL9M3tQsW/UnARuN5JMBTgPiA3hqn49Qf2s0e2cPbUxWJEWY
yysNxSA2EDSnlXo1S55+au3zZT7fQn4CtfbL26jtXvRP/lhznP71ELWmXubz41ze6vIYta+k3GjP
GvAKkXpvv/3x326qP/z2mp8f9fPt1N8/d6jv7Jd/45dV9SjkLAsjkCmDmdlo5S9f1i8volb/8T/5
5eV++fsvq+qpl8VvH9oTNpgUv0eoz8C8ttr4PNlpfC5nY0Jbqxt7cODNQf0hpNOP6l8+RkTSjVTK
VbXtiCdOEk752Hn0WizCEfnkJz/3TW7q/7jaVgzx0PDKlC4sOkSxjhtrkhoBT5aVNTOnOKieqrbV
wiDBAYoz9Q1jMCi65363qdoJ8FR9Luis7mwb9F7VmvpG5za6tYcBWUYOC8KV5Z5Z1b9sbkSIuqpb
T9SnOOWALuU13JeHnNqcEp0j97KtdmryyFdrvz2lHPPuMHQMi+SsXC0QsJSfa2aGf8pOGQcQHIcc
V75ISYrcvFarQxgDI1BvL9RetfrLXqTDL4XDgMQl8/wExBiaZFm/usbCxTimxtOnWn7shoqqQOoH
2nbKzCfY6u+R6TIPkuetWnRyLWUwLGm76dac82/FbJ6QcHLtW6ZzZlf0ZoP+oLDlxkQteSBY1q86
wCPRFuNPcbK67zTcxVG9IBNTchvkq4bthu6Xd3ST8fsyBne1oFKi/o8wc0lORkVQqAuC2qe+Bq69
3pHnXT6fKe+YAzKu1eVbrJBjQ26WFVR6SM4mdITy5lFX14KXwdCtbbUgc/l8iC1/4AasTzUZzlZv
cnyH4KYoxmLrhb/iHefQepgASzIkIIkXzx0xi9NhkkV/YgAhWCWGBCZjj9yoTxlk3U0DnBSNEB9B
fa7QTaZjZ94uVtExerPuPx/410+rNou+/0hJZl1h5qAwU6YUUtW79LJdNsj309qYf01tZ6qubYhD
VWZzbq3aUd8aAiXF7HTFeN3rnn1QYiJfjn1GqS3iWPhRxQIQgfz+1S/Rqpf+a1P9IfGtP/IBTOAc
kANOmidniWch5JHJuf4QYrDhXipJSOqXUYd1pA/wf5lehKX9eciqv6kFGuyfp8rll/w8oOXpo/71
3zbV49Q+9dd/+1JdMUyMPa7VKaeONfVh1KZQ5a3Ltlr73LkklPH0yMs/f69I692DDjlIPUS9LXNN
zmS1OqlT7XNVnd/q0zDy+/MEzNQbXT5yVBU+GZ72lRb0XxQaXzH1Yy3Ulq06TSiblBi1ZvutbIpq
j1A7wxETE/OlHv65SlqjOMHKIM+E4ZO8MKgjVa1dFpd9M9EHu9kwt5WR0Nb885qk/ie16AaDW75a
RTLC+FStfn76apmgBFxPJUzjgfW2nJcdrGfB4DinZ+na33z1QezmhNZbP6ovm4AeTmP5Vpfv/rKP
nARm5pGjrS4PVm952bw8V61dfsbLHy6v99tzk+Kpz5A8qu9CXTh7L26Kg9pWZx7feNad1fbnh1/I
ApVGTp00Q66n6je9HFvB8h5pGvVY9cXjnJ45lfgN4r5nKKMOxH9eVS/xeamasC0f/CrfAMalayMX
6lqiNtWa2nfZVPtcOQr+jx6nHjyGHyN05KN6f/X5KNpz2F7OmdCXh/Hnwaz2BmbRL+hw/jzv1Nrn
o9Tq79u/vOovj/r9DX5/lmYgPu6gLSw65EH5HarbiFpTz/2nfZeHqL+aahSoVi8L9XtcNtWaet6/
fdXK8PkGLk9RD/ztrf5p32+v+ts7RfKCP+nbRrZp1DnbUUmwhhqhhhw5XxaLb1XoA+X95LJTrV32
wb3mFFfbdfdXvMfn5Va9+OWhn69xSfZAxjCsDPoPn0e0uxSI6y4nyi/bn6vqvPplr9pWj1fn2c9n
ArubEHP02WJQ0mNwXH9gZXNN3b7LSfJj8tQBtqyCPR4Yndjdp2wqiBhoe/2Jy8kkZVrePXVhQK5L
Xz8B0jnaNVbAhSbxa2EXB7e2tCfTCIM78jTqjRkOjyBnMfs2U4BLIouPUIIm3XUeiiml9W1h86eb
U10tM7nbXtSRi2GLKzRYlBupk6A5QfnjD6Lejx7VOtiWO01d437/hz8vJwtEwF5OqqSlAS8/X5q6
vaob62UBUOzPu+0vt1y1+k8P/22funWrfZ/v8E/P+3yHMQuu3BbnQ8zUj1NTLXx17l628bEziaF0
LuWL8vyV26M8uT53/uPff3u663QzlGGvgmMjL2rq6cL3ivRWPXIghHlnTvW9+sOsTsF/XiVxkXyT
vPwwksZdY6qhvwXoIIchxG3Tlnaf+MMrrnqt4ocu0ULYHoDWF5xF9i5pmwMFO+80YjskCs2hmd3Z
z22V3BmNe+VPwY1VoDnywWjJ4DOzFQ4NQucBbdhHZYIXSrg8bxOG/ofRQHvaLmhy7aQY4Tgv7aan
NQm7TWsBNJCeDTweGV8q00OoM+47rT83b24UOwggGBkS2dzxFndRrmMaAJ29zeeywUqEdmyMSaBM
kD8HeHrXhpOdDe6zB27xkhwF07P0nI2mhc9u379G8QRLKhfAzuhlTtTZqPIRe1lQCF/VvqzAh3ND
Ph2Eb2+aLCoF8w34FqoUrpVRMhTlLsyiNckD+XauWKMpighnXPZR26Yruw2JFrXL75oR3NrkAjBV
7vZupf0Q2jRvBWTUbRXzyXPnOSfYEuoTU/Cq9O5AQb7j6YwOMBPWlAnQzIVfe7e+9/HVAUSvST3n
Wx1ychq+WUHR3fRzt4C7BWCbOjuvCd1tLorvs18dHW2oVmU8TTsmyf12zoq7utSDW+Z9Hx4pHCed
GCSCR1AEy7aoMSKPyjFkrD2ZYFNUuxqLSru46c4MC4GjN2+p3ORbpm1UztuYFOTCPeSNjThkQA84
6WRMkYyY6jQRCGoXO6MiMgLwWDH4GoARyhYGyWcWxr+VVliPiLH9szPXNvgvmJN1+xQsZKt6XhQg
tAwe06mb1zK8+T51+pcYxFOG6ONLiT8XAIbxBSkVDEWiKlZcoNJzb4TXxdIUO3KzKWjjKZJ96XPR
OMu2GAxn3Y/23g/qd4DnpAJALURuZhOcAKjsyjMQq7la8dr7N/hsZ5KLuxZxOZFl1PSexGy8M/tk
VonbfVe0gIPCJuTfnSg6F5SZeg00tDF8c8ecfHMb4UGuuVe1BZfaw8wsr/5QT7jqUW+i47vOyUro
5ry4avpoH9tGDwcMsL91pLuobbUqeUVGOu0yCqx13xxgY3YkP+YuvYrAaBDRtt8FbvBtbrhfbJxs
C0wIrzLib7Olf0urifTnIUtPhVMSMFAaGw4546abqZXTb8GdMJ6DJfEfR/LRvJFrZ2hXCLajq4nI
p8PocF8p6bD1Zhnt5/6PyEuKu2zMvvvGeEhav9qmDVEeRefezIDVTHxhZq9/W9zCvOZKkVFBQKjM
beg1m8CUA7xutk1dv8jUmy3SJ2JkAVUPbXp0Zg62rI/flw7dWWDlp6BELt2E9ku5M0t0ZJnbvrkj
rYR0folGb14tnXnljuab5vfBttTQfJJQrbcPc/VR1E58n+qiWVVVMe2itqHYRJzJQPzFledjUDTc
8dX0XA4SasRzkkQc0t6HEcYu6RqCEBYJrHStZuuVRrW2dO8LuRpCpswDjQon3HKk+AQtVwz4w4QY
APccZC8xrwTpu1XwXVBqE9O4h2+1XOVxce/V2ZlyLCpy75jhCcuM/GuQcDccVn7RcPhpjfboR7xH
QLylSd2zcJy9bWX3po+5pEluuP25ToZWvfaOEb/jdq4fCfwxPxDXVUP5dURpgXWdJJcxD9dtzhep
Gfl5TDEvNLzdJpqfTWf4GoyAUHNCXeAO8qMU/Z1wxHnEebO1tAUGQyXig2/jAzBqztretiw+tPM8
OKV+qkOyimgf5d4W9dszgEvUEoE3IsI3z36Dt9pOw3szTLZlE6Y7v+/aDYHA5yaXRXJd40sojWu/
Tw74w6Ybe9JCiHUtd4iZ+5KIEPLRAJivGM9gkWx+2KXtHmpQjB051EsIEnCwiPtKANx19lIcu4Yo
CHzP5GLbzAhd04aJZ3CWRwBeAXnPI6IqdzfX43gdVh25TDSZdxVNmySomkPSIylL8RPKKz9nYE+a
SU5hd4d7jKuLZ9OUnewOqsJr1dEzNRtaQZEe/dCi7oMUqQWgyv0wWijBy4EUsgaIjZ0hjEd2Vzhx
dG0t5pOjV7De5iw7kxpysub3uq20m9xcOFzi/HrUNIxCIh2ONOVWpYMkF6m9DKDYUyhACSMGaOOD
IGCsac9+5KHapt7/levj2SXpiVA2DtRitrHlcbEyDcLKLC97oDK/ATid7HW+sU1mBeneyuK31Chv
YDFhxWhH2KNNuZB+Z16b2nC3dOk5aLi89aH7jRnzvq0p1gbJNU1xc+2kLqLxjLuRFkbXpmtW6772
b0IdLrXVQEOEIke3yp3uncSBvJxDo0GRe7CKIjifjIpe8MTpeNa1pxwc9yqSRvUgRBBoJV/1dvS3
+XsY0tXXFrzPE0pjlIs94LfnATDResDTl2cJgCX3fpqtPY25DCXZjuKRhc5+vgpGTvHaD7YtoEvC
vfs3utucoCEvVMIhOYRA/xxhPIE27+5BpQNRKk2yNcZjn/MNQSXaNcGUng0d7bEWbpvqapza4CFK
ovHY2KsygTpgutA3PdCZoyAoJgzGQ0osbkZHOcf1kJKMMLvkZXWjRWJYjRJOBN16zBmPQxvdFibk
3KoT0xYYJJe+JXnszRmFvnAZTdcaPcwimCE5txEOTeLF2rp+Co07byGTdwQo471ZwZKtZ2ugtIX/
yIJ7vtXdSRZ+HIdeFEkQTjLLw1aTTcv+7AwmlPjsbGsv85h5+8gaOetzrcHj277i9SKcxFq+IFmD
eItHviiyEXU5pCfuXfvCRNk++s4r/gjMTtV51HLUxBNGVGsSMPyH8dlv44PhFfWxS5tp7ZKNy03u
SHSORmc/7o+BO4NZjRgwJ7GHcP4u7pGkM26qgmhjGdXygMGcynAea/ZqiXTCicLpJhyJXSECbmvC
yFs1IEBn0mgGJ/5eFQtOOS/c0q/lm0iMXXwsPTwpROHcLkLfVNYjKgl/1SaOBu+EG2ruSsIoiIO6
Wk7clegE9zWnYEIyqWhfBtQXeFuqV98ZjiCdjJVOFnMQxD/EnL2iNMEXS13iqim6B8T3wS52Bucw
Rf63WGRfHCFjdqJUX3UeppY2x88eGc5j7H0VzH9oR+MvaHKSUIwquRLOtae9eVFc75OeucOsnbVx
Ga9Q7b/ps+ZCUmLcEnUMxbialkUWPyRDe/bKBZBHGNG1x4WczFyUa7PON7Ph0fUdYVj3mKvEnWlZ
6XEc+2d/9n80tWusKwGuPBhq7lDz9YAMIAPXunbxTOxJohpjKVEnIOCYaHeB6RJu4HIv9k1IPZ5M
6ADCQ6qdC646gCPrOMwZSBh0wtPET3Ug/8XeaS/FaDJQL4PybCY004WPWNSxHxOuDp5/5Ir+JBZ/
A+xtPuvNXTZBAs7F+LEQ7AJjDSgMEiDU0ela2NcdfIQNLDMcE0Owq+GLutLZUDoBVK0wvNHbwVxF
Nd5Zht0J/c4l6cd9kdbNRidDbBUlerIVlrwCcfGz2vGun6ZTwDiIUVW+X9oZxWAYcdwHI4PwTN9r
E+hzq9MPUyrse9A4iF5ohMYHvMKv8E1uWidqbroCc/4UNxpCUWMHsIAw0qq66ZhAg3sswN1NO7uT
U5ORIM3ZfxPCpEFIwsK6ciGeE2v1FONzmhkBTGH1kHrERxs2WlfEmr1FqCA603STw3HNQWxEtCU3
KbHUSNe/e0uUQ3pKmSx4Yb6rHEusc5HumTa81CUGrB7NAVkJLa7t0Vv75E2tjKU+BEVD5DdKgsBD
1D2Dp4NLjPTWOxXpXa9bcoQO/9gvxDtw2SsvoQAE+AYB/4zKojecgUwhMCsDfuKeo3A04fqBznuc
ev/D8Z3xpfSDr3WTNxjC8u9JqrmbsDdQ23iYfS2Or9y+aTLHfM4b72uLsocGqbHtIhcwW0GyWEFK
h9a1kGAmdElhHR2MIiUowRaPRGQ6G8g562lB7JQm2lORAhhrIc2E5Sy2OrBq5mrLV3B49VafckCi
/Jauk3LklO0maqAJhVMf71zGA82MHN9HmLYuqd0Z8WbQrJvRIhakxsO1r+ZhIGqOvB2CvkYzN/aR
F8wHd0mxSGHGbFwwHonNQAdX9riO4CluPDLMt0N0b3K/2WHUpw+Tc8vFdsE0Y6VT3kSsQmLBQj5y
6YTY6iMAUeg/fThAA0OO2Mu2I4XiXCbZNON8GLOq49QHuDB3FJ9z/yrTa2hZfed8FUyXUphDZClC
q3Cahkg4JGzLgGfN1ztxsBJHXzW0xaYG16ybQozD3WHjxm9uuxR7Xc7kgytZjtXf8WZnR6ocATti
Rju7jPlqiRd35drMkge/3QvQyrkQ82Fu03vheiUJ09ORkxpmaYjON+282yIUwHUnkhRcV197VTPc
pyRcODJHPfZsOicN6jTwmClgtI4TjiOQRGCu/lHhGCfsffEunPNnPQU7YXLTIqqOmEGPPOfWj8NT
Uz5MY/vsJw+x3WHWhMTTR1m5JsVtKFL3yK/RRK27CslGCyJ+PNtfSKmZEFj1NSc0kZFWCR3aj4Pn
uAJeTd/7nuBId4+irNh7eGYdA99K34CRMxYDZa0pkNOFDGaMxjQ34NJmL/6R812uiYEH5ZVkfySj
+43+/V5+xGPq9m8OVS6gHvlTM41Uw+bu4HQRec+pINeyaDZj/2KGYI684CpBTu9YPR63zjn/qEk7
O4UhzCpuEQ8mU5AViarVzo4EoyMiq5yFn7QihIx5BfbQNr7pS29ZORNRChSG0eA1PbeB/mkx+xdh
RCZRXh7xoEtzo0PfpiNQ4vRwihYWW17sgsZ6TH3Zg3W9aGN0sgYx3/Y1+bEt6K9NUgO6Liwj2np9
mp99o/sEEP8vR/a/48iavvtfaotv/vjWvLfZ38XFn0/6KS4OnH9Zhm3bjoQn6+iEeb0/xcVSd4wN
2bU83/BIhEdB/Ke42EJcbJm+7lqBi97X+kVcrP8nYmLD9HjDv4mJfdtB0kxYhoc/1OGj/V1MnOOw
1OcwHq6Kwe4mXA0YDK+VSiqUpU61dln85/si2fMJVFX1v34Zzl5s5hGcXntjWIIgeNV9V71o9czB
hjw6kOE0VwJuYn4fSpd3Lv3enjnuyS9fZdIJHo/PpV+ax2IZcfpIt7iPbZw63ZHXqogJxVFeYC2H
iInNPK1q7B7vPYraLZMoiEQgYN1+2OsxrAFrWPZjUH0JfdSC0sPeYGbvMLV3mNuFdLk70u/eSOf7
KD3wIWb4PB2eqQYcc+mSD6TQp5PO+Qono2k1OJlDDdVDSeOYaBByGiKZ4PbsYcAfpRPflp78npZy
JV36jvTrZxj3hXTwC+nlBzG3mjH3G0zuBWb/gvdh1mhmOybiBF2CBAgkGyCTlIDQhxegS3JAlyw6
ml8KRsT/rFODXLd250naQCq5A11VPJtpdGhdpz/a2vBjtGOs4mPxmEFQwocMvyCUJANEoLEkG9CK
fo74obaef8ok+6CUFIRJ8hCMA9CjytGQ6o7FDeJpMoTAJxDESr7s/D2UXIXBh7BgS9bCAnQBQ9Bz
EIlgXTLI2g7NlwI8A9hdnUwwvbueE+KexjK/a+I63pMIsEi6QwPmYQD3sLilg5ak2reeuF8q/xWJ
NJ5FyYgoIkJHm36gPaIIEqAkJpASPmgJSzImrMD6GJJ63o6SP0FB4o15SrYJR9gUufuMdRfwpaRW
2Dr8il6SLGKQFimIc82jZFMYN2GjXzFbYHBjL9gNqwAlQ73OMAYxUUatFbwP5F1viyo2uU+CbayI
SDT0j3IYik3qvGseYc+5LgjkdSEONFl95Q+52NickCSvNAVjl4xfr6xuKxG4G/iVGod0XG8x6N7i
qXPB2uIds6iqgzXEWIv+dhj9chu55TNeAEAv+BJ3/TCMQBQB5Qpryxxxa9ek5pmL8zDNBoOZuKRO
Gtvo5vEUWlNzqmoYqq6HDXzuywimWFhDzdDTrW7GNyJamOHm2gECdb/moxJVXHvf8kZ8i2uCYW1S
Tgfbe0i7/A9dly1wB3cmsyfXmbEh2u8Fs+GVx+RuO6hpv3PEC/ydMle4tbp7e7BM8oHLzYQR9N5g
MmtG+VsWZ1vdmL4t+fAaEyZ1gPoGfqgr3v0K53UL31SzrCe/oqzej/xWmllDIOrOWvBtMqpHeX1d
4R0K+NFsTA7FdVCP06HrsSSH5vD/2TuPJceVLNv+SluNG2XQ4pn1hAS1CJ2RkRNYZGYEtNb4+rfc
49aNvFnVat4TGEiCoAIB93P2XhvIg6nuCob1py6I3+00v+f0uFm8kCgwDLkkT5BDbsNjHCO9XAGp
741HvageG4Ld9yCqGdOgPflYOIQP5OZznM89w179Nmnsu7RTPAYmUQ2/EUO31ruw+XVs5kp866TD
boRGwmVdPS3YCmA/mMep5D/hJFPqA8m3kPZeEiN97HI0K/y7TGUh/5BfTLtXSsT+fU4qpGaeagUW
bfxsLXQ/lo5o86QGkjS32SlD2e/Hx5ChxpY8Gwa4yTifkdfv+Cw/l3AwL0Y+XdHac2jo9b6vzXXY
Tbd1FlIwCVtn7+QAX530aVaqahU6leFjL7iEjvsd99h4bphRuylw8aB1sL+59yV2gG2Y6RQgamdj
9QuxSQbpwJO7otPADCl1541iwVczmdTdUYooboLagj3uVyrBfraevJge2tCK2VIIXJShMMX8brbW
kYloP3dxm0O3Zuj3VuXWHpLHuGsnhyxO0/xWBdO67S/gIJlZGj5Wssqv5iBDQm/dks7Wa9SvY7je
a31k+timVn41mvhes/t1jRJ9TZ8AzviifO9NF4Japelr3STgBYM0tKGBkJHK9W6LwA8GJTxmpI2u
OqHBd0wmlMpsbygi4nQm7W9FTVdfos43KMauZxDX4q81LcRFZpY9b9Lkp56j8bDMY7PoEdVtkpch
X7zV4/CVExL3JvBfeu1cRuXPqhxvuBicG1o5K6wTUHTM7M5TITWGJYHwM8WK8T3WEfQVefMWQXJY
dcHIpbJ7n4MZwE8aPSZdW+2pofilFi5bxOPvtGnI5XZdRGKOeY6tCj2btkkdGtMwgnvfFrOwFCUW
5UP3felyJm8og8eUuWXbMdvPoSwqoDg0j0TkPrNuVEexrwYd0/U8ReWF9sj3cdLvm3k+0wXpD9Ew
F+ch2GKvpSWlZ1+0zgSPlRrDriuArCXxfMsA/KlWyUcJEo//DmVHa0HhPweQLmwG1YJh3tUCVljx
R0aYmFpwT7rJAQD05sVFy1BdYewAOltdzJOHAXdTuNNLN1I3CBrjNagDeCzsO3T6dyT+DlYaoskh
O6M7j+/m/Iurh6DHslvHXOq1o2bhJp3tdysDgesaSHkHffCDiOlcZzn37BI3QMpJb1STWxLgOTr1
8JyOtXIe+uikVh69G8goexNfIKDGHRsz26trgji7+7FilIGJ3x8qRAF55mXkdAV0M3voAXE50Cf0
Wr/StLd68IDPUcMd7eprXlvxGlrtu0cQCMK0etcxpEP8zuTT68L90LYzCKJhPNErWasNPXuzGRpG
F41LmYrqckt/wa2ZJtmc2FCTn+IQ8kqcNsIovGFW5a2NdLhlHAmJd4pieHkYvgxOx5s2HvedO72C
gJiIf2wJODfGt/CoaKWzb4vU88tFedGTJN5NrdOfGCsA+c3Miou9BxBeE6zTySzXREl+15gpHRq3
2wfA58+Kmp/K1r2ZO31cLzAa/D5UYXMqmt/npuebpDLPwJT21DJ3c6d265YfiyI3HSPXrHx1ppya
GRgG+P4ShJf1W99zwiAniOl/TC+ZcxlhhdQTrrUFkH+oseKghk92nZOXly7C9KkVNFFslQMIoxIu
2PzNIduJDkfPuWivjvHPgl+yXnT03XM+HhzcsrRwPDhNUzBTF6Rh4VohdV1F52+k6DR+Zms3LlxZ
q9AhQi3FeMbrehjL13Qt6y3AUx1pepH5FFKonE3qndIaFbrAqNs24Cd3QxLdF7gczpZSCcMLAwbT
7i8cA4xBskON0W1TU6FfVcXw02nTn0uifseU/xBEdL8qcxJu7/5bHS3uZu5d60hcQQcxQI82ljU/
0blM9naRAwsNjEdvgbVa0nBeU7CwguGniWwEB5MIQlza1ZCxaOYIsinkVDsuT4XR/9C7ELsgcIMc
W7Xomj/muVvdAWOKA+vg1qAuMdjjbPLcS13GpZ9oXMiXsBp8w6VMshhhf24Jr7QTtUbZ7jQ+/izl
lM34zKlh3liFOu4sB/zgPEYQSMEsImZWhkcwOjdl01wx3FCOMsxyr2YmsgCua2oAgCwC6wzwML4m
Jc2LBQ8zZSM4fraSD2u10vjzlnVPd4KRjWHDVE3Q3nBSjquzSmwmHvv6TfXS+tQKk4VcI7flxrBU
7aArIM5KB9ra5ADeGCPLoJU1PitzDgU/nc8muopr5PDHhoC6n5O5P4xcNvHWZMUuUQcFjXtynfLU
gDkihu2OR2qpKMfpZBBCpAouIBUnPxkqawsCYZWYc7DnQnFuWqc7Zfjf922w3M3JEOynNHBWo+oc
J6czVimYDeTCzn02VAAviUM7BEmtfsld4zahITdpkDpTPYwo2TuEclBxnlXj1FdTcqkDshY4kfRa
eW7LRb2dqEEb2hydoXK9YGmDiGaSIZdO5WNNhugpr+oHy6vAjxYOLP77VnWX20Vd4k295PWWimVA
7CmeuVi3bcQGgbMd3QWaoa08qGRRrwNmFttiIHw2U7XnTt+QGm+umiEfr6NelGCzzmFAY3lxGZxK
4GD+J3VQ8gh/u89Nsx9xyIhD8gcrd+CyiI2CUs0ngVCtHJ+O27gXfeejxBCCiE7xq/15mz5ejD9J
zB90zEtDPpNSUITvH9g9SdyTizIPZyAosCDC2niNO6Nf24WJO0upYbR4HpnpoEIx1Hzc7urXEAfd
h3xcSxVBgxGqZzpxfhM5Ukv8xyI2al8huHDfm1M0nDiRW4SFpmtnyvFWSaljbgZQIOQqjnZ302vt
s1TCSnnb52IUOjl5c1Zoz5lWs+1bQD59WJB7KFSSch9yoXJiZwLi7D7v+niBpoawNUR0aoRiWu6N
0Bbk3nL1806PfNFSh9vzqYZmrIWqV4r9Gi9cDqF2/kVG/ItqVsrKalGhnyPlRkpMmXhQYu3ayd5N
1A9SATH0+iDn61IWpqjozgGCgaMBPch8Q6ILkT7hoRAiwkh4meRCEaJR+5yiOdDhMDJiDOhugNHg
VxI/lVybcmPRNrGC/wvXlSRPGgIrI9cq1aKRbE7O154zOAB8bG+2EIGXFTW+/UyKeChwmVwX8DEg
HjymhcD9yNt6A2GS8Ql9VsVYT2HZHDth85JrhGz1e8vBNyksYa1YyLWMPIdNp08vg9g0UP2uy6MP
RKM8+GINKk/sCqfnQNtgreEooHvPRw4Z62gb+cH5kcSBWNFAd8jvjMUnBmBSH3vPmqr9CL8iSjR7
F6aAY+TCEvgM2N31cWwDxGRQL+Vdy+KUPi545sDFE3ol+Do0jasjwRTlkcxzQJxiUWAw30xGD65f
7bbe3N39k/zyU7M5R7htU084ZIVk3pP+Mamel7flQt5clABqSlN4iN9ypuGo6dHaL/2ZSVywlQeO
wpQBzHCO+MjGu9qITyA/kPws0z3Jclj1gKPzm0hyji6YIGBKq2OCemtnAyWRFFVHgS6FpTVrEFgk
nEr0e8scNTIaBXEqEQAqSZtK+aP4SBAI0xFSf7ngP/3H2myLBMzP2/JhVd5Jl2vceDNz5D+fByFe
Rfkkbne9njdff9vb0hr5oVXfpkogW2qT4+5j1ayJPOBawdhE3JkMgDzyJuY8/7nlgAPoOImFXJMb
DhPXYao3M8IEDgk96TeVBe5J3gKE8AdhyjOar3XfiRxItmogKWsbNVQL8DiV5VdKEftJSafP+JNJ
JelUv920yfP0yO8RVjZ8+p+7N4xW8XG7iKhQvlv5tX7CveR9o3hArv2rTVASWvuh4IwuzaiSO0MA
QaBulLCx8TdGYppt5jclOHeufRDFVbJc0MwJ7b8j1fdytZ71S+wkZAVNt+VMg9mVMvxPy+mH95Ay
bu0vtTC0lneK/DUluuiXVWk8hWe6d+Jo2GGf5CT5QTEqvcLcp6BvJXLHsAeXyGAV5CSnks+3L2/G
ks/zp7U2qmpEAD2iTXE+kuCfDwbQ5+1gBDrn9gq8Hj6ZpAbJtYLz5zTo8Z4ycePrFuBoeb9cWC3R
1vBrCpooMzO8mdqfOKvwB4qavVwlIIsMT1rm60wSZAWTNhFr8uYUNsxAc0GU7bLXaNSGw6cxEoiW
zblJGCVHTSFYZPX7QSiOSQlJk8ekRf1tq43m7S/Ht1ztYkqhKdiVtbxZGVG6yzTt9Mt28shWO+2q
WYqx/eXgl9t8vkatIWwu8oreuoCzgU/g/1RMAs+FKuvjDcqntLYAKkxC1uuq4+InUrYskXsStBeJ
6+BvN+UDmIed9f/RXv5HtBdDFamU/znt5fo2vP78az/m4yn/gL1oNF0MYC+2RpKlrXq0P/7Rj9HJ
2vtHA0anAeMatkfnxoXc4Gp/0l0Mi4csm3tdU9ddS7P/Vw0ZS+Bl/tKQsQmWBF9LxCTFSJ1+0F8b
MrCJp6FoKuNCeAIVssbaMHVMsJMQahtGfbbGSkP5PqelGNG2IPKkSyPrDJjRWS168xSUVLwHC70p
UQWEkujNBh59pQD0AKaN1K3Bql3qiKMVbXrV4G5GDKA3PQiK9Wguq0XFeTSAls16rQAs7Tw1eTBv
vIQRoacVt0FbWjvN5VwfguWjVKyXMHaXpprXxRIndKqXY2tE7r5Jugejn2pKguaja4SaACR0W61R
w7U6Dkx59eGgdoqKqsyC0dpP7ZcubB7prH5pCNR5NsgRNIrp6rlBi54HG6gxjNOamHvIM2Z9AwsA
KBVEA6ACqKBpHm8CdCgwoRztFOjmMVP7/FZxYapr0eh7OiAX5Nc5Nc/sTjGRzaV5A0pXfe5FI0hb
Tp6V7csgrF5gmlK2mS9LFUX+ONQaCsvx6EY6YRc0qzeTutyl44sFTJHms90ynaGWNy7avRcO40o+
A78GyBCbdoDuchnkWuLBL0AJ4bQ0ksgyz9ZNQvJ6kN5aS1whvCGWhZiBMd5pwOERkpl82dV732v0
0FVC4ajWoYsptvgZg61n/rSZoK9bV2SRGPYJP0NwRZhmk+A1t9bNiJxgU6Q3Zo1AlKY9zlZvfHfa
8WWy8nqP/G8TJjFBbgXwrn5yfGozTDOSjBpTkbWHBaSehXKBwPumIHYHQZhVoqAedRIgGECuCWxy
YMWioIZg07nDcegRs8SEbQkZDh34hR75oGi3VTOmF2NuICc33sXOZiTjTmpsshDw4DAcg9swUeJL
Biaf+FyyEJdEeaRJUmWEwy4lQUBIo/gfuDM8GrRUle/oWXZL7MCJWOPu7DyQlhTuw7akX9G/W80Q
XIDNfy+Y3O5aQTpCfQYYG5EgaF71OTRbwvbc0eTrCU6L6pWA7+jMEAa/GoDcXQ3Yc2MeNieDWVa5
jMZzWrnbGM9A3OBGYJiwIjHHOCWMFtdFYC6+ZmJuMePwybNRcXlEA169Tq38IFe5rk3tLmohqQXa
NFwafkWMod4uikGTDUo6+Thzsj1aaxhjSAWCtnFvedd716YnEY6ZtcFFAIg2LZ6BQrZnF0rZujUe
jSzqX+q+eMjC4okmy+CXQ2btvXhqfVzC0zCGpwYh6WGOGibWMNHAhY4LOWQxg+WwUV4VI75oYzui
OvJaPIycQ9xg2GuKckhNQ702QpQVLApFzjh/1kU1LNfRwYFlFJhF0MwZFOKrm7vnyNTzvThdES6X
I2UNqcK8AGq4dKrbv9UYf86OSv4m46YtBWR8nwi1T63KdzDrUemrSldeYgXxD27WF92qAubM8URj
DpOR1SKeD1zKFwAvTX9RpuwmIJ1ybzsETcaVmV1Qqo8IqFDVhA2iGRKyh43VtqiTICtuajvS/aAp
nI0yIPtUyWfaNYMX+Ek+kikVBF86AEGPfV6uMTLYawZE5jrNwbmXKkOmsF1u+ZzdbPBN6PQg4gHh
b5nk54ja/cciS5JLYQWH1jH5u/GTK7bWrrSx64DITW8M3a2HNIxNYYoB/TQPp76YGJZ2hBOo9jdq
kDgaQiJ1KgZUwOSbNY4TxdeKvGX6xMIQiz4S0I3P23KtYKyY0eqFTvvx+IyJmO9LYPvFkz5vfmwp
73Qajz3Jh35ZlQ9N9CO27aTdyl3ITeT9v+2xZyhzNLCwu6+6y7iz1wRFdZFmd8Ge/FhVSlYjcVuu
yY3k4vM5qcMRgZecbdxWYCk/H/p8zud98tnyAdwtJPHAz1/PQCOXtbzzX78DRb4vucHHy8m9/LL6
8TT5Kh+raK1P/N2ZAP/55n/Z9ecbkw9/PCLv/OX2b59TPjw1AeHsTtOsP/f7uV3bDA+kECDz+fwe
5dM+PuDnR/98ilz7fXN55y+f7j9/Zx/P/GX38iug14cX6fMdVnQ4fKvN6F/rCt+03L9cwPdsmU6J
H++XNyEfknfKtcozD1VmNVBdppcQNfPHEz62mkxG7+hH6V7DiCHfYeFFAuuSlIW2LsPQRPtFNR1d
011OP+HozFQUkkowA0jW5nCR934+1DHn2NmBcvztfnnTEk+We/h89GMvLYxU4Lqfe6RRu0oqpjtT
TZ0Xp38iJrnxgNV4JVeVGszDx+05Rt0aFbHr/3JnEaTDIS2fPzaRD8jnBdGsbSd1vAnS2OM8IKjN
iB9AYAAv59QfpX7meqc6ZeLHhLg+yrVGTOCNHgarSTCir+dHDO3X2AvAKIn/u/yLVvJUUOlXvdN1
/pHliUhkLlcpvxlj4OLgtt66bYc3p33jTE7WTzF/y5QK2xCqJLBIYjGLua1c2IJD/a9ufm4nn8av
QSoAyadQifv9NFWnqW2dg1kV5OxN34vIa7ZNA6985S3U0k1jfAly+6GkXYTsgUZNhUL1KLEfsq4n
b9ZTtzZxSe3xfxgMcQCUUIMhodUmOSVp18hCe6qUYHnlohVrH2krOeznvSn8ToK9LGNWVLEmb1bd
ou2gxR+UyY5OcoHVjYi0mat5iV+fRmLjFifMNyW2Hn5SWcOUC6x8K30MnL20mE5ijicXPYDlSrME
3rgCi+EFRryzJ/u2EejoGf/IegZsQdEF/XQWKPtsAnRgYX0xJXi4UCwMWjaIpGFhsNkZSUPyn2Yc
Hac1gNMpDUqfBAe9qBsmDbnzKib0lT3ULzBeLg0jEi5n/FTJdI8vD+QenhR9Y6SE6tp1F9CCsIMD
CA5LZA/J8CRkAo6JUsTBq40MRfinpXterI02PW/aYx98EWDb0SoDwEQQL8eUTCOqRYiSXPNsJtvM
CRClGwPhNPwGHNl1t2f6TN8SlBmyZXjYjliMnasd6uxe1gRVUVpDqkuhMMiMPdlEIxnX/zDvp45F
GUbWpqXvPlsKhgYM82TRTxfcb4t+RL6nhgsMJDbIQBXlMekr/1yEs0AiGTkoe6XQIDOZyKgkHcSa
KY0SHzXTtaaxKZkOnwegXPvtvrkjniKa8Ci44mzoOSVBX+G2ZRQoivyCKiw+0i+3bSeKN8zPYnBs
4uTyG3NAls7lR/YqPEtw5gnhFMeU/HjygMslcESW7eUjbgC0B1zspzdern0u5JfQpTQYBY3mN6v5
hz37k1MBCh2ZTtfWvvzXyUNIrn0uPlkXXE0Yribm3hJFJln5DkUEk1x83iQY6IVUW0K5ZmiV8Wgt
awlD+Vg16BquBtcyMexRX5GF70Qe1WLx2006mtvcCEFqiwq3LHp/LmZBxJI3Qx1hPofF0R2NCQfi
qL916oybSlDM5SKKWmJtA34vrDjB3jSLXdjS6SdxZyPrx/L7+2xJ/AZo6bLi2OqNJsQZ9q6H34mD
isNowXE809o9URvWkXsllZ+M+DmIOdHa3cw1T34gk7+0VWp46NShpRjMJHCFzDfzdQyI/LOIM9AB
bSX4aQdVv3EDx0Ra4tjHeCaRixgTpMaRSgaAkZzDOHkcxw54aFtlKAhNNPuiptynLkR9wYEpXB2w
irCof/wLFNUfioEOOKmwPtSt8NSDWGtCYrbk0YFcJd1CGn+UuiX5w8u1z4PBoSp+NB+KiTSiBs+F
P4m5kZm9TlppkN8Fy90RC4XJoFJ36VrWeGUWQeiN8TGr0OF5HlXD2t3HakSsQf+lrzwFKnkW+nVm
4HQaogbktWadKW1OuyUak1NnFv3Oaau7OsXoZC6kNjI4VFYAeOFP1n3vNyrCcIWmHuKOEoP1oqf7
iCRSrWoPRgLUrS+QbMksgc7kxGbic6PoLk4eWlASbYOizPfoP4n+0EA6lFsT+cWwWRXD5klcVR28
OBvyvL8YtCLI3blmuTlsnNaDUQ290W2ax9HeGUx71x97N0vuztLA9eXr0OE31rV6zguyCZ2mXuUT
2p4OApVtl37eEjjXiOs8aXIA0DWht+i0c6WpKnlf4j756JJE+D/b7jHqOdcsS/gUBFlABE4IyNv8
vpjKDK491E4EruP/oPqPAewY1wOdmBajTV4EqHG6BFTwgo5cfAF0J1p0J/oZw89NQ11goy6olJR3
QFXlKaqHr1obzht37DYBqYAINnE0TQC6gHEJ4jWLQlFCSuXqm9nyX3QbSIut+kArNt43vzRCZEtE
VucDTyOTw+xR/Q83jjslmySKCA/jhIIKPkOuKjfg34u99tUhaGTbJajUBtDgA3kJQlbG9UV8tqgi
uU+dRndV2+KkKxZDToNpoMjiZz2nmXl5LufmS6h0C5NtsgIXR+PrsdMvuEnpiqSkYxpOPF+SrnB9
o8JyQ1bTx+GRzyLAwIx1zGxK6UEahP7AZPOfORHyTsmBUNr5BIA5ImKEjXWB6PlEQcg1uZn9yZiQ
t+UO0rjA60TN+vft5Caqbqcb2NLvH8+V9+XJeIgLNV0X1o9UBQpQZsQAjWUXwtw1Fb+1kociT5eL
t2jpPfnOyz4Z75MG7Jih43JE/0MJTZm3JGQSSKlOpL5438Mx/7JUM36sbAROPA02SVhE1y1LjaPV
rp7DvtjlrgboMQO8GvVoootQx38zYL5rphMdw+ZHMCE6HCvvWynxYjM1pWConbXZ9iOaHGqSippO
x3FYlHu0bj80OF+uYX5rDRf/XTgGN04UNpdAU4h7SeP51Wni84KH6Umn9rWnxASNdrCGb6lyko+P
RoboBOzBEYFA8FBr/ZM9LdOrGbVgePPAudL6ba9FSx6xKLm8IuC8L/QAxGRWhjDoYhKLlxExqniw
VQm87NPXlui2bb+QbJ2ETvHURMtV7pVvjUM9tswLcb3jjUVdmChgXq5zlZcowfY0Vg1B0SaWwnwm
NFvtGdeXKvT6yVteag3VWFFYPURFb/kyVtFBfoi5GzFbtrFxrtpau2X2I/Tb4kxjY3NtZzyrhO0E
d84Sayc8zzPVNd7tQk1h8ez0a640y86ZOm2nZX30FXYcfiHeVT9HE6gaWz+NDmpaixTFj7cLphTR
cxcbt0M4a+fCgHstdzmDMRsmC9saqSr7ci7phePkesmRQsldRiVo8a41jGNrOekDAutv8n41ixEA
hsF0o8+5cVnsbqQnznvQovLqZmr9RGWwPLRTA1FCscNXi7RY8QObNYcTMUr2YRjV/jFOl3u5w7FC
OThYbneN5opMJ7yoHz+g5ZJnqiKdJuY327R9nx41Ils+fkC1PXmRPn5bMEjSxSe7VFcdC4NNdpZ7
XSKHYHFxiGGSDm7kYSc/uFnDOrFK/d5U5/gUuejW5NsvNIaXOsnRcQl4JVeRINSVeUAL7t0lIQVW
bzaKH0VvHqEx6s+Tu8Bt1VGEhrhp78JJQdgltkBTcbBsJfkKriXZmnNTHytOSHetYmn8B/PyRzyZ
uwDz79c+LrxNZKDWiUR1lATovWdwoMn9oCrGo55FL4y29E0SGu5Rg5ZyO0OS/diPFePxGpXhJaMX
v1Ec6ACTUUS3TRPG9HR5pTAvfQhywUvrOdUmrfLxhABKu6FMDHVYvNsGFjVuz+5bOOv83IHOhd7N
6xsVpePHPmyMTHlnud+W2vH8qdKSc1FSh86iZfjYoscjNyxL++q2luEnmdmd8dOqV0uwXeSrTJwD
vMR9zUp38gv6iefWjqqr02I8lG/UG/Y2xsSz3ECt+tZ3uia+dJ3jkTzYE7MkPg4+siqZne9Db2N3
t532krrdwiGoJZTw2+xH9scbKvENTuZoXAxyxy8Zr+Wnzah9p6758X5q1V33ihJdSQ8PznCpe782
CAnMlZN8JW2pDAIvy+5aDYj/+wDwTUC01OtgPssNAN7M60atzWunzdXZbInc7cJOvZY9Pw8UgDWl
++YnLR1KkWOn3mMkrri2kRKdL8Vwv7iEOg+aXf8kKB3bc2++EqemrLOYfdQcn6eC97gZsFN+Ubrw
/mNvXvRQuaX1JVAyZUM3Kz05mmJeOZiQkEdu8OryY8lNU4NQdYJK6nurNId9mQZwtMrSuicalYQV
8d6IAF4XFGdfcUsmfpXWzRVl+XhKrZYu81CRh5bVt3JT/j2PPfaIL5RWMCrwlzjWixvdjKVnMvIp
2u8GOH5T7NVgUruyO1u50+ZZ3zN4IvfHNpIHopabFcSP5idkTcyGg/ItUQiXDv0MFz1Suck8dQRq
buKcv5e5mFf59di6C1egib+YbUeceDhpRz0umpupVVR02pUYGT3LLRdSxlawDbS7KRi8/TgDyuiG
5jT1df8Avqr8+L7nkCgD05u/KUkF8RLL5gWFS3Seerz/feBEX5c+vcjP4lXeV3XojScnUobtUhCx
QCCZeqOBageEwQGnDRf5BdXM5MCqLs3dAK3hQNt/3nVpaD3EA9ocuUlgh1uXdtW3AN+RCOMaL46u
lOfA1IqNFbfdVy3XTnJTKnWvcVRwnczxP2EkzncaesODXXjunb3kM6h/w/zR5w1qgEZ5Scl59seu
bM9IuaMrIrEY3WzWfc/du7nPrR+TQs744DnKjQHwBNuHiaGzHPpnzKwXua+oU9+VJEwe6S/Ak5j6
iaAELt1O2Jdc29jHEHuwOQPtq2ctw2axo+mULEV4k7clnDDxfuRC3uxDT7m6KgcTvXjA/+Jp4vly
CyM8/l9v/H/YG/foLf9XvfHx3/avOY7ZuHn72x8hKYef//E3Qk/EM/9okTvq322NWD3bVG2dZvsf
7XFH/zuSEwwzlm7TP9dE4Mk/uuWYHEkosTzEXpgdSf/6s1tu6n+3PQAoNLcdjfQS1fjfdMst46+9
cpMoOvZku6Zov2OP5D1UP17v4yJs/+Nv2r+bsDXCmrPaXnAp0tjGuxJt3HijPNXnbE/Q4KJva+dI
KCS8u/6xezV/hI/dF4I9YFRhBA7m7bQg+33uqlMf7DRgOcUOla8Fjkbde4mfw0UC7feUdrR0DsSP
ZTuCObbFKx15poXMJvLAj560n/XJ850DoUvJh9n2x/T/wrfytsxmGpb/VtCHLuOiE+8a1cGveoCP
z4h/37MsVDS2p//1MzaBDl40dxdYqc6XXtPuo54AFNe4TUb+5E3/rihcLKo0frFi7f6XA+JfvLjp
iW/w402JI8GSr27yS1EXUx3VMn57dYbvU83oYtm7T954Ut/L++aGTAT1W7fN35GSiWnlu/Ng3pdQ
i06U0dIHZetevAeXWPWbutqYd1pz0c6Udl7z63JI71JikK+c7Me7vlq3m/g6v7omtreV9eAkuyXx
y/30o/wSnY1bdVe5byHTno3CMDl9QxVn35ov1FFKQL2koaysS5evFmdFGW6Fjv0pfxqAJxgHMt9z
Z8OIxFjIe11TKsW1AXWjPednKAU/JxT8e7rXbu0zLack4PrNQ30lDFc7tTv3aPj5t/JJI8zhR/LI
x9lOz8X7smOgEm/jS7AHipbqq4FE2P14Jo8ZjME2eZv3ud/7y7wBcZJWq3f9hA2x8wgRUA5M89vv
QDp6Z6X4+XfMUZPpK4fm2+D6ub5pnpAp0MvS9Q0yqPBR1JCfgnaXJXfz7eKsw0torxv3sbxL3+hS
T+iVL+WjtVvuiSMonvPxUR3pR/p8HeF5/lq82tuRfFa8Vu8JfpWLzbhaO6bhBv17iILb3Y7wD8ir
CoE8rFKTvurXgTg7huwIGYHDFOqdqW7hfTl3zbfxZH8vb4ObrrzqD6jasbwO5T4OkSSsvft4p1yB
Il7D47Dsw1v7BHxhpsxNi3pdvWbH2gWSsIruSt94TzbhFusZUC8VQ9j3LtmkCFAQvpN8vA6+6jSh
y9v4sYsu7onIOIfZAbrwTbcpTsvO3EYbcokgYpOFY71oP4MLHGz7snwFre35+Q1KiG/RRb8YIV9t
W/m4YUE3YEkKsMDtnPOEFJMYyZP77CWrwiTDxM/emjvYH9NVJwrlRn0hWNK6Dw9Og8+T9Byyzdaj
tvYeB74JqC0dQogzTlF9n7z2B6JYb/R7ktzcp/C7fe3bU6es4ufgyb3D5sahDfCo8+HUGAf7mt+M
yF02uXF27lpzA3yv2hffx21BCvu+3mdfPZ/zCZdBDLkX79b7QtumpP5VradNt875d6yyt+EK5K4/
6cljUq7rG676N61w0HIVRmVH3tpx/ErZy7kzATKSg0a6iJ9tuld7H2OcWGkbL1ovlDzX5da7s45h
v4oubbW2iXwdDxDYmRj+oCEvPqC9LTbOYUB6tPBF0sjeJZd5H1R701k16+aa52vcW5c0oa/EORD/
zqyi5kBZv+5tf0Bdwiz6Z/YUbRhcvoA8y3b6at5Pt1Tr7B3CS+uQPHXfZn8/76MnEtlxRSM4D28c
gjG6lfUYvLbvCiVeCE+XYTjMz1S1Nlg4vLseAAeR3Lu5OajwqHZTiOVn5d4Y/ZN3N1y6l+iY2Cvn
Zb5Xn1U/xxq3Uu+1m2b8b07OXP7+enZ0NZ1zpEdGn8Zl7netlp4twFNsbJItYR4FNiSIb89u3Pr/
9Wn4n07C4mUsD/M+Hn2qt+IS8ctljkHy3KuBVu8tbXwUL+HN02EOpze8aZjf8g5XW80l/s+xwL84
9ev6P19dXc3UVUrxtum4pqdyGf/1ZQlnNu3Ja1vkICKQKw421lQk+wpN56qwDeWbZrUrzGnboPqS
hB62ffcVDzj5mBBsBmx/tP/mxzJAULK4On813JHb3sJ2ExvqOe2nm4nGFrCvpt1qBn5OkD/mxp10
l6mzVm0XMmZWad1eu4lTRrYADi/NEzKZ5KZYjPpsjjNVu8Q5pvY2qNv2i171xEM7ZGUTjuyBZSwp
dbnLfZejAecox5I773VjIGKofMKn1z+EVqtfvKwguRvHUZ46CrrwsDp4XXvGQhrjK+NCFqjVizeU
B6xMWZgTTW8xjx/XdQHhrLEVkofBr5Y5iq3uqOaptjPU5UDOJegOALvC4IQWJCCAlJ4/Ve94PYIS
Y6gx3MYFH4GfveN04P5/9s5kuXEmy9Kv0lZ7lGGGw6yrFxhIgjM1SxtYKELCPM94+v6orCHzr7bK
F+gNLaQIKUgQdPd77znfcUqbbgaCHTQnAAjhnbyqdSt5DHBrD7jz99D22VmdkO4llfyYmaF+SsaG
jv9KXnGlknZeGRL242VnNO3NzInwlZeCQFcMgLpRajxJ8a0+IbxhTS2pM7jlQifK+8pDQcdgU1oB
GTUFGbByuZFU8ge0VLZOfWedMLfDAJYnNj5LvyyttmxNSf+c7FlH6QRCHYNvOFj5bhxVoAa90QXY
Cf15Sq9aJf22VZ5ZaaxPBpFfPF+nEsWfttLDnVGb7GereknH/hST/eb2lQkkNjFfhgTap46tfSLt
jjKYQ8IIKIahBzJF03w01uhRrlv4BcpZBvQkLcZVmf80s/Gw1pK2JZ/slZblSz0jPb4Mclz43dw9
zHH5mIbRk5p0f1IxQwjkBl71gblF93r/sz75qPDEPTU33RiF5kXznZYoS7zEjMYYW0JJ7JtB5UqR
qXoonwiBS1MNQR+1am08kw58kiQ0e7rNOy3UfZVW0lbKdWnXkoKVjliWtEzGMDdML2XNOFdMiELq
SGyk+QtKG3Ko/Gmu1T+hteynpUTEaeNAkrOtlA2LgzYZ+fVgXtGqRs7CztCfiep0FgJIc65Ovp5o
PHh1HW2G6RGDg9vj8EAl59WMMHVceqU8ePf3TA6lzZx/2Xm0sUD9abHhTaik2hUnq2h2+tVkhF8Y
dC3Ixy0ruJgZYdHF4BoKpJ8Zj3cbDIDHf8xayocxSq7Vyk7Gwas0vlJYoPPjOhpkhYzPopuO0III
9JE3OtLFu6SwWxfy29kn58Q8FFZrHjQEH9ukKC5LbKRwGkNL9cGJs2m0g3YMpUEM+M7PK82kihAk
o9fD3KmJxV1KpQkg+y24kIddl4FBRZw5DzRL2gepYoyIIiCCKJC2bmVg9UPVpeBksZHSaqLzxKhG
xNSNe2XoCCoEwwHcjqxRRU6QQCQbq2Pm/fNgLszB86TlzKbafbxtenENe9QPzPE7LIzoGfSFqJ7p
Ht9NqynbW+avNLvTH36+lYjXklnFHhYhaM/7PzJiO/vbn0b1N5+I9LAaJY7ECP9S0TBwigjLcOI+
Z/mc7TyEj69+NZEqbVR1TPwrkXUY4y/rQ4dFlhzqwal3wutOFZkXTrJlVMKRMXxXn9ed+p7Wfue1
p/w0n5RfOTHNB/ILTduzCfJyWLuz9+WRz35zZFI1f7dbxccRXBzR+b071S0mTfGdfqZ+iX91R30z
k3rhhOfqkwT0K8HIQFfVN94j800cusd4p4MGRSvIOn+xasZ5SHah65LaxIVycflPutd2rnWWr8xe
yFKLYB2g8qABFjkoAIgCUW6oau7WQqd9V8iltI7YRvkxiwOii/PT+BRX8UcEzVcyvsfAo1JPRzky
8IPjd4Po4WU6kv+MQlOy6TZz6nGz3svP9tZ6qZ44yEdX4cwv1tbaypdka7WuxSZWctDQvvMPgsdL
V3yuH+nqWNum8yuVkzZ2U47NnkJj79DvkF8gEL1j1vYVFICRBdR2RXrGEdUaWxS5hDxGGNan3UwA
I6eryde6g6IHGGEXPm39wQ5d+dSOGLV9Q3YY43aNU4P4wH4B6w+uhT+ZV0MBo+Zlt4a16VD4k5+I
TSyRrsyCwH7iotOdGyS0blT70Wveb2vP4HB6FjxzKFoBOZ/tm1pvNbDHk1stLg6k3HAlcmYuKmlR
AQ8nRkMV4vDQMcRGNI7pTW9c44zPF10r2GTaTuV6mLTENvixMUMXo79ITs8kwU9uFVeL0+UXkjyt
PbSfhFXy9jREu/mMP+C05hfb3GdMESOsxQ/TGMz2u3RmCbPPhrE33+Gejjtui0IKuMT3LMro0Trr
f0by3jKfkgy9ZHtHyTLO48wonkgvYziSnkVyMP8YvnRbX8IL9VP3zkC5KR/6J7ia/N/RB0fft/JY
B+MfarISGdWXtknO5qn4NVSurDn96/SczC5ZM/aZjw0NwmonJhybbvVcb9rHmFILP/c7nwDts6BY
Sz2c9kDK7J5y022e73GHnnHOng2OqqtHbKGZ+nbtw2Z7HS2kvLua57/n+crDCS05n0mOUMQA9Y4l
O2BE3KZxrGbbPCuxg9+Gl8mvHsdrpbyB9iagUYhjZHhJ5uNW4iJaFJLnrHWNo9L41iHcCypQQV3D
O7XhdzSZxxtEpGb4MmQv0botTNfEGzMcpE+99JOHSKGTByxw23AQO9uXO5GPjv58moPxmBFwGG24
c9FYSg4Ko8OAUmBPn/OURt7dVP9nsd30TbaP+TEkItZyzJBYUEcmHuOTUXdINefEnE0ix3rjvsK0
TeIkIa0tYusdnLPP4TP19R0xkt0x3pWzYzE1f8u3velyGKAAI3b0BYZddum3IcGLEwRc7EmOBKda
dSThMv5l8B6Z/nRsKMhLj3Endw0lKn0BP/9oJQoXd4YVcqMih82SPY1bTnn2k7Dd4bXihDNvhasF
ZIO/KRt1az7nW5o57/grVraPID8lG+25pK/gW8cDCr31cSp8gCiA8K75jXrmvd+k9+QE/ZSxjEVe
7aFqt/6g+Yl2xZn4x7fxDWXvB6/hRqUryl28H7fj6kQ1rxrQz+rbARTa+RIp7tK6MrNBwh7P4QOg
494dqOrgO3iU5f1Dd5Hem4PxiG24fxNkizofcdAdAEX7HBNuhGXbaB5YtcfHdNmILU7IMLA39qfq
Fy9sof31jqI4zpvqHJ3b34jZFlAXpyxx7QvGU53j1nP9OXjG6W7Mf9LOyXN2QEmn7iNtr2N1XBx1
ARCwy7Nj3Qe1fDVv+sl6rF5gsnDAJCeijMBEISjbMd8A5khDpQ2UNxyT64WS7swOQyuEGjH57G2n
Vx1cGyCZO8uzBmwFblF4dbjnugNAeiMmDI4UY+Y3RfM1vOsXcTZ6t0XHJW1xtsfSblY2vE9hjCmC
cOObPB8rVDepS5EKJTIcNuWJtsoEWKA6UlUqf7rmk1OFja6/P+q3+Ak3r3CUjbipW/uRyRDqHVCZ
EeOD+/jfTYgbcdoA9TiYzfmYEKfgC/vcnNuYDenMUBx2kvjGuYBVX3Oi1/V3cf5Z5nQ/2hcfdFdQ
dikf2OY5Ftn+ci221T67RcleUz5hHafiFk2n5ANM5pQf1rv7FqLEQTA1JgudxX9YsKkewulpYAYZ
Sd/gKbbC8qv0yvpjo0XP7adsj2rYZ47+CmCIimA65e90ILQ35UIDZNQc5ZIH66a5MVGGe1Dcog/2
JRYDTftljxuQEZfqIQHq8bvfRJ1bvMqyK5geM6HjAkASZitjfQSkwD5sgg5+nuvnSHAKdzNja98J
jQQTbBRWu/f0o7fc7EJC9HKb38KQ6GK6YW4faNyxKSJiyNT+OjjhR0SINAkMil9/Ns/VRxUe9Zc6
eUivosaKszN26fv94Iki5tcMKwyRT+JBU8v2KZFeu5WN4lXZAVrcDu5SOPCrmp287QPK0+GUAMRp
t426Gb6E4fXAKg0PY4oMCfRdPMrrOXwsd/Bh3ocvyMI1p4CnsSL32NFadDtOdJb94tmS3fBa3UAg
PdRHMD7ZL2hyzbe2GT5q+hvfy774pWq3AhcORR2Kh9N4mADxcgh/ZM9LbmDpr6O8NZKg3yf+8qEz
SXxmVQdlVPJb6Y2dYak/Il1hF9F24gVyLywC+0JD6Ze2kb/4QoESEsGaBSzLLHobAntoiApwwyes
puXBeKhplsSbOL8VX9rKKdYvvgzA89lttQ+ZsmEWWG4064zKYbyOZhCyLS7yBzMsSoXPcZUpTmQC
L95W5qaIjRxc5VUH9YwOFoXtpLPSTSqeVNAbHIGapKVQ9y3QS10a0lZTVEc/MY7O35CHhadW++7a
3y1OoiuvCSo2lPYwiL44w5QXGGrJjUjfMHJzTgl7q/fb1rczt37HYMwbp38hjkfOZmSUHw6UW5Ip
Qa49jUcAJr+nDzBRJHSsn80XVSMQnKp1w++OGGc2GoC9AmOYY7xGs8OeJZeusrX262nximOxLThd
epPpTOeMY0aL4EjforZSRg/c1+g058SHtIEwW/8jBxwRky34s+ign5odDT+Wl8aPzvl7GaRbtFjd
51D75J/ETw1wGnDKDjvFRWybsxAHeTt/jV/izF0pRW7xtJ7iU/nbfoou/QmBlv5pB8lLe2QOTP+8
eZmXzVJ+K+t1gfCVu5ReSxqUhGa1m/m3JbY1YwqbUgbPEjc6AStzUmjuKCIVbcUCLUzVuc5zY0R7
ppNubFjyYYpy5TD//IUi96ex6KWt3CGKRMvYOaSboSC5P/z8u58//fyYNUFhKrOsY1EelIM9J3id
fv4aZGm9D5drHvVQAdL41skKtO1ZA9QiO0nMOtM3ne4JuVV9SAYaRVU0b4vaBICMYBBooGsZ6SWK
Zz7YBZChgsw0D/XILbHjA6gEnhuYIvKqC3mDztTYrZZsO2HZ6OB4sYCrI4D2wUCahFJ6A6mAE5Vk
9UD1ZL8jEAIktkwzyjboc4Zx5Pdp/65kZuw3Qzc9KkC5kqLMN41Kh122OXD3DLa8JiTzMVfbx445
tleFeFlioISxVBO1QIBJ3kbomnLVIyCh9ae8pWmuhsVGS+b4JUk2RgOYWUotBX9Yj59LC9sNICZM
+ABBvAqu80PD6UhoMSjyVDjtjP4inwmKgZZ/0Af29TpbaaSI6RDfjYkh6QmjTP5J3Gnvpr6CcGN9
SAfymcqFTqYupQ/Qv/aitpBdso7GzWGE+6qsec/5kRPyVIW3PAk/yJ3o9r2KHbRCFmumrH/damyg
CcIrxtNvVUEWHaivr30to0ZlrO4tapH5S1JQiSwcKohND6LJfo4L4sxTTBjxKPadFR3Den4zs1JF
riMxJ+vNa5j+yocW25GtfOl1Tlk2Mq8flzTdyuEdAyBt00HP33VBsYIxwgbaUoOSXnvUYOH8sEa3
AlHUG5HrncTUeJb7d/C4tJfxJ6bhU2N842VrgevmL2Ocs682GVDI1v5uSuugIClyyASic1LyHIoF
hdqs+5MqJErf9VXCoLjrZy1xGjn+XkODNhLVkIDIHU9jvAvp5TXD+txYutgR00mAkUS4emROTBii
6XW5/2eqSnWKoF21w4IONCa2drV9ExyTjlXLTVKVkJ1Y3ck17elEs7drBtEqI8MdQ8thWF8BgL2O
ZXwGo+aPtka3caxee5Ij//azRWp8yyLIlJrFGvldRz8tsWBtzrm45CZezHaRn3pZfyvnbDc0PpS6
u0pCJhiDw7X9wqocO4OIeAb3IJTutTJQShYUxHXJEVWr+ueyITi21DXO2pP92c6ekoSfusnROBkH
APUcmOuCCQJJCbb+bufKG1kSHSUoAywk3G4GLxBxwCYCD+mqMSOUtEmIhcrzrdIWUfAQG3ek2UJF
BzJkWykJxQyCOrWxbvZivUgpepLRajlPy+9ZPX2mMzuNIMd4sekHFX0AEgmkCkI9Ox0NADjPiMwx
3GgsKblMtRzjQvLQc/rQ5xYfMEO/E0ljOnaZmPtRYQOwoqdh1uOtpW1H6tK0H6HASDKJE8Om64hy
kJKnkHQmA3UF3ScA3qLvAzXXMkjzYA1z1bZdbaRvIUVaGXQNHb2ECSJLpK8t5Eq04eDJGvO2aKgv
wi5vydQ+K81yb5MtxMB0CvbG/sGeOqht8vRc6EhvoR1QyVh3y3TH2CLsieuqGCfLVrSrCVeITGlD
VuJN49Jyd6olGe8caY0W2tqYDa9plXMeyZnFsIYXR7t50Yj9pu5P363eZnyVkmylk+6URuJpnNLj
anYePugMzpK8rQhXcOYRvI0hSYuXZot6qZkDSjKGTNNO8McSN5rZa+QApXuEkkZLIbd/NTmVaxUX
zzNaj2TkvYKZ2jrLjD1Mz5pzTZuh70MIgzr+7OGVgLeftOjUMXFE+khJmaXr874b8fapH/HMQbbu
32XzECn1mbnGrrbgBYq++7JnBvdF58nAzyypPFWLdpcuRyf3oRJGUDTNo2yL81xDPptMJm29PAVF
2/6pSRpa5F9RVLCdlgN41ATku9QRcoVa5j2TNl3G9Lc14lN+p5EwS+DAQ4mzvP8yF+J9DRTLSRc3
LkJ5TmeSeuwHuiKtdK9VxfSQiJKDR5rc5PYewGbAaW8Y+87VADnMfozatNjkw8LGmtW7rluD3sTW
nLbyoWoJk0rl/GEe+3eCfxu4fwTMR2pEscyZiBjzWyVJv+aRVK9Yu0RjiWwL9/ZsR7wbQ+cg/Qan
CB5eAoOWd7Hp6rgLHJNcgl2Y4YnBSs3gDFc6alXLq+ziuZonvlXTVmun8QAA7Vm2Zq/DvZ11GF+B
geaMVie6v6O67VjNHFNkdz2UdlZWKP/Y+rd4pwdnzQGPlOuv1UgOICKlgIykG8TNe8O5fp7mnCLa
7B9njQ5uOFm3gfvUXXQWeNXeanqXeWLIqZuYtUY6ZdVoGdsurInC0rwwqXeaJm2TmkafltuKmyhl
AMb/MIrkUeL1vyQ0z7Mqe8N5ErMTE5nRspEpJTbB0p7kQB9lyGv4tVStoIWcomPOWj3ZxDWFPfpB
CswQ0XoiDVWQYqkCPnrnI6fJBk7zeAFTth9T7E/mBGshUm2PGA0F5gCUhXtyAupvSkMTcWpmp+5E
Uopb1VmwyqTPVyLQ037whaRIDipoZNgVGY3r7E0oNoiwI+1sVZFPyrz/ZrhutJi6jIgJ0w1T6bro
fREYtQ4gSJAehu9401QW7LdJ/Z6akTZujgX9aQQq6wvQaM2SUjp0w6lTwS4OY+yvJDouon/sCkFf
s2+DcBC73EroQbTGbSrYcut1CBAcnzMuEbw961hjivTqiM2GoVWeJ4/N0vGJ6YxXda5BrmbFexbK
z1MbL1vDNBjU2a+WTJCSOs4bQ5tgK9gdkdKR+aZj4XK7VPIMBWyUjrvBwV5IVFQ+bSpFfcNHgiba
pCcg7j1rQ80fVkk6xPX62BIvxUkXSDpRKnyMC316EmWF2FMof8iGb086zgT6+OSWAGnajGH/EHVB
lVufpprIXgfxOCqW77SK4o0wRwG233QrXfeHmf6aInFiS/RYdUledpuZT7XV/LYaCKCKyS0Rd+DB
+rkzvWyjFFnjqiM201JVnkN5iOBzUijoqCOqcBjdPE0es4JMIQY0iHwFqqCGUXY2IoG4ZxQisZ6Z
aCwTfY2ot05IjVFgKPXJkmfSLm0CObvK7Zd13SbleBm1jSQw9avxoG3XttT3XTHp+58//eXLOa+w
8VUUrk32mTAZ8hWtMfaTiP/+4ed7ol1sP5Gjjx/Y+s9DM/IJYMFS/KLm1BYq6rs8YNbpzPI3CWAd
oTw22UCyRCZOAx7NiEc6fDFW2whCABxCrfRmMISIquhp5lRuUd3vxyiqAp2uk3E3YmZN/u8Pw1Lf
pAJvPAHf5r5LF6DVqlFZe/Xu2vx5KInT2PfvNtJ3mKD/8ZAgLyDxqwnS/yQGFXeAkAFTCq+e/FBM
gq6YZpRXOZxUEh+M7Jg3mb79mXb//0iDfxZpoCkmY/3/FAZ4v/pf/64EPP8qvv7tX85f0/96x7D0
j/rAnx/6D32g8q/CUFSBRECBUY9S7L80gva/WqaMblC3deXf5YP/pRGEsSAMWUY7qAnTQljWVUMf
/9u/6PK/6ratGTZhFcKwNX7h//nf/6CX6/7y9T/o5+4qhX9QsBmmpluGBnjTQEb3V/GEMprNKMPE
DxY5yi8jgOSHEHh3iiRpAhXnrUoILBWl8hCF34aJwfTH+fJ3F+3/oaZQ7jEKf30WwlZkLhPX4kct
+fdaipFtYG0E+1uZ282mNsLH0S5O67goZwOk7WYp2lNrWi7nM8oNRfIjA07zXMfb2OAog2Om/Sfa
FfUvoCFdGEg6YRZZsqVDGxJ/VZVImmrVRB4F6oIJNMul3pMHTFJ5bv0p+lS+5jMGlarrt5oWfeoG
2HucjyYqD7KhDOkhLC3Lx183bDXDQPBGkpFj3WPNkI3TAJclchO1BpsFjiT/jmT3KqvdSVO3mwgh
xtQ8P/+Ti3xHI/3lIhuyxd0muKEQr/xFDtpIcjfDmSsD2V7lg2bNii9ixu11wjAKAsFODdtk22Wz
ikFQJ4AU1JnmmlVfk35bPiWVpV5KVbyGqmz7/+S58Sn4b8+NG13T74x5dKt/EVL2HbFqk7CKAHfT
QzgxVSPGKqhkc9lGMnCazqZ/uWgNHc8BdprBaF6dmgB3wuxqYbZeCukSyazz/+R5/bcbE6GuLPOs
yCIBpvVXCVMqS6gMOClBog6avrRcTWZ+YEhoLWqlPPYGPOC4t/2VMmOrRtMLNpGKQDNIxauxKqeC
bub//JSM/yZ3YmG/65wQEPNequL+lP9O7kTxJK84iMadlioTUbihdDBb5lKU8mh1kvYxD094eqIb
59j0qVRMfwFG7a466XtFS9SDTHPiTGQvdcsogSCac32/aBEttVVG1M4wCpPYadVyhBKcql0j05/M
ZVaO5ijv9UHflEqKaHW+pMIwAiL4DGZB99zhWfIXkpKA0C6fFawZV0j2TNRbhcXDGp227gJDq97j
nrnGjGPFyVMFomd31iZyP6qqXc6g9MSyfCdpo/pybA7ebKE8snRmXz0JZ75pE6a6wlp2pnJi5qqK
p//58qo6SLK/3IuWoSh8n889KEUw+P94gcvCFlFa9MNO5UxjqkV1xmN9aErbRliotUHaUCxljRiv
MxF+HN7Xw0pi5DWNy6uE7wwHB6F2JbOAgz22X21h0cBsuEDL8IfsZl770oSHLFzDQxxav+sG6HeS
LMRt3xkipj55piXV7yFO4ThmDpfParetQpVoalW/ZkJ9spd4DOLOks9Sy8PPnzI7iva9OVxHmy65
FsPW7yQlvvw85LF9VkJRBRNwR5/+4MHqygfexuGc9/O863pDeRqBNN3i8ELrY7iWfaFsccMqT2uH
HqBr44udUniDSZTuec+r10WeqVYgmnuwVuBdW1ehMXM3NzcbsIDowcsUfsOanXq7zk6q8bkMKsem
WSFYM4f2vxKBGbDBebI5pBs+3FDX1RaH8tLppN4yQj1mCmMoE6nXuW9yTF4c3ws1ohOWvi5SN+zY
2jpaCetC9PGonKm+8YwvZ9OSr8JoJAjxrfAUtbSPU9y0gX4/dOUyshylqpWAjR1JsEwzb9KX6qCI
u3QoTrrjgCUo7ddlL8X6THoJhK1i0HZZF/6iMCJAoxL7n/fIhPPoNrGmUC92/UbT5HekKkhnGuIF
58kwjgR6BXiTzpwP0YtKuXUHsAZ2YyU3q4cATZPmGCtZcgulkfo5tWOnkhtCFqpmK0mN8jiUFva8
UBD1MOsbRTWjo1HzGhtRLkAbuFvoYs+4l5ejaqX0pSK9udlmkgaV1spbmgkfSR+VR3hFd1E/0eOD
RVQeEQD7xWJ8ry3s8qkUFb4YdYqCOU+P+v2hW2SN6PH4nK0WPDWlj0F+KyyzYn5Ip7Lc48lLLrMc
R5t0REK1DnRtSrPNmctr2DnLRL6GtHSSJE2CZhl+zW2zXAdiwa9jX7yQI3NYh55BlTJr+Akb6ZIg
Wvn5StPlp3KduchKxdB9KR2z7uy9ka8B7hjr8vMAoSsJyN6mo3f/3mqX4m9/kRm8jn4ka/XnezBy
7+y/mma7Wq3Hn3+s2TK9dVHqvl0gEiks3O111EU36HXRLSfHMeBDQofj/uXSsJi2Wjyf9Nbc/nxL
B0JDpJGy77QCJKot4q0KY+2RXibhoxlqXRYY6eHnQSbcKAbIfpbv/4L4voFASTLyNKqgTjOvPw+0
oUHK6Mvvn6+KVqxnXh4+PIW1uRtJrEni/PHnYcaSKFar3Cws2k439HPoSDQeHIvJVEuc3X6dm/pq
E3tPCoHdP0YI1thg16NUg9wcNPtFSWQLYgptf60aPaWKXmqSEcGZWMtuMNKeEW83+P2AIAbwmYRy
m2bHsKpo8MKGANGGZGHzz5RkyXO/cBPDbXB1At5RvKLrqQo0STpdGdJRGCCo8++8Guwr+c+5pX6I
QmPORozTsLzQHDnoJiLuGFyqCeOKmcC4W3oMCcwpvHSwiWQJ02Dmc+FLqM6MYcoDGkyN3029gdvN
OA5taDsJvKhtRl65H1kreakCBQXZNcs2x+G9iSbc2yMyyECuk2+VpW0DUERn5UIMktN09lpiypiG
rRXN35jarmjn8AaH4qPXiFbUWXx3BYNhkujEuQLq70kh8z15LLZynTLfWNTntCc5mKUL119Mw1Oe
nsJZQngBuh+BBUF/tlKViHzt2A9FdMpBNv3taiJIlIIV0YtiqGiQMn0iKfTVGIb+Kvcm7WO63T/r
05oL7QmehtN2b0KW6hs71RnmNvnmic0wT8yPlgkecTAOM3XIds35Lkd3kySoud5P0/yhd/q60ZPu
PKhw3YaJRcIkzURfaeh2Nb5WPV13sUDZqGgYifkF71G+PppoDo9J1NlQ3LVqmzEiAy1g+7KdSPuG
xi+SPteOleLA+3cVUTLhRrSuVk0rL4NaTxc6k1DsWjsjr5hDKBhIOQpvy7AsHV0wteSlLaRWYTiZ
CdVAwEJMZSspn7JUImJHTVqn0IemcqgO6agxY0p6XIeacuhjMR31yNeUcj0rw3goq1QivntHh0r3
JjrwdL/zbKcl9XkdGPVSkOVbqykT4oHi/Tot+CvG16TCsk4UxRM50gwx5DuLbvH0IWbk2SvSSzRE
ArZNtbWH0fIgkK1X0dxaI1X2YZcgDq3nmv8e6p3cCzbWcT2Iuc2CeKEjN0O/vsiFgMuE8jShARyR
8RVkTUHsmcCIWN9b2ktd2cf4fg4gunzuIbqYkW7s1+4OcojKtPotQ2/yZLK3dtpQn5pcrc6y/RVP
gIXCEDEDMvkgM9qvhGESzlJTC6TeviiDRk7asgJ8MQvDj/J0QoqkzQ8Mz5RDaelsxwItDXAQBH79
3F7xDBeIhUz9F7ki9XtixS8gt4291pGEMiFN9YYcu62paFqgDxHoGWIszbbeio6Zj0jGLJAb89zA
AalJnS/xSNNtLnZlZl4VwjO3qDDquq6Cxq4X8oTvOSNpmqJlDNvg58nj2u1u9WCfqqiW9nKT4NRZ
GHr1QyKf7CLbrlFBIjK+k7FpWQbGJNB6tFOcluOdkaTvTbxIp572v84rI3a+v2A8R0alJ/i841l4
djqEDPGJvBzwOtlac8kJe9nNHRMQkJDVWI9Y/L9ao6xOUyUmbw3b73qlrzVFbOCpUbvF2gRkfGPo
Yly4yyvc/mxqpa/z5sGCJQXJjMrGiTPL8rqOpXAI51e8wZobL7yEDBGvl0mVhB6Hu+n+O3oArW6J
TnfLHRTAMsPOvqZk3qlR72tILqMpM/wZcqrLumIToGICTmngutbSMb9H7K4Q+byhs3xuExXiPb1M
8yvXE/iMva8mpPKqvS22LSDaXF/EfqgH1YkTcQeTmrIzImXs7DF/GiYPYpAAxNiCdps8q4q1p3ZQ
HIEKoWDW8RquU03smv2kDrDlk5VQvqmpXJ4OcygieWk9ivR5WOTvltGNEy5W+tAO6O+6Rfs1QtDF
ewS6VIFr6eIQRkTTj/UhT/h/GCAw0x7QVCp9ejY7i7MpSXo7KSbo6+fLAaICijbecfqbh7hnjxoN
xjJDUQSZZPtjM5knUcbToTaN0ckXkwSkAnWNpWbFmxKHV2lKxy/N6gJ6DyfR1kwvkZC7bVGaB1XY
xsGGmeAzAECpqPAB4TvJNJkHoaIkblaaummeMG79+Zv656eG+gAzkwn0fRiclwlpX0NUe4OMvKcs
elxi1hIhBaBM0luVL6Xwj62o+WaaanmTGMVHS0F2GIliP/786efBikcYuzLyL4O0oZZ5mS4d7BTt
pjoShXX/iS7JYPChYJhX+9vqVTLX5eUsGalGXIup/u2hBFgMRqgBKIdWHQ0gcMuudFKE+1V+EWvy
LjeI4iT5rFDS3fTmOuemeZUILWFgXj/IuWrsGjo4jjQu9cPP9wZjBnTQjmLb1ZrEUVpCAAhN9aHK
yFvu++b68xXtVYJjBM3Mny+jnVFGPXb0vvQas0h8Uxi1zy2j3TITvdCSgenNclTz8YrDrqXbEjQa
jqiZoMAzQIDjIEfNI+EELtvGg6WIaF8tTQG3iqfTtgoJgXb2rDBxOSq9CIQ+WZ4uI/bHqq489Jki
P8RkhuuY4tGl2/qmmmQqMDXyaU0RpTfcPz6ChLTa2lFuVEfB+osK1KCzK0kXpbPl/bLK8h54ERLC
n6+tGiGQRT/eEwxyUgqkg7QI4apFvrgdTbS9LkUP2iDa7arN4lAz6duPHOyGaV73Pw9VLshf/q+v
4wVbh8Bc4atcZ7bM5f+yd15bjjLbln6VfgH2IAII4Fbeprd1w8hyQOC9efr+0L9P1zajd59z3xel
IaVRKSUgVqw15zfVr1g0EyCXg3IrWCOV85iWcPtcTqIzdTlaCITpWVb6G35DnxeEx35sqjsZzBgL
Y+fDMBFMpK6ZY/0cjoQjamInvXTbhRka8PSjLtR3EhvDs0F8g+ljE8uy+NIXpI3PU/hoDvrOn+O7
Gim1auULFd5Bi45APF7qJGyeO8MpA27m0rIKYP8yVnoav1VphHhX6ncDlbqYTeKCdPxCdhJdAaIm
qdH6gJghklZiTkH/hzPbX+7sHgavfzVyLH/9jORUzRuVx6iOXqIS72bf6oI4QoMdoIdWbmCcIZrh
oO32keLkPVpWmNQe9lOxg6NbbcrqIIU+hinYseghyRXgNEZ1JmAohmZIyYKBeQKW5Ithk8LuNpum
6k9mY34V3RN1frANGAitZngtzJ9dcdRWINdOPx56G5JyCsv5kCrOqUoQDWaivVrQvrbhdjvlJF9j
ghITQ8q7LFR7zImwDqjQUVioI6229dSnaIZFTqoCl8vbTeZsVB2pg9D+r2bm79Rds68sdRRea26x
lj8q5lerFmG0LLBZGnnprT18qUOPvjexDKZZGiumMp4MCxRMUYEVJwDj++ij8quW9k5GJkDivZnk
Mm8D5SH/aEaEjYgliAtBgVuQbsbkHEjQMjEpMvE74K0uhwApMXapjSEoBNqk+ko+LV1mD+VizQqr
MdstHeS8nNufXDjuuQxFCJ4kyj2DwVcOUeJgZcXvwRltBn6O3InRd95CZd35lXMs4tanA6oIuiNy
k/1VZL0qv0RqEaenuGQLbCMxWUc+U3xZ4c+oSvcxQVWFqK3+FudF+c5HcjXS4K2uSEeK6+pLdWgM
UlXN+2YgCA4iMOO6CD2fwzXk5i+xXTEyjrNomLlWdGek/qaNZX3XMjfeNa3x1nP5yWN27XpasidK
li8vKEmFEBY6uzqIDm1qoGoxn/z5rivjYt+4ZfkYx3QMCYrIuoQUR+W6bMoVwxoxEXMbZJc+LREB
dK+maM2LOVhQ8uwWmVle8SZKSHJVW5/L2k43TlpXi1KjP/pO+y2ncbQavOZUyDECH0qkNc3MeysV
7kNEgzo3FBA2AiWY/Zcm8r85dO2zTol812b+raKW2jOpezRnPMKBjNGqIqYkOlWs0t53dsnQt9v0
ZaCpTGCt7jd0qfHUVvGzaycbYw68C59av9YO/aQAaMLWS2gpa0Qbbjers51w9h/dMalQEeJava0b
oSFf/cmxjhQKlyIJkaw3vPrU1o+eGoLXQkPVLyfyfq0BsbQcVpBJKxrVdQFSSucbMSSPwsDkTKAc
wTlQ10UJ4FKS4Nk0QbDuOKYRQVX3fdHcJQaD70jz/WSipo3NIGBbVB2GppJrYPiEbMbHoU1wy8Ix
34TlaGFvYhCoMrfYBe78emMzMsQln+h2txExeNsmQMzdlt+Y5+K1NV+K3N8ZyWDju2k8TFMA6iGw
sacsYRWm1XdvTr9rGhQIEAP0Sr10vNPtMcQ8XB9xdLwBNcuF8nqLS7o9vN3YYgFG/1+/HSzw5T8/
PbiYJIl6A/me70WJC7NXn25CUluDB5F4WUCK2ZQnh77K/EO9/MAyuZzhVbGaTKvar8nTiwg4ut30
GsHn9DNiD24hOaNYuwRpFx9TAze1ugdSSHBu3D/mQXlBBOCd8sxK18QTfk0ZMifDajwO+844YWBs
MiKS2et6WzdZfAcqGnZhqOenoMrylRvMIK+G8NHd10ygn2O3f60JnfiHIKwx9FdjjVJsEvPGAkQx
uM9dzVjF7713c8yKFx8L2cvsLkZpBGb9cISwjOXb8ibwWHG1cVzUoUlBTADCLd6alFioyDyELWLf
oSH/gLfmONuBQUe7zXBQjEZ28lDZ0Fy1n0cuXGWZnPxi/smH7XLJNpyjPSy+E6nbTVxOH3Jo/bsh
mq196quSjSKqwJnVuG4KdoCTvekLj7ZuSmelS8Pi3tHNdeHVn+HU732O5I1h5j4/BSPBGiMcYM1W
enPyobKsPgc5zYYgbvJNw7zskqT5nQUS8a1EHblzqRGOaRv2jz48iGX80P4YE1Rec4udorWfXTcq
9pwC+SGIovytyINznmvjC/RPubY90ZOoF6V3LNFslPx+W1KMf4UlPZ4Ooz+Ioc8+jB5VELu/MgIj
euSckmvMfRpY5KOHaHdqczpUdqO+ZzmuAbtF2eCaNNLBrT35IwMdwlRj7PMCHU7YJAQBDkhIM3s+
dAH28Dnn0jFZqcXa0qLXoTFZlAP6yGrc0+JoTk3e6FWLsfMurFCH00wQG0N1xsWtjXAzNZis2ez/
tqrmwIZSHRVkTsyQ+X0ievFCs+0U0lCgRvGns8MObrKK6LluA8yqPEIDgV0pa927VloC99GMHdXu
cO9O+UvEHmGtO3bBYY2gXXt9sbfJ0lTBpAncLIzHMbxO2sEKXBOUbhqAArxmOjrf8rFt77CpiHFE
k+WY8lxamEZdH3/boEdjV4NqvA51Rux2Hl8QlaWMB8cz00kYzP107YXuHmWmvhIMF4hvs01Bx/dB
m3AKZMQiJcaF8tg9dQ2LcROa3gbAGk6OrD/YAekmBs1VLFVRvlMmA9y6jna6DpEAjXFzRSQ3bPTQ
sUtA3036Yn3ouukzilpK9KFeEoFoS/mOtWdspJ6ECWvLLvHgEMvat96HKgmciMrIwvE5O3Qxyl0n
EecFgNwRo89v8VTlBzkNz3xa04JhYg+U9PMulx3GRw8Xm+92cp+E5rwTHGBcIlJsi+hfE7rDTcHP
R1b97rduim0eJfpkduc+bQEeVg7Mik+3y+5zopgeoxmtUE6wyNXAb5PZLGn10Ix7Z/qc/OHOz314
hgkOQt7e0xTnHwAKhnOv1FlLre7yaXgPc6NAmB9c3AiKgjUoPOIjIxvSbO990sFJg0XpNofNPdhD
Di0mNvbQxbu5qKJzG3dPM4lqW8/5WVlkmjtYUIbQoNgmgHLbWPmyU2/pTBoe9XG27QbL3Svl4Lod
2h/mMEXn2XDiTdOPxQHwWN3G+6wYuyu4UUlqIZ00Y74OlefsLTzmG7MsAfosnYMmg6EWtEuUbYgw
0h3yY5+gzou9ShymhLfDtu27OPPcz/oVCWbmBO39JPv6NPXJczjK+E5PpTwnrSBuwza3wF0dFKpl
cQ2MtSCK5+RLwLnGIh+b2HhGNPSGrjP3c8P2n1Zx+c7Vnirc1HiNdP6tnY/k6J46y47vlMGsmSIJ
dzqARkykIZWQy+TpIWq4HFp1a1x0bfCkMnwYHJoBYz1fPTvAftdgqhNsQrDZEcqqZt4/Clt1jgqv
O3eF/4oUEEugrAM4Njm4MbgoXHj4pbJ1MIV0fs9ERcvzGOhfvZUqQt41ZvvuiYzt7oP0zo+uZYV1
8znfR4KP2E5tsS/rOcLmgE4tYj4/ZYzGhFbWvnB77Gam2YO6ZAaMvT7QrX0hkhW+0Vi82UJHF7AJ
1XrKpb9Ny4Aw66wJOQiN5NHjKTaxN85I8nSwh4XazSHmbpJT2P+fmzbCD+pP6lxQMwYtjaOkl+2e
HW51dTDMn0Zo4jmw5GscqTczs7sD16o3RhUGzfOianbjUlqImoGv9Br6S5KjT3pY6P1pACTQDuCf
fC6vDE0SGicBqHeW3hNavhmvd9Lv7Xi6CAqKi7XcxJIrch12GKyoCEsT2w7oP6j+imFzGYsXeKZ4
DyEwAvY/00nNzkiCl3xl43caYNdsuqB8sWyvvzeSZO94n6YzOS+NUauXmaY/EdOfsdm3VxfO88Xp
gJcOSPTFrIMT78hMny5+aafSuSNbkHmeBxg4oHF2zlI7O0dh6q3zGllWJar8PBqSDSLuTENT8kWm
bW2IH+nGjQzjX0pXwEojxz4pM/VAWLxlYcHkQOhgrdykyVaKhZ12q+Qu3OX5FCcl3lRaFpi+uWDc
QNR/0an9hnyCPqTp5+rJXksj7I+avlA9VEF9KDuA4UHvjDjuRkk0NOvLLAMosHZbDneR44mdThnE
93n7Kq14OORDoCcm2oyY0twaroTJzz6X5KRx7+uqbu7b5eZ22Uk5g9GhJAd3vGdoSa1etV5+5y5j
ansUzdWBLRo60cHTXOF1jqhnmkRyHy333Nj4lRRsuvN2UIchFcxG/X7T1ylfC/KrKvrmQqTq3qOM
PddqdLblnKTHSGfsFKKIKavLDtTH8VmnLJO2SbIFMaqs3KG6Du2o8b6Y1wSJmt/k2dkfcGWQ9tcf
uO7NW8sHITZxbd6DOvmKXJj0ppf5z52Ir3lbm5+BBUUjGlSOy1Y8dA0b/yzr4O/wRuIhq/K9XRfG
CTfGt0HIaJMM/rnMnXyZmrtvfg6eOYOZb1rhS90KGnbjdA6djpAb7SJPtLwfOETqPREXw9aI5Dli
bvQ5muEGEKta1ZSkd6IkPNgeNYGQTr+1aaCceko94RbiOwHluznOmB5QhOYe3b+sM2pmm5LOzr63
JGzXqvFfdO7vfdhPYDXjy5jST+gzeRKiru4rs7inRb9NElkiajZ/OWGH4jAvDoHfTC8l7WlaCy9x
acWHoaW5dDsebkcGmJW9TcmxLVsE/hJoyzENFed5GHPEN8mrXVfYEmln7Jvcrh8ROG+miAww05pw
vtAqYw71rY9whgvWjRXD+PoSavHCANzcpJDAIWaCaaGzxbaPcSfe2uYJU5F9rAo6FXqck1VfF+Nb
7ju/jGbmS2mKe29u4SZ0VK35LGdcDlyEiQ73uM5R0zlj+2NAlnLN6sbcT30Fmjxnsllraew7uKvX
uXHfoqJoX3Ly565EOLwl1aNi/v+sEid+8WscdFEeC4JWfWQCvlmf7KEkhhDxBsvXcmMt8Zm3e/PC
JL89jCYbmVUc+6x1LUtCrP2jdUuTuMVH3m7yfHgXdZJuRiQY9oLt79ySyb25JEf+dZewW/M4TFea
zcRCLjfOgvb2l23X7Z7ZLYk8RUsDnFMe9yHa0BPUIGgNDEKBZP91H/MFjufa0g4ShfQYLKjsfICD
fbvxb8xrVZ1FW5nHxup+Jm1WbfUt3WBYIg/ahWJ/uyeSYiG+qXd9i4Dol3jiv+6Oy914iYioXK5G
UeNgn1hCZQWLFtEl3Nwe/rlxlgCGaglgiJdgi9sT3J7wr6f6P1+ryZGf3bA4ZGzAyE9O0oV2NLzd
fiy5fe32BIlZwKS4vYR/ecKkRJyFmPGtokd6KtQAL8XQEdktt8fLTbhkEg+IMjZ5T4oLWd/EeC2p
HczuCgwS3PvzMIgMClW4Uv/y9dvb/y9f+/Pwz+9bjHkSCGb/9cxp6KT0DnLoYssHGP35FG+PjVsE
TNyEJw5+k8FlbJ8CuyZEj+gQa906GYIMP9kPg+fTOny+/QAAIF825XF0xxLi8gI8vz2vO+ccHbe7
gETJ5Fi+c7snIq/Zmrr98edLt6//laa6/Gzje0QnYE3783S3n/jrOYuRxp9dop+76YRvquSbdvh2
73Zz+0YXswMn9MZex+UzkO7pCACHDm4P953I1fqUYjQ5URetZEju2u1jjm6H25+PFZ9cv5xUtzNp
XNIqbjf9cs9WE07gOY7IkR3GU7Ukg0va8zT1ePjn5va1LJrZGRp0zZM2KHHvZMX29of80WtPbo2h
OKlH5CJe/orzCakTegG08/kKnUu9WnRN0Uj0dL1zFR6lKabd55sA+jN3D6YTxZb3YnjQ0hg373VG
tljQqx2mmZ9ZDKIyz5+shBbsMG4nRvkrWudQ3UOB7GDaU6DJs+ewxRcJEAJ2eCtGh69pLO8zqb2d
nJKfns9+h0H4qyr4D7N2mSy6hGDkxbs3Wcc+b2zsrFG4hwp+tTncMP8i1Asr1EfO+CYr576VOryE
drjDZ0GzOQ4uAf7Mk8sLXEFtmJrv9OKYlTMYBRtxTMqAT4YnRJOxapp2AkFN93+qbLqb7TZKCVMs
qbSPgbKugU0UhtVdx2U23LXZqlH63nR9MIJNsKZb17cVM9JuIsWqe7fT+oGO2b4LoDyGYhNNHtzv
91bhiS9a/9iEyQ+u1mCdB/6eMN5rw0OvVU0/oJKtsKjycTOY9SYfsm/pvMrB/TJMHLaZXo9u+8Nr
mbNMvmsQacG8IGiSeZ1NTHAiyWaBZTzGzh45mNziDheQQSBxR2bHNQzib1VMcM7QpWIl5HgsEFto
JjdkzB9VEDzEHvPEcKKUz+1g5ZbAIcBcEsi4ZppDQ8bz5I6ckSPB6OOiR5nZuokWqYP3nKbAsyze
uYadGFTU/miEnaYxNEU78oKYn/vis1B76bPNsjJK/LIGnNYHj3F7l+PG2hZZAtKqgylDXbNpMSGz
p00bcq4pvxgEYsq2LbEPENvgR646JlZ0JaWMr35tPU+t9NeBars12ognWlRX/vZmVU4xiuKYfZUb
8+7VvlhpZ5arUuVvnJ2/RbtpZ/qkumHATYF/tEMOLiHkIZjBHBI2up/7eDFDmt/ZQDScspIoY45t
vaE+JK2QBte4C9ryfWoxn5dFjKFimAA/mBsUksF2dlzs95l4mlznJ0D4Da7JMoEeWQOXWnU1iPVA
AlYmYSvY16N9sBF5kW0U6J1pVDCvo3Z8lWkndyPeOoAJldznIJo3dVWQLhSOxAtFrf0yYmnJBhOW
pQ8R28sy52XORfPIVB2GI9uG25fCBINhN4gnM58MViHH3zbV/CnBr19xy7pHVyeY/GzaBXMoXbB0
o/tidFHFBD0wd8wVEXQ6wcuIuvjos0lcEQnLCWrFUAGUg8G9AFoW8Bc05HM92iqfnyMg6EUNU9KY
Aioek8PGR+OHrgW9ksUYjc5E07+M46TvcLG9slD0L7ebdjyNY2M+w9eIA55JV9ZP8LQ+eyyYFa5d
0+0n8dXQ8680jjv43EP8EFuGtxowUZeB5FqV+gd3SdYKGgMkTeSeItu6FAxmvd7pz9XsMCPAkAdk
58lqLfdpFPFuSuf+wezkc5XXPyIz8/nWRK8abv29slsAs6YYjp4gZ7QNasQ2hcDrmuH7z/x6X9gN
Xjd2dn2Rt2eE31/UO8lO00ak7zcCy8zt4eLqt6zUYFTyod4GIIwCObwg9ADg1OO4FZ5P6VRSFqbm
tQJTfHXkZANQQq5IzoPeKWNSnMkaEEmpUtr+7joOI3Gxhf1Y9ZBfSUAYISBwXBfGO4g0CMatdxnR
XR0I3Ig3WQalD6dEuamh0KNWh2+MPvzXlMpnlBXRc0t7Pgra7FUN52lu/GcnUlxXkvdMTMMl8Kfy
qg3xdFPdVDVdSciBp3CuD73iv//PymLxb6hiD9WVazm4OYQy/41TOfdS+7FrlYdEeMmByNZy22aQ
g9AMvnqIFp/HrKk39TztnEXcMao2/n+8BPlvbg/P87igmuR3EshsWv+SnuwHUdtpBP2HzEDuFHTy
3sWztDEGXHMsZJ+ppD5HEFDugO9HdzYmS19mAvYo5sgGyD7KuDA6L2JTsxfZPZCFl5bh8pHtqnm3
qEBv3aj//MbJRXD9T8YFXrVrmrgn0OHbqN7/WZCNmyG1dDHyxvmt2qaO8I5hH9wJa0b2XqT2His9
gKBeHHsFu49tU/IJAUXYOMOwYweN7X+NxLd6EQ45862gmUPzx/mFQMWBel9TAtONeSClLYYSG89/
Idb/yXPzjx4b+W/mBl6/L3EReL7iz7gJzv9Jsa/xzAhVcKnLKd1to9jEbcMf4dQM2SbziCojXyN5
gpOfuh+9irk82MTuQDsrZGFv0fZfBu+7A5rvMCvvw186IDA5PznzHvRYlnsAH8O6ySJn32r7jgDE
7v9nqP/673HilfjPFjC6sNH/Wn/VRRrnX/9sBLv96n8ZwZy/2Y5U8BGU49IqXawkf4fFe/bfLC4J
dEsEMFnPtrB8/N0IZqm/OZyyBJd4piX5NX7r70Ywy/obP8pFVFK+moIO/P/ECGYJuXhs/vE0Y+Ag
Lct3HWIhhGm5C07+Hw5TNxmrrE4bTQaZY+/VWL46HjWgqfttXsruUVtu9BjqgSGfSFEKUhdapWk9
gW/HuJ/N3clh2poMuXoqjQpPTCPzXTwb+WWY6DcMs+089AGKh7J/IDiT4V+un5E0oQuOh+zSLD1k
q776YMaT2Jy/BR0YeozMyFfavDwnM6z5UDcoBmPhPlb+DD7IYVTowkxPQhWS3hxYTx4OgF0rhTw7
ReyfqYTJQqooWmRU0cEcmRcWUzP+aH3jGnnC4JWr9GznKj3MY5AtY/nhw6zrDbrO8TP2kFVUSI3L
mtVQZ6p4J5ljxAvqItBL2TKT8vg6Tli6I4PVpGvn9hXPcbcqlvZz6ZVqpUwRvdJ+22ROiiB5ps87
FnfT/DgFkX3sverLd/0c5ECyF9WY7rLY8S5azdG+7gzEYVDiWnFnWfG7j2po6yooXHPWX3ykA14y
nZuAcoU3681sYRCVyD61P78UKrO2hgN5Syn7l4Eavij478xmZgRKHA2OtHFYVf0mZ3hzyOfhCcGd
D5qGuA/JOmxnu9wUzc6wGwSbxUU3nf9mnvWj6WM3DTvYVUM27LIx7WmPa0TXdVcc/H2CWXzXDMhg
fJETddqLB3vsn27+jKzTI878NNqD4Zqluhi4n+G7VKAEKSdpAWaov+HBNi59m86u9Ru27Q3yRZw1
Hkgxm9zyQ2n/5DyqDonO7AO8COYJPmCToLBemsQIatLntqMXNfeezCRQnQBgcdlTNDpy3JeyxavN
h7Nr/YgJ3rTQHcz6mI6VAfE9YTnOpnRjaKrzNkHzYpROdBa0s4vG/F4aTDinsLIeTePEGmQdb+YS
suvZ5fOk6zSIKahMFZ4syczPY6+yobI0dkagfbh92Dg0ZJMHJoAec+uMlFYLDJ9lAoxbbhjWnoG/
xIcoR05oJtj9kbkhwrdOWUCHxvWfWCLk1YtHOO4WDZ4mRYxBWtJzEpe7mCPr5AVQkwc9AXsK9FJL
rlXlqcfRAoYmIvCTqmEKW2fAcXgZbPhN2NUh8aKw5Ja5YoguNTNcjMi9ycePNskoYhfzP2axtpje
8knSiectp702V3sdLJ8pVikd6AXxbRUra1L9zoUAJUrdrV6GMe/OYx19J3AyPdYVW0RHtfAadbop
TJRtXkXOjVvXh2l+GuL2XKHneXDNLIeEuvz5JKCvEJ4jzzWqedPaHkyN5WAtA0qkAqHyphElXJ4+
8Wj6Ju8mXd4Hv5AI15NTHLDhlqH3FhlBcaZfgxh36WSqsPjIChBYdYPolivwlXPn3WlDpG5AT3Yi
nR/nUU5HorE4uGN9RuUQ7SykVNsoL1DjEI6172AvbbSO3FVnAi00p9TbBGnCiWZzmaiLEisjBq47
K46rq2Yvpuv8m21XAPa8QiNtXjfjq+EDobfj7lpILQh7YJDvd5oQOKulYxSzJyfgIR/z8t4FmOMK
lNDNMKJNm/0Pz2dIOOduxq4w+xRBsCmUHewqzyg+Y7TDE8DErsJsEmZtfqf8cXxibpOtU7eMLu4E
a7ry6FUz/wcWmzvgM4ysu2/dWj7aiXkvcT3ee7Ar5pmJH6Ntdh2h6u8qqBjI9d3v0IG2VeEcw1K/
hUM403ApvW2+KXqtj/QWnFWHvenYu4ueLnMZidUxfrdo6TlKQx90aXwHZDw860DeF6mzsyPaFMpU
WLDSutiyDhUXhTY0n7p3c+LKL36ZbiTvS47+LWmW5l2ztHdyj25COPbdPvRnQEQdVsK4t1GmN3DA
KvcrjAP/zQqm4M6uBbGR6IvGMkALr5mGDTobLyozgNDik94pdieYgsaHOfKKb9oZ7HvXMl5xRJ2z
WnWvhbttZGADDoTIiaiw3yFz+K1jv0NAC104aQqmgDl9GQSX8SFL7OlceaA7Y/FMu944e0G0Idk3
eamnH2Uf3HeR9F61YXxkbncuS1dv5qX1k8ihWWgIci2xHGyzDG0LF2/CpqLsFE74kjEwfJtRc02K
n+zZEO26uvIpLXMSm8OpWaOliw8+R/ymDfwabQhdcOtnWET+WxVWUMTMkKYJGaRd4kXPekrAd0/x
02gm1T6v+YdE5JpFRH6MBCWJ0u/PNpSNA9OYjyByqvWQZAXtADimvTdnaJANDXyyRPRIj3+vInmA
qlW8ADohFazJRni/mLo8C4ytcN2dW7stIkrHhNjDbBd3jbf3ZjVsXQQYxzA3h40X2QK0Ux7id2NE
QP/7mxQQvXolXwdRjKdYiwcGM+G6tpXzZHMMhcOwU4WgTRgINGGOdPas1OVGItDb0H/4LafpC0Ge
eJvE2exz/21KhycKo6+ZzgQ8EbwudtK8hr2PzrY1u+YyV8a2TLyvyJ6GU2EMH2VzMoSFWrIqi3Vz
8zja4vzXQuJO+oiPhlVRu+RGVLV5qBvWRFw9khqAKXtSE/8S2U2GUyslgEV+ycp0HhP25UeCAK2L
TKx4pytW6sgGNmQ3uXeo2w7EMGGBL0WsAaN6LOudrK1VVqDbSK2GPHNp4erJQgFsZzqZQUqmLCif
PBh+qPQpXVynFaPwfSuQfNVVIp4SQmbdtvfPVlVADqp9QgsHkl2h7XS2+YR6ZWxKSH8iPtVTUWBR
aknjLlCqj4BbRKQAYzZl89j4AU3uILgUgdWtowSPQ8PI/wLR66QqtDK6pO/lpumvaq6oChD2YkF6
rDKObMx341Nods8tUX8vNRzOtFXmGiuEufPacG9gk79k+ltq4cj32ulnbToEbvsBfU4GWouD4TrO
pLO1DTbjlZOE+X4yi27VeyltzATKZxJm3wb2aDtJdGw5AAtUiTTvIHOV66Ks4c5Oo7njk7aQVHx6
ZCZxaSy6Zmu1RngcZnDcM9BPBFzdfa/QZHiaFsKEviIY4Mo3tWNvbI80l7qX0UU5xa8OF9muAMEK
Ag3NILHKx2bw6gf0C+9DES3KzufWNYrnhRKJR5XpCZlM4onutNiZFXTiIenyj77adiCRRmN+EE7y
w9WUHbZsNkxO3KtHXQizpqz30Uxb0vU/c+cJ2+pwj/QHglfU7TPCkTyidkyhm0cMpDQJW/fspRDd
LCUu8GZbECZnsEa/LceKLm0AfCkPZxYFN7ZAnLYhg+QsObc0Wro4mLa5KCOqNd0+ZJRaoz3QnNfd
AzUrJEneRQbqSBxsO0wPkQX7xzSiadVbodilrnrLZAPVOZnNQ1aQfi3dxIG8ZbaE56HwsZCA24SO
Qu+ZXu2mi/eWDF5co44PzMbivaOHexz3FAT1jIqaeMO55ZxnfrFW0njRtNACr/5wq5Jn2JS9ru5L
WM5WODz6Mq7omqPw1MXBTOxg44vJPDnkDywVdqVhMVLIzJu6RqAVqJ60eLt8iwhVSTqnPHp9xtpZ
zk8JXDQzjqZrEdcrYvXGhwKDQGfF4tiMtnWEzrQFc9BvLLAv9DuLZts3iQmENP+ZL/EOgWHFlySf
mJVNCwO6de07CHwdq52a9+y6MnhWFjCsyEB67M0wspYVpcGpluHdOd6KIV4vzdqRoMO2fG7irlx2
AfIeKQqwqdm/uAlNuC4tIXXK8tkdoYrGIta7KkofmerqK98/pcpD8ZPg4zYSma2JlKi3YujhYwHN
hJVPUTa4w3jREba8QEmw6632z+aQfaORhFLCyNNL1emKCQeuAteIk4sz5KhzMaD77lTCZ6qmrQ9i
49CNmLxUj3WmCvmvxtR5ri0sf6pgNmiyWm6JSNzKtSiGJ8uH/VG77J6Wb8a9F/GyytWclRPTN5jg
vpPRIzc4d7kcR8psj0Xow4joIQMDrfRBYeYzJUaVUlX6R8Oi8O1iamqjttZenBUH1I5YeVA07Rk6
H3BjX3O/hobtE1IgzJ7pBR6QovuGAofDjn3ASjnmVtvjb9crvQ3ZtMkmbZMftjQ5Ia2yZ9yAV1Mn
YItzm6CAsAE4O8xANXzfW7i5CUMhFKWp3x9lOOl13LRQvkkFnelBRwEsBMkhEOFVSEP9ocksp63q
Me1YLgN8dNsmfdNI2O+bWULtnb362FbJeo5CMqCKYTiomrAhKcM7H4P2iyjzD7+mAi6IdGTw1m8k
aoRNMI3R2R7HZxwV/b5oTW+/SDjZXLHSjWxYzHQxvnQx1v9kQjpdFzvHVSh/fIxz7nOJOZhpysxV
NOkyFnBF8IgKasDhRr9P9UR8VCXukC8hBW6CYeMvh2UNVUYsVsUsSa7lVL7HEaT7VCHZ83IrRscx
fTZZD9xz8eLrIlA7r2GePswBH2icfHQ+8FrgBvEm6eZm13uKfrIBC3cAol8FBcEzMDxP9picc2lX
R1E5PwWh2wTb5wGMdYV/l3j0wxgGA+tqY22mvsDs2WxuG+7Ym0gEa7PnaUp4x3vxm4a/RBIR6W0U
9j8mp+TjJm8UoinqPTaf/5ux81puo0m37BNVRPnMuoU3BAF6c1MhiVJ5m5Xlnn5WsWdOz6hP/Gcu
GkH9TYoiCKTZ395rr2NF+j4oaG3Xi2RH5I6DbWECBZ6MaNc2wtzUWcnkEZf9pooLZwevQq3jVgLB
q8sDVMx4kwjs9VlNO01m+ZfMSqqL4WJAF5xW3ISBhUXEMl4p71fijHTtNNWW7K6NiaUjM41nmAlg
nLHdQxmMdqFL0sGbfi2MPe6dh1mNwaXuIZhXZRlcmtA41mOmDu2YOpvvFChDNJ/f4YRATsZ+g9aR
r2uFm8yewwtloJ/cXPmEvA9Ps+zepICRXNted2urGxm3Pbt4dw3Zj/YuUs6mwWoWI1rtNeRbEsh3
80B+tWOIsvK8Lt+ZbWZtTEY+m0TNv2VKc8zYjAR6ay5h6STvctuwnn2SIHcJrnliiXUDfmLA0m+V
jzEBUcezu2ueSypJuyje+5KKelmoY1ve49R075g15jR/hwqwWcks0RKY0BXq/9YK2PwqVWCqDDF8
GC7NZhi/mER6JRU5Xb2DV0JHXBy+Msjda7POdlGKa91yOO1UpSLWOd/NQbHHGpaB/Da6PRF1RnF5
ZFKsOIPxJnq+9h0bAMCyBY6tbTJmSF/8thtprWefm7LDPLU30LG0oefUkaSheiY6XiiH9rQ48C7c
O/ZL5fqtG81HPKeLnvOKp8pZmb70ISCEFWeigkUVuyIGuax5q0JwNCESvU5oPww92s7VwPrS2v1B
cM0siEIejVk+WIWybpX87BWBfnOobrWF7V5BsCHJ5m0MtoMjsd51q90zlUbGYcIVC3PDH3dZjUgl
XCPgbZwcJ4tu6DoGJD68552hXhs5IxiUPzvDSJ7cPHkP08UMGMaf3ztWmpOvUpAILJx6u2o2XnqE
mBnk3FOcsb44rQO1BgdyrLt+zyJnH1lWOLI/OFGXv8YOgOBJgAUiCw4oBih5BLM66e3rYLrQ6FQY
7Ste5B3TXVwlfqUOAKegl2BE4CICmA7e5bJX39vLT0uNMtbV0oUgkQ4gnEg8HJNpL0bOe9FgTYch
ZDDoRhznmpQGs8yK/vizgO+c+wcTZs3jyBHQnh4LTwPnRtGXXYp25GTRTo452pRbnb0y/ZO6rXnx
Ym/rFXg74U3Zx9SiAyIY8XV2ygR2S3eRlscGIB4z+TXT/D32egr6kjk7J6NTkkcP4M6PjbjgujYO
jdRPFfMWCHkZs4OiPeDQLvd9HISIiGm1FBgll3zw7H2NU2cVTeO0pojK/bmUTTfusfYG9W6pYOVa
qJoU2M9XJvbxIU9Djvh0DcjKCC5m9SXHbj+OzbRuVUf83Qw+YoNnS6LPrDnsReSR5/ammAybcwb5
FAP6jZPNcGs+pTtXu8Fpm02LncYNw+quKAzvMY7jTarMt7jvnM/IAIBv6HPieJhg/PDo2yI6p5Ka
erJdV1/RVWDZ7d5NJZ0KCes8u7ixodITMaYwH6BgEysjKnI/WIsDk7xRhp/9qdTNPiBNwKpZw1gO
ec1Wi1jrDOrRS1rETNmDzGXwtp1T6loqt2SxMMtXlT2MhN+QUvxfthOT0DRID7guRlE9PGNbFld3
OIIb8e4C9mXbGmjoUmOxVj5NESJwy9Xs04PVF2O6LaQM9wjnqFil4JukOeP3kPZjUtzj2ogi45AQ
dF+Veop2ZRbKdd0P4cruVLTz6h6e+aJY9FjrmIqLYm8k9N4g6HfbPjKKXdO22Y6QGTU9vNVn4BKI
QPGtMqbHyuE2nvvuvR51/4olbsYb0d4PrvzVewBZs9QKnmh2Wkcj2oR0bwOjWPA9hNeQnNMdhdxH
g5Dt2pBh8xQDuTI43F2GKHsDhqNOLJdUWqEzPKCPrKuxyrbDPBbHkbMesj58Y9wQxP2HjcGA4DRZ
5J4NhrOrpCnwltofNqo5aUZ/q/MuefMFbUxZ+9pQlNyDdkLhkBuodH98MkVIlsgfMuLkHI/BkTZ4
7GN1AyMa1AXSXf4AZ/bJZ/C/5/Q1HvPJveeoEx0jM4sPQYyTICYKRm7JoCG8gjkaNjZ1nwZmC62t
E6nqFi24pcSlZ7xmkEiVouR8xF6R2swiCJ387Gtab4YalCpIuttYgKSTRvlDGlgT5yzaJ3ju2HFw
ABssyXYuMeyNwFTylmaAnP0I1CdJK0FJJN1cwmzUqW/XtGZT15IiG2f5o8GA38mC8WQtD3SwJkiD
RUYj3+Lb6xLvyURC2YEI+DSaJUJesUxqqwKdTf7Nb1FcDT7JKFPzJHV8mApprtuGdg3Vm1dOIM5u
cFt9EsqlCADf6hoHXHXwCNf5HduXUAQ28X7Z0EcCTv6+hqbDqXqMJZCxYEI2SrajA1ldR9FwGvGG
SZ42tNs2WwkCtVwrMHR4BuYn996MsIubhCqUplBnmJsHN1yijDmoagPj9fb735n1/szP63HHzruc
jiGe/6B6EbqiUA+w5dj4m7yX44EjNYtrBTjPSrxqE5nQSX59J9SAmDandMKHVEwg2ppZASThAdcR
bFxhHqcGcXAYQPYXuITqLtx5ffZWtflXXVVw11V0Vyx0zTLh6uh4+R9R6Zk8NGhhhGYM+G3ZbWIi
rmRAxH4Ym1/kwNhFDaSqjNRC8DGH73GKndOehXugs4+QOH0uYnmIMjrNoniiHmXxYZqGJFoFPmFD
5Tmr4vKA5EsihPnLxgim/gSiKtuDVr3L7BRP60gVVhXTBBsH7S6ysydM09aa4x7oZtIi1kBGyDXl
OiqLgUtDz42Q+f9uKLPHcsKQ5ielt1GJufIhkqIOVjtslO1pLoq7BdW256jrLDnKcoJlCip2tDNq
s2ZOGEYZ/MTi8lW5876rxfOc5r9D09jBw44Y3jDIYJcEMxUcJyNWJ8uBNmvH5mtoih6vHxa5qZ8+
PcIiK+LonALzvRqNmxqldZxox6Dz0kK4KYzTZNKjEUYjTPmJX0RTvpgOqH1tUgCY+K4+yfHGK5ct
sPIuUCnKEwVwxc5V4bkaoPFZaT3v0Sd48UTRa+/29ks1dyDGM3HwWASOoiGCHZG1pQtneglyx9l8
z0hmVbVnp1y+1/2dlUzg1KTOPmTVAcTi9OHRZneqLe85NkYbK5NwTniOXu1h9LdmQpftiLeXMUa0
z4yBNVtH7vvk40u3MJFYIcDvxVmLYkXza834hLuML7E6UVqlChpSLG8kA1RFdGeg0y++yWF5mFTd
7rhqPv7rdbkAXyd0Rmx1/oub9Jd2Es9F8OV1r20SPxoTPdOzbn4QKBtQLmg4Kkv/KgvTW1N38Wc0
4dgEOKB9g3IaI8BAaLtyiVgbi2nQz6nyw0FWuc6hLoV9Mvji2C4XwXFhjpWdWDbjtYNJ9DDwogQN
joa48zX39l8cUwLf2dKCam0Sw70bcvcRxXGd67w5GdgupF1/mgnw3LI89xkHYP9pVLc5AkUUUO1g
CMgXyA3vRNff1C8Z3xeWr+k7uDMVFvxeL5dqmyCoenKFfzIGZJmpf6ylXgyuuOpwqYdoQb4GOG9h
7iTV+pK1IJYM+RLzqScRW9vBSbODt9i7x7AeDsNsrIuRCGHjLExHfSpim6fYL/EcKs1ESHPinVHI
mgYXIYo2Q2ZoB/T/4MLouA42Fn0i8GgeZDZa8JH9qNh4dhFsuLCaqyLDv0mRItmHDPU9eszsBjWi
tAgzqOzexfM4s4VPyVOE/MTxhfhKwLYTOcO8iR2alKs5MBdJw4QFgB9v8inm1ONXutixy0MddxuJ
C5v1B0gSjtJNPTnFsZ3dQ9x6wT7iQmT53XBwJhzNMIsPmFvrU774ws3UPekGFJqH/f4g6LSK4I8Q
tisP/bAE+xsK/HitfRWxQfA0mjkzFzZONIH0hT6wNvyUS2UQXBJfvHMgJrlGJhzYdXXSNdnL1ehZ
h6iN4GlYjjrlIdE7n6+3UpmsvSnivRGaKdESHW0VoDtOSgCeg7opdvNk3vUhGSXOk2h4RMsipzrN
CzqraDhWj5CKVv444t2ik4lM72u9fFkYKTa8ht+OMh44IdDNkIdXk/Xne7v7fqiXtd0lPb5NPXmj
4YLql5ifL6TJr12s58AonxoPO04UUj8IHt3a9EClWOsa7io298K8P1VMqJd/LWadcR1HS4FUWZCB
5oKKjatYVTq6N03+iiAiSqWvdQfiys94o2fV9EMOlA4mzNG6pe/2e5de/uXfHw35jz4JbZjso70e
K+OdASaVe2XxOlIHROqNJ7au4SpOHHxrjjPIszJc2yVJGmomargbKeY/9quBssTmMahSl5gbGSbP
pB/LtCwCRYW4BKM1woHv32xBqV/kU+YHmntt5Bx/C9sGOB44P4PldOJtA4fl2SkZqknM/wbH01NW
WfIUir48tgOWTbAHe20Nr57HnrFUGNMUS7oyDkBGtMSzVkXduNtcypROABrx8iBk68oBbcH7CchT
2X8alwC1h445kpj+3rcRsPTRUD8c03h2k/EKAxQ8rhOeo8g/NJb7qPDh7IUStI922YxaxhRB9NNV
q3xpf9qNps9wsvb3rtO8Tn0a8fJu77NuPDsoQqRq4+3ktO6j00KqSOuQpdgf7/hNdhgBhueoH66c
bB+4rcmN9KhfKgKfTGBS/vEsFgjuypvAXKIlc/4meSc1GoZVSEwXMNahe8vwXB5nNYl1CQVl7VNY
sHXN32poOD1V8CtZ6cJ9gnN+O1D+1XIFxJmu2iuKaBsmXFmUPIR2SctVXo+nQY/7PMcjLhZhzhFL
4eBzkxrUdcbxA+tEiKyIjOEx2ZYo27XFymhF6qhbLOQK73TaCblCvC1uVUFtmeEb+9Zpwr2XqfwQ
WYkA4v6dYTN2uvDMoynVrowUckEhP5JcwvKyOMSI6dozEjm3iURNwHGjk+HaRZgAOJjkrf4RpuVP
k18xXQkTjRGWVhv8G7Bg+uaz9O1PI13nTuedzZpeFzP9WVpYWKqpwy0gjeE4etniGKG/tORmvYb7
sTb6x8oeANtTVkO5RhqYPew6x96yP5abICNODVWqh0ThvAYQ8g6W/jIt46AsOzw6pJ9yjOJ4tr1b
SvZv04Ed2FuFIBHepM/fuXQ16UPWh9Zp8CjWwooZu9HR4y65bn3agoLqT1uFNM9TQ1UD9rdVnH3S
BRnk0TrlBHkY3NIl7er9Dmrlb1OlxKqj/y8swnMCdnJF34Fc90l9dJRVbfkBQBD5CGSul1GyXdob
BqA0eQUCCt4IozB0/VdeBBQNLixBVdvcjzAGRECalsl8GBQwMvPoYHePZo91xwDDAy2JA54b8aZa
lya1aBxYl3HKLx+G/cbkDwNNUHMSAUOksnjVh/jTM7P1d8QweIMXZLv9gQkRhcXhNEQoTU8tRc1H
LFgTSR8XWGDa3yKhdjVdsEVgfSHfezepRcFV6tLNGND7qDb2Q4JcpxWie55fLS7YXgEPW0XRngUq
PciKDgWu0jQYHevc/ArbAW3CGUGPBVSVMfyq96FX7kOEIVYrTilmuoGXB5AEGqQAJgfmdRxbDiAC
nlzbqvXo4toijf7m2C7U5RYqjSf9ed15oqPJXPzuL/OWkDszuSKk19x1rXXlpwzL5w2FqwzQdmHq
ftrtsyMA++oBj0IywlhgfoXzB/fH1lQ+hCdEropKIBqdHjBXyJ0AT8VAGQtDIQ+Za7AdZVg1XW5Q
3qzXTGW4xsPb6rtpYN44MO4q3fNoLrc1HDoVgQmRR2ffrN7FSFjHJ9HBKigaGFmcqUk2MsZFs2DR
ML5LeLLiZzC0lGIt/zCvpn2jmQC+lqF7SBQExiS2vyR6cGOeDWrot1GcPed1Y50niiOcxuB+10PD
awhNGWxzUMI32MHoqSFASPWHBrXSPHLLY5M2c4IN1AdZBKnzRE9HN8cH1NJW7hnDKi4GQhlz8UD0
Md04Sf+TPo2nuWv7NTL/pq7TY3j1JU5hy2FshO64zgN9NGEOSPBcp0rZW38ys0OnSQyGub1Lw4Hp
obfU7TnklzOeO0oWHqmpCNYxr446804MRvN1E9b71DXITwCK90YTYgPQ1U0k6NyMlPWL0S+48lo4
G5VCFJnt8WZCjdyMj9xwWtJ68xqPSbKjm4MQSU8sPGw6RC+auqpLFKiW+Y37Mx8cGF4DHdzAhmin
q/oPzD/0J3aUwQPPOTMINvY5xG3Jl+xyaLhtOWpOeiM2pOVvGXzTpa4EPJeLy6mjmAMpCFgUxE6/
ABOdAzdifuNv3HD6U5nxeHBKnO30JME3ZRzBXXXj2DEbb1a5OzuKrwRPV2HYuXAb7aci7++iUlor
x+2b1UIEqZt6oBG9YtDM3GKDf50ZNGakmirWyIg+Wvuh7Mr5pS72uOa37sDRerBtKtnSql4rYiWo
kyZarxhMaDbBHb4xB/RGO24LgiaQIN/LfNJrqTRGl/EpoohrZ3o2RDbQc2uzWF4NSjCFz+FhgWNt
ia5uTTN91r71JhkfUfCEvoJNVFpVzHvuJceHuMOiwTWd1wcmMkc9OLGMz4ypLgPGwxXtGckuoCNY
+uFbHFThRndiR1gkOftue8oKMs6Lit8pH2OMjkCKcf6fDZItFhOjYloa4904IzjU35o6v4YCuKNl
8bKRbhti7oPc2BTJqWhhHLf19JHej9r95eS8Xae6fKm7hilvH3wmUNh3cdCsoKNM2OCsRYYszvnM
1aLsO94TuMH6FdF6TQ8snU7NeQExJDb7Mp12Def55DX0QK1R2ESzY4TOaXrdaSiXd+LIGZq17//E
JhtT9x3UwhcpRHc0l5O7WE7X3w//+qPg4uTTIrT5zp8aVK8hcuTkRYqIfs5FU/h+sP7ro//f/1ag
Yqw6Lp5zkLubf+cT+9QEQTpyz5x8TRdsS0MoV8KsCifcRsT/22w4pWk3nL4/iv/ro+8//nf/7ftT
/v0V/92nuO7IZSHx9Ea5VsZK09hEnMCQx3CGtpE1kzCqOpx5Uwg0hzrwLJ6BQsXtizu4XxFY0ivg
6QGqWSZWbiMJbJP9qH2z3LnYkdc+n+X22Ew7Su84K+Ehqk+UzyAIToxddYdaOPTpHa+8PUss2aWJ
M4kO4vE6UA/UxTAqS28yVzhKmVQic3iMaleuTs4R/z+tAHqHj2WtgdsYbfj5SXQwIPj3hzVzXFcm
yxwoTG/rN93ecwOwg9aPKHX0Zgohq5cDKpKVskouDbncCRHfrRMcYtDPUF5Df1OOzmdth7cJKshe
cIVfhtiGHn7aNYXqYdIBz2QI6gt0oYk0VxZf2yB10AwdzI89jiLblytKDjkgh8arLv6YKiieBuuj
s6bfiKvxZjbDl6ghDJk5095RXX2qsgxw0YivZm5tl+6vfVZTCBAO3OyHsfqap/TC2YVt0FSv+KHR
pWeWgknm9xwXqJHDeBkvhXKJpR+LcC174xEXEcAf23sZoGtzS0/4DBO0kJ38UggU8AOTkYJPMj92
K59LI6ZpdximjaWTDlhzfyUG8iH1QHyGg4PpJZx4Chg6Ve0itkTRWS5tQsk8A7BdKoJ6Lb2TW8nn
3LA0Z15udGNBxThy0bgR4yR35Jnvcw21qoFMQ0myPzAY/qI/NGTczl9YKcc4VWOKkPUQocA2AkBb
BXeBWfWKRVO325yNZpMU0BinKihJphYPsCyfYtK7jNftftMuEE5jafrxi6ZayYm4t/JK90iIEvs7
ciqp+f13hxBy86EsimkfLBXJQWAfAeLn5ymotl1WDAd3ueP1VG8xP+hCeJx4JYKK58KKCvvsivmN
iyJAqwA6djDEhzpsT3Cs8HyP8FWWn99qr44vkFBG855pOUrm5HPzLt5Elt280bmlA763+JW0YnaW
Zm1iS0BYRpR+1CnnHRv56fsvCjywIfxMxoDkHFPY16EZ9HHrH/BtUMU8o8UGwopw88mQTLu9L8Zg
ODRxD213gmrjmRNDK5upenXOEo/l7D4t01NVaL5vj6Y/rUQk/LXhhSfRGLxwOA/jceX2nwU7Dnkf
bcxdcKkFKOTQr6ea41sO3y1NLtKz3rrRK9dOEP5QtXXnpP6+ywUpmvx9bGm5TMDuiCH8cMI4ZIqd
6qfeoQx1NuOTjgtuNYzMXMfF8px/k03erUabOwHuZt0k0we8kImJP3pUnxrZNkxDfrEAxp4qr/lt
kkNu4yx91BgZVibN2OmQ7weYTo9lzGRLz/mrkCKAWsh5nevDVjCRYjQt0ysNlQfToMXbqNyYXJAf
gO6E3hcUqC6De1eNgXEg083EsSVCStABj3cM+dniOvPDt6kjp6WuxF80NeJxRMqJmDjWmDp2hFsf
8uUWNYiKojgwoa1k8sDckXRoPjzLHJ0j16kg/sXUoaqDnynpA9xcutxaMp9O9vLy6zyk+kDxtEfl
rNaMl8+xDSgvylC3TE6k65BzBslXdR9HPnOrOn1L69pZgXCEAsv4FT4BHQ/s29HM6keelRzV0tWI
DxgU/4AUDpQiEGsIDwFXGg92CJ4ZZjvDRx8k48nRAFW/H4KaSqDBRjeok/ZSWn0PTtm/lw6moLyh
YmhOT2Fnm4wR6ofe8uicYaDx/aBrDCreUvvVy/B1zEZ/Re6gBseZ6K3Tj1+FWYm1DLA604Z65shU
kUbtnKzbwGh+LgsOiiQnhlWPYH0icYvstDzMVY9ESM8Za35Sniw7eZ1hfTBHoG4x9W19tmk4mYv2
y04yMF3L1+AA4GK1rGmECf9Q6gNQJHFfXUiScJwZaDcOM8++vUj8TR91zQSvxmhWAplulwk2oLmF
Fp59YZeKj72szWuvcL8LDbUgSoxX/IrFHCY3TMbdeqRJgttF5u4G5St2zZE5gEnitZal3iDHLWiq
PxN6PTcJ9+yrBCDWgisqZ6v9LamLXudeH63dwWJXcd4HzaDYNDFjeYNMrpnb3KGf53scGSXnMn2h
BuDYBmX1GArvJ20wT5Ebzx9GVZ0DMYy/C4dQNCyoOf4A8VdBhPMSJjg17mSZKtpAq1cbOFM6e8Ou
T1HwJyIDc8wQNbDr5N3WwYczeO3XpN7A3oFjNm9R5/rclgZv45bOn1BgRqUjD0BtK9Nt2NvcDUsM
Ww5ZlI0VRzGad/g7m+l8iyjzhCcSrKJqLi+TwCLaWnPwJBYLeFC18pMsbVerW2d6j36TaIB/UXZU
Uu5k0bygUTG4ype0QAH3bJx+eOnNHZP4uWwtZPTE2yQM9XlnsLKJJv1h06p89iAi3nWdo3ecsuuj
F2EqyarqqcIjV4emwl+sTK6zDSxmXPuB0/8rVk/ovn2uYzqROdmuvPLRnzTYRmveNhN4WUrvQrwC
GLumpo5IwFiEovg9+rGoj5FEg7Wn3wEAX4h++wqm5R+7iY+yxfLN5d3fJQNPVACa/KqJmh5ZCvXe
xWHxROaLey6Zpt9edLBmoz7MnHA3Ipr1OYo9EjPaui3E/NvYMlYUvg9xuILOOzSX78YQ7et4n9kx
EjBy20X65kOHXRr7siov1PwxXU0RU3uwkKzp2vpQ9pzskoxiHLGMKb4fCu6Ep+xtiLv6UmZpDXcm
8beSIDW93csfEfL3qnMnik/Sy+TOw0128Xs8kfGCjuawoNqPqaSOywl6/FRNUm9zelj2oqXCOIu7
NXRIwXo3ZmTPQSBmJPaPnVDvRLSzu8hbnvMa5cbNLPeuyYwXT8MBQwcot138xxL+skVOr4yDeu6o
M35IF7e0xzhYk+/m14PLUdUZJtd8PqnYC+97/ABOPpySeMpu8mnwMyxEgC9o2tAYJAKwaG1pLY0Y
sD+MgiOx7aIl1YRmKhbjg1GUcitDqHr/nMv1/g40Exj0yDPaxAZtQXjwr0IxHYcg0AHrHHxbEeKZ
lX3pO/OUgJh/4OnaabSpU+Y6ZUcbdLv1QU2wizP5n0tCKRylMLPnU5LjaElf+wWcWi3g1CRLjAP2
laJYS5+2yaF2/ncUysmpraxakUNqVQd/TFLwdQln5yz3n7s8UGQ/qGV3Mnz4lUXbdERX1hY9KT7Y
dfjxzVJSQZMebe1ca5jYl38/yKJUhzzSz5HVMNeiR6DuccDRqOwD09Sq3tam9agFxej//DS6f8eD
eRqlYzHvcoV0eCr/ijcDkLGYMXQRMDTxRdur9aHblC5ahzp0Qjc+CkefvM/v9QRBaSYLvUHGdx5x
O4IuyPPqqN3ceWT+qq6Ceg88CwRYqBwlFWbGT7xxCeNo8WxOyjhmAbA+JLnbmKX+hudebSvf/wXb
TJ0wB8cPNjFELBfxZ97meIrGuaAtZiw3QBEQTt1YrLF/hvfC0kdJj9UZS+its8npuao5dsydOZ8p
61W6zM//+Xly/g6v8wSB6OIIaPvEZMXfHXGlo8Mqxhdw0Ha4GWGHb/1Q7euh4sdN7YmjpJfCEmy6
c29iZY37XcprYD84AGuRh+/Dhf8YM6EQE3Dz7wBb6nXNwYtASBTMG9dfXl1EV7ltxnl6KcbkfjQL
ODEZXkYjLD7AyvVPxuCe8fD888/G9/3P8C0/nL/8D7swdZD/b/i2nEixlv2M7d3P8yP2UuTT3VA5
yWdcKyKQUdXwVuIXwfTK3UE4HVe1kRg/4Tuyd1Ucgtu8Pripl29LybCV+SmYt0mbL23g0d/QFkjd
vKyouIfxhXSlrpEj8v/ro8yLwcg53f2kqbox7Kz7RTs9SaypfPNhROyg/C8jCVK51v1cAaGNIlN8
hHVxLFymceVovppd+pHYffLC6UbvcxIwBxe452OOEXyFFwkj5gBJc46MN1Qf/4moRLbSaUJxEXeO
dVVRc9wwNzlMUNFBJfLOsc52fGslbO8msiT9SeqEtVyvB5jyd3UAso3LLAtCSJayTccQGHj51iu/
/90z7Ard7rPS04THHSuo7T12PT6GTHhUiHswcWu0/H1djCC7uFCDMydIWjTY+YTu/fdmrK5WO3u/
WVoPqJ/h2Yf6yIYdhqtOwz5IQxd2vuX598TsSFwYxYHQJSRtQoZpvGPfbnezQURl2Km5Vh/E3jCO
qyPvXfK7Q9Dd2SkpF7dnOxra+r0UfrCiFOUFL5Z7SmOatDunpW24w4rZpzaVfVXnbHOOGXFYWR//
/Cp0/nMl8oSwPOFAKzCF9fc7jAFPYoAeyQ8BgunBxLrsIG1eRP+W9/YtWWhmbtT6W8RE+5wDIkPy
AyiLhZ4bvxzon/7mJpr2z8JD56XaKdoLkzm5SaExhJ6J6j7iHbYiKaAXV/3cyZXoVAH8Bw2Sepmt
UwXo92H8gbEN0wbq6Not5ovZ8Zm5HLwD3PD/4c23xOv/Cr7jpiD1Bl1COJZp/VU+aXiNMWtbxIdZ
VNdkaX63pyRa+7mR3IMPPBelTXlNVD5X0BJXbm/qZ240V2OgAXlqlb4pqp3pBbKZ/njRxQhzfxEr
HWwyZJbrHvd3VPQ4Bxcj5Dz+sEj/rRyDBGCUpi+8iepNwEwsa9W978Qnu/IOyNHZLh9D5tOi8Ta5
XXi7hnJw5l+bmXHW//AUWP5//uohErhe4JP3QH38m1EherMmEdzEh96u++uUR/KiW4d5mf3ui657
mEENnpoo+SVcvBtuUr8NSbhpRTTufGEiyBVB/ZFn1663nvIpw8Vc2M5zISKXyvkc3TcZz17T9m9B
8hFiU7j1Q/+zGU3zYDcTOTfDNV+dlKKczuedplLyKlN17ZwQ+z5j7LjKX0sGb9c5ad+MqEso7M7S
ExxR/RQI6o/K+lmjCG2aAk6I1tUtB3l/bRkh343R9ClN1WMzLXaqnnCHe/6rAtZ87QCQXVkv36nI
MTe+bfEy7ZLuEf+QAxtR3duN9rgaFsRDBuOiSRUBFXJpHhvm+qoY1Wy6yb58e0tYs48q58rfm/CY
vamZH2vPepS6rs66aR8dZ2HXYIh6LLgM1sGM4xi/5J5Z69moajInXZnspfZIU8wSMGxw7syGUcFg
Jix58sGzdLY3/M5ckLTudjAwpBJTjGoXB7qo5Z3tKQPTEvaXEWvZDv3jS0BF3JKmzlZEwEpgO3l4
o6LjiuKQ79MeqFUtcRKrMqJGiev71rQKOrikwHxnGdkusTO6pRN9wHKKfS/hXh7OiN2eFWWrOR7S
M55utfINRHMvluHWaix773YZS8ErhyvOf2CN6PMi+Kx+ehZlngBusHLN/YcpHLWfY0woJCM5+2kC
jjX4ZtQT7g3wd/9QcXXDt3mxsGxdhwJx1CVhSj0ZgQ+uXbc218HWF56zHaHrbhNAp4zWS7yAArfF
lJjP5Myrhzwek/Xg85Vx6HNWn+UrTrGVI7j34TD17wo9MeCpQ+PlnxdUaKn/ubQIW7i+JV3L9YO/
O3djy0AY6oUBdx3BegkRXnNBSwGObns1ze5XzyX6sazTcDNZKt/SFwDmMbY++1JE0BMQ7gzAzJcq
CMabMuz4qAO2tYLqK+qck0MLsmDXw8w9OI7/1pVA+uupuHiVBzR2MrDuNb1aOXHe3QeAnANPVlzw
bmCE49sy7nvgQEq2wrLFNilx/YYM50GIpnvZd90Kih1fFyGnjKLM2YWcDEYs5ofeG/QGco138WB9
reLKspgMVz8Ym6NUy+qiIWbh7uf1mHiWuLfzjk5SP1G7eGhTmmKIbhdT91YMtrgNWbJ1SJstOb1d
EZ8KQ6tf0O6OCYVMGC1vtv0T+aI/GBXT8gq+NIeIe8EJl51kGA7AQ/Cf+KC2WZC3Q893iWzfYy4V
zv+LvfPocltJt+x/6TlqAQE/6AlBz/ReOcFKpSR4F/Dx63sDquq8V6teve75GwgCCbokYSK+75x9
jqYT3XVliuSGKRitufkE94JclcUHb7sX06GslwOnPRZUbMgHGf0XbLTX2dxAp7DuS4XmioG3eY5t
HztgR3AJ9nkwe5Fv7ixs2BsFPew2KxmaI0y6QocZGFq9MOyKs8xRxoxYky5OGel7ZOyLqG1RQiCu
Ru9iP6U4b6h8QYsbQrSYaVapo+9lzU2CHkSBrdhZEWY8VJJplBaffoYwwE8F+TOhuAhiNn4Tov4n
6f1prslr/wDmyLyn7WTy2f2N1cMcliH3f530fhsn1b95wj/hPp7+D9Q/vq4LYBALioe5yxfcB3SC
YKtje8vQntHFv1LejX/gFBAM+pn2859tfsF9vH9QzNQ5bZjCMdwlEf2PVPf/lPJu8UJ/G+G4vk/u
uG27kIQM5J1/TDHDEUI1RSj7VCLSdj1rvg39CV6ATZm8iOzvZk8pzfvuDcZD7UOXyH2gIszI3xqf
yETbsoagG6NwJ63h1ESIFiXbfTNV+8wb7vKKooMxTuG5oghyLLF02r68r0FeMfrxyo0xAmIhYoY2
Hm2OCOffSaU3VSeyYM6RMtv6tyxDmOWWHjOEp7I6kJcaHwuDdilVhbPR9mL3l1/vDk0QCcN/g3L9
m69E6HznfCvCdJw/B31YbmRojL51UpqLO1LgdI5y7Qa77HyoNO3glAJxf1szAFEmenZKCCp71xhZ
EdNUbBHhqmNXc4bqfTJDAHf6NSGy0BU3AkDBns4W1W/feaN+UJ/+82c3+Pn++EE92C5EuDNm013P
WYlRf2U1hbEAVtJjZw6j8K1ogMzXJl34iQy/ovOpqinjthxfywS4wlw3Pj2qBjKk9F6JxxwPhkR0
PBE9FYwjcg+3QpQxkv3Kdduhr7WBJ7wVGJA2RYP3oXbRI9DTrLwIHyWU1dbOL2aORq2A+GIIdZ8Y
DYFFmvxZICvbgGW5ENfM1ayaLvMQvVpCYTZGpUjy4psYome37iwUEwSyKshQOAqNLKWv791FMWni
bd33e07+z4pQQ87h2iBOhRZiGfQUrR/M1BY+WxOvHo2yQFfWd4n5fRM7uDRL9K2eFRQ8Lxhj4qYM
uWsZu2wMBwSQ0/0QMcm9yNo2XhrOhIFF7S5meJ9bzmszTjyubVDg0uZ0yFWh+RkMQvskjJCrnNvZ
VOX6I1f8OUAZQLM85AJAGeuqQU+xGWMEGbbunmjOP5WCorGcIGJ1vIhWRTRVeuueq9Ynprh0I8bh
4KaIOzE6f2Tz0zQg1ssm68OLT4ZH2wlxyh0kKBSLtUW7lTgKYhwuWeHtifD8phT26pDw40paFmwB
umtJ0V43ljL3emwWG1uJg1uWHyqbIR2g76AV22z7Qb7VtuS3HJMaQi2R6k0l+o3lbTsZXwofVy+c
GHRUKYob5H/mLbV/QqdwMITGVTQ3/X2mPXronRZzy45e/KZQhiAxajoXbkd4HKnDMXXNTln7GGKa
5hSMVyhtbUM4G9BW1X3kUSaaUVwUw7McsJnnTflSz9Y7asjvbg732urfXI9R9NCVP9o0uRcxTRgj
SW5lxvA36YdXoBvflB1An4cHRkEnUJraRejCbSu81IrO2aRbb/C/UV2K60ZXkpGDOCQzKZoZaTH4
JJib1oBwdFTyVB48vOAWsJ8YxnscbbKOWdDQH2LRXcWVPHRctb1pPLWZ/HTFPcXhc+8XzyT75btI
nz40w941Pch+BCDLrI/IUBZq3kxLEjjVG1q87ns8U7vU4v5kFwTAocAKSHl59TL3KadUamnqKq1j
nXYxsqU4jfQjPvKgL9BeJtVD6rQf+Je+xTkpDVG+tzmSgEf2752Hgqjl7Yj/hYODANIAQYPalhia
dEvFkhOr86Qqpu9u/p2uxC90k++S3l1pmR9aG9eB6Dihuy32w8m/Swb7LeX3JMriNguTS9aAC5HN
M/W+czNEd65tf6LUI2bJ+rDmEeM3Ag1M1g8eBfbU15AuRykYYPsht+Sus0CuMXKON1GI2kwVwwE6
yc+SI2/jIdimV5Y/wyrZ0+bClOcgs7L1JKMXWUEsJtw6adHNtW714OIfNjKAUKrLU84aDNrr3LwF
AEWBE1pzMdwTaX6XTNl96sw3vqkda9ffGjW6jBlp1Q4XM6drvK5jezMnmUlAa2UFZiVObdifUhm3
mzz8LuziClfzoz9T3nfm6bnOHUH+KxOzcNTvfr9v1qlt6FT7boiODJA/8szdLsf33FZgVTiUSAk6
hWDSzVTfGTPKJCv6Bv1+3ihiZfMiWjzrCLk1EwqocRfWxv2yIfXdt2ykKzD530UXPkROvm1HSdpY
2Aam571j2rmKPBhhJ7f1l/7E8EbQig7atTGQKKEtrnI17RKfWWJDDXbUdCIOkUNXgmKC60jAC7FN
apcTP4UjYv006U+C3FwmlbRaWyPCcD7e6r48lZ3xato7KyUSLHPdG8etXiNfLn35ty7nFOYpi+7V
h+6WzLuZaKuEihEMhV3ZI0dNKXW5ZVtv6h7jPvWQp1aSd2kbcTDOKj2NPvloLpe3AFAfam7zxUzw
oObGuJtKMe4p2NzmtXwJ4+nOcTGRk2P+YiCXTrP2B8kNzYYu1A8TqE7VUWEoWUE7u3gvB7lumv3m
obYYkpPAPdce05nYfBfEkqk6B7cno23sK7gXFuXcCZ0f8zG8whk+HUcNvyazJ17RD6ao+O4gjDhP
MmWuQdfKR+iKN3OS+8oc6r2Y7dultQgFr0Cs3D8RnzpuUCpwfuHaMxv8zZnxWVD82JghlUW8eBvX
tL9ldD23KBI/ai18lXF/bYbIQEF7lGSj6gfTIjEg1K8LF1W4ELZG+MIMw2JGJ+3P1nUtMNbN3mNq
T1vNc98KGn+bvgAp8J7WCQFsuNgc2/ywGYikHQGBmuhQGCNVrJOu3GXSvaG3w/ylZ1esO+dOAbTB
2xw5AfMOFILZMU46eWclIHN1ektuEo4brzY7/EE63ScqPtfkceoXGgo/lKc/NROiQ/4GlCfs8FpL
KLiLBrbXqy1QLdjqTvUzoc60ySGYbWYTS96cHiLDpwPfLLNNqj2e/QSBLcIJcnJBCyLcde90C/2j
b40/VII7oxHzQRC4HmP+hDlAO8kAxd277tMIXzuLvLPoiDLTNxY9UKey4SbDFvQ4b4Wq+yDTllAK
donrPaaE6zHsX5VnLXXVgl6/wOBjPS4TRLfLum/LV0dEaMQJnD6Cbb9FTf9DaRzERay/wUVBpIVS
i2bFa2QUjwVoRnZ0WnGV8eZKUe9dK9kA1/kxlERs1Iy2kcxUGwKLLn6u3TFdfccmTRIybWQiNZ+d
csafAfVs0zTVi4cSglr4Tew0J7JfHzQx3qY1xp8ke2L4edb66SmMEcnYFsrHEMiJ4W9angW33n5e
/zoujwE4jQ0htFD8eVvTQVGa+Y8EEf1s04l9fnJfaje5H/gLHavdIUg5euGNw3Rc8yUfHMRFDOkv
hHzRIQ1BieXnd/3wXQ3IOaOMRFLZHnCVmTunJijFxjkAm8A9dRO5CMNY3JsVURmc6o1Z7Jqyfh67
+ZvCkXfuqVogO5gCM58Ftfm5wjOBH4HJ23mqVIPpAj4c+W7hxkdDWiP73JNTvLPqAia1P94BQhQ7
rUJo35TwkGpBeKMk0EIWC5xvIJLQyp8MuDr7VDCDoRNJhzw1LmMxAd/HMgoz7Flo+KsnLcm3seU9
AW9xkDS0/Iw9rd5Mf8S2VZYJyV12esCrx+FPr59xSX8kT+xnEslwV8JQC5jaqw1EneRqFkpss5ZG
MMch5m+c1xONmIeyBGdiRAnEq0w7ZD6W1rq0FgtU3wZAYDZ5e5oimj1a3oIBIN+r9iASTYLWvU5g
ILQI/dS42iW3iCKYB9IyysjaOnlYUG3Fpx27GWWzHNVIvDCahXZoiZeBX0q6j6McVBBhnB+7ZDHx
mXNCjlxL5GNH4+EM9gt7qodF7uvmumYQRiUXq/W6cST3EC942WzXjb+fYN7lUk2MjAhN+XqJdW0m
bnjvDtpd01uoB0fd386NzrXdPMSRWkzmrgHxJYHYENdVGmhgcRgrs8OsC7F8oPWF1pv1JO5KenD7
ZhHRTIOkrLmuZjpJCmNYB5HnfZtsm1SV2AyD0qYK6OJ0A1hinAqpUXV33eZAP9M60aC2NkzgyI7u
ShJNI/pQc/hk2ZDe15dfXmZdW9+C3hPvtr42cgDaRRa8dOA2zSbSsgZsKYqYjVHo/F7NeAX63QV5
OO6Am5ESBvHhhHhPv4R+H21oi6kbPNbMmEy7PgCTOHqJpS7sMmg0NSO+hV5q7LXZdTkPtCUhYgQT
YvlNb+IwynfTKCTIL9/nqFSPI6XPYELP9ADKGwc2ubt7RjCM5rANwbKYkbs4Vb2loWTf2wKImyhA
sEQWCajovhDRk9i8SxALFNWsXVeh1zBuR+TfZuki4tN2zlC9Mx7BaBz5yVUSy5cOvj+jxHJHgXY/
UzGmP2OqO4zde4M++i5GpLXXjJoMWYP3b+0puoJ3/o36wqeSKjsV2Ca4PIRnALc5XcVTUmAAsLTa
ekB2d/bnHt2QrZIrp+X8UNZcKroCUBZ6iPxdcUHyUgIm83qQF7KYaiT9g7lrInlfEHNxId4Azsgo
Hy3gNtejWjR8xdzusRwYF4dSR+zI6NaYEP+K0j4xx7dO7RCm9wC3nU3EIcNQo/w+EDFImPy5sriA
tagoLqXBSAz3C1zAOUExqvmMLgnfRnI35AhAonvQdy4FgHTaV8kQPY2q/GU2nL/Htg6MRffijyFA
BERrTQYK0R1ddc0ugtUMxjGT8ShCTDEwxnS9C1AG90LeIXTLB4AnFE/y8o0qDNO92p9vLWe4Q44L
cbePvttVN5/qCvvC5MaXLASyNYF53S7yjJsOTOqNZo5I8CPal71wzrNq5ie8YHAIS1JP7Fw82ECq
niKtLU/a0BdBJUjFblrnbpoXYFZWq4HC/GI9TD1xVS+LQbfu5tHGzwezebfmQCWuc5fhOzgm/XTd
zlp95/vhzZga+dEzu/YSTeMzPAT07Jg/lHLvvG1Z9umDxHR6lcBWiSM690xNHuYZSkoqbcxZtfWW
ADjgR8yG/Wib3imeIpidTiR2xPG0qCnfQkYj9NMgcbU2nvR8qHYWaQY3dWMjyi4i6+Tk2B1t8w76
hn7UFtpB5uf4P1pAD+OTAf2dMbpDfTuOboWgqRHlojpAkjgnVlnu4yL8QaZ5/WBMOrkZg3uYY4se
iGHzhRnq2yCn7Jh0Bw2Xz6kvs4s56CBg2HNhIO5BuT5DqznHMdHH6NvavRuXr6EysgcXfZ0RyvYy
YiRs9AKcn8sOMShK8X0RXSKqMi7WOESsHRTHG5schJPnTPe0O/w9BD1881ZmH3XFPN6wa8BgrTBJ
mYq1S2hdusGbUSTXEUjU/ifmk/i2n7xvYWG+DD4jmUlJNBSzvJfsuTFgtrNBIoDqFWzjGM/XEONb
XjCxjCUEdYjkHSv48IAOeqd12VkWZXRPh+ImNBFkJPhMmICAgFK4FUvtUnvzgk8q0p2lXhT+wL2P
N+eQpKS3eoLSS+dOFBQQ1s3dxYJzdiFyvJT3dlLcJQxpjCDENnRwZmhOXm/Wh3gq9Quo7VvG0+m+
kqV3CoEHZ71/i9pw4Fqda7vIRe2RKXFebah6IfwDieLOje0grrJkOaNMDFFmOuUzXf03epb6tXxt
pJY8QUzZUvzv78KYGIuJASNG+gc9MlFQR7m1Ky1j10D2zVxG552sJIPsMdsWJv3uxSi+BXDwA4Ly
fFBj31ymXG1dG1FODQ2cWum+jjxKa471PPtFdxxs6Ah45YMpT/1jjfcjkF15JbNnKVL67iFgxW4M
z7MfeF19KQCfnFXeXgQw6ntqlhsP699iER9NZgWN7yOKZrGuJclV3XBJ1hoYNhu5rE7yagV54R1d
8NWk9c3I6lMEB7tQp5akSeB3Qa6RgjUjpQ0KGhnnPG5+lZpBfqmuCUSFBecFHQoTjXLsImta9u/V
ZEnPZkCT49c+eeWoh7ciX8J8vblj/MGxRgT7fpwydbZ8JvBdkRakObjzGZDaNnbJ2mGGATxguWtd
QGF9mXpKHVlXjYjblpBK2uzDP1czsshP+rA4kGz9PC+LdU3YyJY2OHP+ebub82SrQ6DCK7tgNyQx
aetayTycEb5Fj8eZIpP5TolBmYf0SbRwbbDkAcKqz42zRKelDn7KCtrJel+4Dl2+Njtc+3eEGr9z
mncCO/Pdvzx3fYF18fWEP25ilyow8chUBDJiDvr1lMZlPAsIV/35goan85T1gb9XDXx7VN/AEXw9
+y8PWu/0NAfVQos19s+/YN38x+fzPaNmChzLhQhWn+MmdDadmNzg6w3+eMa/e5WvhxgTR27S6XhJ
2R85EcKZINd1F1aJiRHdgecE6BIP1bK5sbA0i9Hnj0zlQxJBc3EqCCHrwg2xW1E8hY6x3vaWLRMY
MHgWebXDbsDkjdTsYesM/ZIarD3mpffk4CwIxLIHcFx9+pR8dnY1V/qOXZzs9WVX6CLJBJ9QHDBr
In/0OwV7fWoOC8FovuQtEvuJxgIlAMLjUkt/n0p1ksP4Iy4q3J5Yi4iQ7EVNToILUWKAyxbPNhnC
Lk4j9iL8sYzT7eHZynCQyqx+TBL3V1zVt77dbCPTv6uM6IO8HYCJQ3ZDJfYXBs12SO6aCcXk1ANj
r53kxLT7DXNxsaFVEBiF+d1pybSi4NNtdEms92ITg9CARro+ggz6zIrCpPYxwc3QeitwI4937+Zr
4Ha/QocBsG88lqP1nGbjU9xA7uyFB+KPDgJpdlR48/ETSfU2qpgZOaJ+ldZPb6KSaxPuWujDURSn
YdEM6XIk8CruflogN2Nzurhxdim06CCM6F0sfzMt/7o1wWd5F9em9d3aMe82bjvGf2mP26fHtUo8
xCO22cs4+XAXik0GCbm0rVth9y/46M2YYnrevGAbebCrlrRFyzp0ifajJfgGK0ICunx69Az1nFXD
RBhMGW+kX111sj3WGgl3jN2yLMzOIIGiI4ngD/XCNR9CAEDIxbIGZmI8MkEOodW2JKg1kZlvE2fR
IeUmydXEHktLkWuBqNrz8+fJ9KCrjWrvXSSDLeCY0IJ96hB+o0xiCCYVkK8GM01rHrrmec7m8Zdg
akojLfPM91kb94CZT0Yf3jT2ePQH/7orG06T5jI8v9G99AlgpL5xAXjhVErn68aGPtMN1+RBQ+KZ
t373PoytRXlT+xx98uEH9BBVZL2AZq9F+jqFOH6jEDeUV6cXuuzFzh9hh1FEIDYDUaXn1N8rs+Aj
oysZOJEczNR0gxmy7X5sHBt+DpkRo2hgkxGeRORCSuB4ikOjpgkB+Z+EhtrGz4rDJ/OIubUqBvLR
MpFxKhycTfFDauMUKDFAzD4Sy0aQnVbScshaIDYpX2A9Eqblz8wFmamfvYGMjwdfSwDoKO+H2+e3
lmt1gZhCYJ1Nwc4Y3hP9TG5YmUUBJcUnD3X1jtCH54QcvhIbGpOyE3MJZ1MM/HaW7kNkIokEkEC4
rZGMcqSrC/7Ln1WyB9nyWOX+LzQxzQ5L1dlHvrIxycDFgi7eW9104OJMwNmxtllUVAOBnUEtcNRU
t7CPUb8Xr1WO657wTwpBGKi3duv0G31CksopJYP1CQqR/hMmCA/2XnPBeYN8Lsre0OqceqQqFIog
3fIV1KVmo3R9z7nI7cVyrNVOwaTljLDoZvlHbHACY5WjZa7NXdZxfcXe/cQOz5nGidm1ZAckngwN
WVGya3KqDFJxcazKhIEQKdHTgtJKUmL9gNZQYiCaaMS00SngIBKQbEGrgKuZ6zJCiK7QiswOGEh9
1sQuj7hy5ySNl923lnLPpa2yeK88E5v6JKdtlbWEuLcgSbzsDaIAAcCFxI0um8cwB4gnrfw2axXl
JrD3k0uDauS4clwKdgDeK4TWzfJFQten/0XAJrMVulrh42DN763tf0rqIfwaxrt3iCRWfbALm1RN
Pzv6kDLLHhIMcu5YemTqRc9LQ5puF7atLoZg6OQHuSA5VvOdm8EkGRsPuWjIkN7I1ITjh6jCeUxP
pkc2FvY7kI3d8ud3brL1Gkbq0gRb7buHvAmZMVvMByfT4Q1t9Ey2fgcHc9wNTvOJfaI9oE+Odg3R
rjTSSFtmFxQWPT/r1wBgo4BLYg/a7bQU7PE2pkHZY1Oqoi0ZIs6SGrmJfe1TxOlVllefcqmnC+IV
6H7I6nINqhz/AOQNyBqgUZyjP3X1KRTzZ8MRJCk7a4bxMkDqRJ+I+m76NWHNDLISo3wlQSfS3tUo
fWfsdDqlU935lVEy2Nc1rQMqMkGXA0e3VQn/CWNmwWRmSRmpZsDDwI4sarCbPrG/JQZd4zTDQS3y
nZ0rKoIpkW4+5G0lvc+Mc2it2c9uZlwKxdEA2vFWKwb8kob10YEu3XB8ywAb/82Yg2YrQUkGITgq
8vx6SFQAKwFSbjna+fYdeEIMEdJm/SmsJxprYK99WXCimtkhQl3uC1978DgsAdHAiO8Wx38Z+ofJ
9AlDwGKg/ZQgQqgb0NnpbQL/jAJZWDE1L1l+myNE3cKVExsZBaZZi+u+bwiuq91d1sP5KZtd3YNC
J6zC13G8WimDJASfPqeE6Lg2/P9HlfPfq3J8dBv/QZWT5R9xVfw9dsuCJY5U56Pt/vf/Ig/iH4Rk
secJE3iRaftIX/6pzDF08x+67qAPdIWOQGdRxfwrdstdtqCARg3rUf7/e+yWY9g2HBF8L8tz/7+U
OeRS/CHl4A7TBX8OhwaVEHlef7ho5JAhPXcMeGmJe8krSuHjzNDYhd5CvfZlJG+5nkCW1YTJb3vt
MSMuLKh6yo9xRq4DrXWswDqnCXjGwTRnEPRo1kD6sk5I/rSzjhXjbFnnUkbSZEx3iscyuTAIqHU7
C0yQW8Eou+9TQxAARLyRCDxFq1FtrdmAn+lzhDu+d1Zm4Z/pLgzbNGZQIyrHPdeO/VJTa4QPS6Cx
1DXnPLTYf9e1r4VmBZPAojnrydZ2saqumwQVTealy5OasXIhOkTtHqbii087AM1d9M9FBAcHsABT
6wzlOqQPbjKUhS2ONCj4evC6YV0ky0PWtfVV1rW5ZBjn23hWJ3A6hfwVtwv5yiM0hLJEcVkXIOSK
i1QhEmTQ386MlcxHdHn+vdZV2yJz44A24UA5FjxD2IMUUSq/0AujR+372n3fJO6+Cq+AjMAQax1K
lWZUXr4WqTEkgeNk9CSzMAWKTLd9S8oI1QZb1Bdiwq9oDKtde1M49hg0LWLMMqsSpkDFnRi9T6dm
NDLQvtg5ev6WKyaHcVK/ex7sGH9278MxlVs9dgBkp17JRblkFhsB9fW0b71HyrM55Puh0bLA8Cd1
JCfsivAjGAiyd7fW1IjrqBPG9TTOFtSAjq6xHzn6PpV4kHGgnTTPhMnXRhhQeiO+0uZfZmmU14PP
rIZPc030F5wS6yJTsycfo9+lnfgOKHjAVOzQH0ZEd43gfggM2YVb0664LEgbM/wwekyNhseZavWU
+fOVMyHvlYuoOdLs+FoQPs8lTOX7EasX8CXzCEW9uAGoKOHSyOFgkj1mcf0e0KDIcT5Y5EpNFjoc
XNjwDorxqsSyif+OnBlqcBdvquwrPU+cg+sRsLRs8+uRbw9eTkEAMNcbHuCkjncSUjsY/OnXxFKY
18byqbs2fgEjO+/BMO7XbWp5gJMUt7OwCczS1bMTIT3trA5cZ1aqK7hp89XoJHwfdn7wURa5qov2
auZKPRoqPdhzf+30S8Z6u0xFU4bfe/y4f7tvlN8wkt8kXbQkscfFRRO+fpw1uQfb2J2Z5HQYB3WV
L/Odjsh37vxaLNBjTIKE3OvQaVblumHxzik88vWWmGgFZUArKQ2SbuTQkiGPOdw18l7Z0fOUME5k
3xAXhA6/wToTBwtRInf5kgio4wZPoJbvs2i4WYG2va1qBk+SZIIGKMrGoYaGeewuQ1tzXgrJu8Er
3leE6ijm4Vj5zAA6wRC5Go3i/HsVYfRW4jg56mGdq+Az9yDyWYvnWywLCHqWzS/n+XSIS+p25xWe
KQcC4hH8Hte7fMl0yjCsYSdNZGGcEgjk0UYm5FQ56U4za9GrqNiRikNeCw0aMDMCCitunc9sGoZd
bApgs8tipXWua+t9kweMN8sxaBiAANuQGh9o82PROcmxHny1s+q2Ycrof5jSz/dtVAOcXT6lKqIP
I5HG7vc32VOjr7xJC1ZKK0DKLdD/8UhSdrMVtjIYM6Go8UuIEcSudAyQMUTqIIYCM6rIutPIlNoA
YK3PK28W/wA2qhBqGoUzTDf6uUvN4gihe69j0k3K5oCCPt4XmjPjou6ezQX80HjetBdV+eSEfOnJ
sLTmtZH8GPSSBCDrJf3tnp+xI/topDC/EbNJL6oFfhGVV+3QxHubeXhpDj5Oi8DoSxvoFPKFpa1G
UhyXinV1Rbm2SzNtXWMADgougbFcaToJgcVE/23ZAea1E7estVX1QBYT1C6jKM+JZ/J6NoGtkNqG
8hz2y8ULBwaBEynCVhfoaZJCpdEkfBpQbeTd5cxLos6cz2IQnwIb/Y4UN/x0qr1fK6PN2JrYRzZz
+81uf0YGDEtaeHMOWIirqEsMF0dq6aNDn4zYDGLP+UX0kIRHwyNzIKoEGTDBXB+dOeCCAJ+3mzDt
d26R1kfY18nRNru9nE9NOXv0vUgrAMtFbBoFK1B21qvIH0aUFKc//vb15pBg0YePHV3PLVzm9WvA
6BcIHZnkemtdaMvXYU8OYQrz93Ehj6rUMc/WYJY7m0rAb8KoKBIc8E0c5Dp7R7bsoBlwZTUrSpeC
Cm/YoPyPF1ajuplcszoyA9u3CzHVK+XVuJCKaTIjeXCo4PV+amxDA5noyuyVEXoRqA6pIaFZU++b
7IQyNqMAfYgf9Y4TBLGhEQLCkQbp5PZH3R62X/xmNdHJZryuU2mxc4AmAZTS+hQPNKw5OM4oTxEC
JeExd7gW1MRo1wtZzVlqcl+L9b5W9fd6JLv9enpbF+YCg/26yXS1PheJRq0icuU2riKurT15w8vR
H+kGZ4N1dV14vu3T1HcX3UV3hSyfWbxOIJAzhSNlZBadgSpCtHBLF7A0wajXTtwRWFT6yaYVw61W
g6zqKByu77ueb9fP8sdNFeraoXQKWMDUQV0/MMKObkdWOxxAzcyk2MtfW5v6/1rqXhetBrmpLfhG
Kj2yrgwXhq3o7F8F46/dFGvxRVjaVpX1dBTlkwYcCfvhsmfG4E4rnJt045fD1G/jxey3yMU8DFEg
POiGj2FDK93epAPtaUJIvuUNWT48MfEaDI6u4MTcmNmlpxx3mGYFSGYpphdq5rXW1ZV4vW752mwU
x7bvTTBzPPbr7nUNf2V9cod3oFxLtTi1yWXgXLfcIjGX6R+9E2hX/7r5e810spMJKbhvnMiALM7W
KosAj6/fY2071XBJiTqzShfiDH9xCXzjbKW5fpVC5bmye/801BqTSJeQjUSWP5NiMM6GZhpnot6I
PPN9dH6UkFem7rqWLnTdMlkKx+vqeufXY/7dfcBeya3QIjTwy2t9LUgLkEcDvOPXXX88f93gLFiw
da2fyC7VNIon66FX1wVsznW1kU5poFvFCi8qChowdLfgm/YN7Z7jtMDcvy6hXzfXtUFZaJvXzevt
9TL7dbOAkkdaD+SXSSab0tCn3XrJWWn1iHpRva63x+U4spEXk3U6Yg4yfHleF54+ga/wut47Ds0Y
jGbdX62LyXWr7cwVmQSDBFWPUQMzEC4aTp9T9Hme++EcImZtj8mQhYcZAXffHK2Zb8MhAIAq67IK
MIpLIYin6vznpr88KunTUd9NiHF/P6qEFlfVJ+Vy9tmV6yVnORrWtXXRF4Drfm+pM0fJy3ovsxYk
IOuqWg4UMvEqIuqX1dmcOFzb//sqglp3ULvTkF/IYMy2VcNcgDr/omX5/eJ/vefrJcMEwvz6iut9
Uyu8U+8G691/PCqeY2/+veX36vruvz/I+tD1dtK4PGq9/fsdv15KT/HYCt/pyovrwi7/4/W/PsXv
j/21+evV/x/uq4pL6ja6HPZMhE4qnOeW+ehCwxbOttm1tamO+kiRrEQCosCOgD1obqxUJwGWdCtM
kuVLmhCyVvn1S1abA4NZZe9LqVsHI3Tv2myq35gK/2KI/tG5cbNTsUjx5GrkzwgeblRQUwu0MuRw
xc+AofRtn2bh2fHJrot7RH6hTYmspZ6cJySwdFX3ZFYJVxqP9BzFFWXjDMOTGr1x2zf6K844ZO9Q
kxGrXsi2vmhxIsmQIImTuhnsWhw389i3+1zjwudAwBjnbNcwPg2mLiVJoeta8gjgGQ+yzg912f1E
MJ0ssnNoVPrwTXQTFUvnzUs7wkbqlMRbdwgsKffzZLybGlCqYT9UdLBFQ3lMOUQHuT3cfw6XY9Zm
Z2rtJSoz64KLvOfUl3yLPUJh4/jHOH+H3QuGEdTtkGrDPirj1452DkrV+GQ1TEhLgjYj0zyYXX1r
1FHHT9WAkI/6Hw6m+Vr37YMIqUikTrmPJDM30ICvmuv8sLWtdJYCRjFzbeWpSzLlQ0Y2opntbYk8
sa0LEMu5s4tz8zvtu3uf0sTLUHynIb7rGXLdzn3+URCmoZM2sTUT/a6Z3RmpgCno7LkyoAzNjMPq
kYA578r3dBg/fnuqMiSkeg7VNzXJF2CWfZgkFcOCkBawGoBTaEEcfK/70FUbbycZvSCATy8ZjaeA
wkm3rZk+7mBIkRaVgaku7N1E3Xqf1KSEYrb6SNnTzylXatC2g8J6QWraZDyH7tJdEBo0PAagBaNV
AL7GYerC86gD14/plR/HyHj0RmkdyKY5xUVjPSSW9+jV+c3og5VLI1AcnRGBtkZ/30wjlDxt51PO
QHkewtp1/IM2kpoXFf0V8RXhD21or/jXBJS/yaQZ5WLQ5wQHQbGlWMtpMiEbg1TLbVrh3LEtVBhK
v/UTqZ+yqJNn3U2v9GGeb338tHhucvQz4HiI/yS3KawCCyH5QHaxUQEOsUaaDx5Ckf30f9g7jy5X
ufQK/xfP6cUhM/BEEoolqXLduhNWhVuEQ4ZD+vV+UNv9tXtgL889YZVuVALesPezDZaECkWmAY3U
Qlp2bLvu01iKLA9i7WGo3jQyB2aXtU9mQmZOQfPZiHKoiTr7TL7hYiABQmT4Mj1ZRg8MvHcfIbWl
ExHUGcSiwpa/atP+tFv70fJ0nfTV8q3iEkXin9RXXq309bBoWQyiJs66fk7wxKzdkS7SMsqGP8UW
OWO1wF73QlYObAJ4WlI8OKVq76fih5xe0EotWwwDPNsYc+17du9q3ZePTVXiehstBlja98wsvUjC
bRaTLlPhanBSMt3yyOkI0yAUZZJtsi769hutpb0JLf/Jdut2X59U2lo7y4KyhiCMZAs1YoHSskU+
HHK62ceZqRZlnoeze1F79uFdiwIJYbD6Q5GbrqyRyOKQi1OZ9+jhMsDJiq1J3vrHHCMFUqD0Uoei
C0i9/l1KnXsAFqk2ZqaOxQEjSE0R2jH3MaqiYdUVvsHLS0FdpxJA+z4e9KfK1cIjmYbb2IWJ0tXW
Sepu/aCNCJRTMUjAx+330AHaCblGEcydowMhX7iyRrrorr0U6XCPYdXBX7AbYCwOCieVT4oEAjf9
O3GMkz2ZpBkPycc8ZKROx/o6BHG7wrMSbgu/PxMT82o2NpsWwCNb4tlpcV/7PvupEhSWnt+4e6T6
ha3x9a0+GFPwmnoWFUBC3/1w3KNzfRYxihe2Ud+qZP9dzjFed2tBPFomKm0iYKEobqBXKSTEd62Z
Ozuo8o89eCx0kQ7W+qiDu0220tafUOGmFVR7MVdBMn6oaPg9ejVBcMNLF2VH5lf4e1pkAkn/gmRT
rnID7V0bnyZtvBaG84npCcggZioXYWOPTrpmj1e6g7cZ9Z8hrvQNwPEfTxSk3PTkxvluvy1mvn5J
BQewreYLNki6By+GCBHhUx/9jv2hFQaayFm9yqrYVCYwcZ/6aIM64LMaAi8rsVGpHsCg6qiEG+Rs
tJ4et6psB5D5TJCuF5gAPwigIBBIL8Q3AcsVnMRfllXj/yoJqijb/lO17E50v+K8gGaZxIIYbxJg
jN+9i4I0rAhZYQ5VlXgfHWVdojZZNoVYgKbJW7E7dDr2J37uEFOpxe+WfZ7z8DJWHuPrAQ62Fap3
y5SEKwDebAb7pBzHuYgiPjd6WeCgtPotkpwL82Zvmy40vChiAUlkFkFFU/XASnPPXbgO/M7apm5i
BkY6vyEhAb+cdg4bOKPYxBSNq4F97op0eFwdi8eQGbsZjx8WmHHkfEuJlr1iIxypGY0/RnkfwcpY
W4SLbkZr4lL4Slrwqf2o4vTFmrWPzk/q4xiqZi3mXh5oVy9YyxDIgWs2e3G2YlHs7OqaF+Lem5tu
U/hpve21MZj9rlxHXSSwCXIxjtkeqt58ARlcrlTMfZkBwqOlmS9uyAVSJpX+UEWF2jVFajLm0R6t
EkF4jlWk71H1qS5HqFBirhxTqOOxjxG9a+8lmEDDRdU+qvku0fP7sST2OOUjy10MihGMftg1JD64
7kkrovhQgmffW00GnRmSNyQPKr9uHbnuSyWbkyriezep21PZW5+LlEJUsLytBA4HAAwYHcwCY7i8
jgLYFQq9QAoZfol4fFYz76PGng71OcYG7mOLDqPNN35NBdsbj8I2j3aUXmaAqIZmdoGOFCyo4DFt
MKBtrL74zMqBiMCacNYYghHDX5w0tkfkQE+0qrHk7PrtVZ+anPUcpgPT3aUe2me7jP7QczDFh3fp
vzVa8ehXUb8SVjIxEq4AWwBhLndD4WbIuxLKJ133A2mY20oNj3S53Kg56xpCBSrL9hh7gmkerUhH
ujI90+w94ceTd0NCxgw6gZxAFq7m/jle2pA5f4RSiHVK7zfCk/N5MqsHkejipLGTZ7V/atOOMMWm
UmvdhYOEP7N68PuGWbMngjlCQ0KWL2v4ujwxEkd7JaluXXo+7ZfGqpRV9gh/Dn/HupTelmlTcR8l
vnuFpzJ2pf+byxGoaor5LftPP8jUKC59I0+Nrh9xcbRQeCMCLPqCFWyWsIEhdH1Cn1oaE8apabx3
TT0PdCy0G2bgyZr4XLbgCxrIctJ0K9TeABtC9FR5mlr5g84xYRHMFkFXxVeZWt+JRq2VuYi80R0z
Nc504MmAJeUA+RAfjlFWTuBk6lANegx9UcBr4NLABdHXHwYSM2NZE2js2Qe8HxsvG/yAMklj2y3Z
tYbc++z2Iq24ofdCmFL2DCh9F524prfJDpLLBrRUcxhEk+5Mp8nYZBPRinjGQcGz7ozE2ZZsbrh3
fConB1iRcVVODCwYdhvepcgyKLTin6Q9pyRy59xfKSNJ/MurR9N5InBJPIeN2AzR0G59z63WptzY
df3e9gzOVWe8WgbFve+aD5js31CxbxjgPQiodvR9RReMYiZAh9x0dIXzY2loPUY0ZL867/gUoysX
YYTfrVL7bDz1SiKKdwHaWeMjolOyPBBFQiw+uipGjZIb9x2LznWnj1924U2b3hsQhyh+SQu1EFnW
/Oq5S18QGkQiLQIQhD/oxdrfBL0l2CTnbuNWOiUMezEEX7lCH1JM3G2GLnue8mZcu0n+bRYuMdl4
nejHoBmLBFpqWRvHuv4DDqMDUxQSoirVMZn8fdngl29cRr4SgdtehOgOU7eCqeinAV0OEm8F0MPM
z5nD/5yVdrX2W+Rjg3nVUUNQdckAVWOK1RvqBmbF34pr/xqm20zsrfPedKniguehIMTFJQgiccbu
GTnwgwUZbaxnZgyYgtbhjA6bGBxzGj+mIufVGf5bn+Md0l0dVVztQODFmpbGE2lFaggYpJ3g9cWc
qYjPWgZAuecfsA4vr9JYRXZ6JY/A7TGGtTnhQKc+ST5t9O/Y9FBS28brkA4/DS5oDHr2liCYP9Y0
X3K5fIAgAfjMaNsssKl5M20HYu8A9MCEyf03OYtd5fZ/VD6+GHFEsLW1o6z/CGWMY92nWC5851GH
ikkw2bNMyVzJtA4mpdoVpT1tinlrSx0LOG6pVQlMc9Ob47kEcluGIVpj94NsX7yzQ+QHc4XOP8GR
/opoucU+V4o7pRsVK8p6PHXWhdVQtHFm0lniOX/RZcj7BB+Oj4wA5Wy60rswCbI1XIBBx1XYZ1yj
d+p1xsh4oUsxMCMAneMtqyb8g0VjbWGjf7G3/YkVnoJ2ZvAYIV0HT/XCVeK7Znm2rXLYU31Uc2LE
YLV8rtqh7QHfx0nSaz030cjbpGzWV1HHasG3+8DX6lcnIiNmk2qR98jZM9iVpEtBqDd5LPSy5Fuf
43nl5vY74hUigZHPSeJO/WQJsWDox3eyddFQjqyrV0mPy7+YE6BwDBPbpvwBMiDXcTyhE54+RdEZ
a/I6DmG4PAG9L/YibtSKSBaSBX6piFA7bq7wtNWb2ZlPDbYOFPEPkLCufsqnlKcRo9QcUaVPZm/H
/YlGvlaEPCdJ/BK52Lcr0IZmJL1jPHULkCCmQ46je98oxS7O4TrShVIBwEINoBEUVOD4DSHz4skh
Rwrlk5n5E/ZIqnc1FrwhIbdIS+82Q2mD/I3Y3cQTXH19guieYGm6k0wYEluTXLWHDyiDgNUJS0MM
xo4Mh3k2pK/gCmJDvBMCgTaxxbZDQjA+aGud9KK9QP91M41FyeicDdO1TwvmGKkbuaZQIFj3n5g+
4f6H5YX1Qq8vPbYMS6mXZLLDc0MgvYeYrgf5A9y0QbrWK6jXjPIkd+Spcrei0/Wgl/KHyE4Wk7VO
IlURbVszjoLYJbHDNwcEaBOW4LwTTBJJDc7ACm+V/Ui01osafvyYqbcjXga7VqAgvN+LKsl1uMuZ
PeE8pbsPM7pF9kQokrgCuBH/f5OlyZrl1yGu3Itd6URklpG4KwD/k1dZUG1aVA6IRseyStYC2RtC
XHede+19rLEUrKXF5SG99+NqAzHiU0QkpuOeIWxFcOXjOcemVwY1O3NBOdr4+nnpUfF1hisRipoT
kpc06uObUg0WZbi9qWYYyGRtym+HBMEK63unkxgzZBvlR1UAovgFU9lPl5c/i6bEzpNrX5RiRacS
8hm3dfIao5ncGIkHcz6jOtd+YcLGRowx8OwmX1aW39v5bB8QNiHwpO7EljKtjNo86632grmZLbED
LqIP9ZV4zUMFf6rsuRjPBTyz+Evro2Rby/1Id4+Kt3rmpnk2q/nBjfh65oG5fE7AP3wS101eIxiE
dV8b2OUjvi2w04kITAzibCpqM//RHMQ7Obq4SJC/mM6hSklMjk33iciAkaCys7SRGGQg7JMovmce
h0N3kAALWJ8is6jb4dmZ0ueknx/HMXmIkumQdNUFAuEW5r8tjfeSlxDCsXbrrwrSSTQQWYl/ozW1
u3HRWhezu10a05lEKk5cCtpIXEl9/jBC8wUHDrEss9qptP5JY7fBslAfYXgToaq9eP60r2z93IPw
WjXJIkcLebmQ03EB9w8Gn5YZWgEGbRCfT948P9fWmO4FKVwsLikQ6UrXbtrn2y7nG9NYRbn27GbT
zT6o7ub37Lq/0TMyQhBnXeQ/qvV/m0p9FsXn0IaIp1lw5EQ6sEZ6qDUS35zix+DJZnP1Q17QU2aX
z0WPDJ+JJcaOwv30+T7vWqneCwpsMqS4JBFPIFcgsj+ytDk0jftUJKyIrIxBwXiwpgJUYfVk20T8
EfLsivZpcPNtjORuU3rhgzdi60XH8SM9+eBHrwMxeUar3cVdelB69lXpbJWaxeKqqS2SEWJHInCn
TV/nOItxeBmiftOS+2pO3mXX/smji0nqz66qCKCIOu9cYs0pVXwNBYIFzcRCY//YhJ6vI2sZVhkm
tFCjXLNDY4pEpY3uHEEnOPg302oxn/1qxkg75N30oIW0gi4OyCx5nJPd/wv6CvaA0/8q6GPK+T8K
+po/gJv+O2jr9lf+U84nhPM3y3F8hNaeg6bP+ic5n2H9zXZsG9ykcLj82c4/5HyW8zcDVJKNABDn
nm36PAc0Cl387/9mweDyfWjCgHctQH3I8/4PoC3hOwtK6++4qcP3v/+brduWyVMAK6Ub9KC68S8g
X9mqWQ7KT+6LEOpk3R4LRq5HBygHA9kJsC3QjlIRaF+HRwbVHfN7+eKNyXekx+0aI3Cx9hd1w18H
7yZuSM270bHFJhtNsEBog26HhnVrV5fMt1yb3hR5NKuvbrlNjtoZmrXBjpJD6WKumvPUIOgV/Ujf
1AdHEEnXxUiaU5gIO2ecIflEMXIj2Q+037ncK7M/hab1lWZaeF8T1b1F8vFaeNjHZxsHEEsWLFFN
NEz3qq6TB+nlB1KqLmL0gFG2YAiVbA5cUj4T4KHQILVTZCG3qclx3dZiMVTfdknNogG5/XRLR3CM
8bUalpTh0mGWUlQ7O7MvstclGxWiNvqW4eoYfoE5co5jhr2xrEoJ/shhnemNJNH0iUOYotoWgoFS
tRz8Hm+amX0MmG1PNV3VpsEHuI54NVpKNBiqAXM5MNoq//7w9hPJqc+jZB4aLp9BETnaHsPiivSc
6CRnoiBncgdWBaFbfy28fAZYe2rLVSdhMaxvL07nf8NdV2VBP3RJwFjgeTDTuzTWyXGZDEJ/Sg8E
QiPdo6die0MFfqVzXUzbWKhRUAgNXageGdCJGehibtP7lq2hQ1oYqnhFT35MOucQhV7LqLwgJE90
zAxs5RircXCbUzibBuiRmvlk5G3JX3d3utuLg+n/81v/L5/EX59OmUgrALb6Y1rFTqeS37PIRUzl
jVWAY1Edbwc0SU3glfYfHQ9NtlJDe4xI39yp2m6OznIy3H766zAu0dFGRsSSNdlbk//+eDvcXtC/
PGTXUx8RZxI7ZAC6iBcVxVouAoC//0ha3/2Q0W8nwni3lt0DQzn2ustPfz3EncdvuA2UCySktw+e
e8Z/fua3h399GW4/zdPIvsNm5HQ7I28nozsXdLS3gKzbL96+HagTfpk5A8jbevX21v11+OvXzBgb
G+haGDjFMVpO5OymjzAX+cMts+v2O9k84MepSNlJFmmB/MdhXMQCt/M8v8kN2iVj2nbBXhg9Dr3G
XGyEYpGA/dPjTG6dqXuwWkSvgbeskmNW+bTE2UdEYumx60uUXpqHVB6w0RGIIMzd5XB7eDsYPpoq
i5zHFe1TimiDgf2u6gu5R8xGoPbIYoNZHKKdmwZ5SShG2FRMxa4YuxNppG9eyZypJHfFTchWgnD3
PHkzev2b1O/2pKygS5LsSOwulqrlWYrlSng7mP/46fbQB7Gy5CHthIsIbFr+Am4c4oTI+eEGQfRn
IQ6yi8qTk7NK03QtCjSznHndHHRNmzDJDsl2tsZfSd74xwRE7dGaX3hnJbAFMg+Pocmhj32FX7/m
qh3bLJ266NS41jP8ASjqy1O80SHinPJzdAzCBpel/+03+iTN61+u7teHCfOUuIghfZ6mDmai0Mm7
nB+IIsCJM1h43/r2ks7jZ9eglTa1gSiW/g62SLNa7nRkYYXfiS+yAxNCQWhdRyBL85R5erKHwPKq
WzXQ0AFDXeF/5ASWb+YhfyB/wW+yY5Lrd0OeZNui5k/USce4vpw3aoBU2E7ZufLcYueN4/tI/LQY
5Xtklf6BWE5W37k3M1GdqemWr8I4Xs2GvahQ+ns4UWCV0KHXo1KXxCBFrEw9ic5UsQjqE5IYeHUU
xxVo98kh0Azdk4yLu6yayQEr++TOgh+I0iy3o/y8+P0YOswnek+0v1ZymDrjLGoMfHEraORDZI25
uwT/QIKcFPc32xv3+OSIYxzUsfIW6tYYtydfTq9jw3J2SokC9OLiWwKSIqldfWkooo5zJdzA9DKi
7tsWuVL/EHpaHAD2fklo73dVOl211OsO0TT0W0ghdOHkp61pvq8mbriT29r5oZAewWSI0QkBRD+V
O4EdSmgr7O1AzRAmPpUnrfGJ8CxqdAljW+9axUrWbMMuIEvI2ETDtYzQzdpW3a1NCz1hAwSL+jgF
rgvDVJk03lnqCa7hpYlXyjS3pqkgMeTyzyRm0rH96VkxgMnAszyTnWkEEAMQKZguyLvOpEuZMWsx
fPaFwaQ2DattXfGPTm1235EfsuKDH8kdkhp4mpi/HH3HU+ZcvEzLNmRtMkwK85ex6sZAuqnYIpf4
XRLAQl2uHQnKWYCLXXQ/ZdUJsrW+ndnzaFqjXRSiMhontqIq7wFq2yTKoklv4YiqCRI6WlFPibNX
gVrJRYudnDrpM0OWc6MprBJTZdhoB2PteeYbhvBYgfvRcScVxqGM+42uJ98yilnpoGwAywiYuzfW
hLJP6577+b4bOYH6In5nMFdt9Bn2YA9C5QCraaKT8gNDOtqZJ/PtWhMgOUNohJ6juJ6/RWHeu3n4
UFTuWWa8p0S0/mbf+Y7CbRWO/nko86Plct6S6o6SKY0ugxl7eyNzGYpzquLJIIoPFM/KDtUdUeb2
y+yG2nYqmYDY9BYOCCQ50e7Y2lE1I5mdlqY2mZ5uDbjum4HAVCYf8Wvp+F+ZkXI70ZFVe7qtXYiN
V3mZ7twlvzYTOaFEg47VCkY+qmt17y/6gN63HSqD4Sta8uxlFqb7OUNY0x3IGXkbWt3YVJr1Ttd+
HPClIFt86RIoBZCYfmCC2Q9F89xMS7RCNAZu1MlDA3SYLJHCOBZlz9NNw31rYmUObZmDD983mjHe
L1Apnuh9kkRq3SJLOKeLsXCKDm3u/Ekn89dcRcaagNo7Uw+9wNJJvInMapPE1gWrcrdlU+fDBFAa
zC9dO+fhADQqS066Wf9UhFmtml6Pt2XmkNgktGJlMplhrFgHdKGfoBeuqebX21Gvz4Aj0qDsY2c9
SnHXqfFiTizlgXI8GC7rfD2DK913z5bamMSksbVvTjE5cc0SCcXWCMGC7MVKCqRedMD2uvHwPXPp
j1bQceA/VIzR+rF9G+RM5O01KUlTYjxD2N/imXHabGdKpRE4B33N/g1qKTw1IWmidgw9SeesJ1qU
dZGU94NLKaNbqGkElXfRfjLlz7YuC8a5AJatil9xlFCJzwxxMwTHoGLfYg/5t0rQl84WIpN4UHtV
kfs7giD0LR9/mlZ/F6wZD7wR8O3Sa2V3pEpozf3skZyEKdtNbQbu+FDmitsRxiMCijG3DeU4QZmJ
/OPNQGpWRHlxxz5NMPm4PKkL99JoXan7Br0Fy4lE2xiFwRs7AVt1RLNiLkGCHolAE5bVQKI0DNOF
7cS6geZkqU9uj28/RZLfuT0cFu7kpFGSLe3L7UBtinbkHw+5JRYEkxWvo8V4uc+LNOBgr/QlPS5d
iqjbYVhqo395WKrRPkQjcnvqPZO7CQqw6ck0GzLe0goD0tAmJ1exsKlqNoA36TT4u4wuiZk3O+1m
F1vYHorsxSz1aav57RRgDqe4YQe6VVn8dRN/J4sC/Kb7vh3ScaQC9iiDYHiGZIrkyMctO12wuiwf
FutDYYbdMVsOgoXWLomTu8YC8MFI8UNG2hSYOOqTgfi62y83ImEda/T7XHdWZllPRydCf0mPgeFC
t7uNbRI8p0FuPHqe8T1hjwo8RO9Ug0llY80/KphI/3TolqrciHKEaKaPbeW/lNM30XReMZ/zb5iD
GhzXTTDdWeSdBtHy2M/IfpW5e73JcPObvPb2401ue5Pl3h4KImWPGBCWyn6QHT5ujDT1kWsXwg+d
wlANuwzY24VsI0JLLfFkm+Ur6+d+z12ESeWoR+eor8+zlVvPVhSuAT8Bmir5cpdCu7Lx/1axKXeL
hYwtpILZUKFaC7t0vAB7Gy9wXP7MmZNtb0QRbcjBcTb0R3OMYGmT9YQ5x6H+OykWHoHzlUSAD6wJ
LhbqeHttL18R0OA1o9rcIdV82odEkJIz63woSPh3dY9gJk6iS+FXtKY5gjRJxB11GzvBtjE+Rlou
d2jLR5aZefWk1SVYleZNdGn07HgaifEV+W9049rKIuX9pUeTfXTYP+BT+ZlwM5w7QVYAkKwokEu/
qJuGFVg2HieSNJtrvCTdDo5N/amXqARS+8Q3jzVmzCXTSUTBWVnODuQCO9pYWjyeDX96GLP2XDnl
hQ+CJV225NGJP4zS5MWqD2kxwyOMK2djQs5nNJ0hppgRoudQWLetPy3AyGS6pgRAbIUTrnspAFSU
40gOtInUeCTRbcjp//nCMIBlFVPVN0Yjoev6jGEpypvDCOQoLKzmQgwBGfMlTKSKwSz6liQ9tw72
Bn1o/tgTQwM/CndwAeu5w3SFLHScrPs28Uog1AOCQ41OJm956rZJACE8ZeJTEANT34OZ0OcTVwX4
XgAqYXanK1hXBhyR9rs2sJKl0Lr3JPtstT6GnFBj9p6SnrNcTPcDMFZg6fcxi/PDhDREgwH5kI5x
vPXk+NH40W+tmMz7bqr7S2FVa6hh2pmomXDnK7bfWNV2wMMsNGG6ejB1NjuTPbI7DWdy7lh9iCI7
FXZPPeetC2w86Dkd0mvNwWQmzpUqReO+Vqaorzm6Rje5MoK7wyJmXVJDO+nIKPfWmH91ZD8E04LU
ib00vRgeW5BCZYCV6qjY99ykBw50zdOdOxpHnYoi6IsOSWAjxKHJfk1eSntS8rlm9sjyVUElVENo
bOKWrMWOVwRwrSW/NK36XRx7Plxwng2JEQyV53bXzpO5ZjXIK8VyxhqkPBoMHfaqTt9Kh0Z2lt0d
4cuaDB9QTzxitRd7/lkAchH0UQ8cq6U14BpKSRBhPQTAruTVSOBDEbV054WjCV3VOjJPfmDOPNw1
hTvc3X6iRTHWUktJb3GaYpfRUa8KylT6HjDfAytour6zFoPGm5B4pYuqJNTTE1lH+kYrCf3iZkT4
CEIzq0zwcmOIWS2pydsUKFI69IFeswE3HP9o5SRWSaniR2QTq7da2jukPIsTTd/JpcfRovQKh2oE
PMQAvn+Jx1B/1It31XF+AXve1n2uX3qnJMCx8OS6aD4FutM1NosO7ZuOt9TIZ1hxC+OhJ9thHER2
bRF9Xb0Kx1/Wfg56tKiFzeYAOSt6ruboiOzXO9QN/0SWlt+DgJnuOcByiWrLoT+gGWvKi27ZuxSB
2ype8tHKrvtwM2He+cT3EuaINS8VNp8qSRgBsw61t0vtW1Uu+d4W0jW9cF5lU/YI+dMn1fnNRcT2
kjuH/mG5xrZz+xghTThokT1cRJrT3k9YQOATEmPakNSaT0dLz/giqBj5tiegyg7RWdnG1izb/D42
daAnzXsbiuZYeOOD67HESEq+gR1h7qqCC2R3xHxMFlMItPLaaspG+Kqu/8KFJjsAFz3QAn9VdpOd
pwjdY+e44zbMOnd3mDHMBagOvE05GEeDPOht5oHYyHUPWB/XSL4xvySOXUrMDuGoIUiB8gWOvt7c
MDV2UFzifNIciWopxmVYGc11nAf1uExTx/0Sj/vVOcOOLHrg3wJngrMEspcwaJK23EXFpzWQdKTq
fo/oXxxH8UmJMexlMWFotG04+jEhAo4H9EC19baQbOm1ZNxh9Nv7mfsnpWx/sajuFdjANftEBwsq
yMy83k/F9JG6mQ3lglPJ6SHIWiz2uK0Y4Ys85759SBMnu/SytB8oryFdNDIlwIio6AXkwFLE/2kJ
MFgVTtdR6qI4dx0b3LIWequwpMBWoniuTWKWZ1CTXjwgFx0Njy0UUskxgcXTGhSws0M1f7PY1ACr
t0NjXG6lGFtQQKU2cTL4gl479rubuCnF0bfNF1J8jhZYRuSGymXUEA2rWkUSZSQxNQsG2B5GeNMT
wxiK9a5jbm2HXokeAR2hARvQCDWUIYQCRSr7GpvJ3+RTDyjceIXZ3Z1MzTr5qerglBg1oPpm5cKJ
OHhAh56VrhYN4oc1zPFpyBCAVJPouYzh3+1ngJloD89+PlHUG5Do8xhfMGgQ1munAgzYmWV31ZMG
PDhhv4WBND0RqLeTLRBlRlEQOhByBmVLGlycZPEls6m9yWeUW5/2tU70VSNicM5V/tPouMiQtg4f
dlM9JrLKA7uWPW6eEKXnGD7PkzQZa2rpSoKZOPssqwObMENEMGGgu8T7zpQ/6AZ8ulbjiU7qp5/1
8c5tESTTMbbw7Y0fvzMYmxjmASplAMEl2UQSrEnslbikOgYdyiBJqSIy66SQbPkNki14BcULerHx
qszw6sDpSFP1ZqmUO9uckSXptV+ezGIBprK7aF3MJIqckVPRTltTt/qHukGHrKFH4gpjhTtbNtrG
qhrGn614LLjRRXXu35FO8jaRCHgc6sWJTtYvZtmyPuU6yuDe0nAYZfOyOZXcD0fwXjG6GBZ9mUbi
qt6vUr9tiAsZ9pVAnF8sX1izAcJrjUHhVOPZ8luIu0X1S6+95q4c0vjk8uxHzS3XKL8M3EmV2Gdz
+EHEcPUycSImPfvBW+iPVkMKrrToKQ1BoECe2eQF+w+RIkiaW6/c2R6mR78jESkfrE1GaxvkemQT
Y6enQYzgnJUFeC3Jins/+EV/iht8EtzmtU3YmcY5WaKFWGNijhczN1LEGRuPNbvMU6zKnS2eTdbZ
G2dsh7XHsob2oUZelT6WTuEHJA5Za69vDWQpVKiyLi9edBmzxj41siGosL4FSmYPQsP36w98AK4P
jXCIEG6xi+YGQIu99iZNHRIDDnwUZ2cGE7vBAtXAMr494abrtlbbwx0gmoBVkCsOnVN+YUmG9d17
3Y5QXKDRPiOJrBbRnqpoixmfd2RGD5zMHqNjoyfEuPTo18qm2TCD7DfuQIJ7XGjF7vZGixgehRDT
RauRNJmhfnIr6mDaM6Q427lISFCqvX0HsSBM3OZB6KRBVyTBJoPNqOu3Zvn1uvDKZz1LZ2I9zSU1
CZnsZHTnMicnPJsFV1k0z+FoMVHM1Qy+ljHq3dDKXxapnzvEDuZdmOf+rp7yzy6XDVIS34XGpWfM
Iws2J2ZxlzgUF4DOG3gJTXpa1Kl/z3wa2VgeJCK6A4vCk1+mV+7J0cnrwuzs5BYaJVleOr3bmryy
XTUmNIZ29Bgy2zwXSDeS4VdSJMOdJ7tq5YRmHVhe5xwz16dJK7VHO03d0+3gNX3KP9eka5IN86td
VXA6Bth2XkQJWedes0sG1z2jcSzOvGxPJdrVSp1328beGC6POjd9H/k+nGjqewb4XAsGQsRyVysu
2ClKxI4GULSxOaVJBzOQnjVw5RhUxjQ8Fsth9NsgK9Sj39OpQrdurjWwMddXJ8tGFUbzYJD6jWph
rpFcyyytT3Mi0kPpy2FTZOLeQMD2hCiL7zqRAJtknJF9WUucCB/cOm4r96Cp1FsnurWtbBaWPQDS
XeJRu/pcu9a1ClNgIPMVi4rYl+X4afV1sjf4UC8FiStaPiVnP1LeGj224F9VX8NoWw+AMTY+t+Sn
HnRYnOkXDd3bhZ73MBPwdFejVsfNQ3GeHazSbq8+SffbpkIpWLTqyoAQahfiEebbliTbi7LRZnCb
TQjrvWaD8ICbAa0phGK5KaTdHKqci3COSu/sj3QsTJzuvY4vkYkelzLzTjVFfXYZHSY2RresMp8H
2zhVTe3ttDRKDpGHYM+oO5YntS+vAKuuoP16LOfprpUkIFsEa4JVLpjTYJEeLLSrKfvVVuATZoHp
rwgzYcics+IhrjcJBFnnwWKF5frhc173GNnT5o+eOvXOL7xPkkqOQ9vnpDRhKxvSViG4rVVgN/Ol
AfRGOBn65Jjh9KpiP7ybxrHbWRm3+pS2aUtY3zJwq6ttolU7r0YyGhvRf7B3Xs2NW+m6/itT5/pg
CjnsqnPDHEQ2RbEpuW9QatkCsJBz+PXnWZDHsns89t73e6rMYWgxAit83/s+b3tPreqhVWxjbzj0
m6fRKbZjiixTTfrwaCXNVXXbYtnlDe91YJleuO2t8D33gQIuyczMJYh76PVG6Jnt1tk70qRQFntb
6pbZc3NwtOzeSPvYpha1XW0qYTvp2Mua0n3EP5fvegsfg6IoJv5ai1VPS0Wp1OpfjGDIj1npEOdi
5btIZGtDUkPqtn7O7PwnNHJwnsf+tSWFcXAHsZ4/R+sSy2lMDonjGQdwFCS7Xmu/hm7XrsmdB6zQ
fJn8uz2YAer/cmIItCkQe3RuEdOioW/MWxEfCQQeXpCYR6u+MiFsWe1Hj2/u9s3Nv8++3+d9sPxu
YQmcmGouxd5U1pIK2Y1t63zd+rRG89BcTi5eWppP2Urx2oSRALPMDIrQMjVdJo7UIMy3RV2DgkuD
PcVDeKoeskeD5N+V1ocs301zOCBYT9aRGUFGUYPHAJXZoglFtJr79o1s47OG6ncIbtGAR0gT1PQ1
NVwi7FVl51VfRIVUIZAe4F7yFOABOzCpC3JHbK0/BHoGuZScoYUQuObmizARZ78hKlahVHOoR+Ad
5sDBndLFIgUFHjdLmkdOFlIz7fJuAexizxKhF2Mvkx9FooEFTCGiqp5LGcPWioJIqnEBk3LcJxJy
GxhTvhTS6e8oanXwZoHbhM2KOuhXTSikHAiUsR7YHDKZYIJEIR5VtiDgLuQnmS88+aeJLPJ93qcY
utjEY/71hz60b7BKitmNWBIWMH/y+VpeYEP/vDlfc4pRrCqDThLbQ1bBkmQxX3N/uzbfDOUXluv6
bWrKc1imxjItBvgJQZesRyvEdSgvPMj9mOCACnZm1R7mC4vZaz/hzHClu3oChoVRXl4tsAl9XMw3
J53FqBC5B017eOjceDzWwaSyDuDLkO8Ndy1H32qWYcSzSCFmdKaqTtOYbgULXmHINBE33NaF+qKN
BsHIsmgKG7s+xHO9lDVIffAc6w5NgsQSOsuHVGJS5muxvBZmiQWDQnyZ76KROOxD597Ij5NH4teL
Zua5dNj9OlkRnpUyge0eINyTx6AU3mKyCTZzKZqRN4qjBA8Ltrd/XXRG/tACkd92YYxqxOoi9lWy
IkxzUFt7hoiJJLMpI1LJjAbzYrqxtvlfgdh/SyBm2fpfEt8uv2TsHZLuNYv+SH37+MNfZWKO+U/b
g6LtoVnGyPZ76tsc1Ygzg4cp2liG9rs8Rh2ZmGfjHv0XLO43mZjh/dNhILFJYoREb0tW3P9EJqar
zh9lYqbrmLRsHZaopoOojef7x+8D/BKA4VNaqONuSAq6o8gy/FQ8EeOWg2OlbGl7m0Ahww82y0ZX
bYJ3dLPepK66rDkDdl7pJNeCRkIttfhNb269qanWdgSNI7VJMHAGJKI2qWwPuVM/9h6s9VRpAGuF
JAC4zArhQ9rZLpFJuBvSlv8MiO6BMVyHnraNpz1nPqA0P5qYYdFO8lzAPV1DIcs1bA7muUws/5J/
F1UX0SHEkmmx5516L9wxPtpr3NwhiElTrOoyLlYmDNLtSLgtsRLBs2ckLMbkJNd6+Kaq3hZHfIZf
RXhlEcKSwKPM2AiqJbrzU4jJbqux4hvr4L2v8WoaaA/QrbPeKrwHM4dpytCgLJQkQUsT4vqV64C0
S1Q0agZVeJBVCzXzieqI6FYlIJtJKdIII8dAslTpm+0dvfpOm+49pL+3yg3lK4FT8AIEW8t2JCai
S9x9SoGYKrp+IguHRBrhin1k1qfYOPUDfvwYk3kWwnYzMq+nGDMNK2pn7n6IIUKzJC73k67SRvPi
6DyG5HUJQO253Z0gHjRHzf5eh3X8YHTmyVAMBxELFP2BZde6Ymm/hXUK5twu2akOTryRtHmTusPS
GZEPjEUCsrfBy9upJohbaY41RPRs6tT0wmFsSG0UbFGLsF7lEwG1k1PfaP0du6onbpYWbggk1qVy
qirNm6+R4wutB/yXTTnTYXNh4gdxbIT0iiTUN3VzmpJE2UMo/WLlyOWdKNTPHqEDQ27+5Ghp84VJ
/QESUnFUyLrGmKrtGOVJgCLY2siV8ea3zND1IJbApr3jOFkOeVPVnthxmBat/5V9Sbq0iRNd12BI
1iND+YZsAeTgMT1UnYAuNjolKhrbpCHm6sOuTXI2P05vbcvw5wqOLQ1LSnxp3aERSjdWpvyCBL9e
xsMkkZ48FATGFWV22CvOXrAbBbmPj74mls7vqS2qdqI98Cd4fRuOEywB/dJR2OWDyr60HTjbftDb
/VR0+Nk751uDVXCnEr/Mqt8O1nXZgBZs1JcBARohkjp7EPoi2Kl/7jOfPxnqJ8/OiYav/W/wtZBm
Z09TqHHEZdHJdPF+9rSjszi216hM1ZXWGS8Iep7qCfUQUDY0PDUSbF/hoyZFvc1H+5S/RpM9Lrph
yBaj/kQCdroLsv7RU+imaOUOOaC+qsc02CaRf0Pc/osbeQQiDuTYGNa414S+dcr4abTBZaSNKnOJ
svcU5v1UY/EPJ9/geEHrrzobVwuqBwt+xMIlvWOZ1YxbINWOvFnjkW/5eyRYkmSRtmSObdeJ7nwv
nXyL4a78YnjerdKqhxpdywo1rVhRO2iOTfzVi6uH3le3ZoE2qLGn9FES9bufY1gZi2mAyDDaKEIi
VVn0RQMmhP6u9JARejVN4sUvNcjh8NAhH2RTsSFTnH6x7kN8MI++S3wJFmJtMcRsQMfS/G4gzD1o
EMuyoSu3PYUGGMDEDFq6d8vgK6Kki2CKxHTnVUrWKGuAVxA/HpUatBCpdSANfUPFhvgMeHfFEKY7
4gcUunfOtp+iXU07IRi3mHG97Gui194+T0ssvse4LbchJl1FZXywvK0JgXtX6dMqYtG0Tt3yxXJ7
5J2JUW7zDGiDajznCTL3ZmwjHMNjuOsBU5OnZ9FoGWIAv52/oplN6QQX/rqr92OZOTQLrPpOsMlS
7ZtbY9kE/fZusMO1LLCohseu1PylbUhmofnodPqmz/txWQSYz3Mxkn2IQhgGvHt9mRIyd2KYl+vJ
3Y9dg5SUDumgEjU04GMYDTXGVXswJEgp86BjGYe+jzH2jg2mMSSdp9iObNpJbwRoYJlqjZU3ElTk
pc6b4lkAqVJ/q+hUXLtK1dd1YxJqGJPdhq5XsekdONbPZqpdVYAKC5aWyrpiW2nbEzjgPPo+NWRg
tFH23KAi1IlNd+BUB5pYwfpbNT4MR3/nYLxRu6hcN0a4BbYGXoi6QZADVPZIgFQo1i0sMTHCNCsj
MN5LO7vHFgMGfS2cHRXmSRq3G81lj9JaKu5tLzn5U3zV85FDodG9pV8ZT4Ye0ftkxz6WZbtTyAFY
sBDZdioBdVEWrIraEFI6vLHIkR0N6Qal3lMAUs3z0QCYeW46n9IpjXMELkvD4yCSEY6e9lMJzmE9
1GO4QQAl8czdvoGScwh1wA8WtcE+cZ/UXGvweev4ABtpZ1O7/YQmYGMUDlNxYmJxQVuKXzVCm7AI
7Hxbsk9Z2n7wWGnTPtPDNeF5NImnPa00bTHSTVyGfvSto1lxom4IWiDmo1gtFG/YBouSogaB6OfU
y4jWieHHahpZAx7bc69x+4XX929uVwKbcLco0V5Bwn/1Rg/gX4mB2EqHg4qVJi7Ht1hxg1VjBGz4
CGjTPHPVBDE0e2dPndZeltZzNLpvVphqq7a6164C4aC5aGb/HECjWomyRr73wKDgS63MsbGxafIG
mwxSvdmeFFMKsW1J84/tfZQwyTpds84YC5atD0qibsZ140OnZrWxTQp/H3V7qyo9EKQo192x/o7P
KI2oIMRo2nFqP2hFyXKE7X2rkwKdNgSSdt09HgldiwYXmCoHFx1akrXg6QtoRksUQPsgz5+rlgpN
xei2dGDVR1r91fMo2Bpj/DMtdHczKMaXIuu+Tmyb0TyhS/WoDPeDox+Dhgwb6GZuGBAVUhT87i3r
lRIQT5JcMwyEWVnCg7ERaWQDQEQbvSApgYl7M8mTWnDObX11XNshCmMj5Ogz4wq5I7G4NCcNhKep
BSuotdH6Y7M/qLQBAlftjR0zO4ZNicaaL/rGShctRPN1DCu2oHaPkRaXL8HU/XCo5Jb282K+b0bk
zfdxALDktLuYAZxaRfLbxSwdqVROWSXYjL+JeqLZ4zDf5uRM9hi8aUSz5/bl7nvqbCiEBYBbP8rH
vSie0rg1CZfDLTezNmfq5nwR13D5PiGcVtHbq/mDKLMW2Z/9F1JTPENJxybbS4LOdr7flQ/O1+aL
+V/UbfkGMbhef941X/Pkc3w853x1/sda4TNLFmNc7EX5fQYz5t1TEKne3gYDsKVLfg7hwbCFRxBz
mP+BM40qZU8yMS0T5fksUnJnEfrHS8jX8VuB+445a0mcRHaopJOhSh3Qe/PV+c7Pix/um5/xh/t8
6GtpbVS7H+7/vOn6BOYIQQub+MwY2SORhIWUMM2CpVngVdhEnCFf5U6TfX1SjN56lml9/qwz3C7B
6As7b9bDD5J/Oz9uD/09RcO4zub7VCfId7VJiOBvx8R87YcnrKQk3paS+BlB93kxq8pmQt18X4SU
F3N6Mi4++XrxfIzNT/hxldDiZ5novp6BhK2scc3X4lm1nzQE2jdG+/MHNZFGGNrrnrPVznAPj1IM
bufJPtBqYS0cgWry42cLAmgOv16fv3thM5rT+AEFkA18EzPkclZizdc+1Vl9c6JBqO71yZSsV2ln
+Lg667ISN9hasJ35WM3zfBrNF44j+BUKeUbRiR1XLq1CEB6EPVHpq4DFchKNI8Ws+eZ8jbZHBTFU
lOpyvu11ggwKtVn7GREDRpH/pHguwlxi7hYD98A9qi7cjfizqG60ZrOKoURvyGooffQR03DV6gdz
rOKrG1lbq/JfKh99uqP00bpkKU3IU1ltCsenOd3A5TCLW5YbRAi66WNmQDqxYKptw3xkumxRfDFe
spkj92SdT3LloeNoNS24gyFmpEXpJmJXT/abrmli17VomWBiUQ92oI0I1AZtoq28yHCX5PmIvTaw
ighiZe/WbUQ1so6PvbT+ap2fnnU9Z4YkQXOF5qIlZgGFlu/gfLWC4ouKose2VP3YDt1PnS6bVAUR
nGFQ1WuR6MaqDEYEXX32zhl+Q+1d7CuPfZmiROGuVdVkk0I0WCXErCLJuTQ1LU/ftoP9qBDy67n+
Ev8aPu2gi866wYoQ9Rot0pkwGOtNSWwKW81CAgZTOSojUYI6OPME56ufd/7wb+ZHPWlh+Px3eQ1R
oUJ0RMnxND9GXxw+4Xx16ijk5rhsfBnQObn4ajR5Md/8uGBbApE9Zp5v0XqiDyPdM5mAEIekyxYD
Flav9VZzRJTSeZdBxoPOT1T30pYjn62SyU+xDBS1B/Sq3DM/5svQ0U6Je6in3FfKLb5KNun8YCv/
+vMpPm9mNQI0XUadorpkKotlAKokRs4pX8Uc/zVf/bxIUDpte7vfiwSZLZI8kL7yVOBg5xxJKKCy
BSXlU973+cDnTbvyYM5UsJS2beZ8/JP50SAeX/WaNPDPf1vUhbnUWOeBUuf7mr8XIjOiLdxTjPOS
9Wva5gMUS3dD+jIsbHmBTIQH5t81SHNvXM5XdTkvqYb1rBkgBMDqk34nL0bsAwc9DAOogpO77DzH
X7UpH62yAv3Qi0JHdjuuZq8T6/JfnVAe4sAPH9znfSZ5TZC7dJKccyStc6E7k9Ov188fGUxQSSqe
WPvTY55G0V4hdKdAW77vx5OewdicHUnztS4lIS9R+l0gXV3wMMat1ek7Nq7BuuLUWLDJQWL74cCa
B8TZpTW/mao3dUkGDlfzqw/0fjZ5YZxnvxi9qHrvdt9GaQvp2xFrsKpvZ4MWSp9qY7ru46fTrxJg
747z7UHKUIndhQEhhiAighfMC9Z/1LUm1Oi9GxMsw+A/X9AHMdNdKy1cKmpOci3FmJOCnBxm89Z8
UTegzyqHr3t2dc1/Nz/QWkICFub5Q8yX2CTHVZhybP3uX8kn/3zF+bXmP/+P97kzs/fzGeZr8999
3vd58/NpPt/e532i5GT1A2pmtSPu/uczz//YmSHeH+/982/CxA13k4a6/fN7mj+eojtUTWYFUGHQ
KJAEV/RP9qaoUPnNfN7RidYtUy9bfE5lrH0oCC0vzHefzr18GsiOJsjcFMLeTT0efakPzwOiYkyA
7gs6Thwy85E7HyefF4PjnsmG1zfVJAp13T8Kg3bP3PCIXKb/fgI5O2UpIvUsR2XTyHm4QFXF/l++
n/lNqFX31OvALV0cp0EER518VkTdWEXIVgAN4NLIPPAR8qppDkZKNmFoVsJZoi4V+7mNQWLnBauD
Fy2ZsheNRlbH/BzM4pjl+slqtpWW0HQJOwIrEQahp1n8b2Phv9VYIMOFGvt/jpK5hvnPv/xjXyev
2c9/8J9//OG/GgvaPzUZFmMbNAp0l1yV3+JkHO2frmeaqse+0nYd69N9rv+TvyBfxnY121RtnYc+
3eeaaana3Iew/ictBUyMP3YUXOxQqmnwHnhfhkNf4/cdhbIK2ir1PNTMDrkGIAO/URWwET27jb5V
/fwCkaFZj0bV4ZIiIab3BvBXmWA5omn4GJyzWLZBenHL7ubmWPF06wUxCXkh0YNbS0aktqjj+DX1
45OTq5teMVEFnwg93Nf52bCiR8pNRP16xRLV3rbDDuJ5qNTL3HW3KEGvxH+4B614pFuxQf8fowHq
QR+TvhekyRnDSLNq3BytrcGuvIypwiStem+nE3G4VN7JPlyWinmIjQRFmQBXrxrYcDTrvSnVY6aA
vAxBNoTqXRH22cuaCdE6YRBS2SYikIsdRapMF+9iHGin1M65SNh66oN2iRNi0U3n544Sd+XJjXuN
+8yuzZ1npCcpbox1k5CsfltW7a1BX7lAF01p/Jd+HK8KNYwpDH4h6dpBR4cvqlxYbQ//Xnly6J9D
r+5OsZ8fA1TtNGYUIo+7R5xbp6hJTnlm7tos508ozZRIaHHTR5VzJvPuGCFex/l28Xz1HirWzsjG
CyIMEvg2VardKwVPXVxhOB6BwSLaaqJ3DfoZeXnPfj1eI8QTemi9tDFNoUPt12snd8+OMWzTIT7Z
sXjVrOk49nzMODv1WncNVX+vB3svRu4VtRvwZSdmjIspxqNA3+pV8aH3okMlSHOYxCmiHWVp0anQ
oPcCB4XV05hoWGgJ6Em/tcgHBlF57kGQ5Y79UpLB7SjjRZ3sUzM+qwnlS88M3/GtsDK08+NghXvf
1o5+ae76LFiPiBHIHSbQEkfyDqgCgew4/pJBW4FtATBjvMQdFmYreQj6NVmllyK0dkUTHgQVU7CZ
B7WKT/IX1vz+3tZ4M6b4O/umdysI38tmuMqvsVCme+lyUJvTTSu3LEDfRrVl7U/EkDpsR5mf4wJe
yOJ9GbfLwOivXkYwXZXjPrULCmiEp9eGh6y3v9A0YV0QHYjajDXrnE/WWQ/5BovhqIXmLgjGYxQm
726AHlYF9RINODXN+GRY0Nk4JqfS2qmqujSJS/Ct4c0t9JPrrod4uNnheO0L8wW7y2HqtaVRxKeq
FK/za4wtiYJ4EWo8TNT1k2VbBu9+7dqLJBu2wZC8OupwtM16bfKrhNRGY8KSTY6/Zrx0ssarRi9W
K96ruGaQaDYpuFIVfzDcY/zg4oSSaufnAMsrDLZQXNIOgKmYLtEUn+Ie7JvgWFWqpxiRlhi2Vdld
zaS9VUqKF4ThwP0+hNPdm9oros88GK46P0llJ69195M3Qi/rp7tTTnf5C7bqeFSSGIhm+iq/GHk8
akF/daIezf50rwmV7kAPdaSzyY/kGy3G62phOOYOJUi2QGhzwep4afSeAMyNPqT7wKh4vgqHXHwg
nHdN/27R99ZLPdRruOE70MvfiZueQsYExMZPrRKu5LEdx8NRvrckYCzrcQ1G2kDok74VIjuJiKEA
SfvRttrV5Ms6d9pik0neB9NcR9FLD6lXi4Yb1dmNPJgIldkQgnP3GxCq6R3x/NbonJehgN8EGe6u
kkSveE9BUW8qSxwUUW1yg11XNl2cariE1nAjj3rVZOsiHS5KO94d0W/dDL4WEbqvbqA842x4fKgH
62xW6lsIpTfyg1WnB3QmVftsOMObRzpmBmGXQuB7k41HqEXLkoNZCaJ1M7KiAsC6xul/8fv8wchJ
0O21DSLKXTnFks+F0QbsealewEGWg7xqEWoyHUmgFfGjmotDUxm7Uk9OaTnvGDFGhhwSfNM2Tdnq
G0WlL207Hb2iueHChrtIEIk/HClpYPSKT0oUbXIC0QwOrwFQuhVox9Jq32p/uAwyPcVsbyVKzIUw
i60fwjFwYJcyWEU1p9VE4gzKvOQABeEmB2xEmgSFii8eM1sjpjsGhdemLL/q/h3E3g3BEWBbc3jT
w1/qyMMsaOOXiIlVjU+q55zR1mzkSVTrnGOaBvO0C9yXti1KIEnMNJ75UrbWjjkxXHRqc7VNznkG
qkXcXehivza8RpIxuqEODCmVSJUlp1r6Krye8yN8qMKzfK1Ud87zGacNIH9xU/uK+a1RFGi4vsRw
hl+oZYKBE+wvw1HSpmjSBsS5HAYFVBkpPGAiccjhBXx2RfkKuRHHhtDeREA5oSSx2KFC+4CJfGAb
Zx8EQ+wDSEEUXSO+PhhvRuzYOAKbr0k0jTvRUf8LyxqGZExA53Dx8LkeR7j9jVZ/Q0VkLgzfbSj8
4sb18VZnzLONssysAZEQyIB9ot6GPuwOmtyMzYEU87X5vnGKxm2fNvvWsR+jUOibudL5WfOcbypm
9WsJFDUFb5s+vtxwyr34x+bbCZ7JAx1WndE8wMH0Dyqhd2gLEn/JdiIyll414TWQF71M2UqF2Wz8
iW0yom12Iv7Bd9HP5clzGFHADRokWS6UWNr9MWS9rtyManTXHC3cj/hP3HBiCGnVXdnYtIGU9ZR1
q26KyYVX1rD9F8wBi1x5cet3u6L4TjDOmFlLMTYrVIakOJFTuR4bZLH4djGtUWMvW0WWg/Pm46LV
cUXy5qYdXfqzQ4tww6KIPQlk/hCya6KElyw38zXrr7u78BLrdbK8XcgssC5D97XKNBeKXOceoqz9
RgdimSkiXJNZssCmAqDVHpiNE/NuDw54e/J2UUTZQG4tCG5sfMhw4sCehP6WKPGhy6yzaxags0FT
x5W7y4vxpS2k9ZrTXFQMHpwC2dheU2+6BtVIk5tkLZ+FDmrGnxIVLQAieASqEO3xozL8DTrq7jHG
WqfYZyvtb3o13mIzPyc2/T7f3U5W9BqZmPKqo0ml7XeL+ssHiOkfWZte8ohy2f/7P9q/L5M9HYi6
TT+VxrKjsYD//TKZqFvcCz2mP5ov72UMHDa54Sa7+e5whhM6KeOxZB01OOX6b14ZyNTvyVBUFjwd
1gI1GDx/QF5/IEN5Zt9miCgyWijaBRgwLfrE3icrG2gqlahFhER4QFqiePZZLpX+5uV/AFPJlzcg
Ujm8AxXvifrDyyMGHwwgEPlOb1jEM9ZkYbNRyoKyxTXW+qttRK91vm+Gx8giBdFkVGNhG4rxg332
NvxX8Ev+Z7+ADLT8HSHr4424umOzaPPk///xFwgQyIRujZdC/vjW0F0tViaJcnShrY0FCwNkwA4A
d5S1y1ar1lnSXmnQrTON2SdhweqZRJeZ68J5/uuvSO7R/v2deVRrHcRemmP+EMVZxMQUitHNdl7L
FkrNjkZoPCo1hDuIEixCLXRNcft9Prxxlh6jZHxjJXYL6gvw/VfVG96MkAFgXh661nQJtrqtPBNY
d2+YukgzWNojyxDWdjb1L6cctnIJYnv9NibbKOQEkKt0FZSqmwzXNBQHN1Uvk2HtKn6LPnBX0FZB
kHZX0VZrzXzBvLApmfx8F1wH1a7Kra/l2O+SxoIMDTkSeVXYQda3q41K3bM06B6nwV0JaLVO6rM9
mPhviSdHmulq7dXHjlR6LU8vXisYxcxhSxRsMC45ahaJSvpSwv4vzSkPtX13w8mVfVQo/uPx8WeH
h4kuztJsTbX0HwFqOlkraa6bRA7rNZ5M9YJG7JAm3+eV9XDXmmr/1z+7ZvzZ745QUO7aXfBtP0aw
ej0cKx7MdoGNqjURT4LQLWHcRd5faya+jWvGr+PAoDZJkHLb3djuHkozPRis65PO2mvTU1iThJ2D
t++unkcnTs++oP/jYFBZkCbdeDF6n42E/qXWj1GD2dDOkLS0TB199jAxHoJROMrn7d1iAwTa6uyd
yQJU7goSjgQvhIekD0d8C0uMzPeOXRVy+jVK2eWYfrPh5Ci46dnfb8myOmW4mKP6O3Y9lilxu/Js
ev+DFq90p9hFo05Dqwesje9TGrKI2EQQpUMiqhJM5K5/8l2Ml+z137SG9HJWUjpJI2kbfMni4d47
/i2K2mXHFowVuPGiJ6yOq3ydWMZPFdvRPIle5aK1KfqtsJJzOta0u8e3Tmc5lkVs2cNrWe0j0FVt
sKfsC29fnGI1PYWu+aLnBH11h9QcHwZFvCt6sdMDa+UG7Qat26uW+AcHlJ1xGQpjF44W4ZfjkXT3
F7vDU8J2jxXLcVwrnK4YGed9Um7v9HZi2A0PZfY46ExafA56+mfPlgyXHLlAu3K07ti76pvvmmdH
o0zw10faD1G/88iH5g+5G85SHTrgH0e+yVHyErJ/RvVSg00ywJZzXrS74xfP8iNjVdtlfzPa/tmo
b6ksOV0XM6yly8ffXq+oTOTk+H8rmh9OApdzZ8VsyGo2pvnfT6l/cso6NhhhrLCaDuTrhxeJQhmY
qQL9N90O/7pVU8RJpls1wGXAxwOmYIFvu7xOE2sDt4Z7DgY4jN/lKrvypqMgqCEyvLVnabLSsvMU
/Ryz7el088VhIHSy5AArjyzbalkL8d21eZmyi0/QWKjOJ8TGMpylw70NyAoRDNVVFRP4Oq2LMYUl
4NGhbK8Gv3/rx6/wD45Ngws6422yL3OM6R565jkuTDLRWJID1rac69QPO4uNjnyTFusQGmHn0bBv
oAY5ZNadW3wtqDBghp8iwkwNcfL69qY51kuQDkfXFqesMk64XtZKPR7ltqkJo5M6OeQYVw8cHscp
+OL6lD5q6gV6RRGB6t5i6PJnrUXh5IekkYFfWqh69G4xXSgje5IoPnUDnC1YOQm/pJsYYKchp/By
asVA0wnrJbPbW1pX67h0Xgj9RBXaXL0BEgzvxfeBRTGCm+zX/vrg1tQ/WeBwiHmmy65INU3rhwpk
psOKoj0LCDth+szSbpmX8COihn0T0DSbzpl6zDFBLbWQ30gZom1fk+k4KE8Ip5IVFNxzxTYP6/ux
Ne1za7oECd0t+jIlO3S5deu6S50O11AJHmpXfyhd8ZMnpVMZjVC6ujTYn0c3fhU6z+/ofKV91u5N
4npyCn+ZhZVcZ8wrKQF0nPmsRuWiAgzTtfWtsxxVy6l7I1sOWV59jPz+zWHkhxz+6hj5ySx4pdE9
KKbF4mPYahQXqN75ynD13O6qte2qtYZNmn+Tm1QHyF+lDFtrajYFxZHakJ4kVjvUX+iF3stQvbDB
G3BvgrHYytWYH3ergM0cEKIzjstAaw9mVV9TaE5jixucRZBVy5IFSlDCPmyD/3xn2+b9naxoDNYB
p4ThPxaU6Br3e2wRFlI0zeqvf+g/GcVYuMn/IYWnsv3Dz9wHaM+bHt55j4uu9rqFWTjUNXtILhzk
RjNcTPvgF8HfHF+Yjf99eeayfGaG1jQd3cIPw2dpGmQHmW22a0LrnlbJSc5zWEu7pF33Kj9Gkp78
voEPxl5FdCvYpbuKBU8xUnihwqlzohi1BcBex2dPyYpFdkxZs4LbJddiiLBtCilmXi3kesmlUOrQ
g6a6Ae/tpfPqTV+Kgxwy+ujUKsq27uwtGiQHBBipJKzC0vENvcg5pO1vUtwTY4U4KzlZqXqX467g
oBMZJcSsB3Jl4eZf1yI9YRtcYee5Bix6WE/k5UQ0LZNRxq8pzAcbcwBqy1NGfgSxp9chGY+pw7gh
z+HAiF/lZzYm9T5p6l1gky4x1Nfxd8VJTqPJto+/jSMijJxqrduMvqgu5EIHi8Cx4bCv2blO5EKW
ybnBG2D5L9QDpWrIfZEViqBTMXmFTLfmGXjfuyyHuB3ZRqzMf85Lb9ulwwnaKDaxdyDppNqlJ9tk
1TFO0xu0HcNnJIqVpZ0tQRoAMeOslMu6ycpeJxA/UHG/BKFvM/phOAtLbTEB+K7Z7pKofBjBp4Su
eioSKrHCOaN0fW1H5yyr1hr1OlltGqEzIpZYyyIce683+aGxa930WLuUSnRQHappor3KGT7i3Og7
6xz440XexswKSAXIZnKo2uiUUU7uQNejxUdjgbs5ihE3+ZgKmsTcydFXVtZIb7qZTfcFLNa8iR3b
mzv2b1ouniaKMwASn5SDHHVbiuSqL046rQPivV9N0DZa1rLZDF9N/ByVYjFCU31NO9RCvkDtEhwt
y3qRlbYUAljF2Zup1gtTOF42pg9Wl0X4JEob4zvPlYx39JwvIgjXObEe8AneupCpjtVEl6UHpROH
0KOO6BEODi41cEhNDjay1tY0CeXFEhbtjtXtoSjG43zA0/SQy0ic4Luh5/tk9DKpCphZhuOADRj0
ew99CzVEYCX9Xk4+mdmwg7TOXd2tsuBNVajrywNOVl8Fk2oxsHeoweXhfaUFQXmhdrp7MtHhCUl/
6EoG/6kjWI6qM8OxrBNOhf/LX49amvFvlhtX7jYtwAiWzSCi/rC7S0aD+CPTIm7WGd+ymi9y6veG
/5U6FwWP1gQxwmbUbVMS37Htco7GnEiy9iwPrBrP5gIzNhpRyGBgO5NrAgFGDtvzEzj691KwwK2i
dzQZb8JVaOkMZybvJy/2VkivggUmjuqBelC/hmODdHeh5uQFRKg0zI45J4P+uVYTwE5DO+6MsgAY
2baX1GGTHuiI7q2CJbM7nbI8wj9HFcmeOE0GO602ml6+FpUXrgI63AuHokaVUwttcmqbqlH0i3PG
Hn1pQ00cdCKPSFbyqHKT+n73IDl23btaGQVZaem7HF/CiRggIbDXqyQk2GfbbI5rncFJjjlPKIDP
alnR6Q5fVaifbtffwRtdB2HumgIyrnboIKPIOTyJGsbheiNdr2XPUk/Ou21yQtP0/xk7r+XGsW3L
/krHfcfpDQ9E9L0PBI1ISqIkyqT0gpBLeLuBDfP1PcCsU1mn+nT3jcjIoDcisM1ac465Xc4/6fpn
3Twr+hp5Ku6WV1uWSZGxbI2TQ3aCC7Sp6AksR0Xm4jviRXzq/S3l5aUyoNFOwP5zWHYaIAoe9cyB
XjN9TgUfgLp9MYHa8/XtVVuzCqr6B3GdNBBi9WnYKZTKTkmAYiN/5l3/aCI5Wk7ozv3n0v9//su2
Vl48YZ/UwFqADN3frv7XY1Xw738tz/nzMf/6jP+6ST7bSlY/u//no3bf1e178S3//qB/eWXe/Y9P
t37v3v/lyubSMb/vv9vp4VsC7v6nl2155H/3zv/x/d/pu5smDe6/nKnLO/zxzOUr/Od/PH6P7/Kv
Dfc/nvFHw903/2ELOtvC0UGTWOZSsxm+Zfef/6HpwvmHYwJ0Fx67DvTrnNAl4gqo7iaUeFx6dPwE
aQe/WPB/tNwN+x+eaduWZwk2YZcO/j+//R/Fq18/278vZtmW/bdVL0sR20IJ4BoULRhXjGW59Jcd
lqBCr5qqEnsLL9yVI9W5UUBNuwj5EF3PG8c3QX+G9UNB4sfKn6frEg1cQrlWTTzEyCnJE9CKB4SU
CK99MO3ivZURTSzhEuM9b2OhHn1LJ3bBj+9r2zsPnX7dVuQqxWBIQsZ7Uimsp0xzCDYQhry2zfa9
FP1aA+PVTM16TIyTo7s08kmxTmk193V41UI0cPG2z/AJiLstr3Ekpxic7fvGlLd2S+G4Kgme7f0x
oZ9msqdm7VDKeTd4xLZSpDZ6mljRjLpX+0x9P9qSkIeNq4XpGwMzpxBJzgwMhFwvNrO7bxPSPNxE
rzeEoe16HRgAFsVZR9IHhHyH6OtR+pgGBxfnU59Sa2lY0g7JiHoBWWHdA1wO5VvjIVZoreuemGiG
sngPq4uEQhPvzgF4VAUq5JDgxIbKofEBjAhgpYqMGwRn8ERgSVyuYcUybi6X9BYaAZvXGxybOl4V
/s4Mr/6OyHCTb2HJa2Hr41FqprOexllfYyHVTiXZcnehOUd3VUNIezXM1zDQUoDaHWp7m95YNNug
tou++nW1r8LmbmExiIRMHwPgbmIn1qMLt+VQucpa2YWKb1QVvkQABolRijAvRQnWAM0LT5f/WhAt
p9qozgD1C38kpWZ2IQNChCFWKqr6I7FWu9oquE20zUYL+ZXTREvZXxQYBOZMVmviKk3mf0OPj3Xp
Uvfj8A7IBPWuCcFzr9vJXoHkqI82NsNrf6hasnNCTN2ks96NrZvcJqR2FlMPP7mL+x6dIQN1PpR3
vgOz1cmm/sxuNt5NEeJxBF3duWzhbehgz3zkUHr7JLSK/8QbtvvwfLli2MjyhkoR00LTfUidJ1V4
q7TUkh8Cc8nRFArQuyNTELKiXk9M75tUmj/GSmIkNLtnhbzvIx2KBsuiZd0rJwTo1pBqB9hxAFAt
+uPEMe1qER5AB8cI1PpbfE/W4uusNkJExC2Uvf1oOCblIOw3jhhAcbXGedSq6ctraB8PdQ9xiOlW
15z4tRo4xXMfsYBF5Z7q4QNYrPSNoB58aXrlnafUZl4RbryVA/UHr1S0w9Iuumr4ne/nsFRBguXy
zZujfU2O+YcywEsQGeqDj3uCszhfxWyMt5405Y9sprIWOsaJaDWKcQOJJyPAHexTQ/ScZR5wlKKy
Nt5IpEqRmd5G2ZEgu5R7/cHY6T186ZTCFNSBfnpxpf4yZVp1Jy2gXmMrs70X2uirpVRfxbuGQeGB
cAMzIOf0mBfKv5VjQadRd3xYnYl3HetGElilrB9jp9/ZKW+dSxjKSADUoxe28uAo48k3LHbMefRe
aGgS2sia7ypdTDdxFncsHUfUQ5xsx6Y2UckSkclA4Y/nShvGc4kVrrf9PAD5qrbk/Yxn2ogzvi78
95dHuLL18SWwcFNxESi3mO6BF4/3ttUNlD6Tw++b+C2zHQF3x8RxBJ7Tsn4RtVnsZq/SNperJDBg
fImXBW0B3n1Q+YutZyfUDvLenvvsaaqmlZMNb07D4mto4vIRE/Ztglf0dLk2RgPt/DiPrjLOiXEa
vUdGIMBfxRRdT0kmXuBBrb3Wth/RHvV3re0/owpbu3hMHyrdyO+7Ck7+IElPRs26ESk7WasdUV9Q
f0cAkG69yECHTWp0cgyNRwslOLwDz91WbmifawiCNJPC5jv2d0AX1bVqKJA6kA7wJ7LzLeFWnPj9
KPMqFQOQpvsi/Oo5sjR51kq9oN6CxZTmK0y9uibQ1zFPEU65L8/TTwAOtc9x2+t0q9xoIsuZtGKq
8iwNl6trUMvWuu0bY99Ky/2Rc1RhhMheLEoIR3e2YQcVhfdj8DGKCA4vUlhrc+M6UfWj3zDltz9g
dIfHPCEkVK+7n6SkOg+Go5/qoVDPpJhrW5Hoxb5VoU10r4RfApzuvtRttE6S0m3YuWgwVWPdtZOE
wio4hRtAUKueVLS16tvwysHQ9uxW/CiF2yXHMSlvw6r2T8PcA9SL3AiKq54+uTaQkDiffhjhskC1
ouRcgFW991SBREDE52awGKtDKrU4n/NrI+2us8ZTd1ZWa5zmaf/S2to2TaoSaWefPI2S1FLLLeUe
vHDyZLRNtkkE3+hyL0tTQCKsCMA+RpGg+OC47XxnO/29Hs398ddty9VSpRWaD/EcEtMIO53/Lpfw
STBdKjvedGOmjiOA4OPlUoYWIMjA3dPDD8eNGTH7QrMnXLKVzmIAQfNgGPU6JXV6VfhFc5dDbnEz
+VMXgmwFBYcHqny1UlHFNOiQJAARgJ438RIzfwSOH+/KXGjuHPjgSZpXE4bLPkuiK4BK/b6oku2k
pUzsxPCtjNYNr2uYW8TmQSg9kCl7B4+guNcYZZe61YJX/NZBIpBPp1W7QuDHyAzZHFVW54GTiPMQ
JinQtVC/ms3QWbte628rTFSm2bxGfrHTI0UQrcqGK3toPxiEwd83mn+KJkuuSPl+aajI3SiLzF82
nFZP7KprMz/0meMG9XROVM4mWQExNSkOqwxvrmvB8jfdT3dKHzHXMaJmwaABu5PteI92DjpQ2/wM
sTj3fSvwNaBUIy75TutC0sEM9WWOQGbYueCU1ZNtp6EMrGCYXXmpawW2JX/MJG2JtAcxLnJj6zpj
Q20JSVkcp2vs85+RxOTD2fqsdTbeKpMSOS7XKSo2fuI/m43xqRfaTedCsBLhGPTWK6TQHf2s+74C
QZnmwzds63jVNAVas8R5inr5jLFpJx0sgU1PEF49fWfwJuDiQiPsxhc7rD8VYAIirqMjSw3XHPS1
mMS6G2EBx/E95B3SGrdigHMXqvCt8jX2rl994nAwdz2KC9zoUQ+dQLT6rjMIfCQ4l4hxW+LGiz6N
DBWLKOx7OCzA6T5BPvyYLUIrckWJkwjFIQHwhg66GVBVz7b+UnXiHEJur3rf3+ICtVySs9HRDNNz
iF+2NrJ1HVF+M7QDKq0TQUOHFiknRxMxurjw1d0ovcBri4mDVXtQpvaeDfJeRGJPuhl5kdiX3Ooq
YySGszE+khNGbLhWk4e5RPvFvSTmfYaiMNIPxV5J+ccAOrmePT1eU1UAbwFECtHBJ7YUKBkGp2Sb
7hvDliszFXSPiwVo54ATMEkYb54ql625z1xvHpK6OTUR8c1tLK9ZP2U7RjU3DrEXoQMyysGHKIjt
B9luHNoG7cQQ4zgpv8Sh4UjGeO+W4dFouLQsuxPBAFNE6IvC8jb31atbNEfS+D7LTtQ7CXpBcD6u
u3YgMtY1rwpjvh5wsK7shhPRpxLKRswNSp/y2DQIPj6JHx1tCmIwAJHH/XnKCriMhD+WnmhxfaNj
IAR3y6Eer3rPiddzJJ5FZd5mgib+6JvYu+z0dW5MF4o131t6hDRiE5l9Y2Qhp55lYb7K5XV03X6N
2vzW7MMhoI6PDST+bizOEVNrPlWdDAuOKw2cJ7fw31xP/0i9L2aAu7AF524C0l41A4g276dXTB+W
Y1wbGHrB1xYtyID+LpNLrnwODFub3pXpkWVpfStn+J6S5tqqv6W06KlWBdkk8d6W/OQ2ePcYaXM3
ZNR87Ppdx/t07cYT0xfJT4K5SCX1m5NyLDMP7Dx7vKri+IYF8w99UC9Rbz9Ix7n1av8+NyYowGiW
p2J8hXN2UxGIZDVLKBYOc2opX+CQoCFzANL5DOnvyK3qaaDMtXMihOHYzxgPbHJAgbAT9V558g4Y
GidlW3KQzHQ3TJNr2nCn6ekdlbc3WyQ0VlXgaIQTVONcbZXsryNqfI0y441EyybSddoWdwoS3q6f
XSKncUG0RXGKHDgD2C1opeF27mPyuIZ4XXtvVgYwrpnn7x5AwarNmqN0brUC1GUaoj5TiQeLwcmu
zCEBXmx0O0dXdx4J7FXevoV+v680N91aikzLXNKBGSmmN2rcdJ2u75wEQDM66KupsTdSq+giO3Rw
XKANpdDsW/b7W4BSLeuNymC1xP5Y9/gb+PMY0w9AWeTL+M5t6U9XxAxOkuhTMg2J/diGCOc/o4f0
7PXm2fHL5DGrzJcwZGqPZK2tNaRfyiYKklWW3NukC61Kvx+vZjr5VtO9UOrMr8HaEkWbTNmWtGx0
hQ1bOfqVw41sUvGg5Y9YCskxt2tAoCaYnV6d2PlZa7DypBkr8hUaPzlYU+xvoQKFAQmy9k4bvZix
23mOu6Ta2F55cokI2SpkKGsRuseMX+2o8U1lhwzNVNGmFvlJ00AFNrZ3GshauYrEolnwgRNYrb+u
RTevPYb+wNTGN6d1+z37xL0dxyH0Bq+4au3sNUkrTGIFu/hSii+EFS0nuUb8tl+RDmxaKQviaZvr
XfNDUmLsWg+W2NidswIA3Bw674YJAzCqGPvebA10KFyh+arz2Dc7/PirxhTzqkrce3A3W7a1XtC0
3oNTcFfUms/CcJgu2xxWQ+usos47Sbu8n0IGeDcXN7In57dMQ+/oa8eB6dUr/O7gtRYb9HoifDTE
BqD8BMU+yuU8B9BoDzdDKX4ijkT/3CV0U7Ii2uiNxcY6oqewmOxah2SJNI/pGv++frkR7tNLZswg
Z5bHDQWGNQcU1f/xuMvdKdnx7MaQiy+vh2iCL0ox4m8veblThKwIrXGJYeIlLzcNjVqPDbDEmVZ2
EJpReRTuJFcpsN7AGkAc2fsBbHc6UUgqh++4YDHbTcBkDMYWJMKgJwyt21eyO1kIYsghlPRZFTRD
pKWJ+sjq+dtNp+/GJOqgn0L6dDAXh+F7xgK5gkW+aN6ORRyA7R0JZmWtgHaAIGzL+J6mgD1lvG5r
/aaakipQX/Ncuds8ZxZQNlAckgGspCwDfLgicDs/DqSHB4BUhu6QLf+pCWvT5dKcQ5FWQ0MicO/2
V/0g1pc7L//FXVds58F+arKR5BojeS/i3DmILr9SA6FWGRCSfITRNxqdv4I9Ry4W/Pi1vohAGwMS
MAkbSEEv12v2+Aei0pEi3Fe2Lna01hCNyYrgHqpJk0/AV+bkYB1tVmezUbzk1hxvZxezfDPrNKzj
9G324m6lzMg4CmXqv/4z/rzkUP9jKRVxEo9FdvSUke2ngQBAIz3ni6dSmrcalBLDoQYnzp0RPedD
dJRww7tEBxLafsYyfHKTEVYvf/DxtgA8kBXXgyk2hlYeLL3fqXS+MXU85I5lXEcaCFjypY1eYKvA
FUYYnSIuCLRkyLHBJiXw+bBhRQ60rI1NYbHVd5N7tRjtpn4DBX3T+dobUF5mBre8TUb/ix72nvgY
OA3lrW2znG1DkMD5fa/bR7dsD11zP0b9TV02uFCiLabTlS60N6Sxa2p/LPFpQwP8avr4TafdaDYd
58gcKWp04KhF21FsEHde6Tfr+KHMjPDK7IdbH0UUZg4WUvl2ltZRbT0HkGOm1deWSLGkEKrTNzrz
vnEywvSURSMU9JQ8sbakVM+GeqUlGV/T5Qgum/yx6ilcVvnBZhfl5USrWWwMjfBF1xQ84pT9xXjw
jZPltsOWrsoHQV90NdPQpgmY3xnp3hSdThO1/pnVi215gdZ78mh0sDcdKgJeyeZn9KvbmoF/NbJq
sb1qb5TjQngCZgw9YDN69QYm1HVThE9V7Yg1apFTCucoqOrTZJXerrVepzA8azmZZExNhyq96+0Y
gTpwW/ipsc26UT/MfbeDKs36UqYQeIqXsMf0gZItyJOYCmucPNbWri9cHE8NuwAWHBz6EjN6S8uR
0G3PJ468dSJzJa3pKQbUD8G2JZOgeY0pO3jw5dgxrYpWfhJwfeisDCR+kn6mVeGtKdxSmZyGtTHc
4I55I7McKADBTbTz2o011Ff0vWKQkigKaYZ+TZNJ6JvF6tGsV2PGNJZ7/kuKrgWwWv+YIj1znX6m
RjT8aPIkSLv8e3Dki25NQPXnz84HqNLDQoaz5DIyhMO+mM85Gpi1L4gos8YpsAWJyS6dMyuuyD/v
gXb19lEku5xA3gKpaATZpuyme4VTYa93P+inXmndS0+cr0ms7wBxTeTWQwpjPxCufjvoOPvzBly9
RyhwSziwBqAAhcqJLB1YW+FNHkqaz4gMqKHcylx9N8QMR+mdSehwXln1uqyLYglDgG7vMKLZNqlV
Q3ztqzB67evqU3eyvUmc8UiscRg9e5yI5iXsGL52Tfyx7o/+GnLJ1iEYuSEg2SIo2R7Lc0RyoMwH
5ujsODd5IFv3XBCwbBG0DBUHMNuSvVyZpDB3Wf8aW368q2frI0yJrXI94pcKu3oEQHYuCHOOGSiM
mdQsQp5F2N0j2yTfXL8elxToqvxAr/QRMiiQpPhzyVno+vowER49pfVbT5g049RaLunSdUXtX+kV
IY06wwrmKci7K+O1XXKpfQKqpaef8yawiK3m7HqqxHC/5KnXS661TEi4Hpasa5eqGQmDV/701C9Z
2NFUEX7EUjWsy5+d1u0EDhS8BOZTyxTQE6htLcnaArawTtR2ReT2tGRvp3N0w9S3pdp2n+ugs+xP
gymsJrKbI/jV1G97Vm/OVGK7GhAyR/cpQd+OxaJsXpBzlD3sBjNLdmdVJMQlMLDHDmOcbQLEsW4S
XdDvN91zs6SKt9PeNoc1FV+P6rT+OhA/HgOtizzyyF3WhqSxzquhMcgUWFLLKzgHhAeQZG4smeb5
xolY8MzVeL/8ifuifvRzrJEOIwLkoK2xhKMvKenTkpde8hXi13SGiujLct1NmJtk6j8Zo34zOFwB
DL9p55bRc0ljt4ll95JPBd3gBtYtrC1b+5En+atJkDtbK3/tzdlzG0E8GJ6GJfHdIfr9ciJ1OYd+
/ZPFxxMBR9UGZ9g6XVLjG++ucXAhDRNEeJrTBlRXnf0H9JyJ0Hl3SZ83lhx6jUB6KlJMk9l8Y+js
i5zsmvYYrwVJ1eSIYUYn5XvJt4978RESeK9n8V0y6B/Ahhnk/eYu0jvOe0mgR1VzVhr8AduUCvay
3SaLhcZ4pF87taAgmPm3/Pp7VZYEeEeUQ7QRo00EA6DP+IKRh/yTuSNwXKddh/aTTZ76aJNP5upP
YUyBQw0/WeM+9/nZ7lW1hR+1DgcHvcryO4XmMKHnA48gE09b92McsY6cIO1aDApZ9tMeHAGfxMPL
MT1ENe+f9/gc6x6Q1GAYH4XnoGcYDulkhzd23z8N+RgUUjRY+XxspRLrKVJx9JAYFx022gsroegn
m5Ir61JJ8Ul4NOCJk7DnYE6aaktYBa3DkkyIxNBfZ/29GNJnmKhQjzNSyf1lhGzkqzaqd8ck5ckb
4o1TKP3ay1mH5l5hrDhUiDeAJ8M4ivUkvATWldTdDSSG8wwVo5Nu0Lg6yERr6/QguPGbIR/Me/Lt
YlYTeuoVa6yUOsFkEV3xGInmhA/FijKPFr23HXJ3MdbGT+1iKJJti1jFf5nFtDOH7rNvwF6NFmQJ
z45Obu7fS4MqaWeeu2Z8qU3/VkX0MvJG+0HFliggdAlxVV4RtKKtnDhhnmVCS5LpI4mnqyWaM2Cb
93NG8YAyiT0rfb5gGsnJ6lwmggFsA/V1yPbJB2V7l1NoppjeBaVpvEIvYMrOk6/RExurcPnh4ixD
Y4KRS3cfVo4kJic2qmdCcTdVxwdQsXCh0FFVnv1+oxdVdK3Z3rr3OcT1auluqqhZN4W5ayxlbzvd
/2R58wQsomclpK2jfgaRnU8/x7j7LFpr2yUua1cfLl2oO2wgwy2yH+K3uv5Z99k/9fKENoaf9+iC
6iQOejhpVWyue0UjWPaIPdvsyZ1JpIOsne5IgHKdZjwqQlODPKr06xjSJRijMH4WqFIpg0T+hg5b
QYH83ZqdJohUf3BDdVOORAla3swfLobaNmPJvfA/Bvbp9KAOnvRXiTY+iqy+cSPGPL9ig4ZNbO/6
9btl0E6Koz2eNopY6tur4VI57JsgR67AzzyNQzZtk0ZQhY/Tre3UZKWKmajY6Xaq5HepNfZWkyaQ
nA6v8rPe0Zd2ksUUlyQf9XEkshM5idhBjY/t9OQUGabdyfvupUf9n74eaasrTVtGgMKiBT0QijaR
TNYUAMBV4awyIKFpHZEYYvjYG/iLtxE0YTy5hMJtfNDkAbwmLFCV2Ejp3rOhfYzD4d3IPHc1dR7M
KPIsOoGOvXCnXdj1kFNGPIs59S096YnHGq1so/cYjCf9ZNMotENRB7HHyGdqmBfrZKvG2KKonqJY
qeuNAQ8tYMleozzyaeK0DkvQ3LuqZ4gyKEbXhcLJ7ThfgyXYwZAyoPdo/UKhO+vU0fW1kukXfscx
GMr00c3ZNhtUAoK21BjZKQLyzoTndmtFm4sgT/lmh3GyGk0WxgJVmO96SaC383OkYV8oeowDg0c4
mlN607oX42fvcpNdGHeEj6eE0B4iOi9rCmPcOj50NshHN0ZmEFfkZskrdEYzjCK48TpoxanArFAb
mgoouT9M0g/X5NMCOWzKbmN4TrEeErGIClhM2i+ha95bIyFWYUKV0NM9bPTla4U71e+f+xTBVYx8
6ipXoX404f6WbrO1jJ617aNbGwS5MsAcijlHH2tsE9r6zm2YcybTeTKvUlezV1pkiW1oKnPbj0wy
tQNbBXbed8LmL4hRZca+vW2riiGbQDeyo7Jpuo4HOVwV+ZxvcsvZDz5TXFq2YN+m+6qn2ZMO8Y1m
0m1I8nGfZD49ulzso1zHpuexDHEsKOjGHJCIAcOyz9Y2UuRtKVkiWIuDT/WAsZKuDVJnyR6U2o+q
RYsHBGxb12vZVEcR1cS4Yi4PTNzmRBCmxkEtroowmxmLKtSnUzd9GIgnbmAlrOme5WtRPCTRiDxa
c2/CPhtp0nJiRGJTVWl2XYbJOewHFh4en2yCKtbgE1jRqoXRnG1TupOrru0f2MdueyH8jZ7SqVWl
m+P7q3ZzcpBGeWeXNBZq9tkrzcsfBhX5L8QMUMOpalv7ojq3mTtnl18SeJlmiNo5hYan1lqqkh3v
9x6rmlFT9YzUIHRHq662pio/BBK0SpLHNscuY6xmAqegImJF6a1N1ixT6EPtOnvlEgpgd/jxR4uI
8dRhvRk68Ex5FsU29xP9D+6GvlgEm6m3gc9Jt0cam8oASGsvlRz6kZGrf5RaJI99rZ0aSEWx6z55
k6DnTtgkyMiA4LBtzVeCBhrFe7YlRw1lJf0DyiFII/ZZYwRIjuYgFcXd1M/Xppvka5o7KwG2C0Qu
rQ702Dp4OWaHhhAtBQC4z9gxtS7I1Cw+mx4hk0Ty9dB3a3HvhRGtRM18IgXrQcVdz7YjZsupzKck
bIgmn0nNoem4V0AdArBSm5ma/1ZIYkJCvDW5dmtpXbnjuLsxSXFGVIDyY2xvjVlRl2APh3gnaQiS
0N6bOH3yflDQx2j3PFjT3qzY7g2R7QSGz9Qjvs1BEQ0i8+eMfI2lFkTHoX8XbL6cGoUQ8oZ7pap6
5Wf8krM5snL1yL22HI32oDm8KMOj/Vaa22muG8Qt81U61fdqigzYZT64AcC7xJY6HnUk7xa/hdpK
wWrPKOMbtNwALzIXjJKNCAq+AeHJrwnqod1UeyOHeUih4kZo8SvVQXYiHe5oh9w/o/cA+nplYLXx
hs6HdZurPhj6gOnCuXIL8skLmssaIHDMzJ1BJZvp9kgqgB7UUn04lYXRymrKtal+MLbX9Cf1L116
TZC6KXRJVKSbwu9vip0XqvXQxqj9QUuMGevfrFc7Hz8eq8MNuCq2VBTlG7OE0Z3V5Zo9nR/4mPBQ
5TJi2wSxtorCt+2QmtGE4XRLKC6+96g4jrWutgCBRYDU5Mpy5U+4tZS5sp9o0b11zS/iKcfcOE1y
ANSCLqLcurH1MSXDySdH2tCBbk0uj0rUU4cKOV1MMaA9D+E8kGbFalx1b1Py3tldvcnRoWxicqBj
xy23CHvzTYXMejOrYfmZ0ofOLJxdgf5H1/u70PfXJb8a2/3inFljt6rnON+pyo2CroJUGtPlEU71
GIb4ZfTstaf9DiiGgchv5PucxlespIU7u1cgFOh3V9VPGlXPC/lNsLuzqNpCmuqf8VvdyMkLt+FE
uW5QhQjKqgj6JH930P0zchpH3xBfoVOyomXtz/rWe0SBHysTkE063E1Tgxu/c1YokICaAZ0OqbgG
Q2XInZfJL1yuGZtPVsC5cJv7vrGOIEV9QNfZtnE1glx149x1V4quCo1CQaJPHL7QmCLmV2P92XSL
ct1I15ms26Bg8rSoaIDwwH3nuR0cQqYlLx4Z9/1DyjyOgTzd1QUMCI0Z08ZctK4dB85jIb9pxVXs
PhBegTUku8QFQovRMdLNgzPS2R5odlHRtAK8TnLFSzMypNLatUfHbah0WP5Zi3Mb8YX8QtrFJooc
a8joU7ebTBN62QKbsQ1tV+F+Ebr+PAvtq41G6yDrat8KHw7jtfeoj3FJkIdHWmHqUO+Mzo757eQp
jtZ0JuEFvDx8rZDYgNtxXnGKsOOSWYveDlw8OeQAjBsIyIUCJCLbnWciGEZiLlaN05VBI6sXfBzi
hyPth9a0Pyo7wx6lh1gUJ7FlVFPug02BdWf6WXpEGtXQyWHBiTfLJjGLATKzvIAyE+F7rqoWtPd+
rF8yCR8wXChhwm4+KqmaQ1GbEHx7HIfmguthiVn1FHzqVms3LbCYKLLJFEAiOUkAtk1jrUotvw0n
LdvrappOupte51HXHsKkFXtnFqTd5dSw03nXVnCFGYwFZEk4QTopOckgNh0VeuIMCGSMBskCe5DX
RJCEX3FBi23ELZk6/g5wdb4L6S+txSW+cRzWFEd25JXfalrEnGVyGHgqvZ0m56xXoQk1pdqTymXt
xkg/J/SirkZREr7YhYfKdvQdmLKDorEPfNG/0VwDYuioP+lUCG1LkeYdCo3ghYFsRNN7T2vKjlNL
KN6E3ySyM7IsdcWupZuxD0NTJ5OYTIalmu0vnINZxmuYDu8yt/xdzEhTOlqxnloqZAQp7zJzlIGe
E3XARpjIh9KXe3QggqHkDaw0oclDqW3pvbdBndAG4tLEHCbuZAMfNsT1OPcYLOxGP+m92gzFRyjs
7DkP8/skNz/s3Nl0NWFNfg6pvQ1xsPnbPh4ecg4FFLXYU4gwYvdLcJ7rfHVt96I1vb8h42wbujHZ
5pUB/595WdTtlxMVLEx9l4DVrj4NULAQxxyGqsZO00R7xil2U2X8MqQao6+JtK/ww9247Di/iBgr
b60kea0r5uWCcnWiwWrIJbYMDuor07MOAmXS3mxYW5ObjiB945osn6ZofjPZDI8ubdc6zTaioouR
dD9Co002uAlepdGGQUgJL2CF/D20db7LZBkTM9ABlUoo2jUlC+Qe4v3Gdbfk1USbeehhPSEkyUXL
hzVKP4iSBCxomdKGcI9EkwGRtmaqw+JFsLpfu0o9iqiFv7WUicm2rdd91T0Wid9tO+lM1Jxsc23H
PVlIDE7QXcPDZJdinUrg0YZdBEZloZ01TBW0s1ZuRczIh5YEy4g5vbfg6bpsrBFKuXdVK6yd48/2
luQy2gB+/ZwlLAEJmnzuB/5uFt7Lde5Wt0oQYeEb8xh49fAolJqvmjUsbwIeuKUJpZ0FtKj2sU/u
HJG88dEvxoKzHKjp5RL1FMSa///bDHbvGDX/fOAFxfv7ZWqWQoHTxF151NOSiIflgZfH1Pg8/3gi
dXwP48+f7xhmNXddridTzF2XJ/zl4u/X/3WPzWBjePv/66f49SF/vSPznZw3f70lssJ07TYkuB+d
1uT4WD7j5d1/fZDLuxkXEOzvN4YezRLi8tAmc+b219/v14tfbv39KpdLwoU9uFEcpHtfvUXAMUAO
gIEoi9HYdzo80Avj9XLpwnj9223ePANd/P2YFJEVVbWFEPv7OdEyUv++TUIRGEO8Ipfbf73C5d5f
T/53z7vc/ftlbG2R9eiRHugOdfRN0oOwoyF2+v1BGkOjA3F5rb9cxHvRis3vV4PjteCh7KfsgrRU
mZi2Xi9OnIXl4fJfunA44+W/v932++rlUtm5125W+tu/3X55/uW2y4v8vjqzCmXvgwn5cu/vO36/
2e/bLg/JLxjOf/dal9v+9jKXq34HC1mXdkwgOL2XP7/Gr6/7v9k7jyXHkTbLvkpb7/EbhENtSVAF
GQwtN7BQCQ24QzjE0/dh/D1W3TW1mf1s0iqzQjAYgOMT9577+/ffb0cKHknQf/sy//6gf/qyv59T
LOFV2A1y52HuuQJl00eWMDTdF3/144w12uWPv/3VJL26JN31f/3v0dzmS7DNw8vExSTL6/eT/vrj
b/9mNhpM/iTc9V/f4W/f5q/P/du3+qePs8KY1/TX10JfCMP8avn9599PEHJkB/i3L/o//v/fvsnv
X//+v42wkvs5Hzb/+Bb80+v6xy/z+4F/vdbfj/n9txQF2Wb0nZ8hu3DvdYqM0GKFtqrHntWHVTlt
f5v0Y7b993ExOs+G25Xxcp3a8un3NGguBOk0b5qDgAWV8gRn+lBtbPybjBRp2TzHuDzEig03HGCr
pNmx/W2PMzKko3v5L6Z1raDF9uRGW5eE9Eqe7YLRmRlUj2bcmvswzXcF1DA1ZIwcDUaaPmzg1URQ
D+qFZCtjfdNZzbW78OCIB2rmrppvZ6m/RRxHBRFNiNJ6eg/2sMwAMa+V8xyZgUKRZpvxrrLM77Cc
Hi0ZFttUIYqopgZxUUtGrBVnG7uiSsIoXTUqXbWZ2eCekSmev7a6JlBxnTZOxxakOlcWWgCW2C7s
jBpBAKUwW3QJAqbHYq2Gw2TOPubfxbyD/WkDdeCVebSrk/9CaUJr0xPZMHYUOnbQJduMpKZWsAPX
Fa0+72nU0KvQ6d0Ay/LW7HyMTWz07HKZx2BqQei/PDmiPNRSXqPSheTWiTc1kurYzOWWAirbuDzb
qVBO4MYZe+KmjOjYmwgUyZwOJ6YS9Bg5Y0DDbDqsgRZeQLYAcS+y7ah479yeRIcgTR8TdoiLtMc1
qd+kotCYd8F8U+jpT+fzxgQ6fGOnznpUk9Y8Q/jOSr5OnZsQPeUEjN082Rokc+nk9C1t+qL0n5zk
jbVpUhFMixvsIDf6huz3vc3622iDXSY83mnBOF12o9ioaXymlpy2nTKbddl33352WyUs7dEF8rke
o+SdY0DctI0EVctoUJmXy5qIg/dOh+mG9X21l8CsECKk+LcXDPqCMB+8uQxhBT94gq5xXwR3Uxa2
+6DjRU8Lms8EK8CVWfOLhryS+iEcVMtZBQResDbgXuptOvvU+NPH1RK10/XlCrJzr78u0+WHFTZl
csd6QAlwbX58buzhSwH8XQPM9kneZA86zUjl0pTIFWHmgn7KP7GmGKMWb4jouimClLV1RGHsloIE
B68nqJCBLDscu3+JswIxvwfbGKgL6kGLF8z38lCSRWBO9XqY9Ix92UVHZ2wrAqXuZgsOngo+ZVmL
VWImH7M2tn1gGOvRoi6znGvmCekxrbFyhem3cVG+NlPKXHtaXkM1m6hP9pbx44c14pPMyQ6ORVho
mJt3Sx8Ha2cuozjVjzNk8tQMT0NA9d2A6twWGs+7UXwVyhq2i6IwZvAot0YAwZQb2s2rGJdUPURC
18xCjOa0cEuvx35kKG5ZN8nEdKJi+zqYH64SlD0zOepD+9AV6gkxfUlcNdmvoXyzeg0iQlTrANpC
2evnxoydtejg4bQkKjOk0fQb1kQ2WtKQgz2z7sj9dO8Kg+BrZd17uYAVy1AU21pZ0iN1lTJJLZYA
L61kY1rD3nIQXJbl/JKE+iNOFDSLrPnOl9fFLogDQx1qZim7e/spUOmTxn1wrLPe2o5HLKemp8OP
fhqCiHHVNCPGI/q6B9lg/6lL9NSm95aPuMmn5UWXJNnZfBgh5teOif6uX0S+0UhaetmdYvQhjKbm
XZGm3ipb6nQ/f3pYpuPysQDzBvGQvRAkT5Eb0TjgGfSYJGKS4OwWLMIU+SD4zhmwtmOUcE2s22ZA
HZd/aN6kFdZYa4XN4iAnLFjYtNS6p0dMTWp2H79P1xwduYVYEEPqW/rNCCV9fVkhe1MVOQANsKwx
cSjLVzK/y8gKy4synnFE11Uv0iUdzCV0oiQlisj5cYm81mQgg8fWRGW/6Yzy2cvtOz1dhtMv2mPr
i9MeKyWCiMz+boziu8rsr06RKczAdT2Y5PYOfoVjhgylAEjROrMQ0gQlW610Tl5hNK6mCl3nODcP
Zq7OqoOSX88nOTDo7BhY2SMvOLW3YYf1zuztdjMZHnNNU96wt1pljQfv10/oW5Pp0Fg8FCqi2DwJ
ljJnPNp7yTq3Di1bdb/zMQ+VzbkqGGw5/kEp76PL5KYhGTQNyioSZrlPLR8ua4ybfxhj9B/BCCMT
Nw65vRHoTWszODm69lEXkWewu0HcN6NvILondowvMDenNNawQjOHzcCIRsn3iFxuH4W17Py+ErtG
2JBGxusirZ/qydwKq0SIniIPmVX5lrlcZkbzGl5wCXqdpAG4YXWPBvixcsvneemhr7QdOK/lq5kI
PGnQ1TAarjy19ZLpegkiv2DganVIWS2PoDmJjKbp2KQ2LGU80R2KGIVK5u3GzMBdglLtja39e5iU
j54cTpPnwmcZEbiW+06Ub8XENZH33dYeqA0cfSJabl3O+NzMlqFWIe3bzGgjp+X+hNHslnu6btSH
Jbu+bPSQ2Dfzmnvzfe6n96RjJ+iXSEKDhjFBxsa3IjPKz54cNb1ptfzkLGl14uwWwioHUT2yX73A
fZt7iauULHRUVYXFH076IBYEKc2S6U1hYTOvMLyKMPnogu6QDNhymG5u6qBC+tH7P53oFrLFWJwD
2YAuLVg/mcgtDDGuVG3WUXzxCPX1XZFcsuQQRmwwRe0mLzy8XaI7GZAFh2ZiTY9JLVkDsWhWKfBT
rKtHVQ70yzGCduHb+4uOWpEctJI+scrul1lhPDLH14EXdTDlSyYLtYIe+hy2xpGT7yFrSWMaBp+3
PjlbkjLBtXd9Pu6nJt52+44RcsfbwiGBVCLDcrUaWRO+pzOLwcGX5yy4qBcg0Znd7EVTeCqa5qEc
HNQMdo1Jhbt3DOKfspyummJ01yT0vKAKOdlhfzsE5dofxjvZJ+9uhZhgCBlD5WP55odEGS+YPdfd
wlDLEcyGF66NAm46wYeUDS3ItKafNrDOT9ySOwGA+hDiTG6qM94A1DaYgfDMcLsML17PWG4pyfjr
kuamzBmQ4PLh3RToOZ0qeWy88gcqEcK3noQVyHZPGYP4fZuyVUHQ4+NawGOA7rxO9BHpVrpCw/iO
DSbiyLW3XqW2fqevnTa87hvC3BVZeUaZ4flite4Y6AqwUFcF6tQgIezMWVyG/A5vss/b6Ps4CCpU
VtFg++Gqw8POnIXNavWAnlpyzSFmQkO9crs2u+81wWNe/8gDjkryLvwGDz2cwDysCTty90HcPxpi
ppsLh3c0v6t5JibDGof3tiMrVgdsNUikt0IkcyVDmpatCJGYCnyIwc1DEabQBKqE9Rm7PgSpVbGv
Fh0cgqV8IX0hlDzBBy3RgVMbzyO3J+TfOs9OAj+WTsabKcy5XFR2b3H8RN3AvRbHBWtCdUqy5o/f
ZYzHLdblhfMEefqsp/rTmlClLG1H6Y1JKM6CLeve6yFRR49iMWHIBq74TAmyylv32s6KZ2rt58AD
RQH0F320PX0xlWLZAnLmHMDVi705KoLhI5EZT3PvzkhyxuOeQroNrlCOa69ldusCpaEYL4HkAEZb
e6XY5kn2R29DQBZuYxEK/5vSOI1PbjNuLJso6Lkiuyzz6YO94RYbKsteo7h1mI2zc/1kJFbvWLPd
KLWwxVyIaECX63Tsty3C0VAQfdIpq7VLPGSUWmz8fS4a448d2x9ZU8A1ZzuYpVBexZngX7EOU8TE
ZUUhurgJgrsiWIeYcvLFvW6H8LEyhh9WO+D+T9lEAJacoxmn9Aqr0abXyW2uhUBEot6mNr8a6uV+
cRi5aPkOYQ61aohojEitJymQjE4yfgpGBLTKTKg7MeWjlcUAHqDlMEEIIE5hvbLstTeTT+h+5EMF
yngE5pp49lY486NtYl7KuQNT3uFCZMlFcvbjIiiJSsJv6RFTy0MJMr0v0xV7n6fS5y6tqpEYUQiD
KzGKczKBOsLKfGmSbMqx7ror3BfSMdAPav7Q+tXujoa19cyJNYBrPIhGbLWgHeOQIovHDPCBzs/B
xbs7ElNXFBxshnN00u5Np84nrM15C2z/wZxjILtWvp6TslwDTb4kbHL1NwbpYxQmCXdIQUHl8LBA
0tcUzh+C7uuVNw0/LLV/z81Vplx7PdvmXYa6Hi4R3DbiV6GzcpX4rv0Bce8nY7+EVbA5OPa41zMU
s8K27pUbIp2ySOYJHaxzRQN52bXBgZPehwBrPwUFi3F7XluIIn1LB9QBuVxbIRIexB2vuaXIde2P
BgJF1SD660r5lJf1dWp6V7pVBCdQP4/kiDDMtxXRzBfLXx6tmm45Mwp4leJ7RpIkqyWPWFjhE+uG
O78e3/xu/Mqqfr+w1PZs6x19pxtJaE/reoE4N7XY+haIwB0XjxQPuvDv2KQy1IZSpXEsGewoiQUN
33IX/Qn6p8cYyJEwWYTSugOwCYgkI/GGpdJ16YqTsNh8ErGz8ZYJo4bp34AOPmrAEhERrrcgcZ9s
bTyZ4VCTZznf43DTEWiDuyoOWYTnMRjm5TUI7wNm7YhMKgJx2SOv+z6nwKbAJOUtiXK7iebRvUI2
ttLtsOt9wj0lrufySeEAvTLzmMDsbt3K1NlMuUUnphG84TeoN4btMXm+hAEicu/w+SXZsgkHvKe1
vxmV+XpJlQ7agQyhCazlBElOl5helA/GS/dfKSHEs+scqC/whFNgjGR9UlXSfY03ZnGgknYPxkV5
orMQhYz2+DbehnrfwPcRvtbKQYMX5N+zn76mfbqZZwzJhh6cdR7aiK7ml0Zk5Sa2dyUYklUN1mnV
4WrxclZ7YngtajbsMdvOKM75rYVeixaGBOqgtbBw+ns+LL+Ir7ziaZp4ersNglY5UnJor1+HQSdX
LAFqRELhlWi+ZewnqyKV5z5Jt07hZphep6Ms7E9AEPs4zQeaNvTIqv/KxvmpQMW2NRrg0oo7fhMa
Pr1hyK00jh1Y6G1Y4ladswStZ6/YfIGgNZo4WROZKUotidHwWAzEzEKy7LuJy5Ppo2miBXNp610J
WrHbpxOhIAF1NoBR+3t0MHWUTxa76x3Ct3cfNYu/TMxPwupQOPK7YQe09ZvyOy+x+o563Co7PS8J
QlVCPwvy09nfm8tNm4Z7/3biacqteMap/JHZ8dZ29R+QLOc4xOeVcUZZUNMq7T+H1nScWwMlh6KL
byDY61agK2P757O9KkKbxFJG4amcT6VL0koJf3ubIWD0WDavpByfuUdRg1gSkcsovE2bENtRhKtq
GZKoyNODVZpPeFCNKGP79wzPPkZfHN/16Xc4vajAeUE/8+hX0O0HqCsuOgvyquJshagDRRJaSp9u
gYKXexPNbqN2CgS582Z6Nv4P53mqBoM3tL1vePMYCoI2Los56sG3argfBCzoaEGrxW8mTE5YCB6T
xYPlSIEuEqLDOZ2oADyuLH4dNpozNTgVczhcj9q+DdPkTv5w8MYJYj7lnKZU35WCTs1rbXQ7o0JC
YL6mbUeart2c3XJ8nNApbOc0u819fXJCdGQBO1nBGjaiCSQHmsJzdh6sD6TUHz7O5c7kwizcZz/1
HmyvjvDnX6fhsit6LCjlfNW13C3E1iMa2XeO+Tr0Lhg8JCH8XAdMVVvcuAxjcp7//pI5K9PWBzWc
C+VddxwAoQD13PbWW3xpXgMgk0uLVsNqToXtLQzuui+ppotW4LkcFFqGFLnWCFDHNEHxVzFXC1UM
aS7hfjFxU7lskJu4/6yFvpPpsMAHcOlphge/FEdEFt2aJQU1FVL7gI0lL8wAxlvlPxQAFksZG+5a
3nylVbrPXcBoeIvNwv1Og5Y5VdtesnytZAtG057lufAKct9IXpV6wk9iyo1q3I/C6q5am01s6GYb
gHr9Ku+dzzSu79rM3fASjkN640ND6JbxVBvQbwoP6UYG/mJ07mNw/nYc/1lqA/6vjiYcO49G8a7R
OLiLvTYSEyTmaKPtrGTk9NaXP/QHO8weIOIkh6Yuvvv48man5fts6ZcCOP2qdnAad5e09mw8z8V4
3eTZAxaKD0qID/Mic/YbvXXl/D7IhKQekwe5UYUF8eONWC+2j7x5+J1UTruJIzNyZkazZmZfoVpn
mpC+h1iCLjvVU1UmR1TQ91UwipVvGm9LMp5MFQLFAwfJEQ4UZdc3DRIDAn9GBIvZmL1mZSvWf5Qr
v1yn/IylJDHPbu4qg3w2v+Jw8XDHxJg/PHVc6hGmKl0BE72ysOSR8KIHxJCr2kdDUqN+mUcsTKkV
v+Q5qlgikzVXo3/MFqLPTYmY3miSnafqcW2u+2XKV76fFdsl8Y9lU394Qr0jHb/RVRxsMq5T7pAX
3A7+xoDpDG86G4j8tNt87Y9DAo6wXjv5cjbi+qou9bJTrrNxB0g/PPKMjVuSk8ndhYqSaAiNwvyi
p54CLHaXH0o64f3kM7wB00RXTkXHVVxfO+UzBJkoLcmQSvvXVKN9vVyCy6zsVU15tE08LhRm+Wfs
fjsm4q+x35+Z3N7EXWzSJdgjp5O1cXN5LEX10Kf2WzV5gkYvpawd5S4IFzKUwQDrOntAvcBz2GQo
w/BY7unGHvq5epV9/kX3+zgGfX/w8YM49RJHEAReXXlqZfxGeTAc0pQSJWZQfzICsWnRUa0R2xeg
mIhXNwRjvXx2KBkUWc2zcWp8aZzpNV+mitnuMvjbVmZ1hNJipKdHiIOhhsk48Ub7ugW8Z7Ag4AvA
sDK+6HvJKdSP8GWD/bQYZ0lXfkiqgiFmkFzpbKRpNNqtM3fGWuaI7uXs7uausq6MEi2zWgBXJoVP
oxYQkFnF1o6oVXVwjQA5PunIaxxg1b0xd2hqIHPsfv/673+Lq33Ofcn6JvLLrEALLG2eVb1LG181
uzINoqSeXgORXbP4Gbaej6dKhfOh8YkZNwP/3WOObGGgXvnOYOz5ebaLRaE6iJhJnwV6sPOel7Lt
dpoKvR15humWAWTWP8ip+Rh6EFCZx9NnMcaDsHS48+M/vj8DeylZDSnmxkunNHJJVAQd3hTCanos
TJT23mj94AbmpqHCruL408mJJGdEFERQlQSZW6vURILVehxLgbrCOXIZnhuINoO9H/tfaWhjfhGr
fOYQjof44CzZyRRMrPrQfgmL84AUAY/wtbp8u+yygXE8SyEQfR/D4DkQEDGg/Av8N2s956fF9O4r
eSNzMAwoax7qBIc7RqZDC5ZwTPwbPIyr1g++28n1eRhC8nLLO0KAGMkbFWPDqT0KMxlxQTjcEWE9
bwazvxo0ukeVqGnVXPI/ELpxWzuHWosfGJV0b/BT0ImrImUS6oFbt3zZcWU5/sqeMd6BkLppc/06
VR3l0JRja3SqP2O2dNd90e8SxtumS6fsJCEP2BkIC66qTZiar9nsX4fJH1RQ+dFsL14EGk6ZBTXH
Y/5Qjc+xgy1FB/RoaYI8tsH6PfVwlqcGZcaFLQyID/4l0NU8M62XIuS0LnogdQUjFmhQ7s7KjmJg
+uJpcabHfvTM6qWrgnJjtBgMtAWCIiGGqgrsXXaRwuWXLCpiSGnazb1gcsiQCp0mY0+Mv0vJrgRL
szTU1QKAcXKLYocyiM+yjw67sK0ZeB8LhsRqZFQZa5YrOuGzugvjrZ/o4QwHwlJdBuvC8ywiSCFB
Ashm36VwFkP6WUFZhXzxXeTqtg1rIhLmi7uoxDNii0NfQbmfExZT3cLwyfehzDLk42nTkB6umJiV
TXpIcn0poO0318P/yrQy2fHR7a1ZoVkabeRtl9VT/K6YsGBcMqhd+xPGAUyDGCoTMmkGipG7GMwL
kDmGnYNpwM89a+OCoKkGuQlrt6XmZ+3h6TE4DIqJX7YMI/syLpjQSQoYHG2EeA74XVsMd6piCdS5
Hb+asTkyl79OXLgKA3ObqUSOPDLWpJYia1xjoaGb2qVKgB0YMvO6Z+2Oo5RDzLd9PDbgb4V5E0rh
7IQ5qK2em8OicgwaRb1JbQCpS8LDIUlEdxyZtxcBloYcjL5HPjNT9Ce2Zvz+a2JfFyay5IfnV2XD
WJ2+lbh49IWto7e16bTrUdXZqffZn6qWob10JuPYchXDAAMW2CP3pIF4DcN6U7uX+rPpwaXrg1tw
kpZZ81x7i7PHc5ZzhDXzleguOyHybleDVeHb8ouWurZ0V83AWE2QTEoKp7CP7BurnhuNNssDIV1i
G/NJV1oHYl3bUCLcUeKb5RbtZHC5JW8IhWUAPXMLO2XrroUQDio6dcJf+9J7vLex1XtQ9go0NNz2
EQz61uMnVi7f0i4wmE2Jx7HGSsYL9IsL4R4peHUKGEoek+bOZITCFcWim9/KJi3ADjsgETYx39uS
89ZRHKHWpcry2fVsvAAleJ7ovaBxX5lGZWzsQdQ7lsVO6tbbEBkm6SB8P/VBKEB/X9kxcWzzCziG
k9S+hpqQN+gpsVbUMyuiBYDAlC18kPFHVMS3u27yKR0P+nQwXCXsUBkchnZIgNbM2NyT33Zf8hbN
+a2+OHWDOHgmrTTY41PScFSlXPVoUCNbqf1QH9uaK9mNcU1xI0Fmkddi7jlupto++DbOTsoKl2tO
SOt7StwP0/6jp+V7qNVdKPON66rbpfPMqy7DWN7FH2j3+Gxhexi6H2PIUtEkOTJLKh7PGPV5ZMfs
4Z/KU73pUuMtbEWAVKE115x3SAqE4W/KJfhKC8FOh7XXGmUstcZCLTJTsdLX7uyGs7Ka5iLisX3I
nXi+8rDirDJaH1EPFLNJM20NaexKmT30Rmlu2+DWFgaFoTk/6wlAVWcyFZ7ap16zEfFGfHdJTbjP
CLDam8qFV5+AmO7fSo8VmfPH1tkt4UEzTTBPRa2nF2HTDgz41VZpCA8+37eNm94kDa6ExmFtQK0y
duh5G/0GPAJNd3xdDAUo9uF7DBjoy5wRvE6Mx56hQGOXISGFNZEfufOkY9rDnOB6wq7GD4PWvU39
GXJYJg5Vnt8ZAkBz4EK38RfCJJuQ+bWl6fmgxjH8l/WP6YyfvTapWLxxb3H27Iq6gfVZfuIoj/lc
zCUGHOW17beEUMY5VxW+ola65S51wHguKiqMfF+ZsIXa2LlVHYzqBl3y2lHwkfACzjI8ch3Va4vc
sk3aj+NZYs0SLUKWCXRWOnzMc3PDEzanCnZWmEoymKg1OhC5nfOmO+EsY+of5pK4Sfmdd2hB+jR/
sMkHW6eK0WvauBD6FIMTDHTDTe2ts8r4YtY+vhvJnu0rMnZDALVmzbZM9Zfvwwf1Ba1R253VxZmT
W+ayS6Da3WSXP1ymb5UR+le//4RP5Uu7TB5k4fHTdsEj4IJpXyEQXxVIIBgQFdvACCELtnqOpOIc
jqX1mA9ZznVgvnQkhEWWbfskTpLvgGdMLOFLkqVAZVpm2k1HHlkb08hU4NtXZE1PjTqoqXvUvlx2
NgakjQamNBUiYXfMdg4WiNpx8+AiDrAo9QHeX4tNHCUcZ6yHyp7Oi/xGp+2Gs5bBfVnzhtYLflVp
tec+JGmhyEBS8vkI4I2e9YYa85s2nhnyM2bEUfg5DhZMUp+1fD5Yz46nfNQd71LV8S6dMFg3oMta
/6ZiIxZhYUdOjHI+lsZWs2K1SO+OGqBlOaat2NNYwxvC4AdCFSoFPCw+AyW7Tjx6FdoydLASXqxR
MI+x0EOHUlLkTD8cucDY/ODWcto7NRSMYTxIHDP7T8FzKSl7OgG8mbG+zWNc45nraCIVKyjyJfg3
ZQV/fFfjPeyfpx6lmWgpN/wZhW2HFd9xlm8xBSQLQGfN//geF+hSlV9qgqRh+j21n4Hqv56T4+jI
p7ZATNFzcdnd41R0x5BkBjbB6Qad+RPBPDbyW/EldItP3rFAy4W2s45t/2QnkuzOnF9i4h1CJD9X
Mp+erEsCUSINtu0Nb4AvvuEG7IbUWOMUKbdTHOTRmJePECLYm/o4+ZGRI6ebb7TD9sAV8Vt6iwKF
U2UdEyww2H1k6PYa8Fi5Q5ZxmHV8IzsWxD6ziMKakOr4fE1sUC9V7f60y3QtwBtQpUZpnB4xJJPU
5XkGgiDSFAQ+reJSnbFHufHyFEt30WHY1M5euf3BgphE5OKDMS/W9YAWyJYuj4FsD5fCpXh3fuzC
AWcMK8JoCPAdloKHAe+bTeCoQvTUBumxZ5fGzO3DFn1/Qv/JaR/MW6Pvw6iDo0yiLFdLdlc2cPkS
zvqm3XXCOni65FEOIHlTWvK99DKsdYSvzrbxk7jDRyGKzx6iMle/vRsVvxeRjWt8UMXWWzpwtQwh
87zaGEDzKVvx89kNSBCBi40JAxtbl7dZo1lG+MQJe5X3+RO//3v/s8UvGSXMCxjTMvTvQhPfIW2V
m/xM3XTf2f6PLIlsnLsHthBQSHOD1Fu/Z++Mu0zFtAPCuqh32KMaeK49Ad7ITMNgNVSLouU32Tr7
sXOUyvok6BbMUo1O7LLNqvsE4UsZAAur5YFgg6Nur2aH6DHuoBr1XsXBHXvGqzNkf1obJzYs62nX
AGoeY9zz7U/tdy/EITKNrpsbJbZWzJOTM72EX7evhL6eAErgnR1ZnmyGIENSZwq5TShUlSTr0L3Y
XDh8vn37h4VmsEmX8HpCkhbVlvgi9u4Os3B6BUPoanKXX0P5tQQQRuEOhx9QYFGratfPrrlBNudS
XUBsrD2yVyYiYHqptkmn7vGBbUy34fYvxBVJ79CklIFRHvRAFaqeEx4jWf6TQlzDtNAfnNrg5wan
KDymOJS3NGFk+hjziAUiDY9MNtZTV1+eg5m1mfz6MZXtrTM40QTUgZeRRSM+2ihgWr5umfl5AHNX
inX5OpsvaSJOcco9dZfAuiVhWrKxmlhiTFXOsKrcqd4AUCJv+sW0oDbrLa4J8GoFRZns9g2B1XhX
kiirIe/0U31JnbzO4Fev41TVG1P2V0mQH+LERKiO4sgCwLiBX/OS0SyW5C8CxqUE6BM4cBT9ACC+
ExZ6xBNopFBGFhmz/eH16kaY/b4Ky3nTW9S7ZY87hLqaBM+ygbU93vaJ8ykFGSOcmlM2+qzD/oRo
HBrhQqzU4Y8/9x8Mv4QKntmg7KaaPKS2ODo0pWlCGTEl9o2fTzfpiKR6HFB7WAeZlNXWYjzgVd7t
ZGOGYzzV7qQyr+DKgDZr7ZdugnejGJi6FZiVXufr8BIzuTgPsZPfC86UbeAPu6JddqG0CEqGRxwQ
X96wIPNAJuU500gscDkWCVtNToSMkr8FCcWORBfTwTM2++qQNaCqtbX1ezJNmA3SQU9IAIzyJKb2
O871N/EfKs6XlaXuSzUM3DQzVpjmFd39dza5P4NuNjGkc8cs5c40JvZl5KBaiq7dSz8ZybKwx0DG
8My4cZrlMXX959yf9qbtHDBlqsjo7VM2Ghe8LBqdgQei2+G1Pf1BS71RpuSB0bVrHYqtq3jCmuMn
kvXbsvgUzgVwUBwY6t5hCbP5/TUvSxxGLegDrE7WU9i0qJHCt3TAdc6m82SASVghtBsQzk4ntwoe
8Fox4K6CJ7PVpyFubn5R/v8/9eBxlmQXfKA7qyNChdvsq/9fGQYWYQC/b9W/8yH+r9SDBxrP9D/W
ZCiyBvr4h0/97/gDP/iXy5fyPc8zLdez/0o/CJx/Oa4fcNj7v9kHFjFM/yf9wP2XbbqWC6bU8YTN
R/3nf/x3+oFj/8skn8slBsX7DVQQ//n/kH5gO7/pBv8zzDP0XdM1hc8X9RzL+Xuq6JDR5LbgjmlQ
+mRnxdonXmMAYGkHjKxe2lF397pDF9FOWkdIC90TYfJ6AYg6uMBwbiB5NlsRxNUZS2aMCzMKFzY6
jWFdOQBXwT/F7JRYYPIY3aPZ+cpzXLNEzOSRNxmEWvMERpQJCXz0piZKzgCK84ewMFGS1c7THJcB
XTnAZWsZWEx7/cadC2fXm0kTuUkQoCgkEUe0tDqdBWPc9LGauXWd7+2GHCLJCNgHXHAM3UvWuGIx
bFkbixe6avu0oZaV9aGJsysARxMb7lHh309CDvJsUxBEtCXpm4KNnMHu4njuZPlAOAudCabVvSqW
fWboJlIZmwNz0isH0syhyhgT2+n0FKY0C3WZM8t2d3SD2VFO9mXTOUJ/cSZUT5DgkzwPKVwzcY77
nIEE18uVN9bfFJ4w7RqEl7qxrR2gW8oEDD0ri7HrRmTdKxXSCV1w+tyX9T4H5UJChHLIKGckxlV1
HBrfuipH57PtmDAHnaoPVnJgN+A+sk4XmyZTh9qGblJXaYXlMd4PMYl4ltBkV2/ICJ0/MLmcKueJ
uUd4dIzG2uTxeO+YORGIJfMkzyyDawzzifYzVPYVC6eM4FKjEzfjLKpDh36QbXQs1nHim0d3MI6F
N5dXqDeyc67DaWOG8kl7hPA4A0kXS5a6p1I2M5PGDZye+BR3LfOgmDWSk45b5hHt3dJYL7Vc/ou9
81huXFmz7qv80eMft+ETGPSE3ogiRfmaIKSSCgmPhAeevhdY557qaBPRD9ATBmWrRMJk7m/vtdWd
XomXARTv0nKgAI+BLq59wmKh06DrqXbc46Xo4VJ08XqE8750EUCnKHBeAty4jRlYexy7V3uMrI1C
FPFUKdcqyy866s2RnQ/dPjia8D+7lNYmExmHxnmoWBtceUFJMrpEBur+qdQg3bMqbNZA4oAEdbG7
mkrCBElS4Menh2ITVl8Gfy4LeleAGo99hPT3MjPKD1yQ5FaDLn/QIOHjkamJ65mdS501HZpAiXZ5
iQ+xEOlZuNzpieyFHPcwaDw1njIptEvdPbkoTEc5ZFcvx6fSNo82Gb0DNn6WHiFVEYZ7B9jCIgLV
OzslLPEQsFDBjxHujTzctbaqcClhCbSYJu/lZOxj7pbrhl4X1lGY1YTT1sdGmx5U0SW7yQcaO33F
ALAO+IRgwGbZozs095S/AtwIg68M9XVlUmLM+5rjCg4xiEgFliPOXFxvjG5jBYLCs81hhdWj32m0
wBzN4GhoP8ToP6moUuckWGWxclDN97LHhT3G3p3mA50qjJpRc0tKOwGro2f2UnN8/25M87NOFuXg
We15MIf0jMXgHhffsXCH+DhYHrucUGdADpujJX6L34HUio8nagMN/hAMJWuSjrbtejAr0PIDmU6o
4VYunyrzJa9c5HDyIbluRPchSIrZ4sGMRxMXEmlPXILEpe/bXxIYMqGYgMVkkRWgnUb3bo4AZ1Ad
8aaQapa67W5jVeWo8gUiiavuhzAiU9CQYE09DXpyxG6nbVrtZHstww0F7iQCzuxR077EpW2t2cdY
0Mf8iNfH/GHAOoeOl/hbUs5fNYXgSL1YGkIGX7FFnWNjV9+ipSx+6BMD77om133sZZfV2CXesa+0
5zQOQLJY2C8z1BigAXhsihEMuwy1y8TUbA2jt1tLy/tl+8ELkcZsWRqIN5HmYmB+HbU2uh+9kBEB
eAT+38OZlxZw85hdVf6d0dD0XLWsjQd7Fdu+s9NtwlQ2fhiDDPbg9csGgX5fGSa7tMAkW+3oFMN3
yOA9NwHpMTkQ4zfQuWhbK1zblSEnsrDqNYZbgAcWcQn0KHpS/lYlFYt/lD5ck8NzLnQcRtBkFrUT
UH9RI0/r+c+J2VRbGGyg8/5nZoQIXkmzbxnZrMWI4FWk6doyBJpzamwNVnyL1mIkEqEmIxvPgeZx
Y44RJ6XUXygppGnOQsOLYIUsKJ9BgE+H3eDLvfIScWfb2nABOE7ByLQfKlTRVsDPzCcuHFZFETAt
FBmXeeSxyc5GJj2v+PSeR9bSa6cE/woZGdh7/+kMkIQAhw1b360zZmfq3QwnmoLT4KGq9lRCd9ca
kNWYOA/MjSBIk8tY+U0HjsTFwDAW/BG1HT1ApeQSN3JqVhnTl3bS1nlin6xgcGaKDITjJITMg8EJ
dI4PXaGxsVj4tLulIEzmyp3Omc6NwAcdlrm+8/L4EzZZSD4Fy+BkrzWudGxG2VwKNR5C8MD3AE6x
VDGrxTXBbjxzTfMgctgaTh4761GOzcFlUxwIe9wB3yBNbFWvFvjKnQmCFR0Mz1fc5x8jJSRD48f7
aYJugpLlrPCAcpRwgKWKdtVC1P6+KC/wGsLnIdN22aDWkwynXT1hrxNCnmBbgJKwHC4+za8x84yn
vN6R3XgzRF9esy58nasccysgv91wzGQjrKjCqc/YgVKy43G09QNNOxht9e65idqpNOzJIOHDCRzK
17A8uVtfTNkjjlsM9jhoI67fG+UE5oU4/o0U9OC71OHMZTkjewEQjzvPNJM19UuEAPIhgGUaNq9J
Zz960fBQ54Z860xjmTvsGMq4BQ0aaM9clphNy+ZVGOGXtLsaoGJS34uIlnGfFcwybAp9h02mWEH4
Tx+RRoqVl1Z0uulc83SFESiWdcCmZ/xhjk1zb9DQvvLjOzc07Y9Op7m8R1I4Nq5x76lIP0q2hIva
bcSHI703qoo+pA60Ubcz+4kwKip/mIo78gg2cmb12jFeXTRUPGw8T4VXxwUFXEmZ4WRMDXphNMab
YqDKFV6VnXU4trsqX5mTVu7ccBdOARx5TfULB0nhMQnouO48w9gTL3TOcc/r4diFu/ErU+4sJaEb
9PavIoy5NIL8Nsdv6elQ30WJvipJzUFGnFQZbuHIAUuO4FlUo5EfNCiNYsQE7+bXJKvIAMjy4I9+
9eQ3HMQOpZQ/h8Jdlq5CF2eqrwKdYhBMUzi1H3mpaPYmOrJvm3liD1XjjqlTeCTa+BGFwl3Gymt5
U4B+VIZaOUMkn9z4Mq+zuoxEGhVBWyFzh6S4eubeu3GrMNkLFdFLqzvXtqwvZr8PEAp/eAEUlNqY
/MdJ1NZaMgk/RSxXuVY3E22MbC2j4Nvk5s8es9BA0FgTOiEvVFJ5YM2KUENzwo7p5NavuGYQIxvb
Rd3WLx5s4ql+tXun+rJaYoNmSZHTnPHqxpIbHOJjMjEKtyQe1LB4Gbx4RoOV5lLX8CjVWVyskIJA
/VxyKzoFoh++w7I4SltO72NtPWrC+ayxvlxzq9uPdnviesQVxLMQMG1FXaoXnQ0Oy8XQzlC7/s3p
cR1RvUunw9InmDMZ1TcSnVpgWXfPXmcfJ8kkTdd+WUErj8rDXYv6Xyw1dwDyXtN7ZoiEGos51pGa
jHMwnkQXIkJZGGkvXmsfWMfJFcXtOrR3DSdfn3yVHq7GujfGXRFg3yvqtSo1LMHj5L8TkjsFiv9+
LJiGU7aGvGK/BJ7XQN00f/UzK4l1T7MSlFcdmF3lG7YJX1YOINg1afqqO1BPZZQtTDN6wfifH9h6
TDi+O2BZ88/cfrC3iVJLm8kCxTcI30PwWBJ8wj+M7ZA9VpxSS6zLl1wvBP7r4Qu5q13HJpinVJFN
JeDx4upzWg6sw6ENw/73A9fnvdTLB7QLHbl+omQ02nuCI45U5D2AEQgjUXUaTBxJtNTEjKWG/nB7
6P1oOERd/27M8Vs7MsKlpTsQTH0bealady5gtiR0/SVEsYw2AkpCkdIn8C84feZRlToEfQyoqCwt
ynXjV2Ockk3bwKquRbQ1wOkuZRLaCO4l+FPA+SHOQSZGtMC0sEFRatrxYHq4BXvWlmsr6+dls/sJ
l1Kj4D4W0EcYSTMme1LDGK9qL2JPN+HUMWHwZKQRgUvKB+UId+OErbdneYIn9Fp07VrMkk+X3DVf
klwD+4f4nDktynbU+8vAqI/FkIb7QMMaPcDnziMd6yJhoLC05cnQArnJk5g8gBefPQGeJJbxOsxi
AetZ+KduSl8KNEysE3Z0Tfp0ayh32bUowbSpx1cjE9vSUZhLpP6oxVDOQZsk6zSHBJTgDqZ0sHvX
0JrwjuYkNUPvLTdBlhRNb28xkLY9p2QN/+MQUxfR9FbzOFHsh8vPe4+HYjdWndzpefoGg+rdjuk+
Lo070ctP6fj5MsnsV606SRvNuqGyI1AYkNGy6WcOpnPbjO9N4sN8gqPT4yLwlEYXihscCM4Ac9Oh
sOrdno3JMcnjg53SHOosgqwgB2WubAesaM+uuJJdt8sHv9+1mrmdcVGHgHsWHlqH5S57QPooYnfX
KrCY0tU24cBwGW8eEuFdl/X2wWIyDmEd50nkXLW6h/yrl/raCSDgRPIl6b0Pd7AunLuXvE1eA6t0
Dz6QYGKk97ZLYSkL+9svKiYGvapMdiqo8B+U3DhKC+OJzpBFTK9mmM1Yds5jycxirTqEfdAzCahT
Dr8WtAK7IOQD6ae4NnxzTzSes5Sad3iKu1SBwa96HzIMiZOux/Hu5PbeHyHaU+hCtNPkb6o7eHlG
anarCB/3Sqd8jwvPQ9RarHEyFpFZYGLFqdiOrK0ep2GfnSObpH4YF4vxXOKD3Ze1pR1aFdJ75oTB
Xmu+tJZNb+VjjszaVmMTWN17wwgALBEDsEcAYLe/H1ArVnAIXOysnINtKecQs3g7+LK1tg6/rywh
N9khlkPdQN4c52ua3/YE7DLm3s3ZJP8P5KYfV4XGOgrq4ZOhimyX+wJee1gyLpHhT1ZDFev6MKKj
0tnqpvPcD4G18jvtim8jNtqr4RnJOqGgZdEJvCNeeq9P0I3CCSsHt9cX3WW4SWffiZnRFwYlg3x9
bm80GKM6a2UzgZnbp4Q+BdGaQ0LPut1Rl6jP0GzafFatMX73+XsN8v/RNL/dyX/JBrD4DD2glCnc
8nMozgJbj+vuTHJqhMIlejicxb5NwXjKwTjGovk0lLGjLnilsLBSi+Rd4tD40RqE9Vtnb7f6e4MG
eCg8WHHjJBZN28Y7TBNTUIcrGZNFtIwPH0WCqh4ApfUIzwmDFkZBNSxD8xvvlH+6b0ff/2GilHkI
123WbnqUsdALsb6QzfBrRgDKbDaFw1SSqCzFJA19oInVn5sBxHukx+bGCbztEGXxnclSf9lQRgrt
suWqXZcHuv4cxHP6abzF6Bhf/ZBKJLR5D4AywnHpHgMtBHgUe926gJx+7vmu2CmeGVvQ+eOWyM3O
tKoZmi17+ALL1PAxs+IwJ0oLudgjjbLqWrOdOVnRgtShRW843Rg+O2AiSMmuSod1OaUXJkNAvotv
xV4XeHC4i0SHzycdzuWzZHzW0x+QyerF12AhU/hxqf20pvPmhylhFuoO4bBsom4pE8+y4YJWIIVM
5j3n9QZ04QHaDtFBDgfTUkc7UCDpq/4kNTCJJI5XA3aNqRtTrAf5h05yWyn3UdHct5TUYyeBpS8Y
Hg5MXLEq5MOO8evcSl7f4zPiesU2TrjOWmumkxAO94WCNQsOpIL9R2R/ebH8QjeElfE4hFm7TiyL
N6h6w+T93lNYVDd7u+KdM1S5sZmEOIHzIOfChIoC80Iap25ogFeQeKe0A2iGthdNQEdM/uVVao/L
L1+njXMIcKXA4aTam5XyItMpI+kammyboLxjU3XUY+1Skp1H7TmHVfwUdeWjJ0necYXfxKxvWBxd
OUeasHyATfDtmhnsP8N9penmnuwlo3McHnF5RWA6RKb2GQWWu4CruSF7fqADSWcJwFFDL2YAjtdQ
2YaLGrE627pUDf54f+CK29mSVevr5Fc/p97+jqf6OSM/MYXUR3n9Sx24O+Y2P6MgUSujGk9aZH1q
g3qceqoh4+ir042rmPqV7nd7EMrvXYpxK4awt3CSfNVCJBu0EkpAP3wZDcAMEwSgx/vARuUe9iy3
odba+xFWWTKJz5br7Mcy2ZN55HzK5vD8e6Gcp55dABC9TcrFHOfhru4oXqWPYZLaNsvESkJb54/d
Ub+iWbyhhJWScra269aXJ/0V6uiEvzwSyDbpCw5D/o9BfYUHvdXJMC+gN6hVahI38spPZOCL3NvZ
V6EsvIEVCVUAEzpZM9K1IyeVPQLkU5+NaR8DB9dvTxAjHvKXwaHOrzEoEkhYlzW0BI9F+j3a+5ww
61x3xe4GisYIfs7A7xr07wCuGZ0ZrB+L3Fu7ZX5WU3nUrAt01EZTLzl/e5E0F59jKsRIr8AFKrBj
hJ0XYRKYcHVobAKE21jouGZHd1xNjN299ffaKXPJqqZGqmVtLcn85ZJdEHCoF1Kk1NAcfAf9o+DH
JzTohoQCYujwq7QTtlGJ/4yle1xk3vQuvQwgHZW8ezIeyzhBbfF7+avOrfvGgRXOIGzfeu2aeg+G
sDLXT6r4HtHB5gLwyJIW9BlP27ntVU2ZvYcfIdE4gHAk49rGdPritNfaH4iNe12wZ159CpJasitP
Nynk1bUWRecMciQnm85rQpFmpHHpNRwDQjMFJlWnW3tDdtVyCoZPBsM/cuZ5VSSPQpI6YReeLg34
uN5Y4Q5X7REDYQo7s1RgHvQAz1dA0i2ro61WIUvZJWed1ppLk/rAxeRzx/Nq9pg0tBXkllqkqqAY
7zROKzNV3irKFJqs4SxrUdr4tfEpD1nLwpNUj5bHH+RXe4A2s0fUj5Yah/7CGYDne4Jki4n37W4A
vjJQ7WUCEbEcKB6ZOGSRxxqojQgOO7g/eZX7e9cxPnLsMEFnPXuSCQFuIpoD9PhYjwZADozF+7gI
801KJp7LNTWbLcyQIDJZYxjokpa9ljkrLSovrU1tRtcppkVZI7m7D/GtwoYgxluFGvW+EruBU+4q
Un/3znlqf+olU9F+KjzucuA5KbfZmDgQVn3XPZHl9Beadp1K6jhqgSShC6gxkio7uF3zYGd2PJNq
Jks/bLkv2jtzaAnkNAlcPofUlxXkLyMqXBWGT6WPvVTG0WvSkAp1evvccdHyDYXf2fUvurKfDIld
yPRkdHIrIDdRCOSu6ZxrWVPtMUqbbUvSfVYyfGpcOm3sOuS6E6KrFnP0oa4fvRSvUNv4YiVWKelm
NpN7yDDh0kMBWkA5D+AbmtMGC21GA4yPexm/Cg4l6V/sHGCgwWpthFTfcBzcQe3GotmYu6TJWaN4
3q889jMgq6A26D9ad8rdSVWM6yh+rUatvJD+XRgVh2GTh+s2jWABZJBjwXBGvv7CArdaCgIZBxNN
hBVI+rMtNNCdcPATofaJzyaMJKx11kEi1k7mclzDvO9A82Spes4CUW/oYkqXzpiyyevLlZYFH2U7
pQiAGOQ6y+9QpdKtmfJrk479tupeUPvJvrbfcT0eBiv76hvsriZOb3zj77abn2l8XLtFuVUd5aUU
gLzlNUWCrp8/DlCcfbjLIGgXA6o+hnzWwz9M0T96ORKGb0D1LB0EhRCYAz5mtWFXoVKF/22g8qrt
eamJ6rLkwpCrR5vYztOdMdQ7QwAuTzRyzs1o0NdJEOAxQNKJBi7cImYDp4PWz/rgQQvEY20FZ5YF
SP+UrSBj4lKPrZXgHPdr7C3WFDMMSxAUmENcQUYlMNLR0ms9/ZB8M36+X9n45YzVSYB3XxklYz8r
Kq9mtDb8mMW3vc3G+L7Mqh9V33DEpu8Oy113GO7ocgDpju6ulSNimKAFwOouybw3sLAwj+mpyV7d
gcmhTDBL+7r6ppaTbUrGLgW5y9omevtgDv0r08V1VluryhQHoJy/QKdQDmZ/YyqE1VryW/pwl3Hs
RdaHFdQwxLIvQI9D6D8UozssDZoLhN/fmbrL9BU0f9a5D5WzguiQ0GkF+tINT7T1/KhFsq6K+oVV
nr0h7XTfDuKkuVjSSEn6C91In7q2eSud4DD/LortiOnYR1asALnfFA1ZTCzYbA0Hg3trZPfbIMqP
YXZWIn/DdHvpSX/MTXtNsHUnMuh473gnqelY0eRCvTXlaXPqI+LqY63H3NiaXCIXAysTTLl4j61N
1cz7E32q4PSy1SnHk1VyqYwy49Ebp6eozt8GhI7GimGDdXeZS0ysL55T+4lXbcVZuo/0at0yD6kG
n0qB9jy/Xy1o2jiLz/yT9zqZncJ9CJr6R1+iak0xUCm3Za899Au6vwknks7t+501RvHCTKFLVBl3
RhttvbQq3EyjenDTlhgpZetVzR3AvJqut9AawCzudAF/tq7I8jLOJtxtgVSI1UPtU7Ls3qtR7imf
37hwn+FCgtVRzks04zEc/RC0+UlVLensRHsacnzCfv8QxyhVmqD7p5BVTGVT/DJowxdTxWWa0cg5
e5OsNrnqXu6ihXe7AXScnTI3qDV7JRNcmGVnn5VJV30rv4qUgatUeJSG6AXtWXIlrLqFMKkIcXXz
TAeA/QNh65iOnbmCRLL2u3in++E2781dwS559ktzebTbS4hPreEY0YzxFNm0mxC8bWP5ZMYsvDVr
MzWEnOpyFwTaxgF0TFjj4pU5ftOBqZIBHTcIF6nTPuIJ3zRgU7jsbkHTM7fxYaAV0RrPyON84Dda
/FGkqB7c0wq86fRQdfibK4uK7EQeK82/TxNKLhuPKg3jrU/ADDvDkR02lyulvxq9h8d//JVbHjXt
Wf0wcsovDDfkzen6meSVH1l63KnO3pt6BaWW9KYdPJmoDyTRUBPM+yGK7klTfzC+fq8xrRpxw2zc
zAjp/cztfJUz9rQ1oGYsXDSuqF6jfU5G/dVm9vNoes+1RHdHjPjKG/dpTFzsj+Ye69gLc8wfIAOo
mf2hg4WCVf8rUYBjAYolTvLAzHnfk59JRgat+Cv8PD5DCdAK9eTKdsWQahP56aepMwd2LQJX0Row
y09kmB09FphRPypNv1Zp/Z5x1mt5eUczxZtZ9u89iLVlSHYSOMEOKh4BgW5rFcy+Q7PaqIQbUEZY
KSPjKWIwwfXec8Nn0zIuBe+J5XlfM1efKtOlrKttkT3rTNJc7p/KyC7x8MR86TsYvXsVmnSAJT/S
kmGciHepDO+iCQaJi+dEy0+TZRNnKb+jjqAazduO1r5ZnFQu8Et3xDMfMTNN9Ie0jt7zzDykFfV3
MRvclosJJ9irozl3ThSt9Dn/IsAYRuU97LkdzRXkhZr+bE1Qi03q+CaLelUD+Zn7JbnCOkjuWqN/
Qlx6rLin4CQPyXSDsRunNUj2E1zptWPoi9Hj9MzMS1uyf7rmTq8tQOBlSJFu2xypxGb3VVXr9KBP
4uyMkCQ6B/MLORYKHTlYAjO7BOHFCKqNJFENFatMuM6AZBJkVIB+IVrNFUqZRYgzgI1VVfkiPNtd
ugMB8GSQveisES6xA2gDTn4DXSud/dHiEUrg3hktzAko/KH55oy5tc0GJCAxPgp3VmN6ohZOdZ46
+xSP5Ms19WkNcgeBcSuz6S5gilpPOO6T+kfWRtcie6LhESyoEK+jR8/suB+c4SctzkxSDPO+qZMr
QZ9peO4N9YEXsavqu76u36Q9vgtaj7LEf5EepxzEvNSum5+jGZ2IpMJK8bclVKelZrKcsqpiPzTm
KiIkkAhB/L9hsoEvJsIo0ftocXTEDYRNoDFug4Q1EleMtWvxNvVkVsVA9h7PjUksJd8olllQox4N
bQxXHYVVTLdOPjUOuAMO7HF2kZ2+2B2nPeEUfvt01JEfSqve5UbF4TfzHOwLa97vka8Hhrf2/XEz
GGdXZU/U7W5D62GYote6rx5dx9n4LCOYDiCXSwoKKQSJIfNpEoEaDL5r2L/mfzcZ3Qfd8o9SyZM0
0IWrOfo1/4OZbTwSgI5WdI7dURF5BetEYRBHiqTaPjM3TVe8iGVlTCeHliD81Tb7EEg5qeMdNcn8
ef6mIVO09GG2lNG3WUuCJZn7BKXkoZW0GkCWXxF8fvSwlBAwBFDuf5p1oFjVOld9om+FQoKJDRwu
zBhlmDwiDIkXa2q3sVNvSq3e0uS1dG1EEbK3CVP5Eie5icBcJ9qJPFyxSEZuB0O/q0R39gMXmdDe
B319HjVxGklohrLZxpO1t9+6FhF7fOomenWiced57dmO3sNZyuyL77j3PlFb9y6VHmjuCzcUn8p/
ZkSzC4P0O7C9UyADMDSu2ns6ZQiBew0oSu5bufdyFBwoH/wD9CvV6WqcuESWWbJFwlu2o/gB6F1f
OUzI0xQKcwJYBA8XNQ3ctZYiF9pKMFalWzHDuoBtgAkUPRgWCsCQme/zJTOshzcIVvS0ZpG71Oqz
6zXWzHBUcO13PjjvANfEiYDdrmE9ccCTe/M0/p/9839h/8Rz+a//tFb+D/bP1UdSNP/F/MkP/mX+
9N1/2LaHHc/zLcexXY8vzdLev/0Lbib7HwT4PMueB2Om67h/uz9t5x++besMhDzTEEJY9t/uT9v8
h+05qM+u5RuIyfzUP/+Ll9+mzvo/ffz/AJhciihv6n/7F8MSeFrL/+D+1H1+h6mTkXMNf7acCr7+
8+Ma5eH8/f/f1+u8CQIqzGMtClalDErYeB7DFRPtbqiTfR1ySda4yrJjpSpiDA5YFN6mTLukYwAP
U+kjXDioVp0rNmY30c+yA3s/pjb38LC/hHTdimhaBfT4BBW+6Emn4pvg/4p2nnRTyBDwVIxc7Tug
2Hy820V2rV1uxVO9DXEUICzl93LIt0rNeSDODr2gQdGqDFZ2LcxBw3/XK/Ho+8Uz84v73h5+stxj
iWdzmczGo52zKiK45Sf5nZMYLdKtOCX+aC11M7kWTUR6fQJGzq2MwIXS62vC/AfXeSTWZUtYq3Go
uYgplgIzfmewo6V1feVRlMBtIP9FDzWQheEYFZu87NZT3V6oNSYAntbkNTwaDYtfveSbIzqDMGHZ
z21vs/9NXjSBuJhb/M0OtZ5JX2NsRNujRsadO4F/ToYNBKvHsarMq0qTg+c6j0R+ibKWKMdx66+8
ilZfp3sinfUBFKJrIJmO8d6Iq2ppWqT9kmJaa+QYDd3FsNOzOeMG4mCIXLqEY9rQpYBCANIaXvS4
O3WFoiSqz05Oxp+b8CrU7Nbx3HQX/C7UiZpscUu6WRIKNhCFG2Rxb8IobLTJ3cTadwnWC8IWJaBs
ObqFNkZzQ3bC+v+ShM6Zaeuj3YYbl99BXQ75gpYOhFXPENq0yhgXKYUasabdwxPiougMn1WW3Glw
Z1nCppCMpivdsaX7Ux/cU19SodHwIlDAOVzHAQfs2CVr/9NLoqNWEhklyf3kDNOFOnEgKFEB2pIE
sg5HyBuU2Bs2dGccSjAmRtTdVD63Vu/tZNWcwFeWVDJ0T4Vn12uZwpGdnGTTCVb2DpX34BAYMNfw
fcbYeM1SAgqudZvTJHcuhNGNQX+GjVtHoi84tby3qIBiZcOtSnb5W+aVbwnOk0Wuv9gieS2TMl3i
8KF4Shj0N+U/x+6kEww0MyKGCXMfZU8mOweBqWvYlE0BnsW9ThnsSWkDgyv7Q0UcD5Zdi2QdXFyH
MUV+L7QwWhnMSScBFkAVO2ciSOAAsFlTL0+ZEyTKoTeWVmMlpz8PtRvZ5I34E7M5cEFDSs4J3Y9v
DCkpzWNG6jXfjJzwMnhEXSY6eZejyp5LivOgLlEBAtzfmIgwzQJQI/Gd5dhaVrCMwV9ZD6B+qQ7Q
YaxESOeqq+JVPoINq1jlOmC3Kz3X8UxgYO1FMP1+9udzmmJTylgk9fLD7QG0SfH7WT0/my/G68H2
3v76IhN0jp5sBk4D1/3nc20qnVXW0nf2+2v/4ddlcwy3pHWzNClTGPrG2HFg/v4oqXiZ1kbELN4y
CZSZQ8CQRGUCHpPT+MCLZXfw2uin0NmmQqtV1a4OsfaMSMEZHSEiCvwdgHZW+4wCm0PpF4SBpuGv
ZwTOaEFK0Mj//tTtO+LKpPk7Eps/389e5q+fHLmXrCaHjI9W0NNgelEJCWbaZpMwt1Vk0udw+5w+
f+H2LbeHnEjbPmSKOv/Qn5+8fRe0En4qKtBPdNtg0MNP/v5N0Fn5yu0TXRRfwSoD6q44up2ueKxb
ZgVJHtlPfaYdx3Fb9iCK2fYL5h5cbjzrHdkEMqdBt1TkbVUh1MWYF4d9M9jUB3XbVoGG67viqR/R
x1pTmjvXyO/dKSgOmERCxjV5tI/rZc6yC3/T9IEn9YpLGx0VmRBdbGNl7GsHFd8TUsCnMXaUpmjF
Ou8KdxGIScNWlnqHSphqZ4YF0FnstmKmlZYllue4JGIexetGNsd2QvdBdiDah09hemPBzvYPCpFF
sHvSSC8N0K7vIYHvE5OkaznVH6o2xE7LWeJnY/FpDxYSnaPkTtad9xwRXs5ckexwvLnrUvOyveaF
72psv3PZ1ldXD4qL2YmlxfRVaE37NOVtdIAXeGmDgcgVkA/kvWSdjfKaxTKgi9Ot1qV043Ut9Leu
YdOShMo7JD433NpoV/KrLedOOflQcXRt+oyymGJU9QEcdbwa8xasW9gkK6RETuMSRm+IK9welNy6
+LHt+TyLHU4syF8K5sr8sUdw1ur8/dB7era72ZduD5jrz13H+J/VRHYYIp3yAjJ1xFQ9e1aYOoes
WV1zFgrRGfs0nquyZpXBs/LD1EYunjjILZVJbcnt4VYRFVMt9dcnbx+PpW5uy3Ykj8xcaWkOVYmE
zUPDoLwrmVPG1cGtR3UY4AG6mpbvS8YwB2Y2tEL8/ez2uT8fEpZ/0XIsRLrgd1izjXzMubsvRghR
EWsFSGoiQGIyzOXtq0TWoeibdOdmTWQBHQWAQmo42qdtqg63B8ewaG68PfUcb/alO6+u23nrMWrV
wWFVYEJR3xsqbA6IAM2B+QlvzN8fGpIJKMmJDt858dfFoLX14fdTNnbV4fax1tsdZLDypx2CE+Lv
jQnKWTlHJC9DGkAqB8wsxl0/ectmtl/RHOhBguuc5e19BfXBxVHOb7FTUhynXH9ze5dlPBGNNctd
N9eO/HmX27lbpZ4fbs9uX0jH5BtLAoaYueTmVkNxe7gdCH8+vD2biGYsm3KQv993tDWcl/NDNB8G
t2OhzCgFWAQVdRIgrKkV54AAlY1P4PaUJniehlr9xgDcgfail3s9+qwxnRwCPcCgCJJtllV4WeeX
7PbQENxYtzmDmj+fu73eAGiNLTWyVAPq5NL/ftB0XuI/H96e3T43ue+qiJu91/SMjm6v6e1wuz3D
N0qJLVbA5e14+/Pw5xj8cyDCkdvrnFjbTtMz/qLUO4NimMgycrm7PWDi533ROnqrbx/3EYW0aaS+
e0gHh9/v3e9zFFos8/r59GQ7wKUNNOCfN06EGkXT/917iMWTFbxosarQHdLdztnfZ+7v5zC/forY
rNe3N+bPW3R7x/7T50TugylOZ/TT/I7dzlY3KqmgvL13t49vXzE1GawVg1aQif88eauaV+D2cR0L
zrsIO9CeZd8iyrFT0QnIKXM7lSTW+t/P/nyOKqGtqM25dK2oUNisf2fvPLbjRrYs+kWoFfDANA3S
kSJFUpTECRbl4L3H1/eOSJWop1f9unveGmABSKdkwkTce84+jKOBtbndfOj0CYFXC5lIPXZ9gtxX
RT3IcHtwd7RJujOOiO7s/lr7Y5/WNtFOY+y+sTyIy9wb+ySA3EVlN5YpTQnEBnXhGJnpqLXSj2HF
+O2L+gl15UuRP6vaLMiG+vmLgitzjl2qXU9BdUpWXRyLfRTpXCntDAJKNkbHVpdZMNfr7Dt/agDB
S92o6biEvq8pPSt5SjodtR69y+O9OjkdqoU/X4S67T2S+zZQP3TZ/IrJUqds6HHP37RNyME70Jv3
5Qnp2xavVr/0b9uAoGiq5oKBJ25brjjqF5aLWv7qQu0sxl5DG5kGBJr+/IVtn1GE2lRraqGu22pf
CGU3LBv/+Ha5JNoGCai6cl5Xef/PpR9hzcg6aEryJlPIo9ZZMoRnnvoKsznL/C/1mBGRjaWeMeuM
j45qVT3EOOzna9VmZAgkBoajfRnrOo6/hH1WHCL5lUYZoaXW3hb/tK8kDZATWL7kuijkn0at/vH0
mbnKvljjH2p/rl6HFfxi22ZywNf798v+6bV/7MviFatZR/ZR8uuDRe6+upM97dVzq7nfOl1Vo6vp
v+mTvB2VOqePFXE2qcXYcbd62wd7gpPNEFog6Awe5im/QLIuDqYjfwv1imhJWFUvUS/+p7dRD/z2
GkJA9kQq35Tyy8et+VGPDarL8rOvb3d97giajl+cv4ZujtlBPa4Wjvz/Xh8dVxIfCg4UQDdcJiiN
MtzVhSAsLG6mU+fUy5645rI9EmBELV9zu3MSewwLyvKwynNUl4tZ3dxrM+Wq01d6dl4fKzk20FJG
CY0aJRDNxk8YFp9AItiEjnFG4LEIA6+eaNpE8gJnoB8qkrC8WbSw3XCRKc9oan4u1KanrrxqJ916
ncsF3eFE3m2vC3XZVqt1b3IIeUtPHJHoA9TN3wqrbvf8vzlv5MKV1w+1aak7Qlp+8Fxoe8gNK/JY
uPLg1Cj5sxE1Kb+B2qW+kFqQH+QcxiI/9L49E2YuBwOEArbnRN4aPQjy4PC4BUZybKFxY5ByWFYR
xWVk1JQLIekJ175YjlJwe3Vntdb1RXweOBDlBdTOxWcbns1+aGwuxHKh1nTA0HhWh2MvL72zfKpa
ax2yTPRwPQ7ywk3mJLXNyeAQ1OUVW21PUFKPiD9wMtiiOiZyeOXK4VRh2BZXyfBTP67TutVkSh0o
PyY5ao2UkbN0WxXmim9Vfk+v6dqzWsO4gQBuHW7TxqaWb8gmBmeu/OJq4Qx0uUhYHDa1HFRQyeV7
CzmgqJjLY/yIYW15Q1gQt8g0boq1AOCuc1jzKUKNLM/GRYvuGxvUlDpwoDCVJDmXXE/VaoiAVHb7
bho/Wk+rTT6ioJ61bNXqIK/spGEthxIRqSlv6pMchKk1fiPuC287xRhru6ElPyuTX+JtUXipe1g7
lyL63/tteQT1ERKUHrInRQqbpEtNe6/ejUC76voRalMtiByVSYDdx6GIvL16o1zdu9SqM8MugqGS
bc12tMlWZTJ2CcdoOMZ0Sm05BleLRh1qNqhXoM5HkWn8wOoBaFhMDvrmNZQ/jTraPL/ADqa20Uyz
GuOm4cc1X43RgLYRodlUB59aJNQIBdkw0Q+Kfc3eoMzJW+P/WtFwnZq6BGcfTfNZCCtjsv9rmwbv
dMxqbxe2GdbKtJ9Q7koHrt4g52Loyd4kgSXu2eXXsmzGMx2p8RyFLNTmv+1LISph7N4W081oSNgK
Mut3Qyjx78aecQ2FIuKTZaB0sBakS/SO9jh6eC8SEbpBbDiQmf2KOPASbVa9klyx0Frct8Jb7/Xi
YRGle7T8epfXzWPdrd4FSf/TSqbasUsQB/am89nQl/hGOp3bahX3wwD4OI+OdejdMtxOb4dFmJcZ
jqaeupwQUqmkLyBzdZyjHtonqrnPHgLzUzaSf42Q8yFF/0IVpjc3o3DPU0ahEoxleGzD9X0WLsmx
6dz+Uk/jzWg64XFq5GhhsgNctvNudbTbwWX6sXRpc5SkdyB+yGr9uaM105G1HIK0xdBbHixifOmZ
O8MJ1fTRjxDURQ2ZN5G73qTJoFEKXj5OEKa3k0usQelO5kbX5grct9BPMGXuqGw1lzZF6qvWhqz5
3pmQWeymq29MCBoMcgsTa/pMbAV1TsLSpNxtaEdppdPhgrg22WkoHO3cSt7leUHhk9l4UKRbrO7o
VEyrOqZ0keHItu/W0aWRhPkb8I4Hgygv4GAB57BKMR2iHKE+PSoCighzWZao29k0bbatOwcQUoYb
wyvFdqyHcWdaRrrFbYs+zvNuTeIsA5dG9gaQ/onAg5xS4Xu71p5y3+wPHoR2fKf2HUDYr3ZCqJNv
THtKrYchpyeucJ74ooh0mv09mQzfSLIpqwU+Pa1Lok/MJxv5x21YJ+nRspcPszBwNqSkcwD2sc91
vHr7dBheKuAp2Jf0HDSO+7ik4ovTUcQtx28o1nTywwUVfhDZgAe3oAZvy85CNWJORtCagkpwnj40
jt4SLYivP5Rm6NKexfvO4mY5lfluFWSsF0vXBB53im1GJ3jsIwAokLhGiuDbucEqYmtQDjR05K4N
SasSixlkRbWSXhcNG4ehf2AuxXSqV5hMxRzRnkUpTOQNYDeTIezNqqXfhR7FUJaocQq9lK3MetOB
1701TRBfQ8MH17apQR7X43doiBfGsi5GUrPydv1AMyPxmu+9ZN8h9yUIgQkmpuJqN2TwT1sj4m7e
C+CAc3FITILHI8RFIU70nVlheglBD5mg8Xa0mycS5rw7Us0uPvl2N43XH0VeA7zPmi816pNtpZv9
7v+7d2Wf9Mv/1L0zsZH8p+7d0/ey/N5137//C7fl+qqfrTtP/8uxqRu4hm6p3p3/q3Xni79M3TZd
x/B01/RY/mrdmc5fjkcvBWwBZVHVn/sFbrH+8j3T8X3aerZn+t7/Ddwi/g3c4hm+T9fOErrpCB+E
zL+27tylNbV4sstTrLvaVg17oLPV58ky+1MvntWoqzJREm1XHNhbElhwff8aj6mHtWKhqqTGYWpb
DcvUmlq8DdXKAZXMPOQhhTvsLXJ408kBsIgipitq+7rqme0JWmV/KB1U/YwU0IUyQXPl6EetqcWg
qgz4Y8C+NeadLFedCe/gHqBWp7ACJ65W1TA7s1KKhLpZow2SmgDIHNgiJ+3UWOS4GTNyGZBSz3YO
8KtB6rmxMcz1K/i+bD8XWCgB9JB2vqKvI4+x1JEmlvDbuREWXYOrzqebhrQtyOLoFcUtiRdz/aHV
AQ73mfsV7pMlPsNwiN8tRnq241mDk7eGx5gJCB4rC9FCnd/1YryfLBIY82UipF6HUruQgIYDe5MP
8NfikYEhbAE8UFFytC0Gu9GcXPreDfwJso0o4091a16WOUrh6Zg60Fy8JVFON8sc3s95d0gYAG8p
cTQrHYXpQxaPkPII2RimmSnRVAcGFj7h5E/dhJzcIYKFMhm29XImxbIo3uNNJj4Ddc7W0mo78PxH
L9JHhsEGt0Pd+1TSZKprEv3sED3rQizkMgqx0Qt09WKp0n0C/2ZbMS8IphahkdZQJkdpUYn1gxY/
TH36OWd6VyYrCRk5Ii0kdruM8TKdu4FEc9/CZI7obPI0HWgY2tHIfixc3ToKyfnC9puFgxXA1yFZ
LwHkomO/MjwK8BACb/HozUfL0n9opebsysTwz01e35tZ27w3srM9ti5tKrCIUG6hz7tWQJO2RVRl
WLDqdIBq2vrg+h1iqA65/+JphyT3L1FPVXduGfMNZG8YSU3+VZXoiHA8srdC58sk38VZbrN0/lTi
jDjWCdpNZtIvCfa8QGdKrU6U9RHGdEHI03wvStqmDMqQQiYTkZax9TXqyWYaTTejH85hE6b1CZSB
gVsQuuGAiLo3HMg74KGLHMemmB58IW3FRKqT9OpxC40WqdcNSEzwd07mZXSlwNj3gADFmAR4m04r
xr+6dVAJ01jYhe99IzvZxLiX3kiWfWs/Gsn4JYduiValet/3xBnoKzrPgRstl7Wgbo3lFGMU16Ev
6WGNbZZeLj2r7qFsJ5wmc7Kt5qwl2NDeYQzlROyPpUMeSzrg4p9xhGV1o1/Qrz21AhMjxfKLICHe
sr4lxoCbKyvso1OJG0YxSuseb+ZkXPCMVV84OhCfDVOyF4ljonqv4l3ZLDBcweaYi48ZyoWr2n6i
YhfRliAhiOmeXtREHJfWRReS979Mgd7TXaqqmboRLtFSSp+Yae07LTokK9Ul+jFahXIQdJEP9qd+
XwEYqpflUzf5jE8s09gvlsDVggh5O5iELQCN6E5gDQrdeclcdHJ6kNhiNzXFi9NBBAbJAHguHL2N
GRD+abrfkQj2R8cDr1pLYaZlWNWuzbqPOYfZ0TXBM0QTfpqVyY1WCpTZ8YRvnu6Vf6uTL4tLc+OP
UqNEZFlKtPsh9v1uh3wtPfjtRPr2pH9rFpIKMJRF2JN1yhgYe2P885waYBUAF5R3jvyQCvoioUba
IXaRAITiVpo5tyYw+/tBWN9yqFhVhFIime/nMenfodxYtmPbRrCbHsPZj54718amsCTzEZPBqeUY
E8PiBGsOYTg2NMKlEoJwRjTyK/JB2ye/bhrFVyNjqyC5NtK2bUKGgEwPRW+ItDOHjxE/LFGoQcni
yjkKvEA2BKk+30ddzdEYmwtXjwQWqPNsSursnCACmKOI4HkQR0jHZZUIQrFWuhF8L6xZ69QgbEWM
ADGMmnEDrALPxlgiu7KnBUj95H23Zi4vIwCq4wITc1ufBiQDoERpEIXcqby2+GRbP7RCJkVr9rjt
8wTjGulHVf3Dq0rjnIXjUWv14RhN+dNcQEaeMW8dymzMd8wNnHsbDXhadjukauFpJdpIDN/qBuhI
uJrPMgl3N2e6xkhygulU+saeo3oMyAnGQa7vo3w5ucy6PGZwGlHWIC667YTJjUOYlIZywd1GtMOI
2OILLhjex4SrjkANjMrLODYvJjMgYKOI4ZsB5abAOEinp/yC4fp1XoIaigAM0hmjU40dVfhnil0d
04g74epYisssB+sdfm4rQXRrDO9xioFsFPHBtg1JKyzdbW6u+VFD/XNo6WlPtiVQq6zFPUBtkOu2
tQkFzPLCrbpTvMAhj/v27M+XTueUpDQb7to4fb8wi9x2zy2MlUBjDAJJmJzvCbDp7M8zZu+GkCwb
LW2K2q9qthkUmLtSIkeqLH5qCu5FqzGBShJFtyVuJNlP2Q87GimsTsBVl25BmyQG49RBHqmP/rjc
1gPDe4+etLPmH8Hi2FsAlbvccuX4pfxR+iBwfRs5bRljtyq5qUTdcgf266l1uj7InHS5GWH3Mmxo
iKs1rYdIJ5FHW+0LZdgL1+l3iVNHgW02z61fE+8qHFKpAsqX80Hr4GembYx9qIFQC31DxlglB8dy
HjTNPvo2M+eyMgI5fKFBF+6cqLjAp37nlvYjZ84nIYEHTV3PhzaLzz7jmesiYyCRdam3d42HmgAO
zcJEaccTw4eRTMQmJjc8BRVTNFN1KlZfnCu5MGPjhf50uhNMO+eBrDQ746K+wqKMaYNvMTS+UA0p
COmrjpDdzQMl6plrndVIX4T9JEbCoONw+Sw88GqThf/RizEaIlw3sBGWr0wyh/MgARbEZFKh7ovi
QWTpGFAN2Eapg+C2to9MhDYUL5sg9L+FzAjRPYdQctC54voAasN44jhp2heu+V2AhPgu6omCjQDZ
UNi1zK0z+bQRHYt7FhxU+hce1roFBkS+IGJLFqkpxdma7cJCy089cFt7XMka4vqdYue/thONcmwC
6k8PpuxQTDROIWajpsLT5pq7yWRUnZmkTUM20mS3RTWNIaJEp5LP7KRcpQA7jv6CM+/gSFeS6Hau
SdlSNcio3T6Z1F7xWSe3CqDhmsZ4mIlXiJwY9vAc380m3IzFQm5MSaYhoybH+AAFQfUUqYI14GG8
h7Lr8Ucmj0v8jJ0X7Tn40q367zg+PKQsiU+uXyRBTu4slax5F89hdkY9si0laAlheLLF+M+Y0Ddy
kMv107W5vjCSDoZZu6V4Yp+KQWFmiPeRY/eIhgg2hoJs8VT/3thav88KB1Ong6fRbcA4NnqITRmh
cZ+MzU4kHXKqcKivLTvVrSvCF6sLEegxWKYMEO04SYTpPRS92R4n+oCm4XQBSK0xplI5yVScgRy9
DXzs/ggkYL+ibAj61vnkRR1xAhSAdrGPYKrNo/VcCeHsXa94KRJaqWuOlkAWp13GUT3ABTsqX5rx
sUi971PC9SIWFZ4Knfg9Iyfr0vwwM63PmuwpaTSDsoxEpXQSCZA6r35CnXe14/DsU2nnzxBiiJpq
xuacTnqUP6/+gI0Ep1xU+J8YB8ZIoNKbqnSSIKtEANzh+wj5aU/xNiQ7e7uI+Ec/5xd9qMxzLZ5q
IKCnqDfJwJCTCEzsZH/D0s4loX2olpHRqHC3pV8ROVI+YTuL9iWx2xtR1+6unLP3WmM3mODHve2J
5nhtWucV8c7jCE+57JZT4T+0i4MgXS6m6GvuestpBU8UGE35bIIFLTZi1f0D3BV4libgnChu4SHa
3cFk4mbhG6PXWX9mROGD9OVi41q7HqIcBVWx0gEhXzqayw8NF9vAASxeL+MlSZrHccJyVBGactG8
ebusnn5aBuL+co1IiP6V0cNz3sCa08gxs31we0NqBYjeBCSTs+FA2kbH0uwGautnUqAOSUP5uLOH
eY/BNN3URW6ctaxyT271EUXNvM+5ll9Pamsq3huNgSdPSkpS2VigGtecHavKDig0oQBHFeTg8cUF
RXgKa6qDhdDabTTkN/mMiyh1NJ/LCuF3dOU4uz0oXcwIsbpTz9n4C97Z1o9QkRXw6JLsNgmn5Lzc
E8g9bKeet3PN6KlaIifo0z6+APt2Tj1tBOy6+DqctAj82H2OXPhqMWl2WLw4SGySdUuKwqi+UeDx
2UNtbfoBVWcU0qCtOv8Z2CjjBdmDUYf5QtbShgsP2kfns5sYL3FGEAOsppvU0C+OaQ7g5dZLHtkM
hGxMUvVKAI1EfbSCIbVrU+yTDa0sH0+x9VKUeMuNqhh3jfdDEUTUQggpwwxt8z22II5ROXe1ourn
Iq+H57Hq5gCM+s9dDYFChJqM9V4tQsdtQaFS/BTCUIP0/UpD+k3wQs1OB6fQvNrmCmghQfGO5Wzk
wLT7XSEL8AmegHO+kskORKk6krW+dQqrD+IcgEauNWPQf0y4GKHUEtY5AVNxXcsmBy1Gw9Wa+1C5
yeyuxbVJ+7rU8FrjSdHgH0zDsWswxE8t00qruYdWER8E6QfHFeaQ2/j+eZSPvS3UvjylBRlpM8k/
8inwT8Kzk6YP2O7cYF6qDPnie0Pi/KIyXL5a1FW2iyy2phU6z03l+O8aLYoOsSO4M/tEr/YNPUVs
eD2aBc/bI2n8NMk+Ji6WlLT2ONvqifheU9WHIDpQKygyDzNF3mKVhuD0nqlYc76qjWSPLJR3ST1m
tJs2/XpWC7S+yJ3Bn5soRrlsEJEzS6WlWkjGp6k5J3Vbe9ttYPqzOYeWAs+gkIt1qJ/K3vIRhqAh
WxLrNeyyCMC8MV1Wl4MqpYexXzlGj1FBENGaTZfSGYsqGMq03NczSdaLk2MtAxuEJz00/IBrgODu
EmO5jwvrXi0KTXwRQ/Vo925HxID+ofFNom2ccJ+0PpDDNLlUrY2Sw+jrQ9sZSDZt69Cl+cHVmvU2
5sjbWnpU7sxMt25E6hLSmz5nFOI/z+UDaqly6FEMlFW0i7HpvlrjANkut7tLuIbv47J1H+uaoYHw
tjXojENHW/A+9BOuq3H+rW+1Q+iPtJfrAY2ttVY7WKPLHv5eBecQ2/oQmxfbxeqdYekGO1KB6jFe
VlGcvMwfPpekuOMH3FR1an7s6pTcAsz2G3SD1SUTDX+sCAR82iHX9sR8si37ez/kT7Eo/COkMNxC
pnuIyXPHxIMQek2S01qWr2FR6F/LhoaoM31cjMLEjOdAjk3B+hmREZ8nT2YcRvO7Omm+Cd9boUsx
tax6OF4UdsbLVPknuzfc21H0VeAXC9wUb/JvkvqLPuWkFdzNeWE9MAMxMNIWwHkTH9ozV8RqWcmr
Qiy+i2qC6NaI/LYoqojocUp6BIiNDsxud21TNscsbFuCQufwJrLSB3t6XeY4ezGsGbYFcYLpbD45
vvPqfcwjHb+lB/227W0dDrtGFBSojhk96KaOy+WmpwkSrJpvH9yl82/iKiNVpev1LXTLnR8B1xrj
+VzXtr4b64wMBfNHG5frybHT6bAyHGEC4mn7vAufqnVhFCtknJxrzbdN1y17IJQAsL2JIN2EsJiy
+xgjD98qIZ7Shg1+5O6oWjIOlF1zTXY0lyQr0Dp3QWgOOBZwqEPC5/KPG349e+0AyUdLn9QuxkLL
+b7J/YG6FguChMdzSlwuyLpV7HAMtudR1m97udBoUfho3zLPx1UIQo0OAgdgrosKW3v0IRtgP4H4
n46RGZPwK9U8SsBgtGTmRkg05Zahiq614XzoZ7IMlW5JLZQI0nOaAAgJxFN5x2ni+w5F8Ek9bkqx
Ael0iCfKmLFCIeZ66xgdg2sl1VUiJ7UwZognIYevEAjBBydGc60YWmrQQ3cIMKj85rme5miH9Wc1
06mY1rhFrCOw1cvjzIHi6Po3vfHiA9Q8UqUd9B+ODBmKoK5WIwVDn7IKRkHKLQvw7zrixxvn3GGU
66M6mJlRNsOBE4aY8DDm+qHdz3pmbuHE6XCnYUtas/N9XIA9LZZ3IdJZp/wnRS/TAN7xIY6g5OmT
pL4B7EjD7ImohZTJC9XjRGJzzFDPdnXV3KUNnzU2ls7Cvo+MiHSu0AFht0zhLUcrLdyl4hJZGbsY
RCotXm+N77x+X0/leKhoYUZejn2GIjvlIwkUlZea6H4w3ft0tBAxZmQeNQYRXKn7kEXpD4pa2M60
czbjDoixogPAixHzjh+yFCCX1UT7xRsyYCbUDFp+gg35Odk+WaBFe52+BG36IU/M78NSlkyOMNlM
UfzKPP5uiOZD5mdUerqwD1o/3RoUF7k8jsHccItGYEfu9oGihnlElwDDTYOeCxViph0JM9DXDa7l
3oL6P+GP7a5NsXM76IW9KRt49saavJsMfN9uWN0vZeZDZslviIqZaGnw9f31oz255zTbN8ac3TV+
To0OMv6u7iDdQPWtKfLu+GQGNxkgvn6Q17B1vQyLnh3cYX2cdZSkDF7TfZpQve5IS8wbs76BZ0Bp
U0v1Ozqku8LQOEC9hFYxxV7d4lLuGFNAOwMGjt/cOtRKcxqKs6CmO/kNsnLK6GZbvEAGtI9GES4b
kdPa7Nd3ekfT1/SgG/baI4X+x30T0n+p9U9jR9lXDmPL6VUwu96kBn6jYk0+QaU2Hrqar901pFVY
fUHBmeFgkkePTARS87an2UlVPH7sVtKDrJA7HlKRbVkXT44R3bqMidFvxLez/KGbxWpu3HQ7VyBA
LMf46jbeGrj9c+kTWZZDzKL182xbnb6PB8s6uH1+O7mUQnwHNBblZuzTHoR/WIPcMoimj0P31MW6
caRnf5un3M1KLSMOUSD+nz+SVuieMOQ/eUQY6c7i72quWdzVWnRSZLwtA1oLc+4p5ut1MOh4t8Eb
HnPbeTAMGgLJ6JMPF037VXduHUpxXQeGLy/q9lx0oEUKyMZZiH5Bw0BmtPpe0DURIZzdxcEEv2gN
hYAJGpedjXR6+60V0eopfNOnl/td8/tvJkFeiDLqbaRVOQPjz1F8Hw8A8xay7agakhzH8IAkdQSe
IQZvz3boKnfTDeGrxlaHOe6i2cA8vDb8sQQXFcCHWvtit9aP+WtJl3CTR+Wttgj7pojij2X6lZkq
4VZ2n+1R1w8rYGrhGEzZcHgk+AhWn6qVpQWAAeqnzuIAcdfHxhYe8yWTYGyrvAzJSzX0nGmTE25X
51OqTxPlARPmNVFfaRYRxgRnsCagTNTVEowTJQErBgUTCRPSAWUWScG2Sa1pjU9Vmo67FCqT1Rtf
EhNqUjOhlSGU+bkkwhwTV5JtyA2+tENbBf1MLlRGNbFc9Cc64U27BKReQT4erKcw8dtjKEkYVfZE
ZpSFKXUtdw5JCE7he0Gc4kA3CM6IdFr7tY2uHxLw1qRzsiWIxaUwMjHq6XpzChzCakDrfMgs2kNJ
fVzLatx5rvYAwK9/jC3jY7X4n8usJpNKj/1DzyW9i513OLp+RCkaiWWKzI1XgxH30pSeUcndKGYE
lUao4TtJlXJzxh7dEp+Rxe5KSCbaaZioG/u4t/aOWcGKqWws2jpZNtzY0k2eaF86jMh2iClS74BY
SNW1O+PI81oMV+54YPzxlZN9F7eCn7Ekvz4WBpNrgrxc484sLqPOmdakH5BnYCyGDQ8Im2ZFF+nP
bt4nuHO80+ph8i1ReiSzLOABkLCq9ibzV+B3ecCY5q5DJdnmgOeFGRPb1t6uzO74Q2SPTU3uYIud
mpYJxw5gBRe+eRj7w6lo8tv4CZ8bV8OLY5d0gBqHP4PPW4xx3dySvLjptPwFLxyDlaT/SBPB3jam
cZdSHITupF1I+wKJsgLkMwnNyPP+DrwgERvjWkAKrdxghbQDQa22yLvnrG/bmPRet8R7BRFea5oK
+rn/tQ/BJcdr7dxG6Xoa5QnVUSMKNQAnPrECTc10wK45RbhPdHjn6NhwcbGltqKbmYMuQ8ccSLh7
jxjOqQzB2zr0HOpyC8T0herm1wapZ2Bhrpynk6v74ikhZVFHBsscgkFiZH5Nlv6SLZU4ca3ZrXNx
coR0ILnR3vvmHvSywCFRYuHSUlkyGqmxgxWNhbjLjfSVDlsTJD3YDar3ZPiRv9tWmQMkNHsYFw4x
MdOwKzmlcVfC1MnrEt9lSSCF00GjcKtzUbRp4DXEiyAVf3DjWuxgqLScXTEXVderAryvCRSClb7R
OWrdAKMJltpFCuIYrjdzcWT0+6nJoRnlBvyiZtRvExqcU16+Wl9TOzffGTVo2KFN4GlV1gnD0Xad
XGePJIHU3rKr9sDRnc3gdT+4xrjbRrjetpzHSx/RXZi5Zhz0kcprvA572Btf4Nxe3JVWMOZeqj3g
NELYPLosHVajVeWkrkP1O4RKtfdrQZTZT33l2wNq39umtuo94k6pQGzKjigyqS8slfL1Nz0sVYRm
Swun3i7KncKd7acy8bfnt6Ehk+LyD7V6uXrOb6vXt5NvX8ligmNweujKvUQ6hL7qK128v1W46rVv
m4kS5Sr9o9r521u/bau16+eRgI5cX1+5VIcpAKhfek2lnpzsFGWD+mjdifVjsQpcyJHxQawovl2g
jvD1+q8UxZbj0NcEr1VedSwZXe/r1PmKuP04jh+TBn1sYZIdQe4roRZ4expQP9ACX+Kcy3Tsujee
MQCzN1YqVlLJ6k9AkP5tlTy27tx4THDQ2r0oyaVS/apFqnxGavUqAFarseE3tHnkr9sJNz0XNvVe
qDWVlDOx87fH1fu5SrepHsrlp6k1tXAMRIbXd7rutIhVQWfNyJl78Nvz3v5b1/d62/6n5/zTPkvr
vZPbHZT01JZK1IlSI5BY0uPVplI+Kw202lRrat/bptqn3kCtvT35j9f+sameVwyEv6Qmv0UrmyN/
qMrfRNm/Sc3VTrNumXO8PV5JIXeipOhqp9pWa07D7GfwTpNsHbQDhzT9albDykXzp1bVQ2oB9IMS
mXZ6e/kfH6E2TYGw8v9VaP8rFRrDaqAO/z1D4kP/Gv+LAO36gp8CNF34fxHM5ZGww3TGMC0oEH+z
I3TJjkARZkOR8GlVQm34mRwGIEIwo0JaIKQ4TLfQpv2dHOb+JfgHjF13bdfTkcj9wYr4T+wIA80a
ArPf2RGe5ZsmqldywyzDd0y+7O/siIq6fVwt3nLr6Fq8ybMIs4SS5f+2imMdwNAorVvX1T+fgI6D
eokrMccZIwtQX/dEQDHBxBd9oMZPZ3vyKS2TNzBUFtrPJiH4WrunUgf+ZfBu2laDTA+pZU94w4+5
0pL7clllF22hVDdnKVQjDXiKxRjWmSOctYhcDqkbvSvWaUC4n35Gyv8JCIUrUbvJsba4WGcT2OCC
CPVCipZ8S+8OeeNk1PozaoPJZK9b9U24VaL0VquaXnnro1q1Cph7F2+tph3VBW6qSFV+vkCZF65/
it/eRr3qt7/Sm8UBreEh6Vb9AOJsFHtlANHJ8Rg/qdWQ6W5gWfGT0vWrXWqhxPlvlpE/9lkotfit
lBlNafnV6tVSol6pttXL3zbVvrePKdUL1fa/rf7nT1dv9Pa+2JTg8SbtfKL2Xl+t5mqNSjuW3l8L
JudUnDLsgn88L7KlDeiPl6hnq33qJWoTM29MdQNB+j89GdjKipJLft5v73jdq15uwx//6XyHQziu
TXz9z/7xf3r7PPVef3yU2ozlQaEZFuDLX98HETAWT7VN1Ab92prgYmRJFC9KtUxkd2hSCAO1qogF
0IHwE7bVQe26PrFUFlD5bPWU63uo1euT5MNvm789DA6XT1M4heuqetYfb6c2//uH//xfRj20vdhP
4KD7Up6ZSnMU0ngqG3LRKHOUP2k1VV3YKtftSrpf1JPU09Um5qL0PD2ovWrH2zutTo+VRm1zi8Ot
/muhnlgqC+TbazwA+WjCDTCgMdpOsOv4W0rJgH1bHcKSwZY0yqnH57JggGLTjpxo1mxJmwJfN9AD
RZow7jLrfWHbNklqDHVCj85zmXQ3Lsl8VFwY063JvK2V88eTrsPrqq78QPw1gYfKSqytVtVeYOYX
K6X9pLbUQr1QPe9t87e3VDvVw+qJb69T+4jSGrcVkRABQiSaZ7RgvoxLE+/WsL2ssg9NJgSZ4iiw
NmHev7w1j8xO2vEqdWmHcoRzrmgRgFYtFRZZ3VNaBgusyZEUq122NO9Wq3mq7HwB+t3SrvSlG9yx
b9qCNnSc8u09+b3V2ttC7Ssds97h5wcbI/8eawskaFs0KFs07IJWCqdj4+oQblsiDqMYS08Yscgd
nenZqj8l1x6tlAeEY0h+tv2+S9BQ1bKV1ictMWUTaGu1WVAWsXq+hTEOFBDmjMaYQcsWvb9eQWJJ
B/g4svwq/axu2/ikxA9BT5H4pA/PpI2/mvDFg6KLmktC2tEFVSnQU59CTyHMEO3o+khu5dapB3Fs
mpURsPQV29KKqNY6yghHF9mtIgl4CUF9ttNhqJXzHFU272oPi7tafduZjOLOnAg9U61itVC+/bdN
tQb8V4eCYb1TBmG1yKTJ3C31E8oh1IWq3ahFd43Apeu0DuhechrwVcGg3AKo7FCgUjVoh3vDH6fr
gWjKX+7t8FNral+To6B0RytH2iouWlXlBxhSHXIDWtR2K+cgb9tqrTFgJG3IVYLIZuY7zR3nc1a7
8hf+L/bOazlyLMuyX4Q2aDGPEK7ppJN0qhcYGUFCa42vnwVEVjEqOqt6+n0s0zycTleEuLj3nL3X
VkAU5jmxKdH6c2jyK0Sw7JVBxqqjGq3qNf7ScCTYnvXsIODtmNXx8Osuxnera2QiDOeNP9Qqy2mT
/IRS1EHyAf4JczIDCwk+xnJTdXt1YGWgd7F5aOvGpKUxq25k5pBg10XlOCsoeRCpJUhpPFgPqMuR
5fbRTpouTbyZHmi+K+G+eRjf6E10vm1Szcqd+QmR3BfpxIHiVuAgZRj0TvITtmtyF/XbMnhBvFgu
gaO7qXvxfihUXMHONDs5dMXQ60fZ8Yw+8vDda2Q4TcaO3OpoPgfinTR5lfqz89+JCuKtsZ0plkPN
Lx3d9gnocA3CInzPlBNY7zwl1/TYmdQPKCe5Mcrh4iWknTB/yrIXawOds0NE+mGw76kxCRAZ7CFx
epNIa/Wqq9iE9opyJAnN+NSX0vUVzmDRgUza1fFNoT8BFK7Sk0/OJBKz6agmpzy8qcV9SRpc7Tat
V/TIn7cIwucOoo6ybdicskADYTHS79LoRiKN3YKCAjbZEb7GsgELCym7e6lHlzgu3tEvb1G0ZgRI
io7QnSZkUOl26J4zomm64K5sf+r9FnPnEXE1SHaz32rRIYZbSVJjug8FzTHNHdIBUmCChOIjlziI
geegP+jmrgGwYe6U9yGYaQFvSV4iGkBOTlmz7yunEM+h5TQ9JRQvVR4j5Qn9RnY3EUcuM0fdirD4
v2QSUl7qJ1M4jOKONC2g28zXbqWbDM1uuvM1Tw89ksALa5vOTv9EEqXlDbcLm+na3kQwTaF6O4m/
KaAWtPtJ34/KFuQnPSWt/mwN/GfHoLgxl84/WVTE2bPQ/4hnptQMkx0UzZMIlFlwC31r1ttwhm1z
l3THODr0M+eFYo9kScYJgWhPanMTcBwdS2vZ3nQaxGBLM55SpfAFNA3zE2OYwGE6hgc0AwF4fXZg
vyUxQPvinFW1n+HshaNbEZ7eHqSvor7kCSYsUqCWDcZ2onls++2Bo1M20PftY1KZUBxTood4jKaW
mvYRVFg0bop8M7U0mxENO3l8Q3RVbjmD6hjmkWBzaXTFU3mvCZ6kPlrpYRZ3auiixAbUURNcsTEK
8LneUDN1IMUIWFntkvuC70A9zcC1vPFtvNLNiXeShS7o0sp7bLp235+0djPFmxF0sB3oga2llF32
w4zwxpY+4zeEoDqUzqHZAiYb5PshOxEVJT5S6FSFV5GgNeM2ekFcCWNJ7w8S/GvVyV4thfryyQ+2
mXRXEnwvAr4fadKoVGPEuzqGUEL7IXQldaN2NriBNHOHgSW820M+kOwaEHvgYkoEV9Z1diuc4vqj
zcD50MaWHjvzlhZCHe8yvK0kr/0ERmpdCRzTPOWM3wWuCYT7wsK6egCuUVIdfE0GWze2MWS9HO3v
lmVR8bIQjxk4wZHRNahc3qURtnFIaJbLNifB1TFurLNyzLb5jswzod1wHQfcR9ql3bDBFAc3Cd8k
IuWj8Pr2ysKJnlp57F405aVC3ZV67a67l3/6pGTUO76aMdslROjUPMN+5Tv5zdbMTgQ8oPO3nOBa
PiN4U6MtzFIiSzpM55tCfiAeqKVUxFAs4agdTrq4CT9IGJ0tt+v2wjuybTpsUHIF1FfnnnKyDKrd
ia75c3aDsf1WfRS8dr4Po80Mjw9xtHIboisscA+CBqGJFLt9tVXSG2k8CepN7R+DhRR/nYpNRTle
OFrppcehQKTCBXsINhWS1KhbIx8nLeOZ9p31A1zqMVV3GFO8mugLyuH74DIfUR7gOR+fIaaa05b8
3iHx8AdknMuCG7+ICiGXHvYPu7d2Tcq1zlnE7iHBejZYNALCwhOmT01wuvlRJch3ugwsSpt3CNUt
9dgefaitaOxkytW2FhOpgbgOUeIDapPHCWUBGNy2daL40KW4nXCRP9AmHqZX2sc260k7Cp8zYG59
eyMHt8giHJEfCOulfUYKnwmolS4p4oyTTvINI0uEVtGN4O6WJ0k4NtQoMYNzKSSngfbdiHaehB4b
BJ6Fnpf79L5/mtDu7dvwJVKPvHtyZEETkhPVo96yCT50qu1wXwCUk+maejml7c7OWWejDfUwZpK3
ZNjFNqy3lNIfxcqmhHuQHcGON4bDqf5Dwzj7XE6ufgdffq9elGQzb0DJHac7kFjKmw8U1cGSYngc
aYaH9lL8WTIcPAWPceSID8Z5iD2+OaUySpDPo+VipUb7FlzVO/NnuQtugpvP+rkTbO0cw0gEPeY7
hO8KHLH8gHPZwQp3j6TH8XeoXOzIDh3JDjfa/Q/7s/S6Hxhk3D3dH/lOOec7+W5iUGACcCUphTMm
f46fRWzMNLSftfvedxTDzlQXKZn/iIOJf8P0hqcOBZk6WBtc8jsK17/zDa+XaddvzHjboirwyTih
G0E6oBO6WFjwp9IzpJm6TzniAI+1TvHWbMvbyBs7Ima2AYhL4nNs1A1OUG/Iiziobu9QlZc1xMSb
Pj9D3TMcaP8fll2BxoyhHSPaeyblyh3e/MBRTgjadgb9oLPwA4pPwYzIbt4DTgPoTxdtl13Ea3BI
bhAMIE7LQPTGZwTVxbXYxnyrbXQxXwVWhoy4zyiLKyInPzBCBB5dqxhhebEvHFZaocm0zeGxyI7d
6NKAwwE3zGZ/FjnDKBOxerpKj3Lg9A/yU3MGiL7p77TTSPrEXXLUHcXlYN/g/lbZaI52Uk7Nub+r
9/72jQyp+TSfqrNCc8YJdiTWnogTueH0Jp02afhxRGD82PpcM+wNSYYYJB54RmELNiudk7YJX9u9
Rh/zffLMg394a97HU3YeXa2wQZq6+QnJ9QkXyrzBDOckDuIi17JxmtnxDSA4m6e4xQ0SuI3sxHft
Xkdi9picy0fhJbof3e4daZAdP5I+8VU9DV651+wS75fdvgbP+myTeIGunCGeIcDlNkPf7kobrhrP
jGQcOmzhpZuJ5d7hiMUjzRg+3M339QmHSblPzsJOc42T9lgSUOI7+da6yx2wRoQMEizghuSeOPNr
55B0YROd7ViiA2lAJ7t+hz6Fi8srzUBnG2yZlOzTI4fDU/zYnoav5Gxu+1P1jmG0oPL1In69ZOfo
fvL8r/A1/5ntRLYEY4x21I7djYV/FdXuQ/6Al1x2Nt2beI0ueuHojC12w0kV2Y/iZ47OwxGREV+X
3qD9aH10bwQIqF5yrC7gf97Va/06nRkIGSDV9/o1/kGWzDkO3PEhOSZH+UrY4l11Ua+JJzps1K18
w60Di5YP+CDbj9FnA1kQx5etnYyd7kC9e1kOup3wTDuc4Q1tBSNc9UZPtLuh2caDyOIuBMPdckk8
VJ8cqwRD5PZ+Psab5jofA8aY9rlIvOKGq1PyuR737XN8i6qe/0fOIpfQAPZXjKTabvWD4pMb7pQi
OCSSYO3okzZz+8zvOJmIgtWlo8kahU2j4uogPMLRBTwy9vgxf8QPAqF6ieMPNsZOEPLqtNVEoqc4
TYQP8YZxWXe0zbjHyMLZcqcfgt24H9kh03n8Wb9i5mpwsXG8548DU/IfyEcmp3gSbmdcb8GOOLku
lna438WnQXlJtuIeH8d+JIQJsRM9YeUg3KBVIUXBuM8+J6Z2DUL9n6Tsgm7MULZa413ybBrkuWzC
y3Qvbo3b+dRNl+SmPjKlILOIc0V8JejV63f+3Wd0GdjUMPbooAH9Zqp8iG+jy/w8rgPgOkpgw2JQ
qejxX4tP5D0LucHWPjpeWNnYeQvGDy6DH8MNsaTqU7vP3XGPZ8F8b2+rg/UB7Rb9KY7LxDHfuVe/
hi/ETd6ScsK3hjgQO819T9hh7bDf+wfjWbzWt/ThEyCbl2V+8CZ9VG98xbgE7eNWyMhO8zMXxP5j
ZjfiYcyXwZiBjSnCcNMwLE2eYGP7mg6T99HvmOFB97tXzujobQIbnNAJvPqWsZTL5Nuc3QzTtrmm
twx56e1ww3ZNdkBoPOHYBbZ0Kx9CzlCmQI70Ju5TFEwnyzP3nPgqbXYHpYeLiI7hhjjqW3Ernotd
27raY/Bcb0p3ol5lhwxjT8HuI3RLT9vC5vN340U/oUvlghfjvbKJz5YYJEVn3LAae6644nwYP+fX
dnC0n9Krdmty7Y431jl/Lo8o3Y8h8W/3MuYgw+tij0uafMd0kDoMB+113CkMz/WeqEpXOJKzsq22
zFB55+2d6Wr3zCmGT3P564NDfyy2AII+e8aJXbYjGNGRdvEmfoguyUU75pvhfoPFRXqWOQQSLHmu
fO05My+csz6BQy47UP1UiLTHXPo0vU/v5V39mNxn5/YEJ/Fs/LBuw0fjQbolFWHeo+DeZmfzInqx
G79+xK5wPx57Tmdlt/ynEwk62FHt6E/ye3onaF5c2kO6qxq77R3hRUx3eEzJRmE9G9kvZnizpBWS
cncy2w3z4oN+QHpHcrhd7lkvXKAFk6m0HLXylcCVdMM4XZDl9RgcSAyd3TzeIAKZjU9ximBqXxJ9
Yi+SsmE8to+wJoKDznGEuP6xuLee+RIfwZYJPmqfzYqAw5vIjFc2CO5LWR+tZbc/sIy/HmsIXzBl
XPsLLegbPriS69bHflWjTHJDiyG+sAqhgrsCB9ebtRL1/eN6L1hQk/JAptdahVq/jymmhy4EZDMY
0kMyzOM+DEja9odyr5Tom9oGNvPAXLCPjo3w1lPMWTrrS4xR1cvRDspkcDA5qxdzUiQMhDfhURPF
4BZ5R4grEUfQesPSRRdRsq9usRU7uN5rGjxHMykFK3vuF2twxQ5SAPoHgTBpxYirAC46PW2KfR7q
ZKiZVDDNa4BLlOhChQpJnt8Xc4XpjYh4SJMx/aRJqe5qldrgalaQlofGASZwGEoEFE3Jh9TqVF9k
5EmLDqQcEfAX47hMypfUifRmKnWmQYu/jaoWHQExRq2hJRGKSbgt23EuCKBUGHAr4ZZC7a7GCsvA
yXciq5DAjeJ57A3D6ZKJlODFztYaS3tkvduNOiWNaKEWrCXdtdC71nXXe8barBuq6pj5QbZdLTPr
zYpZXM0z34+VQhftiD7bBLCbKaks6uRVmLxKlNcf1xuxpHDVD6zA1jroelMKQiV7613Efpe2g9Oz
1mV/1WrlWYZAV0XcDqEu7KDNkdZlwIgYVwXzP+9hCix+Pbb+4o8fp+V568sSoaSxkeXTm2SiBNOb
z0RsPsXRdOitMgAkHaeqyHWmlYqj1MrywarPaVsuxFWKlIcJK/6hkpQR1AGBJf5+wHfhyp3CSKRS
FS+XLs64sOzWe0iyj3MeJphsxrtC1AFO+BVVxqxajFAS6pOuqqVNL+jVYZbp7ldU1amR6k+GbHb7
Xz+tv8BzgOcdNbD924Pr6379vN7tR8/KDRKpZmquGgO+XFNEboOa+nGjaSG9sfX++vB6QwgjVebl
5vvH799W0OPGqicq6p/PWH/5612UrkbJ9/0rfcgvZmegY68MxNRiJGE9ErWbyKILasvNlFBl6Jck
EZ3Nu0BBV9y02sueJY2vRaoR4mOp++/frfeCxdxvzgvxdX2BoleN6K2/Wm8qWWCnAZHCHlySGbU+
aX0R1esWWMjSLVyfORopz/z1Vt+P/vp5fcH60vWpsbGAhte73+/365nrg98v/37Nr7f/8+mkdMIx
r/uHP16yfuBggOcfamra32/z/bw/v9lvP//tN/v+6EpLyNqzYjrPy3Zb3/K3b//bX/fr7vpK/3sb
//ZJv+6uT/j1B1qQvR09pWr7/Z3/7TZZP9kgJuGvnffbJ3//nX/8Mevb/rdv8P0R89vcqlfadK/N
ysZbBv8Vlbfe/PHYHz/+3VMo/1PXWmk0328jrU2r76ev976fs75tsYJTv5/z/eu/e+zPj1nf4o+3
/fUcQ5nvW/ptm5X9Z6692CCeim2FTXjFR3bL9Xb97R8/Ik0GK4i58S/u5C/k5Pr03+iTBbUm2dTw
QCwb8I+3WH9cb77f5tdTlif/+jb/9nV/fLF/+zbr874/aX2/78fGpQv2/7VH/0/aI02U5f+kPXr6
rLMib/9FfvTrNX/Jjwzpv1RDUZD1LHoiS1MQEv0lPzKU/1IVFTSWrkr6wrjik/4hP9KQH/GwqWoG
CvOFwvWX+ghhkiFbEtgrTQMlo6FZ+l+ojxZp0W/SI5RPmgRJiy+oKgZZOWijfpcemVLfzVFhartA
t35w9bExWc7SMKL5rv7Sr/0Y/0/wWfyVmvN7Ss4St/P7h6mmDsyBvwp8l4XWSfwDtOV3fSVDbPB3
Uy0lTMU7ysz9iKmyUiKvmp1a/IldYd9RxRInwr/Ml0oY92mGtj7q8aQbrOJS4Mb10Azu0JLmPRIW
piZEa5h5dI1MTOApOApdV45RquGdkKsBnmdDLS4xnXE0WDlq0akIzN3QiLIn9BOFd6G+++0I+Js/
1FjCfn7bqusfqumiKVrsKYPd+69bNWR4HxUmLzti5Ql0NKkExCbWhUijpQKkX0qJeo3kH6qYfuEW
2pVjfSdGeea0/hLBXLYYBLIdxsSvTM1OadoPrkm8sqPX2NRyOcPtGUHoRFEgF7g66kx6TrqQSQgV
XjjosqnQhFQb/IKq7NF+BX6V4DUpsd2TubHoFAQZd5tlxE+/WYFD9B0YMxXwsKj7U7LLluBKvqnK
1257MwUZCcTKSrAvG0H7MlU6iqyg2oWmdM2jSbSDHGiLacW72GzQoJJTxkuiLymeyAQa7kg2MrE/
KYlLBMs0f5Ine5eIwZeeyNQIk+ih7JA7DGPv8GeZ7qQmxImTQowr9J3J8AJnSQf3f9hXy0H3574y
kN1JiE40ztA/DkoR5oOStfCMwhA7llT5j7GSvFnwYfp8FO08yX2KU11H0mKs0ebASF/UA0hObdcI
1G39rt1K8FuCRDEdg8hrstR0zx9k2ZWjARRkrntaZb6QD586soo4X4TTFIcx7VI92NZQwmAvtMHG
nC7Scy+mUBOD6EuL6XiUkUoJw1BCiswc91UvePUwWN6sWh9pSKteqauXNMxPakHOsxBRvDSjbsGf
HzO5fOqG/C4rOPAMlkXJ1J9wO7w1Wn7nNxORyAeyM/eTrLuylJ5jX7jt5PakAfxAaaKIDQ3GHo4x
TxhBjEVfADmJeTatiyhBj/EnQhoIjL4lZs81VBg+TfJl0nljR91nFkfM/7Cf/mY3mYZuSeg4VYiB
S/7Wb/lajap0JMEN1i5iaUuzn+6xGWjTRqIp2MoPrZq8/OcPXBO7/jww0IwqGkFhpvbfsIBaLzVZ
KfGJyohFV9fvZhPmj7qcDKTcPQObPytCspAtu5dk4giOCvYwXsQlG8Hc11HwhSksqIiy7l7/83f7
u2PWwlfA0QJNz1K4bvy+MWSpyXMoLBbCl5PVoI1Yg9O5kjV2pkFf7QrawzkloP/1xwJJhOJomJQv
0Kv+68fSFpTNdBDMHWCGr1EzH8WS8QDT+1dTdb4XkIueNObjf/5QSfwjWm0ZTTWZhw2IMKh3/7xG
xYEkWwMn7k5E2OZEwS1qpZrKESWfUuwJ3pbopvcJSqqr3xiPSayyyhvRuBSG+CVJFmk4c4/01GL0
D7MbPS6OVcwg44tYlyPehuSz7YSJxc7jiTqBaKROmaJRTfXsTmXyDQInes5r4ZKr+oFiCuMvNEEX
dAJ1lKRFL0JVI4X7EpdDy7F5hxMKSJ/eIFRJs72lcwEIlGNObrFdvIHRQzKak8aohGOFkdO3qwKs
j27WP1rxmpTJ4KJGJY6xwr7jIxWYK+OtxUhDnBpjcII4I2Eqy7CYUIQ1sc112hFYAMvkiLpZmY2e
mVCpAmeos3CYloEnHeeTGnAxwIkNHoPdVlYbQccpEI26hs9ielT64tpJy3O5tALlmO6NlmtOJfQi
6WLWoxpw4vkWG1erlBed5kCCiRQvLhgASh25C3VANMNkB3fPLjqs/yNYC3AKmfM/HBHyIr7+10Hb
FIna40CUDRMSqPZH2p4v+2lHWMS4Cyx5oV1t4ry/ZQI8bwW/AdlhXXD4E+8rlTeK4qPSao0bwObw
aYFXTCM2gt5Le/QcED9q2zfFnWRSKEuzuANTzIWIuYqj4REcOmrRgtgFp0KWrl2MqIsoscpJYfw0
utt2ce6Gag9Tr6K9KWg/ImOBMQDZnJqMNpk5gDVJ6a0XBtx7iX6rQuU5KYJwE2bTV5vrB0OORJdw
ww9sVXVI7bwY0OEtMWdF025lsFQ3xaz+TARa+74/PY6lT7q6qXkFh1OTuFBIHhQxPKVafm9WlPP0
sSYhqEhocUnyi9Wlw0ZWjY2Wwe1NOwsXZSy4GmVJbFJMsQIpA6YiYUHFvizkebcJe4FwHQ2WYzih
L1CuzVy8+kVHT7PRnmsinOwsjR5i5KHoTPH3+rTifUwzKZV8vRHO1dztYbpFbt8aFz4XOzlxvkFX
79vMhEcXDg9KXO5kZFnEHkU04oabeoo712QLGSmbit7CkBKcWPX3eaV9IVYvttR2SAasO1sqraVL
x/f24/ASMrFGQ95SjiLuK7Hi0klnQrLGcHJGX+bqNI8u22rxipMdLuBkUyPMWb6CWCpg8oVMaRwz
jmReS3LF9M7UzMRViqm4ndJldiptVMnHex+DPpVC0zUJNiDyr7+F4hltiETNnSSu3SpWSMTFHMjR
wCGB7pFiNC7HzRArTAGVjD5HQok7SORjnWtou5aLs4IiwkzDlmSnEt2ClL1MNJrghYdPc5A+xHBs
IszOsR7KTpVMgR2TG4iifof5mqR2gqgMbRuqHAwTFjfRQJVBgCD6SQrpBH9zdBf0HSfrYgU69Uqh
fwiailaGVF8zTle7l5RLOBgCnsLkKDXy/J53Bz3hbbiU6Fv0Jk9apZ11sYL9KIWg8mCYQfGHAjBW
jIIwMIh8HRxTm2jXIhpJRnhrIASGQlTsIi2vo1wRq2aljWeNKLOyjoSZTK53KgAZOwSBhY0JoDe9
AHiXEXN5WmfDFIZOTxpzEZXHOVRup77zKHe+Z8V4YdJKkz4hw16RFxUhzTvJ71+Bxd8HIvs/q0Xx
qNXjgSSvvdwzQ9WYrRSEMm3yTnhQfEbmOWeIVYMc5nvopHF0iZcE9sYc7huhJ7ezw4oBNPs010v0
lcRZ3UrxbkogddMhfFU4bRC0EHHvI2AThhiqacwQnW0xbL7WCnKMJkIZrWcTPUW/hIyaKu8WqUph
97NitNnXA+cxBPdto/nntKoeclPbXzaDFd6g95Rtk2ht8lw2eozczwifkqz/hBJGXKIIMVcqzw16
RL16bavu0Wrkt0Q9JDDmK8Kawb7B9UsmI7bbOge7bgzPKVC6rvWZdLdbLaHrPlLcm3NYQnFP12oC
4FOG2bVO+yVy03pPTDp2WjI+pNZMw5GSpK5kOpqIvofFZW1ywZRv2zqd3QnUmBckyNOTUdqixoc6
pSNOTNNTn/uPON+dYaTc2zcBoCk5fY1ztk6oPpUigrCsxvsKgEJ0mNo+WzJXEyEWk0spWDkd3UUI
I9FphjKxKVgdYPXcCSPxnCRf+awbwYpMtGJkmmKp2vL+4nA1BwQ5ltLfVygGYpWTuSxk9BdqezWs
/CK05W2itAhcILrSV6AhAB6oahDWNbNxNVjf7Oc8U+1yjBgj56a0s8xPtg0lZbMNUw+WdG5bYfzu
R491Ay5umBg0Q+WSAx9YIC3IsbbtiFpTCtEcVIykcU2vymp1BgUf7m1hTRh1KcP2VeFqhooQpcPJ
Hpkoh4fhWlqTRtYBuUvgfg+dtI+Ggsst+qxoZF+RufohRG+c5Y2HSzJ2AaU/dY11GSWu1YGVXJuy
3qqjxO6nm2NfRBjDe71BAbdksSrhVAAWq0jW7LuNmIknEfSDwzzSFtSusbVZeSkt9dVUbbnMOiZ4
XDejHq2hnh9KJfihyG6fBj8yVaFjXwmpw2zq2pZQIFroEMj7h4PsN8+iYP3ws2inlwPLCF94SnRS
aMFjuqz1+8oDgLuDnPrS19NjxvCCHMy8jQ1aja1BbnpvuUS5clDR5LKMrzim1aOZNV+0L54HC/6G
oUvekIfnQglf/OClkY9pDlxeTKDAx4q1lcoRxQC5h+trB+iqRNF3m2a2vGlMNVuxmBoMkkYai+bM
VTI6ZHE/h/ogUwI0Y7uHzOvUBurauoPL3KWbaOjDHeSH1B35fS4y5rbgMnsdJ3ua0ECbpOcCyq1b
iZonV4BIRRW4GGMctQhADJFpHsfa+hqXD5vNglMN8l1Y4mGuysCequAayizXlNih4/XaCoXIpfMF
D7f2ItSXOBLviQmpPQE7hC0L8yLyZIjP6yx7TQphK3HNHaY4Rk1pAp8uUasKlvQZxrRduuk9b/W7
YYBabFBF2Avl+NIawamFydfnPfgogSx0TbhOk6TuR7H1cOP2cL4XYKGKmpvLQOpi1rhLyqPcLqnd
OD4EVq5ESPm6Rjt8CaNhAfgXXkeb0RipBQC0Fg8B09UZYS7Kb3NpqXWzQF1nRJqLP68iafcfDb71
3vdNoCM4zmKkayAaoY4veK3eRDaMzQNCJE0jZUk+0xfuYktPb/UghCuhK4tixJiYOdd3M1tSmDoQ
opWGuorOUmBmiADS9ryChxIAfrUJ8XElhgGk5soxyChLDFANSYwOWZFvSg3sb664+SCjdGvlm5jg
TAb9K4c4l101UWgRodPsUJrqGjKtSsDvIsrtcUYIXjVSAuIs+cRdfjfMGeQJM//UpPTGCC9lxNpj
noI73x9vmCaB8DPCu6FornkDo4AoXnywn/VAQDIYbsmU381Of1MRKLL87JHSdFnxKafBnYzWU5KJ
OywMTPgxMcXMMm76Tue63l1Bz38yhzr21TJNQQYcizOXPophpgjEc0LOBNCGwbTlU2b4pF5pZW+s
+6bDyhoalC73eloSENcgoduaxukq5+q+FwCpluV29U2s7WmdTFdP64qn1QHSLpT7hB2dNNoxyDhF
hQheYTOZ/mG9yQdYhiBzzsy7/c3KgZo7hrF00LYUaQicFBNrdqIlFbCqi8c4aX80LXOVde+u99Zj
JZrBUkWTzzybhBCc9f/0yaz3zCU/U6rAtYWLIL22HnW5RieRzR+w+iQQqOE+qsXXIKb6M/T5k2/6
23wpaIgIv4lseWTBRHgnTGsr105yG1yhqEXbSbcAuYnaLhq5uuUiEjKpo70+Ud8J2oGFa992cKuS
fZwxiYsK1IQVUzdHVVBui7nmafL8U53I4VhqmG0MsxUkqRU0gmMWyHDKSNsgUn9h1cb0SBRET59B
vBTMB7WNwrjpDTrLE6Ie7bqNv3qVgpymCZ9jH1t2XfMHtNgFtHKUbCjDTG6YYh4Mlpe14S/tWWzs
lf6VLJf1pfS3LhL9EmmoXha2ilacjq9kr0vumcakLUX6BNy13ZdyZrrj8nGRr1wlXBWWGXF8UMJb
y1xCZj1WYvoGbJ95bQK6Q0zjH42ffKnj7AHM2esjf19cn0NRIJcmSEdi0/BuRK14H8vYQPyBJxnT
rdCDlCDtV9ni/odbwXjoYRQRSnqlCABmEG+l07fImyQdDbAu3/ltH3F5ZgoHeAQChf+g1Uu+NWi2
WklQWHfvmY6aNEIckVIiP8nRidg80818JMUAsp0QetHOoJ7avjfFknzCETPOoe5WSx1Tn2UvCze9
RPWgbjMUP9roqjX6kkA0ASMvu9IErwPKWkz3o8Y53i1lRfCD6MuH8dIa9U9fpyKQD9OxlALm6z2F
Cj1unn2zhL9GhYOsriepmxs0Uz41DOh/NWQ7N225auPM8QqFSRM199zNakMmmYcvpQstGPJ90Rw7
iZN73T0hI00URuTY+fEbuXwlGTH5kyxyKYupDA5acRtbSKsSkqBcwR/uZ3VEYz6XnB6JchYUlDwa
hZOoYjZtWua9AEfGHjFCOS1bxYipYqR69Bp10UXwqfWuR10yhl4miUvnmtnJMIrIYcWveWb+gFRq
LYQkNQfPrECy96k40n8QASKbj2msAsRffseqreKA2ptA1pcdQIYMS+qlEmNk2qWu1R9pSW3I8ksE
a+JnJIjnXH0Ie3iMU2ht1k0aASf1oD4shUqY+Mxz8gj5I+9WJO/MbQsmPn14MrKljivMpCg1IiKq
vvWGNnnIxvEcF1Tn+4K1XBappt2JRNOk80xYbgbKqUx2OcUGW+NC4c0c8ETasF/X4nZOMY7K9oAz
F8F0QoVH0LPcK5JORiILxbdCQS2PFIaLUsUR1aYtRSeUs0Gm7bt2WKJm47dApQojCadeoihRxygP
oAb6ZpVsIHlyOQ6NYzVIoZcLBaCr3gQ1GAFQV/N2Z/kPIR3TbejPnLQRxZoabiUhCxr4zE06sFKY
LaR8sBhrQQOilX2xKkDulvsIIJKPIUj6fdJhSEnN+SsTr+1yAGshhTXBSkB3Qe2qfZbHC4s7oW4m
1eJlKI1tplCdE2PKSrOGS4RVZbMceNQvIG4lx7UnAw7si/IKu3kwH8nZOKczlkPo5x4TqCbNWs8o
O6Y7SEbXY2xW88EdYwVCZgXvpa9lT+yqS9OgjIBV+CXOjLRdfQN8E7lmlCFqmDSqYZJ8lGUVRulW
ErNqK8uR5Ywg0zOxoa4m4MpKemTQIbvOAofj+/7NUsX1k1NbTffEjjyLGSf1qONfSa3SgZO31NGY
BQe9udd9Utkmzmf+wuazKhOcBFF41CQSLEp6fLtYpUBqxcNOYExxwnCWqD/QasuCvrEBnfveEN0n
+vheg2jlEuv66rRnwX+yhiK3RSqGaHeYJY4scxoVbLzcCreBtcuKaF9Uu1qUK1KGN4lKblZZFns6
Bc+R2l7EZtgVS+yLHKPBNCN03yw7oPVgKuDiDE6cQHFC7wf9tZYg7sLOv+qzsZMy4703hR+IYCKS
BQXVkZnBVcpel5gWRnFEKUpTnJr1TSnHz2UKUTWaxjdDG7Cl9cm+V9JTkkmsa3IcyVaKNq/Xm7Nv
yTtwmI/VEmEwR2exSs/KFF26AgBUmkWn2cL55af1zqrF4FgV+ofUpS9twGIxMlPP6kUQdDB2EwM/
iC9idJUi7YXowwD4QXUW/i9lZ7rbOLN211vJDfCEY5EEgvyQqFmyPLTdbv8h7B44T0UWyeLVZ7HP
N+B8QYIEeGG0X7vdlkSxnmHvtUO3OzCyzS/Vgk/PIILCHRRu2LBoLrOmTBHDU+Yyz9xk6qgXkLK2
5/yOF7tDxxSDlWfOjA3IaZbz3w+J2SmC7P7jcxky1uzggxh9E1xktwZ0GcnzGr6Irxdeuu9yDxln
Q1/6xdtwL+kih/vSZl5M2LQpaVsAPKV5/vt5mMZ3y4FPXKigYrro1NeYhewyBTW7On9nMizYpJkN
rXoyDwJgKEYdxzoPRbHSptc/tl5in//+6e+HojDYmHJ278pB2+e/H2JFkG3Xgyga0sL55//7+4Ul
za7M/OddkjMnlE2wzxPnJVFOdkXu2ZHNwTuvaFCHMxYBWsd+kpEprXF/UhxH3sUM+YcaTm1U1jmW
4f/44IUtnDcXnF7adPXFAET5dxD83/9lo/xPlsbPptW819Lhv3z6P781Ff/9j/Xv/Mf3/N2H/+dn
t+ynbPrmz/B//a7D7+bhs/rd/9dv+pefzL/+b79d9Dl8/ssnu79ygif1W+rn370qh3/fyq/f+f/6
xf/2+/9NlOCsK+X/MxDlLZNJVmef/6pK+PuX/l2V4P3DdoXnCJv1Fkw9ixXSv6kSAucfAuq474Y+
CgMvdNg+/ZsqwQn/geqAPC7oJ0JwRybL69+hKOIf/DQnWLc0gW1DTvn/kSWww/rfdlz8+w7CBOHw
awCM/C879GAUTQPy2zoOS/fEXhBZf1HnOzwWQ0Ypm+QMRxQZjx3v9cW/oJ0u3NE6iMpjQ1GtMlK9
tpQTlD9Aqw/NiCPQnmnRZ7gUTStBQRUo50x/PFet8drLbAdn4HWxiJnylIpC+qPSKectoFM2QQSt
WPOzz6wqUdidzf5F2K9LgKG1J0iTsRiOAKF2fvpQUNvI7208v8d+ixEs5ADUyfwx9Y/ZG2U4/kSw
zhmgVd9uP/I++ZpXqktFN4Ko7TmzxTXoeysKhIM24aT/ZHi0WInG+6QnVoTcsFEf/SDcZoUNhN5M
UO7bOE7jWtwpUO1z37jOMfBVVHixYDVGzBaWOxh5Luej8LMUF/eio1Bj16jrP35leiRbiXsnQyZX
gHUjrbrPfMZyMhb5szTfyvCX41F1ZeMtz8LX2XLw3tjzcC57MZx5+Z6zeJT7xAHzwEiWB+NtKiNH
buDN1U5WbYLVmbGYO+BOblL2MLZZa5PzJCVDaI2Zn0Nw8j6Wa1m777kxJfslzw7DQopkkfH7o9QV
O8ll/wo58b1hlOmW+NP8/g/lZ3ttM3EpOx72X8K6zZgJdlv2aKteYuuqm8voAby0OML3pF4fHZ1k
98ocfrXTqA7pnEMfzOLwTbvaetOcyy0gU7vj4KCPJjF3ipmmLkmF1kRYxyDHIefj0g6nPRhd9z5q
GZ+ADOBGWDnERfioV6WyMqgUl9UG39avJAYM5KfO/ZbWhV/FTS5jNtvWtgsRcMzg/OVs8PdQizYr
/FmPXDTWh4qZy/6NUK16+w0kf4oSGwBCxhTpNItj5vPyB6XJlmmdieTlb28Kv5E1c5iS5tcSGF8p
cJr9ZBfTzow1JbnL0bmGzgGEq9dBflBf5So5tq262a/pzgFztmzpvajiYSGCKJ4bVnEk345YmysY
sQh7tubksurQ6aWQ1OijLK1tI6qXdsn7fWPpr3kmT/NvPnCoxiurEhCy61vNm90pqm1cgH/Rbn8/
yGpWRB7T1dprNLPBgpSDZ3XCrbT2Yf3gslwDJegd/yb+zuUPgOU/XLO6xpJ1zhCu/enPIggOyVCA
RpH1QNmL4reSM704agFO+PIP8yCw9+slm/Us9BrGD27a/Cr96rusTGYOhCaprt/NaE1QXLA7mGJv
8zf2+u+HmOATYCvT4T+5ZiwHFwfLSBU3kW+wSc1Tgw0J07djSKqEsz4xpCDd8kpCECaBQ8543Nl7
7PKVW/3Pw7JKGuaYjH4JSOovjdk/SSWKw5KLh0DkjLUK76EjLuQgsBYbbf7od7JAkYwtZIItOSQJ
AJGVV2a7FFDAu09DE+6HxFwt8Oqe5mG3bZGebMYWO5+eKjxjwAhlbzRHXxHUIHq3245rwgxdg7OX
wDE6OpJNJhJr66v0+M/fM/NeOKKn/digA65NlBdOM0IunI1dOqWfQdozXOWbLJ9UcFkV+jgBH1x+
MbeZz/b6geymTQB7ZsJSOynWQxBm65Xq4QBGbBOfpxZHcdHk1Yl1ybaffX38i/vrDIs6Hd3KRqkW
HJ9MDr6BfMyoP6fKqfZAih+TCXSl4lawlXX/pdmr7lsAblGvbI9rqXsiEccFkcGr1GWFfyaqu9na
dq6fyyC4ClJKmQIZy2E4wfqVj+wNcBHRApalv1wsfDdcvPtglrAC2uSbTOf6UEICp42ffO4ITDsm
bRF54DKd6HkxvOKXDVJ1JwTIfJKzmsvQl1nUrfZrXZz+HkSzdG+sRbAOJfV0xb7wUhdxfID//4TM
SD4wGGmeZQg2xZLyTcuG+1bX//j7WZKCzfCdbImc4ftU29bNtnr3gT5LbruSlDay2K2jorbf1hBe
notYkNgbmph6Vn6/1dm/hzE9VxLyQBFcJ9fN4FUMy6cNFjGVxbr2WEOGJ0krQlQAkheBfx0EqDbb
+VpX5OTYxXBTaebsSTxUaxPTMjp0sByJ2EoA8E85hlCsNUAS20MAc3tTFANX3RwnUe0a094sDWKX
2SxtlwYKAxc+6UQ95l52zsljkn65MblQTeeWey1bIMuzepTLEnDL7zIuO61BO8zlrZmTrzbOgy1N
FohkKzh5XuOf7dAQZ0GJCzowOPhyaiKSXr73g2tevbjx0EDUzrUZ2OwyYCkixEdZZDSGu4vLmHVg
MvSQQ/I3ks5YvDr9HE1erIBxl11EaEFA6k36XbDivibKGJjRxWT6tJM4zjqwz0MzBJuZ4ewLu1E3
Lvs7+r57GjbNSfmmOBQDKhUyr5jaWajsq/JX7XCKDCGvaVcElylz1clifJZNlnmcqMi4TyiI54Hl
HcuVr2rVSXkz+VkQXfkCT2G9NssHbkosXbLikcbhkXT28aV2anFo+uRZGfFA9zboBxHW9Q2nCOGW
Zv5cKjPbQ4f8liTOyTCct3goYuRi9sTosmhvEj/CmBcvo0OX47sjPJRFRdZsDWfilIdPqQkRm4xz
uvRYaAgeOuRkiZKSVCqGwl28N2V+gXWKlWtsxfw8OT0RbcYj6VHhkzshxmAbJi/9JXRwmSm2hQz7
nf7I5GMFukrKOCs8TsHwrQlUtRsrVgKBLj8NFT7T6ZMTjcdWeWN3TQJfX+v2qsK19/Ri+6z8+eYP
I4l+MnT3TeLeF7+f9llxV7OTnAJ3xCQ48k2LoC5r4+mHWoLk0RrqQ2134c6DKVsTmFDHo/PCS8RK
R1ypTodnQ7fLXljGO8OoioybunqtEhexZX5I0ARc46kggm7ul4spX5CsGERZT+WDG6dmpCtcMnbv
vngm8AwG28Y9NTUuN5J1NsGHrpPkkSLCRDUQz0fFPpEVMxGLWI42reGr19FlAqbWSZDVZ+pVBYXH
PXOyWVp2QAx4t+mg6V4r631RliRqj5cH206VSv9mNR6taaB5OWySGaLSycUx95aXgYyC61DAwR/M
xv6e2YfAUeISDgshl/7sXdshuxihzeGrhuqa58strkfj3PY2w9c0ZAq7FCBTcSVtCNZtD0y0nCuL
M+9ICuLVXMHvjjc4rx3XF6gnT+9SkXxKmhGS3aZ6F0rizPKkGTa9M9WHiUxvZrNV8DSP8h7m+mlc
QglJ2553aCPVrfCN5Jzuc2mUlzaHR2K3uf8qHfuDW98GVPbwms3D3klou6uUK44qDOPZjLO7SrPy
6nfVzxxS89YxWnQfufLei71XJB92gaoopUTc6d5MURW4Q2RxQt61cp5DTcY2N3x/RwjmuvRMxd5D
uksiUiwPRu+zz0R/e05mj/m+O8gjw92CXDgo6Jh5rBcmfZAI6j5+mhtMyT1MaDPx21fTnvnFYAL/
8oidysY2eJWLLzYVrvfZl68EbsHlnmfu6t3S/gCEjxnWMpILqjxod2gno3gkBbSS4znRQCJEU3v7
uu9QZhCFYKVfkIjvHrO/bOXfug0K0Fi3ZWRlLH9VIGAaly0LgIFGJxfqLa0K8xQ7xI17Xtsci4Up
BHc7blNwQmKzX+DN/O7Z4AIQ9yme2AE6Q0FBPAquDp5Xw2AGW1cUybH8rmNLIkVLaOWUMa7eLefk
VRokyMB6P0/FhaiCIkqquqTB84P3tIpRc7NA1HpEMxeA9Wa1sMnDqjwUfjc/NGH+yU+JL7C5Gd36
jfc5hgno8HTsd1k4JQf6vt0Sz9b7sEoDl+Q5mRO48QTvMRhLex6E2Z8si+c9T9xdO/j6saxr5Ch1
n7CCTyuo8NgUS1iZB68c/hAxl74UxexCmphQBqLPrhyKQzOGN8/bn4ge5xZYZLZXiA6o1ADNTFn8
OELfJ4HL450DJIio0ZMAoM6oLslVuAONJ49gy5Y9FxpT9sEgXS6Z3GOg15Ci3rjZhr7mHJ9kXqq7
nzPtJuBSR3XDlZ9mVRchXdlnpjBuVF/3pEjpjBCQbWTQnzgkWNYqZoW1532l02Lt+1zg2g9bdhJJ
7x+yceWfs0a8EfbxlKnh2xQy1Aa1FuzmsQ3pgpNr27ENwNjX8JOhyknmj/3CT/Y7548Xk0fTseeO
EEjkyDRhaCVQ359lPgN7SdNxW+VDiH6ixp4f5/G5dnyACUnFFJkKIxJx8jBXgXqIfzCCmBA69PJY
McSADYA+AE2Gcxq0/5T1xnCcZ7YxyUhKmS/WHIexKK92eVs8JDKcTPauV016ilP/XTsp4jG/fK1j
8264I9diWl3TpUPs1xUHd4FRHvKq5W3OY2PDETVTTdpdgdfRZ6x6Jv2HKN6Rt/rEkT9VxTVc3PSi
ioUnOfYRrBTqyfC5MMHgZzWDa6cdfi/K7S6jXfDb1+JTJgU6GBdku18P5tlAf7OZgik8WeOa4hiD
beiFeirm9oeV2jCN2iyh6kMIZDVrRm8Oh2REanOsUC7k5AkcNRliUdCO8xH6bbbpdAXxdQx2bUP8
pSWASrVL8HPQYXPxyHvYqtq+xN4qCumK6erH053NAJ7yBWlYmavbSASBUT17jkpfUIZmN/QLj6aB
Cbgdm2dDQkQKWEeyXoTxM5OdilISB7frX5tU4Pv2gEKvMoIKsqweXPdi+L/MZtAXu0iYOecdryXO
TrN5mVTvENzDl2LGmkqUyQk5c3YKbLzEnZ1c+sQQxFs68TcXYFLqh81uXtqPgczBKrceSZJKUXtt
mOJ0xDjbD/1ITIrVyPrBbswcgpYkEs4rZBSsJ64fkxgJP3E+Dliet0SnPc1+z9U75eYxCaDbuoTK
pMJHESPxwNSufRmbYID75URWY1EgBv03HWrClwZ4D6IkQ9hcVU+26WW7moXGfnDKY+/DGBm8/IOj
mrWgVeuzIK3bTBN1Sns3yukCT5YrXpO0Vgc4+gZu8rpCMWzYZ/FaGlhUGiqXrsS6HjpMhIkY34ZF
+iZkSVlT8n6yeb73HAGb9msqkvlpXjyIOeP4y5rHb2mj3ENeeEdn6rwdQWK/UQD+9srZPhB2+9MT
hYTnN+yZ2IobzTDYJ0F2WieF/ea4uMPD8NUO689iguS2hGzQZ4sg1kCd7UV0t6HGF+1WPXkaVt1u
xl61n7ixX3gm3t2+mk6E2FEKpk/1AvCK44dRQvmeDg+EB+rvcbJ4J95zEBs6t3pmzXYKm0SfDD+/
jqN6IxEIaRWo5JOXNnePt/jFMFYpjgTJtyDRemqQ5PUEVSVeP/zkQ7RAGim61n9JSVknyHVvTGDT
fF9yxY8T2h0YgDPl0j3LejtyR53tE8ZOgkCKwuUZ1SidcWHIH8JHypAWbrJLHaSFfr4810b2wuo8
2GoChA/qXff5SPsOX1laMFYNRkIM2sA71u3eNPbsPad9UsCrSYaWu9uQLSQSNcfUBndRMVwhNxXY
WM1YP+JlwqIuGPiN1me3VM3u0fbn7+MEXsOfG45CxXpOLSarmEk/qClwH7n1e49lJdh1MLaPhGqf
UDoHF2GCdraNgIqMzXMn2+yHnY4nGqryA53BzvUNC/l2l94Iccmo1HvgLDOq3aUDISUlk5h+Vv3d
Mpm/BDysSKTxL3D+LOykwO8gNZNUo8pPYz481cHiPPaG42y7wKii2WHsYYa9Oi45D1qwd43YcfeU
NVZ6lFxyoPZZWrlItNvfVULXbyVdZLk9eRQMWB/dRE0EdMiB09+ZOIsy7waOm4QQzeZjQORSEmEo
u+RW1ih3NAc69lkoakCuhF3h4AesBYe4uaCkOfSOquA3j7z/CQ1Vyn3JJtQD3YDcFiTeGHrfmm6J
o+oMaWQWXfo8rh9SQaqpP1QolblA6fpE0rISnQeCP0POxt66h0bkq3Ofg38Foak3CauuUSc3e5VC
a0Bsg2B92TcOUKuCN6kIq62Urb9tDK6wps2+jBG4R9h9t5T70CHFmomXlIk6yBhhxizru0RZQ3gz
d6wQXlA5Oq88yyP2ZnX37PbHHLvHYmbWXWHQ4xykzkEJWAfOzWOjyyjjC3AVZ+er9MLHNoAKZk/O
Bo8A0+dE9H/cDI1a06TIfNh7lVQ80JDtO7vMbWF7BzWpC2NruQm4ElGvwMTI0tdk0re67F7T0iWL
LjNe63IEMNgpMmmIkdksKYFok/rhaGdl79184pgYYhHvUzrC248hOThzXn1HLQV+qm2+e8xGDOoN
b0IniyFJ1XCprJm/1TbLDzt7TFMqhbZ855r8cIlCY/7oJPtW9D+GFK6dbcVvYZz/LObCPRSGeWk1
gUic8VuC7zb4CDZGX1Bk2xrtYm49ExR2rphRbISYsQuWPhMjnlY3ZbxiPPsWkEtvcvwLw7e3RAvW
emndMiGAziUr++DqNtwkQf7qoj2wS4CIDLTXMFljiVyeyMgy5p3qCU1qmFk2kpfPrPMfivngpnAF
EdejAwibBztUy5/SIKArWaBlcE5amDTaqwh2VuHxwritOvo9vBnml18qmL98YCttzfigaLnVao2t
rDKwebAQtxJiNIc+3HZMk+Xc/RZZ/LGIfonkTJ5ZUz6oPPCx47gXagYb7ALJakfL9S62W8FvWYqr
SmxYTLpetRj+Y1MwpRmly75hmI7BxB57afqPuAiefKtYg0Pp3q2wv2jWITBCjm547qYREBNjFppp
cFY5C8I+u8i2/Zn4FHKEJ+5ZY9c3y7+E0/JllpURMU3BIpIjJJ2yr8Sd+lMRoGCpnMfc1NbJ6qAZ
dVkeuYp7VOA7V8GXHGElhNw3zrZo+99x5033BSZkZSU/J9sd36lUkBD69c3L/MMUT28+NTfLyiRl
4E1l1zg8tbKdvc3Uqu6jYF+8UYZf3AfNyKEzlmAf8NiAUQH18ph44wTiyh6dMbJbeQITYgMFg1Y0
JYED5sJ+SHDgXGv2HeR6vAWkpIrx5LMh/jAdpJWV8cfIbVS7C1ccNtDk5KHsRXRJxjRZZNyo5ni/
1PCutM9W3BvVaxrOqBLb/hGjLkMbu7wOjhGc7XJc8yypzMqBC4H1RvfNo6SdLYOTo6abbfg77tgg
WuuRrGfoSA9E1H2nJQPZJVr61nk0wKYuBHUYoIjnGAFHxchrQ9WojkaxuIClh1vgeNewbnEIICBT
j8YSh5FtTN3B8pnCIIMhtSrEuCHSjuwyGs8Zsl3d6mcxD2wGbBwv9J5R3btPYoK5w87WXEgnJMEK
IVQJSSOdyIO0DSbsXWM8Og3Rbtx4bZRlSjX3ZSqfF3Noycgpim3+UEkU/WuUQ5SKIL30eXrHR0eS
6rh8IMz8UjZ4GznTJNHHfHG7sUhHOqAnBQfYfyWTVe7H9IZkeT3UR733E6/Z9v3UEklJgl8XO3If
itRH0k2ySJmUV9RZ9ammPgC3HO5dVMCavMCyTxBmL/nJQTy8HWrJ5V6PYEHiP3G2/NGF6z55Juuc
MJ+fcODiASw4FNaplSs0ESkZ9wBzwZbhSQMh+MeMmHLrLcl76iVM3WETdvOTpYNu19v2p5CJd6ky
47Eu+tMwN/m5NK0hcglLRuniPIR2+8UVUaG+GuO2vbkGJozAtIpbHVJRsFhCCrwMr9O42r7UMlyd
sj1NQ4hZOjBwk3ZLVDXyLQ+HZ4GsYht0LOUqaN1sgqjQRflZlzgamcy/6QYs3rx0Fq5lbe9HYq+v
fjsAmPRf+860NkXcDDthNv1RZvbFMfMDZ12NECL8CskwfS/NjybFK+AwDzjqDt11B0z7uKCx4tbU
x8fupMREm4PqoPC/O131zWfmvIvDfv4+TSTuoW7O4gySlf0xNTFiuiV9tcYOKZ9l4DLz/X6fIYv4
sGSwE3NV3f0qObKW3PBC4B6WKLWz95Gy8oaqbasNZrCLKC/M4FdSsbwuFQ4ciwqPWMhNRazornPY
Ek7E9eWW/Wxwj6Q/tL7lccx51NbnJBZnnXYQwUN8GS3Syc7lX8K1LJAfNr9rzwXoJH5NLRrHqkVc
2xRGw4iU0r+rYNXwjJF+5SDWyGZ4vRW7pKNqYC56s9qa44IWKG4NtjfqebDND80vh3YNzrLrT79I
iiestDL1k8BVNfbctzDg7F2JtMkTq5femIDt4KAK9MVMbfWk7YZRFdlXKD33sjgJVq9HF28qI/Ul
EpN9SNi9Ibis9Mnr232bj9UZYNT3UObBxrXf+h5F2jD738alebUH9SJyH3t6j9lZEEU8VadkNIvH
djSKx5yyEIlw+JK0owlXj7lcKsYHj9tq4wjjzu5LtLcKMdF1HDhkTT87+SkOMm3TSqNHqN9rjOWt
xc0bF+kjpp5HSu0uIjL9FBiJ9WAUZnHIWs6qKnvDhGRfK6Ym0ovNR97DFMAriJ+DZtu7LdUF7nhH
zGtDrxHlSSITMTNEk8ms3GsfAuw/00LXzcGq2/kkyu5pdEzqQrd7Vz+zyhxB8YsPL/TISTErvTVV
+aJtj+ctgwZHnw4+YAwixRgyaBhRAD6I0LOSkU1xq0O6n6UC2Jmj4Pe0/SStDJciFoRwhEXgVuMh
MHh5+qOIQ5L/ZuCNrBgqSRDkRG6jL8v2HBSGtVPYv7M8TDEzsfbPu6hsWY90qfuahGhbW8yfVeFc
cp/Sy4SWtxrcuhx9I5Uciad+eRgsbnWptzYdYSFvel9xW38ahvXenqXLwZy72xLaEC81lsWFLQDr
A2p4Lsx0+Mpby4r8tIauhS5zsbhDN1Y/PUzh19gmLDIX/U00XCiJM02bkabSLezfpaaMLRbWk6kh
3rz8j8qd31gXri24hN1coi0MiC7jwTDUA9tPE5vPG+SL/pOf+IRJIuJYmNCG3Rvzteo8OMOb31rj
efa8e0ZXyq6lcu5hBSlxin8Vvo3VoPaMU2f4TjRPxSfOTfy53rNlcR/tp/g1WILnOYawrxPTvrbB
fLLF5NIZIwG0ZPNzUTmtw0Is/UjqD/F5w6HFWjrFlLt9uOqR1fw5WiKyxhY/h/85+1gi+/IztPRx
DroQyBbJO35jzmRa4CZS2dJufGU5W8cBZkg+8cNYwYe2+4Vtwz0w4yeewT3krkcvtbsDXuLjqOJI
TmhK4wSFM9cvNmQ9PCIUZHPlBZqiut1i4rRZh5GhsDgPWjf+wQ/Ub6P4jomECXDQ7qVwHpZiznZq
jdH2kWOPzhOz33cg8X3s01z2zi6YMyMixpR/1XussTa9z4uc4JSjthxKCH6YV6pDUJvJtvJmUhva
h3xefhkkYGxMPf3iAXkQJZQBW/i5Mevn8GlZkumVhdfeE0F7E4P34LFC1IU3bgOXhpYcyOei8gOG
nc1uXe3BEIDRYRcdfH+okp2EQuARazikz1aW3IIONL3lEImMGfg8pChhqhypbBaWJ5WtGmmC3UcU
j5niBVqoSdi0Em05MsBO6+7Mco301Bi6pCB7ICiRIeLdpvGfxSavuLs2uBItAYN5FY/mPoLRoZNI
NKGgo4jv7mOTvrPyE7ss+2iK0EBm49/L2HvqLPtqmM6z6gqKTLe8eQkyBstmFqSq5Fs4/yRvL9u2
2kaXgY/aguKxFeY4RLBiCPG1eL/VHEeG3qrBad+LVHuXVdtE7QqLS/XTCPJ/JV5quVdcEQdpmgqk
s2qj1J9ICg5K+ppUxJHvT0SvpmgmUTzvGZoEEd0euP9Uv/fBcGuwVly6CoBeMqDQBoyaZMhRLdou
d56RoJTA2sTQ71UmwZ1a7oOqQvYG7J+2cx42gIf7D5XSPKUhjOWS5UoMWj9Gl0RSyV4GQNanOdxA
qPtcv5pN882V/r0zwguN147RHtl5bzm/uUAs2womEtPKekeck05P89C/maw2l9T41gzwycvW/mYe
0Qlzksub5bCqIOi4PmG/3ua9eA5JKPkWl+Ds0yKPED/l+65L9/h5RiDHDSj2ZGQ+MCZMZgfLgPvI
L+jr9rYQtbJbS2Db/7vLyyJac30fRcpSLPkkGCXbOlrh9yTjTXkB2a0jsccUSUnomjtwLRhNTQHX
u/cIxirycNe6SJp6AmTXxI/1ZTPdnTVlxo6hyvJYJOrmk0W9j9HdR7b94iH72DET76Imrm9x2qfs
i2wMfpRdlQXhEalGPSKQmormbvpFyJGiaT3K5WrH86XgNVlN5fsgYYLtEH48adbOnsswpg/m5jQG
zYnZdwSMZAeUqN27AAK3DsnfPf60VfVtBAUkvHBpd8mPuCBxOC6LnZO7BjXREIKYOZepEpxyl6QO
bqkOZ7qrND6s79otoSFIgmaz3uV5fB9q79PseRm8DOTz2jTojmG29PYN+cwbrAviJOFQS/UgrGsq
zeqEw/Fztoj+ol8vd4VbyIsNb1LlTHaDuPzt6iXfu+b8K0UjPtKqOflI2ENCj+zgVnwCYtgikjo2
to53uVUec5YwYyPVdmgALvtljP3BIWNYmKiOsIjWo/9sugRFU3FFqcIRNoK5i8zAylCkD3fEjNmJ
BFyK70BHg7zXDnMx3vkvtrOObtL66AzDRTnBoS9ZKoxzyvvEbt2oqUtkyA2/mY9A9sx47yWP++4g
ule11DoytQ8BL80Z9PY3s9evYeW95jbjQp0PBwQF0egzNCoJENr0/mfY2Olx/Bq0eNdsH2ASI9+Z
MusZKAEEGc1cJMzEF0p/3E1EWO5U05EjsZ2NdXlbz05ECPSy6ehG/KZ67WcO2fwG77QLLHZ1SW8e
VbicykzsatbLVFr14n0W+Qw/l0PinLPx2qW4Vhl/1bcKkg+dBuIWp6zfC3z9bZ3/qr3qLKfEvziC
rVNIEThzXPXMQXf0xJhNRv2mu1sv9fjhpR6c+MJEZnmiFgv5M5H2s9fcOrO4EnVELxC+1GHz5Ci7
x0cF0FDyAGBGEACUODSfmKNpkv3g2CguJ8ouuXF023xKA/Btg+rf4+51MrIQb96fPMjdi/mzpj+N
TGV4J69FuCkqO8UyVipuAmi5CnvZJ6knr2lXUMpYf7IZxySLz2+WGTM+EP67ctUhq4T1aBnKemQ6
B4A/YTDssBZmtbdsY1ZyB+brcjdP2DTm0Xs3M8x9rG/NhJY7rTmkJu9HZWUTubdPc/iQDbX9nXOC
x52LGdc6Vk9vUcxUApzTZKsjcmymnTuQD2zqQ0Fm7LYtmMVavaJbCrmRoTsjSCB33obxI2ZleFlM
WR70rJ64iqrDOGSRDxi3NCTFKXalfGDR1LdE5Cxk18qBLAT6u00hs++EW1jGgNV7ru4Dc+J9jd+u
5pjZpazztokYdpnOb7wE3QvKqEcd6w4fJUbHqnzWIriNxKUOPjwoEcpt4cFaGIq53omOktgm5sDT
KGKHttQs8J0obhFcVTHUEl/+7POS7bTeUoafPZia3Biw+evFeBpnkkaSNmTZnRb4GJy9t/qbXFFm
4KDWzgBG5YFcewosCCd93PmcqVHZseWhFAJoEC+3pUKuaYKv4p3XcWGb3Pe0d9R+tZyIsqZYtYlI
5gnXmxHBITHLBHhx4J8X3HalEWbQfhnvunb9Hd4Wzs0wvqNGafDbpfrI1KCXJAinXX0Ua+ZfIZhn
CGK68zo/WQ3al3C4mz3vCWepFXZej9VaXO1RXn1VKREZhU00gaxG7ss83Y5k3GTTqGPQN/qoTUm3
8dPcfyD/ah8sWN8L9FSRDloGLClvQR26txoWROOHXpSMgjuBZ9z6rvod50CK6aRn84f8X+ydx5Lb
2Nal36XnuIEDHLhBT+h9+pRKE0TKwbsDj6fvD9D9b0qqulXRPe6oCBZJkUwa4Ji91/pWONGdg3mh
1KPVjt1ZOao5aiSFq6JjfZ9N9pqxbRuZZOgEnisPKcIYQGpdTOp4AfdoYxEY1tmxdQubDhEjdTSm
VDZwObI8DrtVOnBYZk26pQXEbqxh5TLRNxuH+JH0cPZdtf9i1G9i9gcveuA0HcvVFNXOpo7ogIaS
xcpYWoCbnQrtxKz5y6PoGMm0JUxEfJtGPMeBOUuV56izkTpVNdr9USsb65ip8Ia+zd4h4IYyqnT1
nHpGuoPDasCQ43hZGmodAsJg8JOTXg2bpPMrZpAm2qVpFR4tTPuVLKHGtngsydmJSJR+ldGTI8RE
R95/NNu0Ih3dqWj+AhTxazwrLrieQRrU5GexJTPBnZyQkHlucrJNo9tT7yZ9S0VXSs8UV5ryuZ5N
r93YCGBuNfKJ/g7Per33fQrgq7rp9ZMisXoK/eC4vB0fBBJbO8RxSfzUK3zN9HDkJnNGTGaL+nua
5etYSR8pdkPwmeGumqGwVHa+vuk6IDdromDoptLJIH/Iah9avwRdzyJgjFF2VG6x1r351Mz4Ve0x
jNa28CiJz4TjIDesnatVdxJBwA47zpeS/OS+5+SwCZJepyHmIW+sq63nfe1qOPVQOYBj2ITQRxQm
a1ATCQdinWWPLfMwCNhZVFrMulvNyd/IbTe2vhsCeu5g8OCJjreBP/4xKzFo0zjP5Dm7qA5Rc66F
CuTesYpDG2bZtp60T4IKBO2V/KERvrXp29zZctpe0aGDEA6NT/nk6Sf6RVxUfXGMKhrEYVFvZMAa
xjMmzKsSJ05huRvbeEz00t3GeFJcGoc/LqokPHHCDXuy/cZTn0Qf7RzJq9BvdpOc+5G6dhsMpzgS
u8Eim9xBcxJwF67C4U654cvkvJluQMTIHE+XenJvWjiZSmkdE2F8D7TOY5odkfx5vgCyR54CmuWY
GlgltxUSp5ndwELShymFfBDXrYVsuxH9q2kI4sEY5Dyny0mVJ3HNT3z3hIljY+SOhvtTiDU1qVlL
G4725xSjGxLGHP79yCGBKX1YG035xhb3gzsIoh8yiEgCc7jU2xGsIl1+QF5yVzXVI9LpfhtlzqPH
dsBiR5L1zT4LXJ9wd6qa40hARVlXyJ04+8A/iCdoq68TDBqYL9pHuyZzrcVBv+rSt0U57LD6+KF1
Himi7mXsPbBxYPEEayeZzQHNlOwL2d5pnhcQTwWlJbih1s4RZTYVMQzFXRBMEcK8fFjTaJanPMdK
ze+G7HSnW5wJLVM07S2x0TxKmaVlqZ0y06flrBI+1RC8/PW21EN8SP69yWtvl8NyUT0vF5Mq6Oz7
d8GADaLRHkCt0BWY33lRVhm4yvEVUFi3Y9HxoXcA8zH1BLvRgp6ggXkXfqvv+zoTp9ZHdzfqF4Zt
hMnzu1UF6pVqPlJ0X4/PciS8So+pjQ92P88O4x+hIOFPqwJewsLyskQWLvGuvV/dWRPblarwP+am
dvXtODqYjEl2lz2m+BN2IphqxuRQ4/N1wTcv75nnFF6/EYEzqtFsBwxyLWNDOzTVfHTHkGJmMv2S
S9uEMCoNOEe6TfOnJ3uwsQJ/X00S5aUJvYz1FIW5AWdcO608v9nA4Jvj3lU7fKVAzrwPAiCwmdCX
ExCee7vSjJ5OpkaxOgrkOujmQc5InlrRbuF2pHVya4XVrutxQBgWBY9dQkPVAyqC/GPnIPZZeWXN
6SYLtFcOWJl/RIj9BhDzdJMcZvSfVOUEvpfZffQTTjDw+paN+aBQqMffJkv6m9giQDS3aSaNoUWK
RMfxC+RXYtIrDUoodM1G+82jjLf/yZr1F7RQnvSnNyNN4VoG/nK2Iob1G84vDbsRekY9o/eRTzuW
VDuiJZEcJfrVKKsndiSb0FfgOFFfUQoiik00Zr6phTuhWyaMriieEk6tixMl+WVWQlNqfizDJLnZ
VMryrt7EcgypPkFk6EM33zgGia2S5SREacriUWSeGoy2G4wF9cWXDiLKhk6niBq1btx4PLk5C6ce
vFEkZPLYNAb4g+lW+n70nc79Z73T3YMwSgIXM6RGTDktJzz9WD2b08e0Vr6M1g5LQAD9I9IfsOwz
uveddUwTugZWwdpeWqx/Amjxz4FU7qqPBdGJqfYHMZCWWR2LuYrSV9rNGGgWZuEQIX7Sow+Tx9LS
TvMt0hEcKmFwjG23O7ayOfp6ad/JqPxoKEhDQagV58hkYzP6+aNWKvdEGQJbgerELXc5zktFwKwx
Y3U6c54xJ9e80+f+Yj74Fy/WgleKKGlAz5xdN2FHVnzrHYcqTE1XAsmtuU9TH0FbEbtH3QLZA9TO
2xsMpVsKP9iOsbXsCk3/mFpT9qhZ7qOs0ulaUIzeNCWs1ioqu3vGJRJGEQ6z2FCfEz8PzgNqXzwS
OdlpRqpdqBx+ZaoQRPvyNkGKYXwVmXuWvrmPnH64ODmDYDE2wxWloLbOpHUHlb/4PIRJsHIfmCXy
N4QGEQ7u8EDX0oJMhVPCNcrXyB+Si0aXElWb5LjH/RzKiYme0mKRGcazARSHpWP8B7aTA5EI7hZV
W4NCUE4fMg/nOSkD383SgAqWcTDhRxnRTyfq1XOaTyIVPbVPSmH9mOpXaavsKP3svp1vxXbXU+yY
r+YcUFfTaNKdWxbQRl1YsRwvzkRFkG6/PrQY8gLHINppfvjynCink9WOefjjgbqjORu7G8eDb1OV
QH6WnGSDJbXFy7aaCC+nbxK1dHUs8xha3vBYDwoomUDmNtSUfNxXGaMfyGlEh64j10XgTGhm06di
LKpr4dn6Rk9inbOSWurESgoVCP5azsn8qe7PaIeyez1zgkNpk0MYu+PF83pvlcLG0sPGxkZdqZ2h
qW+VBtrNc2pmgIIqhkp6EkwKJR9Zb6Kq9u/SikO/bX10v6Ehd0HhY4fii71retAdXp+4V33mfGWN
JMGKYuEj+vNilYHiPfqS3K7Wx7XXQbMQZQz8yvpeBR2cLJQ0lmiCbY3rfIsy04I0p+9SH+NL4jZz
ZAcKX8eOqQWOzmc3KNTBNTpJNGP7VGtBeR06mz6mGHZRafa7plTYFlvy+qZCpRu+M7Xz5UQrl0IO
aCk0NERe+oONF5x1cZibt9jW+5NZFNsU4Nw5NtVSY2rYI2bAD4pQrpuh788OuREbmtNqh2A02jv2
9JkSLyGMepzu9bE4uKkbbayAsszfD85/osBiALVsKaHOWlLHFvvbRJEoYfh2rRcHFAVrlr4EF4k8
PulGFl+s3vDZoCTfFMcxjpkUyYAbwZ2fwO95lh5djE67ExUbpTzHREKv5TvVxH94i8bshP0ZVLu8
Rc+WuHila/6JYOwqmyIfGqgDwC9zWwcYNXqXBh5aL+Osp6B62iyLv/kM5TLJ4NilBqtTy9Tuu7jf
CP0hzSm9h5QPAe65zb5Tg3O1EavNYHCobKag0E2/ipphuapZ0FPqLIx/mAUF1uHfPgWsXdcDhip1
z/SsmVT+04xcakjp9XEokI3l1VUG1j0GvJXN5mNjCSu/1uR9F90lYAykhlXNJDRJRxNBHqNPj769
fJEqijbe8EY7CdVcUREs2Gd4wv7+kJDmX7xTCRXFM4Rjen/6vrEhan7hK5TwMBnXRhVgNix1m0iA
fpMHFQ6Zuv8yBOqhalz1sbG/gEQiV9Wu1b7JMXa4fna2iaveDH6n7YvM+5BXzplQleECYbjaqoSp
3lKVxwLbMFaDD17HzkvrBNIHYSMN0FUJj2/f9cogpjDbG+wpPvj28K2b7rTRHR7KMkADTZpmEHk2
blmk/jppl2HiIIygsh9RTYIXQSdv+Wr+vyH/eSy//e//9fZ1JqNEdaOiL82v3np3RtT+d0P+h7c6
jPKAGvRfPO3flnwh7H+xILUgq7qeic0eqO2/LfnCkP+anfCzT5/F4/9kBHj/0nUDG6twDVtwydj0
PyEB1r8saWHDNgXmHVa44v/GjS9+TQmAxcJZKTwhdVSMmMx+HwQnsplarW7thwS98yZXyXism+CI
w7RfBy0gmwzSu3QNqn6eSGBUFMCOAcwvwVJ16VY7T3mHGIfZVUuT7z99k3+1fv71fFzenUcggqPr
nrT5gn5bPgfWIFMnbNAe4RmupgL3lYeuAMmLdYxS8VBI/9EShU0qNYhZVNdQum2BMzKoSUjO3Gib
BEhq/AmoNEu6iz+BhKR6H65M0Yd3rR/tMjr5xQRU2yz8z//w9n8FHfz77Zv4GVysNTa//68Dn8Ky
3KtCyAcAPOUfaipi+LmIHBKnpOQ3SczQIvTuQyjMZv8HvevmvoFkQ0MzvJiIIi8gBE8MNfnNQbTr
agm62Ua8eIjXokJzN3lGBTIyKnXsuvrRcIz6TG+ZpmgWb8xSdy4Uix7+4TPNX/n7lDR/Jgc/sWCM
ZEQ3xe+fyTCjIPfi1HzgQM/3qiZ5i0CYYKf3wbE1KI06UHuxS/RiV1ICOfgM1idLhONlkD7NXLd6
cfEMnp3M3HlxJW7SfTaiCKVznMhHliXIrHMBeipofgSd/IIU+TmkYj5p/vzWOXckZxRn1e9s9bzM
/ZYytPEgSmzuthY/jpjps0pBhwYH6gRdeM4RT1ORn6l66fCppI5MS86yNATiERHZhWrIFwumYWeC
WKKV10d7gADrio9wRhx41To6w6NTe0jJ8vDO1cxtU/T6OZQYC9A1jes4SjwCnhivOTYoscmQVhhM
dg5JOjtNZnjsFSZSMHskuJVdRHutx5vlmHdWADMylUVwmPwpfGCHtqn8BmM0IMhjNQa3CLMGGDAu
aJ46nZ3huQ5bVp36dRyq6Egzr9kJll/SJxoWjMD4CeRag287+tBpRXuNNZluGSqGfY3haeXGYm7Z
NQga5mt9Ql5s3BAMamr1o4lT6KZX/rGAse5WzFd9b696O3m2J6nQ8CViqwk8UmOsKgqILPN6rfw6
2oN3BF71EbBFv5oGV4J5Lg9Whh/o/+FQXRgjoFCE/ieovdvjbhyc0HjQjPbSOdQfU1cpHNg0S+Yw
DdcxbsTuofwb65eQneg2yVw0BUGBht7wxTUsyn1Lnqpg2oYdJx56bRMkUP/MmbAxKe/qWbn34R/e
9q9Q/B9nGGkynu24DMn8/9dRw9Z0Jx4sJR4mC++TboePaLLuTAfSqGEjbKiALPDDB2xmHDe/Skx5
kZY81d6b7ukGtoHo+7Kex1tgHmuS0DUZYtutcni+tEn/aXX3FwMCJQ6TBAfdY1j4fYzuPC9PYJ6K
h4yt3L0+zmneMzYsvYTEiK9dN682cQ58IseYPuXJRQTxS8Qm5Pj339tvGTTL92YKVszIs3k31nL6
/7TM9EenYWriV2rzDqomPnhFvGiMmzeaafBa+5p1oFRzvANTcg2MwUPAbRh3y1c51s0uGrHvApiA
jjnCygLdGBvHskKkrWphbaJYu/DjQGzCXNgNmXM0oo76lixueUVR2Rce4S5i5spW+kXT8Ahpcfox
TkLtH2pcSyTGb4OwaeqSJYVwLPNPI5khtcKrKDg+1EP0RbZ9fO7hfLLzNZ1NGluPIyA8u3AfyBCM
t/Bq0k+xbV7FiELBiMwJOWDT7kccVMfQgZzWIIlbTRr1Q0Cxm0oDOfP3v43954nccVhcMGfwn0M9
7Ndjmr2pHmlmh1aubtyNkUXdnkF6Pzntl3JsnDu2aHRHUrpCrZNYWyz0xTlTsTzWEInbxLoXWOm3
shi+WG7nXlCHJHDui09Shw24GApN10yOoREj/aMOadgd0kL5wW4C96CHpjolRViucv7CYXaohWy6
NllZhzulm8TVCie7tNmYXfSSkzsoztQf6CMYLnbpjpjYWBHrOjgZ/A94CG53q6hDMStANR5IGdVz
4x5DqYU+vF0D1xMPWuuczBhKKL7BJ0HT+yUbNIp7RiHpjoLXyLOBgq+pQQdSMPP4UIbCiPr337uc
x4rfDhTH4JTQ8QCYHgPKr9874km/dUdPPHh4QQmZnrrHMZxoMTvUQ2wNr77mUbGJWF9cxnHCkNeP
bL1GgoW1DFOfLv1dW0uaqGKPWPnWtiBNLUn1ItbphsToMgO3AG8ZvLRw4X22gXQqFjVQG63Yl3qH
fJRPQU6UcUekDABu+9lFsZziWJyQB1zdotTpAPr9FTvrbuqTA42p9Kmj5Lb2GrnLwjbfDcyDVA2d
cpuB8j9SQWn/4QgVv1Zql9HDIYKELSrFAGktUSU/jR7aYLSd7UvxgBz4g6zYZblt+DGZDUh1JSTM
Jm2EB6KqtR9lGbbLZhXSAcAMMpRn6pekAJRYakxqbX//Gy4F659/Q1u3GNPYOJAjhnjl93eWNYEB
NX2sH/rSxA3VJ7gJZjavl7z4FcYT5WgXpCI51aoIoSf1UsAtyO/c2Tu7HL6lmXS07pW1agzNvCoX
lUjUdvpl9L3rRAt+jf453Uuj1HYSPsAuqfFpN204bnPzELRSf+zND73NvIh6Tqym0say5DRvWp6i
VPRXuTZFe9yrkL8lMqYhLfdjhb0rrHAEyRpxYD0f/CbdYL0rTVS+JVvkkGZM5IU74VBazCWEgzBA
12RiDoLFYW5ofI23JHmLk7G94PIqU4Zm1h4Fa3XjFfwg+aAuvsWuhP7vBb1ah2D/13WAbAFIFPLR
qAjw5EbpP42/JMj8dmKxXdI5oUxGNQNC1+8Ms8lNPLpIY/CgJX1xgy3TocdKSaHNqWEW2sWyqq/U
W5udM43usYmjk2fm4XMzacQ5k0G5Dqm6DQok8thKHE3OhO+oRGjK0ht2Bi1HAEAjYssAI2JM168O
2NvQutiOXk82dY0LDkzgvS7+aJpKPIKReIGCoV/b4j72kju90yh6E0+yD2P1JWpJa14NmK5cywof
+86wn7JGOyVglHFTGR3CIcq80bBDhczmqIgImR/5SJ0UrFXjAF1qQE10bnERmhxshhRgGqz0KWSV
1NneAa/OOnZpYJchzRbbHfO9rgjvzeiqr+vc6S+mnQyXH9eM9mHI5MnxB3MbRL5/EVG91XF+3VmA
XLMC0JOpKaSvKWpKuE3Y7NGlIesVyNONR2/q/YdxbdrtJbd7f9NU8QfRO+oQ0/kaQDhup4RGnZpG
jrR0qvfEn9HSc6K7gJCrVRWX3d6JscXzsibN95jU4d5nM4are5VYQ7zRC5RbA4te1AgfRyXEsc0b
QtdqHebPYJy6Cru+VwoIaPW2hrVyUDPxF6xvAJG8jW/AOWLKO569NYcM+THApFyFfE5L3rCgXTSL
d5OuszZQd2ghKiRUcOE6E2Pf4GDigWCGL1q4qHO7bzFYkbPe17esSwE0uD4CkHZc25PWPsieo4ef
N91TOPoqYgytRLtoROJUKHL17obIzrzvmvhTbRL/4UIZixMYAGM+rpgzBLJC+14q/6OKw+keqdJO
FsS2UKmDJiY1ZAg0ryrUMDurqL9Kms/HwcF7pTpXf0bxjzJMn878bPAF3OLEwlgcTMsM1nMnMNJQ
zcclVhY9SctzOtr3JafKAa9McyXbWhX+3svDi1u031wBn9JTdQxtjwAiwzbrHbIemKJjVN9ShaYg
a9XRFW52NshYoJxBVo/PfOtVHj3Ius+ufllf24jaoi4plTmY7jeloWGo4mPZUTPeuakBgMMNS+wl
s+zdKmjK9ZmiM4Ewkr4gh8N0dPDd3Pr0e5Fygg0p+TZCr2blztVnyVUE9XAdTYQcrSXtTWRQ08Hb
piUMyNDGNdM+N3bX7ns1axMSpe7CKajvZIryezLp3cdQaM94AOhqWxLFL+rkwdWHV8mzKMfqOaUB
zf0waHz+bjrQLW1W2Ln0e7xi+v04jf19fLRy8PpRw5e0UELaDJpA5pWobcIouJUdbN9CWpcstN9a
P4m2ljMdomaw7xArYzUtaoDMlmatA3ei3+yY5dZQ3peRqjz+1E+D72r7Lq4xSsEKAUzIkb8FYTWd
TFh5Oy9svjlNPNy8+cIpdSQeLkUh9nbO2Q8J1OiG9CtSseB+anoUSoZ/X6Ax0Gg9Pxd5fUUdFVwj
20Qt7KnuIEL1Cq7BeLID4xxq43SL9L1D7QFpO25GjcP2czRNX0macPbFBCJZNF53mUqBKYqRUgg1
nEvrJSzZCyWIzGiLiZX0Jud+WcsEcXRXD1p08x11C0KfSL8y86H4OPmKUgbruw5jIQOBvQ3rrjjR
+Zujj5z7thg+VUDl0moIn2SC7sKy5w7i9NEKkUdnleOtBDLxTdU5xXMv78DTrBi+BPAIDOptGR9q
w4IhGdb+zkm6jWmD5G1sm6d1tKjDTvsWNsI8tgrlAiKHVe3RTxXCeNHCCZ2nCwR+jCyEWcR4E7L9
fpXdO7f3g5HlJ3az1ambUZNsi8ofNw2EG8s+tzq5MQgHF8DvogSycHrr20Vs9OO2HiIvj+rZLIXk
qMLD+uMCuCSGt9rZDRpfa4ss8qcL5Z30qLSOTi45PgZG2S16269AptRJmqyLaC/iErGc8RTNF04w
jSe/RLZtG92hQqK76DdA8HTQmrNjHGjjNhu7tx93g/WCpJzsyzkFQM0XC/ezhfhMxYQwxLTK6lNG
c99hSw+YH/gv7FzCvZeLH5oLHeFFk4Zf7Kwnaycl4R0HGkRgvDS7Pk9f0H6+KJsgArejuQffKd3G
Lnno6YgY3CRDYGN2Ijo7OSfLBDlvBVvzCa2J2GQGoVIaDcR2sAhXQuC66CaWi99uTj05YpMGSdnx
6piGKubqrs5fMWHmLA6QGi4XkwNY7/2mGjV5QGmN/ZZAKm2+YC4Gj/efa0EPtgd3Iv8Sg4YG4kzv
1sFsPoinGFP3UWuYkknc0vY9gz0yKjDeoeFtWjuZ9uSLPwuonAhg23rTJeO9HhFzpUHGUNg4t474
RoP9ilkvXpk6KVzK6fCiuna/aqqpWsug8jeDtMm5qXp9k5Kn5vZxcUu954Ya+y6gubzVjPSt9+o9
gBwLITvy2LZLIBL15Q7mqbYKS5LJQgQk9Qi6CvNevuor+KIO9YoTErnvmqe9eYTfRRo92iBkh5uQ
FqBi+sxNcID2LpFKoghniXMheSQ/zh5at2LuT5HQHaL8DdTDDtpyu2lAl7GMCJCZ0WoyhnTZq8/e
De3JtqIEFQZiBRWUwDGF061Hsz5TGjoQRcIBkc3Z0XRWONXmC6avoxeoer/cFc+Z0svjlmvLfe+P
/fHc//rP769ghRQHm46glt//ZrbkXL//mbLSo703DuefXjtZHmNUXboXuXMqR6RmP97x8rxyXhXB
V/2mauA+iID5FAXDE/JkbCs+7q3Dj7/y/u7f/96PDxOUBmt+jPHBSMacisnUy4ddTArJmWbiTK5m
g+QWzVf8A3ttmPGCSBY3hofOHGYg7fjlYjJQWbaxbq6tuGHAH8XOGAFp5MJFgumh83TJsFrHlqOf
dRv0YuJ17DikQTGsNL6EcWQfIz20SGusrFPSW0jJcgJgd1oTPiFn5Exe/nm5aNkHIQD0Enp55Zzq
YUZyvfwLs6AFRjg+Kyhn++Vxy13LxXIzs3JwHURr1fOLLPdbqfvva2WK7AtYOeSk+YWWJ7CST5G1
0XnIytE9WCQQxa7WHLOkmU6WYvIk+aQ21ulE7Ec2AUL7GPSkVmSWC4VsFskHFsFdy1UyQKHY1ItY
bLljuehtvdS38SzwKuCxrtrK9IAXMwMsFxAr/33tPRgFyRGH7vtj3P88+v2+5XnhrMb97WWGoIbJ
XruMMb0O7LZ1DIoIxnxKJNJ0p3nN/kwCSrQzllB4DxLP6f0CaJfNqug/d44WJoP/enP5h2ZOUn9/
SDCG7rh+v/3bKyz/wHKArAmB/DNsqXX8eHSWkcP14+pkDryL92fWUUJMGlOOJVtGecM/+G5EzP3y
Yu8Pe/+jWsQ3837zrx63dMPen/vTB1/+5ben9B79azBinlneAwCl4Pjjjw+tYwrgvfPXhOS9bp70
+aqfJVl2WL6ZMuny7DDpZJVkjnVYfrP3X3S56TUGG7CsSLn8cX25+/2hy7Xlh44gZ08UWeYndJ3A
rpajpt+bqBA73WDd309euYW1tanYiLfzMKfG3oK4Ox8Bw2TE9Uca4Pxgy+BjK3ZHYobLDvUcwYGk
PJmJvDky3h8XqnaJzXi/7VsBCLk6nOMsbcT7k8UOY37p+UWJOi5OliEC6hL+OdUyJE2agoGGsX/5
VpffRbHw3RlV8Yz6pTtiSCAqe/6Bp+YljZrt8gX+9vUv9/30E5XLYfrjW3+/6iclh03Utp/cNvji
aBFdLCsqzmOBl5t0TTw7lZM/tIN/HnwNoMBkDY9FkqDCKtlx6Xi4NYzcUUxSBjbQFkEoPUyZ9MnW
QSyzLTHpIisnCK5gKbmKjUldaUFch8qoPlj3mu2bFzd/8IUVHEmFOwYQBAGpgj1sQ/F5mnGwVaE/
WxABjkZzaxNdnb1MPlSuMg4UWj5Hu6i2xpt0knQrGYKZ8+gS1ZXaFkYFI6oNnyFozaGc8jnuK4LF
KvdzwWC1alOkT1GPm1+LmOuHyPtEoIO4FW3vIFwz/aM+amfkcJTGbP2TF7oI9o14OjSu+AO64kS6
GMoUI9MQVjWIkiachG0Oj0n3BywpbOg1Ob5F0/Aph3SKMokKlK6zeaLDZLA28OydqhN2+Hh/VxD5
hqMnhi+o8MBdZ5q394M6uNfrbYjpIJeEpwXjq2UXeItz52vuZ+MOp4YHHQPXsqN7j1UeRI9gwap9
2cUvXSaJHclcrMEj4E9zLFCLZ731ZnQUzEwxBfs6iI49J8NdUFCtimD27IgpvXqx/sEasZyJ3Idg
kA2ovHV1y0cXRIfKv2i5nl+7ciBKJY8P1EHvGZCqs5wInkojkriRwR2JH36Qnp49t11gsiySnwdj
1F9VekDYCudVc5ydp+kFkr1x39r40JupQ+zlBjApE6bCuPJOtUnNgN/jy+SYN3zDyLswvOcI/HZ0
h76DgqDLrIPe1etcrK0Kz/Upow+Er97NX0mcX2smud7KfUsDHH6BQVqNKIIU6P66bIb2ktgMCpao
q3ujHskLrQXOSOFdKtLI3UYbWGf7E8SPDkQ6gaWOGMbHKFQHi3BgzcGbgMiUEoo50qPM3OQczPZX
J43Z6DHRaa5zmyTWCKxb6HNzWNRhum+bB1J3k03bSfeSduUrXD5xlHANq84nlnekhqhbQAqVD3DP
7fCmDL32qT2kiXwgHM67pGHWoksNu3MkPmvYZddaRzthrAOcPxMeSN+urCMAo713T4zrZLgaw0V5
8yhib31QcF8zL4husSde6d+wgmWHvhPoGjm7i9tQcWDB2F6bmcrPQgEnK2dUwdtEy/m18T4bcFPG
KPcfRCQ/mZUc4JH6hLGP45UWXnaznJhBzNO7oyoISxqL+lUNynoyquSaGiq+1PrwBRQJZKI2tK+w
ufpN29NH8qA2TTTXn10t3fZ6PGCyhiiZ18Vrb7rlkf3pEVGEvo/M4bJoiZyoO5b0TSCEqnMnyEVc
cNgjXzBpPlI7pOP0Epepek6GVewbw31i7gI7qB8Iylurwj6ROZ9SKqYrKqBkE69nrOEBDHuFfXFP
02ZYs9gMYAAE6OFDu9gXKf2DKh+DM27GNdwRsE3MqypprA0uB3luJu/D0MHAQbeIC8loYSpN1AhH
It83pi/NM+uoYZ1nRnwgmhcAggM9OW8xNsU4J3nn7PbJOVPNR63oCVgEunnFfPINffTHsHR2PCTf
mYbP0a235bka2vYR6cGToQzqCdzckHhl0m3RgGA5n+cAQVg37q0NobKMjvYHoazlDcgboanoNkvT
jk5JOmXQitwvhl5g/a6fm2B0d0HpHAprAv5efiw0dbMtNex1n16rN/yhN4kAGZWM29hTPnQtYOjm
Nz0+9sJTb+Kj4efTVQu1rVLHEojAczR+ihzTPBad/NQbrX3Ay/HYQFaw4AwfMHui6yyo5mbhpmMv
+1zToV7RaVDHbHx0o0rfdoNtY6jLp6e+o8IIEHqdmzZaY3atqR1rL8LQDw4ZaGlsPIemO7Pc1MWq
IHvTeXDWmaZhKnDBe4yBfixCtUPY/2GSIPMBQTQ3qyOgoyjgJXvOEwkBCrVeQ6E/HEhr6lyyudkB
jpoT7GPqUSt7QJoe9TN7R7ta7YaQnvLJqF1KWiaU7LbPNm4k2gvJfEU/qgeXcl1r9E8s5extT/dg
gI730awTMr7TS23G4RMRx+EculqdqlqVoP/78EUz/e7BAZkRTR7yn8nGMjl+iQy01VptYxavcJY0
CQct1cicbTTMQccZxrXqEDgHZVI+jA1zmpuSmdDOjT5OiBnP99A1RFMu9/hmoM7mkH/DEp4ebNnC
dilswBr5xZWWdphq1lDGFIWb2ueEKYsYkAl/R8ZdeQ3iAaqg1XNewKygNJzEL2MDZhP963p0s/iu
8VvFYZ3R8fAUF0N+N0D7PakoVVuOiXVtG+e2ZmIAhYqRsBm/2lZzGwluWAVj9KbpyjkG+TxsZ9Si
yYnm/GZRydJLebu0gSXcjoge2uYwsYa6d+xmfzL1wjoOrjZr16uGqVdqT2kCAV7K7znYtdfSik8J
pD2EImn0WCPpBScS7PUinu5DL3mbc2avdZcDxqNPfWoeNIcmoF1JEoYQyNB2YSsvHVAtOdhXAM/E
hJ4bwz52hd2/UFrh8NWaaaUImSpMUMqubc9rpf6N4ry+T2O28C6mqCt+IsRDk0GacjLcVP8QgEU2
zenY8y3sRjF9DG2FJ0fHQ5lomCGo+WMN/z/sncmS3EiWZb8IKVDM2Bpshk1uPtG5gZBOEjOgGBXA
19cxzyzpzOiqTOl9b0IyqmKi0wxQfe/ecyxGphE/GarN7msPqidAM9dSB4DoCuXknSpCxEYPzG2i
jA6kxsxojhbzVkYJAIwuweBqFN8sq3gdH5UkAxCzHzX9ek6Vw3lgesntyiBchhBZqfg6tUw/iYzK
INNMN0BltVfm7O0YCzNcIRCtOz9Y3omLDkaXH6SJbOPDrDpBwyb+HSPTgzNhWE8TPhS/6VHV+beJ
FigNMDLpMR/lMcVo3Ake/xxh+FTMyxVCSHb0uSur3u2ui8A84cTTG5DgnAnykr5EznCOycAHjT0v
u2X26eFbezPzf6XNRLh65OvaEyDaZG4Hgqdv19NsbrLOct916w+nOlS9hnLXlV3xcRnAPE4WvVND
/2VqKYNk33nn7SU32KjXwiJXJSFEJEu5/Ehi6FhDtlR8PijzTnBxQgQryKWMRtv5rsBHDMzj0EH3
lqb+pjfVT1fKjZ9iV4hSHJWztWiM2aLhtMSJf5JA4IXjcq4nPbJJiyEFIsFNA1TUcOIqDjbFfdK6
x8krKvaoVfIdooCnpalamlGMS/QlZcsmZP1oiSJWnwDGx9TSOmCdq6RUBCCynIsywd8PPy6+e1QT
V3bhNCclxrVSUxzq/ZzgOFD6HpIfet7YvHlV6d3sSu0ilwlGodKQleCeUTZzFWv5aHyqPg0Pg451
zFoMjOFqbGFUz/roCC71npGZCSj39/tGQwZaO3lxYFnF3z2xsCs47CcFVl3dN06EEpgXW/Snslfp
gqrtdcLnvasTRPK9m5z8+Zgb+ge6e7kuBC8Ul6UqODdsDpzpO158e+lOvxpbXKd5K5XDs7p0o7BB
akMK9GoIhi2iqQ754uYBPN41ilj3Bm/oQ4o8TAep7XRh4PBeXDBabN92HcrHFceqjExEPx4SUd6z
WRsPvjfQ89a8Pxx4zFBrQWkC51/A26mDw7vtCkXz0DaKUwUiTka40w+nYwFjaUP6auv5tUStPE0R
xybYh9u0xU+f9y7TJdPmS2/1BN2dS5UgSfPy77ac3d/A1n9Y9Udq6tPdyfRrMZgfNdHSq+vLd3gG
SNUMq9wYsps5b6qILaBt7zUxhHUOPC4BfQULRZRwargB82IhbjmWF7JYx+TxzyztvgiMwGl88TIW
kmZNVLJpWzzINTarL9275zx/ixlmU1GTx89AfHFbacqdLkdjJ6zJozux/GE2fk+Sih9WDQbVhX7g
SGfeL7H4qFV05njUHT3T2dHyWy56StqgnW5jfgKl/dFYStyMxEeF2TRybdf1cp34nVhJs402nsYc
3xxWNQ2yXTT3t7lHa44p6lhbzw4l1LPoexyHsajPgGSfCgqsee2kZz9CbCdJTW0LQVPYp7fvel6C
0JB4Zoy1cWNpSbHl+RowL+lYcjwICRNwMjBwAHMfh/Fcmy4/R/hn7IdREbq8RssEf5GuuxckrZ+C
cjLoc+c0emoPkJYqNhawgJ/CzAoY/4AJReXrM05Mdp3HJXS7VP0hhrhLRMPfm1ts+1nWrCaDdXU6
cabUrbDBeUxKf1kTw6Ekzer46JAedaJS3GmYvyWedmJLU1+wdGmSoKbHEPJGIBq4TMP7/usPOWHX
c1PO7yp3hz0nvxKAnL0vvYb7GbQMCpYkkQqvDxJrLqGm2y8d8Nk+/9a1FlFJHzhf5MgI7A0IQqW4
g3ytnWpjPGYqMs9Z1Lz9YzRQaOYhzrWw5v9IG4u/btzOxE0XW/qnivvIKuPivM552exz3/vFxh84
rDOECP6emjwXYZw5OLmzOZxN1AGRDibAgsMZRA20fzFpd0vNv7lfd3u4wj+NCbh/plXJXiU1DFWN
i7ttf2PB5x28PPEJ5Oq/6gXoortU2pYSYxcOQwIy0IdMDzecjRicJrYq0Vo3elK6FkXPymIuVDOD
t1rwH5YCuVEAB8ctMhsHesY5s31wI2Y9g0N3KaPVFsSurqqx5bL4gMvOu6DkyxUwtinCirLPZi6X
m/NgiT6CNjhBumMFC2UFKoQwEuLTyd10aApZRJjvdv0LCuXGnWsFUBP0Nufwdz4zXdiZ956pxlOe
+xecD5LHpE5VN9Gn24zyu+8TJ+BjCrUofhAefS1kvkD1JatAceK6iUtz7+iwmbgSJttFoqVOIvBq
BpPXo5FRgByLjvM8sa4thZWHjCp9R7+an7EPR4Ed9/1jwIWsKXH9XTKDnSOHqXYaDbdAkvoN+YfN
OEICd27mvdM5pN1aykbaY0BS9N0vmY7ReZLxzYhRVDzcZVMviChXugh57/arTMJzTrkt6gQDj5Ul
OJLSMN/7BAU3pluQk7MH5Ml5cymLutn1Oc55ZCblRjOzaV0D+9R6427N2e9asWOFPjDt8sgeTn6Z
+3ubRVlQ9eKP1unm2X34NIa2uSqlurWTpseFT2kwQYbaVw7rc+Rp3TWJCiB+5T7v6uQkWXkRhESv
xH5oOkK0ULdkyY4O8xktgc3XOa9SamcHM+jWcsFgDr5+INwxn/vMt1Z9+UArxcVVa1qI3o8LSYy2
61Iuw/syJFsXOMQvNbrQBHwsFdZgvGIzYNjppC9jS7fNGt1L0xnNd78ct61VfBqGH3MfN54bW0v3
4D/0HdrCFJfgUD4NDieSHn1cpOFprX1kzGA5YJEU1Y34pYnZgm9DQf+VwxjS4t7Bb8HsISCtk63J
Uj6uDAq+FivPziBA546ACxpCUbWxcSMn2rcS153JM43Ed7XwiZy5rT8OJdkDYBdL7gisL9m0y3bf
JIQvl5SwI7W7FxO8ILvZ3mRhEBmbKaOL0QMkepCKjMhbW8aAi4fuNRsMKgxdb6Xs73SwddSMmpaf
cS6/jUhDj4NtZHdhsgyBzgf5O/iqJHgelxegKsh1JSarMY5/AiYYWTPeYx4Xl0Sr/pQPcqDJldzL
Kf93cMKwKZKC7YaK5/5S6Di5UpitWaZtxyI9xhkccrdS2cmb6SxBbUf2CFk/EcvO6161rPI3uZdq
B1bwJmmmxUUYYfQwCtjZd6XlHvN+5piGQHnb16lg4WRt+UZjdsC/S0dt3Ufa1aC2no8o7+JMH0I9
9+i7km4qbnE/JQf5eMyq2aJj6CZyV4/NM4RojxD42WSFvyfnXbLwtbZ/n6/p3T3zOVG30p+v88J1
AfZBBso3ep9lC07L8OKVVcjuaqobb6P0hATm29cIpnCVBerMEPv8w6wLwQ6XQFAd9HzdFmtiiTjq
6y7Ohx1t0LS1oTqlyrpVYP3tEvVOEalNl+kk9QtlBzh4nu2u0oKmtolNNOjLndp/GsEQHnIJvC42
p4gpqfzDL/vJbNLXsoqNNS4BH4oejG+6ZByORqYocP6B90X6915k2dqLc53YbV9iM5n47CRIIY1B
P6aztYUMmO4kIW7YztWy1ZKo2RsuwHpWcOzBTVncDVG8emN69ydcGnGcThtr5AAC867c6n6Nd6m0
L1PnDlC7g0rHPBPNR1uavwciFidR2msKjOAFfNITsJ74uPkOeN5Sm1Yx/BaSKR6ewBQ6czOIPKCr
wwFjJOPYSfsM57cMszy6qkrfeg8HjJJnY0m8k1kyRyoz2id2tvzKtRaaoQ6tpm8XELRpCmVpqH9/
heGjyftZARt/XzGrQgpie9FO5xe5wWrUXR0FXNB4hf+g/ixmHYD34TRtWuN+FD85cKXXfjGY+7VT
cTa9+jY6KcPGujC3WU08NefbDApUQdMY2nOtvJMN4vHO3JZabuq4a05Tr32GPIN1M+mB1PZOBI4+
LCnbsInpSAwufr+2iIxV1hUgQpqOxIM3sfponZMTOcFM4/rChj2MxkFns+2z2/fj5GVmJUFU9+Ge
BxadNY69JlU87DtdnJZCWueIWPREU8Wan+cikRgY2njLWIn652P0mMW4nBDKG/nElF6bcwKg2beG
y/Apc7S3EdfbziPzGca5vHbpI7zoY5kzWXpWSsRH5d+lm7nh1x8KzeIz1wGvcCN6xrn1O+GOSnCY
9NxKIfSbswun5PpU0Up+z1OX3ClOc5FQbwD/9CIt/7ngixDGnb9xOv/xrc4Zxk0FI6486a8k4bor
xPmdH+kFz/iNDtiOQa+5cf3iT+OPOoq0hRdZJ89mXuohS5b+MC84FZM6wWdK5l/k2qkphgJzVJY/
tT8NwG5VWuevvJ3FqXqUvdtmZ2lG9qyTrN+UYmZlI6z57GNnwvjc7aau8AhxtAgFH7MF0d65omh7
XUmYxikJw4T9h+616V7/NSVaEjYjT/vc1J6rnj8zBhubuPDPc5kftDp1idy3zZEC3Pe0GeDGo6Pa
1h40Q+Ux5cUlulIcal2rmvZ0HJhhJQbMdNjcDGzS/ZyVNY8gEe1JiDwYLoBI59JDU40BZM1lxFmj
4HnWO3PaKZFs+8R075U770zgRWbtiUtZ5d/75ZGgGWV3r3I8KUrVxE6HLJRAdQ5ZxaBQpHUfUmjf
1ZOhX5OqfuNHAMtv4Qg+m+JmJvzyKzaUAeH2En9q5gSQfFCCcSLekdEFyMOEJaGM7DeOcZoL7aem
RgdRKaI1F8XLVqZvuMCnfRJBC+grIMNkM3CQIVqLi7E/FR6Gg2gaykub//RrGp2eUf7IeJpCE0QJ
o7z4LPNebSrDzLYIcXgaOWm9tidKHJoS5jd7ZDic9+9YMCLYsdqLKXt56WKeW64lgKPQc08mf3lq
KdXfoulPxVJ+MybcLhj5zDcUGtl1ggsKl/5bq8vuWFMZI5oHBGpMF/CDUYU3sZLwBG3uDwYSBFgY
Z0pH9tnx888ybopDjZztyrL/mbY8cB/fby+TgveNVoBh0DPvHB/EWOmGHVClLilWGi3N/ejfmXvn
z5r2B3BsvWNnOAYgFsRdyfxE/ZzsJKD0AMEPnzawTScnN6+ZVddXX7jlpehe//4nxsjngkh2oKUE
9hyrckPNJLCqVcrapNZDn87l7CU1FB8SEY8ns7f71TiAVVAIy/ZfhQtDcYIyOm6UrIrqnacTbwTP
cWpGVlZGrNUnNWfvg2KSpwv9VrOw6sBPboqpwdsjRcskyth/3RT5JZD6zTQ8CT2/v7CqQ8/uCdg6
LoiNZQhcHSZkkjK8m7LpZsfcOOPoqU3EdOW/gBM69NxCGWAno3rakPnd1fxmBZxpxJp06KPz3vxY
SvhV00CEo4kFjNI2/4gfzxPXjaqgAQsUd8Ak9HGe9uQYtTXHSHcPwnHDpfrvRXr2BhqsJkyrzWPt
CMBB7ME+dL6Frgtd45Wk4rAnEpOt5MDLgWGX9xDx+auqzzmWdnWoAzfDP1KyUu/IZOF0hCwZNja4
604SmxtH+mb8msgk9nCkBwZy8STexpprWaM+GWDme1zGyTZSpRcI2borK33oWo3ePEklQqkv2ZV7
suQqkNoBRC52EZUEMVzGDFx7W7ww0B+ZdDNj3duuml+szMqeUKwyUAaep7vzs+ps/go99ciV4YaU
j+NZKjbRYpwYLlA0ynALzvXsraMWCImkQjOjtnoBcUZOOjuXlkG9xmTMqzz52zFz66BxLr5USgYM
4ta5ljrfTTqKLvAqdzB7HkyDF4rHw7N09WGv8/v2wJu2yJU5/Il83WZpuzdql/ldGY6k+WjRJjYZ
6Ud9MmVEyBLrWMdNdhuZZwTOxKi36zNMWcQt2Gk6F+lBUly4cJ1ax6BU/32Knf6N3yyotp5iX/FA
YpkD6QIHjYfQE2ubWMbraNY/LaNRl8jbGSWqjMLmAiQjn/OHU95B27LnbHeVPcgPw9U2cAmeSwPZ
oTY4/W2poaA0WVDbSRF8bebygq+6FMrb9wKOqGWkMS8cQ1wMKwvd+WWwCKA/sJo8IIv5WicTAS1H
fTygR6fMj9ZGbe41bkqnwvqpEcfdxQOOaMAlvDYHxMg+bN+5cJKwr3WeHCKP3sqk33gJ7ZEK7+UK
uSAQsDZlGhKTYC4WFDDdbMpdVTKC7VUIWlDdXmLCSqFtQa/N3jg6NWvCzBkv5FbfDM6y9yKTVcnD
8Yfo6pWo9BT61qTCmU3R1NkmBJ68ObcEVna+t/x0zbgKdcMsw6//VduyClUu3uKmldvIrJdjbPGH
r/81LSj8Jm1mllR0ZwCKGwc0+663yQm0IpoDwyA25qUxyemhvivqQ2ySv/i6CbHEzNdXtVs9GC6L
eJnbGGmuS429jT1rNVXJdG5Z33/VyyrWq89L9kkQ69pYkfPRcV9JfPEhIYDfTVjmoasayu8Kd42j
gUfNH6WClGFgVy9nAz7Fk5l9J5ZoP/cWwjno8ATMBuwrD5Aa1OjaAOPT/6nT8lvCyX/H+oGpLul1
XsqLu+Vse2RlxvmrTI9pPH2z9JLHHMiOte+ZXCLL7MdXPmKKZ8bTWJfPi4WIg6Q06XJVMcj0PPy7
CYowP4Nbjd1iwxjqx8B/SEZWb0Wa4o/obVAtNl/jVnceeZU+HC3rrcR7TzzPX8PB/MzSpdyJSFtD
whdHe7HPVuTVa5AJzcGH8JKlMxdDD+gk66IQ9uVJDlgvlaTGa9Wcus1+oK7h10d2xq8xvfcjxyRn
3bPlZnrK26F3l9XfI7KtcUnlbG7TR3C50jzJOhDgajHACpb06Dbku71tVzI9SZWp4TNP2CXLl6Hw
mg1aNx6oQF0DUgFpkFX4FnLA3KtuYmDe+oKxouojauk5Iq9yGFnt1fZTmjoF+VT7kJ3JQEavZodN
0OZpH/gOiRQAw8xGq/kH0fBmr9vHWNOcM6Msjv2Gtkk73Xj1Cvd32ZCL4r25K9m8lAOsPLipMKUz
ZrqLjb8Pjt6eYBXANSIIVcLguRmxtun6Xit/UnSpdyOq54SB7IpmSbfvOmfTOWqXD5n7qfZd3W7U
ooZ7bbRXL1HturW1AiYi80/AEg4ekhFmWO4LTtqGuDZjf84sastl/a1kpLaiTuTyfAHoYki3h3HP
Lc8lNDH7iA/3ftHTe3HcaTvBTiTRVxbnqRo+p0wwl4zygzm7r41gRdK4ubaarIy2OLTWTS9tBqqs
KzlJA03zfHHmgvLU4vw8Srv9iE0dQ19X3nrb2Jqpis+dJ24Qt3FY60WEdqicj0lMoV6vdPZh7J+4
/z0yj+qiWa5+aJfu/tUn6C3xQsCzPvRoSC+WlT1n4E33S+W8AUEquFq7My0V7ZeteFOUSd5stNn3
qdsoanpsnQKnQOxX9f2PuG36MB3nR4DU/nvx+f8TUf4DEUUQj6Fm+r8TUfY/1I80/Wcayj/+lv+m
odjW32i2i4flx3TpYf43CsXR/2ZYD2ifYHPu6ibclX/wUAzjb4YpXMO36WZajuFRx/sHD0V4f/N1
36bebOqu4P/z/8ZD+WuLnIcqXWMYRYajYwSnF/qvjVndIRWS2bHxrEsOpFQBkCkVzEyzSpwxJ2vv
RcVaUyoCQD1VDboUPJr8lnFBKf0dSZu3ruOOX0QV1OeUcwzB2enY6+WaraEWUlCHRRmLluxfFwWM
dstHFPCgBpZZVWPHd3RK1cnMu5dUelu9T/euRVNvzoFR6lGh1pojgt7XiEsaGMkHEaOBGgnDxQoZ
j5ic756fJCtkMW5Q+JQNPE+ZDFgoNs+VcvdmFeFhHiHYUwFh1+3U/ZozRr7NveEJdhicV703toMq
8hVHOe/cw7bk1PTaVAlh7u65qac9AjS5WbTeZizAGWyASJGZyx6aNcEMnj7M1ENhZcWWz1Ib6GkU
b6IWll/0yKMkdNau3ag+uT2iQJAWuy685qVUlKY05ydWl3dgAe0FHPkTWQ55HfsWdsNcb1g0lE8z
q7iD17nszB/j4rpPbS5AuMUw/b13XvSnkQNYs9wvtxN6GspghUTw4QRNKdbkL7u94Q/zRhddtZ8y
1C2jGi62FZ9BKFJpdtnUFo51rOvpT81166oG7ZuW6reuNhb2gMRHhryLnzkvbvvH+TVpLHke21jw
wIUqkVX6H8WvMUwT/RPymnPBT5usoymT61jvWfUuy0szuTGH0qTaMXVobmWMTf2fvnP/AzvH+QuX
4fFBJjQBPs3XdZ9aHN+mf6ZulQtPTi3qnOeK42cO4nPP4dbeJBPQvohr8MEWEqN9GiRlkX3X7Wpt
yxKGVWFlRwaa3XX0a7nWagFqT9U7opniya3Yu3UY1G7Nqnb8+EXUVHpouMZHV45Paa6PuyXJZi55
w9YQFXCUQSAuyuVBWnbgwyYn3DsFsWrcncemj0Wmm66xcy+n0VeCb9lGR2d2qUtamzMKPodVf+D0
xacr8x/uuHTvHQEThsZvIxqHeyLFZlzUd1pQUK47PqrkhAIa/vU1E/O9s1jaQWqZMREr46VlHbKq
TKaaTl/6z//+B27ofynbw9Nm48JDyGOraVn2X1lK0qMEC5eyenYbBPYJXAOWw/OGIK15NuMy8CP7
vYqT+FqcplyOIbvy2yTH772uaes8lUg+sS1ydWw/7aFqWTqMKAqYBp3mFAlUbpxTkWbbzDOIOTz+
gDktRbs5M3Lm6kcPiBFyS9RYw8hzE1l9GNBlIaT6GdOuPuLjee9yzYPWlN6aJKcmmbp4lbzyDTko
OJgpfTVkLdhfN9VJM0yun7F7LFoVmHHDtduL3mIL4WzbVOnR4QoD2luNgcu2go2v/FA6TMhCVrty
WLQdGc5OwkaY67bfNP6EnsGTH6neeTeHTA1cqnKvL+avyhlO4M7E3uXhRu2GIvmIyqapsvptjtUJ
8uXaLnWW5RaxPZNt3eBNcpsQrA7MDHk7WgE/ZOoVDEqnK4RPEJ5PYh0z5Bu8hy4F2Y+VmG3qXL29
SwwFfgbAPFGkbUtRctVl/jcSq5/1kp7yxIxO0notuzp9tq3xkPe014uOBnRs5juGiHdyll6wCEa7
msr8jT7E+r70h11mgW2FgUzoDXtKVmiXMQHQl2eLHUpHvBLOuw6sSskm59MaHo8BLRezLPHpfI/F
FiFS4pZ8mlF8gbAMjHRAQCabfUO89cIVzyV8H2qJx5tk5Cu9jHIOG4RVADkpkTmcoRU2Yot6PHdT
xZ5SnzjEYRuszJy7vUD9Aw7XfvaYUUiGOccZzek42tzPavkLwCVCXmPUCG4jn4q8/LNKug6vc2sc
UypelE/PfK4e9Rx0JzBzKQSuk0yX4cDDxJBLRV1srshniG3UxPG2ASJA1OTJTErrFg1pFVSRvZtS
CgTDbMud47t4hB5/cJnOkZZujjO/MvBPudxX1G9Wvt2frSKCYqu87yYX5a0+tPlWSGfPlyDfs4Fa
+7PdET+sLGaWxrTPaO0HYxbnR7OzA2XEJstmqyMc6PJ6yuNTAlaJqZy89U73ObSJ+g/UIfGFkfo/
vAbIEZ7hgwcwTQGkjdXig4XyTyQJ1rZRRHJZu2cFuS6VCGdlVDT7fZe60Ggvh8VneJQ33nGeQCC2
7uAHzLgSDW0aX5ZHE96fwykF4bBUfL3KanyjbIbagdf7YYynX0usAy+nGZLwsBho1YPbB74AYkdz
2DNJe1NK2R81oOplYiJp9uS3ybeoqS7TwASfT7JGePBBGHgEi4p0w6Atueq9624Mbsv8lguoOQRu
667rNziONSoE1W86CUOYxICUWHhBoZXRGNLnoh1oMG2Lq1OToKMDEDqtrCTinz+l2cbW0UdGqLGi
n1Npko7SrTJsO9pEuDD2pu8d9cI1zuhlqo3SxpRloz2fJP/6ld1rxmbmi3UypYDWo0cp8QhER7VT
WLtec8v1wCxt25sMZM0KiWpDkn4sk+8jXl5HiyH0jrA9dScOS3bocoyRrtnkxjtXIUBzlm3lI4iC
BwKlNa3UsaV1hSseowFf4NDxgTTGI1iWNOrVKhW9BXXXlCtvLvVN6c+cy+g7hGnMb28/gdx0COvy
AMh3Hd6axEi5z/kyP1O8NtZtXVD2iFV+Yhv3i2WDs2sIzWsQMCyXdtsXVctgnXkqGucF33BEFf8k
Km9XNxI8Dajw29cf9tM4/Pn3Ly/n8aH81w8tPEHP1TkzGLbtuRAK//lDqxhHooNvo3sXTf7aH2M/
JNLih0tvdGg3jDeJHkNDbX8f7c9s8eezZW8FdPTApCPyA1rYDhgIiXkdLPJoTKTHDFz1SW5Mp1IR
QNOWuzZ32XHq2bdTlH/S7GL+8CrGt56vJ3dZulh+fPYkxIRWaUPuwPaMMeBuCRvfa0dkmSBzmppn
mem2y3ZJpwJAHkC/EgjEjv+Mn4i6Rdjb+cIAatn0nXkep6cqYvE7QXoNnIophdZDM7GjAvg1d8ae
0tKbz9BocRdmuebyoNvEDvzXDWuS/pZRXsPnVMCiQErepIO2/fc/eOtfuTOPp4VpPe42wjF00zXs
vzwtKvZJrUhi9144C6jlTEwXVG/x9ps1LNGtYhWx0y0A1nQst4opis8CCfrHcJK2sEiSQLFDll0l
traBRjtv55SK7ZDLN2Addjg2NKxaayQMw2Sd94q5YuFjX6pW11b0WkI4D/khovkReDwy0LGgIqyN
gjuBPT6IDWaOP8e+Frn3Ac+uPuL4pKBKgp3dAk0QXufPfRyRu9WLeMsp+aBZXXT89z8jIF7/96fT
comCCMNwfQOU0V8+nWWbtoy97DtnRN6YWW5cU/HULTrl8GTUd/w7vzkABCHnT8NRH5aJ6wrKv2YU
1qEcedThUK92eTf0nH0noupRybGWOdlaurLZsHwU6z4ToRP7y1n3wRiaEVgIo6qcg0cih0xCenbh
jNSDDj2/OyXlSP6GOGknE3FQhgcdOh62vVP6O79zf84JCTKeisuLi4G4nUz/QNA1XLwuPY1juQZB
SB9bz8iPcGJcGx4JcOFl86WweMjlKUl8Le22mj5zw2HDDgay8k6lXqcrqAwDTaeZhVF+yeI0+aYJ
sozVg+E3tIByrO085MnZdVB3DyAdXnSKTgRQFicsO2kioJx5kBzZ4zMiTEvuVwYVymRUamdMW0vT
MagQNQ58CWq4b+xvjuJrqbjrbCZV2SvgNBYjvy7eK2xKxCkdEdYHwDX4yH00XuzXupuwVLrR/JZS
Ofj5syJyYiRk/LoaINtQDPcUGYTWM6UnL+ZcljpyGTHqyQkr57fB7HhsdBOgn5wI29T/8HIjICWA
BcuOvD3JkbXiKH6LRhNbSTBPUDx7KExsOSwbJENr7b7eQFZS3TweUCc0DYwctWuhhHdlWdtuvaTA
U2isF1I9F8tWh4bdzJHMaFC7zC4LmOikhaDjuBpQG+egV238xlLZhpidzk9pkxxbJ6F7MOvvJc23
VwXYMC/aDsk4CTaGpCKYDcA241h1217zKgTR7q2Xr9ADsmvTcMsx+mQLAZDOS8eTh1F+aoxm2E0A
YJpxCJWV+kFeqN+uYLCv1w6+9LRFumiU+YuZHpNUS04N+YatpD2/+vpTL6b1UWafZl3WB0pRnxVf
Ka69MJFGz2/4zPBjh+Ny4rQEuEH1z6Y5l1tcIphJe6CC8xTrZ3643n8gbPEw++u32Dcptvn4EFCr
MrD5y43UI147dPnY3G1CmMFUEp+SNpy0jonKhZfSfXF49JOjs67MHiEtoPUymg61s5oaTIsNpI+M
9JXN7W4i7hLiths2aXTTyurJMrLqBWObY/TLk25kyT41ZwhUVmK8+h6l7NRzIFqOerWrDfnSZ569
0zve21/PWbMFMJ8WnTokJGeDOB7UlZbcr9Eb7zqEkJc4BhfDb/NlzAkHGiKDf84AJeCd6W1sWcvA
GMlrcMLV10xn8GTUqKo71eHGosu5j4RMqMtgQfO1qF8Vyt22AJ1DJOXeJWpgeg5khdkxNBX/4ri6
2gPJ6TmNuDr5hLmqePgg2nDIsnx5cUQzbooYLWYzGXaA3nusepuBTJ28mkvT7POUf2+hTdlLGT07
/uOv1hftTOqzYJbfPQSbROeaiKeb7sZPoyj1c+QTJS91k0UaxQ/ltUw+bPO9cwSwqtkgq0oL7zAm
VrmOZ/Ka/uB+lhQ97vGgO6x205jNjlYgRthXvqlC8YCExsgpmNz47lqO9AFtjkz3XmCtYYaw6/yp
ZyHAmyuthoOZc6GbBLgmurYNa75xh92xZx9YRhcavnSrdHRjiY5iz0tQkPe9Vl26KWeuobS3dKxJ
iUa0R9pZ8IxzBq4ZHDrq2rDDynjR9aQJ7Xq0V5RxScvWGcFLJ1ljjWhWS6lgzcC42kZVSjRMOe0D
XtawNZNDvi98+ixJnL0nWVyumknHyDeAeKW36K3Y1HGHRdA2Zs78xM9hbXf5p7IL8QxbNUeAYcbH
VFakjCCQuHWfBb1qyk8BLUb20Q+tJpIe9XwjY6GKQ/6oiwFNCCOLxE/qpRh8CKsUwv7JwEacv6Ir
feOHfrzcm6Yw4b07xkvBhnkTC8vaOulb2WnGtSPwcYvIegSyzZEtdFB6CGV6/Bb6+d1DIUz6m+u3
lf+JWvWT9q/zlL0ZpkYno1PLdtr3mVk/pdqvtE/+i7szW25bR8Lwq7jOvVncl6o5qRrb8ZLFk5M9
c5NiJEWiTJEySS3U088HgkoEWs6cCXyBGiRXkdIkoEYvf2/xeVNV8ctZTjObKSMorto1s5Ycu4w/
kP+xuAJFBIWf5+XVHbFjZo+FH0/rBTUWRH9e3U09un4Qj/Nm6N9tvWjP3N0ie5+37vK82TJgbRoU
H5bTkjRGERxY2u/XXoXJU3rZl3i9uL6vXje7aUkpiBjcSYsJx5vHL9uFW11GNEk729GyburMslu7
aLK/NtNGtGYML6f+aYF4XbYf777CdhhHs1mz+3y/bWEe8lQuFgGDeFuk+KtFXtwxP5uw3yKijo7A
vzsPqKRclm+iLdM+Tmlo9GbpV+9WdFW5zCngp3lUkr/ere6ZO/sVeHKdUTW7PK3bF9PV/FORuQGz
owNiT3GyuFoUGxtuWc/OKGiffabDCFU7pLC+mQdLMIdqDE7h3s6mS4aCZhnDahhue5lEeXhF1xdC
JoylyqZN/P66wDYiQSe5OS12DgVosw/zr80pNXrX+bwhe7TdzIHBArrQEzi/WOE/na2YinS9YCTe
JXO3qgtv7qzfOsvLBVNMnttNPWPC5CwjfEQHom0AcOqvi/xmMaUtyIpS7xfMFaBwKiBIHTH89Kyo
M2aZbDdruq5t3k3LPGcQZbu98tbti8WCvjmd2dwGaZPTpRrn/d3ua3t33rbJ/IpBhMT9iJUl7dVy
NR/l801+aeex/cq9p46EbpoXm4jM6LKsGVXYfn11urnf3W4ooGJmELk0hCwxZm0nvt453peoiK6d
uv4SUR52bS/IqaVBuYi1knZEatnm1pnf/3sHWPzcpqPgGXUHb4khJBxa8obLUr2Yk951my+3NViT
9z2/p26dNrbtJ78t/jWlVc6Zv7xHpvl3FaUd4WWSfHSSuvgcg51fEO+1z7azFTO+sd2lpvy/iSz1
G7lIm/Q5F6pp/1pNqvbtpF6Rn/7sH7Iht/iUeTZF8778vS/9mtDJpHuyjFWNSLJsxBtMM7UNv+vT
aFaJVHWv1L3vryjkKdtajRkM4CUWTQCDkBZoSbdwjPOSfgHyY6aWWTCcZ7vUEnVLhsYOjuixQ/j1
/uRp/vo7yg7S8SMTDGjj5OAv/Z1TGND4eQq+b9G51Y6YPCh3SWv1w1NwHN8KAwoMQAK6R5m0fxp1
am7fc60oZApLKGIpYkHwcPtxaMU+gJ8LG8hl2iEQHPVAHrSYgKvARfB9JlnIU8B+PzwFMeUiDAIG
vNBtXSw+54EGsUIUJTCu1iH4jhVEgRN4HtBNv8nDQ4hgFbr1x900D7N2D8okZiDpbd+2QLWJt1Om
2i2uu7J95EAUB67dy4lEyl+DeIBGE46UUQM99VApPC4OQwtP1vEBp+UpDG5C4lsO8Vcb9N+0K+Ak
AoHU4gHPtwhquGImlRR2A5XoOI6FtGRwQcBoSJZxcsDFI9LVCb5txQmNOnsO6Hap3ITIIgJP7wwa
DHVLSh6DbgL4nzRWfv8ieCTfJMA5qP2jFwFomGlFEfXK8rgN2r1LM3VdOSDsAtdmykYgf+KEtKRD
HogTFCK4vu/2x2OecZgE8nZq8ADZXDAB6Vr9KQxsw8S1EJQg0EB+3ZLyxyRW8LsgrZ5QhNGJ5PhM
cz16E5IIPwKVwKDBnldM0wyAsrCv3iFElksf1xBf6OghOA4XgjQ+kpJ61WHaIXjcVl0TEaGIrxBE
2IDypx7ox9jmEKjFTih76ZZxsjGORe6lHivgFyMZ0bN72aiKxiiw/DAOxXRkeUjGSQXh5ugegshN
9aMoCo5zQhQBHpDNGkf9IRl3CK7wezVPAZeJPZK72//Swgc71JIRLpXImRMmY7eMuw8O2Ty6toIb
W0S9AgeIUd1+jH6MI5IAhHYQy7jteyIjW5cJfKyA0CGvu9d/A6GIKCTFG7XA1PbuUQbZB/TGs3Uv
AaZiyJhMrvpxURB7lu+TDu/bvZVkHBcwvktbNeI0OWCIPh6DvOoDUYDBzGOYlPnDojaOF5jEpCsK
ANIEWixSs/s1kAihhXONQKTcoVvm3QifKW66EsG1KOYIAwo65C7h+EO1kHhYzDZ1Inb/uXHOk5CL
2iaCh4ngJb6LjunW4BQwFuMEoQCoInnFuFNglKrI5NCzFmN0oI9oBC3pFgQVXoiJPxBnAcSWpyCZ
zyAd4ZEL+gQ3gt1RefSIJ+3YOJFk9YnpdPIYjJOO6DjtG8EmXTpX4R6oTBAHiEUYBCdb7t48sZhg
xOleBduiWgffSSQ5KnfAQRIwD9yN+x/fuO27eM+6dpIfYQeFZJcRZtjz+OEpCDuR3x/4eR9hMO4O
iDogTSbwAwIMAkM/kHeHpxAmlovcFZMqDb0KgJ7aFoJAl4UoCAYeUxRajGADs2MsY7fknTNIG7h2
4OsKAt+1gMq8IAhBBQ5/fPzl0EYFEIKU25e+mUnb92BO3SvgWvzAxCwFGynbD4ATcMjioJcAxtkC
2HJiaLeWRUTGRUzGOyN7+10+VIbUGuJDGJt3QoBFO9CKBPDCiMABhna3cL0OeUHEFqKI6NIeWzLO
OnadSBSr6/ECMCGX3UlAB7o1sAwcG1idWZ3MxDTPJnDjUHv/AIQuSUx0AzrOBYmFxSSAFWMjTOKq
6nKBZ4VxEDrJPvNkwAUCRuWE3K7gW5yThCnMUgvaMCrJB/jKYuxyzwuDU6BxjuUQaEuwILsDN2r/
oaOrFj3ijJSVRgEc1a2hdgRBo4EF9WT9XTCPCyh307aPcQKIKJOE0+MFAy4AUyftAq1grJdAEZu+
iQR2RJMH8NLeIR7YyeDW4AVAR300z6CrwFQQVwa7NBIPArIuEfoABT/s4EPjgKxMGswQkN5nbRp3
FSgR18/GcvCHvdjnZ5bKcQidkbVJZirIWh94MM5bwNN1dc1lkZvqehEy7ydAeMgLXU4aA4gpRjfO
RESf93mCv38XcBdsosz8GUhC8lGp6KbHGyqxW8aFmL3A0w4xe2CGAALMaThuIUekZCTYRpgOPy4J
JrlJAjGIfV3bQGBnCHuGhPanMPCWpD5AWBCENs028uhVpI0dknwMl8NP+8Ca6i0SXQRXJgif/O+R
9r/BKj9KX85nWT7uil6ySX2sNuaxL+zLPR5+3pd63Iz//EPUtChfFDUw8tk/a2KeKbnLHaMffLhn
/O45/X/vN/jw0cqz9rva/+N1NqnSakQXo64cp3/N23RB6cw/8/RbukiVRnBddsPPN/nzD+U9Dzyk
/0K4vhvQFZCrNt0q25WFSrhLl9YnfJcWdVrvX1H8jE6XealL+TzNs+90xs6Ut5apfNq0y7ys0nF5
+NYyZ1ifclFMRk02WjUK8a48Q5f4xYSp8mk1OaQsE9q0KWc1s+tHzUn5/eScqtvFN/XYZcaY7lMu
OfVsrPyeff6RLuWrSVlN1VfuU1t0KT/e8vGgSu93rvrNOJ0pDNhXs+m+8E2eZ0WZqTdSJrhoky7G
WTqQIjJpRJtyuVHZQmZh6JJ9+VA2yZC+NmEIrEZ37eFNJL1LRIh1SdMiJKsfHLMMv+rSfp1mhSI9
qOV5CvXyOq3aPC3G+913ylyGyfRfua7TEeXGEwZaqPS7QJQ2/WxE/4a0UEjLKIc+aXQBs8IUzu6L
tPRpM3mLv8tlpr55V/rxFNTLVTUkLYIe2qTLohnIkD6QoEv5dvKtSgfWEykFAqPXJ71OVb3VV53q
E96cXKdMb5tlqlqHvoDVn4L+i0lVTxRJ1ZdLPgXx15NtNlLUGMQFFP4UxL8wSXpPqRMpMviqTZq2
nLOT85SudJmqzUjzEDD20zzgIr0b3n2ZRaJLntF46olL2Fmb7F2ORaJ6NcAKosmjNulqMh22L+hA
Yl3CbyZFUbf5Oh24CX0ZpC75t7NyPDm5qR/oNlk7oEv+Xbl6hBH7/MunecBDRhTkAUt1yb/n9Cd1
PVFMih7/1qe9Vb3KHlHWpfuhSWf7nQuZ0kO0umQ/TqoFmk2hLMFPbcoZns2AvXtgUZf0pxS9U0wb
9WoSWxJ4nTbxSd2cfDz28rIQTZt+Vo9KevIolluPtWnTbktajkz3h9DxicyC/TXlY0jTDyz2If60
74Ry7L+p4Jr4xiifpNWz/wAAAP//</cx:binary>
              </cx:geoCache>
            </cx:geography>
          </cx:layoutPr>
          <cx:valueColors>
            <cx:minColor>
              <a:schemeClr val="accent6">
                <a:lumMod val="60000"/>
                <a:lumOff val="40000"/>
              </a:schemeClr>
            </cx:minColor>
            <cx:midColor>
              <a:schemeClr val="accent6">
                <a:lumMod val="50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262E383-4AD8-45F9-97DE-2074ED7114FE}">
          <cx:tx>
            <cx:txData>
              <cx:f>_xlchart.v1.8</cx:f>
              <cx:v>Profit</cx:v>
            </cx:txData>
          </cx:tx>
          <cx:spPr>
            <a:gradFill>
              <a:gsLst>
                <a:gs pos="0">
                  <a:schemeClr val="accent5">
                    <a:lumMod val="50000"/>
                  </a:schemeClr>
                </a:gs>
                <a:gs pos="100000">
                  <a:schemeClr val="accent5">
                    <a:lumMod val="40000"/>
                    <a:lumOff val="60000"/>
                  </a:schemeClr>
                </a:gs>
              </a:gsLst>
              <a:lin ang="7200000" scaled="0"/>
            </a:gradFill>
          </cx:spPr>
          <cx:dataLabels pos="outEnd">
            <cx:txPr>
              <a:bodyPr spcFirstLastPara="1" vertOverflow="ellipsis" horzOverflow="overflow" wrap="square" lIns="0" tIns="0" rIns="0" bIns="0" anchor="ctr" anchorCtr="1"/>
              <a:lstStyle/>
              <a:p>
                <a:pPr algn="ctr" rtl="0">
                  <a:defRPr sz="1600" b="1">
                    <a:solidFill>
                      <a:schemeClr val="bg1"/>
                    </a:solidFill>
                  </a:defRPr>
                </a:pPr>
                <a:endParaRPr lang="en-US" sz="16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sz="1400">
                <a:solidFill>
                  <a:schemeClr val="bg1"/>
                </a:solidFill>
              </a:defRPr>
            </a:pPr>
            <a:endParaRPr lang="en-US" sz="1400" b="0" i="0" u="none" strike="noStrike" baseline="0">
              <a:solidFill>
                <a:schemeClr val="bg1"/>
              </a:solidFill>
              <a:latin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9.emf"/><Relationship Id="rId18" Type="http://schemas.openxmlformats.org/officeDocument/2006/relationships/chart" Target="../charts/chart16.xml"/><Relationship Id="rId3" Type="http://schemas.openxmlformats.org/officeDocument/2006/relationships/image" Target="../media/image4.emf"/><Relationship Id="rId7" Type="http://schemas.openxmlformats.org/officeDocument/2006/relationships/chart" Target="../charts/chart11.xml"/><Relationship Id="rId12" Type="http://schemas.openxmlformats.org/officeDocument/2006/relationships/image" Target="../media/image8.emf"/><Relationship Id="rId17" Type="http://schemas.microsoft.com/office/2014/relationships/chartEx" Target="../charts/chartEx3.xml"/><Relationship Id="rId2" Type="http://schemas.openxmlformats.org/officeDocument/2006/relationships/image" Target="../media/image3.emf"/><Relationship Id="rId16" Type="http://schemas.openxmlformats.org/officeDocument/2006/relationships/chart" Target="../charts/chart15.xml"/><Relationship Id="rId1" Type="http://schemas.openxmlformats.org/officeDocument/2006/relationships/image" Target="../media/image2.emf"/><Relationship Id="rId6" Type="http://schemas.openxmlformats.org/officeDocument/2006/relationships/chart" Target="../charts/chart10.xml"/><Relationship Id="rId11" Type="http://schemas.openxmlformats.org/officeDocument/2006/relationships/image" Target="../media/image7.emf"/><Relationship Id="rId5" Type="http://schemas.openxmlformats.org/officeDocument/2006/relationships/chart" Target="../charts/chart9.xml"/><Relationship Id="rId15" Type="http://schemas.openxmlformats.org/officeDocument/2006/relationships/chart" Target="../charts/chart14.xml"/><Relationship Id="rId10" Type="http://schemas.openxmlformats.org/officeDocument/2006/relationships/image" Target="../media/image6.emf"/><Relationship Id="rId19" Type="http://schemas.microsoft.com/office/2014/relationships/chartEx" Target="../charts/chartEx4.xml"/><Relationship Id="rId4" Type="http://schemas.openxmlformats.org/officeDocument/2006/relationships/image" Target="../media/image5.emf"/><Relationship Id="rId9" Type="http://schemas.openxmlformats.org/officeDocument/2006/relationships/chart" Target="../charts/chart13.xml"/><Relationship Id="rId14" Type="http://schemas.openxmlformats.org/officeDocument/2006/relationships/image" Target="../media/image10.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9"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3</xdr:col>
      <xdr:colOff>466725</xdr:colOff>
      <xdr:row>2</xdr:row>
      <xdr:rowOff>52387</xdr:rowOff>
    </xdr:from>
    <xdr:to>
      <xdr:col>11</xdr:col>
      <xdr:colOff>314325</xdr:colOff>
      <xdr:row>16</xdr:row>
      <xdr:rowOff>128587</xdr:rowOff>
    </xdr:to>
    <xdr:graphicFrame macro="">
      <xdr:nvGraphicFramePr>
        <xdr:cNvPr id="2" name="Chart 1">
          <a:extLst>
            <a:ext uri="{FF2B5EF4-FFF2-40B4-BE49-F238E27FC236}">
              <a16:creationId xmlns:a16="http://schemas.microsoft.com/office/drawing/2014/main" id="{29EF9D14-CB99-70C8-498F-9C0BF0DBF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224895</xdr:colOff>
      <xdr:row>2</xdr:row>
      <xdr:rowOff>4762</xdr:rowOff>
    </xdr:from>
    <xdr:to>
      <xdr:col>12</xdr:col>
      <xdr:colOff>529695</xdr:colOff>
      <xdr:row>16</xdr:row>
      <xdr:rowOff>80962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9E0F41A-0800-F93F-2268-946DC258DD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4495" y="3857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304800</xdr:colOff>
      <xdr:row>7</xdr:row>
      <xdr:rowOff>17992</xdr:rowOff>
    </xdr:from>
    <xdr:to>
      <xdr:col>2</xdr:col>
      <xdr:colOff>270933</xdr:colOff>
      <xdr:row>20</xdr:row>
      <xdr:rowOff>65617</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DD2720F8-F16B-1845-B3E5-4C8D34601E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04800" y="135149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378883</xdr:colOff>
      <xdr:row>7</xdr:row>
      <xdr:rowOff>70908</xdr:rowOff>
    </xdr:from>
    <xdr:to>
      <xdr:col>4</xdr:col>
      <xdr:colOff>302683</xdr:colOff>
      <xdr:row>20</xdr:row>
      <xdr:rowOff>118533</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28CF35B-2C91-36F7-51E4-7263E3BA7B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241550" y="140440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xdr:colOff>
      <xdr:row>6</xdr:row>
      <xdr:rowOff>166159</xdr:rowOff>
    </xdr:from>
    <xdr:to>
      <xdr:col>8</xdr:col>
      <xdr:colOff>101600</xdr:colOff>
      <xdr:row>20</xdr:row>
      <xdr:rowOff>23284</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47FD700-A282-9A2D-FDA9-82DB2783CA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38133" y="130915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390525</xdr:colOff>
      <xdr:row>1</xdr:row>
      <xdr:rowOff>80962</xdr:rowOff>
    </xdr:from>
    <xdr:to>
      <xdr:col>11</xdr:col>
      <xdr:colOff>85725</xdr:colOff>
      <xdr:row>15</xdr:row>
      <xdr:rowOff>157162</xdr:rowOff>
    </xdr:to>
    <xdr:graphicFrame macro="">
      <xdr:nvGraphicFramePr>
        <xdr:cNvPr id="2" name="Chart 1">
          <a:extLst>
            <a:ext uri="{FF2B5EF4-FFF2-40B4-BE49-F238E27FC236}">
              <a16:creationId xmlns:a16="http://schemas.microsoft.com/office/drawing/2014/main" id="{558C6A1F-F3B0-A7D7-F435-0EFD56B9F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90487</xdr:colOff>
      <xdr:row>2</xdr:row>
      <xdr:rowOff>23812</xdr:rowOff>
    </xdr:from>
    <xdr:to>
      <xdr:col>13</xdr:col>
      <xdr:colOff>395287</xdr:colOff>
      <xdr:row>16</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F25F43-7F6B-F60E-DE95-85EA330A3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4462" y="4048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400050</xdr:colOff>
      <xdr:row>1</xdr:row>
      <xdr:rowOff>133350</xdr:rowOff>
    </xdr:from>
    <xdr:to>
      <xdr:col>17</xdr:col>
      <xdr:colOff>400050</xdr:colOff>
      <xdr:row>14</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89C8A6E-8C74-12A4-C35F-8E69BF384A0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10825" y="323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11</xdr:col>
      <xdr:colOff>257175</xdr:colOff>
      <xdr:row>16</xdr:row>
      <xdr:rowOff>76200</xdr:rowOff>
    </xdr:to>
    <xdr:graphicFrame macro="">
      <xdr:nvGraphicFramePr>
        <xdr:cNvPr id="2" name="categorywisesales">
          <a:extLst>
            <a:ext uri="{FF2B5EF4-FFF2-40B4-BE49-F238E27FC236}">
              <a16:creationId xmlns:a16="http://schemas.microsoft.com/office/drawing/2014/main" id="{4C0ACFF3-7695-31C0-1D81-0FA42B5EA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76200</xdr:rowOff>
    </xdr:from>
    <xdr:to>
      <xdr:col>1</xdr:col>
      <xdr:colOff>685799</xdr:colOff>
      <xdr:row>23</xdr:row>
      <xdr:rowOff>9525</xdr:rowOff>
    </xdr:to>
    <xdr:graphicFrame macro="">
      <xdr:nvGraphicFramePr>
        <xdr:cNvPr id="2" name="Chart 1">
          <a:extLst>
            <a:ext uri="{FF2B5EF4-FFF2-40B4-BE49-F238E27FC236}">
              <a16:creationId xmlns:a16="http://schemas.microsoft.com/office/drawing/2014/main" id="{323E44F6-FC31-02EC-6270-6E8A6F8CB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571501</xdr:colOff>
      <xdr:row>19</xdr:row>
      <xdr:rowOff>76200</xdr:rowOff>
    </xdr:from>
    <xdr:to>
      <xdr:col>4</xdr:col>
      <xdr:colOff>685801</xdr:colOff>
      <xdr:row>23</xdr:row>
      <xdr:rowOff>0</xdr:rowOff>
    </xdr:to>
    <xdr:graphicFrame macro="">
      <xdr:nvGraphicFramePr>
        <xdr:cNvPr id="3" name="Chart 2">
          <a:extLst>
            <a:ext uri="{FF2B5EF4-FFF2-40B4-BE49-F238E27FC236}">
              <a16:creationId xmlns:a16="http://schemas.microsoft.com/office/drawing/2014/main" id="{17C605C7-651E-7881-1239-FB22BDDE1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85724</xdr:colOff>
      <xdr:row>19</xdr:row>
      <xdr:rowOff>57149</xdr:rowOff>
    </xdr:from>
    <xdr:to>
      <xdr:col>7</xdr:col>
      <xdr:colOff>838199</xdr:colOff>
      <xdr:row>22</xdr:row>
      <xdr:rowOff>171450</xdr:rowOff>
    </xdr:to>
    <xdr:graphicFrame macro="">
      <xdr:nvGraphicFramePr>
        <xdr:cNvPr id="4" name="Chart 3">
          <a:extLst>
            <a:ext uri="{FF2B5EF4-FFF2-40B4-BE49-F238E27FC236}">
              <a16:creationId xmlns:a16="http://schemas.microsoft.com/office/drawing/2014/main" id="{66604A83-95E5-EAEF-94D8-6BE331FEB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114299</xdr:colOff>
      <xdr:row>19</xdr:row>
      <xdr:rowOff>66675</xdr:rowOff>
    </xdr:from>
    <xdr:to>
      <xdr:col>10</xdr:col>
      <xdr:colOff>1171575</xdr:colOff>
      <xdr:row>23</xdr:row>
      <xdr:rowOff>19050</xdr:rowOff>
    </xdr:to>
    <xdr:graphicFrame macro="">
      <xdr:nvGraphicFramePr>
        <xdr:cNvPr id="5" name="Chart 4">
          <a:extLst>
            <a:ext uri="{FF2B5EF4-FFF2-40B4-BE49-F238E27FC236}">
              <a16:creationId xmlns:a16="http://schemas.microsoft.com/office/drawing/2014/main" id="{84F6668C-28B3-E125-59BE-6AC36E864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114299</xdr:colOff>
      <xdr:row>19</xdr:row>
      <xdr:rowOff>85725</xdr:rowOff>
    </xdr:from>
    <xdr:to>
      <xdr:col>13</xdr:col>
      <xdr:colOff>1190624</xdr:colOff>
      <xdr:row>23</xdr:row>
      <xdr:rowOff>19051</xdr:rowOff>
    </xdr:to>
    <xdr:graphicFrame macro="">
      <xdr:nvGraphicFramePr>
        <xdr:cNvPr id="6" name="Chart 5">
          <a:extLst>
            <a:ext uri="{FF2B5EF4-FFF2-40B4-BE49-F238E27FC236}">
              <a16:creationId xmlns:a16="http://schemas.microsoft.com/office/drawing/2014/main" id="{78F96E82-F623-D46D-FB93-847B9B49D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130969</xdr:rowOff>
    </xdr:from>
    <xdr:to>
      <xdr:col>35</xdr:col>
      <xdr:colOff>63500</xdr:colOff>
      <xdr:row>4</xdr:row>
      <xdr:rowOff>111125</xdr:rowOff>
    </xdr:to>
    <xdr:sp macro="" textlink="">
      <xdr:nvSpPr>
        <xdr:cNvPr id="2" name="Rectangle: Rounded Corners 1">
          <a:extLst>
            <a:ext uri="{FF2B5EF4-FFF2-40B4-BE49-F238E27FC236}">
              <a16:creationId xmlns:a16="http://schemas.microsoft.com/office/drawing/2014/main" id="{4CCCA967-C522-19CC-245D-E47C759A6261}"/>
            </a:ext>
          </a:extLst>
        </xdr:cNvPr>
        <xdr:cNvSpPr/>
      </xdr:nvSpPr>
      <xdr:spPr>
        <a:xfrm>
          <a:off x="95250" y="130969"/>
          <a:ext cx="21082000" cy="742156"/>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chemeClr val="bg1"/>
              </a:solidFill>
              <a:latin typeface="Lato Black" panose="020F0A02020204030203" pitchFamily="34" charset="0"/>
            </a:rPr>
            <a:t>ECOMMERCE</a:t>
          </a:r>
          <a:r>
            <a:rPr lang="en-IN" sz="2800" baseline="0">
              <a:solidFill>
                <a:schemeClr val="bg1"/>
              </a:solidFill>
              <a:latin typeface="Lato Black" panose="020F0A02020204030203" pitchFamily="34" charset="0"/>
            </a:rPr>
            <a:t> SALES ANALYSIS DASHBOARD</a:t>
          </a:r>
          <a:endParaRPr lang="en-IN" sz="2800">
            <a:solidFill>
              <a:schemeClr val="bg1"/>
            </a:solidFill>
            <a:latin typeface="Lato Black" panose="020F0A02020204030203" pitchFamily="34" charset="0"/>
          </a:endParaRPr>
        </a:p>
      </xdr:txBody>
    </xdr:sp>
    <xdr:clientData/>
  </xdr:twoCellAnchor>
  <mc:AlternateContent xmlns:mc="http://schemas.openxmlformats.org/markup-compatibility/2006">
    <mc:Choice xmlns:a14="http://schemas.microsoft.com/office/drawing/2010/main" Requires="a14">
      <xdr:twoCellAnchor>
        <xdr:from>
          <xdr:col>54</xdr:col>
          <xdr:colOff>36591</xdr:colOff>
          <xdr:row>65</xdr:row>
          <xdr:rowOff>116052</xdr:rowOff>
        </xdr:from>
        <xdr:to>
          <xdr:col>54</xdr:col>
          <xdr:colOff>288848</xdr:colOff>
          <xdr:row>65</xdr:row>
          <xdr:rowOff>161771</xdr:rowOff>
        </xdr:to>
        <xdr:pic>
          <xdr:nvPicPr>
            <xdr:cNvPr id="15" name="Picture 14">
              <a:extLst>
                <a:ext uri="{FF2B5EF4-FFF2-40B4-BE49-F238E27FC236}">
                  <a16:creationId xmlns:a16="http://schemas.microsoft.com/office/drawing/2014/main" id="{6C9C1A76-FEAA-32D2-96FB-9A4DC1E22721}"/>
                </a:ext>
              </a:extLst>
            </xdr:cNvPr>
            <xdr:cNvPicPr>
              <a:picLocks noChangeAspect="1" noChangeArrowheads="1"/>
              <a:extLst>
                <a:ext uri="{84589F7E-364E-4C9E-8A38-B11213B215E9}">
                  <a14:cameraTool cellRange="'KPI YOY'!$B$9" spid="_x0000_s8290"/>
                </a:ext>
              </a:extLst>
            </xdr:cNvPicPr>
          </xdr:nvPicPr>
          <xdr:blipFill>
            <a:blip xmlns:r="http://schemas.openxmlformats.org/officeDocument/2006/relationships" r:embed="rId1"/>
            <a:srcRect/>
            <a:stretch>
              <a:fillRect/>
            </a:stretch>
          </xdr:blipFill>
          <xdr:spPr bwMode="auto">
            <a:xfrm rot="10800000" flipH="1">
              <a:off x="32767955" y="13249007"/>
              <a:ext cx="252257" cy="457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54</xdr:col>
          <xdr:colOff>183529</xdr:colOff>
          <xdr:row>65</xdr:row>
          <xdr:rowOff>67392</xdr:rowOff>
        </xdr:from>
        <xdr:to>
          <xdr:col>54</xdr:col>
          <xdr:colOff>229248</xdr:colOff>
          <xdr:row>66</xdr:row>
          <xdr:rowOff>94893</xdr:rowOff>
        </xdr:to>
        <xdr:pic>
          <xdr:nvPicPr>
            <xdr:cNvPr id="20" name="Picture 19">
              <a:extLst>
                <a:ext uri="{FF2B5EF4-FFF2-40B4-BE49-F238E27FC236}">
                  <a16:creationId xmlns:a16="http://schemas.microsoft.com/office/drawing/2014/main" id="{39F5AEEA-FE4C-E735-3AC5-666617DFEDAA}"/>
                </a:ext>
              </a:extLst>
            </xdr:cNvPr>
            <xdr:cNvPicPr>
              <a:picLocks noChangeAspect="1" noChangeArrowheads="1"/>
              <a:extLst>
                <a:ext uri="{84589F7E-364E-4C9E-8A38-B11213B215E9}">
                  <a14:cameraTool cellRange="'KPI YOY'!$B$9" spid="_x0000_s8291"/>
                </a:ext>
              </a:extLst>
            </xdr:cNvPicPr>
          </xdr:nvPicPr>
          <xdr:blipFill>
            <a:blip xmlns:r="http://schemas.openxmlformats.org/officeDocument/2006/relationships" r:embed="rId2"/>
            <a:srcRect/>
            <a:stretch>
              <a:fillRect/>
            </a:stretch>
          </xdr:blipFill>
          <xdr:spPr bwMode="auto">
            <a:xfrm rot="16879254" flipH="1" flipV="1">
              <a:off x="33015788" y="12536033"/>
              <a:ext cx="218001" cy="457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54</xdr:col>
          <xdr:colOff>107269</xdr:colOff>
          <xdr:row>65</xdr:row>
          <xdr:rowOff>155862</xdr:rowOff>
        </xdr:from>
        <xdr:to>
          <xdr:col>54</xdr:col>
          <xdr:colOff>323679</xdr:colOff>
          <xdr:row>65</xdr:row>
          <xdr:rowOff>201581</xdr:rowOff>
        </xdr:to>
        <xdr:pic>
          <xdr:nvPicPr>
            <xdr:cNvPr id="25" name="Picture 24">
              <a:extLst>
                <a:ext uri="{FF2B5EF4-FFF2-40B4-BE49-F238E27FC236}">
                  <a16:creationId xmlns:a16="http://schemas.microsoft.com/office/drawing/2014/main" id="{C0D4D1CC-505C-84EF-1D79-B783E48956F1}"/>
                </a:ext>
              </a:extLst>
            </xdr:cNvPr>
            <xdr:cNvPicPr>
              <a:picLocks noChangeAspect="1" noChangeArrowheads="1"/>
              <a:extLst>
                <a:ext uri="{84589F7E-364E-4C9E-8A38-B11213B215E9}">
                  <a14:cameraTool cellRange="'KPI YOY'!$B$9" spid="_x0000_s8292"/>
                </a:ext>
              </a:extLst>
            </xdr:cNvPicPr>
          </xdr:nvPicPr>
          <xdr:blipFill>
            <a:blip xmlns:r="http://schemas.openxmlformats.org/officeDocument/2006/relationships" r:embed="rId3"/>
            <a:srcRect/>
            <a:stretch>
              <a:fillRect/>
            </a:stretch>
          </xdr:blipFill>
          <xdr:spPr bwMode="auto">
            <a:xfrm flipV="1">
              <a:off x="32838633" y="13288817"/>
              <a:ext cx="216410" cy="457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54</xdr:col>
          <xdr:colOff>102300</xdr:colOff>
          <xdr:row>65</xdr:row>
          <xdr:rowOff>71178</xdr:rowOff>
        </xdr:from>
        <xdr:to>
          <xdr:col>54</xdr:col>
          <xdr:colOff>313277</xdr:colOff>
          <xdr:row>65</xdr:row>
          <xdr:rowOff>116897</xdr:rowOff>
        </xdr:to>
        <xdr:pic>
          <xdr:nvPicPr>
            <xdr:cNvPr id="30" name="Picture 29">
              <a:extLst>
                <a:ext uri="{FF2B5EF4-FFF2-40B4-BE49-F238E27FC236}">
                  <a16:creationId xmlns:a16="http://schemas.microsoft.com/office/drawing/2014/main" id="{56088CF5-16BB-1551-D98A-F0CBC01DFAC3}"/>
                </a:ext>
              </a:extLst>
            </xdr:cNvPr>
            <xdr:cNvPicPr>
              <a:picLocks noChangeAspect="1" noChangeArrowheads="1"/>
              <a:extLst>
                <a:ext uri="{84589F7E-364E-4C9E-8A38-B11213B215E9}">
                  <a14:cameraTool cellRange="'KPI YOY'!$B$9" spid="_x0000_s8293"/>
                </a:ext>
              </a:extLst>
            </xdr:cNvPicPr>
          </xdr:nvPicPr>
          <xdr:blipFill>
            <a:blip xmlns:r="http://schemas.openxmlformats.org/officeDocument/2006/relationships" r:embed="rId4"/>
            <a:srcRect/>
            <a:stretch>
              <a:fillRect/>
            </a:stretch>
          </xdr:blipFill>
          <xdr:spPr bwMode="auto">
            <a:xfrm flipV="1">
              <a:off x="32833664" y="13204133"/>
              <a:ext cx="210977" cy="457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6</xdr:row>
      <xdr:rowOff>47626</xdr:rowOff>
    </xdr:from>
    <xdr:to>
      <xdr:col>34</xdr:col>
      <xdr:colOff>555625</xdr:colOff>
      <xdr:row>19</xdr:row>
      <xdr:rowOff>127001</xdr:rowOff>
    </xdr:to>
    <xdr:grpSp>
      <xdr:nvGrpSpPr>
        <xdr:cNvPr id="46" name="Group 45">
          <a:extLst>
            <a:ext uri="{FF2B5EF4-FFF2-40B4-BE49-F238E27FC236}">
              <a16:creationId xmlns:a16="http://schemas.microsoft.com/office/drawing/2014/main" id="{17A8B837-B045-AE0E-0692-628D3F149332}"/>
            </a:ext>
          </a:extLst>
        </xdr:cNvPr>
        <xdr:cNvGrpSpPr/>
      </xdr:nvGrpSpPr>
      <xdr:grpSpPr>
        <a:xfrm>
          <a:off x="190500" y="1165778"/>
          <a:ext cx="20781755" cy="2502038"/>
          <a:chOff x="238125" y="1232478"/>
          <a:chExt cx="20976648" cy="2612159"/>
        </a:xfrm>
      </xdr:grpSpPr>
      <xdr:grpSp>
        <xdr:nvGrpSpPr>
          <xdr:cNvPr id="42" name="Group 41">
            <a:extLst>
              <a:ext uri="{FF2B5EF4-FFF2-40B4-BE49-F238E27FC236}">
                <a16:creationId xmlns:a16="http://schemas.microsoft.com/office/drawing/2014/main" id="{D325CFB9-9232-380B-381C-D3BFA48F8CC2}"/>
              </a:ext>
            </a:extLst>
          </xdr:cNvPr>
          <xdr:cNvGrpSpPr/>
        </xdr:nvGrpSpPr>
        <xdr:grpSpPr>
          <a:xfrm>
            <a:off x="8851034" y="1232478"/>
            <a:ext cx="3779693" cy="2612159"/>
            <a:chOff x="8851034" y="1232478"/>
            <a:chExt cx="3779693" cy="2612159"/>
          </a:xfrm>
        </xdr:grpSpPr>
        <xdr:sp macro="" textlink="">
          <xdr:nvSpPr>
            <xdr:cNvPr id="17" name="Rectangle: Rounded Corners 16">
              <a:extLst>
                <a:ext uri="{FF2B5EF4-FFF2-40B4-BE49-F238E27FC236}">
                  <a16:creationId xmlns:a16="http://schemas.microsoft.com/office/drawing/2014/main" id="{87216072-77E7-0DBA-AED9-F4B2237F433E}"/>
                </a:ext>
              </a:extLst>
            </xdr:cNvPr>
            <xdr:cNvSpPr/>
          </xdr:nvSpPr>
          <xdr:spPr>
            <a:xfrm>
              <a:off x="8851034" y="1861705"/>
              <a:ext cx="3779693" cy="1982932"/>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solidFill>
                  <a:schemeClr val="bg1"/>
                </a:solidFill>
                <a:latin typeface="Lato Black" panose="020F0A02020204030203" pitchFamily="34" charset="0"/>
              </a:endParaRPr>
            </a:p>
          </xdr:txBody>
        </xdr:sp>
        <xdr:sp macro="" textlink="">
          <xdr:nvSpPr>
            <xdr:cNvPr id="16" name="Rectangle: Rounded Corners 15">
              <a:extLst>
                <a:ext uri="{FF2B5EF4-FFF2-40B4-BE49-F238E27FC236}">
                  <a16:creationId xmlns:a16="http://schemas.microsoft.com/office/drawing/2014/main" id="{F738881C-650C-E126-30D9-A80EBE71C08B}"/>
                </a:ext>
              </a:extLst>
            </xdr:cNvPr>
            <xdr:cNvSpPr/>
          </xdr:nvSpPr>
          <xdr:spPr>
            <a:xfrm>
              <a:off x="8851034" y="1232478"/>
              <a:ext cx="3779693" cy="4531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bg1"/>
                  </a:solidFill>
                  <a:latin typeface="Lato Black" panose="020F0A02020204030203" pitchFamily="34" charset="0"/>
                </a:rPr>
                <a:t>QUANTITY</a:t>
              </a:r>
            </a:p>
          </xdr:txBody>
        </xdr:sp>
        <xdr:sp macro="" textlink="KPI!B17">
          <xdr:nvSpPr>
            <xdr:cNvPr id="19" name="Rectangle: Rounded Corners 18">
              <a:extLst>
                <a:ext uri="{FF2B5EF4-FFF2-40B4-BE49-F238E27FC236}">
                  <a16:creationId xmlns:a16="http://schemas.microsoft.com/office/drawing/2014/main" id="{F7CAED5C-DD4E-DF6D-82F4-4F170E5E8A15}"/>
                </a:ext>
              </a:extLst>
            </xdr:cNvPr>
            <xdr:cNvSpPr/>
          </xdr:nvSpPr>
          <xdr:spPr>
            <a:xfrm>
              <a:off x="9035464" y="3359727"/>
              <a:ext cx="3429276" cy="3896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Lato Black" panose="020F0A02020204030203" pitchFamily="34" charset="0"/>
                  <a:cs typeface="Calibri"/>
                </a:rPr>
                <a:t>YoY</a:t>
              </a:r>
              <a:r>
                <a:rPr lang="en-US" sz="2000" b="0" i="0" u="none" strike="noStrike" baseline="0">
                  <a:solidFill>
                    <a:schemeClr val="bg1"/>
                  </a:solidFill>
                  <a:latin typeface="Lato Black" panose="020F0A02020204030203" pitchFamily="34" charset="0"/>
                  <a:cs typeface="Calibri"/>
                </a:rPr>
                <a:t> Growth</a:t>
              </a:r>
              <a:endParaRPr lang="en-IN" sz="2000">
                <a:solidFill>
                  <a:schemeClr val="bg1"/>
                </a:solidFill>
                <a:latin typeface="Lato Black" panose="020F0A02020204030203" pitchFamily="34" charset="0"/>
              </a:endParaRPr>
            </a:p>
          </xdr:txBody>
        </xdr:sp>
        <xdr:graphicFrame macro="">
          <xdr:nvGraphicFramePr>
            <xdr:cNvPr id="37" name="Chart 36">
              <a:extLst>
                <a:ext uri="{FF2B5EF4-FFF2-40B4-BE49-F238E27FC236}">
                  <a16:creationId xmlns:a16="http://schemas.microsoft.com/office/drawing/2014/main" id="{0204049A-7EDE-42A5-BF09-84EED73AEFA8}"/>
                </a:ext>
              </a:extLst>
            </xdr:cNvPr>
            <xdr:cNvGraphicFramePr>
              <a:graphicFrameLocks/>
            </xdr:cNvGraphicFramePr>
          </xdr:nvGraphicFramePr>
          <xdr:xfrm>
            <a:off x="9025659" y="2512580"/>
            <a:ext cx="3351068" cy="766619"/>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0" name="Group 39">
            <a:extLst>
              <a:ext uri="{FF2B5EF4-FFF2-40B4-BE49-F238E27FC236}">
                <a16:creationId xmlns:a16="http://schemas.microsoft.com/office/drawing/2014/main" id="{F59EB7B8-1CE1-0A5B-EAA8-105AEFAF5983}"/>
              </a:ext>
            </a:extLst>
          </xdr:cNvPr>
          <xdr:cNvGrpSpPr/>
        </xdr:nvGrpSpPr>
        <xdr:grpSpPr>
          <a:xfrm>
            <a:off x="238125" y="1232478"/>
            <a:ext cx="3811443" cy="2612158"/>
            <a:chOff x="238125" y="1232478"/>
            <a:chExt cx="3811443" cy="2612158"/>
          </a:xfrm>
        </xdr:grpSpPr>
        <xdr:sp macro="" textlink="">
          <xdr:nvSpPr>
            <xdr:cNvPr id="3" name="Rectangle: Rounded Corners 2">
              <a:extLst>
                <a:ext uri="{FF2B5EF4-FFF2-40B4-BE49-F238E27FC236}">
                  <a16:creationId xmlns:a16="http://schemas.microsoft.com/office/drawing/2014/main" id="{9B86CCF8-5A48-BD91-8D9F-4E53589EDFC0}"/>
                </a:ext>
              </a:extLst>
            </xdr:cNvPr>
            <xdr:cNvSpPr/>
          </xdr:nvSpPr>
          <xdr:spPr>
            <a:xfrm>
              <a:off x="238125" y="1232478"/>
              <a:ext cx="3811443" cy="4531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Lato Black" panose="020F0A02020204030203" pitchFamily="34" charset="0"/>
                </a:rPr>
                <a:t>SALES</a:t>
              </a:r>
            </a:p>
          </xdr:txBody>
        </xdr:sp>
        <xdr:sp macro="" textlink="">
          <xdr:nvSpPr>
            <xdr:cNvPr id="4" name="Rectangle: Rounded Corners 3">
              <a:extLst>
                <a:ext uri="{FF2B5EF4-FFF2-40B4-BE49-F238E27FC236}">
                  <a16:creationId xmlns:a16="http://schemas.microsoft.com/office/drawing/2014/main" id="{A0D9A162-67FB-AC6E-727D-204DD5AB2E8E}"/>
                </a:ext>
              </a:extLst>
            </xdr:cNvPr>
            <xdr:cNvSpPr/>
          </xdr:nvSpPr>
          <xdr:spPr>
            <a:xfrm>
              <a:off x="238125" y="1832841"/>
              <a:ext cx="3811443" cy="201179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solidFill>
                  <a:schemeClr val="bg1"/>
                </a:solidFill>
                <a:latin typeface="Lato Black" panose="020F0A02020204030203" pitchFamily="34" charset="0"/>
              </a:endParaRPr>
            </a:p>
          </xdr:txBody>
        </xdr:sp>
        <xdr:sp macro="" textlink="KPI!B17">
          <xdr:nvSpPr>
            <xdr:cNvPr id="5" name="Rectangle: Rounded Corners 4">
              <a:extLst>
                <a:ext uri="{FF2B5EF4-FFF2-40B4-BE49-F238E27FC236}">
                  <a16:creationId xmlns:a16="http://schemas.microsoft.com/office/drawing/2014/main" id="{EB9ABB71-567F-2DA2-0FD4-41D2ED8D3749}"/>
                </a:ext>
              </a:extLst>
            </xdr:cNvPr>
            <xdr:cNvSpPr/>
          </xdr:nvSpPr>
          <xdr:spPr>
            <a:xfrm>
              <a:off x="407194" y="1995920"/>
              <a:ext cx="3454520" cy="3896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4A0C672-0765-459E-9646-CFBA181F6BA5}" type="TxLink">
                <a:rPr lang="en-US" sz="2800" b="0" i="0" u="none" strike="noStrike">
                  <a:solidFill>
                    <a:schemeClr val="bg1"/>
                  </a:solidFill>
                  <a:latin typeface="Lato Black" panose="020F0A02020204030203" pitchFamily="34" charset="0"/>
                  <a:cs typeface="Calibri"/>
                </a:rPr>
                <a:pPr algn="ctr"/>
                <a:t>$ 2297.20K</a:t>
              </a:fld>
              <a:endParaRPr lang="en-IN" sz="2800">
                <a:solidFill>
                  <a:schemeClr val="bg1"/>
                </a:solidFill>
                <a:latin typeface="Lato Black" panose="020F0A02020204030203" pitchFamily="34" charset="0"/>
              </a:endParaRPr>
            </a:p>
          </xdr:txBody>
        </xdr:sp>
        <xdr:graphicFrame macro="">
          <xdr:nvGraphicFramePr>
            <xdr:cNvPr id="6" name="Chart 5">
              <a:extLst>
                <a:ext uri="{FF2B5EF4-FFF2-40B4-BE49-F238E27FC236}">
                  <a16:creationId xmlns:a16="http://schemas.microsoft.com/office/drawing/2014/main" id="{CB50D3C4-6B1D-4FEB-8C0B-118495E31F6F}"/>
                </a:ext>
              </a:extLst>
            </xdr:cNvPr>
            <xdr:cNvGraphicFramePr>
              <a:graphicFrameLocks/>
            </xdr:cNvGraphicFramePr>
          </xdr:nvGraphicFramePr>
          <xdr:xfrm>
            <a:off x="350838" y="2449081"/>
            <a:ext cx="3473306" cy="795192"/>
          </xdr:xfrm>
          <a:graphic>
            <a:graphicData uri="http://schemas.openxmlformats.org/drawingml/2006/chart">
              <c:chart xmlns:c="http://schemas.openxmlformats.org/drawingml/2006/chart" xmlns:r="http://schemas.openxmlformats.org/officeDocument/2006/relationships" r:id="rId6"/>
            </a:graphicData>
          </a:graphic>
        </xdr:graphicFrame>
        <xdr:sp macro="" textlink="KPI!B17">
          <xdr:nvSpPr>
            <xdr:cNvPr id="7" name="Rectangle: Rounded Corners 6">
              <a:extLst>
                <a:ext uri="{FF2B5EF4-FFF2-40B4-BE49-F238E27FC236}">
                  <a16:creationId xmlns:a16="http://schemas.microsoft.com/office/drawing/2014/main" id="{A5574B16-1915-88F5-8894-941812C36137}"/>
                </a:ext>
              </a:extLst>
            </xdr:cNvPr>
            <xdr:cNvSpPr/>
          </xdr:nvSpPr>
          <xdr:spPr>
            <a:xfrm>
              <a:off x="425979" y="3359727"/>
              <a:ext cx="3454520" cy="3896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Lato Black" panose="020F0A02020204030203" pitchFamily="34" charset="0"/>
                  <a:cs typeface="Calibri"/>
                </a:rPr>
                <a:t>YoY</a:t>
              </a:r>
              <a:r>
                <a:rPr lang="en-US" sz="2000" b="0" i="0" u="none" strike="noStrike" baseline="0">
                  <a:solidFill>
                    <a:schemeClr val="bg1"/>
                  </a:solidFill>
                  <a:latin typeface="Lato Black" panose="020F0A02020204030203" pitchFamily="34" charset="0"/>
                  <a:cs typeface="Calibri"/>
                </a:rPr>
                <a:t> Growth</a:t>
              </a:r>
              <a:endParaRPr lang="en-IN" sz="2000">
                <a:solidFill>
                  <a:schemeClr val="bg1"/>
                </a:solidFill>
                <a:latin typeface="Lato Black" panose="020F0A02020204030203" pitchFamily="34" charset="0"/>
              </a:endParaRPr>
            </a:p>
          </xdr:txBody>
        </xdr:sp>
      </xdr:grpSp>
      <xdr:sp macro="" textlink="">
        <xdr:nvSpPr>
          <xdr:cNvPr id="21" name="Rectangle: Rounded Corners 20">
            <a:extLst>
              <a:ext uri="{FF2B5EF4-FFF2-40B4-BE49-F238E27FC236}">
                <a16:creationId xmlns:a16="http://schemas.microsoft.com/office/drawing/2014/main" id="{F3BCA397-FC03-FD89-1AC6-70E7EE967457}"/>
              </a:ext>
            </a:extLst>
          </xdr:cNvPr>
          <xdr:cNvSpPr/>
        </xdr:nvSpPr>
        <xdr:spPr>
          <a:xfrm>
            <a:off x="13157489" y="1232478"/>
            <a:ext cx="3814329" cy="4531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Lato Black" panose="020F0A02020204030203" pitchFamily="34" charset="0"/>
              </a:rPr>
              <a:t>NO. OF ORDERS</a:t>
            </a:r>
          </a:p>
        </xdr:txBody>
      </xdr:sp>
      <xdr:grpSp>
        <xdr:nvGrpSpPr>
          <xdr:cNvPr id="41" name="Group 40">
            <a:extLst>
              <a:ext uri="{FF2B5EF4-FFF2-40B4-BE49-F238E27FC236}">
                <a16:creationId xmlns:a16="http://schemas.microsoft.com/office/drawing/2014/main" id="{89C20956-06D4-E6B6-CD98-5955B27D5E14}"/>
              </a:ext>
            </a:extLst>
          </xdr:cNvPr>
          <xdr:cNvGrpSpPr/>
        </xdr:nvGrpSpPr>
        <xdr:grpSpPr>
          <a:xfrm>
            <a:off x="4576330" y="1232478"/>
            <a:ext cx="3747943" cy="2612158"/>
            <a:chOff x="4576330" y="1232478"/>
            <a:chExt cx="3747943" cy="2612158"/>
          </a:xfrm>
        </xdr:grpSpPr>
        <xdr:sp macro="" textlink="">
          <xdr:nvSpPr>
            <xdr:cNvPr id="11" name="Rectangle: Rounded Corners 10">
              <a:extLst>
                <a:ext uri="{FF2B5EF4-FFF2-40B4-BE49-F238E27FC236}">
                  <a16:creationId xmlns:a16="http://schemas.microsoft.com/office/drawing/2014/main" id="{20134F2D-2F16-56D3-E88F-896CEC86A024}"/>
                </a:ext>
              </a:extLst>
            </xdr:cNvPr>
            <xdr:cNvSpPr/>
          </xdr:nvSpPr>
          <xdr:spPr>
            <a:xfrm>
              <a:off x="4576330" y="1232478"/>
              <a:ext cx="3747943" cy="4531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Lato Black" panose="020F0A02020204030203" pitchFamily="34" charset="0"/>
                </a:rPr>
                <a:t>PROFIT</a:t>
              </a:r>
            </a:p>
          </xdr:txBody>
        </xdr:sp>
        <xdr:sp macro="" textlink="">
          <xdr:nvSpPr>
            <xdr:cNvPr id="12" name="Rectangle: Rounded Corners 11">
              <a:extLst>
                <a:ext uri="{FF2B5EF4-FFF2-40B4-BE49-F238E27FC236}">
                  <a16:creationId xmlns:a16="http://schemas.microsoft.com/office/drawing/2014/main" id="{E284947D-9CFD-0C84-9A0C-31FB0F767E37}"/>
                </a:ext>
              </a:extLst>
            </xdr:cNvPr>
            <xdr:cNvSpPr/>
          </xdr:nvSpPr>
          <xdr:spPr>
            <a:xfrm>
              <a:off x="4576330" y="1832841"/>
              <a:ext cx="3747943" cy="201179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solidFill>
                  <a:schemeClr val="bg1"/>
                </a:solidFill>
                <a:latin typeface="Lato Black" panose="020F0A02020204030203" pitchFamily="34" charset="0"/>
              </a:endParaRPr>
            </a:p>
          </xdr:txBody>
        </xdr:sp>
        <xdr:sp macro="" textlink="KPI!$E$17">
          <xdr:nvSpPr>
            <xdr:cNvPr id="13" name="Rectangle: Rounded Corners 12">
              <a:extLst>
                <a:ext uri="{FF2B5EF4-FFF2-40B4-BE49-F238E27FC236}">
                  <a16:creationId xmlns:a16="http://schemas.microsoft.com/office/drawing/2014/main" id="{E85A4963-9763-FFB7-4386-62BB2AA07243}"/>
                </a:ext>
              </a:extLst>
            </xdr:cNvPr>
            <xdr:cNvSpPr/>
          </xdr:nvSpPr>
          <xdr:spPr>
            <a:xfrm>
              <a:off x="4740916" y="1995920"/>
              <a:ext cx="3400483" cy="3896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44F88E1-557C-4AF4-90F4-9E13359BC14A}" type="TxLink">
                <a:rPr lang="en-US" sz="2800" b="0" i="0" u="none" strike="noStrike">
                  <a:solidFill>
                    <a:schemeClr val="bg1"/>
                  </a:solidFill>
                  <a:latin typeface="Lato Black" panose="020F0A02020204030203" pitchFamily="34" charset="0"/>
                  <a:cs typeface="Calibri"/>
                </a:rPr>
                <a:pPr algn="ctr"/>
                <a:t>$ 286.40K</a:t>
              </a:fld>
              <a:endParaRPr lang="en-IN" sz="2800">
                <a:solidFill>
                  <a:schemeClr val="bg1"/>
                </a:solidFill>
                <a:latin typeface="Lato Black" panose="020F0A02020204030203" pitchFamily="34" charset="0"/>
              </a:endParaRPr>
            </a:p>
          </xdr:txBody>
        </xdr:sp>
        <xdr:sp macro="" textlink="KPI!B17">
          <xdr:nvSpPr>
            <xdr:cNvPr id="14" name="Rectangle: Rounded Corners 13">
              <a:extLst>
                <a:ext uri="{FF2B5EF4-FFF2-40B4-BE49-F238E27FC236}">
                  <a16:creationId xmlns:a16="http://schemas.microsoft.com/office/drawing/2014/main" id="{890FB362-37BC-5048-5A73-8E8478744536}"/>
                </a:ext>
              </a:extLst>
            </xdr:cNvPr>
            <xdr:cNvSpPr/>
          </xdr:nvSpPr>
          <xdr:spPr>
            <a:xfrm>
              <a:off x="4759204" y="3359727"/>
              <a:ext cx="3400483" cy="3896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Lato Black" panose="020F0A02020204030203" pitchFamily="34" charset="0"/>
                  <a:cs typeface="Calibri"/>
                </a:rPr>
                <a:t>YoY</a:t>
              </a:r>
              <a:r>
                <a:rPr lang="en-US" sz="2000" b="0" i="0" u="none" strike="noStrike" baseline="0">
                  <a:solidFill>
                    <a:schemeClr val="bg1"/>
                  </a:solidFill>
                  <a:latin typeface="Lato Black" panose="020F0A02020204030203" pitchFamily="34" charset="0"/>
                  <a:cs typeface="Calibri"/>
                </a:rPr>
                <a:t> Growth</a:t>
              </a:r>
              <a:endParaRPr lang="en-IN" sz="2000">
                <a:solidFill>
                  <a:schemeClr val="bg1"/>
                </a:solidFill>
                <a:latin typeface="Lato Black" panose="020F0A02020204030203" pitchFamily="34" charset="0"/>
              </a:endParaRPr>
            </a:p>
          </xdr:txBody>
        </xdr:sp>
        <xdr:graphicFrame macro="">
          <xdr:nvGraphicFramePr>
            <xdr:cNvPr id="36" name="Chart 35">
              <a:extLst>
                <a:ext uri="{FF2B5EF4-FFF2-40B4-BE49-F238E27FC236}">
                  <a16:creationId xmlns:a16="http://schemas.microsoft.com/office/drawing/2014/main" id="{7DF20580-765A-4AAF-89AA-79673D883025}"/>
                </a:ext>
              </a:extLst>
            </xdr:cNvPr>
            <xdr:cNvGraphicFramePr>
              <a:graphicFrameLocks/>
            </xdr:cNvGraphicFramePr>
          </xdr:nvGraphicFramePr>
          <xdr:xfrm>
            <a:off x="4782704" y="2532784"/>
            <a:ext cx="3239943" cy="746414"/>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22" name="Rectangle: Rounded Corners 21">
            <a:extLst>
              <a:ext uri="{FF2B5EF4-FFF2-40B4-BE49-F238E27FC236}">
                <a16:creationId xmlns:a16="http://schemas.microsoft.com/office/drawing/2014/main" id="{6988A276-D477-3D9D-75F0-6EF120C589CB}"/>
              </a:ext>
            </a:extLst>
          </xdr:cNvPr>
          <xdr:cNvSpPr/>
        </xdr:nvSpPr>
        <xdr:spPr>
          <a:xfrm>
            <a:off x="13157489" y="1832841"/>
            <a:ext cx="3814329" cy="201179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solidFill>
                <a:schemeClr val="bg1"/>
              </a:solidFill>
              <a:latin typeface="Lato Black" panose="020F0A02020204030203" pitchFamily="34" charset="0"/>
            </a:endParaRPr>
          </a:p>
        </xdr:txBody>
      </xdr:sp>
      <xdr:sp macro="" textlink="KPI!$K$17">
        <xdr:nvSpPr>
          <xdr:cNvPr id="23" name="Rectangle: Rounded Corners 22">
            <a:extLst>
              <a:ext uri="{FF2B5EF4-FFF2-40B4-BE49-F238E27FC236}">
                <a16:creationId xmlns:a16="http://schemas.microsoft.com/office/drawing/2014/main" id="{BDA02B5B-3C5C-CC9D-8F94-22267CE4D7A6}"/>
              </a:ext>
            </a:extLst>
          </xdr:cNvPr>
          <xdr:cNvSpPr/>
        </xdr:nvSpPr>
        <xdr:spPr>
          <a:xfrm>
            <a:off x="13324877" y="1995920"/>
            <a:ext cx="3458069" cy="3896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6E1EE21-CD4B-4699-8478-DDAD5A3B8D62}" type="TxLink">
              <a:rPr lang="en-US" sz="2800" b="0" i="0" u="none" strike="noStrike">
                <a:solidFill>
                  <a:schemeClr val="bg1"/>
                </a:solidFill>
                <a:latin typeface="Lato Black" panose="020F0A02020204030203" pitchFamily="34" charset="0"/>
                <a:cs typeface="Calibri"/>
              </a:rPr>
              <a:pPr algn="ctr"/>
              <a:t># 9994</a:t>
            </a:fld>
            <a:endParaRPr lang="en-IN" sz="2800">
              <a:solidFill>
                <a:schemeClr val="bg1"/>
              </a:solidFill>
              <a:latin typeface="Lato Black" panose="020F0A02020204030203" pitchFamily="34" charset="0"/>
            </a:endParaRPr>
          </a:p>
        </xdr:txBody>
      </xdr:sp>
      <xdr:sp macro="" textlink="KPI!B17">
        <xdr:nvSpPr>
          <xdr:cNvPr id="24" name="Rectangle: Rounded Corners 23">
            <a:extLst>
              <a:ext uri="{FF2B5EF4-FFF2-40B4-BE49-F238E27FC236}">
                <a16:creationId xmlns:a16="http://schemas.microsoft.com/office/drawing/2014/main" id="{B80E2C5C-C31A-09FD-CD87-2E8A8DFA90D1}"/>
              </a:ext>
            </a:extLst>
          </xdr:cNvPr>
          <xdr:cNvSpPr/>
        </xdr:nvSpPr>
        <xdr:spPr>
          <a:xfrm>
            <a:off x="13346362" y="3359727"/>
            <a:ext cx="3455183" cy="3896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Lato Black" panose="020F0A02020204030203" pitchFamily="34" charset="0"/>
                <a:cs typeface="Calibri"/>
              </a:rPr>
              <a:t>YoY</a:t>
            </a:r>
            <a:r>
              <a:rPr lang="en-US" sz="2000" b="0" i="0" u="none" strike="noStrike" baseline="0">
                <a:solidFill>
                  <a:schemeClr val="bg1"/>
                </a:solidFill>
                <a:latin typeface="Lato Black" panose="020F0A02020204030203" pitchFamily="34" charset="0"/>
                <a:cs typeface="Calibri"/>
              </a:rPr>
              <a:t> Growth</a:t>
            </a:r>
            <a:endParaRPr lang="en-IN" sz="2000">
              <a:solidFill>
                <a:schemeClr val="bg1"/>
              </a:solidFill>
              <a:latin typeface="Lato Black" panose="020F0A02020204030203" pitchFamily="34" charset="0"/>
            </a:endParaRPr>
          </a:p>
        </xdr:txBody>
      </xdr:sp>
      <xdr:graphicFrame macro="">
        <xdr:nvGraphicFramePr>
          <xdr:cNvPr id="38" name="Chart 37">
            <a:extLst>
              <a:ext uri="{FF2B5EF4-FFF2-40B4-BE49-F238E27FC236}">
                <a16:creationId xmlns:a16="http://schemas.microsoft.com/office/drawing/2014/main" id="{7A5D9D7D-310D-44CE-AEC8-01AAAC01ED6B}"/>
              </a:ext>
            </a:extLst>
          </xdr:cNvPr>
          <xdr:cNvGraphicFramePr>
            <a:graphicFrameLocks/>
          </xdr:cNvGraphicFramePr>
        </xdr:nvGraphicFramePr>
        <xdr:xfrm>
          <a:off x="13300364" y="2512580"/>
          <a:ext cx="3430443" cy="731693"/>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45" name="Group 44">
            <a:extLst>
              <a:ext uri="{FF2B5EF4-FFF2-40B4-BE49-F238E27FC236}">
                <a16:creationId xmlns:a16="http://schemas.microsoft.com/office/drawing/2014/main" id="{71F54C7E-58C8-22FB-3B93-D9CB2B2A07A9}"/>
              </a:ext>
            </a:extLst>
          </xdr:cNvPr>
          <xdr:cNvGrpSpPr/>
        </xdr:nvGrpSpPr>
        <xdr:grpSpPr>
          <a:xfrm>
            <a:off x="17495693" y="1232478"/>
            <a:ext cx="3719080" cy="2612158"/>
            <a:chOff x="17495693" y="1232478"/>
            <a:chExt cx="3719080" cy="2612158"/>
          </a:xfrm>
        </xdr:grpSpPr>
        <xdr:sp macro="" textlink="">
          <xdr:nvSpPr>
            <xdr:cNvPr id="26" name="Rectangle: Rounded Corners 25">
              <a:extLst>
                <a:ext uri="{FF2B5EF4-FFF2-40B4-BE49-F238E27FC236}">
                  <a16:creationId xmlns:a16="http://schemas.microsoft.com/office/drawing/2014/main" id="{EC8FC440-5AA1-567E-B7DD-74021A2942DA}"/>
                </a:ext>
              </a:extLst>
            </xdr:cNvPr>
            <xdr:cNvSpPr/>
          </xdr:nvSpPr>
          <xdr:spPr>
            <a:xfrm>
              <a:off x="17495693" y="1232478"/>
              <a:ext cx="3719080" cy="4531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Lato Black" panose="020F0A02020204030203" pitchFamily="34" charset="0"/>
                </a:rPr>
                <a:t>PROFIT MARGIN</a:t>
              </a:r>
            </a:p>
          </xdr:txBody>
        </xdr:sp>
        <xdr:grpSp>
          <xdr:nvGrpSpPr>
            <xdr:cNvPr id="44" name="Group 43">
              <a:extLst>
                <a:ext uri="{FF2B5EF4-FFF2-40B4-BE49-F238E27FC236}">
                  <a16:creationId xmlns:a16="http://schemas.microsoft.com/office/drawing/2014/main" id="{B4DD5167-7CB4-D371-A4A8-E5EDF26375DA}"/>
                </a:ext>
              </a:extLst>
            </xdr:cNvPr>
            <xdr:cNvGrpSpPr/>
          </xdr:nvGrpSpPr>
          <xdr:grpSpPr>
            <a:xfrm>
              <a:off x="17495693" y="1832841"/>
              <a:ext cx="3719080" cy="2011795"/>
              <a:chOff x="17495693" y="1832841"/>
              <a:chExt cx="3719080" cy="2011795"/>
            </a:xfrm>
          </xdr:grpSpPr>
          <xdr:sp macro="" textlink="">
            <xdr:nvSpPr>
              <xdr:cNvPr id="27" name="Rectangle: Rounded Corners 26">
                <a:extLst>
                  <a:ext uri="{FF2B5EF4-FFF2-40B4-BE49-F238E27FC236}">
                    <a16:creationId xmlns:a16="http://schemas.microsoft.com/office/drawing/2014/main" id="{7BA93009-C292-0D76-C603-2BB92C5F495C}"/>
                  </a:ext>
                </a:extLst>
              </xdr:cNvPr>
              <xdr:cNvSpPr/>
            </xdr:nvSpPr>
            <xdr:spPr>
              <a:xfrm>
                <a:off x="17495693" y="1832841"/>
                <a:ext cx="3719080" cy="201179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solidFill>
                    <a:schemeClr val="bg1"/>
                  </a:solidFill>
                  <a:latin typeface="Lato Black" panose="020F0A02020204030203" pitchFamily="34" charset="0"/>
                </a:endParaRPr>
              </a:p>
            </xdr:txBody>
          </xdr:sp>
          <xdr:sp macro="" textlink="KPI!$N$17">
            <xdr:nvSpPr>
              <xdr:cNvPr id="28" name="Rectangle: Rounded Corners 27">
                <a:extLst>
                  <a:ext uri="{FF2B5EF4-FFF2-40B4-BE49-F238E27FC236}">
                    <a16:creationId xmlns:a16="http://schemas.microsoft.com/office/drawing/2014/main" id="{3C2F553B-4FB3-6492-B5B7-163CFD98244C}"/>
                  </a:ext>
                </a:extLst>
              </xdr:cNvPr>
              <xdr:cNvSpPr/>
            </xdr:nvSpPr>
            <xdr:spPr>
              <a:xfrm>
                <a:off x="17661766" y="1995920"/>
                <a:ext cx="3368803" cy="3896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ADAFF5A-FCB8-465A-8C64-F4A03D4F4DFA}" type="TxLink">
                  <a:rPr lang="en-US" sz="2800" b="0" i="0" u="none" strike="noStrike">
                    <a:solidFill>
                      <a:schemeClr val="bg1"/>
                    </a:solidFill>
                    <a:latin typeface="Lato Black" panose="020F0A02020204030203" pitchFamily="34" charset="0"/>
                    <a:cs typeface="Calibri"/>
                  </a:rPr>
                  <a:pPr algn="ctr"/>
                  <a:t>12.47%</a:t>
                </a:fld>
                <a:endParaRPr lang="en-IN" sz="2800">
                  <a:solidFill>
                    <a:schemeClr val="bg1"/>
                  </a:solidFill>
                  <a:latin typeface="Lato Black" panose="020F0A02020204030203" pitchFamily="34" charset="0"/>
                </a:endParaRPr>
              </a:p>
            </xdr:txBody>
          </xdr:sp>
          <xdr:sp macro="" textlink="KPI!B17">
            <xdr:nvSpPr>
              <xdr:cNvPr id="29" name="Rectangle: Rounded Corners 28">
                <a:extLst>
                  <a:ext uri="{FF2B5EF4-FFF2-40B4-BE49-F238E27FC236}">
                    <a16:creationId xmlns:a16="http://schemas.microsoft.com/office/drawing/2014/main" id="{9866ACD4-0EF1-4433-5F6D-8F74156AB78A}"/>
                  </a:ext>
                </a:extLst>
              </xdr:cNvPr>
              <xdr:cNvSpPr/>
            </xdr:nvSpPr>
            <xdr:spPr>
              <a:xfrm>
                <a:off x="17679897" y="3359727"/>
                <a:ext cx="3368803" cy="389659"/>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Lato Black" panose="020F0A02020204030203" pitchFamily="34" charset="0"/>
                    <a:cs typeface="Calibri"/>
                  </a:rPr>
                  <a:t>YoY</a:t>
                </a:r>
                <a:r>
                  <a:rPr lang="en-US" sz="2000" b="0" i="0" u="none" strike="noStrike" baseline="0">
                    <a:solidFill>
                      <a:schemeClr val="bg1"/>
                    </a:solidFill>
                    <a:latin typeface="Lato Black" panose="020F0A02020204030203" pitchFamily="34" charset="0"/>
                    <a:cs typeface="Calibri"/>
                  </a:rPr>
                  <a:t> Growth</a:t>
                </a:r>
                <a:endParaRPr lang="en-IN" sz="2000">
                  <a:solidFill>
                    <a:schemeClr val="bg1"/>
                  </a:solidFill>
                  <a:latin typeface="Lato Black" panose="020F0A02020204030203" pitchFamily="34" charset="0"/>
                </a:endParaRPr>
              </a:p>
            </xdr:txBody>
          </xdr:sp>
          <xdr:graphicFrame macro="">
            <xdr:nvGraphicFramePr>
              <xdr:cNvPr id="39" name="Chart 38">
                <a:extLst>
                  <a:ext uri="{FF2B5EF4-FFF2-40B4-BE49-F238E27FC236}">
                    <a16:creationId xmlns:a16="http://schemas.microsoft.com/office/drawing/2014/main" id="{2BBFD631-D425-4EFC-A54D-8A55D47BC39A}"/>
                  </a:ext>
                </a:extLst>
              </xdr:cNvPr>
              <xdr:cNvGraphicFramePr>
                <a:graphicFrameLocks/>
              </xdr:cNvGraphicFramePr>
            </xdr:nvGraphicFramePr>
            <xdr:xfrm>
              <a:off x="17673205" y="2548659"/>
              <a:ext cx="3379931" cy="708315"/>
            </xdr:xfrm>
            <a:graphic>
              <a:graphicData uri="http://schemas.openxmlformats.org/drawingml/2006/chart">
                <c:chart xmlns:c="http://schemas.openxmlformats.org/drawingml/2006/chart" xmlns:r="http://schemas.openxmlformats.org/officeDocument/2006/relationships" r:id="rId9"/>
              </a:graphicData>
            </a:graphic>
          </xdr:graphicFrame>
        </xdr:grpSp>
      </xdr:grpSp>
    </xdr:grpSp>
    <xdr:clientData/>
  </xdr:twoCellAnchor>
  <xdr:twoCellAnchor>
    <xdr:from>
      <xdr:col>14</xdr:col>
      <xdr:colOff>531112</xdr:colOff>
      <xdr:row>10</xdr:row>
      <xdr:rowOff>47625</xdr:rowOff>
    </xdr:from>
    <xdr:to>
      <xdr:col>20</xdr:col>
      <xdr:colOff>323570</xdr:colOff>
      <xdr:row>12</xdr:row>
      <xdr:rowOff>47625</xdr:rowOff>
    </xdr:to>
    <xdr:sp macro="" textlink="KPI!$H$17">
      <xdr:nvSpPr>
        <xdr:cNvPr id="18" name="Rectangle: Rounded Corners 17">
          <a:extLst>
            <a:ext uri="{FF2B5EF4-FFF2-40B4-BE49-F238E27FC236}">
              <a16:creationId xmlns:a16="http://schemas.microsoft.com/office/drawing/2014/main" id="{8150558E-E185-AD30-A00D-099776678B47}"/>
            </a:ext>
          </a:extLst>
        </xdr:cNvPr>
        <xdr:cNvSpPr/>
      </xdr:nvSpPr>
      <xdr:spPr>
        <a:xfrm>
          <a:off x="9017021" y="1995920"/>
          <a:ext cx="3429276" cy="3896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7B7BAA0-E611-4452-9738-9087F92C11F6}" type="TxLink">
            <a:rPr lang="en-US" sz="2800" b="0" i="0" u="none" strike="noStrike">
              <a:solidFill>
                <a:schemeClr val="bg1"/>
              </a:solidFill>
              <a:latin typeface="Lato Black" panose="020F0A02020204030203" pitchFamily="34" charset="0"/>
              <a:cs typeface="Calibri"/>
            </a:rPr>
            <a:pPr algn="ctr"/>
            <a:t># 37873</a:t>
          </a:fld>
          <a:endParaRPr lang="en-IN" sz="2800">
            <a:solidFill>
              <a:schemeClr val="bg1"/>
            </a:solidFill>
            <a:latin typeface="Lato Black" panose="020F0A02020204030203" pitchFamily="34" charset="0"/>
          </a:endParaRPr>
        </a:p>
      </xdr:txBody>
    </xdr:sp>
    <xdr:clientData/>
  </xdr:twoCellAnchor>
  <mc:AlternateContent xmlns:mc="http://schemas.openxmlformats.org/markup-compatibility/2006">
    <mc:Choice xmlns:a14="http://schemas.microsoft.com/office/drawing/2010/main" Requires="a14">
      <xdr:twoCellAnchor>
        <xdr:from>
          <xdr:col>3</xdr:col>
          <xdr:colOff>431031</xdr:colOff>
          <xdr:row>17</xdr:row>
          <xdr:rowOff>95250</xdr:rowOff>
        </xdr:from>
        <xdr:to>
          <xdr:col>5</xdr:col>
          <xdr:colOff>564346</xdr:colOff>
          <xdr:row>19</xdr:row>
          <xdr:rowOff>24838</xdr:rowOff>
        </xdr:to>
        <xdr:pic>
          <xdr:nvPicPr>
            <xdr:cNvPr id="10" name="Picture 9">
              <a:extLst>
                <a:ext uri="{FF2B5EF4-FFF2-40B4-BE49-F238E27FC236}">
                  <a16:creationId xmlns:a16="http://schemas.microsoft.com/office/drawing/2014/main" id="{C451A87F-5289-F78E-73E6-09D3346496A9}"/>
                </a:ext>
              </a:extLst>
            </xdr:cNvPr>
            <xdr:cNvPicPr>
              <a:picLocks noChangeAspect="1" noChangeArrowheads="1"/>
              <a:extLst>
                <a:ext uri="{84589F7E-364E-4C9E-8A38-B11213B215E9}">
                  <a14:cameraTool cellRange="'KPI YOY'!$B$9" spid="_x0000_s8294"/>
                </a:ext>
              </a:extLst>
            </xdr:cNvPicPr>
          </xdr:nvPicPr>
          <xdr:blipFill>
            <a:blip xmlns:r="http://schemas.openxmlformats.org/officeDocument/2006/relationships" r:embed="rId10"/>
            <a:srcRect/>
            <a:stretch>
              <a:fillRect/>
            </a:stretch>
          </xdr:blipFill>
          <xdr:spPr bwMode="auto">
            <a:xfrm>
              <a:off x="2267995" y="3333750"/>
              <a:ext cx="1357958" cy="3105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571501</xdr:colOff>
          <xdr:row>17</xdr:row>
          <xdr:rowOff>71440</xdr:rowOff>
        </xdr:from>
        <xdr:to>
          <xdr:col>13</xdr:col>
          <xdr:colOff>40822</xdr:colOff>
          <xdr:row>19</xdr:row>
          <xdr:rowOff>31173</xdr:rowOff>
        </xdr:to>
        <xdr:pic>
          <xdr:nvPicPr>
            <xdr:cNvPr id="50" name="Picture 49">
              <a:extLst>
                <a:ext uri="{FF2B5EF4-FFF2-40B4-BE49-F238E27FC236}">
                  <a16:creationId xmlns:a16="http://schemas.microsoft.com/office/drawing/2014/main" id="{AEFE1ECC-74E4-0ED5-D8E7-23DEB828F7D3}"/>
                </a:ext>
              </a:extLst>
            </xdr:cNvPr>
            <xdr:cNvPicPr>
              <a:picLocks noChangeAspect="1" noChangeArrowheads="1"/>
              <a:extLst>
                <a:ext uri="{84589F7E-364E-4C9E-8A38-B11213B215E9}">
                  <a14:cameraTool cellRange="'KPI YOY'!$D$9" spid="_x0000_s8295"/>
                </a:ext>
              </a:extLst>
            </xdr:cNvPicPr>
          </xdr:nvPicPr>
          <xdr:blipFill>
            <a:blip xmlns:r="http://schemas.openxmlformats.org/officeDocument/2006/relationships" r:embed="rId11"/>
            <a:srcRect/>
            <a:stretch>
              <a:fillRect/>
            </a:stretch>
          </xdr:blipFill>
          <xdr:spPr bwMode="auto">
            <a:xfrm>
              <a:off x="6694715" y="3309940"/>
              <a:ext cx="1306286" cy="3407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571500</xdr:colOff>
          <xdr:row>17</xdr:row>
          <xdr:rowOff>68035</xdr:rowOff>
        </xdr:from>
        <xdr:to>
          <xdr:col>20</xdr:col>
          <xdr:colOff>81642</xdr:colOff>
          <xdr:row>19</xdr:row>
          <xdr:rowOff>47035</xdr:rowOff>
        </xdr:to>
        <xdr:pic>
          <xdr:nvPicPr>
            <xdr:cNvPr id="51" name="Picture 50">
              <a:extLst>
                <a:ext uri="{FF2B5EF4-FFF2-40B4-BE49-F238E27FC236}">
                  <a16:creationId xmlns:a16="http://schemas.microsoft.com/office/drawing/2014/main" id="{47B87DF7-F873-BA83-1AD4-2AE5F0A3355E}"/>
                </a:ext>
              </a:extLst>
            </xdr:cNvPr>
            <xdr:cNvPicPr>
              <a:picLocks noChangeAspect="1" noChangeArrowheads="1"/>
              <a:extLst>
                <a:ext uri="{84589F7E-364E-4C9E-8A38-B11213B215E9}">
                  <a14:cameraTool cellRange="'KPI YOY'!$E$9" spid="_x0000_s8296"/>
                </a:ext>
              </a:extLst>
            </xdr:cNvPicPr>
          </xdr:nvPicPr>
          <xdr:blipFill>
            <a:blip xmlns:r="http://schemas.openxmlformats.org/officeDocument/2006/relationships" r:embed="rId12"/>
            <a:srcRect/>
            <a:stretch>
              <a:fillRect/>
            </a:stretch>
          </xdr:blipFill>
          <xdr:spPr bwMode="auto">
            <a:xfrm>
              <a:off x="10980964" y="3306535"/>
              <a:ext cx="1347107" cy="36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27214</xdr:colOff>
          <xdr:row>17</xdr:row>
          <xdr:rowOff>68033</xdr:rowOff>
        </xdr:from>
        <xdr:to>
          <xdr:col>27</xdr:col>
          <xdr:colOff>54428</xdr:colOff>
          <xdr:row>19</xdr:row>
          <xdr:rowOff>28537</xdr:rowOff>
        </xdr:to>
        <xdr:pic>
          <xdr:nvPicPr>
            <xdr:cNvPr id="52" name="Picture 51">
              <a:extLst>
                <a:ext uri="{FF2B5EF4-FFF2-40B4-BE49-F238E27FC236}">
                  <a16:creationId xmlns:a16="http://schemas.microsoft.com/office/drawing/2014/main" id="{BDFF713C-B207-8A76-2371-AC9FD915792B}"/>
                </a:ext>
              </a:extLst>
            </xdr:cNvPr>
            <xdr:cNvPicPr>
              <a:picLocks noChangeAspect="1" noChangeArrowheads="1"/>
              <a:extLst>
                <a:ext uri="{84589F7E-364E-4C9E-8A38-B11213B215E9}">
                  <a14:cameraTool cellRange="'KPI YOY'!$C$9" spid="_x0000_s8297"/>
                </a:ext>
              </a:extLst>
            </xdr:cNvPicPr>
          </xdr:nvPicPr>
          <xdr:blipFill>
            <a:blip xmlns:r="http://schemas.openxmlformats.org/officeDocument/2006/relationships" r:embed="rId13"/>
            <a:srcRect/>
            <a:stretch>
              <a:fillRect/>
            </a:stretch>
          </xdr:blipFill>
          <xdr:spPr bwMode="auto">
            <a:xfrm>
              <a:off x="15335250" y="3306533"/>
              <a:ext cx="1251857" cy="3415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190500</xdr:colOff>
          <xdr:row>17</xdr:row>
          <xdr:rowOff>81642</xdr:rowOff>
        </xdr:from>
        <xdr:to>
          <xdr:col>34</xdr:col>
          <xdr:colOff>231321</xdr:colOff>
          <xdr:row>19</xdr:row>
          <xdr:rowOff>33427</xdr:rowOff>
        </xdr:to>
        <xdr:pic>
          <xdr:nvPicPr>
            <xdr:cNvPr id="53" name="Picture 52">
              <a:extLst>
                <a:ext uri="{FF2B5EF4-FFF2-40B4-BE49-F238E27FC236}">
                  <a16:creationId xmlns:a16="http://schemas.microsoft.com/office/drawing/2014/main" id="{2C8E04FE-69E0-0457-EAB4-2D6F6BC653D9}"/>
                </a:ext>
              </a:extLst>
            </xdr:cNvPr>
            <xdr:cNvPicPr>
              <a:picLocks noChangeAspect="1" noChangeArrowheads="1"/>
              <a:extLst>
                <a:ext uri="{84589F7E-364E-4C9E-8A38-B11213B215E9}">
                  <a14:cameraTool cellRange="'KPI YOY'!$F$9" spid="_x0000_s8298"/>
                </a:ext>
              </a:extLst>
            </xdr:cNvPicPr>
          </xdr:nvPicPr>
          <xdr:blipFill>
            <a:blip xmlns:r="http://schemas.openxmlformats.org/officeDocument/2006/relationships" r:embed="rId14"/>
            <a:srcRect/>
            <a:stretch>
              <a:fillRect/>
            </a:stretch>
          </xdr:blipFill>
          <xdr:spPr bwMode="auto">
            <a:xfrm>
              <a:off x="19784786" y="3320142"/>
              <a:ext cx="1265464" cy="3327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26</xdr:col>
      <xdr:colOff>95250</xdr:colOff>
      <xdr:row>21</xdr:row>
      <xdr:rowOff>22225</xdr:rowOff>
    </xdr:from>
    <xdr:to>
      <xdr:col>35</xdr:col>
      <xdr:colOff>0</xdr:colOff>
      <xdr:row>44</xdr:row>
      <xdr:rowOff>22225</xdr:rowOff>
    </xdr:to>
    <xdr:sp macro="" textlink="">
      <xdr:nvSpPr>
        <xdr:cNvPr id="57" name="Rectangle: Rounded Corners 56">
          <a:extLst>
            <a:ext uri="{FF2B5EF4-FFF2-40B4-BE49-F238E27FC236}">
              <a16:creationId xmlns:a16="http://schemas.microsoft.com/office/drawing/2014/main" id="{A43C53A5-DF6E-7533-567B-452B5CBAB005}"/>
            </a:ext>
          </a:extLst>
        </xdr:cNvPr>
        <xdr:cNvSpPr/>
      </xdr:nvSpPr>
      <xdr:spPr>
        <a:xfrm>
          <a:off x="15779750" y="4022725"/>
          <a:ext cx="533400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21</xdr:row>
      <xdr:rowOff>22225</xdr:rowOff>
    </xdr:from>
    <xdr:to>
      <xdr:col>34</xdr:col>
      <xdr:colOff>365125</xdr:colOff>
      <xdr:row>44</xdr:row>
      <xdr:rowOff>22225</xdr:rowOff>
    </xdr:to>
    <xdr:grpSp>
      <xdr:nvGrpSpPr>
        <xdr:cNvPr id="71" name="Group 70">
          <a:extLst>
            <a:ext uri="{FF2B5EF4-FFF2-40B4-BE49-F238E27FC236}">
              <a16:creationId xmlns:a16="http://schemas.microsoft.com/office/drawing/2014/main" id="{F2160452-D1B6-B158-AF59-03A55CB7E048}"/>
            </a:ext>
          </a:extLst>
        </xdr:cNvPr>
        <xdr:cNvGrpSpPr/>
      </xdr:nvGrpSpPr>
      <xdr:grpSpPr>
        <a:xfrm>
          <a:off x="276225" y="3935758"/>
          <a:ext cx="20505530" cy="4286250"/>
          <a:chOff x="276225" y="4022725"/>
          <a:chExt cx="20818437" cy="4381500"/>
        </a:xfrm>
      </xdr:grpSpPr>
      <xdr:sp macro="" textlink="">
        <xdr:nvSpPr>
          <xdr:cNvPr id="54" name="Rectangle: Rounded Corners 53">
            <a:extLst>
              <a:ext uri="{FF2B5EF4-FFF2-40B4-BE49-F238E27FC236}">
                <a16:creationId xmlns:a16="http://schemas.microsoft.com/office/drawing/2014/main" id="{D741BB92-56AB-2A21-3A0E-9F3B00689DE1}"/>
              </a:ext>
            </a:extLst>
          </xdr:cNvPr>
          <xdr:cNvSpPr/>
        </xdr:nvSpPr>
        <xdr:spPr>
          <a:xfrm>
            <a:off x="276225" y="4022725"/>
            <a:ext cx="766445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8C1DD3D7-E7D2-949F-0F4B-C2248B71BC62}"/>
              </a:ext>
            </a:extLst>
          </xdr:cNvPr>
          <xdr:cNvSpPr/>
        </xdr:nvSpPr>
        <xdr:spPr>
          <a:xfrm>
            <a:off x="8202612" y="4022725"/>
            <a:ext cx="747395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7AA5CC2F-1186-0F75-F0AC-C2CDE4C0AA07}"/>
              </a:ext>
            </a:extLst>
          </xdr:cNvPr>
          <xdr:cNvSpPr/>
        </xdr:nvSpPr>
        <xdr:spPr>
          <a:xfrm>
            <a:off x="419100" y="4171950"/>
            <a:ext cx="5143500"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SALES</a:t>
            </a:r>
            <a:r>
              <a:rPr lang="en-IN" sz="2400" baseline="0">
                <a:latin typeface="Lato Black" panose="020F0A02020204030203" pitchFamily="34" charset="0"/>
              </a:rPr>
              <a:t> AND PROFIT ANALYSIS</a:t>
            </a:r>
            <a:endParaRPr lang="en-IN" sz="2400">
              <a:latin typeface="Lato Black" panose="020F0A02020204030203" pitchFamily="34" charset="0"/>
            </a:endParaRPr>
          </a:p>
        </xdr:txBody>
      </xdr:sp>
      <xdr:sp macro="" textlink="">
        <xdr:nvSpPr>
          <xdr:cNvPr id="66" name="Rectangle: Rounded Corners 65">
            <a:extLst>
              <a:ext uri="{FF2B5EF4-FFF2-40B4-BE49-F238E27FC236}">
                <a16:creationId xmlns:a16="http://schemas.microsoft.com/office/drawing/2014/main" id="{E74870E6-2AE3-F8E6-384B-BAE4C9F14186}"/>
              </a:ext>
            </a:extLst>
          </xdr:cNvPr>
          <xdr:cNvSpPr/>
        </xdr:nvSpPr>
        <xdr:spPr>
          <a:xfrm>
            <a:off x="8401050" y="4248150"/>
            <a:ext cx="5143500"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CATEGORY WISE PROFIT</a:t>
            </a:r>
          </a:p>
        </xdr:txBody>
      </xdr:sp>
      <xdr:sp macro="" textlink="">
        <xdr:nvSpPr>
          <xdr:cNvPr id="69" name="Rectangle: Rounded Corners 68">
            <a:extLst>
              <a:ext uri="{FF2B5EF4-FFF2-40B4-BE49-F238E27FC236}">
                <a16:creationId xmlns:a16="http://schemas.microsoft.com/office/drawing/2014/main" id="{85F48211-5BA2-034A-C31D-8E0F6B3AA75A}"/>
              </a:ext>
            </a:extLst>
          </xdr:cNvPr>
          <xdr:cNvSpPr/>
        </xdr:nvSpPr>
        <xdr:spPr>
          <a:xfrm>
            <a:off x="16059150" y="4191000"/>
            <a:ext cx="5035512"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CATEGORY WISE SALES SHARE</a:t>
            </a:r>
          </a:p>
        </xdr:txBody>
      </xdr:sp>
    </xdr:grpSp>
    <xdr:clientData/>
  </xdr:twoCellAnchor>
  <xdr:twoCellAnchor>
    <xdr:from>
      <xdr:col>0</xdr:col>
      <xdr:colOff>276225</xdr:colOff>
      <xdr:row>45</xdr:row>
      <xdr:rowOff>180975</xdr:rowOff>
    </xdr:from>
    <xdr:to>
      <xdr:col>35</xdr:col>
      <xdr:colOff>0</xdr:colOff>
      <xdr:row>68</xdr:row>
      <xdr:rowOff>180975</xdr:rowOff>
    </xdr:to>
    <xdr:grpSp>
      <xdr:nvGrpSpPr>
        <xdr:cNvPr id="72" name="Group 71">
          <a:extLst>
            <a:ext uri="{FF2B5EF4-FFF2-40B4-BE49-F238E27FC236}">
              <a16:creationId xmlns:a16="http://schemas.microsoft.com/office/drawing/2014/main" id="{FAD1FBF8-89DB-86C6-FDC2-8C759A4F2E9D}"/>
            </a:ext>
          </a:extLst>
        </xdr:cNvPr>
        <xdr:cNvGrpSpPr/>
      </xdr:nvGrpSpPr>
      <xdr:grpSpPr>
        <a:xfrm>
          <a:off x="276225" y="8567116"/>
          <a:ext cx="20740895" cy="4286250"/>
          <a:chOff x="276225" y="8753475"/>
          <a:chExt cx="21059775" cy="4381500"/>
        </a:xfrm>
      </xdr:grpSpPr>
      <xdr:sp macro="" textlink="">
        <xdr:nvSpPr>
          <xdr:cNvPr id="58" name="Rectangle: Rounded Corners 57">
            <a:extLst>
              <a:ext uri="{FF2B5EF4-FFF2-40B4-BE49-F238E27FC236}">
                <a16:creationId xmlns:a16="http://schemas.microsoft.com/office/drawing/2014/main" id="{0DE242BC-954A-2CB3-ABCA-1A75D89784A8}"/>
              </a:ext>
            </a:extLst>
          </xdr:cNvPr>
          <xdr:cNvSpPr/>
        </xdr:nvSpPr>
        <xdr:spPr>
          <a:xfrm>
            <a:off x="276225" y="8753475"/>
            <a:ext cx="766445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A5D2769F-1D36-DD8F-8E50-9E88EA267E23}"/>
              </a:ext>
            </a:extLst>
          </xdr:cNvPr>
          <xdr:cNvSpPr/>
        </xdr:nvSpPr>
        <xdr:spPr>
          <a:xfrm>
            <a:off x="8189912" y="8753475"/>
            <a:ext cx="654685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C62C70E0-87F7-52F2-A605-1844C3F63FDF}"/>
              </a:ext>
            </a:extLst>
          </xdr:cNvPr>
          <xdr:cNvSpPr/>
        </xdr:nvSpPr>
        <xdr:spPr>
          <a:xfrm>
            <a:off x="14986000" y="8753475"/>
            <a:ext cx="6350000" cy="4381500"/>
          </a:xfrm>
          <a:prstGeom prst="roundRect">
            <a:avLst>
              <a:gd name="adj" fmla="val 3189"/>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B9B92F95-46F6-6A73-BEC3-01546D7B88A0}"/>
              </a:ext>
            </a:extLst>
          </xdr:cNvPr>
          <xdr:cNvSpPr/>
        </xdr:nvSpPr>
        <xdr:spPr>
          <a:xfrm>
            <a:off x="609600" y="8953500"/>
            <a:ext cx="5143500"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STATE</a:t>
            </a:r>
            <a:r>
              <a:rPr lang="en-IN" sz="2400" baseline="0">
                <a:latin typeface="Lato Black" panose="020F0A02020204030203" pitchFamily="34" charset="0"/>
              </a:rPr>
              <a:t> WISE SALE</a:t>
            </a:r>
            <a:endParaRPr lang="en-IN" sz="2400">
              <a:latin typeface="Lato Black" panose="020F0A02020204030203" pitchFamily="34" charset="0"/>
            </a:endParaRPr>
          </a:p>
        </xdr:txBody>
      </xdr:sp>
      <xdr:sp macro="" textlink="">
        <xdr:nvSpPr>
          <xdr:cNvPr id="68" name="Rectangle: Rounded Corners 67">
            <a:extLst>
              <a:ext uri="{FF2B5EF4-FFF2-40B4-BE49-F238E27FC236}">
                <a16:creationId xmlns:a16="http://schemas.microsoft.com/office/drawing/2014/main" id="{55419BF6-5976-F640-9DAF-251A3F787C76}"/>
              </a:ext>
            </a:extLst>
          </xdr:cNvPr>
          <xdr:cNvSpPr/>
        </xdr:nvSpPr>
        <xdr:spPr>
          <a:xfrm>
            <a:off x="8382000" y="8991600"/>
            <a:ext cx="5143500"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TOP 5 SUB-CATEGORIES</a:t>
            </a:r>
          </a:p>
        </xdr:txBody>
      </xdr:sp>
      <xdr:sp macro="" textlink="">
        <xdr:nvSpPr>
          <xdr:cNvPr id="70" name="Rectangle: Rounded Corners 69">
            <a:extLst>
              <a:ext uri="{FF2B5EF4-FFF2-40B4-BE49-F238E27FC236}">
                <a16:creationId xmlns:a16="http://schemas.microsoft.com/office/drawing/2014/main" id="{1ABBCFD4-F295-95B9-01BF-C09EA9264521}"/>
              </a:ext>
            </a:extLst>
          </xdr:cNvPr>
          <xdr:cNvSpPr/>
        </xdr:nvSpPr>
        <xdr:spPr>
          <a:xfrm>
            <a:off x="15068550" y="8953500"/>
            <a:ext cx="4953000" cy="666750"/>
          </a:xfrm>
          <a:prstGeom prst="roundRect">
            <a:avLst>
              <a:gd name="adj" fmla="val 19445"/>
            </a:avLst>
          </a:prstGeom>
          <a:gradFill>
            <a:gsLst>
              <a:gs pos="0">
                <a:schemeClr val="tx1">
                  <a:lumMod val="95000"/>
                  <a:lumOff val="5000"/>
                </a:schemeClr>
              </a:gs>
              <a:gs pos="100000">
                <a:schemeClr val="tx2">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A02020204030203" pitchFamily="34" charset="0"/>
              </a:rPr>
              <a:t>FILTERS</a:t>
            </a:r>
          </a:p>
        </xdr:txBody>
      </xdr:sp>
    </xdr:grpSp>
    <xdr:clientData/>
  </xdr:twoCellAnchor>
  <xdr:twoCellAnchor>
    <xdr:from>
      <xdr:col>0</xdr:col>
      <xdr:colOff>488154</xdr:colOff>
      <xdr:row>26</xdr:row>
      <xdr:rowOff>7937</xdr:rowOff>
    </xdr:from>
    <xdr:to>
      <xdr:col>12</xdr:col>
      <xdr:colOff>460375</xdr:colOff>
      <xdr:row>43</xdr:row>
      <xdr:rowOff>47625</xdr:rowOff>
    </xdr:to>
    <xdr:graphicFrame macro="">
      <xdr:nvGraphicFramePr>
        <xdr:cNvPr id="73" name="Chart 72">
          <a:extLst>
            <a:ext uri="{FF2B5EF4-FFF2-40B4-BE49-F238E27FC236}">
              <a16:creationId xmlns:a16="http://schemas.microsoft.com/office/drawing/2014/main" id="{2CB497B4-772F-4B6E-A6EB-3CB40CABC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254000</xdr:colOff>
      <xdr:row>26</xdr:row>
      <xdr:rowOff>31749</xdr:rowOff>
    </xdr:from>
    <xdr:to>
      <xdr:col>34</xdr:col>
      <xdr:colOff>444500</xdr:colOff>
      <xdr:row>43</xdr:row>
      <xdr:rowOff>47624</xdr:rowOff>
    </xdr:to>
    <xdr:graphicFrame macro="">
      <xdr:nvGraphicFramePr>
        <xdr:cNvPr id="75" name="Chart 74">
          <a:extLst>
            <a:ext uri="{FF2B5EF4-FFF2-40B4-BE49-F238E27FC236}">
              <a16:creationId xmlns:a16="http://schemas.microsoft.com/office/drawing/2014/main" id="{FEF5D6AF-85D4-4578-AC8F-112CA818B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466724</xdr:colOff>
      <xdr:row>51</xdr:row>
      <xdr:rowOff>22224</xdr:rowOff>
    </xdr:from>
    <xdr:to>
      <xdr:col>12</xdr:col>
      <xdr:colOff>444499</xdr:colOff>
      <xdr:row>67</xdr:row>
      <xdr:rowOff>190499</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30ABB236-3244-4C49-A197-73A39BEC0A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66724" y="9737724"/>
              <a:ext cx="7292975" cy="3216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339725</xdr:colOff>
      <xdr:row>51</xdr:row>
      <xdr:rowOff>38100</xdr:rowOff>
    </xdr:from>
    <xdr:to>
      <xdr:col>23</xdr:col>
      <xdr:colOff>555625</xdr:colOff>
      <xdr:row>68</xdr:row>
      <xdr:rowOff>47625</xdr:rowOff>
    </xdr:to>
    <xdr:graphicFrame macro="">
      <xdr:nvGraphicFramePr>
        <xdr:cNvPr id="77" name="categorywisesales">
          <a:extLst>
            <a:ext uri="{FF2B5EF4-FFF2-40B4-BE49-F238E27FC236}">
              <a16:creationId xmlns:a16="http://schemas.microsoft.com/office/drawing/2014/main" id="{E2D1F10E-7EA8-48F3-A4BB-0C8B3E04D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371475</xdr:colOff>
      <xdr:row>25</xdr:row>
      <xdr:rowOff>63500</xdr:rowOff>
    </xdr:from>
    <xdr:to>
      <xdr:col>25</xdr:col>
      <xdr:colOff>428625</xdr:colOff>
      <xdr:row>42</xdr:row>
      <xdr:rowOff>142875</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A9144037-7D2E-420E-B77F-BDBE5FC7CF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8213725" y="4826000"/>
              <a:ext cx="7296150" cy="3317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134938</xdr:colOff>
      <xdr:row>53</xdr:row>
      <xdr:rowOff>42334</xdr:rowOff>
    </xdr:from>
    <xdr:to>
      <xdr:col>27</xdr:col>
      <xdr:colOff>285750</xdr:colOff>
      <xdr:row>61</xdr:row>
      <xdr:rowOff>47625</xdr:rowOff>
    </xdr:to>
    <mc:AlternateContent xmlns:mc="http://schemas.openxmlformats.org/markup-compatibility/2006">
      <mc:Choice xmlns:a14="http://schemas.microsoft.com/office/drawing/2010/main" Requires="a14">
        <xdr:graphicFrame macro="">
          <xdr:nvGraphicFramePr>
            <xdr:cNvPr id="63" name="Year 2">
              <a:extLst>
                <a:ext uri="{FF2B5EF4-FFF2-40B4-BE49-F238E27FC236}">
                  <a16:creationId xmlns:a16="http://schemas.microsoft.com/office/drawing/2014/main" id="{2A9F07D7-35CE-4ECF-A6E2-CE51B80A018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5147166" y="9919345"/>
              <a:ext cx="1351791" cy="1496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492125</xdr:colOff>
      <xdr:row>53</xdr:row>
      <xdr:rowOff>95249</xdr:rowOff>
    </xdr:from>
    <xdr:to>
      <xdr:col>30</xdr:col>
      <xdr:colOff>463550</xdr:colOff>
      <xdr:row>61</xdr:row>
      <xdr:rowOff>111124</xdr:rowOff>
    </xdr:to>
    <mc:AlternateContent xmlns:mc="http://schemas.openxmlformats.org/markup-compatibility/2006">
      <mc:Choice xmlns:a14="http://schemas.microsoft.com/office/drawing/2010/main" Requires="a14">
        <xdr:graphicFrame macro="">
          <xdr:nvGraphicFramePr>
            <xdr:cNvPr id="64" name="Segment 1">
              <a:extLst>
                <a:ext uri="{FF2B5EF4-FFF2-40B4-BE49-F238E27FC236}">
                  <a16:creationId xmlns:a16="http://schemas.microsoft.com/office/drawing/2014/main" id="{415E80AA-6448-43F1-BF59-F4EBE276AB3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705332" y="9972260"/>
              <a:ext cx="1772892" cy="1506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280458</xdr:colOff>
      <xdr:row>53</xdr:row>
      <xdr:rowOff>95250</xdr:rowOff>
    </xdr:from>
    <xdr:to>
      <xdr:col>34</xdr:col>
      <xdr:colOff>111125</xdr:colOff>
      <xdr:row>62</xdr:row>
      <xdr:rowOff>174625</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520B5C93-8ACC-44BD-9835-6AE7B904FF7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895621" y="9972261"/>
              <a:ext cx="1632134" cy="17566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00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54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72.73778171296" createdVersion="8" refreshedVersion="8" minRefreshableVersion="3" recordCount="9994" xr:uid="{8E101931-086C-459D-AD25-CB72DC5F42DB}">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3" base="4">
        <rangePr groupBy="months" startDate="2011-01-08T00:00:00" endDate="2015-01-07T00:00:00"/>
        <groupItems count="14">
          <s v="&lt;08-01-2011"/>
          <s v="Jan"/>
          <s v="Feb"/>
          <s v="Mar"/>
          <s v="Apr"/>
          <s v="May"/>
          <s v="Jun"/>
          <s v="Jul"/>
          <s v="Aug"/>
          <s v="Sep"/>
          <s v="Oct"/>
          <s v="Nov"/>
          <s v="Dec"/>
          <s v="&gt;07-01-2015"/>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4">
        <rangePr groupBy="quarters" startDate="2011-01-08T00:00:00" endDate="2015-01-07T00:00:00"/>
        <groupItems count="6">
          <s v="&lt;08-01-2011"/>
          <s v="Qtr1"/>
          <s v="Qtr2"/>
          <s v="Qtr3"/>
          <s v="Qtr4"/>
          <s v="&gt;07-01-2015"/>
        </groupItems>
      </fieldGroup>
    </cacheField>
    <cacheField name="Years" numFmtId="0" databaseField="0">
      <fieldGroup base="4">
        <rangePr groupBy="years" startDate="2011-01-08T00:00:00" endDate="2015-01-07T00:00:00"/>
        <groupItems count="7">
          <s v="&lt;08-01-2011"/>
          <s v="2011"/>
          <s v="2012"/>
          <s v="2013"/>
          <s v="2014"/>
          <s v="2015"/>
          <s v="&gt;07-01-2015"/>
        </groupItems>
      </fieldGroup>
    </cacheField>
    <cacheField name="Quarters2" numFmtId="0" databaseField="0">
      <fieldGroup base="3">
        <rangePr groupBy="quarters" startDate="2011-01-04T00:00:00" endDate="2015-01-01T00:00:00"/>
        <groupItems count="6">
          <s v="&lt;04-01-2011"/>
          <s v="Qtr1"/>
          <s v="Qtr2"/>
          <s v="Qtr3"/>
          <s v="Qtr4"/>
          <s v="&gt;01-01-2015"/>
        </groupItems>
      </fieldGroup>
    </cacheField>
    <cacheField name="Years2"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98883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s v="Claire Gute"/>
    <x v="0"/>
    <s v="United States"/>
    <s v="Henderson"/>
    <x v="0"/>
    <n v="42420"/>
    <x v="0"/>
    <s v="FUR-BO-10001798"/>
    <x v="0"/>
    <x v="0"/>
    <s v="Bush Somerset Collection Bookcase"/>
    <n v="261.95999999999998"/>
    <n v="2"/>
    <n v="0"/>
    <n v="41.913600000000002"/>
  </r>
  <r>
    <n v="2"/>
    <s v="CA-2013-152156"/>
    <x v="0"/>
    <x v="0"/>
    <x v="0"/>
    <s v="Second Class"/>
    <s v="CG-12520"/>
    <s v="Claire Gute"/>
    <x v="0"/>
    <s v="United States"/>
    <s v="Henderson"/>
    <x v="0"/>
    <n v="42420"/>
    <x v="0"/>
    <s v="FUR-CH-10000454"/>
    <x v="0"/>
    <x v="1"/>
    <s v="Hon Deluxe Fabric Upholstered Stacking Chairs, Rounded Back"/>
    <n v="731.93999999999994"/>
    <n v="3"/>
    <n v="0"/>
    <n v="219.58199999999997"/>
  </r>
  <r>
    <n v="3"/>
    <s v="CA-2013-138688"/>
    <x v="0"/>
    <x v="1"/>
    <x v="1"/>
    <s v="Second Class"/>
    <s v="DV-13045"/>
    <s v="Darrin Van Huff"/>
    <x v="1"/>
    <s v="United States"/>
    <s v="Los Angeles"/>
    <x v="1"/>
    <n v="90036"/>
    <x v="1"/>
    <s v="OFF-LA-10000240"/>
    <x v="1"/>
    <x v="2"/>
    <s v="Self-Adhesive Address Labels for Typewriters by Universal"/>
    <n v="14.62"/>
    <n v="2"/>
    <n v="0"/>
    <n v="6.8713999999999995"/>
  </r>
  <r>
    <n v="4"/>
    <s v="US-2012-108966"/>
    <x v="1"/>
    <x v="2"/>
    <x v="2"/>
    <s v="Standard Class"/>
    <s v="SO-20335"/>
    <s v="Sean O'Donnell"/>
    <x v="0"/>
    <s v="United States"/>
    <s v="Fort Lauderdale"/>
    <x v="2"/>
    <n v="33311"/>
    <x v="0"/>
    <s v="FUR-TA-10000577"/>
    <x v="0"/>
    <x v="3"/>
    <s v="Bretford CR4500 Series Slim Rectangular Table"/>
    <n v="957.57749999999999"/>
    <n v="5"/>
    <n v="0.45"/>
    <n v="-383.03100000000006"/>
  </r>
  <r>
    <n v="5"/>
    <s v="US-2012-108966"/>
    <x v="1"/>
    <x v="2"/>
    <x v="2"/>
    <s v="Standard Class"/>
    <s v="SO-20335"/>
    <s v="Sean O'Donnell"/>
    <x v="0"/>
    <s v="United States"/>
    <s v="Fort Lauderdale"/>
    <x v="2"/>
    <n v="33311"/>
    <x v="0"/>
    <s v="OFF-ST-10000760"/>
    <x v="1"/>
    <x v="4"/>
    <s v="Eldon Fold 'N Roll Cart System"/>
    <n v="22.368000000000002"/>
    <n v="2"/>
    <n v="0.2"/>
    <n v="2.5163999999999991"/>
  </r>
  <r>
    <n v="6"/>
    <s v="CA-2011-115812"/>
    <x v="2"/>
    <x v="3"/>
    <x v="3"/>
    <s v="Standard Class"/>
    <s v="BH-11710"/>
    <s v="Brosina Hoffman"/>
    <x v="0"/>
    <s v="United States"/>
    <s v="Los Angeles"/>
    <x v="1"/>
    <n v="90032"/>
    <x v="1"/>
    <s v="FUR-FU-10001487"/>
    <x v="0"/>
    <x v="5"/>
    <s v="Eldon Expressions Wood and Plastic Desk Accessories, Cherry Wood"/>
    <n v="48.86"/>
    <n v="7"/>
    <n v="0"/>
    <n v="14.169399999999996"/>
  </r>
  <r>
    <n v="7"/>
    <s v="CA-2011-115812"/>
    <x v="2"/>
    <x v="3"/>
    <x v="3"/>
    <s v="Standard Class"/>
    <s v="BH-11710"/>
    <s v="Brosina Hoffman"/>
    <x v="0"/>
    <s v="United States"/>
    <s v="Los Angeles"/>
    <x v="1"/>
    <n v="90032"/>
    <x v="1"/>
    <s v="OFF-AR-10002833"/>
    <x v="1"/>
    <x v="6"/>
    <s v="Newell 322"/>
    <n v="7.28"/>
    <n v="4"/>
    <n v="0"/>
    <n v="1.9656000000000002"/>
  </r>
  <r>
    <n v="8"/>
    <s v="CA-2011-115812"/>
    <x v="2"/>
    <x v="3"/>
    <x v="3"/>
    <s v="Standard Class"/>
    <s v="BH-11710"/>
    <s v="Brosina Hoffman"/>
    <x v="0"/>
    <s v="United States"/>
    <s v="Los Angeles"/>
    <x v="1"/>
    <n v="90032"/>
    <x v="1"/>
    <s v="TEC-PH-10002275"/>
    <x v="2"/>
    <x v="7"/>
    <s v="Mitel 5320 IP Phone VoIP phone"/>
    <n v="907.15200000000004"/>
    <n v="6"/>
    <n v="0.2"/>
    <n v="90.715200000000038"/>
  </r>
  <r>
    <n v="9"/>
    <s v="CA-2011-115812"/>
    <x v="2"/>
    <x v="3"/>
    <x v="3"/>
    <s v="Standard Class"/>
    <s v="BH-11710"/>
    <s v="Brosina Hoffman"/>
    <x v="0"/>
    <s v="United States"/>
    <s v="Los Angeles"/>
    <x v="1"/>
    <n v="90032"/>
    <x v="1"/>
    <s v="OFF-BI-10003910"/>
    <x v="1"/>
    <x v="8"/>
    <s v="DXL Angle-View Binders with Locking Rings by Samsill"/>
    <n v="18.504000000000001"/>
    <n v="3"/>
    <n v="0.2"/>
    <n v="5.7824999999999998"/>
  </r>
  <r>
    <n v="10"/>
    <s v="CA-2011-115812"/>
    <x v="2"/>
    <x v="3"/>
    <x v="3"/>
    <s v="Standard Class"/>
    <s v="BH-11710"/>
    <s v="Brosina Hoffman"/>
    <x v="0"/>
    <s v="United States"/>
    <s v="Los Angeles"/>
    <x v="1"/>
    <n v="90032"/>
    <x v="1"/>
    <s v="OFF-AP-10002892"/>
    <x v="1"/>
    <x v="9"/>
    <s v="Belkin F5C206VTEL 6 Outlet Surge"/>
    <n v="114.9"/>
    <n v="5"/>
    <n v="0"/>
    <n v="34.469999999999992"/>
  </r>
  <r>
    <n v="11"/>
    <s v="CA-2011-115812"/>
    <x v="2"/>
    <x v="3"/>
    <x v="3"/>
    <s v="Standard Class"/>
    <s v="BH-11710"/>
    <s v="Brosina Hoffman"/>
    <x v="0"/>
    <s v="United States"/>
    <s v="Los Angeles"/>
    <x v="1"/>
    <n v="90032"/>
    <x v="1"/>
    <s v="FUR-TA-10001539"/>
    <x v="0"/>
    <x v="3"/>
    <s v="Chromcraft Rectangular Conference Tables"/>
    <n v="1706.1840000000002"/>
    <n v="9"/>
    <n v="0.2"/>
    <n v="85.309199999999805"/>
  </r>
  <r>
    <n v="12"/>
    <s v="CA-2011-115812"/>
    <x v="2"/>
    <x v="3"/>
    <x v="3"/>
    <s v="Standard Class"/>
    <s v="BH-11710"/>
    <s v="Brosina Hoffman"/>
    <x v="0"/>
    <s v="United States"/>
    <s v="Los Angeles"/>
    <x v="1"/>
    <n v="90032"/>
    <x v="1"/>
    <s v="TEC-PH-10002033"/>
    <x v="2"/>
    <x v="7"/>
    <s v="Konftel 250 Conference phone - Charcoal black"/>
    <n v="911.42399999999998"/>
    <n v="4"/>
    <n v="0.2"/>
    <n v="68.356800000000021"/>
  </r>
  <r>
    <n v="13"/>
    <s v="CA-2014-114412"/>
    <x v="3"/>
    <x v="4"/>
    <x v="4"/>
    <s v="Standard Class"/>
    <s v="AA-10480"/>
    <s v="Andrew Allen"/>
    <x v="0"/>
    <s v="United States"/>
    <s v="Concord"/>
    <x v="3"/>
    <n v="28027"/>
    <x v="0"/>
    <s v="OFF-PA-10002365"/>
    <x v="1"/>
    <x v="10"/>
    <s v="Xerox 1967"/>
    <n v="15.552000000000003"/>
    <n v="3"/>
    <n v="0.2"/>
    <n v="5.4432"/>
  </r>
  <r>
    <n v="14"/>
    <s v="CA-2013-161389"/>
    <x v="0"/>
    <x v="5"/>
    <x v="5"/>
    <s v="Standard Class"/>
    <s v="IM-15070"/>
    <s v="Irene Maddox"/>
    <x v="0"/>
    <s v="United States"/>
    <s v="Seattle"/>
    <x v="4"/>
    <n v="98103"/>
    <x v="1"/>
    <s v="OFF-BI-10003656"/>
    <x v="1"/>
    <x v="8"/>
    <s v="Fellowes PB200 Plastic Comb Binding Machine"/>
    <n v="407.97600000000006"/>
    <n v="3"/>
    <n v="0.2"/>
    <n v="132.59219999999993"/>
  </r>
  <r>
    <n v="15"/>
    <s v="US-2012-118983"/>
    <x v="1"/>
    <x v="6"/>
    <x v="6"/>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6"/>
    <s v="Standard Class"/>
    <s v="HP-14815"/>
    <s v="Harold Pawlan"/>
    <x v="2"/>
    <s v="United States"/>
    <s v="Fort Worth"/>
    <x v="5"/>
    <n v="76106"/>
    <x v="2"/>
    <s v="OFF-BI-10000756"/>
    <x v="1"/>
    <x v="8"/>
    <s v="Storex DuraTech Recycled Plastic Frosted Binders"/>
    <n v="2.5439999999999996"/>
    <n v="3"/>
    <n v="0.8"/>
    <n v="-3.8160000000000016"/>
  </r>
  <r>
    <n v="17"/>
    <s v="CA-2011-105893"/>
    <x v="2"/>
    <x v="7"/>
    <x v="7"/>
    <s v="Standard Class"/>
    <s v="PK-19075"/>
    <s v="Pete Kriz"/>
    <x v="0"/>
    <s v="United States"/>
    <s v="Madison"/>
    <x v="6"/>
    <n v="53711"/>
    <x v="2"/>
    <s v="OFF-ST-10004186"/>
    <x v="1"/>
    <x v="4"/>
    <s v="Stur-D-Stor Shelving, Vertical 5-Shelf: 72&quot;H x 36&quot;W x 18 1/2&quot;D"/>
    <n v="665.88"/>
    <n v="6"/>
    <n v="0"/>
    <n v="13.317599999999999"/>
  </r>
  <r>
    <n v="18"/>
    <s v="CA-2011-167164"/>
    <x v="2"/>
    <x v="8"/>
    <x v="8"/>
    <s v="Second Class"/>
    <s v="AG-10270"/>
    <s v="Alejandro Grove"/>
    <x v="0"/>
    <s v="United States"/>
    <s v="West Jordan"/>
    <x v="7"/>
    <n v="84084"/>
    <x v="1"/>
    <s v="OFF-ST-10000107"/>
    <x v="1"/>
    <x v="4"/>
    <s v="Fellowes Super Stor/Drawer"/>
    <n v="55.5"/>
    <n v="2"/>
    <n v="0"/>
    <n v="9.9899999999999949"/>
  </r>
  <r>
    <n v="19"/>
    <s v="CA-2011-143336"/>
    <x v="2"/>
    <x v="9"/>
    <x v="9"/>
    <s v="Second Class"/>
    <s v="ZD-21925"/>
    <s v="Zuschuss Donatelli"/>
    <x v="0"/>
    <s v="United States"/>
    <s v="San Francisco"/>
    <x v="1"/>
    <n v="94109"/>
    <x v="1"/>
    <s v="OFF-AR-10003056"/>
    <x v="1"/>
    <x v="6"/>
    <s v="Newell 341"/>
    <n v="8.56"/>
    <n v="2"/>
    <n v="0"/>
    <n v="2.4823999999999993"/>
  </r>
  <r>
    <n v="20"/>
    <s v="CA-2011-143336"/>
    <x v="2"/>
    <x v="9"/>
    <x v="9"/>
    <s v="Second Class"/>
    <s v="ZD-21925"/>
    <s v="Zuschuss Donatelli"/>
    <x v="0"/>
    <s v="United States"/>
    <s v="San Francisco"/>
    <x v="1"/>
    <n v="94109"/>
    <x v="1"/>
    <s v="TEC-PH-10001949"/>
    <x v="2"/>
    <x v="7"/>
    <s v="Cisco SPA 501G IP Phone"/>
    <n v="213.48000000000002"/>
    <n v="3"/>
    <n v="0.2"/>
    <n v="16.010999999999981"/>
  </r>
  <r>
    <n v="21"/>
    <s v="CA-2011-143336"/>
    <x v="2"/>
    <x v="9"/>
    <x v="9"/>
    <s v="Second Class"/>
    <s v="ZD-21925"/>
    <s v="Zuschuss Donatelli"/>
    <x v="0"/>
    <s v="United States"/>
    <s v="San Francisco"/>
    <x v="1"/>
    <n v="94109"/>
    <x v="1"/>
    <s v="OFF-BI-10002215"/>
    <x v="1"/>
    <x v="8"/>
    <s v="Wilson Jones Hanging View Binder, White, 1&quot;"/>
    <n v="22.72"/>
    <n v="4"/>
    <n v="0.2"/>
    <n v="7.3839999999999986"/>
  </r>
  <r>
    <n v="22"/>
    <s v="CA-2013-137330"/>
    <x v="0"/>
    <x v="10"/>
    <x v="10"/>
    <s v="Standard Class"/>
    <s v="KB-16585"/>
    <s v="Ken Black"/>
    <x v="1"/>
    <s v="United States"/>
    <s v="Fremont"/>
    <x v="8"/>
    <n v="68025"/>
    <x v="2"/>
    <s v="OFF-AR-10000246"/>
    <x v="1"/>
    <x v="6"/>
    <s v="Newell 318"/>
    <n v="19.459999999999997"/>
    <n v="7"/>
    <n v="0"/>
    <n v="5.0595999999999997"/>
  </r>
  <r>
    <n v="23"/>
    <s v="CA-2013-137330"/>
    <x v="0"/>
    <x v="10"/>
    <x v="10"/>
    <s v="Standard Class"/>
    <s v="KB-16585"/>
    <s v="Ken Black"/>
    <x v="1"/>
    <s v="United States"/>
    <s v="Fremont"/>
    <x v="8"/>
    <n v="68025"/>
    <x v="2"/>
    <s v="OFF-AP-10001492"/>
    <x v="1"/>
    <x v="9"/>
    <s v="Acco Six-Outlet Power Strip, 4' Cord Length"/>
    <n v="60.339999999999996"/>
    <n v="7"/>
    <n v="0"/>
    <n v="15.688400000000001"/>
  </r>
  <r>
    <n v="24"/>
    <s v="US-2014-156909"/>
    <x v="3"/>
    <x v="11"/>
    <x v="11"/>
    <s v="Second Class"/>
    <s v="SF-20065"/>
    <s v="Sandra Flanagan"/>
    <x v="0"/>
    <s v="United States"/>
    <s v="Philadelphia"/>
    <x v="9"/>
    <n v="19140"/>
    <x v="3"/>
    <s v="FUR-CH-10002774"/>
    <x v="0"/>
    <x v="1"/>
    <s v="Global Deluxe Stacking Chair, Gray"/>
    <n v="71.371999999999986"/>
    <n v="2"/>
    <n v="0.3"/>
    <n v="-1.0196000000000005"/>
  </r>
  <r>
    <n v="25"/>
    <s v="CA-2012-106320"/>
    <x v="1"/>
    <x v="12"/>
    <x v="12"/>
    <s v="Standard Class"/>
    <s v="EB-13870"/>
    <s v="Emily Burns"/>
    <x v="0"/>
    <s v="United States"/>
    <s v="Orem"/>
    <x v="7"/>
    <n v="84057"/>
    <x v="1"/>
    <s v="FUR-TA-10000577"/>
    <x v="0"/>
    <x v="3"/>
    <s v="Bretford CR4500 Series Slim Rectangular Table"/>
    <n v="1044.6299999999999"/>
    <n v="3"/>
    <n v="0"/>
    <n v="240.26490000000001"/>
  </r>
  <r>
    <n v="26"/>
    <s v="CA-2013-121755"/>
    <x v="0"/>
    <x v="13"/>
    <x v="13"/>
    <s v="Second Class"/>
    <s v="EH-13945"/>
    <s v="Eric Hoffmann"/>
    <x v="0"/>
    <s v="United States"/>
    <s v="Los Angeles"/>
    <x v="1"/>
    <n v="90049"/>
    <x v="1"/>
    <s v="OFF-BI-10001634"/>
    <x v="1"/>
    <x v="8"/>
    <s v="Wilson Jones Active Use Binders"/>
    <n v="11.648000000000001"/>
    <n v="2"/>
    <n v="0.2"/>
    <n v="4.2224000000000004"/>
  </r>
  <r>
    <n v="27"/>
    <s v="CA-2013-121755"/>
    <x v="0"/>
    <x v="13"/>
    <x v="13"/>
    <s v="Second Class"/>
    <s v="EH-13945"/>
    <s v="Eric Hoffmann"/>
    <x v="0"/>
    <s v="United States"/>
    <s v="Los Angeles"/>
    <x v="1"/>
    <n v="90049"/>
    <x v="1"/>
    <s v="TEC-AC-10003027"/>
    <x v="2"/>
    <x v="11"/>
    <s v="Imation 8GB Mini TravelDrive USB 2.0 Flash Drive"/>
    <n v="90.570000000000007"/>
    <n v="3"/>
    <n v="0"/>
    <n v="11.774100000000004"/>
  </r>
  <r>
    <n v="28"/>
    <s v="US-2012-150630"/>
    <x v="1"/>
    <x v="14"/>
    <x v="14"/>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14"/>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14"/>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14"/>
    <s v="Standard Class"/>
    <s v="TB-21520"/>
    <s v="Tracy Blumstein"/>
    <x v="0"/>
    <s v="United States"/>
    <s v="Philadelphia"/>
    <x v="9"/>
    <n v="19140"/>
    <x v="3"/>
    <s v="OFF-EN-10001509"/>
    <x v="1"/>
    <x v="12"/>
    <s v="Poly String Tie Envelopes"/>
    <n v="3.2640000000000002"/>
    <n v="2"/>
    <n v="0.2"/>
    <n v="1.1015999999999997"/>
  </r>
  <r>
    <n v="32"/>
    <s v="US-2012-150630"/>
    <x v="1"/>
    <x v="14"/>
    <x v="14"/>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14"/>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14"/>
    <s v="Standard Class"/>
    <s v="TB-21520"/>
    <s v="Tracy Blumstein"/>
    <x v="0"/>
    <s v="United States"/>
    <s v="Philadelphia"/>
    <x v="9"/>
    <n v="19140"/>
    <x v="3"/>
    <s v="OFF-AR-10001683"/>
    <x v="1"/>
    <x v="6"/>
    <s v="Lumber Crayons"/>
    <n v="15.76"/>
    <n v="2"/>
    <n v="0.2"/>
    <n v="3.5460000000000007"/>
  </r>
  <r>
    <n v="35"/>
    <s v="CA-2014-107727"/>
    <x v="3"/>
    <x v="15"/>
    <x v="15"/>
    <s v="Second Class"/>
    <s v="MA-17560"/>
    <s v="Matt Abelman"/>
    <x v="2"/>
    <s v="United States"/>
    <s v="Houston"/>
    <x v="5"/>
    <n v="77095"/>
    <x v="2"/>
    <s v="OFF-PA-10000249"/>
    <x v="1"/>
    <x v="10"/>
    <s v="Staples"/>
    <n v="29.472000000000001"/>
    <n v="3"/>
    <n v="0.2"/>
    <n v="9.9467999999999979"/>
  </r>
  <r>
    <n v="36"/>
    <s v="CA-2013-117590"/>
    <x v="0"/>
    <x v="16"/>
    <x v="5"/>
    <s v="First Class"/>
    <s v="GH-14485"/>
    <s v="Gene Hale"/>
    <x v="1"/>
    <s v="United States"/>
    <s v="Richardson"/>
    <x v="5"/>
    <n v="75080"/>
    <x v="2"/>
    <s v="TEC-PH-10004977"/>
    <x v="2"/>
    <x v="7"/>
    <s v="GE 30524EE4"/>
    <n v="1097.5440000000003"/>
    <n v="7"/>
    <n v="0.2"/>
    <n v="123.47369999999989"/>
  </r>
  <r>
    <n v="37"/>
    <s v="CA-2013-117590"/>
    <x v="0"/>
    <x v="16"/>
    <x v="5"/>
    <s v="First Class"/>
    <s v="GH-14485"/>
    <s v="Gene Hale"/>
    <x v="1"/>
    <s v="United States"/>
    <s v="Richardson"/>
    <x v="5"/>
    <n v="75080"/>
    <x v="2"/>
    <s v="FUR-FU-10003664"/>
    <x v="0"/>
    <x v="5"/>
    <s v="Electrix Architect's Clamp-On Swing Arm Lamp, Black"/>
    <n v="190.92"/>
    <n v="5"/>
    <n v="0.6"/>
    <n v="-147.96300000000002"/>
  </r>
  <r>
    <n v="38"/>
    <s v="CA-2012-117415"/>
    <x v="1"/>
    <x v="17"/>
    <x v="16"/>
    <s v="Standard Class"/>
    <s v="SN-20710"/>
    <s v="Steve Nguyen"/>
    <x v="2"/>
    <s v="United States"/>
    <s v="Houston"/>
    <x v="5"/>
    <n v="77041"/>
    <x v="2"/>
    <s v="OFF-EN-10002986"/>
    <x v="1"/>
    <x v="12"/>
    <s v="#10-4 1/8&quot; x 9 1/2&quot; Premium Diagonal Seam Envelopes"/>
    <n v="113.328"/>
    <n v="9"/>
    <n v="0.2"/>
    <n v="35.414999999999999"/>
  </r>
  <r>
    <n v="39"/>
    <s v="CA-2012-117415"/>
    <x v="1"/>
    <x v="17"/>
    <x v="16"/>
    <s v="Standard Class"/>
    <s v="SN-20710"/>
    <s v="Steve Nguyen"/>
    <x v="2"/>
    <s v="United States"/>
    <s v="Houston"/>
    <x v="5"/>
    <n v="77041"/>
    <x v="2"/>
    <s v="FUR-BO-10002545"/>
    <x v="0"/>
    <x v="0"/>
    <s v="Atlantic Metals Mobile 3-Shelf Bookcases, Custom Colors"/>
    <n v="532.39919999999995"/>
    <n v="3"/>
    <n v="0.32"/>
    <n v="-46.976400000000012"/>
  </r>
  <r>
    <n v="40"/>
    <s v="CA-2012-117415"/>
    <x v="1"/>
    <x v="17"/>
    <x v="16"/>
    <s v="Standard Class"/>
    <s v="SN-20710"/>
    <s v="Steve Nguyen"/>
    <x v="2"/>
    <s v="United States"/>
    <s v="Houston"/>
    <x v="5"/>
    <n v="77041"/>
    <x v="2"/>
    <s v="FUR-CH-10004218"/>
    <x v="0"/>
    <x v="1"/>
    <s v="Global Fabric Manager's Chair, Dark Gray"/>
    <n v="212.05799999999999"/>
    <n v="3"/>
    <n v="0.3"/>
    <n v="-15.146999999999991"/>
  </r>
  <r>
    <n v="41"/>
    <s v="CA-2012-117415"/>
    <x v="1"/>
    <x v="17"/>
    <x v="16"/>
    <s v="Standard Class"/>
    <s v="SN-20710"/>
    <s v="Steve Nguyen"/>
    <x v="2"/>
    <s v="United States"/>
    <s v="Houston"/>
    <x v="5"/>
    <n v="77041"/>
    <x v="2"/>
    <s v="TEC-PH-10000486"/>
    <x v="2"/>
    <x v="7"/>
    <s v="Plantronics HL10 Handset Lifter"/>
    <n v="371.16800000000001"/>
    <n v="4"/>
    <n v="0.2"/>
    <n v="41.756399999999957"/>
  </r>
  <r>
    <n v="42"/>
    <s v="CA-2014-120999"/>
    <x v="3"/>
    <x v="18"/>
    <x v="17"/>
    <s v="Standard Class"/>
    <s v="LC-16930"/>
    <s v="Linda Cazamias"/>
    <x v="1"/>
    <s v="United States"/>
    <s v="Naperville"/>
    <x v="10"/>
    <n v="60540"/>
    <x v="2"/>
    <s v="TEC-PH-10004093"/>
    <x v="2"/>
    <x v="7"/>
    <s v="Panasonic Kx-TS550"/>
    <n v="147.16800000000001"/>
    <n v="4"/>
    <n v="0.2"/>
    <n v="16.556399999999996"/>
  </r>
  <r>
    <n v="43"/>
    <s v="CA-2013-101343"/>
    <x v="0"/>
    <x v="19"/>
    <x v="18"/>
    <s v="Standard Class"/>
    <s v="RA-19885"/>
    <s v="Ruben Ausman"/>
    <x v="1"/>
    <s v="United States"/>
    <s v="Los Angeles"/>
    <x v="1"/>
    <n v="90049"/>
    <x v="1"/>
    <s v="OFF-ST-10003479"/>
    <x v="1"/>
    <x v="4"/>
    <s v="Eldon Base for stackable storage shelf, platinum"/>
    <n v="77.88"/>
    <n v="2"/>
    <n v="0"/>
    <n v="3.8939999999999912"/>
  </r>
  <r>
    <n v="44"/>
    <s v="CA-2014-139619"/>
    <x v="3"/>
    <x v="20"/>
    <x v="19"/>
    <s v="Standard Class"/>
    <s v="ES-14080"/>
    <s v="Erin Smith"/>
    <x v="1"/>
    <s v="United States"/>
    <s v="Melbourne"/>
    <x v="2"/>
    <n v="32935"/>
    <x v="0"/>
    <s v="OFF-ST-10003282"/>
    <x v="1"/>
    <x v="4"/>
    <s v="Advantus 10-Drawer Portable Organizer, Chrome Metal Frame, Smoke Drawers"/>
    <n v="95.616"/>
    <n v="2"/>
    <n v="0.2"/>
    <n v="9.5616000000000092"/>
  </r>
  <r>
    <n v="45"/>
    <s v="CA-2013-118255"/>
    <x v="0"/>
    <x v="21"/>
    <x v="20"/>
    <s v="First Class"/>
    <s v="ON-18715"/>
    <s v="Odella Nelson"/>
    <x v="1"/>
    <s v="United States"/>
    <s v="Eagan"/>
    <x v="11"/>
    <n v="55122"/>
    <x v="2"/>
    <s v="TEC-AC-10000171"/>
    <x v="2"/>
    <x v="11"/>
    <s v="Verbatim 25 GB 6x Blu-ray Single Layer Recordable Disc, 25/Pack"/>
    <n v="45.98"/>
    <n v="2"/>
    <n v="0"/>
    <n v="19.7714"/>
  </r>
  <r>
    <n v="46"/>
    <s v="CA-2013-118255"/>
    <x v="0"/>
    <x v="21"/>
    <x v="20"/>
    <s v="First Class"/>
    <s v="ON-18715"/>
    <s v="Odella Nelson"/>
    <x v="1"/>
    <s v="United States"/>
    <s v="Eagan"/>
    <x v="11"/>
    <n v="55122"/>
    <x v="2"/>
    <s v="OFF-BI-10003291"/>
    <x v="1"/>
    <x v="8"/>
    <s v="Wilson Jones Leather-Like Binders with DublLock Round Rings"/>
    <n v="17.46"/>
    <n v="2"/>
    <n v="0"/>
    <n v="8.2061999999999991"/>
  </r>
  <r>
    <n v="47"/>
    <s v="CA-2011-146703"/>
    <x v="2"/>
    <x v="22"/>
    <x v="21"/>
    <s v="Second Class"/>
    <s v="PO-18865"/>
    <s v="Patrick O'Donnell"/>
    <x v="0"/>
    <s v="United States"/>
    <s v="Westland"/>
    <x v="12"/>
    <n v="48185"/>
    <x v="2"/>
    <s v="OFF-ST-10001713"/>
    <x v="1"/>
    <x v="4"/>
    <s v="Gould Plastics 9-Pocket Panel Bin, 18-3/8w x 5-1/4d x 20-1/2h, Black"/>
    <n v="211.96"/>
    <n v="4"/>
    <n v="0"/>
    <n v="8.4783999999999935"/>
  </r>
  <r>
    <n v="48"/>
    <s v="CA-2013-169194"/>
    <x v="0"/>
    <x v="23"/>
    <x v="22"/>
    <s v="Standard Class"/>
    <s v="LH-16900"/>
    <s v="Lena Hernandez"/>
    <x v="0"/>
    <s v="United States"/>
    <s v="Dover"/>
    <x v="13"/>
    <n v="19901"/>
    <x v="3"/>
    <s v="TEC-AC-10002167"/>
    <x v="2"/>
    <x v="11"/>
    <s v="Imation 8gb Micro Traveldrive Usb 2.0 Flash Drive"/>
    <n v="45"/>
    <n v="3"/>
    <n v="0"/>
    <n v="4.9500000000000011"/>
  </r>
  <r>
    <n v="49"/>
    <s v="CA-2013-169194"/>
    <x v="0"/>
    <x v="23"/>
    <x v="22"/>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23"/>
    <s v="Standard Class"/>
    <s v="DP-13000"/>
    <s v="Darren Powers"/>
    <x v="0"/>
    <s v="United States"/>
    <s v="New Albany"/>
    <x v="14"/>
    <n v="47150"/>
    <x v="2"/>
    <s v="OFF-BI-10004410"/>
    <x v="1"/>
    <x v="8"/>
    <s v="C-Line Peel &amp; Stick Add-On Filing Pockets, 8-3/4 x 5-1/8, 10/Pack"/>
    <n v="38.22"/>
    <n v="6"/>
    <n v="0"/>
    <n v="17.9634"/>
  </r>
  <r>
    <n v="51"/>
    <s v="CA-2012-115742"/>
    <x v="1"/>
    <x v="24"/>
    <x v="23"/>
    <s v="Standard Class"/>
    <s v="DP-13000"/>
    <s v="Darren Powers"/>
    <x v="0"/>
    <s v="United States"/>
    <s v="New Albany"/>
    <x v="14"/>
    <n v="47150"/>
    <x v="2"/>
    <s v="OFF-LA-10002762"/>
    <x v="1"/>
    <x v="2"/>
    <s v="Avery 485"/>
    <n v="75.179999999999993"/>
    <n v="6"/>
    <n v="0"/>
    <n v="35.334599999999995"/>
  </r>
  <r>
    <n v="52"/>
    <s v="CA-2012-115742"/>
    <x v="1"/>
    <x v="24"/>
    <x v="23"/>
    <s v="Standard Class"/>
    <s v="DP-13000"/>
    <s v="Darren Powers"/>
    <x v="0"/>
    <s v="United States"/>
    <s v="New Albany"/>
    <x v="14"/>
    <n v="47150"/>
    <x v="2"/>
    <s v="FUR-FU-10001706"/>
    <x v="0"/>
    <x v="5"/>
    <s v="Longer-Life Soft White Bulbs"/>
    <n v="6.16"/>
    <n v="2"/>
    <n v="0"/>
    <n v="2.9567999999999999"/>
  </r>
  <r>
    <n v="53"/>
    <s v="CA-2012-115742"/>
    <x v="1"/>
    <x v="24"/>
    <x v="23"/>
    <s v="Standard Class"/>
    <s v="DP-13000"/>
    <s v="Darren Powers"/>
    <x v="0"/>
    <s v="United States"/>
    <s v="New Albany"/>
    <x v="14"/>
    <n v="47150"/>
    <x v="2"/>
    <s v="FUR-CH-10003061"/>
    <x v="0"/>
    <x v="1"/>
    <s v="Global Leather Task Chair, Black"/>
    <n v="89.99"/>
    <n v="1"/>
    <n v="0"/>
    <n v="17.098099999999988"/>
  </r>
  <r>
    <n v="54"/>
    <s v="CA-2013-105816"/>
    <x v="0"/>
    <x v="25"/>
    <x v="24"/>
    <s v="Standard Class"/>
    <s v="JM-15265"/>
    <s v="Janet Molinari"/>
    <x v="1"/>
    <s v="United States"/>
    <s v="New York City"/>
    <x v="15"/>
    <n v="10024"/>
    <x v="3"/>
    <s v="OFF-FA-10000304"/>
    <x v="1"/>
    <x v="13"/>
    <s v="Advantus Push Pins"/>
    <n v="15.260000000000002"/>
    <n v="7"/>
    <n v="0"/>
    <n v="6.2566000000000006"/>
  </r>
  <r>
    <n v="55"/>
    <s v="CA-2013-105816"/>
    <x v="0"/>
    <x v="25"/>
    <x v="24"/>
    <s v="Standard Class"/>
    <s v="JM-15265"/>
    <s v="Janet Molinari"/>
    <x v="1"/>
    <s v="United States"/>
    <s v="New York City"/>
    <x v="15"/>
    <n v="10024"/>
    <x v="3"/>
    <s v="TEC-PH-10002447"/>
    <x v="2"/>
    <x v="7"/>
    <s v="AT&amp;T CL83451 4-Handset Telephone"/>
    <n v="1029.95"/>
    <n v="5"/>
    <n v="0"/>
    <n v="298.68549999999999"/>
  </r>
  <r>
    <n v="56"/>
    <s v="CA-2013-111682"/>
    <x v="0"/>
    <x v="26"/>
    <x v="25"/>
    <s v="First Class"/>
    <s v="TB-21055"/>
    <s v="Ted Butterfield"/>
    <x v="0"/>
    <s v="United States"/>
    <s v="Troy"/>
    <x v="15"/>
    <n v="12180"/>
    <x v="3"/>
    <s v="OFF-ST-10000604"/>
    <x v="1"/>
    <x v="4"/>
    <s v="Home/Office Personal File Carts"/>
    <n v="208.56"/>
    <n v="6"/>
    <n v="0"/>
    <n v="52.139999999999986"/>
  </r>
  <r>
    <n v="57"/>
    <s v="CA-2013-111682"/>
    <x v="0"/>
    <x v="26"/>
    <x v="25"/>
    <s v="First Class"/>
    <s v="TB-21055"/>
    <s v="Ted Butterfield"/>
    <x v="0"/>
    <s v="United States"/>
    <s v="Troy"/>
    <x v="15"/>
    <n v="12180"/>
    <x v="3"/>
    <s v="OFF-PA-10001569"/>
    <x v="1"/>
    <x v="10"/>
    <s v="Xerox 232"/>
    <n v="32.400000000000006"/>
    <n v="5"/>
    <n v="0"/>
    <n v="15.552000000000001"/>
  </r>
  <r>
    <n v="58"/>
    <s v="CA-2013-111682"/>
    <x v="0"/>
    <x v="26"/>
    <x v="25"/>
    <s v="First Class"/>
    <s v="TB-21055"/>
    <s v="Ted Butterfield"/>
    <x v="0"/>
    <s v="United States"/>
    <s v="Troy"/>
    <x v="15"/>
    <n v="12180"/>
    <x v="3"/>
    <s v="FUR-CH-10003968"/>
    <x v="0"/>
    <x v="1"/>
    <s v="Novimex Turbo Task Chair"/>
    <n v="319.41000000000003"/>
    <n v="5"/>
    <n v="0.1"/>
    <n v="7.0980000000000061"/>
  </r>
  <r>
    <n v="59"/>
    <s v="CA-2013-111682"/>
    <x v="0"/>
    <x v="26"/>
    <x v="25"/>
    <s v="First Class"/>
    <s v="TB-21055"/>
    <s v="Ted Butterfield"/>
    <x v="0"/>
    <s v="United States"/>
    <s v="Troy"/>
    <x v="15"/>
    <n v="12180"/>
    <x v="3"/>
    <s v="OFF-PA-10000587"/>
    <x v="1"/>
    <x v="10"/>
    <s v="Array Parchment Paper, Assorted Colors"/>
    <n v="14.56"/>
    <n v="2"/>
    <n v="0"/>
    <n v="6.9888000000000003"/>
  </r>
  <r>
    <n v="60"/>
    <s v="CA-2013-111682"/>
    <x v="0"/>
    <x v="26"/>
    <x v="25"/>
    <s v="First Class"/>
    <s v="TB-21055"/>
    <s v="Ted Butterfield"/>
    <x v="0"/>
    <s v="United States"/>
    <s v="Troy"/>
    <x v="15"/>
    <n v="12180"/>
    <x v="3"/>
    <s v="TEC-AC-10002167"/>
    <x v="2"/>
    <x v="11"/>
    <s v="Imation 8gb Micro Traveldrive Usb 2.0 Flash Drive"/>
    <n v="30"/>
    <n v="2"/>
    <n v="0"/>
    <n v="3.3000000000000007"/>
  </r>
  <r>
    <n v="61"/>
    <s v="CA-2013-111682"/>
    <x v="0"/>
    <x v="26"/>
    <x v="25"/>
    <s v="First Class"/>
    <s v="TB-21055"/>
    <s v="Ted Butterfield"/>
    <x v="0"/>
    <s v="United States"/>
    <s v="Troy"/>
    <x v="15"/>
    <n v="12180"/>
    <x v="3"/>
    <s v="OFF-BI-10001460"/>
    <x v="1"/>
    <x v="8"/>
    <s v="Plastic Binding Combs"/>
    <n v="48.480000000000004"/>
    <n v="4"/>
    <n v="0.2"/>
    <n v="16.361999999999998"/>
  </r>
  <r>
    <n v="62"/>
    <s v="CA-2013-111682"/>
    <x v="0"/>
    <x v="26"/>
    <x v="25"/>
    <s v="First Class"/>
    <s v="TB-21055"/>
    <s v="Ted Butterfield"/>
    <x v="0"/>
    <s v="United States"/>
    <s v="Troy"/>
    <x v="15"/>
    <n v="12180"/>
    <x v="3"/>
    <s v="OFF-AR-10001868"/>
    <x v="1"/>
    <x v="6"/>
    <s v="Prang Dustless Chalk Sticks"/>
    <n v="1.68"/>
    <n v="1"/>
    <n v="0"/>
    <n v="0.84"/>
  </r>
  <r>
    <n v="63"/>
    <s v="CA-2012-135545"/>
    <x v="1"/>
    <x v="27"/>
    <x v="26"/>
    <s v="Standard Class"/>
    <s v="KM-16720"/>
    <s v="Kunst Miller"/>
    <x v="0"/>
    <s v="United States"/>
    <s v="Los Angeles"/>
    <x v="1"/>
    <n v="90004"/>
    <x v="1"/>
    <s v="TEC-AC-10004633"/>
    <x v="2"/>
    <x v="11"/>
    <s v="Verbatim 25 GB 6x Blu-ray Single Layer Recordable Disc, 3/Pack"/>
    <n v="13.98"/>
    <n v="2"/>
    <n v="0"/>
    <n v="6.1512000000000011"/>
  </r>
  <r>
    <n v="64"/>
    <s v="CA-2012-135545"/>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26"/>
    <s v="Standard Class"/>
    <s v="KM-16720"/>
    <s v="Kunst Miller"/>
    <x v="0"/>
    <s v="United States"/>
    <s v="Los Angeles"/>
    <x v="1"/>
    <n v="90004"/>
    <x v="1"/>
    <s v="OFF-PA-10003892"/>
    <x v="1"/>
    <x v="10"/>
    <s v="Xerox 1943"/>
    <n v="146.72999999999999"/>
    <n v="3"/>
    <n v="0"/>
    <n v="68.963099999999997"/>
  </r>
  <r>
    <n v="66"/>
    <s v="CA-2012-135545"/>
    <x v="1"/>
    <x v="27"/>
    <x v="26"/>
    <s v="Standard Class"/>
    <s v="KM-16720"/>
    <s v="Kunst Miller"/>
    <x v="0"/>
    <s v="United States"/>
    <s v="Los Angeles"/>
    <x v="1"/>
    <n v="90004"/>
    <x v="1"/>
    <s v="FUR-FU-10000397"/>
    <x v="0"/>
    <x v="5"/>
    <s v="Luxo Economy Swing Arm Lamp"/>
    <n v="79.760000000000005"/>
    <n v="4"/>
    <n v="0"/>
    <n v="22.332800000000006"/>
  </r>
  <r>
    <n v="67"/>
    <s v="US-2012-164175"/>
    <x v="1"/>
    <x v="28"/>
    <x v="27"/>
    <s v="Standard Class"/>
    <s v="PS-18970"/>
    <s v="Paul Stevenson"/>
    <x v="2"/>
    <s v="United States"/>
    <s v="Chicago"/>
    <x v="10"/>
    <n v="60610"/>
    <x v="2"/>
    <s v="FUR-CH-10001146"/>
    <x v="0"/>
    <x v="1"/>
    <s v="Global Value Mid-Back Manager's Chair, Gray"/>
    <n v="213.11499999999998"/>
    <n v="5"/>
    <n v="0.3"/>
    <n v="-15.222500000000011"/>
  </r>
  <r>
    <n v="68"/>
    <s v="CA-2011-106376"/>
    <x v="2"/>
    <x v="29"/>
    <x v="28"/>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x v="28"/>
    <s v="Standard Class"/>
    <s v="BS-11590"/>
    <s v="Brendan Sweed"/>
    <x v="1"/>
    <s v="United States"/>
    <s v="Gilbert"/>
    <x v="16"/>
    <n v="85234"/>
    <x v="1"/>
    <s v="TEC-PH-10002726"/>
    <x v="2"/>
    <x v="7"/>
    <s v="netTALK DUO VoIP Telephone Service"/>
    <n v="167.96800000000002"/>
    <n v="4"/>
    <n v="0.2"/>
    <n v="62.988"/>
  </r>
  <r>
    <n v="70"/>
    <s v="CA-2013-119823"/>
    <x v="0"/>
    <x v="30"/>
    <x v="29"/>
    <s v="First Class"/>
    <s v="KD-16270"/>
    <s v="Karen Daniels"/>
    <x v="0"/>
    <s v="United States"/>
    <s v="Springfield"/>
    <x v="17"/>
    <n v="22153"/>
    <x v="0"/>
    <s v="OFF-PA-10000482"/>
    <x v="1"/>
    <x v="10"/>
    <s v="Snap-A-Way Black Print Carbonless Ruled Speed Letter, Triplicate"/>
    <n v="75.88"/>
    <n v="2"/>
    <n v="0"/>
    <n v="35.663599999999995"/>
  </r>
  <r>
    <n v="71"/>
    <s v="CA-2013-106075"/>
    <x v="0"/>
    <x v="31"/>
    <x v="3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x v="31"/>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2"/>
    <s v="Standard Class"/>
    <s v="JE-15745"/>
    <s v="Joel Eaton"/>
    <x v="0"/>
    <s v="United States"/>
    <s v="Memphis"/>
    <x v="18"/>
    <n v="38109"/>
    <x v="0"/>
    <s v="FUR-CH-10000513"/>
    <x v="0"/>
    <x v="1"/>
    <s v="High-Back Leather Manager's Chair"/>
    <n v="831.93600000000015"/>
    <n v="8"/>
    <n v="0.2"/>
    <n v="-114.39120000000003"/>
  </r>
  <r>
    <n v="74"/>
    <s v="US-2012-134026"/>
    <x v="1"/>
    <x v="33"/>
    <x v="32"/>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2"/>
    <s v="Standard Class"/>
    <s v="JE-15745"/>
    <s v="Joel Eaton"/>
    <x v="0"/>
    <s v="United States"/>
    <s v="Memphis"/>
    <x v="18"/>
    <n v="38109"/>
    <x v="0"/>
    <s v="OFF-ST-10004123"/>
    <x v="1"/>
    <x v="4"/>
    <s v="Safco Industrial Wire Shelving System"/>
    <n v="72.784000000000006"/>
    <n v="1"/>
    <n v="0.2"/>
    <n v="-18.196000000000002"/>
  </r>
  <r>
    <n v="76"/>
    <s v="US-2014-118038"/>
    <x v="3"/>
    <x v="34"/>
    <x v="33"/>
    <s v="First Class"/>
    <s v="KB-16600"/>
    <s v="Ken Brennan"/>
    <x v="1"/>
    <s v="United States"/>
    <s v="Houston"/>
    <x v="5"/>
    <n v="77041"/>
    <x v="2"/>
    <s v="OFF-BI-10004182"/>
    <x v="1"/>
    <x v="8"/>
    <s v="Economy Binders"/>
    <n v="1.2479999999999998"/>
    <n v="3"/>
    <n v="0.8"/>
    <n v="-1.9344000000000006"/>
  </r>
  <r>
    <n v="77"/>
    <s v="US-2014-118038"/>
    <x v="3"/>
    <x v="34"/>
    <x v="33"/>
    <s v="First Class"/>
    <s v="KB-16600"/>
    <s v="Ken Brennan"/>
    <x v="1"/>
    <s v="United States"/>
    <s v="Houston"/>
    <x v="5"/>
    <n v="77041"/>
    <x v="2"/>
    <s v="FUR-FU-10000260"/>
    <x v="0"/>
    <x v="5"/>
    <s v="6&quot; Cubicle Wall Clock, Black"/>
    <n v="9.7080000000000002"/>
    <n v="3"/>
    <n v="0.6"/>
    <n v="-5.8248000000000015"/>
  </r>
  <r>
    <n v="78"/>
    <s v="US-2014-118038"/>
    <x v="3"/>
    <x v="34"/>
    <x v="33"/>
    <s v="First Class"/>
    <s v="KB-16600"/>
    <s v="Ken Brennan"/>
    <x v="1"/>
    <s v="United States"/>
    <s v="Houston"/>
    <x v="5"/>
    <n v="77041"/>
    <x v="2"/>
    <s v="OFF-ST-10000615"/>
    <x v="1"/>
    <x v="4"/>
    <s v="SimpliFile Personal File, Black Granite, 15w x 6-15/16d x 11-1/4h"/>
    <n v="27.240000000000002"/>
    <n v="3"/>
    <n v="0.2"/>
    <n v="2.724000000000002"/>
  </r>
  <r>
    <n v="79"/>
    <s v="US-2011-147606"/>
    <x v="2"/>
    <x v="35"/>
    <x v="34"/>
    <s v="Second Class"/>
    <s v="JE-15745"/>
    <s v="Joel Eaton"/>
    <x v="0"/>
    <s v="United States"/>
    <s v="Houston"/>
    <x v="5"/>
    <n v="77070"/>
    <x v="2"/>
    <s v="FUR-FU-10003194"/>
    <x v="0"/>
    <x v="5"/>
    <s v="Eldon Expressions Desk Accessory, Wood Pencil Holder, Oak"/>
    <n v="19.3"/>
    <n v="5"/>
    <n v="0.6"/>
    <n v="-14.475000000000001"/>
  </r>
  <r>
    <n v="80"/>
    <s v="CA-2013-127208"/>
    <x v="0"/>
    <x v="1"/>
    <x v="35"/>
    <s v="First Class"/>
    <s v="SC-20770"/>
    <s v="Stewart Carmichael"/>
    <x v="1"/>
    <s v="United States"/>
    <s v="Decatur"/>
    <x v="19"/>
    <n v="35601"/>
    <x v="0"/>
    <s v="OFF-AP-10002118"/>
    <x v="1"/>
    <x v="9"/>
    <s v="1.7 Cubic Foot Compact &quot;Cube&quot; Office Refrigerators"/>
    <n v="208.16"/>
    <n v="1"/>
    <n v="0"/>
    <n v="56.20320000000001"/>
  </r>
  <r>
    <n v="81"/>
    <s v="CA-2013-127208"/>
    <x v="0"/>
    <x v="1"/>
    <x v="35"/>
    <s v="First Class"/>
    <s v="SC-20770"/>
    <s v="Stewart Carmichael"/>
    <x v="1"/>
    <s v="United States"/>
    <s v="Decatur"/>
    <x v="19"/>
    <n v="35601"/>
    <x v="0"/>
    <s v="OFF-BI-10002309"/>
    <x v="1"/>
    <x v="8"/>
    <s v="Avery Heavy-Duty EZD  Binder With Locking Rings"/>
    <n v="16.740000000000002"/>
    <n v="3"/>
    <n v="0"/>
    <n v="8.0351999999999997"/>
  </r>
  <r>
    <n v="82"/>
    <s v="CA-2011-139451"/>
    <x v="2"/>
    <x v="36"/>
    <x v="36"/>
    <s v="Standard Class"/>
    <s v="DN-13690"/>
    <s v="Duane Noonan"/>
    <x v="0"/>
    <s v="United States"/>
    <s v="San Francisco"/>
    <x v="1"/>
    <n v="94122"/>
    <x v="1"/>
    <s v="OFF-AR-10002053"/>
    <x v="1"/>
    <x v="6"/>
    <s v="Premium Writing Pencils, Soft, #2 by Central Association for the Blind"/>
    <n v="14.9"/>
    <n v="5"/>
    <n v="0"/>
    <n v="4.1720000000000006"/>
  </r>
  <r>
    <n v="83"/>
    <s v="CA-2011-139451"/>
    <x v="2"/>
    <x v="36"/>
    <x v="36"/>
    <s v="Standard Class"/>
    <s v="DN-13690"/>
    <s v="Duane Noonan"/>
    <x v="0"/>
    <s v="United States"/>
    <s v="San Francisco"/>
    <x v="1"/>
    <n v="94122"/>
    <x v="1"/>
    <s v="OFF-ST-10002370"/>
    <x v="1"/>
    <x v="4"/>
    <s v="Sortfiler Multipurpose Personal File Organizer, Black"/>
    <n v="21.39"/>
    <n v="1"/>
    <n v="0"/>
    <n v="6.2030999999999992"/>
  </r>
  <r>
    <n v="84"/>
    <s v="CA-2012-149734"/>
    <x v="1"/>
    <x v="37"/>
    <x v="37"/>
    <s v="Standard Class"/>
    <s v="JC-16105"/>
    <s v="Julie Creighton"/>
    <x v="1"/>
    <s v="United States"/>
    <s v="Durham"/>
    <x v="3"/>
    <n v="27707"/>
    <x v="0"/>
    <s v="OFF-EN-10000927"/>
    <x v="1"/>
    <x v="12"/>
    <s v="Jet-Pak Recycled Peel 'N' Seal Padded Mailers"/>
    <n v="200.98400000000004"/>
    <n v="7"/>
    <n v="0.2"/>
    <n v="62.807499999999976"/>
  </r>
  <r>
    <n v="85"/>
    <s v="US-2014-119662"/>
    <x v="3"/>
    <x v="38"/>
    <x v="38"/>
    <s v="First Class"/>
    <s v="CS-12400"/>
    <s v="Christopher Schild"/>
    <x v="2"/>
    <s v="United States"/>
    <s v="Chicago"/>
    <x v="10"/>
    <n v="60623"/>
    <x v="2"/>
    <s v="OFF-ST-10003656"/>
    <x v="1"/>
    <x v="4"/>
    <s v="Safco Industrial Wire Shelving"/>
    <n v="230.376"/>
    <n v="3"/>
    <n v="0.2"/>
    <n v="-48.954900000000002"/>
  </r>
  <r>
    <n v="86"/>
    <s v="CA-2014-140088"/>
    <x v="3"/>
    <x v="39"/>
    <x v="39"/>
    <s v="Second Class"/>
    <s v="PO-18865"/>
    <s v="Patrick O'Donnell"/>
    <x v="0"/>
    <s v="United States"/>
    <s v="Columbia"/>
    <x v="20"/>
    <n v="29203"/>
    <x v="0"/>
    <s v="FUR-CH-10000863"/>
    <x v="0"/>
    <x v="1"/>
    <s v="Novimex Swivel Fabric Task Chair"/>
    <n v="301.95999999999998"/>
    <n v="2"/>
    <n v="0"/>
    <n v="33.215599999999995"/>
  </r>
  <r>
    <n v="87"/>
    <s v="CA-2014-155558"/>
    <x v="3"/>
    <x v="40"/>
    <x v="40"/>
    <s v="Standard Class"/>
    <s v="PG-18895"/>
    <s v="Paul Gonzalez"/>
    <x v="0"/>
    <s v="United States"/>
    <s v="Rochester"/>
    <x v="11"/>
    <n v="55901"/>
    <x v="2"/>
    <s v="TEC-AC-10001998"/>
    <x v="2"/>
    <x v="11"/>
    <s v="Logitech LS21 Speaker System - PC Multimedia - 2.1-CH - Wired"/>
    <n v="19.989999999999998"/>
    <n v="1"/>
    <n v="0"/>
    <n v="6.796599999999998"/>
  </r>
  <r>
    <n v="88"/>
    <s v="CA-2014-155558"/>
    <x v="3"/>
    <x v="40"/>
    <x v="40"/>
    <s v="Standard Class"/>
    <s v="PG-18895"/>
    <s v="Paul Gonzalez"/>
    <x v="0"/>
    <s v="United States"/>
    <s v="Rochester"/>
    <x v="11"/>
    <n v="55901"/>
    <x v="2"/>
    <s v="OFF-LA-10000134"/>
    <x v="1"/>
    <x v="2"/>
    <s v="Avery 511"/>
    <n v="6.16"/>
    <n v="2"/>
    <n v="0"/>
    <n v="2.9567999999999999"/>
  </r>
  <r>
    <n v="89"/>
    <s v="CA-2013-159695"/>
    <x v="0"/>
    <x v="41"/>
    <x v="41"/>
    <s v="Second Class"/>
    <s v="GM-14455"/>
    <s v="Gary Mitchum"/>
    <x v="2"/>
    <s v="United States"/>
    <s v="Houston"/>
    <x v="5"/>
    <n v="77095"/>
    <x v="2"/>
    <s v="OFF-ST-10003442"/>
    <x v="1"/>
    <x v="4"/>
    <s v="Eldon Portable Mobile Manager"/>
    <n v="158.36800000000002"/>
    <n v="7"/>
    <n v="0.2"/>
    <n v="13.857199999999999"/>
  </r>
  <r>
    <n v="90"/>
    <s v="CA-2013-109806"/>
    <x v="0"/>
    <x v="42"/>
    <x v="42"/>
    <s v="Standard Class"/>
    <s v="JS-15685"/>
    <s v="Jim Sink"/>
    <x v="1"/>
    <s v="United States"/>
    <s v="Los Angeles"/>
    <x v="1"/>
    <n v="90036"/>
    <x v="1"/>
    <s v="OFF-AR-10004930"/>
    <x v="1"/>
    <x v="6"/>
    <s v="Turquoise Lead Holder with Pocket Clip"/>
    <n v="20.100000000000001"/>
    <n v="3"/>
    <n v="0"/>
    <n v="6.6329999999999982"/>
  </r>
  <r>
    <n v="91"/>
    <s v="CA-2013-109806"/>
    <x v="0"/>
    <x v="42"/>
    <x v="42"/>
    <s v="Standard Class"/>
    <s v="JS-15685"/>
    <s v="Jim Sink"/>
    <x v="1"/>
    <s v="United States"/>
    <s v="Los Angeles"/>
    <x v="1"/>
    <n v="90036"/>
    <x v="1"/>
    <s v="TEC-PH-10004093"/>
    <x v="2"/>
    <x v="7"/>
    <s v="Panasonic Kx-TS550"/>
    <n v="73.584000000000003"/>
    <n v="2"/>
    <n v="0.2"/>
    <n v="8.2781999999999982"/>
  </r>
  <r>
    <n v="92"/>
    <s v="CA-2013-109806"/>
    <x v="0"/>
    <x v="42"/>
    <x v="42"/>
    <s v="Standard Class"/>
    <s v="JS-15685"/>
    <s v="Jim Sink"/>
    <x v="1"/>
    <s v="United States"/>
    <s v="Los Angeles"/>
    <x v="1"/>
    <n v="90036"/>
    <x v="1"/>
    <s v="OFF-PA-10000304"/>
    <x v="1"/>
    <x v="10"/>
    <s v="Xerox 1995"/>
    <n v="6.48"/>
    <n v="1"/>
    <n v="0"/>
    <n v="3.1104000000000003"/>
  </r>
  <r>
    <n v="93"/>
    <s v="CA-2012-149587"/>
    <x v="1"/>
    <x v="43"/>
    <x v="43"/>
    <s v="Second Class"/>
    <s v="KB-16315"/>
    <s v="Karl Braun"/>
    <x v="0"/>
    <s v="United States"/>
    <s v="Minneapolis"/>
    <x v="11"/>
    <n v="55407"/>
    <x v="2"/>
    <s v="OFF-PA-10003177"/>
    <x v="1"/>
    <x v="10"/>
    <s v="Xerox 1999"/>
    <n v="12.96"/>
    <n v="2"/>
    <n v="0"/>
    <n v="6.2208000000000006"/>
  </r>
  <r>
    <n v="94"/>
    <s v="CA-2012-149587"/>
    <x v="1"/>
    <x v="43"/>
    <x v="43"/>
    <s v="Second Class"/>
    <s v="KB-16315"/>
    <s v="Karl Braun"/>
    <x v="0"/>
    <s v="United States"/>
    <s v="Minneapolis"/>
    <x v="11"/>
    <n v="55407"/>
    <x v="2"/>
    <s v="FUR-FU-10003799"/>
    <x v="0"/>
    <x v="5"/>
    <s v="Seth Thomas 13 1/2&quot; Wall Clock"/>
    <n v="53.34"/>
    <n v="3"/>
    <n v="0"/>
    <n v="16.535399999999996"/>
  </r>
  <r>
    <n v="95"/>
    <s v="CA-2012-149587"/>
    <x v="1"/>
    <x v="43"/>
    <x v="43"/>
    <s v="Second Class"/>
    <s v="KB-16315"/>
    <s v="Karl Braun"/>
    <x v="0"/>
    <s v="United States"/>
    <s v="Minneapolis"/>
    <x v="11"/>
    <n v="55407"/>
    <x v="2"/>
    <s v="OFF-BI-10002852"/>
    <x v="1"/>
    <x v="8"/>
    <s v="Ibico Standard Transparent Covers"/>
    <n v="32.96"/>
    <n v="2"/>
    <n v="0"/>
    <n v="16.150400000000001"/>
  </r>
  <r>
    <n v="96"/>
    <s v="US-2014-109484"/>
    <x v="3"/>
    <x v="44"/>
    <x v="44"/>
    <s v="Standard Class"/>
    <s v="RB-19705"/>
    <s v="Roger Barcio"/>
    <x v="2"/>
    <s v="United States"/>
    <s v="Portland"/>
    <x v="21"/>
    <n v="97206"/>
    <x v="1"/>
    <s v="OFF-BI-10004738"/>
    <x v="1"/>
    <x v="8"/>
    <s v="Flexible Leather- Look Classic Collection Ring Binder"/>
    <n v="5.6820000000000013"/>
    <n v="1"/>
    <n v="0.7"/>
    <n v="-3.7880000000000003"/>
  </r>
  <r>
    <n v="97"/>
    <s v="CA-2014-161018"/>
    <x v="3"/>
    <x v="45"/>
    <x v="45"/>
    <s v="Second Class"/>
    <s v="PN-18775"/>
    <s v="Parhena Norris"/>
    <x v="2"/>
    <s v="United States"/>
    <s v="New York City"/>
    <x v="15"/>
    <n v="10009"/>
    <x v="3"/>
    <s v="FUR-FU-10000629"/>
    <x v="0"/>
    <x v="5"/>
    <s v="9-3/4 Diameter Round Wall Clock"/>
    <n v="96.53"/>
    <n v="7"/>
    <n v="0"/>
    <n v="40.5426"/>
  </r>
  <r>
    <n v="98"/>
    <s v="CA-2014-157833"/>
    <x v="3"/>
    <x v="46"/>
    <x v="46"/>
    <s v="First Class"/>
    <s v="KD-16345"/>
    <s v="Katherine Ducich"/>
    <x v="0"/>
    <s v="United States"/>
    <s v="San Francisco"/>
    <x v="1"/>
    <n v="94122"/>
    <x v="1"/>
    <s v="OFF-BI-10001721"/>
    <x v="1"/>
    <x v="8"/>
    <s v="Trimflex Flexible Post Binders"/>
    <n v="51.311999999999998"/>
    <n v="3"/>
    <n v="0.2"/>
    <n v="17.959199999999999"/>
  </r>
  <r>
    <n v="99"/>
    <s v="CA-2013-149223"/>
    <x v="0"/>
    <x v="47"/>
    <x v="47"/>
    <s v="Standard Class"/>
    <s v="ER-13855"/>
    <s v="Elpida Rittenbach"/>
    <x v="1"/>
    <s v="United States"/>
    <s v="Saint Paul"/>
    <x v="11"/>
    <n v="55106"/>
    <x v="2"/>
    <s v="OFF-AP-10000358"/>
    <x v="1"/>
    <x v="9"/>
    <s v="Fellowes Basic Home/Office Series Surge Protectors"/>
    <n v="77.88"/>
    <n v="6"/>
    <n v="0"/>
    <n v="22.585199999999993"/>
  </r>
  <r>
    <n v="100"/>
    <s v="CA-2013-158568"/>
    <x v="0"/>
    <x v="48"/>
    <x v="48"/>
    <s v="Standard Class"/>
    <s v="RB-19465"/>
    <s v="Rick Bensley"/>
    <x v="2"/>
    <s v="United States"/>
    <s v="Chicago"/>
    <x v="10"/>
    <n v="60610"/>
    <x v="2"/>
    <s v="OFF-PA-10003256"/>
    <x v="1"/>
    <x v="10"/>
    <s v="Avery Personal Creations Heavyweight Cards"/>
    <n v="64.623999999999995"/>
    <n v="7"/>
    <n v="0.2"/>
    <n v="22.618399999999994"/>
  </r>
  <r>
    <n v="101"/>
    <s v="CA-2013-158568"/>
    <x v="0"/>
    <x v="48"/>
    <x v="48"/>
    <s v="Standard Class"/>
    <s v="RB-19465"/>
    <s v="Rick Bensley"/>
    <x v="2"/>
    <s v="United States"/>
    <s v="Chicago"/>
    <x v="10"/>
    <n v="60610"/>
    <x v="2"/>
    <s v="TEC-AC-10001767"/>
    <x v="2"/>
    <x v="11"/>
    <s v="SanDisk Ultra 64 GB MicroSDHC Class 10 Memory Card"/>
    <n v="95.976000000000013"/>
    <n v="3"/>
    <n v="0.2"/>
    <n v="-10.797300000000011"/>
  </r>
  <r>
    <n v="102"/>
    <s v="CA-2013-158568"/>
    <x v="0"/>
    <x v="48"/>
    <x v="48"/>
    <s v="Standard Class"/>
    <s v="RB-19465"/>
    <s v="Rick Bensley"/>
    <x v="2"/>
    <s v="United States"/>
    <s v="Chicago"/>
    <x v="10"/>
    <n v="60610"/>
    <x v="2"/>
    <s v="OFF-BI-10002609"/>
    <x v="1"/>
    <x v="8"/>
    <s v="Avery Hidden Tab Dividers for Binding Systems"/>
    <n v="1.7879999999999996"/>
    <n v="3"/>
    <n v="0.8"/>
    <n v="-3.0396000000000001"/>
  </r>
  <r>
    <n v="103"/>
    <s v="CA-2013-129903"/>
    <x v="0"/>
    <x v="49"/>
    <x v="49"/>
    <s v="Second Class"/>
    <s v="GZ-14470"/>
    <s v="Gary Zandusky"/>
    <x v="0"/>
    <s v="United States"/>
    <s v="Rochester"/>
    <x v="11"/>
    <n v="55901"/>
    <x v="2"/>
    <s v="OFF-PA-10004040"/>
    <x v="1"/>
    <x v="10"/>
    <s v="Universal Premium White Copier/Laser Paper (20Lb. and 87 Bright)"/>
    <n v="23.92"/>
    <n v="4"/>
    <n v="0"/>
    <n v="11.720800000000001"/>
  </r>
  <r>
    <n v="104"/>
    <s v="US-2012-156867"/>
    <x v="1"/>
    <x v="50"/>
    <x v="50"/>
    <s v="Standard Class"/>
    <s v="LC-16870"/>
    <s v="Lena Cacioppo"/>
    <x v="0"/>
    <s v="United States"/>
    <s v="Aurora"/>
    <x v="22"/>
    <n v="80013"/>
    <x v="1"/>
    <s v="TEC-AC-10001552"/>
    <x v="2"/>
    <x v="11"/>
    <s v="Logitech K350 2.4Ghz Wireless Keyboard"/>
    <n v="238.89600000000002"/>
    <n v="6"/>
    <n v="0.2"/>
    <n v="-26.875800000000012"/>
  </r>
  <r>
    <n v="105"/>
    <s v="US-2012-156867"/>
    <x v="1"/>
    <x v="50"/>
    <x v="5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x v="5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x v="51"/>
    <s v="Standard Class"/>
    <s v="JM-15250"/>
    <s v="Janet Martin"/>
    <x v="0"/>
    <s v="United States"/>
    <s v="Charlotte"/>
    <x v="3"/>
    <n v="28205"/>
    <x v="0"/>
    <s v="TEC-AC-10003499"/>
    <x v="2"/>
    <x v="11"/>
    <s v="Memorex Mini Travel Drive 8 GB USB 2.0 Flash Drive"/>
    <n v="74.112000000000009"/>
    <n v="8"/>
    <n v="0.2"/>
    <n v="17.601600000000001"/>
  </r>
  <r>
    <n v="108"/>
    <s v="CA-2014-119004"/>
    <x v="3"/>
    <x v="51"/>
    <x v="51"/>
    <s v="Standard Class"/>
    <s v="JM-15250"/>
    <s v="Janet Martin"/>
    <x v="0"/>
    <s v="United States"/>
    <s v="Charlotte"/>
    <x v="3"/>
    <n v="28205"/>
    <x v="0"/>
    <s v="TEC-PH-10002844"/>
    <x v="2"/>
    <x v="7"/>
    <s v="Speck Products Candyshell Flip Case"/>
    <n v="27.992000000000004"/>
    <n v="1"/>
    <n v="0.2"/>
    <n v="2.0993999999999993"/>
  </r>
  <r>
    <n v="109"/>
    <s v="CA-2014-119004"/>
    <x v="3"/>
    <x v="51"/>
    <x v="51"/>
    <s v="Standard Class"/>
    <s v="JM-15250"/>
    <s v="Janet Martin"/>
    <x v="0"/>
    <s v="United States"/>
    <s v="Charlotte"/>
    <x v="3"/>
    <n v="28205"/>
    <x v="0"/>
    <s v="OFF-AR-10000390"/>
    <x v="1"/>
    <x v="6"/>
    <s v="Newell Chalk Holder"/>
    <n v="3.3040000000000003"/>
    <n v="1"/>
    <n v="0.2"/>
    <n v="1.0737999999999999"/>
  </r>
  <r>
    <n v="110"/>
    <s v="CA-2012-129476"/>
    <x v="1"/>
    <x v="52"/>
    <x v="52"/>
    <s v="Standard Class"/>
    <s v="PA-19060"/>
    <s v="Pete Armstrong"/>
    <x v="2"/>
    <s v="United States"/>
    <s v="Orland Park"/>
    <x v="10"/>
    <n v="60462"/>
    <x v="2"/>
    <s v="TEC-AC-10000844"/>
    <x v="2"/>
    <x v="11"/>
    <s v="Logitech Gaming G510s - Keyboard"/>
    <n v="339.96000000000004"/>
    <n v="5"/>
    <n v="0.2"/>
    <n v="67.991999999999962"/>
  </r>
  <r>
    <n v="111"/>
    <s v="CA-2014-146780"/>
    <x v="3"/>
    <x v="53"/>
    <x v="53"/>
    <s v="Standard Class"/>
    <s v="CV-12805"/>
    <s v="Cynthia Voltz"/>
    <x v="1"/>
    <s v="United States"/>
    <s v="New York City"/>
    <x v="15"/>
    <n v="10035"/>
    <x v="3"/>
    <s v="FUR-FU-10001934"/>
    <x v="0"/>
    <x v="5"/>
    <s v="Magnifier Swing Arm Lamp"/>
    <n v="41.96"/>
    <n v="2"/>
    <n v="0"/>
    <n v="10.909600000000001"/>
  </r>
  <r>
    <n v="112"/>
    <s v="CA-2013-128867"/>
    <x v="0"/>
    <x v="54"/>
    <x v="54"/>
    <s v="Standard Class"/>
    <s v="CL-12565"/>
    <s v="Clay Ludtke"/>
    <x v="0"/>
    <s v="United States"/>
    <s v="Urbandale"/>
    <x v="23"/>
    <n v="50322"/>
    <x v="2"/>
    <s v="OFF-AR-10000380"/>
    <x v="1"/>
    <x v="6"/>
    <s v="Hunt PowerHouse Electric Pencil Sharpener, Blue"/>
    <n v="75.959999999999994"/>
    <n v="2"/>
    <n v="0"/>
    <n v="22.78799999999999"/>
  </r>
  <r>
    <n v="113"/>
    <s v="CA-2013-128867"/>
    <x v="0"/>
    <x v="54"/>
    <x v="54"/>
    <s v="Standard Class"/>
    <s v="CL-12565"/>
    <s v="Clay Ludtke"/>
    <x v="0"/>
    <s v="United States"/>
    <s v="Urbandale"/>
    <x v="23"/>
    <n v="50322"/>
    <x v="2"/>
    <s v="OFF-BI-10003981"/>
    <x v="1"/>
    <x v="8"/>
    <s v="Avery Durable Plastic 1&quot; Binders"/>
    <n v="27.240000000000002"/>
    <n v="6"/>
    <n v="0"/>
    <n v="13.3476"/>
  </r>
  <r>
    <n v="114"/>
    <s v="CA-2011-115259"/>
    <x v="2"/>
    <x v="55"/>
    <x v="55"/>
    <s v="Second Class"/>
    <s v="RC-19960"/>
    <s v="Ryan Crowe"/>
    <x v="0"/>
    <s v="United States"/>
    <s v="Columbus"/>
    <x v="24"/>
    <n v="43229"/>
    <x v="3"/>
    <s v="OFF-FA-10000621"/>
    <x v="1"/>
    <x v="13"/>
    <s v="OIC Colored Binder Clips, Assorted Sizes"/>
    <n v="40.096000000000004"/>
    <n v="14"/>
    <n v="0.2"/>
    <n v="14.534799999999997"/>
  </r>
  <r>
    <n v="115"/>
    <s v="CA-2011-115259"/>
    <x v="2"/>
    <x v="55"/>
    <x v="55"/>
    <s v="Second Class"/>
    <s v="RC-19960"/>
    <s v="Ryan Crowe"/>
    <x v="0"/>
    <s v="United States"/>
    <s v="Columbus"/>
    <x v="24"/>
    <n v="43229"/>
    <x v="3"/>
    <s v="OFF-EN-10002600"/>
    <x v="1"/>
    <x v="12"/>
    <s v="Redi-Strip #10 Envelopes, 4 1/8 x 9 1/2"/>
    <n v="4.7200000000000006"/>
    <n v="2"/>
    <n v="0.2"/>
    <n v="1.6519999999999997"/>
  </r>
  <r>
    <n v="116"/>
    <s v="CA-2011-115259"/>
    <x v="2"/>
    <x v="55"/>
    <x v="55"/>
    <s v="Second Class"/>
    <s v="RC-19960"/>
    <s v="Ryan Crowe"/>
    <x v="0"/>
    <s v="United States"/>
    <s v="Columbus"/>
    <x v="24"/>
    <n v="43229"/>
    <x v="3"/>
    <s v="OFF-PA-10004965"/>
    <x v="1"/>
    <x v="10"/>
    <s v="Xerox 1921"/>
    <n v="23.976000000000003"/>
    <n v="3"/>
    <n v="0.2"/>
    <n v="7.4924999999999988"/>
  </r>
  <r>
    <n v="117"/>
    <s v="CA-2011-115259"/>
    <x v="2"/>
    <x v="55"/>
    <x v="55"/>
    <s v="Second Class"/>
    <s v="RC-19960"/>
    <s v="Ryan Crowe"/>
    <x v="0"/>
    <s v="United States"/>
    <s v="Columbus"/>
    <x v="24"/>
    <n v="43229"/>
    <x v="3"/>
    <s v="OFF-EN-10002504"/>
    <x v="1"/>
    <x v="12"/>
    <s v="Tyvek  Top-Opening Peel &amp; Seel Envelopes, Plain White"/>
    <n v="130.464"/>
    <n v="6"/>
    <n v="0.2"/>
    <n v="44.031599999999997"/>
  </r>
  <r>
    <n v="118"/>
    <s v="CA-2012-110457"/>
    <x v="1"/>
    <x v="56"/>
    <x v="56"/>
    <s v="Standard Class"/>
    <s v="DK-13090"/>
    <s v="Dave Kipp"/>
    <x v="0"/>
    <s v="United States"/>
    <s v="Seattle"/>
    <x v="4"/>
    <n v="98103"/>
    <x v="1"/>
    <s v="FUR-TA-10001768"/>
    <x v="0"/>
    <x v="3"/>
    <s v="Hon Racetrack Conference Tables"/>
    <n v="787.53"/>
    <n v="3"/>
    <n v="0"/>
    <n v="165.38129999999995"/>
  </r>
  <r>
    <n v="119"/>
    <s v="US-2012-136476"/>
    <x v="1"/>
    <x v="57"/>
    <x v="57"/>
    <s v="Standard Class"/>
    <s v="GG-14650"/>
    <s v="Greg Guthrie"/>
    <x v="1"/>
    <s v="United States"/>
    <s v="Bristol"/>
    <x v="18"/>
    <n v="37620"/>
    <x v="0"/>
    <s v="OFF-BI-10003650"/>
    <x v="1"/>
    <x v="8"/>
    <s v="GBC DocuBind 300 Electric Binding Machine"/>
    <n v="157.79400000000004"/>
    <n v="1"/>
    <n v="0.7"/>
    <n v="-115.71559999999999"/>
  </r>
  <r>
    <n v="120"/>
    <s v="CA-2013-103730"/>
    <x v="0"/>
    <x v="1"/>
    <x v="35"/>
    <s v="First Class"/>
    <s v="SC-20725"/>
    <s v="Steven Cartwright"/>
    <x v="0"/>
    <s v="United States"/>
    <s v="Wilmington"/>
    <x v="13"/>
    <n v="19805"/>
    <x v="3"/>
    <s v="FUR-FU-10002157"/>
    <x v="0"/>
    <x v="5"/>
    <s v="Artistic Insta-Plaque"/>
    <n v="47.04"/>
    <n v="3"/>
    <n v="0"/>
    <n v="18.345599999999997"/>
  </r>
  <r>
    <n v="121"/>
    <s v="CA-2013-103730"/>
    <x v="0"/>
    <x v="1"/>
    <x v="35"/>
    <s v="First Class"/>
    <s v="SC-20725"/>
    <s v="Steven Cartwright"/>
    <x v="0"/>
    <s v="United States"/>
    <s v="Wilmington"/>
    <x v="13"/>
    <n v="19805"/>
    <x v="3"/>
    <s v="OFF-BI-10003910"/>
    <x v="1"/>
    <x v="8"/>
    <s v="DXL Angle-View Binders with Locking Rings by Samsill"/>
    <n v="30.84"/>
    <n v="4"/>
    <n v="0"/>
    <n v="13.878"/>
  </r>
  <r>
    <n v="122"/>
    <s v="CA-2013-103730"/>
    <x v="0"/>
    <x v="1"/>
    <x v="35"/>
    <s v="First Class"/>
    <s v="SC-20725"/>
    <s v="Steven Cartwright"/>
    <x v="0"/>
    <s v="United States"/>
    <s v="Wilmington"/>
    <x v="13"/>
    <n v="19805"/>
    <x v="3"/>
    <s v="OFF-ST-10000777"/>
    <x v="1"/>
    <x v="4"/>
    <s v="Companion Letter/Legal File, Black"/>
    <n v="226.56"/>
    <n v="6"/>
    <n v="0"/>
    <n v="63.436800000000005"/>
  </r>
  <r>
    <n v="123"/>
    <s v="CA-2013-103730"/>
    <x v="0"/>
    <x v="1"/>
    <x v="35"/>
    <s v="First Class"/>
    <s v="SC-20725"/>
    <s v="Steven Cartwright"/>
    <x v="0"/>
    <s v="United States"/>
    <s v="Wilmington"/>
    <x v="13"/>
    <n v="19805"/>
    <x v="3"/>
    <s v="OFF-EN-10002500"/>
    <x v="1"/>
    <x v="12"/>
    <s v="Globe Weis Peel &amp; Seel First Class Envelopes"/>
    <n v="115.02"/>
    <n v="9"/>
    <n v="0"/>
    <n v="51.758999999999993"/>
  </r>
  <r>
    <n v="124"/>
    <s v="CA-2013-103730"/>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x v="58"/>
    <s v="Second Class"/>
    <s v="AD-10180"/>
    <s v="Alan Dominguez"/>
    <x v="2"/>
    <s v="United States"/>
    <s v="Houston"/>
    <x v="5"/>
    <n v="77041"/>
    <x v="2"/>
    <s v="FUR-CH-10004063"/>
    <x v="0"/>
    <x v="1"/>
    <s v="Global Deluxe High-Back Manager's Chair"/>
    <n v="600.55799999999999"/>
    <n v="3"/>
    <n v="0.3"/>
    <n v="-8.5794000000000779"/>
  </r>
  <r>
    <n v="126"/>
    <s v="US-2011-134614"/>
    <x v="2"/>
    <x v="59"/>
    <x v="59"/>
    <s v="Standard Class"/>
    <s v="PF-19165"/>
    <s v="Philip Fox"/>
    <x v="0"/>
    <s v="United States"/>
    <s v="Bloomington"/>
    <x v="10"/>
    <n v="61701"/>
    <x v="2"/>
    <s v="FUR-TA-10004534"/>
    <x v="0"/>
    <x v="3"/>
    <s v="Bevis 44 x 96 Conference Tables"/>
    <n v="617.70000000000005"/>
    <n v="6"/>
    <n v="0.5"/>
    <n v="-407.68200000000013"/>
  </r>
  <r>
    <n v="127"/>
    <s v="US-2014-107272"/>
    <x v="3"/>
    <x v="60"/>
    <x v="44"/>
    <s v="Standard Class"/>
    <s v="TS-21610"/>
    <s v="Troy Staebel"/>
    <x v="0"/>
    <s v="United States"/>
    <s v="Phoenix"/>
    <x v="16"/>
    <n v="85023"/>
    <x v="1"/>
    <s v="OFF-BI-10003274"/>
    <x v="1"/>
    <x v="8"/>
    <s v="Avery Durable Slant Ring Binders, No Labels"/>
    <n v="2.3880000000000003"/>
    <n v="2"/>
    <n v="0.7"/>
    <n v="-1.8308"/>
  </r>
  <r>
    <n v="128"/>
    <s v="US-2014-107272"/>
    <x v="3"/>
    <x v="60"/>
    <x v="44"/>
    <s v="Standard Class"/>
    <s v="TS-21610"/>
    <s v="Troy Staebel"/>
    <x v="0"/>
    <s v="United States"/>
    <s v="Phoenix"/>
    <x v="16"/>
    <n v="85023"/>
    <x v="1"/>
    <s v="OFF-ST-10002974"/>
    <x v="1"/>
    <x v="4"/>
    <s v="Trav-L-File Heavy-Duty Shuttle II, Black"/>
    <n v="243.99200000000002"/>
    <n v="7"/>
    <n v="0.2"/>
    <n v="30.498999999999981"/>
  </r>
  <r>
    <n v="129"/>
    <s v="US-2013-125969"/>
    <x v="0"/>
    <x v="61"/>
    <x v="54"/>
    <s v="Second Class"/>
    <s v="LS-16975"/>
    <s v="Lindsay Shagiari"/>
    <x v="2"/>
    <s v="United States"/>
    <s v="Los Angeles"/>
    <x v="1"/>
    <n v="90004"/>
    <x v="1"/>
    <s v="FUR-CH-10001146"/>
    <x v="0"/>
    <x v="1"/>
    <s v="Global Task Chair, Black"/>
    <n v="81.424000000000007"/>
    <n v="2"/>
    <n v="0.2"/>
    <n v="-9.1601999999999961"/>
  </r>
  <r>
    <n v="130"/>
    <s v="US-2013-125969"/>
    <x v="0"/>
    <x v="61"/>
    <x v="54"/>
    <s v="Second Class"/>
    <s v="LS-16975"/>
    <s v="Lindsay Shagiari"/>
    <x v="2"/>
    <s v="United States"/>
    <s v="Los Angeles"/>
    <x v="1"/>
    <n v="90004"/>
    <x v="1"/>
    <s v="FUR-FU-10003773"/>
    <x v="0"/>
    <x v="5"/>
    <s v="Eldon Cleatmat Plus Chair Mats for High Pile Carpets"/>
    <n v="238.56"/>
    <n v="3"/>
    <n v="0"/>
    <n v="26.241599999999977"/>
  </r>
  <r>
    <n v="131"/>
    <s v="US-2014-164147"/>
    <x v="3"/>
    <x v="62"/>
    <x v="6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x v="60"/>
    <s v="First Class"/>
    <s v="DW-13585"/>
    <s v="Dorothy Wardle"/>
    <x v="1"/>
    <s v="United States"/>
    <s v="Columbus"/>
    <x v="24"/>
    <n v="43229"/>
    <x v="3"/>
    <s v="OFF-PA-10002377"/>
    <x v="1"/>
    <x v="10"/>
    <s v="Xerox 1916"/>
    <n v="78.304000000000002"/>
    <n v="2"/>
    <n v="0.2"/>
    <n v="29.363999999999997"/>
  </r>
  <r>
    <n v="133"/>
    <s v="US-2014-164147"/>
    <x v="3"/>
    <x v="62"/>
    <x v="60"/>
    <s v="First Class"/>
    <s v="DW-13585"/>
    <s v="Dorothy Wardle"/>
    <x v="1"/>
    <s v="United States"/>
    <s v="Columbus"/>
    <x v="24"/>
    <n v="43229"/>
    <x v="3"/>
    <s v="OFF-FA-10002780"/>
    <x v="1"/>
    <x v="13"/>
    <s v="Staples"/>
    <n v="21.456"/>
    <n v="9"/>
    <n v="0.2"/>
    <n v="6.9731999999999976"/>
  </r>
  <r>
    <n v="134"/>
    <s v="CA-2013-145583"/>
    <x v="0"/>
    <x v="63"/>
    <x v="61"/>
    <s v="Standard Class"/>
    <s v="LC-16885"/>
    <s v="Lena Creighton"/>
    <x v="0"/>
    <s v="United States"/>
    <s v="Roseville"/>
    <x v="1"/>
    <n v="95661"/>
    <x v="1"/>
    <s v="OFF-PA-10001804"/>
    <x v="1"/>
    <x v="10"/>
    <s v="Xerox 195"/>
    <n v="20.04"/>
    <n v="3"/>
    <n v="0"/>
    <n v="9.6191999999999993"/>
  </r>
  <r>
    <n v="135"/>
    <s v="CA-2013-145583"/>
    <x v="0"/>
    <x v="63"/>
    <x v="61"/>
    <s v="Standard Class"/>
    <s v="LC-16885"/>
    <s v="Lena Creighton"/>
    <x v="0"/>
    <s v="United States"/>
    <s v="Roseville"/>
    <x v="1"/>
    <n v="95661"/>
    <x v="1"/>
    <s v="OFF-PA-10001736"/>
    <x v="1"/>
    <x v="10"/>
    <s v="Xerox 1880"/>
    <n v="35.44"/>
    <n v="1"/>
    <n v="0"/>
    <n v="16.656799999999997"/>
  </r>
  <r>
    <n v="136"/>
    <s v="CA-2013-145583"/>
    <x v="0"/>
    <x v="63"/>
    <x v="61"/>
    <s v="Standard Class"/>
    <s v="LC-16885"/>
    <s v="Lena Creighton"/>
    <x v="0"/>
    <s v="United States"/>
    <s v="Roseville"/>
    <x v="1"/>
    <n v="95661"/>
    <x v="1"/>
    <s v="OFF-AR-10001149"/>
    <x v="1"/>
    <x v="6"/>
    <s v="Sanford Colorific Colored Pencils, 12/Box"/>
    <n v="11.52"/>
    <n v="4"/>
    <n v="0"/>
    <n v="3.4559999999999995"/>
  </r>
  <r>
    <n v="137"/>
    <s v="CA-2013-145583"/>
    <x v="0"/>
    <x v="63"/>
    <x v="61"/>
    <s v="Standard Class"/>
    <s v="LC-16885"/>
    <s v="Lena Creighton"/>
    <x v="0"/>
    <s v="United States"/>
    <s v="Roseville"/>
    <x v="1"/>
    <n v="95661"/>
    <x v="1"/>
    <s v="OFF-FA-10002988"/>
    <x v="1"/>
    <x v="13"/>
    <s v="Ideal Clamps"/>
    <n v="4.0199999999999996"/>
    <n v="2"/>
    <n v="0"/>
    <n v="1.9697999999999998"/>
  </r>
  <r>
    <n v="138"/>
    <s v="CA-2013-145583"/>
    <x v="0"/>
    <x v="63"/>
    <x v="61"/>
    <s v="Standard Class"/>
    <s v="LC-16885"/>
    <s v="Lena Creighton"/>
    <x v="0"/>
    <s v="United States"/>
    <s v="Roseville"/>
    <x v="1"/>
    <n v="95661"/>
    <x v="1"/>
    <s v="OFF-BI-10004781"/>
    <x v="1"/>
    <x v="8"/>
    <s v="GBC Wire Binding Strips"/>
    <n v="76.176000000000002"/>
    <n v="3"/>
    <n v="0.2"/>
    <n v="26.661599999999996"/>
  </r>
  <r>
    <n v="139"/>
    <s v="CA-2013-145583"/>
    <x v="0"/>
    <x v="63"/>
    <x v="61"/>
    <s v="Standard Class"/>
    <s v="LC-16885"/>
    <s v="Lena Creighton"/>
    <x v="0"/>
    <s v="United States"/>
    <s v="Roseville"/>
    <x v="1"/>
    <n v="95661"/>
    <x v="1"/>
    <s v="OFF-SU-10001218"/>
    <x v="1"/>
    <x v="14"/>
    <s v="Fiskars Softgrip Scissors"/>
    <n v="65.88"/>
    <n v="6"/>
    <n v="0"/>
    <n v="18.446400000000004"/>
  </r>
  <r>
    <n v="140"/>
    <s v="CA-2013-145583"/>
    <x v="0"/>
    <x v="63"/>
    <x v="61"/>
    <s v="Standard Class"/>
    <s v="LC-16885"/>
    <s v="Lena Creighton"/>
    <x v="0"/>
    <s v="United States"/>
    <s v="Roseville"/>
    <x v="1"/>
    <n v="95661"/>
    <x v="1"/>
    <s v="FUR-FU-10001706"/>
    <x v="0"/>
    <x v="5"/>
    <s v="Longer-Life Soft White Bulbs"/>
    <n v="43.120000000000005"/>
    <n v="14"/>
    <n v="0"/>
    <n v="20.697599999999998"/>
  </r>
  <r>
    <n v="141"/>
    <s v="CA-2013-110366"/>
    <x v="0"/>
    <x v="64"/>
    <x v="62"/>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x v="19"/>
    <s v="Standard Class"/>
    <s v="SH-19975"/>
    <s v="Sally Hughsby"/>
    <x v="1"/>
    <s v="United States"/>
    <s v="San Francisco"/>
    <x v="1"/>
    <n v="94122"/>
    <x v="1"/>
    <s v="OFF-AR-10000940"/>
    <x v="1"/>
    <x v="6"/>
    <s v="Newell 343"/>
    <n v="8.82"/>
    <n v="3"/>
    <n v="0"/>
    <n v="2.3814000000000002"/>
  </r>
  <r>
    <n v="143"/>
    <s v="CA-2014-106180"/>
    <x v="3"/>
    <x v="65"/>
    <x v="19"/>
    <s v="Standard Class"/>
    <s v="SH-19975"/>
    <s v="Sally Hughsby"/>
    <x v="1"/>
    <s v="United States"/>
    <s v="San Francisco"/>
    <x v="1"/>
    <n v="94122"/>
    <x v="1"/>
    <s v="OFF-EN-10004030"/>
    <x v="1"/>
    <x v="12"/>
    <s v="Convenience Packs of Business Envelopes"/>
    <n v="10.86"/>
    <n v="3"/>
    <n v="0"/>
    <n v="5.1042000000000005"/>
  </r>
  <r>
    <n v="144"/>
    <s v="CA-2014-106180"/>
    <x v="3"/>
    <x v="65"/>
    <x v="19"/>
    <s v="Standard Class"/>
    <s v="SH-19975"/>
    <s v="Sally Hughsby"/>
    <x v="1"/>
    <s v="United States"/>
    <s v="San Francisco"/>
    <x v="1"/>
    <n v="94122"/>
    <x v="1"/>
    <s v="OFF-PA-10004327"/>
    <x v="1"/>
    <x v="10"/>
    <s v="Xerox 1911"/>
    <n v="143.69999999999999"/>
    <n v="3"/>
    <n v="0"/>
    <n v="68.975999999999999"/>
  </r>
  <r>
    <n v="145"/>
    <s v="CA-2014-155376"/>
    <x v="3"/>
    <x v="66"/>
    <x v="63"/>
    <s v="Standard Class"/>
    <s v="SG-20080"/>
    <s v="Sandra Glassco"/>
    <x v="0"/>
    <s v="United States"/>
    <s v="Independence"/>
    <x v="25"/>
    <n v="64055"/>
    <x v="2"/>
    <s v="OFF-AP-10001058"/>
    <x v="1"/>
    <x v="9"/>
    <s v="Sanyo 2.5 Cubic Foot Mid-Size Office Refrigerators"/>
    <n v="839.43000000000006"/>
    <n v="3"/>
    <n v="0"/>
    <n v="218.25179999999997"/>
  </r>
  <r>
    <n v="146"/>
    <s v="CA-2012-110744"/>
    <x v="1"/>
    <x v="67"/>
    <x v="64"/>
    <s v="Standard Class"/>
    <s v="HA-14920"/>
    <s v="Helen Andreada"/>
    <x v="0"/>
    <s v="United States"/>
    <s v="Pasadena"/>
    <x v="1"/>
    <n v="91104"/>
    <x v="1"/>
    <s v="OFF-ST-10003656"/>
    <x v="1"/>
    <x v="4"/>
    <s v="Safco Industrial Wire Shelving"/>
    <n v="671.93"/>
    <n v="7"/>
    <n v="0"/>
    <n v="20.157899999999998"/>
  </r>
  <r>
    <n v="147"/>
    <s v="CA-2011-110072"/>
    <x v="2"/>
    <x v="68"/>
    <x v="65"/>
    <s v="Standard Class"/>
    <s v="MG-17680"/>
    <s v="Maureen Gastineau"/>
    <x v="2"/>
    <s v="United States"/>
    <s v="Newark"/>
    <x v="24"/>
    <n v="43055"/>
    <x v="3"/>
    <s v="FUR-FU-10000521"/>
    <x v="0"/>
    <x v="5"/>
    <s v="Seth Thomas 14&quot; Putty-Colored Wall Clock"/>
    <n v="93.888000000000005"/>
    <n v="4"/>
    <n v="0.2"/>
    <n v="12.90959999999999"/>
  </r>
  <r>
    <n v="148"/>
    <s v="CA-2013-114489"/>
    <x v="0"/>
    <x v="5"/>
    <x v="66"/>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66"/>
    <s v="Standard Class"/>
    <s v="JE-16165"/>
    <s v="Justin Ellison"/>
    <x v="1"/>
    <s v="United States"/>
    <s v="Franklin"/>
    <x v="6"/>
    <n v="53132"/>
    <x v="2"/>
    <s v="TEC-PH-10001448"/>
    <x v="2"/>
    <x v="7"/>
    <s v="Anker Astro 15000mAh USB Portable Charger"/>
    <n v="149.97"/>
    <n v="3"/>
    <n v="0"/>
    <n v="5.9987999999999815"/>
  </r>
  <r>
    <n v="150"/>
    <s v="CA-2013-114489"/>
    <x v="0"/>
    <x v="5"/>
    <x v="66"/>
    <s v="Standard Class"/>
    <s v="JE-16165"/>
    <s v="Justin Ellison"/>
    <x v="1"/>
    <s v="United States"/>
    <s v="Franklin"/>
    <x v="6"/>
    <n v="53132"/>
    <x v="2"/>
    <s v="FUR-CH-10000454"/>
    <x v="0"/>
    <x v="1"/>
    <s v="Hon Deluxe Fabric Upholstered Stacking Chairs, Rounded Back"/>
    <n v="1951.84"/>
    <n v="8"/>
    <n v="0"/>
    <n v="585.55199999999991"/>
  </r>
  <r>
    <n v="151"/>
    <s v="CA-2013-114489"/>
    <x v="0"/>
    <x v="5"/>
    <x v="66"/>
    <s v="Standard Class"/>
    <s v="JE-16165"/>
    <s v="Justin Ellison"/>
    <x v="1"/>
    <s v="United States"/>
    <s v="Franklin"/>
    <x v="6"/>
    <n v="53132"/>
    <x v="2"/>
    <s v="OFF-BI-10002735"/>
    <x v="1"/>
    <x v="8"/>
    <s v="GBC Prestige Therm-A-Bind Covers"/>
    <n v="171.55"/>
    <n v="5"/>
    <n v="0"/>
    <n v="80.628500000000003"/>
  </r>
  <r>
    <n v="152"/>
    <s v="CA-2013-158834"/>
    <x v="0"/>
    <x v="69"/>
    <x v="67"/>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x v="67"/>
    <s v="First Class"/>
    <s v="TW-21025"/>
    <s v="Tamara Willingham"/>
    <x v="2"/>
    <s v="United States"/>
    <s v="Scottsdale"/>
    <x v="16"/>
    <n v="85254"/>
    <x v="1"/>
    <s v="TEC-PH-10001254"/>
    <x v="2"/>
    <x v="7"/>
    <s v="Jabra BIZ 2300 Duo QD Duo Corded Headset"/>
    <n v="203.184"/>
    <n v="2"/>
    <n v="0.2"/>
    <n v="15.238799999999991"/>
  </r>
  <r>
    <n v="154"/>
    <s v="CA-2012-124919"/>
    <x v="1"/>
    <x v="70"/>
    <x v="68"/>
    <s v="First Class"/>
    <s v="SP-20650"/>
    <s v="Stephanie Phelps"/>
    <x v="1"/>
    <s v="United States"/>
    <s v="San Jose"/>
    <x v="1"/>
    <n v="95123"/>
    <x v="1"/>
    <s v="OFF-PA-10001950"/>
    <x v="1"/>
    <x v="10"/>
    <s v="Southworth 25% Cotton Antique Laid Paper &amp; Envelopes"/>
    <n v="58.379999999999995"/>
    <n v="7"/>
    <n v="0"/>
    <n v="26.270999999999994"/>
  </r>
  <r>
    <n v="155"/>
    <s v="CA-2012-124919"/>
    <x v="1"/>
    <x v="70"/>
    <x v="68"/>
    <s v="First Class"/>
    <s v="SP-20650"/>
    <s v="Stephanie Phelps"/>
    <x v="1"/>
    <s v="United States"/>
    <s v="San Jose"/>
    <x v="1"/>
    <n v="95123"/>
    <x v="1"/>
    <s v="OFF-PA-10002254"/>
    <x v="1"/>
    <x v="10"/>
    <s v="Xerox 1883"/>
    <n v="105.52"/>
    <n v="4"/>
    <n v="0"/>
    <n v="48.539199999999994"/>
  </r>
  <r>
    <n v="156"/>
    <s v="CA-2012-124919"/>
    <x v="1"/>
    <x v="70"/>
    <x v="68"/>
    <s v="First Class"/>
    <s v="SP-20650"/>
    <s v="Stephanie Phelps"/>
    <x v="1"/>
    <s v="United States"/>
    <s v="San Jose"/>
    <x v="1"/>
    <n v="95123"/>
    <x v="1"/>
    <s v="OFF-ST-10001590"/>
    <x v="1"/>
    <x v="4"/>
    <s v="Tenex Personal Project File with Scoop Front Design, Black"/>
    <n v="80.88"/>
    <n v="6"/>
    <n v="0"/>
    <n v="21.028799999999997"/>
  </r>
  <r>
    <n v="157"/>
    <s v="CA-2012-118948"/>
    <x v="1"/>
    <x v="71"/>
    <x v="69"/>
    <s v="Standard Class"/>
    <s v="NK-18490"/>
    <s v="Neil Knudson"/>
    <x v="2"/>
    <s v="United States"/>
    <s v="Seattle"/>
    <x v="4"/>
    <n v="98105"/>
    <x v="1"/>
    <s v="OFF-AR-10001547"/>
    <x v="1"/>
    <x v="6"/>
    <s v="Newell 311"/>
    <n v="6.63"/>
    <n v="3"/>
    <n v="0"/>
    <n v="1.7901"/>
  </r>
  <r>
    <n v="158"/>
    <s v="CA-2011-104269"/>
    <x v="2"/>
    <x v="72"/>
    <x v="70"/>
    <s v="Second Class"/>
    <s v="DB-13060"/>
    <s v="Dave Brooks"/>
    <x v="0"/>
    <s v="United States"/>
    <s v="Seattle"/>
    <x v="4"/>
    <n v="98115"/>
    <x v="1"/>
    <s v="FUR-CH-10004063"/>
    <x v="0"/>
    <x v="1"/>
    <s v="Global Deluxe High-Back Manager's Chair"/>
    <n v="457.56800000000004"/>
    <n v="2"/>
    <n v="0.2"/>
    <n v="51.476399999999941"/>
  </r>
  <r>
    <n v="159"/>
    <s v="CA-2013-114104"/>
    <x v="0"/>
    <x v="73"/>
    <x v="71"/>
    <s v="Standard Class"/>
    <s v="NP-18670"/>
    <s v="Nora Paige"/>
    <x v="0"/>
    <s v="United States"/>
    <s v="Edmond"/>
    <x v="26"/>
    <n v="73034"/>
    <x v="2"/>
    <s v="OFF-LA-10002475"/>
    <x v="1"/>
    <x v="2"/>
    <s v="Avery 519"/>
    <n v="14.62"/>
    <n v="2"/>
    <n v="0"/>
    <n v="6.8713999999999995"/>
  </r>
  <r>
    <n v="160"/>
    <s v="CA-2013-114104"/>
    <x v="0"/>
    <x v="73"/>
    <x v="71"/>
    <s v="Standard Class"/>
    <s v="NP-18670"/>
    <s v="Nora Paige"/>
    <x v="0"/>
    <s v="United States"/>
    <s v="Edmond"/>
    <x v="26"/>
    <n v="73034"/>
    <x v="2"/>
    <s v="TEC-PH-10004536"/>
    <x v="2"/>
    <x v="7"/>
    <s v="Avaya 5420 Digital phone"/>
    <n v="944.93000000000006"/>
    <n v="7"/>
    <n v="0"/>
    <n v="236.23250000000002"/>
  </r>
  <r>
    <n v="161"/>
    <s v="CA-2013-162733"/>
    <x v="0"/>
    <x v="74"/>
    <x v="72"/>
    <s v="First Class"/>
    <s v="TT-21070"/>
    <s v="Ted Trevino"/>
    <x v="0"/>
    <s v="United States"/>
    <s v="Los Angeles"/>
    <x v="1"/>
    <n v="90045"/>
    <x v="1"/>
    <s v="OFF-PA-10002751"/>
    <x v="1"/>
    <x v="10"/>
    <s v="Xerox 1920"/>
    <n v="5.98"/>
    <n v="1"/>
    <n v="0"/>
    <n v="2.6909999999999998"/>
  </r>
  <r>
    <n v="162"/>
    <s v="CA-2012-119697"/>
    <x v="1"/>
    <x v="75"/>
    <x v="16"/>
    <s v="Second Class"/>
    <s v="EM-13960"/>
    <s v="Eric Murdock"/>
    <x v="0"/>
    <s v="United States"/>
    <s v="Philadelphia"/>
    <x v="9"/>
    <n v="19134"/>
    <x v="3"/>
    <s v="TEC-AC-10003657"/>
    <x v="2"/>
    <x v="11"/>
    <s v="Lenovo 17-Key USB Numeric Keypad"/>
    <n v="54.384000000000007"/>
    <n v="2"/>
    <n v="0.2"/>
    <n v="1.359599999999995"/>
  </r>
  <r>
    <n v="163"/>
    <s v="CA-2013-154508"/>
    <x v="0"/>
    <x v="76"/>
    <x v="73"/>
    <s v="Standard Class"/>
    <s v="RD-19900"/>
    <s v="Ruben Dartt"/>
    <x v="0"/>
    <s v="United States"/>
    <s v="Carlsbad"/>
    <x v="27"/>
    <n v="88220"/>
    <x v="1"/>
    <s v="OFF-EN-10001990"/>
    <x v="1"/>
    <x v="12"/>
    <s v="Staples"/>
    <n v="28.4"/>
    <n v="5"/>
    <n v="0"/>
    <n v="13.347999999999997"/>
  </r>
  <r>
    <n v="164"/>
    <s v="CA-2013-113817"/>
    <x v="0"/>
    <x v="77"/>
    <x v="0"/>
    <s v="Standard Class"/>
    <s v="MJ-17740"/>
    <s v="Max Jones"/>
    <x v="0"/>
    <s v="United States"/>
    <s v="Seattle"/>
    <x v="4"/>
    <n v="98115"/>
    <x v="1"/>
    <s v="OFF-BI-10004002"/>
    <x v="1"/>
    <x v="8"/>
    <s v="Wilson Jones International Size A4 Ring Binders"/>
    <n v="27.680000000000003"/>
    <n v="2"/>
    <n v="0.2"/>
    <n v="9.6879999999999988"/>
  </r>
  <r>
    <n v="165"/>
    <s v="CA-2011-139892"/>
    <x v="2"/>
    <x v="78"/>
    <x v="74"/>
    <s v="Standard Class"/>
    <s v="BM-11140"/>
    <s v="Becky Martin"/>
    <x v="0"/>
    <s v="United States"/>
    <s v="San Antonio"/>
    <x v="5"/>
    <n v="78207"/>
    <x v="2"/>
    <s v="OFF-AR-10004441"/>
    <x v="1"/>
    <x v="6"/>
    <s v="BIC Brite Liner Highlighters"/>
    <n v="9.9359999999999999"/>
    <n v="3"/>
    <n v="0.2"/>
    <n v="2.7324000000000002"/>
  </r>
  <r>
    <n v="166"/>
    <s v="CA-2011-139892"/>
    <x v="2"/>
    <x v="78"/>
    <x v="74"/>
    <s v="Standard Class"/>
    <s v="BM-11140"/>
    <s v="Becky Martin"/>
    <x v="0"/>
    <s v="United States"/>
    <s v="San Antonio"/>
    <x v="5"/>
    <n v="78207"/>
    <x v="2"/>
    <s v="TEC-MA-10000822"/>
    <x v="2"/>
    <x v="15"/>
    <s v="Lexmark MX611dhe Monochrome Laser Printer"/>
    <n v="8159.9519999999993"/>
    <n v="8"/>
    <n v="0.4"/>
    <n v="-1359.992000000002"/>
  </r>
  <r>
    <n v="167"/>
    <s v="CA-2011-139892"/>
    <x v="2"/>
    <x v="78"/>
    <x v="74"/>
    <s v="Standard Class"/>
    <s v="BM-11140"/>
    <s v="Becky Martin"/>
    <x v="0"/>
    <s v="United States"/>
    <s v="San Antonio"/>
    <x v="5"/>
    <n v="78207"/>
    <x v="2"/>
    <s v="OFF-ST-10000991"/>
    <x v="1"/>
    <x v="4"/>
    <s v="Space Solutions HD Industrial Steel Shelving."/>
    <n v="275.928"/>
    <n v="3"/>
    <n v="0.2"/>
    <n v="-58.634699999999995"/>
  </r>
  <r>
    <n v="168"/>
    <s v="CA-2011-139892"/>
    <x v="2"/>
    <x v="78"/>
    <x v="74"/>
    <s v="Standard Class"/>
    <s v="BM-11140"/>
    <s v="Becky Martin"/>
    <x v="0"/>
    <s v="United States"/>
    <s v="San Antonio"/>
    <x v="5"/>
    <n v="78207"/>
    <x v="2"/>
    <s v="FUR-CH-10004287"/>
    <x v="0"/>
    <x v="1"/>
    <s v="SAFCO Arco Folding Chair"/>
    <n v="1740.0599999999997"/>
    <n v="9"/>
    <n v="0.3"/>
    <n v="-24.858000000000175"/>
  </r>
  <r>
    <n v="169"/>
    <s v="CA-2011-139892"/>
    <x v="2"/>
    <x v="78"/>
    <x v="74"/>
    <s v="Standard Class"/>
    <s v="BM-11140"/>
    <s v="Becky Martin"/>
    <x v="0"/>
    <s v="United States"/>
    <s v="San Antonio"/>
    <x v="5"/>
    <n v="78207"/>
    <x v="2"/>
    <s v="OFF-AR-10002656"/>
    <x v="1"/>
    <x v="6"/>
    <s v="Sanford Liquid Accent Highlighters"/>
    <n v="32.064"/>
    <n v="6"/>
    <n v="0.2"/>
    <n v="6.8135999999999974"/>
  </r>
  <r>
    <n v="170"/>
    <s v="CA-2011-139892"/>
    <x v="2"/>
    <x v="78"/>
    <x v="74"/>
    <s v="Standard Class"/>
    <s v="BM-11140"/>
    <s v="Becky Martin"/>
    <x v="0"/>
    <s v="United States"/>
    <s v="San Antonio"/>
    <x v="5"/>
    <n v="78207"/>
    <x v="2"/>
    <s v="OFF-AP-10002518"/>
    <x v="1"/>
    <x v="9"/>
    <s v="Kensington 7 Outlet MasterPiece Power Center"/>
    <n v="177.97999999999996"/>
    <n v="5"/>
    <n v="0.8"/>
    <n v="-453.84900000000005"/>
  </r>
  <r>
    <n v="171"/>
    <s v="CA-2011-139892"/>
    <x v="2"/>
    <x v="78"/>
    <x v="74"/>
    <s v="Standard Class"/>
    <s v="BM-11140"/>
    <s v="Becky Martin"/>
    <x v="0"/>
    <s v="United States"/>
    <s v="San Antonio"/>
    <x v="5"/>
    <n v="78207"/>
    <x v="2"/>
    <s v="TEC-PH-10003931"/>
    <x v="2"/>
    <x v="7"/>
    <s v="JBL Micro Wireless Portable Bluetooth Speaker"/>
    <n v="143.976"/>
    <n v="3"/>
    <n v="0.2"/>
    <n v="8.998500000000007"/>
  </r>
  <r>
    <n v="172"/>
    <s v="CA-2011-118962"/>
    <x v="2"/>
    <x v="79"/>
    <x v="75"/>
    <s v="Standard Class"/>
    <s v="CS-12130"/>
    <s v="Chad Sievert"/>
    <x v="0"/>
    <s v="United States"/>
    <s v="Los Angeles"/>
    <x v="1"/>
    <n v="90004"/>
    <x v="1"/>
    <s v="OFF-PA-10000659"/>
    <x v="1"/>
    <x v="10"/>
    <s v="Adams Phone Message Book, Professional, 400 Message Capacity, 5 3/6” x 11”"/>
    <n v="20.94"/>
    <n v="3"/>
    <n v="0"/>
    <n v="9.841800000000001"/>
  </r>
  <r>
    <n v="173"/>
    <s v="CA-2011-118962"/>
    <x v="2"/>
    <x v="79"/>
    <x v="75"/>
    <s v="Standard Class"/>
    <s v="CS-12130"/>
    <s v="Chad Sievert"/>
    <x v="0"/>
    <s v="United States"/>
    <s v="Los Angeles"/>
    <x v="1"/>
    <n v="90004"/>
    <x v="1"/>
    <s v="OFF-PA-10001144"/>
    <x v="1"/>
    <x v="10"/>
    <s v="Xerox 1913"/>
    <n v="110.96"/>
    <n v="2"/>
    <n v="0"/>
    <n v="53.260799999999996"/>
  </r>
  <r>
    <n v="174"/>
    <s v="CA-2011-118962"/>
    <x v="2"/>
    <x v="79"/>
    <x v="75"/>
    <s v="Standard Class"/>
    <s v="CS-12130"/>
    <s v="Chad Sievert"/>
    <x v="0"/>
    <s v="United States"/>
    <s v="Los Angeles"/>
    <x v="1"/>
    <n v="90004"/>
    <x v="1"/>
    <s v="FUR-CH-10003817"/>
    <x v="0"/>
    <x v="1"/>
    <s v="Global Value Steno Chair, Gray"/>
    <n v="340.14400000000006"/>
    <n v="7"/>
    <n v="0.2"/>
    <n v="21.259"/>
  </r>
  <r>
    <n v="175"/>
    <s v="US-2011-100853"/>
    <x v="2"/>
    <x v="80"/>
    <x v="76"/>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x v="76"/>
    <s v="Standard Class"/>
    <s v="JB-15400"/>
    <s v="Jennifer Braxton"/>
    <x v="1"/>
    <s v="United States"/>
    <s v="Chicago"/>
    <x v="10"/>
    <n v="60623"/>
    <x v="2"/>
    <s v="OFF-LA-10003148"/>
    <x v="1"/>
    <x v="2"/>
    <s v="Avery 51"/>
    <n v="20.16"/>
    <n v="4"/>
    <n v="0.2"/>
    <n v="6.5519999999999987"/>
  </r>
  <r>
    <n v="177"/>
    <s v="US-2014-152366"/>
    <x v="3"/>
    <x v="81"/>
    <x v="77"/>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x v="78"/>
    <s v="Second Class"/>
    <s v="JE-15745"/>
    <s v="Joel Eaton"/>
    <x v="0"/>
    <s v="United States"/>
    <s v="Newark"/>
    <x v="24"/>
    <n v="43055"/>
    <x v="3"/>
    <s v="FUR-CH-10004698"/>
    <x v="0"/>
    <x v="1"/>
    <s v="Padded Folding Chairs, Black, 4/Carton"/>
    <n v="396.80200000000002"/>
    <n v="7"/>
    <n v="0.3"/>
    <n v="-11.337199999999939"/>
  </r>
  <r>
    <n v="179"/>
    <s v="US-2012-101511"/>
    <x v="1"/>
    <x v="82"/>
    <x v="78"/>
    <s v="Second Class"/>
    <s v="JE-15745"/>
    <s v="Joel Eaton"/>
    <x v="0"/>
    <s v="United States"/>
    <s v="Newark"/>
    <x v="24"/>
    <n v="43055"/>
    <x v="3"/>
    <s v="OFF-SU-10002189"/>
    <x v="1"/>
    <x v="14"/>
    <s v="Acme Rosewood Handle Letter Opener"/>
    <n v="15.88"/>
    <n v="5"/>
    <n v="0.2"/>
    <n v="-3.771500000000001"/>
  </r>
  <r>
    <n v="180"/>
    <s v="CA-2012-137225"/>
    <x v="1"/>
    <x v="83"/>
    <x v="79"/>
    <s v="Standard Class"/>
    <s v="JK-15640"/>
    <s v="Jim Kriz"/>
    <x v="2"/>
    <s v="United States"/>
    <s v="New York City"/>
    <x v="15"/>
    <n v="10009"/>
    <x v="3"/>
    <s v="OFF-AR-10001940"/>
    <x v="1"/>
    <x v="6"/>
    <s v="Sanford Colorific Eraseable Coloring Pencils, 12 Count"/>
    <n v="3.28"/>
    <n v="1"/>
    <n v="0"/>
    <n v="1.4104000000000001"/>
  </r>
  <r>
    <n v="181"/>
    <s v="CA-2011-166191"/>
    <x v="2"/>
    <x v="29"/>
    <x v="80"/>
    <s v="Second Class"/>
    <s v="DK-13150"/>
    <s v="David Kendrick"/>
    <x v="1"/>
    <s v="United States"/>
    <s v="Decatur"/>
    <x v="10"/>
    <n v="62521"/>
    <x v="2"/>
    <s v="OFF-ST-10003455"/>
    <x v="1"/>
    <x v="4"/>
    <s v="Tenex File Box, Personal Filing Tote with Lid, Black"/>
    <n v="24.816000000000003"/>
    <n v="2"/>
    <n v="0.2"/>
    <n v="1.8612000000000002"/>
  </r>
  <r>
    <n v="182"/>
    <s v="CA-2011-166191"/>
    <x v="2"/>
    <x v="29"/>
    <x v="8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x v="81"/>
    <s v="Second Class"/>
    <s v="RM-19675"/>
    <s v="Robert Marley"/>
    <x v="2"/>
    <s v="United States"/>
    <s v="Monroe"/>
    <x v="28"/>
    <n v="71203"/>
    <x v="0"/>
    <s v="TEC-PH-10003273"/>
    <x v="2"/>
    <x v="7"/>
    <s v="AT&amp;T TR1909W"/>
    <n v="503.96"/>
    <n v="4"/>
    <n v="0"/>
    <n v="131.02960000000002"/>
  </r>
  <r>
    <n v="184"/>
    <s v="CA-2011-158274"/>
    <x v="2"/>
    <x v="84"/>
    <x v="81"/>
    <s v="Second Class"/>
    <s v="RM-19675"/>
    <s v="Robert Marley"/>
    <x v="2"/>
    <s v="United States"/>
    <s v="Monroe"/>
    <x v="28"/>
    <n v="71203"/>
    <x v="0"/>
    <s v="TEC-PH-10004896"/>
    <x v="2"/>
    <x v="7"/>
    <s v="Nokia Lumia 521 (T-Mobile)"/>
    <n v="149.94999999999999"/>
    <n v="5"/>
    <n v="0"/>
    <n v="41.986000000000004"/>
  </r>
  <r>
    <n v="185"/>
    <s v="CA-2011-158274"/>
    <x v="2"/>
    <x v="84"/>
    <x v="81"/>
    <s v="Second Class"/>
    <s v="RM-19675"/>
    <s v="Robert Marley"/>
    <x v="2"/>
    <s v="United States"/>
    <s v="Monroe"/>
    <x v="28"/>
    <n v="71203"/>
    <x v="0"/>
    <s v="TEC-AC-10002345"/>
    <x v="2"/>
    <x v="11"/>
    <s v="HP Standard 104 key PS/2 Keyboard"/>
    <n v="29"/>
    <n v="2"/>
    <n v="0"/>
    <n v="7.25"/>
  </r>
  <r>
    <n v="186"/>
    <s v="CA-2013-105018"/>
    <x v="0"/>
    <x v="85"/>
    <x v="82"/>
    <s v="Standard Class"/>
    <s v="SK-19990"/>
    <s v="Sally Knutson"/>
    <x v="0"/>
    <s v="United States"/>
    <s v="Fairfield"/>
    <x v="29"/>
    <n v="6824"/>
    <x v="3"/>
    <s v="OFF-BI-10001890"/>
    <x v="1"/>
    <x v="8"/>
    <s v="Avery Poly Binder Pockets"/>
    <n v="7.16"/>
    <n v="2"/>
    <n v="0"/>
    <n v="3.4367999999999999"/>
  </r>
  <r>
    <n v="187"/>
    <s v="CA-2011-123260"/>
    <x v="2"/>
    <x v="86"/>
    <x v="83"/>
    <s v="Standard Class"/>
    <s v="FM-14290"/>
    <s v="Frank Merwin"/>
    <x v="2"/>
    <s v="United States"/>
    <s v="Los Angeles"/>
    <x v="1"/>
    <n v="90032"/>
    <x v="1"/>
    <s v="TEC-AC-10002323"/>
    <x v="2"/>
    <x v="11"/>
    <s v="SanDisk Ultra 32 GB MicroSDHC Class 10 Memory Card"/>
    <n v="176.8"/>
    <n v="8"/>
    <n v="0"/>
    <n v="22.984000000000009"/>
  </r>
  <r>
    <n v="188"/>
    <s v="CA-2013-157000"/>
    <x v="0"/>
    <x v="87"/>
    <x v="18"/>
    <s v="Standard Class"/>
    <s v="AM-10360"/>
    <s v="Alice McCarthy"/>
    <x v="1"/>
    <s v="United States"/>
    <s v="Grand Prairie"/>
    <x v="5"/>
    <n v="75051"/>
    <x v="2"/>
    <s v="OFF-ST-10001328"/>
    <x v="1"/>
    <x v="4"/>
    <s v="Personal Filing Tote with Lid, Black/Gray"/>
    <n v="37.224000000000004"/>
    <n v="3"/>
    <n v="0.2"/>
    <n v="3.7224000000000004"/>
  </r>
  <r>
    <n v="189"/>
    <s v="CA-2013-157000"/>
    <x v="0"/>
    <x v="87"/>
    <x v="18"/>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x v="84"/>
    <s v="First Class"/>
    <s v="MP-17470"/>
    <s v="Mark Packer"/>
    <x v="2"/>
    <s v="United States"/>
    <s v="New York City"/>
    <x v="15"/>
    <n v="10035"/>
    <x v="3"/>
    <s v="FUR-BO-10002613"/>
    <x v="0"/>
    <x v="0"/>
    <s v="Atlantic Metals Mobile 4-Shelf Bookcases, Custom Colors"/>
    <n v="899.13600000000008"/>
    <n v="4"/>
    <n v="0.2"/>
    <n v="112.39199999999991"/>
  </r>
  <r>
    <n v="191"/>
    <s v="CA-2012-102281"/>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x v="84"/>
    <s v="First Class"/>
    <s v="MP-17470"/>
    <s v="Mark Packer"/>
    <x v="2"/>
    <s v="United States"/>
    <s v="New York City"/>
    <x v="15"/>
    <n v="10035"/>
    <x v="3"/>
    <s v="OFF-PA-10000061"/>
    <x v="1"/>
    <x v="10"/>
    <s v="Xerox 205"/>
    <n v="51.84"/>
    <n v="8"/>
    <n v="0"/>
    <n v="24.883200000000002"/>
  </r>
  <r>
    <n v="193"/>
    <s v="CA-2012-102281"/>
    <x v="1"/>
    <x v="88"/>
    <x v="84"/>
    <s v="First Class"/>
    <s v="MP-17470"/>
    <s v="Mark Packer"/>
    <x v="2"/>
    <s v="United States"/>
    <s v="New York City"/>
    <x v="15"/>
    <n v="10035"/>
    <x v="3"/>
    <s v="FUR-BO-10002545"/>
    <x v="0"/>
    <x v="0"/>
    <s v="Atlantic Metals Mobile 3-Shelf Bookcases, Custom Colors"/>
    <n v="626.35200000000009"/>
    <n v="3"/>
    <n v="0.2"/>
    <n v="46.976400000000012"/>
  </r>
  <r>
    <n v="194"/>
    <s v="CA-2012-102281"/>
    <x v="1"/>
    <x v="88"/>
    <x v="84"/>
    <s v="First Class"/>
    <s v="MP-17470"/>
    <s v="Mark Packer"/>
    <x v="2"/>
    <s v="United States"/>
    <s v="New York City"/>
    <x v="15"/>
    <n v="10035"/>
    <x v="3"/>
    <s v="OFF-AR-10003514"/>
    <x v="1"/>
    <x v="6"/>
    <s v="4009 Highlighters by Sanford"/>
    <n v="19.899999999999999"/>
    <n v="5"/>
    <n v="0"/>
    <n v="6.5669999999999984"/>
  </r>
  <r>
    <n v="195"/>
    <s v="CA-2012-131457"/>
    <x v="1"/>
    <x v="89"/>
    <x v="85"/>
    <s v="Standard Class"/>
    <s v="MZ-17515"/>
    <s v="Mary Zewe"/>
    <x v="1"/>
    <s v="United States"/>
    <s v="Redlands"/>
    <x v="1"/>
    <n v="92374"/>
    <x v="1"/>
    <s v="OFF-EN-10001509"/>
    <x v="1"/>
    <x v="12"/>
    <s v="Poly String Tie Envelopes"/>
    <n v="14.280000000000001"/>
    <n v="7"/>
    <n v="0"/>
    <n v="6.7115999999999989"/>
  </r>
  <r>
    <n v="196"/>
    <s v="CA-2011-140004"/>
    <x v="2"/>
    <x v="90"/>
    <x v="86"/>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x v="86"/>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x v="87"/>
    <s v="Standard Class"/>
    <s v="VM-21685"/>
    <s v="Valerie Mitchum"/>
    <x v="2"/>
    <s v="United States"/>
    <s v="Westfield"/>
    <x v="30"/>
    <n v="7090"/>
    <x v="3"/>
    <s v="OFF-ST-10001414"/>
    <x v="1"/>
    <x v="4"/>
    <s v="Decoflex Hanging Personal Folder File"/>
    <n v="46.26"/>
    <n v="3"/>
    <n v="0"/>
    <n v="12.0276"/>
  </r>
  <r>
    <n v="199"/>
    <s v="US-2014-124303"/>
    <x v="3"/>
    <x v="91"/>
    <x v="88"/>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x v="88"/>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x v="89"/>
    <s v="Standard Class"/>
    <s v="MB-17305"/>
    <s v="Maria Bertelson"/>
    <x v="0"/>
    <s v="United States"/>
    <s v="Akron"/>
    <x v="24"/>
    <n v="44312"/>
    <x v="3"/>
    <s v="OFF-PA-10002666"/>
    <x v="1"/>
    <x v="10"/>
    <s v="Southworth 25% Cotton Linen-Finish Paper &amp; Envelopes"/>
    <n v="21.744000000000003"/>
    <n v="3"/>
    <n v="0.2"/>
    <n v="6.794999999999999"/>
  </r>
  <r>
    <n v="202"/>
    <s v="CA-2011-133690"/>
    <x v="2"/>
    <x v="93"/>
    <x v="90"/>
    <s v="First Class"/>
    <s v="BS-11755"/>
    <s v="Bruce Stewart"/>
    <x v="0"/>
    <s v="United States"/>
    <s v="Denver"/>
    <x v="22"/>
    <n v="80219"/>
    <x v="1"/>
    <s v="FUR-TA-10004289"/>
    <x v="0"/>
    <x v="3"/>
    <s v="BoxOffice By Design Rectangular and Half-Moon Meeting Room Tables"/>
    <n v="218.75"/>
    <n v="2"/>
    <n v="0.5"/>
    <n v="-161.875"/>
  </r>
  <r>
    <n v="203"/>
    <s v="CA-2011-133690"/>
    <x v="2"/>
    <x v="93"/>
    <x v="9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x v="91"/>
    <s v="Second Class"/>
    <s v="LC-17140"/>
    <s v="Logan Currie"/>
    <x v="0"/>
    <s v="United States"/>
    <s v="Dallas"/>
    <x v="5"/>
    <n v="75220"/>
    <x v="2"/>
    <s v="OFF-AP-10003217"/>
    <x v="1"/>
    <x v="9"/>
    <s v="Eureka Sanitaire  Commercial Upright"/>
    <n v="66.283999999999992"/>
    <n v="2"/>
    <n v="0.8"/>
    <n v="-178.96680000000001"/>
  </r>
  <r>
    <n v="205"/>
    <s v="CA-2014-126382"/>
    <x v="3"/>
    <x v="95"/>
    <x v="92"/>
    <s v="Standard Class"/>
    <s v="HK-14890"/>
    <s v="Heather Kirkland"/>
    <x v="1"/>
    <s v="United States"/>
    <s v="Franklin"/>
    <x v="18"/>
    <n v="37064"/>
    <x v="0"/>
    <s v="FUR-FU-10002960"/>
    <x v="0"/>
    <x v="5"/>
    <s v="Eldon 200 Class Desk Accessories, Burgundy"/>
    <n v="35.168000000000006"/>
    <n v="7"/>
    <n v="0.2"/>
    <n v="9.6712000000000025"/>
  </r>
  <r>
    <n v="206"/>
    <s v="CA-2014-108329"/>
    <x v="3"/>
    <x v="34"/>
    <x v="93"/>
    <s v="Standard Class"/>
    <s v="LE-16810"/>
    <s v="Laurel Elliston"/>
    <x v="0"/>
    <s v="United States"/>
    <s v="Whittier"/>
    <x v="1"/>
    <n v="90604"/>
    <x v="1"/>
    <s v="TEC-PH-10001918"/>
    <x v="2"/>
    <x v="7"/>
    <s v="Nortel Business Series Terminal T7208 Digital phone"/>
    <n v="444.76800000000003"/>
    <n v="4"/>
    <n v="0.2"/>
    <n v="44.476800000000026"/>
  </r>
  <r>
    <n v="207"/>
    <s v="CA-2014-135860"/>
    <x v="3"/>
    <x v="96"/>
    <x v="94"/>
    <s v="Standard Class"/>
    <s v="JH-15985"/>
    <s v="Joseph Holt"/>
    <x v="0"/>
    <s v="United States"/>
    <s v="Saginaw"/>
    <x v="12"/>
    <n v="48601"/>
    <x v="2"/>
    <s v="OFF-ST-10000642"/>
    <x v="1"/>
    <x v="4"/>
    <s v="Tennsco Lockers, Gray"/>
    <n v="83.92"/>
    <n v="4"/>
    <n v="0"/>
    <n v="5.8743999999999943"/>
  </r>
  <r>
    <n v="208"/>
    <s v="CA-2014-135860"/>
    <x v="3"/>
    <x v="96"/>
    <x v="94"/>
    <s v="Standard Class"/>
    <s v="JH-15985"/>
    <s v="Joseph Holt"/>
    <x v="0"/>
    <s v="United States"/>
    <s v="Saginaw"/>
    <x v="12"/>
    <n v="48601"/>
    <x v="2"/>
    <s v="TEC-PH-10001700"/>
    <x v="2"/>
    <x v="7"/>
    <s v="Panasonic KX-TG6844B Expandable Digital Cordless Telephone"/>
    <n v="131.97999999999999"/>
    <n v="2"/>
    <n v="0"/>
    <n v="35.634600000000006"/>
  </r>
  <r>
    <n v="209"/>
    <s v="CA-2014-135860"/>
    <x v="3"/>
    <x v="96"/>
    <x v="94"/>
    <s v="Standard Class"/>
    <s v="JH-15985"/>
    <s v="Joseph Holt"/>
    <x v="0"/>
    <s v="United States"/>
    <s v="Saginaw"/>
    <x v="12"/>
    <n v="48601"/>
    <x v="2"/>
    <s v="OFF-BI-10003274"/>
    <x v="1"/>
    <x v="8"/>
    <s v="Avery Durable Slant Ring Binders, No Labels"/>
    <n v="15.92"/>
    <n v="4"/>
    <n v="0"/>
    <n v="7.4824000000000002"/>
  </r>
  <r>
    <n v="210"/>
    <s v="CA-2014-135860"/>
    <x v="3"/>
    <x v="96"/>
    <x v="94"/>
    <s v="Standard Class"/>
    <s v="JH-15985"/>
    <s v="Joseph Holt"/>
    <x v="0"/>
    <s v="United States"/>
    <s v="Saginaw"/>
    <x v="12"/>
    <n v="48601"/>
    <x v="2"/>
    <s v="OFF-FA-10000134"/>
    <x v="1"/>
    <x v="13"/>
    <s v="Advantus Push Pins, Aluminum Head"/>
    <n v="52.29"/>
    <n v="9"/>
    <n v="0"/>
    <n v="16.209899999999998"/>
  </r>
  <r>
    <n v="211"/>
    <s v="CA-2014-135860"/>
    <x v="3"/>
    <x v="96"/>
    <x v="94"/>
    <s v="Standard Class"/>
    <s v="JH-15985"/>
    <s v="Joseph Holt"/>
    <x v="0"/>
    <s v="United States"/>
    <s v="Saginaw"/>
    <x v="12"/>
    <n v="48601"/>
    <x v="2"/>
    <s v="OFF-ST-10001522"/>
    <x v="1"/>
    <x v="4"/>
    <s v="Gould Plastics 18-Pocket Panel Bin, 34w x 5-1/4d x 20-1/2h"/>
    <n v="91.99"/>
    <n v="1"/>
    <n v="0"/>
    <n v="3.6795999999999935"/>
  </r>
  <r>
    <n v="212"/>
    <s v="CA-2012-101007"/>
    <x v="1"/>
    <x v="97"/>
    <x v="95"/>
    <s v="Second Class"/>
    <s v="MS-17980"/>
    <s v="Michael Stewart"/>
    <x v="1"/>
    <s v="United States"/>
    <s v="Dallas"/>
    <x v="5"/>
    <n v="75220"/>
    <x v="2"/>
    <s v="TEC-AC-10001266"/>
    <x v="2"/>
    <x v="11"/>
    <s v="Memorex Micro Travel Drive 8 GB"/>
    <n v="20.8"/>
    <n v="2"/>
    <n v="0.2"/>
    <n v="6.4999999999999991"/>
  </r>
  <r>
    <n v="213"/>
    <s v="CA-2012-146262"/>
    <x v="1"/>
    <x v="98"/>
    <x v="96"/>
    <s v="Standard Class"/>
    <s v="VW-21775"/>
    <s v="Victoria Wilson"/>
    <x v="1"/>
    <s v="United States"/>
    <s v="Medina"/>
    <x v="24"/>
    <n v="44256"/>
    <x v="3"/>
    <s v="OFF-LA-10004544"/>
    <x v="1"/>
    <x v="2"/>
    <s v="Avery 505"/>
    <n v="23.680000000000003"/>
    <n v="2"/>
    <n v="0.2"/>
    <n v="8.879999999999999"/>
  </r>
  <r>
    <n v="214"/>
    <s v="CA-2012-146262"/>
    <x v="1"/>
    <x v="98"/>
    <x v="96"/>
    <s v="Standard Class"/>
    <s v="VW-21775"/>
    <s v="Victoria Wilson"/>
    <x v="1"/>
    <s v="United States"/>
    <s v="Medina"/>
    <x v="24"/>
    <n v="44256"/>
    <x v="3"/>
    <s v="FUR-BO-10004695"/>
    <x v="0"/>
    <x v="0"/>
    <s v="O'Sullivan 2-Door Barrister Bookcase in Odessa Pine"/>
    <n v="452.45"/>
    <n v="5"/>
    <n v="0.5"/>
    <n v="-244.32300000000006"/>
  </r>
  <r>
    <n v="215"/>
    <s v="CA-2012-146262"/>
    <x v="1"/>
    <x v="98"/>
    <x v="96"/>
    <s v="Standard Class"/>
    <s v="VW-21775"/>
    <s v="Victoria Wilson"/>
    <x v="1"/>
    <s v="United States"/>
    <s v="Medina"/>
    <x v="24"/>
    <n v="44256"/>
    <x v="3"/>
    <s v="TEC-PH-10002844"/>
    <x v="2"/>
    <x v="7"/>
    <s v="Speck Products Candyshell Flip Case"/>
    <n v="62.981999999999999"/>
    <n v="3"/>
    <n v="0.4"/>
    <n v="-14.695800000000006"/>
  </r>
  <r>
    <n v="216"/>
    <s v="CA-2012-146262"/>
    <x v="1"/>
    <x v="98"/>
    <x v="96"/>
    <s v="Standard Class"/>
    <s v="VW-21775"/>
    <s v="Victoria Wilson"/>
    <x v="1"/>
    <s v="United States"/>
    <s v="Medina"/>
    <x v="24"/>
    <n v="44256"/>
    <x v="3"/>
    <s v="TEC-MA-10000864"/>
    <x v="2"/>
    <x v="15"/>
    <s v="Cisco 9971 IP Video Phone Charcoal"/>
    <n v="1188.0000000000002"/>
    <n v="9"/>
    <n v="0.7"/>
    <n v="-950.40000000000009"/>
  </r>
  <r>
    <n v="217"/>
    <s v="CA-2012-146262"/>
    <x v="1"/>
    <x v="98"/>
    <x v="96"/>
    <s v="Standard Class"/>
    <s v="VW-21775"/>
    <s v="Victoria Wilson"/>
    <x v="1"/>
    <s v="United States"/>
    <s v="Medina"/>
    <x v="24"/>
    <n v="44256"/>
    <x v="3"/>
    <s v="TEC-AC-10000109"/>
    <x v="2"/>
    <x v="11"/>
    <s v="Sony Micro Vault Click 16 GB USB 2.0 Flash Drive"/>
    <n v="89.584000000000003"/>
    <n v="2"/>
    <n v="0.2"/>
    <n v="4.4792000000000058"/>
  </r>
  <r>
    <n v="218"/>
    <s v="CA-2013-130162"/>
    <x v="0"/>
    <x v="99"/>
    <x v="97"/>
    <s v="Standard Class"/>
    <s v="JH-15910"/>
    <s v="Jonathan Howell"/>
    <x v="0"/>
    <s v="United States"/>
    <s v="Los Angeles"/>
    <x v="1"/>
    <n v="90032"/>
    <x v="1"/>
    <s v="OFF-ST-10001328"/>
    <x v="1"/>
    <x v="4"/>
    <s v="Personal Filing Tote with Lid, Black/Gray"/>
    <n v="93.06"/>
    <n v="6"/>
    <n v="0"/>
    <n v="26.056800000000003"/>
  </r>
  <r>
    <n v="219"/>
    <s v="CA-2013-130162"/>
    <x v="0"/>
    <x v="99"/>
    <x v="97"/>
    <s v="Standard Class"/>
    <s v="JH-15910"/>
    <s v="Jonathan Howell"/>
    <x v="0"/>
    <s v="United States"/>
    <s v="Los Angeles"/>
    <x v="1"/>
    <n v="90032"/>
    <x v="1"/>
    <s v="TEC-PH-10002563"/>
    <x v="2"/>
    <x v="7"/>
    <s v="Adtran 1202752G1"/>
    <n v="302.37599999999998"/>
    <n v="3"/>
    <n v="0.2"/>
    <n v="22.678200000000018"/>
  </r>
  <r>
    <n v="220"/>
    <s v="CA-2012-169397"/>
    <x v="1"/>
    <x v="100"/>
    <x v="98"/>
    <s v="First Class"/>
    <s v="JB-15925"/>
    <s v="Joni Blumstein"/>
    <x v="0"/>
    <s v="United States"/>
    <s v="Dublin"/>
    <x v="24"/>
    <n v="43017"/>
    <x v="3"/>
    <s v="OFF-FA-10000585"/>
    <x v="1"/>
    <x v="13"/>
    <s v="OIC Bulk Pack Metal Binder Clips"/>
    <n v="5.5840000000000005"/>
    <n v="2"/>
    <n v="0.2"/>
    <n v="1.8147999999999997"/>
  </r>
  <r>
    <n v="221"/>
    <s v="CA-2012-169397"/>
    <x v="1"/>
    <x v="100"/>
    <x v="98"/>
    <s v="First Class"/>
    <s v="JB-15925"/>
    <s v="Joni Blumstein"/>
    <x v="0"/>
    <s v="United States"/>
    <s v="Dublin"/>
    <x v="24"/>
    <n v="43017"/>
    <x v="3"/>
    <s v="OFF-PA-10004000"/>
    <x v="1"/>
    <x v="10"/>
    <s v="While You Were Out Pads, 50 per Pad, 4 x 5 1/4, Green Cycle"/>
    <n v="22.704000000000004"/>
    <n v="6"/>
    <n v="0.2"/>
    <n v="8.2302"/>
  </r>
  <r>
    <n v="222"/>
    <s v="CA-2012-169397"/>
    <x v="1"/>
    <x v="100"/>
    <x v="98"/>
    <s v="First Class"/>
    <s v="JB-15925"/>
    <s v="Joni Blumstein"/>
    <x v="0"/>
    <s v="United States"/>
    <s v="Dublin"/>
    <x v="24"/>
    <n v="43017"/>
    <x v="3"/>
    <s v="OFF-BI-10002852"/>
    <x v="1"/>
    <x v="8"/>
    <s v="Ibico Standard Transparent Covers"/>
    <n v="19.776000000000003"/>
    <n v="4"/>
    <n v="0.7"/>
    <n v="-13.843199999999996"/>
  </r>
  <r>
    <n v="223"/>
    <s v="CA-2012-169397"/>
    <x v="1"/>
    <x v="100"/>
    <x v="98"/>
    <s v="First Class"/>
    <s v="JB-15925"/>
    <s v="Joni Blumstein"/>
    <x v="0"/>
    <s v="United States"/>
    <s v="Dublin"/>
    <x v="24"/>
    <n v="43017"/>
    <x v="3"/>
    <s v="FUR-FU-10000087"/>
    <x v="0"/>
    <x v="5"/>
    <s v="Executive Impressions 14&quot; Two-Color Numerals Wall Clock"/>
    <n v="72.703999999999994"/>
    <n v="4"/>
    <n v="0.2"/>
    <n v="19.084800000000005"/>
  </r>
  <r>
    <n v="224"/>
    <s v="CA-2012-169397"/>
    <x v="1"/>
    <x v="100"/>
    <x v="98"/>
    <s v="First Class"/>
    <s v="JB-15925"/>
    <s v="Joni Blumstein"/>
    <x v="0"/>
    <s v="United States"/>
    <s v="Dublin"/>
    <x v="24"/>
    <n v="43017"/>
    <x v="3"/>
    <s v="TEC-MA-10001148"/>
    <x v="2"/>
    <x v="15"/>
    <s v="Swingline SM12-08 MicroCut Jam Free Shredder"/>
    <n v="479.98800000000006"/>
    <n v="4"/>
    <n v="0.7"/>
    <n v="-383.99040000000002"/>
  </r>
  <r>
    <n v="225"/>
    <s v="CA-2012-169397"/>
    <x v="1"/>
    <x v="100"/>
    <x v="98"/>
    <s v="First Class"/>
    <s v="JB-15925"/>
    <s v="Joni Blumstein"/>
    <x v="0"/>
    <s v="United States"/>
    <s v="Dublin"/>
    <x v="24"/>
    <n v="43017"/>
    <x v="3"/>
    <s v="OFF-AR-10001958"/>
    <x v="1"/>
    <x v="6"/>
    <s v="Stanley Bostitch Contemporary Electric Pencil Sharpeners"/>
    <n v="27.168000000000003"/>
    <n v="2"/>
    <n v="0.2"/>
    <n v="2.7168000000000001"/>
  </r>
  <r>
    <n v="226"/>
    <s v="CA-2012-163055"/>
    <x v="1"/>
    <x v="101"/>
    <x v="99"/>
    <s v="Standard Class"/>
    <s v="DS-13180"/>
    <s v="David Smith"/>
    <x v="1"/>
    <s v="United States"/>
    <s v="Detroit"/>
    <x v="12"/>
    <n v="48227"/>
    <x v="2"/>
    <s v="OFF-AR-10001026"/>
    <x v="1"/>
    <x v="6"/>
    <s v="Sanford Uni-Blazer View Highlighters, Chisel Tip, Yellow"/>
    <n v="2.2000000000000002"/>
    <n v="1"/>
    <n v="0"/>
    <n v="0.96800000000000019"/>
  </r>
  <r>
    <n v="227"/>
    <s v="CA-2012-163055"/>
    <x v="1"/>
    <x v="101"/>
    <x v="99"/>
    <s v="Standard Class"/>
    <s v="DS-13180"/>
    <s v="David Smith"/>
    <x v="1"/>
    <s v="United States"/>
    <s v="Detroit"/>
    <x v="12"/>
    <n v="48227"/>
    <x v="2"/>
    <s v="FUR-TA-10003748"/>
    <x v="0"/>
    <x v="3"/>
    <s v="Bevis 36 x 72 Conference Tables"/>
    <n v="622.44999999999993"/>
    <n v="5"/>
    <n v="0"/>
    <n v="136.93899999999999"/>
  </r>
  <r>
    <n v="228"/>
    <s v="CA-2012-163055"/>
    <x v="1"/>
    <x v="101"/>
    <x v="99"/>
    <s v="Standard Class"/>
    <s v="DS-13180"/>
    <s v="David Smith"/>
    <x v="1"/>
    <s v="United States"/>
    <s v="Detroit"/>
    <x v="12"/>
    <n v="48227"/>
    <x v="2"/>
    <s v="OFF-ST-10002485"/>
    <x v="1"/>
    <x v="4"/>
    <s v="Rogers Deluxe File Chest"/>
    <n v="21.98"/>
    <n v="1"/>
    <n v="0"/>
    <n v="0.21979999999999933"/>
  </r>
  <r>
    <n v="229"/>
    <s v="US-2012-145436"/>
    <x v="1"/>
    <x v="102"/>
    <x v="100"/>
    <s v="Standard Class"/>
    <s v="VD-21670"/>
    <s v="Valerie Dominguez"/>
    <x v="0"/>
    <s v="United States"/>
    <s v="Columbia"/>
    <x v="18"/>
    <n v="38401"/>
    <x v="0"/>
    <s v="FUR-CH-10004860"/>
    <x v="0"/>
    <x v="1"/>
    <s v="Global Low Back Tilter Chair"/>
    <n v="161.56800000000001"/>
    <n v="2"/>
    <n v="0.2"/>
    <n v="-28.274400000000021"/>
  </r>
  <r>
    <n v="230"/>
    <s v="US-2012-145436"/>
    <x v="1"/>
    <x v="102"/>
    <x v="100"/>
    <s v="Standard Class"/>
    <s v="VD-21670"/>
    <s v="Valerie Dominguez"/>
    <x v="0"/>
    <s v="United States"/>
    <s v="Columbia"/>
    <x v="18"/>
    <n v="38401"/>
    <x v="0"/>
    <s v="FUR-CH-10004477"/>
    <x v="0"/>
    <x v="1"/>
    <s v="Global Push Button Manager's Chair, Indigo"/>
    <n v="389.69600000000003"/>
    <n v="8"/>
    <n v="0.2"/>
    <n v="43.840799999999973"/>
  </r>
  <r>
    <n v="231"/>
    <s v="US-2011-156216"/>
    <x v="2"/>
    <x v="103"/>
    <x v="101"/>
    <s v="Standard Class"/>
    <s v="EA-14035"/>
    <s v="Erin Ashbrook"/>
    <x v="1"/>
    <s v="United States"/>
    <s v="Charlotte"/>
    <x v="3"/>
    <n v="28205"/>
    <x v="0"/>
    <s v="OFF-BI-10001679"/>
    <x v="1"/>
    <x v="8"/>
    <s v="GBC Instant Index System for Binding Systems"/>
    <n v="18.648000000000003"/>
    <n v="7"/>
    <n v="0.7"/>
    <n v="-12.431999999999999"/>
  </r>
  <r>
    <n v="232"/>
    <s v="US-2014-100930"/>
    <x v="3"/>
    <x v="104"/>
    <x v="102"/>
    <s v="Standard Class"/>
    <s v="CS-12400"/>
    <s v="Christopher Schild"/>
    <x v="2"/>
    <s v="United States"/>
    <s v="Tampa"/>
    <x v="2"/>
    <n v="33614"/>
    <x v="0"/>
    <s v="FUR-TA-10001705"/>
    <x v="0"/>
    <x v="3"/>
    <s v="Bush Advantage Collection Round Conference Table"/>
    <n v="233.86"/>
    <n v="2"/>
    <n v="0.45"/>
    <n v="-102.04800000000003"/>
  </r>
  <r>
    <n v="233"/>
    <s v="US-2014-100930"/>
    <x v="3"/>
    <x v="104"/>
    <x v="102"/>
    <s v="Standard Class"/>
    <s v="CS-12400"/>
    <s v="Christopher Schild"/>
    <x v="2"/>
    <s v="United States"/>
    <s v="Tampa"/>
    <x v="2"/>
    <n v="33614"/>
    <x v="0"/>
    <s v="FUR-TA-10003473"/>
    <x v="0"/>
    <x v="3"/>
    <s v="Bretford Rectangular Conference Table Tops"/>
    <n v="620.61450000000013"/>
    <n v="3"/>
    <n v="0.45"/>
    <n v="-248.24579999999992"/>
  </r>
  <r>
    <n v="234"/>
    <s v="US-2014-100930"/>
    <x v="3"/>
    <x v="104"/>
    <x v="102"/>
    <s v="Standard Class"/>
    <s v="CS-12400"/>
    <s v="Christopher Schild"/>
    <x v="2"/>
    <s v="United States"/>
    <s v="Tampa"/>
    <x v="2"/>
    <n v="33614"/>
    <x v="0"/>
    <s v="OFF-BI-10001679"/>
    <x v="1"/>
    <x v="8"/>
    <s v="GBC Instant Index System for Binding Systems"/>
    <n v="5.3280000000000012"/>
    <n v="2"/>
    <n v="0.7"/>
    <n v="-3.5519999999999996"/>
  </r>
  <r>
    <n v="235"/>
    <s v="US-2014-10093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x v="102"/>
    <s v="Standard Class"/>
    <s v="CS-12400"/>
    <s v="Christopher Schild"/>
    <x v="2"/>
    <s v="United States"/>
    <s v="Tampa"/>
    <x v="2"/>
    <n v="33614"/>
    <x v="0"/>
    <s v="TEC-AC-10003832"/>
    <x v="2"/>
    <x v="11"/>
    <s v="Logitech P710e Mobile Speakerphone"/>
    <n v="617.97600000000011"/>
    <n v="3"/>
    <n v="0.2"/>
    <n v="-7.724700000000098"/>
  </r>
  <r>
    <n v="237"/>
    <s v="CA-2014-160514"/>
    <x v="3"/>
    <x v="105"/>
    <x v="38"/>
    <s v="Standard Class"/>
    <s v="DB-13120"/>
    <s v="David Bremer"/>
    <x v="1"/>
    <s v="United States"/>
    <s v="Santa Clara"/>
    <x v="1"/>
    <n v="95051"/>
    <x v="1"/>
    <s v="OFF-PA-10002479"/>
    <x v="1"/>
    <x v="10"/>
    <s v="Xerox 4200 Series MultiUse Premium Copy Paper (20Lb. and 84 Bright)"/>
    <n v="10.56"/>
    <n v="2"/>
    <n v="0"/>
    <n v="4.7519999999999998"/>
  </r>
  <r>
    <n v="238"/>
    <s v="CA-2013-157749"/>
    <x v="0"/>
    <x v="30"/>
    <x v="103"/>
    <s v="Second Class"/>
    <s v="KL-16645"/>
    <s v="Ken Lonsdale"/>
    <x v="0"/>
    <s v="United States"/>
    <s v="Chicago"/>
    <x v="10"/>
    <n v="60610"/>
    <x v="2"/>
    <s v="OFF-PA-10003349"/>
    <x v="1"/>
    <x v="10"/>
    <s v="Xerox 1957"/>
    <n v="25.920000000000005"/>
    <n v="5"/>
    <n v="0.2"/>
    <n v="9.3960000000000008"/>
  </r>
  <r>
    <n v="239"/>
    <s v="CA-2013-157749"/>
    <x v="0"/>
    <x v="30"/>
    <x v="103"/>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03"/>
    <s v="Second Class"/>
    <s v="KL-16645"/>
    <s v="Ken Lonsdale"/>
    <x v="0"/>
    <s v="United States"/>
    <s v="Chicago"/>
    <x v="10"/>
    <n v="60610"/>
    <x v="2"/>
    <s v="FUR-FU-10004351"/>
    <x v="0"/>
    <x v="5"/>
    <s v="Staples"/>
    <n v="11.688000000000001"/>
    <n v="3"/>
    <n v="0.6"/>
    <n v="-4.6751999999999985"/>
  </r>
  <r>
    <n v="241"/>
    <s v="CA-2013-157749"/>
    <x v="0"/>
    <x v="30"/>
    <x v="103"/>
    <s v="Second Class"/>
    <s v="KL-16645"/>
    <s v="Ken Lonsdale"/>
    <x v="0"/>
    <s v="United States"/>
    <s v="Chicago"/>
    <x v="10"/>
    <n v="60610"/>
    <x v="2"/>
    <s v="TEC-PH-10000011"/>
    <x v="2"/>
    <x v="7"/>
    <s v="PureGear Roll-On Screen Protector"/>
    <n v="31.983999999999998"/>
    <n v="2"/>
    <n v="0.2"/>
    <n v="11.194399999999998"/>
  </r>
  <r>
    <n v="242"/>
    <s v="CA-2013-157749"/>
    <x v="0"/>
    <x v="30"/>
    <x v="103"/>
    <s v="Second Class"/>
    <s v="KL-16645"/>
    <s v="Ken Lonsdale"/>
    <x v="0"/>
    <s v="United States"/>
    <s v="Chicago"/>
    <x v="10"/>
    <n v="60610"/>
    <x v="2"/>
    <s v="FUR-TA-10002607"/>
    <x v="0"/>
    <x v="3"/>
    <s v="KI Conference Tables"/>
    <n v="177.22499999999999"/>
    <n v="5"/>
    <n v="0.5"/>
    <n v="-120.51299999999998"/>
  </r>
  <r>
    <n v="243"/>
    <s v="CA-2013-157749"/>
    <x v="0"/>
    <x v="30"/>
    <x v="103"/>
    <s v="Second Class"/>
    <s v="KL-16645"/>
    <s v="Ken Lonsdale"/>
    <x v="0"/>
    <s v="United States"/>
    <s v="Chicago"/>
    <x v="10"/>
    <n v="60610"/>
    <x v="2"/>
    <s v="FUR-FU-10002505"/>
    <x v="0"/>
    <x v="5"/>
    <s v="Eldon 100 Class Desk Accessories"/>
    <n v="4.0440000000000005"/>
    <n v="3"/>
    <n v="0.6"/>
    <n v="-2.8307999999999995"/>
  </r>
  <r>
    <n v="244"/>
    <s v="CA-2013-157749"/>
    <x v="0"/>
    <x v="30"/>
    <x v="103"/>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x v="104"/>
    <s v="Second Class"/>
    <s v="DW-13480"/>
    <s v="Dianna Wilson"/>
    <x v="2"/>
    <s v="United States"/>
    <s v="Lakeville"/>
    <x v="11"/>
    <n v="55044"/>
    <x v="2"/>
    <s v="FUR-CH-10004063"/>
    <x v="0"/>
    <x v="1"/>
    <s v="Global Deluxe High-Back Manager's Chair"/>
    <n v="2001.8600000000001"/>
    <n v="7"/>
    <n v="0"/>
    <n v="580.53939999999989"/>
  </r>
  <r>
    <n v="246"/>
    <s v="CA-2011-131926"/>
    <x v="2"/>
    <x v="106"/>
    <x v="104"/>
    <s v="Second Class"/>
    <s v="DW-13480"/>
    <s v="Dianna Wilson"/>
    <x v="2"/>
    <s v="United States"/>
    <s v="Lakeville"/>
    <x v="11"/>
    <n v="55044"/>
    <x v="2"/>
    <s v="OFF-ST-10002276"/>
    <x v="1"/>
    <x v="4"/>
    <s v="Safco Steel Mobile File Cart"/>
    <n v="166.72"/>
    <n v="2"/>
    <n v="0"/>
    <n v="41.680000000000007"/>
  </r>
  <r>
    <n v="247"/>
    <s v="CA-2011-131926"/>
    <x v="2"/>
    <x v="106"/>
    <x v="104"/>
    <s v="Second Class"/>
    <s v="DW-13480"/>
    <s v="Dianna Wilson"/>
    <x v="2"/>
    <s v="United States"/>
    <s v="Lakeville"/>
    <x v="11"/>
    <n v="55044"/>
    <x v="2"/>
    <s v="OFF-PA-10004082"/>
    <x v="1"/>
    <x v="10"/>
    <s v="Adams Telephone Message Book w/Frequently-Called Numbers Space, 400 Messages per Book"/>
    <n v="47.88"/>
    <n v="6"/>
    <n v="0"/>
    <n v="23.94"/>
  </r>
  <r>
    <n v="248"/>
    <s v="CA-2011-131926"/>
    <x v="2"/>
    <x v="106"/>
    <x v="104"/>
    <s v="Second Class"/>
    <s v="DW-13480"/>
    <s v="Dianna Wilson"/>
    <x v="2"/>
    <s v="United States"/>
    <s v="Lakeville"/>
    <x v="11"/>
    <n v="55044"/>
    <x v="2"/>
    <s v="OFF-AP-10002945"/>
    <x v="1"/>
    <x v="9"/>
    <s v="Honeywell Enviracaire Portable HEPA Air Cleaner for 17' x 22' Room"/>
    <n v="1503.25"/>
    <n v="5"/>
    <n v="0"/>
    <n v="496.07249999999993"/>
  </r>
  <r>
    <n v="249"/>
    <s v="CA-2011-131926"/>
    <x v="2"/>
    <x v="106"/>
    <x v="104"/>
    <s v="Second Class"/>
    <s v="DW-13480"/>
    <s v="Dianna Wilson"/>
    <x v="2"/>
    <s v="United States"/>
    <s v="Lakeville"/>
    <x v="11"/>
    <n v="55044"/>
    <x v="2"/>
    <s v="OFF-PA-10000061"/>
    <x v="1"/>
    <x v="10"/>
    <s v="Xerox 205"/>
    <n v="25.92"/>
    <n v="4"/>
    <n v="0"/>
    <n v="12.441600000000001"/>
  </r>
  <r>
    <n v="250"/>
    <s v="CA-2013-154739"/>
    <x v="0"/>
    <x v="107"/>
    <x v="105"/>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x v="106"/>
    <s v="Standard Class"/>
    <s v="KC-16540"/>
    <s v="Kelly Collister"/>
    <x v="0"/>
    <s v="United States"/>
    <s v="San Diego"/>
    <x v="1"/>
    <n v="92037"/>
    <x v="1"/>
    <s v="OFF-PA-10004569"/>
    <x v="1"/>
    <x v="10"/>
    <s v="Wirebound Message Books, Two 4 1/4&quot; x 5&quot; Forms per Page"/>
    <n v="7.61"/>
    <n v="1"/>
    <n v="0"/>
    <n v="3.5766999999999998"/>
  </r>
  <r>
    <n v="252"/>
    <s v="CA-2013-145625"/>
    <x v="0"/>
    <x v="108"/>
    <x v="106"/>
    <s v="Standard Class"/>
    <s v="KC-16540"/>
    <s v="Kelly Collister"/>
    <x v="0"/>
    <s v="United States"/>
    <s v="San Diego"/>
    <x v="1"/>
    <n v="92037"/>
    <x v="1"/>
    <s v="TEC-AC-10003832"/>
    <x v="2"/>
    <x v="11"/>
    <s v="Logitech P710e Mobile Speakerphone"/>
    <n v="3347.37"/>
    <n v="13"/>
    <n v="0"/>
    <n v="636.0002999999997"/>
  </r>
  <r>
    <n v="253"/>
    <s v="CA-2013-146941"/>
    <x v="0"/>
    <x v="107"/>
    <x v="10"/>
    <s v="First Class"/>
    <s v="DL-13315"/>
    <s v="Delfina Latchford"/>
    <x v="0"/>
    <s v="United States"/>
    <s v="New York City"/>
    <x v="15"/>
    <n v="10024"/>
    <x v="3"/>
    <s v="OFF-ST-10001228"/>
    <x v="1"/>
    <x v="4"/>
    <s v="Fellowes Personal Hanging Folder Files, Navy"/>
    <n v="80.58"/>
    <n v="6"/>
    <n v="0"/>
    <n v="22.562400000000004"/>
  </r>
  <r>
    <n v="254"/>
    <s v="CA-2013-146941"/>
    <x v="0"/>
    <x v="107"/>
    <x v="10"/>
    <s v="First Class"/>
    <s v="DL-13315"/>
    <s v="Delfina Latchford"/>
    <x v="0"/>
    <s v="United States"/>
    <s v="New York City"/>
    <x v="15"/>
    <n v="10024"/>
    <x v="3"/>
    <s v="OFF-EN-10003296"/>
    <x v="1"/>
    <x v="12"/>
    <s v="Tyvek Side-Opening Peel &amp; Seel Expanding Envelopes"/>
    <n v="361.92"/>
    <n v="4"/>
    <n v="0"/>
    <n v="162.864"/>
  </r>
  <r>
    <n v="255"/>
    <s v="US-2012-159982"/>
    <x v="1"/>
    <x v="109"/>
    <x v="107"/>
    <s v="Standard Class"/>
    <s v="DR-12880"/>
    <s v="Dan Reichenbach"/>
    <x v="1"/>
    <s v="United States"/>
    <s v="Chicago"/>
    <x v="10"/>
    <n v="60623"/>
    <x v="2"/>
    <s v="FUR-FU-10002505"/>
    <x v="0"/>
    <x v="5"/>
    <s v="Eldon 100 Class Desk Accessories"/>
    <n v="12.132000000000001"/>
    <n v="9"/>
    <n v="0.6"/>
    <n v="-8.4923999999999982"/>
  </r>
  <r>
    <n v="256"/>
    <s v="US-2012-159982"/>
    <x v="1"/>
    <x v="109"/>
    <x v="107"/>
    <s v="Standard Class"/>
    <s v="DR-12880"/>
    <s v="Dan Reichenbach"/>
    <x v="1"/>
    <s v="United States"/>
    <s v="Chicago"/>
    <x v="10"/>
    <n v="60623"/>
    <x v="2"/>
    <s v="OFF-ST-10004804"/>
    <x v="1"/>
    <x v="4"/>
    <s v="Belkin 19&quot; Vented Equipment Shelf, Black"/>
    <n v="82.367999999999995"/>
    <n v="2"/>
    <n v="0.2"/>
    <n v="-19.562399999999997"/>
  </r>
  <r>
    <n v="257"/>
    <s v="US-2012-159982"/>
    <x v="1"/>
    <x v="109"/>
    <x v="107"/>
    <s v="Standard Class"/>
    <s v="DR-12880"/>
    <s v="Dan Reichenbach"/>
    <x v="1"/>
    <s v="United States"/>
    <s v="Chicago"/>
    <x v="10"/>
    <n v="60623"/>
    <x v="2"/>
    <s v="OFF-ST-10001590"/>
    <x v="1"/>
    <x v="4"/>
    <s v="Tenex Personal Project File with Scoop Front Design, Black"/>
    <n v="53.92"/>
    <n v="5"/>
    <n v="0.2"/>
    <n v="4.0439999999999969"/>
  </r>
  <r>
    <n v="258"/>
    <s v="US-2012-159982"/>
    <x v="1"/>
    <x v="109"/>
    <x v="107"/>
    <s v="Standard Class"/>
    <s v="DR-12880"/>
    <s v="Dan Reichenbach"/>
    <x v="1"/>
    <s v="United States"/>
    <s v="Chicago"/>
    <x v="10"/>
    <n v="60623"/>
    <x v="2"/>
    <s v="TEC-PH-10001580"/>
    <x v="2"/>
    <x v="7"/>
    <s v="Logitech Mobile Speakerphone P710e - speaker phone"/>
    <n v="647.904"/>
    <n v="6"/>
    <n v="0.2"/>
    <n v="56.691599999999966"/>
  </r>
  <r>
    <n v="259"/>
    <s v="CA-2014-163139"/>
    <x v="3"/>
    <x v="96"/>
    <x v="108"/>
    <s v="Second Class"/>
    <s v="CC-12670"/>
    <s v="Craig Carreira"/>
    <x v="0"/>
    <s v="United States"/>
    <s v="New York City"/>
    <x v="15"/>
    <n v="10009"/>
    <x v="3"/>
    <s v="TEC-AC-10000290"/>
    <x v="2"/>
    <x v="11"/>
    <s v="Sabrent 4-Port USB 2.0 Hub"/>
    <n v="20.37"/>
    <n v="3"/>
    <n v="0"/>
    <n v="6.9258000000000006"/>
  </r>
  <r>
    <n v="260"/>
    <s v="CA-2014-163139"/>
    <x v="3"/>
    <x v="96"/>
    <x v="108"/>
    <s v="Second Class"/>
    <s v="CC-12670"/>
    <s v="Craig Carreira"/>
    <x v="0"/>
    <s v="United States"/>
    <s v="New York City"/>
    <x v="15"/>
    <n v="10009"/>
    <x v="3"/>
    <s v="OFF-ST-10002790"/>
    <x v="1"/>
    <x v="4"/>
    <s v="Safco Industrial Shelving"/>
    <n v="221.54999999999998"/>
    <n v="3"/>
    <n v="0"/>
    <n v="6.6465000000000174"/>
  </r>
  <r>
    <n v="261"/>
    <s v="CA-2014-163139"/>
    <x v="3"/>
    <x v="96"/>
    <x v="108"/>
    <s v="Second Class"/>
    <s v="CC-12670"/>
    <s v="Craig Carreira"/>
    <x v="0"/>
    <s v="United States"/>
    <s v="New York City"/>
    <x v="15"/>
    <n v="10009"/>
    <x v="3"/>
    <s v="OFF-BI-10003460"/>
    <x v="1"/>
    <x v="8"/>
    <s v="Acco 3-Hole Punch"/>
    <n v="17.52"/>
    <n v="5"/>
    <n v="0.2"/>
    <n v="6.1319999999999988"/>
  </r>
  <r>
    <n v="262"/>
    <s v="US-2014-155299"/>
    <x v="3"/>
    <x v="110"/>
    <x v="109"/>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x v="110"/>
    <s v="Second Class"/>
    <s v="SB-20290"/>
    <s v="Sean Braxton"/>
    <x v="1"/>
    <s v="United States"/>
    <s v="Houston"/>
    <x v="5"/>
    <n v="77036"/>
    <x v="2"/>
    <s v="TEC-MA-10000822"/>
    <x v="2"/>
    <x v="15"/>
    <s v="Lexmark MX611dhe Monochrome Laser Printer"/>
    <n v="3059.982"/>
    <n v="3"/>
    <n v="0.4"/>
    <n v="-509.99700000000075"/>
  </r>
  <r>
    <n v="264"/>
    <s v="US-2011-106992"/>
    <x v="2"/>
    <x v="111"/>
    <x v="110"/>
    <s v="Second Class"/>
    <s v="SB-20290"/>
    <s v="Sean Braxton"/>
    <x v="1"/>
    <s v="United States"/>
    <s v="Houston"/>
    <x v="5"/>
    <n v="77036"/>
    <x v="2"/>
    <s v="TEC-MA-10003353"/>
    <x v="2"/>
    <x v="15"/>
    <s v="Xerox WorkCentre 6505DN Laser Multifunction Printer"/>
    <n v="2519.9579999999996"/>
    <n v="7"/>
    <n v="0.4"/>
    <n v="-251.99579999999992"/>
  </r>
  <r>
    <n v="265"/>
    <s v="CA-2013-125318"/>
    <x v="0"/>
    <x v="112"/>
    <x v="111"/>
    <s v="Standard Class"/>
    <s v="RC-19825"/>
    <s v="Roy Collins"/>
    <x v="0"/>
    <s v="United States"/>
    <s v="Chicago"/>
    <x v="10"/>
    <n v="60610"/>
    <x v="2"/>
    <s v="TEC-PH-10001433"/>
    <x v="2"/>
    <x v="7"/>
    <s v="Cisco Small Business SPA 502G VoIP phone"/>
    <n v="328.22399999999999"/>
    <n v="4"/>
    <n v="0.2"/>
    <n v="28.7196"/>
  </r>
  <r>
    <n v="266"/>
    <s v="CA-2012-155040"/>
    <x v="1"/>
    <x v="113"/>
    <x v="112"/>
    <s v="Standard Class"/>
    <s v="AH-10210"/>
    <s v="Alan Hwang"/>
    <x v="0"/>
    <s v="United States"/>
    <s v="Brentwood"/>
    <x v="1"/>
    <n v="94513"/>
    <x v="1"/>
    <s v="TEC-AC-10004469"/>
    <x v="2"/>
    <x v="11"/>
    <s v="Microsoft Sculpt Comfort Mouse"/>
    <n v="79.900000000000006"/>
    <n v="2"/>
    <n v="0"/>
    <n v="35.156000000000006"/>
  </r>
  <r>
    <n v="267"/>
    <s v="CA-2014-136826"/>
    <x v="3"/>
    <x v="114"/>
    <x v="46"/>
    <s v="Standard Class"/>
    <s v="CB-12535"/>
    <s v="Claudia Bergmann"/>
    <x v="1"/>
    <s v="United States"/>
    <s v="Chapel Hill"/>
    <x v="3"/>
    <n v="27514"/>
    <x v="0"/>
    <s v="OFF-AR-10003602"/>
    <x v="1"/>
    <x v="6"/>
    <s v="Quartet Omega Colored Chalk, 12/Pack"/>
    <n v="14.015999999999998"/>
    <n v="3"/>
    <n v="0.2"/>
    <n v="4.7303999999999995"/>
  </r>
  <r>
    <n v="268"/>
    <s v="CA-2013-111010"/>
    <x v="0"/>
    <x v="115"/>
    <x v="113"/>
    <s v="Standard Class"/>
    <s v="PG-18895"/>
    <s v="Paul Gonzalez"/>
    <x v="0"/>
    <s v="United States"/>
    <s v="Morristown"/>
    <x v="30"/>
    <n v="7960"/>
    <x v="3"/>
    <s v="OFF-FA-10003472"/>
    <x v="1"/>
    <x v="13"/>
    <s v="Bagged Rubber Bands"/>
    <n v="7.5600000000000005"/>
    <n v="6"/>
    <n v="0"/>
    <n v="0.3024"/>
  </r>
  <r>
    <n v="269"/>
    <s v="US-2014-145366"/>
    <x v="3"/>
    <x v="34"/>
    <x v="114"/>
    <s v="Standard Class"/>
    <s v="CA-12310"/>
    <s v="Christine Abelman"/>
    <x v="1"/>
    <s v="United States"/>
    <s v="Cincinnati"/>
    <x v="24"/>
    <n v="45231"/>
    <x v="3"/>
    <s v="OFF-ST-10004180"/>
    <x v="1"/>
    <x v="4"/>
    <s v="Safco Commercial Shelving"/>
    <n v="37.207999999999998"/>
    <n v="1"/>
    <n v="0.2"/>
    <n v="-7.4416000000000011"/>
  </r>
  <r>
    <n v="270"/>
    <s v="US-2014-145366"/>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x v="115"/>
    <s v="Second Class"/>
    <s v="KH-16690"/>
    <s v="Kristen Hastings"/>
    <x v="1"/>
    <s v="United States"/>
    <s v="San Francisco"/>
    <x v="1"/>
    <n v="94110"/>
    <x v="1"/>
    <s v="OFF-ST-10003208"/>
    <x v="1"/>
    <x v="4"/>
    <s v="Adjustable Depth Letter/Legal Cart"/>
    <n v="725.84"/>
    <n v="4"/>
    <n v="0"/>
    <n v="210.4935999999999"/>
  </r>
  <r>
    <n v="272"/>
    <s v="CA-2012-155334"/>
    <x v="1"/>
    <x v="117"/>
    <x v="116"/>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x v="116"/>
    <s v="First Class"/>
    <s v="HA-14920"/>
    <s v="Helen Andreada"/>
    <x v="0"/>
    <s v="United States"/>
    <s v="San Francisco"/>
    <x v="1"/>
    <n v="94109"/>
    <x v="1"/>
    <s v="FUR-FU-10003274"/>
    <x v="0"/>
    <x v="5"/>
    <s v="Regeneration Desk Collection"/>
    <n v="5.28"/>
    <n v="3"/>
    <n v="0"/>
    <n v="2.3232000000000004"/>
  </r>
  <r>
    <n v="274"/>
    <s v="CA-2012-155334"/>
    <x v="1"/>
    <x v="117"/>
    <x v="116"/>
    <s v="First Class"/>
    <s v="HA-14920"/>
    <s v="Helen Andreada"/>
    <x v="0"/>
    <s v="United States"/>
    <s v="San Francisco"/>
    <x v="1"/>
    <n v="94109"/>
    <x v="1"/>
    <s v="OFF-BI-10002557"/>
    <x v="1"/>
    <x v="8"/>
    <s v="Presstex Flexible Ring Binders"/>
    <n v="10.92"/>
    <n v="3"/>
    <n v="0.2"/>
    <n v="4.0949999999999989"/>
  </r>
  <r>
    <n v="275"/>
    <s v="CA-2014-118136"/>
    <x v="3"/>
    <x v="118"/>
    <x v="31"/>
    <s v="First Class"/>
    <s v="BB-10990"/>
    <s v="Barry Blumstein"/>
    <x v="1"/>
    <s v="United States"/>
    <s v="Inglewood"/>
    <x v="1"/>
    <n v="90301"/>
    <x v="1"/>
    <s v="OFF-PA-10002615"/>
    <x v="1"/>
    <x v="10"/>
    <s v="Ampad Gold Fibre Wirebound Steno Books, 6&quot; x 9&quot;, Gregg Ruled"/>
    <n v="8.82"/>
    <n v="2"/>
    <n v="0"/>
    <n v="4.0571999999999999"/>
  </r>
  <r>
    <n v="276"/>
    <s v="CA-2014-118136"/>
    <x v="3"/>
    <x v="118"/>
    <x v="31"/>
    <s v="First Class"/>
    <s v="BB-10990"/>
    <s v="Barry Blumstein"/>
    <x v="1"/>
    <s v="United States"/>
    <s v="Inglewood"/>
    <x v="1"/>
    <n v="90301"/>
    <x v="1"/>
    <s v="OFF-AR-10001427"/>
    <x v="1"/>
    <x v="6"/>
    <s v="Newell 330"/>
    <n v="5.98"/>
    <n v="1"/>
    <n v="0"/>
    <n v="1.5548000000000002"/>
  </r>
  <r>
    <n v="277"/>
    <s v="CA-2014-132976"/>
    <x v="3"/>
    <x v="119"/>
    <x v="117"/>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x v="117"/>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x v="117"/>
    <s v="Standard Class"/>
    <s v="AG-10495"/>
    <s v="Andrew Gjertsen"/>
    <x v="1"/>
    <s v="United States"/>
    <s v="Philadelphia"/>
    <x v="9"/>
    <n v="19140"/>
    <x v="3"/>
    <s v="OFF-ST-10000876"/>
    <x v="1"/>
    <x v="4"/>
    <s v="Eldon Simplefile Box Office"/>
    <n v="59.712000000000003"/>
    <n v="6"/>
    <n v="0.2"/>
    <n v="5.9711999999999996"/>
  </r>
  <r>
    <n v="280"/>
    <s v="CA-2014-132976"/>
    <x v="3"/>
    <x v="119"/>
    <x v="117"/>
    <s v="Standard Class"/>
    <s v="AG-10495"/>
    <s v="Andrew Gjertsen"/>
    <x v="1"/>
    <s v="United States"/>
    <s v="Philadelphia"/>
    <x v="9"/>
    <n v="19140"/>
    <x v="3"/>
    <s v="OFF-LA-10002043"/>
    <x v="1"/>
    <x v="2"/>
    <s v="Avery 489"/>
    <n v="24.839999999999996"/>
    <n v="3"/>
    <n v="0.2"/>
    <n v="8.6940000000000008"/>
  </r>
  <r>
    <n v="281"/>
    <s v="US-2012-161991"/>
    <x v="1"/>
    <x v="120"/>
    <x v="118"/>
    <s v="Second Class"/>
    <s v="SC-20725"/>
    <s v="Steven Cartwright"/>
    <x v="0"/>
    <s v="United States"/>
    <s v="Houston"/>
    <x v="5"/>
    <n v="77070"/>
    <x v="2"/>
    <s v="OFF-BI-10004967"/>
    <x v="1"/>
    <x v="8"/>
    <s v="Round Ring Binders"/>
    <n v="2.0799999999999996"/>
    <n v="5"/>
    <n v="0.8"/>
    <n v="-3.4320000000000004"/>
  </r>
  <r>
    <n v="282"/>
    <s v="US-2012-161991"/>
    <x v="1"/>
    <x v="120"/>
    <x v="118"/>
    <s v="Second Class"/>
    <s v="SC-20725"/>
    <s v="Steven Cartwright"/>
    <x v="0"/>
    <s v="United States"/>
    <s v="Houston"/>
    <x v="5"/>
    <n v="77070"/>
    <x v="2"/>
    <s v="TEC-PH-10001760"/>
    <x v="2"/>
    <x v="7"/>
    <s v="Bose SoundLink Bluetooth Speaker"/>
    <n v="1114.4000000000001"/>
    <n v="7"/>
    <n v="0.2"/>
    <n v="376.11"/>
  </r>
  <r>
    <n v="283"/>
    <s v="CA-2012-130890"/>
    <x v="1"/>
    <x v="121"/>
    <x v="85"/>
    <s v="Standard Class"/>
    <s v="JO-15280"/>
    <s v="Jas O'Carroll"/>
    <x v="0"/>
    <s v="United States"/>
    <s v="Los Angeles"/>
    <x v="1"/>
    <n v="90004"/>
    <x v="1"/>
    <s v="FUR-TA-10002903"/>
    <x v="0"/>
    <x v="3"/>
    <s v="Bevis Round Bullnose 29&quot; High Table Top"/>
    <n v="1038.8399999999999"/>
    <n v="5"/>
    <n v="0.2"/>
    <n v="51.942000000000007"/>
  </r>
  <r>
    <n v="284"/>
    <s v="CA-2012-130883"/>
    <x v="1"/>
    <x v="120"/>
    <x v="119"/>
    <s v="Standard Class"/>
    <s v="TB-21520"/>
    <s v="Tracy Blumstein"/>
    <x v="0"/>
    <s v="United States"/>
    <s v="Portland"/>
    <x v="21"/>
    <n v="97206"/>
    <x v="1"/>
    <s v="OFF-PA-10000474"/>
    <x v="1"/>
    <x v="10"/>
    <s v="Staples"/>
    <n v="141.76"/>
    <n v="5"/>
    <n v="0.2"/>
    <n v="47.843999999999994"/>
  </r>
  <r>
    <n v="285"/>
    <s v="CA-2012-130883"/>
    <x v="1"/>
    <x v="120"/>
    <x v="119"/>
    <s v="Standard Class"/>
    <s v="TB-21520"/>
    <s v="Tracy Blumstein"/>
    <x v="0"/>
    <s v="United States"/>
    <s v="Portland"/>
    <x v="21"/>
    <n v="97206"/>
    <x v="1"/>
    <s v="TEC-AC-10001956"/>
    <x v="2"/>
    <x v="11"/>
    <s v="Microsoft Arc Touch Mouse"/>
    <n v="239.80000000000004"/>
    <n v="5"/>
    <n v="0.2"/>
    <n v="47.959999999999987"/>
  </r>
  <r>
    <n v="286"/>
    <s v="CA-2012-130883"/>
    <x v="1"/>
    <x v="120"/>
    <x v="119"/>
    <s v="Standard Class"/>
    <s v="TB-21520"/>
    <s v="Tracy Blumstein"/>
    <x v="0"/>
    <s v="United States"/>
    <s v="Portland"/>
    <x v="21"/>
    <n v="97206"/>
    <x v="1"/>
    <s v="OFF-PA-10004100"/>
    <x v="1"/>
    <x v="10"/>
    <s v="Xerox 216"/>
    <n v="31.104000000000006"/>
    <n v="6"/>
    <n v="0.2"/>
    <n v="10.8864"/>
  </r>
  <r>
    <n v="287"/>
    <s v="CA-2013-112697"/>
    <x v="0"/>
    <x v="122"/>
    <x v="120"/>
    <s v="Second Class"/>
    <s v="AH-10195"/>
    <s v="Alan Haines"/>
    <x v="1"/>
    <s v="United States"/>
    <s v="Tamarac"/>
    <x v="2"/>
    <n v="33319"/>
    <x v="0"/>
    <s v="OFF-BI-10000778"/>
    <x v="1"/>
    <x v="8"/>
    <s v="GBC VeloBinder Electric Binding Machine"/>
    <n v="254.05800000000002"/>
    <n v="7"/>
    <n v="0.7"/>
    <n v="-169.3719999999999"/>
  </r>
  <r>
    <n v="288"/>
    <s v="CA-2013-112697"/>
    <x v="0"/>
    <x v="122"/>
    <x v="12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x v="120"/>
    <s v="Second Class"/>
    <s v="AH-10195"/>
    <s v="Alan Haines"/>
    <x v="1"/>
    <s v="United States"/>
    <s v="Tamarac"/>
    <x v="2"/>
    <n v="33319"/>
    <x v="0"/>
    <s v="OFF-SU-10000646"/>
    <x v="1"/>
    <x v="14"/>
    <s v="Premier Automatic Letter Opener"/>
    <n v="961.48000000000013"/>
    <n v="5"/>
    <n v="0.2"/>
    <n v="-204.31449999999995"/>
  </r>
  <r>
    <n v="290"/>
    <s v="CA-2013-110772"/>
    <x v="0"/>
    <x v="73"/>
    <x v="71"/>
    <s v="Second Class"/>
    <s v="NZ-18565"/>
    <s v="Nick Zandusky"/>
    <x v="2"/>
    <s v="United States"/>
    <s v="Columbus"/>
    <x v="24"/>
    <n v="43229"/>
    <x v="3"/>
    <s v="OFF-FA-10002983"/>
    <x v="1"/>
    <x v="13"/>
    <s v="Advantus SlideClip Paper Clips"/>
    <n v="19.096"/>
    <n v="7"/>
    <n v="0.2"/>
    <n v="6.6835999999999993"/>
  </r>
  <r>
    <n v="291"/>
    <s v="CA-2013-110772"/>
    <x v="0"/>
    <x v="73"/>
    <x v="71"/>
    <s v="Second Class"/>
    <s v="NZ-18565"/>
    <s v="Nick Zandusky"/>
    <x v="2"/>
    <s v="United States"/>
    <s v="Columbus"/>
    <x v="24"/>
    <n v="43229"/>
    <x v="3"/>
    <s v="OFF-LA-10004689"/>
    <x v="1"/>
    <x v="2"/>
    <s v="Avery 512"/>
    <n v="18.496000000000002"/>
    <n v="8"/>
    <n v="0.2"/>
    <n v="6.2423999999999999"/>
  </r>
  <r>
    <n v="292"/>
    <s v="CA-2013-110772"/>
    <x v="0"/>
    <x v="73"/>
    <x v="71"/>
    <s v="Second Class"/>
    <s v="NZ-18565"/>
    <s v="Nick Zandusky"/>
    <x v="2"/>
    <s v="United States"/>
    <s v="Columbus"/>
    <x v="24"/>
    <n v="43229"/>
    <x v="3"/>
    <s v="TEC-AC-10002001"/>
    <x v="2"/>
    <x v="11"/>
    <s v="Logitech Wireless Gaming Headset G930"/>
    <n v="255.98400000000004"/>
    <n v="2"/>
    <n v="0.2"/>
    <n v="54.396600000000007"/>
  </r>
  <r>
    <n v="293"/>
    <s v="CA-2013-110772"/>
    <x v="0"/>
    <x v="73"/>
    <x v="71"/>
    <s v="Second Class"/>
    <s v="NZ-18565"/>
    <s v="Nick Zandusky"/>
    <x v="2"/>
    <s v="United States"/>
    <s v="Columbus"/>
    <x v="24"/>
    <n v="43229"/>
    <x v="3"/>
    <s v="FUR-BO-10004709"/>
    <x v="0"/>
    <x v="0"/>
    <s v="Bush Westfield Collection Bookcases, Medium Cherry Finish"/>
    <n v="86.97"/>
    <n v="3"/>
    <n v="0.5"/>
    <n v="-48.703199999999995"/>
  </r>
  <r>
    <n v="294"/>
    <s v="CA-2011-111451"/>
    <x v="2"/>
    <x v="58"/>
    <x v="58"/>
    <s v="First Class"/>
    <s v="KL-16555"/>
    <s v="Kelly Lampkin"/>
    <x v="1"/>
    <s v="United States"/>
    <s v="Colorado Springs"/>
    <x v="22"/>
    <n v="80906"/>
    <x v="1"/>
    <s v="FUR-FU-10004091"/>
    <x v="0"/>
    <x v="5"/>
    <s v="Howard Miller 13&quot; Diameter Goldtone Round Wall Clock"/>
    <n v="300.416"/>
    <n v="8"/>
    <n v="0.2"/>
    <n v="78.859200000000001"/>
  </r>
  <r>
    <n v="295"/>
    <s v="CA-2011-111451"/>
    <x v="2"/>
    <x v="58"/>
    <x v="58"/>
    <s v="First Class"/>
    <s v="KL-16555"/>
    <s v="Kelly Lampkin"/>
    <x v="1"/>
    <s v="United States"/>
    <s v="Colorado Springs"/>
    <x v="22"/>
    <n v="80906"/>
    <x v="1"/>
    <s v="FUR-CH-10001891"/>
    <x v="0"/>
    <x v="1"/>
    <s v="Global Deluxe Office Fabric Chairs"/>
    <n v="230.35200000000003"/>
    <n v="3"/>
    <n v="0.2"/>
    <n v="20.155800000000013"/>
  </r>
  <r>
    <n v="296"/>
    <s v="CA-2011-111451"/>
    <x v="2"/>
    <x v="58"/>
    <x v="58"/>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x v="58"/>
    <s v="First Class"/>
    <s v="KL-16555"/>
    <s v="Kelly Lampkin"/>
    <x v="1"/>
    <s v="United States"/>
    <s v="Colorado Springs"/>
    <x v="22"/>
    <n v="80906"/>
    <x v="1"/>
    <s v="OFF-BI-10004593"/>
    <x v="1"/>
    <x v="8"/>
    <s v="Ibico Laser Imprintable Binding System Covers"/>
    <n v="78.600000000000009"/>
    <n v="5"/>
    <n v="0.7"/>
    <n v="-62.88000000000001"/>
  </r>
  <r>
    <n v="298"/>
    <s v="CA-2011-111451"/>
    <x v="2"/>
    <x v="58"/>
    <x v="58"/>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x v="121"/>
    <s v="Standard Class"/>
    <s v="JD-15895"/>
    <s v="Jonathan Doherty"/>
    <x v="1"/>
    <s v="United States"/>
    <s v="Belleville"/>
    <x v="30"/>
    <n v="7109"/>
    <x v="3"/>
    <s v="OFF-PA-10002105"/>
    <x v="1"/>
    <x v="10"/>
    <s v="Xerox 223"/>
    <n v="32.400000000000006"/>
    <n v="5"/>
    <n v="0"/>
    <n v="15.552000000000001"/>
  </r>
  <r>
    <n v="300"/>
    <s v="CA-2013-142545"/>
    <x v="0"/>
    <x v="99"/>
    <x v="121"/>
    <s v="Standard Class"/>
    <s v="JD-15895"/>
    <s v="Jonathan Doherty"/>
    <x v="1"/>
    <s v="United States"/>
    <s v="Belleville"/>
    <x v="30"/>
    <n v="7109"/>
    <x v="3"/>
    <s v="OFF-ST-10002756"/>
    <x v="1"/>
    <x v="4"/>
    <s v="Tennsco Stur-D-Stor Boltless Shelving, 5 Shelves, 24&quot; Deep, Sand"/>
    <n v="1082.48"/>
    <n v="8"/>
    <n v="0"/>
    <n v="10.824800000000096"/>
  </r>
  <r>
    <n v="301"/>
    <s v="CA-2013-142545"/>
    <x v="0"/>
    <x v="99"/>
    <x v="121"/>
    <s v="Standard Class"/>
    <s v="JD-15895"/>
    <s v="Jonathan Doherty"/>
    <x v="1"/>
    <s v="United States"/>
    <s v="Belleville"/>
    <x v="30"/>
    <n v="7109"/>
    <x v="3"/>
    <s v="OFF-PA-10004243"/>
    <x v="1"/>
    <x v="10"/>
    <s v="Xerox 1939"/>
    <n v="56.91"/>
    <n v="3"/>
    <n v="0"/>
    <n v="27.316799999999997"/>
  </r>
  <r>
    <n v="302"/>
    <s v="CA-2013-142545"/>
    <x v="0"/>
    <x v="99"/>
    <x v="121"/>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x v="121"/>
    <s v="Standard Class"/>
    <s v="JD-15895"/>
    <s v="Jonathan Doherty"/>
    <x v="1"/>
    <s v="United States"/>
    <s v="Belleville"/>
    <x v="30"/>
    <n v="7109"/>
    <x v="3"/>
    <s v="OFF-BI-10002706"/>
    <x v="1"/>
    <x v="8"/>
    <s v="Avery Premier Heavy-Duty Binder with Round Locking Rings"/>
    <n v="14.28"/>
    <n v="1"/>
    <n v="0"/>
    <n v="6.5687999999999995"/>
  </r>
  <r>
    <n v="304"/>
    <s v="US-2014-152380"/>
    <x v="3"/>
    <x v="123"/>
    <x v="122"/>
    <s v="Standard Class"/>
    <s v="JH-15910"/>
    <s v="Jonathan Howell"/>
    <x v="0"/>
    <s v="United States"/>
    <s v="Chicago"/>
    <x v="10"/>
    <n v="60623"/>
    <x v="2"/>
    <s v="FUR-TA-10002533"/>
    <x v="0"/>
    <x v="3"/>
    <s v="BPI Conference Tables"/>
    <n v="219.07500000000002"/>
    <n v="3"/>
    <n v="0.5"/>
    <n v="-131.44500000000005"/>
  </r>
  <r>
    <n v="305"/>
    <s v="CA-2012-144253"/>
    <x v="1"/>
    <x v="124"/>
    <x v="123"/>
    <s v="Second Class"/>
    <s v="AS-10225"/>
    <s v="Alan Schoenberger"/>
    <x v="1"/>
    <s v="United States"/>
    <s v="New York City"/>
    <x v="15"/>
    <n v="10024"/>
    <x v="3"/>
    <s v="FUR-FU-10002671"/>
    <x v="0"/>
    <x v="5"/>
    <s v="Electrix 20W Halogen Replacement Bulb for Zoom-In Desk Lamp"/>
    <n v="26.8"/>
    <n v="2"/>
    <n v="0"/>
    <n v="12.863999999999999"/>
  </r>
  <r>
    <n v="306"/>
    <s v="CA-2011-130960"/>
    <x v="2"/>
    <x v="125"/>
    <x v="124"/>
    <s v="Standard Class"/>
    <s v="KB-16600"/>
    <s v="Ken Brennan"/>
    <x v="1"/>
    <s v="United States"/>
    <s v="Taylor"/>
    <x v="12"/>
    <n v="48180"/>
    <x v="2"/>
    <s v="OFF-AR-10003651"/>
    <x v="1"/>
    <x v="6"/>
    <s v="Newell 350"/>
    <n v="9.84"/>
    <n v="3"/>
    <n v="0"/>
    <n v="2.8535999999999988"/>
  </r>
  <r>
    <n v="307"/>
    <s v="CA-2011-111003"/>
    <x v="2"/>
    <x v="106"/>
    <x v="104"/>
    <s v="Standard Class"/>
    <s v="CR-12625"/>
    <s v="Corey Roper"/>
    <x v="2"/>
    <s v="United States"/>
    <s v="Lakewood"/>
    <x v="30"/>
    <n v="8701"/>
    <x v="3"/>
    <s v="OFF-BI-10001072"/>
    <x v="1"/>
    <x v="8"/>
    <s v="GBC Clear Cover, 8-1/2 x 11, unpunched, 25 covers per pack"/>
    <n v="45.480000000000004"/>
    <n v="3"/>
    <n v="0"/>
    <n v="20.9208"/>
  </r>
  <r>
    <n v="308"/>
    <s v="CA-2011-111003"/>
    <x v="2"/>
    <x v="106"/>
    <x v="104"/>
    <s v="Standard Class"/>
    <s v="CR-12625"/>
    <s v="Corey Roper"/>
    <x v="2"/>
    <s v="United States"/>
    <s v="Lakewood"/>
    <x v="30"/>
    <n v="8701"/>
    <x v="3"/>
    <s v="OFF-AR-10002135"/>
    <x v="1"/>
    <x v="6"/>
    <s v="Boston Heavy-Duty Trimline Electric Pencil Sharpeners"/>
    <n v="289.20000000000005"/>
    <n v="6"/>
    <n v="0"/>
    <n v="83.867999999999967"/>
  </r>
  <r>
    <n v="309"/>
    <s v="CA-2014-126774"/>
    <x v="3"/>
    <x v="4"/>
    <x v="125"/>
    <s v="First Class"/>
    <s v="SH-20395"/>
    <s v="Shahid Hopkins"/>
    <x v="0"/>
    <s v="United States"/>
    <s v="Arlington"/>
    <x v="17"/>
    <n v="22204"/>
    <x v="0"/>
    <s v="OFF-AR-10002804"/>
    <x v="1"/>
    <x v="6"/>
    <s v="Faber Castell Col-Erase Pencils"/>
    <n v="4.8899999999999997"/>
    <n v="1"/>
    <n v="0"/>
    <n v="2.0049000000000001"/>
  </r>
  <r>
    <n v="310"/>
    <s v="CA-2013-142902"/>
    <x v="0"/>
    <x v="126"/>
    <x v="126"/>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x v="126"/>
    <s v="Second Class"/>
    <s v="BP-11185"/>
    <s v="Ben Peterman"/>
    <x v="1"/>
    <s v="United States"/>
    <s v="Arvada"/>
    <x v="22"/>
    <n v="80004"/>
    <x v="1"/>
    <s v="FUR-CH-10004086"/>
    <x v="0"/>
    <x v="1"/>
    <s v="Hon 4070 Series Pagoda Armless Upholstered Stacking Chairs"/>
    <n v="466.76800000000003"/>
    <n v="2"/>
    <n v="0.2"/>
    <n v="52.511399999999981"/>
  </r>
  <r>
    <n v="312"/>
    <s v="CA-2013-142902"/>
    <x v="0"/>
    <x v="126"/>
    <x v="126"/>
    <s v="Second Class"/>
    <s v="BP-11185"/>
    <s v="Ben Peterman"/>
    <x v="1"/>
    <s v="United States"/>
    <s v="Arvada"/>
    <x v="22"/>
    <n v="80004"/>
    <x v="1"/>
    <s v="FUR-FU-10001756"/>
    <x v="0"/>
    <x v="5"/>
    <s v="Eldon Expressions Desk Accessory, Wood Photo Frame, Mahogany"/>
    <n v="15.231999999999999"/>
    <n v="1"/>
    <n v="0.2"/>
    <n v="1.7135999999999978"/>
  </r>
  <r>
    <n v="313"/>
    <s v="CA-2013-142902"/>
    <x v="0"/>
    <x v="126"/>
    <x v="126"/>
    <s v="Second Class"/>
    <s v="BP-11185"/>
    <s v="Ben Peterman"/>
    <x v="1"/>
    <s v="United States"/>
    <s v="Arvada"/>
    <x v="22"/>
    <n v="80004"/>
    <x v="1"/>
    <s v="OFF-LA-10000634"/>
    <x v="1"/>
    <x v="2"/>
    <s v="Avery 509"/>
    <n v="6.2640000000000002"/>
    <n v="3"/>
    <n v="0.2"/>
    <n v="2.0358000000000001"/>
  </r>
  <r>
    <n v="314"/>
    <s v="CA-2011-120887"/>
    <x v="2"/>
    <x v="127"/>
    <x v="127"/>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x v="128"/>
    <s v="Standard Class"/>
    <s v="AG-10525"/>
    <s v="Andy Gerbode"/>
    <x v="1"/>
    <s v="United States"/>
    <s v="Saint Petersburg"/>
    <x v="2"/>
    <n v="33710"/>
    <x v="0"/>
    <s v="TEC-PH-10002398"/>
    <x v="2"/>
    <x v="7"/>
    <s v="AT&amp;T 1070 Corded Phone"/>
    <n v="178.38400000000001"/>
    <n v="2"/>
    <n v="0.2"/>
    <n v="22.297999999999973"/>
  </r>
  <r>
    <n v="316"/>
    <s v="CA-2011-167850"/>
    <x v="2"/>
    <x v="128"/>
    <x v="128"/>
    <s v="Standard Class"/>
    <s v="AG-10525"/>
    <s v="Andy Gerbode"/>
    <x v="1"/>
    <s v="United States"/>
    <s v="Saint Petersburg"/>
    <x v="2"/>
    <n v="33710"/>
    <x v="0"/>
    <s v="OFF-PA-10001937"/>
    <x v="1"/>
    <x v="10"/>
    <s v="Xerox 21"/>
    <n v="15.552000000000003"/>
    <n v="3"/>
    <n v="0.2"/>
    <n v="5.4432"/>
  </r>
  <r>
    <n v="317"/>
    <s v="CA-2011-164259"/>
    <x v="2"/>
    <x v="129"/>
    <x v="129"/>
    <s v="First Class"/>
    <s v="SP-20860"/>
    <s v="Sung Pak"/>
    <x v="1"/>
    <s v="United States"/>
    <s v="Philadelphia"/>
    <x v="9"/>
    <n v="19143"/>
    <x v="3"/>
    <s v="OFF-AR-10003373"/>
    <x v="1"/>
    <x v="6"/>
    <s v="Boston School Pro Electric Pencil Sharpener, 1670"/>
    <n v="99.13600000000001"/>
    <n v="4"/>
    <n v="0.2"/>
    <n v="8.674399999999995"/>
  </r>
  <r>
    <n v="318"/>
    <s v="CA-2011-164973"/>
    <x v="2"/>
    <x v="130"/>
    <x v="13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x v="130"/>
    <s v="Standard Class"/>
    <s v="NM-18445"/>
    <s v="Nathan Mautz"/>
    <x v="2"/>
    <s v="United States"/>
    <s v="New York City"/>
    <x v="15"/>
    <n v="10024"/>
    <x v="3"/>
    <s v="TEC-MA-10002927"/>
    <x v="2"/>
    <x v="15"/>
    <s v="Canon imageCLASS MF7460 Monochrome Digital Laser Multifunction Copier"/>
    <n v="3991.98"/>
    <n v="2"/>
    <n v="0"/>
    <n v="1995.99"/>
  </r>
  <r>
    <n v="320"/>
    <s v="CA-2011-164973"/>
    <x v="2"/>
    <x v="130"/>
    <x v="130"/>
    <s v="Standard Class"/>
    <s v="NM-18445"/>
    <s v="Nathan Mautz"/>
    <x v="2"/>
    <s v="United States"/>
    <s v="New York City"/>
    <x v="15"/>
    <n v="10024"/>
    <x v="3"/>
    <s v="TEC-PH-10004093"/>
    <x v="2"/>
    <x v="7"/>
    <s v="Panasonic Kx-TS550"/>
    <n v="275.94"/>
    <n v="6"/>
    <n v="0"/>
    <n v="80.022599999999997"/>
  </r>
  <r>
    <n v="321"/>
    <s v="CA-2011-164973"/>
    <x v="2"/>
    <x v="130"/>
    <x v="130"/>
    <s v="Standard Class"/>
    <s v="NM-18445"/>
    <s v="Nathan Mautz"/>
    <x v="2"/>
    <s v="United States"/>
    <s v="New York City"/>
    <x v="15"/>
    <n v="10024"/>
    <x v="3"/>
    <s v="TEC-AC-10000892"/>
    <x v="2"/>
    <x v="11"/>
    <s v="NETGEAR N750 Dual Band Wi-Fi Gigabit Router"/>
    <n v="360"/>
    <n v="4"/>
    <n v="0"/>
    <n v="129.6"/>
  </r>
  <r>
    <n v="322"/>
    <s v="CA-2011-164973"/>
    <x v="2"/>
    <x v="130"/>
    <x v="130"/>
    <s v="Standard Class"/>
    <s v="NM-18445"/>
    <s v="Nathan Mautz"/>
    <x v="2"/>
    <s v="United States"/>
    <s v="New York City"/>
    <x v="15"/>
    <n v="10024"/>
    <x v="3"/>
    <s v="OFF-ST-10002974"/>
    <x v="1"/>
    <x v="4"/>
    <s v="Trav-L-File Heavy-Duty Shuttle II, Black"/>
    <n v="43.57"/>
    <n v="1"/>
    <n v="0"/>
    <n v="13.070999999999998"/>
  </r>
  <r>
    <n v="323"/>
    <s v="CA-2011-156601"/>
    <x v="2"/>
    <x v="111"/>
    <x v="131"/>
    <s v="Standard Class"/>
    <s v="FA-14230"/>
    <s v="Frank Atkinson"/>
    <x v="1"/>
    <s v="United States"/>
    <s v="Long Beach"/>
    <x v="1"/>
    <n v="90805"/>
    <x v="1"/>
    <s v="OFF-FA-10000624"/>
    <x v="1"/>
    <x v="13"/>
    <s v="OIC Binder Clips"/>
    <n v="7.16"/>
    <n v="2"/>
    <n v="0"/>
    <n v="3.58"/>
  </r>
  <r>
    <n v="324"/>
    <s v="CA-2013-162138"/>
    <x v="0"/>
    <x v="131"/>
    <x v="132"/>
    <s v="Standard Class"/>
    <s v="GK-14620"/>
    <s v="Grace Kelly"/>
    <x v="1"/>
    <s v="United States"/>
    <s v="Hesperia"/>
    <x v="1"/>
    <n v="92345"/>
    <x v="1"/>
    <s v="OFF-BI-10004593"/>
    <x v="1"/>
    <x v="8"/>
    <s v="Ibico Laser Imprintable Binding System Covers"/>
    <n v="251.52"/>
    <n v="6"/>
    <n v="0.2"/>
    <n v="81.744"/>
  </r>
  <r>
    <n v="325"/>
    <s v="CA-2013-162138"/>
    <x v="0"/>
    <x v="131"/>
    <x v="132"/>
    <s v="Standard Class"/>
    <s v="GK-14620"/>
    <s v="Grace Kelly"/>
    <x v="1"/>
    <s v="United States"/>
    <s v="Hesperia"/>
    <x v="1"/>
    <n v="92345"/>
    <x v="1"/>
    <s v="TEC-AC-10001908"/>
    <x v="2"/>
    <x v="11"/>
    <s v="Logitech Wireless Headset h800"/>
    <n v="99.99"/>
    <n v="1"/>
    <n v="0"/>
    <n v="34.996499999999997"/>
  </r>
  <r>
    <n v="326"/>
    <s v="CA-2014-153339"/>
    <x v="3"/>
    <x v="132"/>
    <x v="133"/>
    <s v="Second Class"/>
    <s v="DJ-13510"/>
    <s v="Don Jones"/>
    <x v="1"/>
    <s v="United States"/>
    <s v="Murfreesboro"/>
    <x v="18"/>
    <n v="37130"/>
    <x v="0"/>
    <s v="FUR-FU-10001967"/>
    <x v="0"/>
    <x v="5"/>
    <s v="Telescoping Adjustable Floor Lamp"/>
    <n v="15.991999999999999"/>
    <n v="1"/>
    <n v="0.2"/>
    <n v="0.99949999999999894"/>
  </r>
  <r>
    <n v="327"/>
    <s v="US-2013-141544"/>
    <x v="0"/>
    <x v="133"/>
    <x v="134"/>
    <s v="First Class"/>
    <s v="PO-18850"/>
    <s v="Patrick O'Brill"/>
    <x v="0"/>
    <s v="United States"/>
    <s v="Philadelphia"/>
    <x v="9"/>
    <n v="19143"/>
    <x v="3"/>
    <s v="TEC-PH-10003645"/>
    <x v="2"/>
    <x v="7"/>
    <s v="Aastra 57i VoIP phone"/>
    <n v="290.89800000000002"/>
    <n v="3"/>
    <n v="0.4"/>
    <n v="-67.876199999999997"/>
  </r>
  <r>
    <n v="328"/>
    <s v="US-2013-141544"/>
    <x v="0"/>
    <x v="133"/>
    <x v="134"/>
    <s v="First Class"/>
    <s v="PO-18850"/>
    <s v="Patrick O'Brill"/>
    <x v="0"/>
    <s v="United States"/>
    <s v="Philadelphia"/>
    <x v="9"/>
    <n v="19143"/>
    <x v="3"/>
    <s v="OFF-ST-10000675"/>
    <x v="1"/>
    <x v="4"/>
    <s v="File Shuttle II and Handi-File, Black"/>
    <n v="54.224000000000004"/>
    <n v="2"/>
    <n v="0.2"/>
    <n v="3.3889999999999993"/>
  </r>
  <r>
    <n v="329"/>
    <s v="US-2013-141544"/>
    <x v="0"/>
    <x v="133"/>
    <x v="134"/>
    <s v="First Class"/>
    <s v="PO-18850"/>
    <s v="Patrick O'Brill"/>
    <x v="0"/>
    <s v="United States"/>
    <s v="Philadelphia"/>
    <x v="9"/>
    <n v="19143"/>
    <x v="3"/>
    <s v="FUR-CH-10003312"/>
    <x v="0"/>
    <x v="1"/>
    <s v="Hon 2090 “Pillow Soft” Series Mid Back Swivel/Tilt Chairs"/>
    <n v="786.74400000000003"/>
    <n v="4"/>
    <n v="0.3"/>
    <n v="-258.50160000000011"/>
  </r>
  <r>
    <n v="330"/>
    <s v="US-2013-141544"/>
    <x v="0"/>
    <x v="133"/>
    <x v="134"/>
    <s v="First Class"/>
    <s v="PO-18850"/>
    <s v="Patrick O'Brill"/>
    <x v="0"/>
    <s v="United States"/>
    <s v="Philadelphia"/>
    <x v="9"/>
    <n v="19143"/>
    <x v="3"/>
    <s v="OFF-LA-10001074"/>
    <x v="1"/>
    <x v="2"/>
    <s v="Round Specialty Laser Printer Labels"/>
    <n v="100.24000000000001"/>
    <n v="10"/>
    <n v="0.2"/>
    <n v="33.830999999999989"/>
  </r>
  <r>
    <n v="331"/>
    <s v="US-2013-141544"/>
    <x v="0"/>
    <x v="133"/>
    <x v="134"/>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x v="135"/>
    <s v="Second Class"/>
    <s v="JL-15850"/>
    <s v="John Lucas"/>
    <x v="0"/>
    <s v="United States"/>
    <s v="Philadelphia"/>
    <x v="9"/>
    <n v="19134"/>
    <x v="3"/>
    <s v="TEC-PH-10004614"/>
    <x v="2"/>
    <x v="7"/>
    <s v="AT&amp;T 841000 Phone"/>
    <n v="82.8"/>
    <n v="2"/>
    <n v="0.4"/>
    <n v="-20.700000000000003"/>
  </r>
  <r>
    <n v="333"/>
    <s v="US-2013-150147"/>
    <x v="0"/>
    <x v="134"/>
    <x v="135"/>
    <s v="Second Class"/>
    <s v="JL-15850"/>
    <s v="John Lucas"/>
    <x v="0"/>
    <s v="United States"/>
    <s v="Philadelphia"/>
    <x v="9"/>
    <n v="19134"/>
    <x v="3"/>
    <s v="OFF-BI-10001153"/>
    <x v="1"/>
    <x v="8"/>
    <s v="Ibico Recycled Grain-Textured Covers"/>
    <n v="20.724000000000004"/>
    <n v="2"/>
    <n v="0.7"/>
    <n v="-13.815999999999995"/>
  </r>
  <r>
    <n v="334"/>
    <s v="US-2013-150147"/>
    <x v="0"/>
    <x v="134"/>
    <x v="135"/>
    <s v="Second Class"/>
    <s v="JL-15850"/>
    <s v="John Lucas"/>
    <x v="0"/>
    <s v="United States"/>
    <s v="Philadelphia"/>
    <x v="9"/>
    <n v="19134"/>
    <x v="3"/>
    <s v="OFF-BI-10001982"/>
    <x v="1"/>
    <x v="8"/>
    <s v="Wilson Jones Custom Binder Spines &amp; Labels"/>
    <n v="4.8960000000000008"/>
    <n v="3"/>
    <n v="0.7"/>
    <n v="-3.4271999999999991"/>
  </r>
  <r>
    <n v="335"/>
    <s v="CA-2012-137946"/>
    <x v="1"/>
    <x v="135"/>
    <x v="136"/>
    <s v="Second Class"/>
    <s v="DB-13615"/>
    <s v="Doug Bickford"/>
    <x v="0"/>
    <s v="United States"/>
    <s v="Los Angeles"/>
    <x v="1"/>
    <n v="90045"/>
    <x v="1"/>
    <s v="OFF-BI-10001922"/>
    <x v="1"/>
    <x v="8"/>
    <s v="Storex Dura Pro Binders"/>
    <n v="4.7520000000000007"/>
    <n v="1"/>
    <n v="0.2"/>
    <n v="1.6037999999999997"/>
  </r>
  <r>
    <n v="336"/>
    <s v="CA-2012-137946"/>
    <x v="1"/>
    <x v="135"/>
    <x v="136"/>
    <s v="Second Class"/>
    <s v="DB-13615"/>
    <s v="Doug Bickford"/>
    <x v="0"/>
    <s v="United States"/>
    <s v="Los Angeles"/>
    <x v="1"/>
    <n v="90045"/>
    <x v="1"/>
    <s v="TEC-CO-10001449"/>
    <x v="2"/>
    <x v="16"/>
    <s v="Hewlett Packard LaserJet 3310 Copier"/>
    <n v="959.98400000000004"/>
    <n v="2"/>
    <n v="0.2"/>
    <n v="335.99440000000004"/>
  </r>
  <r>
    <n v="337"/>
    <s v="CA-2012-137946"/>
    <x v="1"/>
    <x v="135"/>
    <x v="136"/>
    <s v="Second Class"/>
    <s v="DB-13615"/>
    <s v="Doug Bickford"/>
    <x v="0"/>
    <s v="United States"/>
    <s v="Los Angeles"/>
    <x v="1"/>
    <n v="90045"/>
    <x v="1"/>
    <s v="OFF-BI-10004140"/>
    <x v="1"/>
    <x v="8"/>
    <s v="Avery Non-Stick Binders"/>
    <n v="14.368000000000002"/>
    <n v="4"/>
    <n v="0.2"/>
    <n v="4.4899999999999984"/>
  </r>
  <r>
    <n v="338"/>
    <s v="CA-2011-129924"/>
    <x v="2"/>
    <x v="136"/>
    <x v="137"/>
    <s v="Standard Class"/>
    <s v="AC-10420"/>
    <s v="Alyssa Crouse"/>
    <x v="1"/>
    <s v="United States"/>
    <s v="San Francisco"/>
    <x v="1"/>
    <n v="94122"/>
    <x v="1"/>
    <s v="OFF-BI-10003314"/>
    <x v="1"/>
    <x v="8"/>
    <s v="Tuff Stuff Recycled Round Ring Binders"/>
    <n v="7.7120000000000006"/>
    <n v="2"/>
    <n v="0.2"/>
    <n v="2.7956000000000003"/>
  </r>
  <r>
    <n v="339"/>
    <s v="CA-2011-129924"/>
    <x v="2"/>
    <x v="136"/>
    <x v="137"/>
    <s v="Standard Class"/>
    <s v="AC-10420"/>
    <s v="Alyssa Crouse"/>
    <x v="1"/>
    <s v="United States"/>
    <s v="San Francisco"/>
    <x v="1"/>
    <n v="94122"/>
    <x v="1"/>
    <s v="FUR-TA-10004575"/>
    <x v="0"/>
    <x v="3"/>
    <s v="Hon 5100 Series Wood Tables"/>
    <n v="698.35200000000009"/>
    <n v="3"/>
    <n v="0.2"/>
    <n v="-17.458800000000053"/>
  </r>
  <r>
    <n v="340"/>
    <s v="CA-2012-128167"/>
    <x v="1"/>
    <x v="137"/>
    <x v="138"/>
    <s v="Second Class"/>
    <s v="KL-16645"/>
    <s v="Ken Lonsdale"/>
    <x v="0"/>
    <s v="United States"/>
    <s v="Layton"/>
    <x v="7"/>
    <n v="84041"/>
    <x v="1"/>
    <s v="OFF-FA-10000490"/>
    <x v="1"/>
    <x v="13"/>
    <s v="OIC Binder Clips, Mini, 1/4&quot; Capacity, Black"/>
    <n v="4.96"/>
    <n v="4"/>
    <n v="0"/>
    <n v="2.3311999999999999"/>
  </r>
  <r>
    <n v="341"/>
    <s v="CA-2011-122336"/>
    <x v="2"/>
    <x v="138"/>
    <x v="139"/>
    <s v="Second Class"/>
    <s v="JD-15895"/>
    <s v="Jonathan Doherty"/>
    <x v="1"/>
    <s v="United States"/>
    <s v="Philadelphia"/>
    <x v="9"/>
    <n v="19140"/>
    <x v="3"/>
    <s v="OFF-AR-10000122"/>
    <x v="1"/>
    <x v="6"/>
    <s v="Newell 314"/>
    <n v="17.856000000000002"/>
    <n v="4"/>
    <n v="0.2"/>
    <n v="1.1159999999999979"/>
  </r>
  <r>
    <n v="342"/>
    <s v="CA-2011-122336"/>
    <x v="2"/>
    <x v="138"/>
    <x v="139"/>
    <s v="Second Class"/>
    <s v="JD-15895"/>
    <s v="Jonathan Doherty"/>
    <x v="1"/>
    <s v="United States"/>
    <s v="Philadelphia"/>
    <x v="9"/>
    <n v="19140"/>
    <x v="3"/>
    <s v="OFF-BI-10003656"/>
    <x v="1"/>
    <x v="8"/>
    <s v="Fellowes PB200 Plastic Comb Binding Machine"/>
    <n v="509.97000000000008"/>
    <n v="10"/>
    <n v="0.7"/>
    <n v="-407.97599999999989"/>
  </r>
  <r>
    <n v="343"/>
    <s v="CA-2011-122336"/>
    <x v="2"/>
    <x v="138"/>
    <x v="139"/>
    <s v="Second Class"/>
    <s v="JD-15895"/>
    <s v="Jonathan Doherty"/>
    <x v="1"/>
    <s v="United States"/>
    <s v="Philadelphia"/>
    <x v="9"/>
    <n v="19140"/>
    <x v="3"/>
    <s v="OFF-FA-10002780"/>
    <x v="1"/>
    <x v="13"/>
    <s v="Staples"/>
    <n v="30.991999999999997"/>
    <n v="13"/>
    <n v="0.2"/>
    <n v="10.072399999999996"/>
  </r>
  <r>
    <n v="344"/>
    <s v="CA-2011-122336"/>
    <x v="2"/>
    <x v="138"/>
    <x v="139"/>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x v="140"/>
    <s v="Standard Class"/>
    <s v="CS-12130"/>
    <s v="Chad Sievert"/>
    <x v="0"/>
    <s v="United States"/>
    <s v="Austin"/>
    <x v="5"/>
    <n v="78745"/>
    <x v="2"/>
    <s v="OFF-ST-10000107"/>
    <x v="1"/>
    <x v="4"/>
    <s v="Fellowes Super Stor/Drawer"/>
    <n v="88.800000000000011"/>
    <n v="4"/>
    <n v="0.2"/>
    <n v="-2.2200000000000131"/>
  </r>
  <r>
    <n v="346"/>
    <s v="CA-2014-169901"/>
    <x v="3"/>
    <x v="140"/>
    <x v="141"/>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x v="142"/>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x v="142"/>
    <s v="Standard Class"/>
    <s v="TD-20995"/>
    <s v="Tamara Dahlen"/>
    <x v="0"/>
    <s v="United States"/>
    <s v="Lowell"/>
    <x v="31"/>
    <n v="1852"/>
    <x v="3"/>
    <s v="OFF-PA-10000249"/>
    <x v="1"/>
    <x v="10"/>
    <s v="Staples"/>
    <n v="24.56"/>
    <n v="2"/>
    <n v="0"/>
    <n v="11.543199999999999"/>
  </r>
  <r>
    <n v="349"/>
    <s v="CA-2014-134306"/>
    <x v="3"/>
    <x v="141"/>
    <x v="142"/>
    <s v="Standard Class"/>
    <s v="TD-20995"/>
    <s v="Tamara Dahlen"/>
    <x v="0"/>
    <s v="United States"/>
    <s v="Lowell"/>
    <x v="31"/>
    <n v="1852"/>
    <x v="3"/>
    <s v="OFF-AR-10001374"/>
    <x v="1"/>
    <x v="6"/>
    <s v="BIC Brite Liner Highlighters, Chisel Tip"/>
    <n v="12.96"/>
    <n v="2"/>
    <n v="0"/>
    <n v="4.1471999999999998"/>
  </r>
  <r>
    <n v="350"/>
    <s v="CA-2013-129714"/>
    <x v="0"/>
    <x v="142"/>
    <x v="143"/>
    <s v="First Class"/>
    <s v="AB-10060"/>
    <s v="Adam Bellavance"/>
    <x v="2"/>
    <s v="United States"/>
    <s v="New York City"/>
    <x v="15"/>
    <n v="10009"/>
    <x v="3"/>
    <s v="TEC-AC-10000290"/>
    <x v="2"/>
    <x v="11"/>
    <s v="Sabrent 4-Port USB 2.0 Hub"/>
    <n v="6.79"/>
    <n v="1"/>
    <n v="0"/>
    <n v="2.3086000000000002"/>
  </r>
  <r>
    <n v="351"/>
    <s v="CA-2013-129714"/>
    <x v="0"/>
    <x v="142"/>
    <x v="143"/>
    <s v="First Class"/>
    <s v="AB-10060"/>
    <s v="Adam Bellavance"/>
    <x v="2"/>
    <s v="United States"/>
    <s v="New York City"/>
    <x v="15"/>
    <n v="10009"/>
    <x v="3"/>
    <s v="OFF-PA-10001970"/>
    <x v="1"/>
    <x v="10"/>
    <s v="Xerox 1881"/>
    <n v="24.56"/>
    <n v="2"/>
    <n v="0"/>
    <n v="11.543199999999999"/>
  </r>
  <r>
    <n v="352"/>
    <s v="CA-2013-129714"/>
    <x v="0"/>
    <x v="142"/>
    <x v="143"/>
    <s v="First Class"/>
    <s v="AB-10060"/>
    <s v="Adam Bellavance"/>
    <x v="2"/>
    <s v="United States"/>
    <s v="New York City"/>
    <x v="15"/>
    <n v="10009"/>
    <x v="3"/>
    <s v="OFF-BI-10002160"/>
    <x v="1"/>
    <x v="8"/>
    <s v="Acco Hanging Data Binders"/>
    <n v="3.048"/>
    <n v="1"/>
    <n v="0.2"/>
    <n v="1.0668"/>
  </r>
  <r>
    <n v="353"/>
    <s v="CA-2013-129714"/>
    <x v="0"/>
    <x v="142"/>
    <x v="143"/>
    <s v="First Class"/>
    <s v="AB-10060"/>
    <s v="Adam Bellavance"/>
    <x v="2"/>
    <s v="United States"/>
    <s v="New York City"/>
    <x v="15"/>
    <n v="10009"/>
    <x v="3"/>
    <s v="OFF-PA-10001970"/>
    <x v="1"/>
    <x v="10"/>
    <s v="Xerox 1881"/>
    <n v="49.12"/>
    <n v="4"/>
    <n v="0"/>
    <n v="23.086399999999998"/>
  </r>
  <r>
    <n v="354"/>
    <s v="CA-2013-129714"/>
    <x v="0"/>
    <x v="142"/>
    <x v="143"/>
    <s v="First Class"/>
    <s v="AB-10060"/>
    <s v="Adam Bellavance"/>
    <x v="2"/>
    <s v="United States"/>
    <s v="New York City"/>
    <x v="15"/>
    <n v="10009"/>
    <x v="3"/>
    <s v="OFF-BI-10004995"/>
    <x v="1"/>
    <x v="8"/>
    <s v="GBC DocuBind P400 Electric Binding System"/>
    <n v="4355.1680000000006"/>
    <n v="4"/>
    <n v="0.2"/>
    <n v="1415.4295999999997"/>
  </r>
  <r>
    <n v="355"/>
    <s v="CA-2013-138520"/>
    <x v="0"/>
    <x v="143"/>
    <x v="144"/>
    <s v="Standard Class"/>
    <s v="JL-15505"/>
    <s v="Jeremy Lonsdale"/>
    <x v="0"/>
    <s v="United States"/>
    <s v="New York City"/>
    <x v="15"/>
    <n v="10035"/>
    <x v="3"/>
    <s v="FUR-BO-10002268"/>
    <x v="0"/>
    <x v="0"/>
    <s v="Sauder Barrister Bookcases"/>
    <n v="388.70400000000006"/>
    <n v="6"/>
    <n v="0.2"/>
    <n v="-4.8588000000000022"/>
  </r>
  <r>
    <n v="356"/>
    <s v="CA-2013-138520"/>
    <x v="0"/>
    <x v="143"/>
    <x v="144"/>
    <s v="Standard Class"/>
    <s v="JL-15505"/>
    <s v="Jeremy Lonsdale"/>
    <x v="0"/>
    <s v="United States"/>
    <s v="New York City"/>
    <x v="15"/>
    <n v="10035"/>
    <x v="3"/>
    <s v="OFF-EN-10001137"/>
    <x v="1"/>
    <x v="12"/>
    <s v="#10 Gummed Flap White Envelopes, 100/Box"/>
    <n v="8.26"/>
    <n v="2"/>
    <n v="0"/>
    <n v="3.7995999999999999"/>
  </r>
  <r>
    <n v="357"/>
    <s v="CA-2013-138520"/>
    <x v="0"/>
    <x v="143"/>
    <x v="144"/>
    <s v="Standard Class"/>
    <s v="JL-15505"/>
    <s v="Jeremy Lonsdale"/>
    <x v="0"/>
    <s v="United States"/>
    <s v="New York City"/>
    <x v="15"/>
    <n v="10035"/>
    <x v="3"/>
    <s v="OFF-AR-10002399"/>
    <x v="1"/>
    <x v="6"/>
    <s v="Dixon Prang Watercolor Pencils, 10-Color Set with Brush"/>
    <n v="17.04"/>
    <n v="4"/>
    <n v="0"/>
    <n v="6.9863999999999997"/>
  </r>
  <r>
    <n v="358"/>
    <s v="CA-2013-138520"/>
    <x v="0"/>
    <x v="143"/>
    <x v="144"/>
    <s v="Standard Class"/>
    <s v="JL-15505"/>
    <s v="Jeremy Lonsdale"/>
    <x v="0"/>
    <s v="United States"/>
    <s v="New York City"/>
    <x v="15"/>
    <n v="10035"/>
    <x v="3"/>
    <s v="OFF-PA-10002713"/>
    <x v="1"/>
    <x v="10"/>
    <s v="Adams Phone Message Book, 200 Message Capacity, 8 1/16” x 11”"/>
    <n v="34.4"/>
    <n v="5"/>
    <n v="0"/>
    <n v="15.823999999999998"/>
  </r>
  <r>
    <n v="359"/>
    <s v="CA-2013-130001"/>
    <x v="0"/>
    <x v="131"/>
    <x v="145"/>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x v="146"/>
    <s v="First Class"/>
    <s v="VB-21745"/>
    <s v="Victoria Brennan"/>
    <x v="1"/>
    <s v="United States"/>
    <s v="Columbus"/>
    <x v="32"/>
    <n v="31907"/>
    <x v="0"/>
    <s v="OFF-AP-10001124"/>
    <x v="1"/>
    <x v="9"/>
    <s v="Belkin 8 Outlet SurgeMaster II Gold Surge Protector with Phone Protection"/>
    <n v="647.84"/>
    <n v="8"/>
    <n v="0"/>
    <n v="168.4384"/>
  </r>
  <r>
    <n v="361"/>
    <s v="CA-2014-155698"/>
    <x v="3"/>
    <x v="144"/>
    <x v="146"/>
    <s v="First Class"/>
    <s v="VB-21745"/>
    <s v="Victoria Brennan"/>
    <x v="1"/>
    <s v="United States"/>
    <s v="Columbus"/>
    <x v="32"/>
    <n v="31907"/>
    <x v="0"/>
    <s v="OFF-LA-10001158"/>
    <x v="1"/>
    <x v="2"/>
    <s v="Avery Address/Shipping Labels for Typewriters, 4&quot; x 2&quot;"/>
    <n v="20.7"/>
    <n v="2"/>
    <n v="0"/>
    <n v="9.9359999999999999"/>
  </r>
  <r>
    <n v="362"/>
    <s v="CA-2014-144904"/>
    <x v="3"/>
    <x v="145"/>
    <x v="147"/>
    <s v="Standard Class"/>
    <s v="KW-16435"/>
    <s v="Katrina Willman"/>
    <x v="0"/>
    <s v="United States"/>
    <s v="New York City"/>
    <x v="15"/>
    <n v="10009"/>
    <x v="3"/>
    <s v="OFF-LA-10001158"/>
    <x v="1"/>
    <x v="2"/>
    <s v="Avery Address/Shipping Labels for Typewriters, 4&quot; x 2&quot;"/>
    <n v="20.7"/>
    <n v="2"/>
    <n v="0"/>
    <n v="9.9359999999999999"/>
  </r>
  <r>
    <n v="363"/>
    <s v="CA-2014-144904"/>
    <x v="3"/>
    <x v="145"/>
    <x v="147"/>
    <s v="Standard Class"/>
    <s v="KW-16435"/>
    <s v="Katrina Willman"/>
    <x v="0"/>
    <s v="United States"/>
    <s v="New York City"/>
    <x v="15"/>
    <n v="10009"/>
    <x v="3"/>
    <s v="FUR-CH-10000785"/>
    <x v="0"/>
    <x v="1"/>
    <s v="Global Ergonomic Managers Chair"/>
    <n v="488.64600000000002"/>
    <n v="3"/>
    <n v="0.1"/>
    <n v="86.870400000000004"/>
  </r>
  <r>
    <n v="364"/>
    <s v="CA-2014-144904"/>
    <x v="3"/>
    <x v="145"/>
    <x v="147"/>
    <s v="Standard Class"/>
    <s v="KW-16435"/>
    <s v="Katrina Willman"/>
    <x v="0"/>
    <s v="United States"/>
    <s v="New York City"/>
    <x v="15"/>
    <n v="10009"/>
    <x v="3"/>
    <s v="OFF-AR-10003732"/>
    <x v="1"/>
    <x v="6"/>
    <s v="Newell 333"/>
    <n v="5.56"/>
    <n v="2"/>
    <n v="0"/>
    <n v="1.4455999999999998"/>
  </r>
  <r>
    <n v="365"/>
    <s v="CA-2014-144904"/>
    <x v="3"/>
    <x v="145"/>
    <x v="147"/>
    <s v="Standard Class"/>
    <s v="KW-16435"/>
    <s v="Katrina Willman"/>
    <x v="0"/>
    <s v="United States"/>
    <s v="New York City"/>
    <x v="15"/>
    <n v="10009"/>
    <x v="3"/>
    <s v="FUR-FU-10000023"/>
    <x v="0"/>
    <x v="5"/>
    <s v="Eldon Wave Desk Accessories"/>
    <n v="47.12"/>
    <n v="8"/>
    <n v="0"/>
    <n v="20.732800000000001"/>
  </r>
  <r>
    <n v="366"/>
    <s v="CA-2011-123344"/>
    <x v="2"/>
    <x v="146"/>
    <x v="148"/>
    <s v="Standard Class"/>
    <s v="JD-16060"/>
    <s v="Julia Dunbar"/>
    <x v="0"/>
    <s v="United States"/>
    <s v="San Francisco"/>
    <x v="1"/>
    <n v="94109"/>
    <x v="1"/>
    <s v="OFF-ST-10001713"/>
    <x v="1"/>
    <x v="4"/>
    <s v="Gould Plastics 9-Pocket Panel Bin, 18-3/8w x 5-1/4d x 20-1/2h, Black"/>
    <n v="211.96"/>
    <n v="4"/>
    <n v="0"/>
    <n v="8.4783999999999935"/>
  </r>
  <r>
    <n v="367"/>
    <s v="CA-2013-155516"/>
    <x v="0"/>
    <x v="147"/>
    <x v="149"/>
    <s v="Same Day"/>
    <s v="MK-17905"/>
    <s v="Michael Kennedy"/>
    <x v="1"/>
    <s v="United States"/>
    <s v="Manchester"/>
    <x v="29"/>
    <n v="6040"/>
    <x v="3"/>
    <s v="OFF-BI-10002412"/>
    <x v="1"/>
    <x v="8"/>
    <s v="Wilson Jones “Snap” Scratch Pad Binder Tool for Ring Binders"/>
    <n v="23.2"/>
    <n v="4"/>
    <n v="0"/>
    <n v="10.44"/>
  </r>
  <r>
    <n v="368"/>
    <s v="CA-2013-155516"/>
    <x v="0"/>
    <x v="147"/>
    <x v="149"/>
    <s v="Same Day"/>
    <s v="MK-17905"/>
    <s v="Michael Kennedy"/>
    <x v="1"/>
    <s v="United States"/>
    <s v="Manchester"/>
    <x v="29"/>
    <n v="6040"/>
    <x v="3"/>
    <s v="OFF-SU-10001225"/>
    <x v="1"/>
    <x v="14"/>
    <s v="Staples"/>
    <n v="7.36"/>
    <n v="2"/>
    <n v="0"/>
    <n v="0.14719999999999978"/>
  </r>
  <r>
    <n v="369"/>
    <s v="CA-2013-155516"/>
    <x v="0"/>
    <x v="147"/>
    <x v="149"/>
    <s v="Same Day"/>
    <s v="MK-17905"/>
    <s v="Michael Kennedy"/>
    <x v="1"/>
    <s v="United States"/>
    <s v="Manchester"/>
    <x v="29"/>
    <n v="6040"/>
    <x v="3"/>
    <s v="OFF-ST-10002406"/>
    <x v="1"/>
    <x v="4"/>
    <s v="Pizazz Global Quick File"/>
    <n v="104.79"/>
    <n v="7"/>
    <n v="0"/>
    <n v="29.341200000000008"/>
  </r>
  <r>
    <n v="370"/>
    <s v="CA-2013-155516"/>
    <x v="0"/>
    <x v="147"/>
    <x v="149"/>
    <s v="Same Day"/>
    <s v="MK-17905"/>
    <s v="Michael Kennedy"/>
    <x v="1"/>
    <s v="United States"/>
    <s v="Manchester"/>
    <x v="29"/>
    <n v="6040"/>
    <x v="3"/>
    <s v="FUR-BO-10002545"/>
    <x v="0"/>
    <x v="0"/>
    <s v="Atlantic Metals Mobile 3-Shelf Bookcases, Custom Colors"/>
    <n v="1043.92"/>
    <n v="4"/>
    <n v="0"/>
    <n v="271.41920000000005"/>
  </r>
  <r>
    <n v="371"/>
    <s v="CA-2014-104745"/>
    <x v="3"/>
    <x v="148"/>
    <x v="150"/>
    <s v="Standard Class"/>
    <s v="GT-14755"/>
    <s v="Guy Thornton"/>
    <x v="0"/>
    <s v="United States"/>
    <s v="Harlingen"/>
    <x v="5"/>
    <n v="78550"/>
    <x v="2"/>
    <s v="OFF-PA-10002036"/>
    <x v="1"/>
    <x v="10"/>
    <s v="Xerox 1930"/>
    <n v="25.920000000000005"/>
    <n v="5"/>
    <n v="0.2"/>
    <n v="9.3960000000000008"/>
  </r>
  <r>
    <n v="372"/>
    <s v="CA-2014-104745"/>
    <x v="3"/>
    <x v="148"/>
    <x v="150"/>
    <s v="Standard Class"/>
    <s v="GT-14755"/>
    <s v="Guy Thornton"/>
    <x v="0"/>
    <s v="United States"/>
    <s v="Harlingen"/>
    <x v="5"/>
    <n v="78550"/>
    <x v="2"/>
    <s v="OFF-ST-10002205"/>
    <x v="1"/>
    <x v="4"/>
    <s v="File Shuttle I and Handi-File"/>
    <n v="53.424000000000007"/>
    <n v="3"/>
    <n v="0.2"/>
    <n v="4.6746000000000016"/>
  </r>
  <r>
    <n v="373"/>
    <s v="US-2011-119137"/>
    <x v="2"/>
    <x v="149"/>
    <x v="151"/>
    <s v="Standard Class"/>
    <s v="AG-10900"/>
    <s v="Arthur Gainer"/>
    <x v="0"/>
    <s v="United States"/>
    <s v="Tucson"/>
    <x v="16"/>
    <n v="85705"/>
    <x v="1"/>
    <s v="OFF-BI-10001982"/>
    <x v="1"/>
    <x v="8"/>
    <s v="Wilson Jones Custom Binder Spines &amp; Labels"/>
    <n v="8.1600000000000019"/>
    <n v="5"/>
    <n v="0.7"/>
    <n v="-5.7119999999999997"/>
  </r>
  <r>
    <n v="374"/>
    <s v="US-2011-119137"/>
    <x v="2"/>
    <x v="149"/>
    <x v="151"/>
    <s v="Standard Class"/>
    <s v="AG-10900"/>
    <s v="Arthur Gainer"/>
    <x v="0"/>
    <s v="United States"/>
    <s v="Tucson"/>
    <x v="16"/>
    <n v="85705"/>
    <x v="1"/>
    <s v="TEC-AC-10003911"/>
    <x v="2"/>
    <x v="11"/>
    <s v="NETGEAR AC1750 Dual Band Gigabit Smart WiFi Router"/>
    <n v="1023.9360000000001"/>
    <n v="8"/>
    <n v="0.2"/>
    <n v="179.1887999999999"/>
  </r>
  <r>
    <n v="375"/>
    <s v="US-2011-119137"/>
    <x v="2"/>
    <x v="149"/>
    <x v="151"/>
    <s v="Standard Class"/>
    <s v="AG-10900"/>
    <s v="Arthur Gainer"/>
    <x v="0"/>
    <s v="United States"/>
    <s v="Tucson"/>
    <x v="16"/>
    <n v="85705"/>
    <x v="1"/>
    <s v="OFF-AR-10000658"/>
    <x v="1"/>
    <x v="6"/>
    <s v="Newell 324"/>
    <n v="9.24"/>
    <n v="1"/>
    <n v="0.2"/>
    <n v="0.92399999999999993"/>
  </r>
  <r>
    <n v="376"/>
    <s v="US-2011-119137"/>
    <x v="2"/>
    <x v="149"/>
    <x v="151"/>
    <s v="Standard Class"/>
    <s v="AG-10900"/>
    <s v="Arthur Gainer"/>
    <x v="0"/>
    <s v="United States"/>
    <s v="Tucson"/>
    <x v="16"/>
    <n v="85705"/>
    <x v="1"/>
    <s v="TEC-AC-10002076"/>
    <x v="2"/>
    <x v="11"/>
    <s v="Microsoft Natural Keyboard Elite"/>
    <n v="479.04"/>
    <n v="10"/>
    <n v="0.2"/>
    <n v="-29.940000000000012"/>
  </r>
  <r>
    <n v="377"/>
    <s v="US-2013-134656"/>
    <x v="0"/>
    <x v="150"/>
    <x v="152"/>
    <s v="First Class"/>
    <s v="MM-18280"/>
    <s v="Muhammed MacIntyre"/>
    <x v="1"/>
    <s v="United States"/>
    <s v="Quincy"/>
    <x v="10"/>
    <n v="62301"/>
    <x v="2"/>
    <s v="OFF-PA-10003039"/>
    <x v="1"/>
    <x v="10"/>
    <s v="Xerox 1960"/>
    <n v="99.13600000000001"/>
    <n v="4"/>
    <n v="0.2"/>
    <n v="30.979999999999993"/>
  </r>
  <r>
    <n v="378"/>
    <s v="US-2014-134481"/>
    <x v="3"/>
    <x v="151"/>
    <x v="153"/>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x v="27"/>
    <s v="Standard Class"/>
    <s v="RA-19915"/>
    <s v="Russell Applegate"/>
    <x v="0"/>
    <s v="United States"/>
    <s v="Houston"/>
    <x v="5"/>
    <n v="77095"/>
    <x v="2"/>
    <s v="OFF-AP-10000696"/>
    <x v="1"/>
    <x v="9"/>
    <s v="Holmes Odor Grabber"/>
    <n v="8.6519999999999975"/>
    <n v="3"/>
    <n v="0.8"/>
    <n v="-20.332200000000007"/>
  </r>
  <r>
    <n v="380"/>
    <s v="CA-2012-130792"/>
    <x v="1"/>
    <x v="152"/>
    <x v="27"/>
    <s v="Standard Class"/>
    <s v="RA-19915"/>
    <s v="Russell Applegate"/>
    <x v="0"/>
    <s v="United States"/>
    <s v="Houston"/>
    <x v="5"/>
    <n v="77095"/>
    <x v="2"/>
    <s v="OFF-ST-10003327"/>
    <x v="1"/>
    <x v="4"/>
    <s v="Akro-Mils 12-Gallon Tote"/>
    <n v="23.832000000000001"/>
    <n v="3"/>
    <n v="0.2"/>
    <n v="2.6810999999999954"/>
  </r>
  <r>
    <n v="381"/>
    <s v="CA-2012-130792"/>
    <x v="1"/>
    <x v="152"/>
    <x v="27"/>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x v="154"/>
    <s v="First Class"/>
    <s v="AS-10285"/>
    <s v="Alejandro Savely"/>
    <x v="1"/>
    <s v="United States"/>
    <s v="San Francisco"/>
    <x v="1"/>
    <n v="94109"/>
    <x v="1"/>
    <s v="OFF-PA-10004734"/>
    <x v="1"/>
    <x v="10"/>
    <s v="Southworth Structures Collection"/>
    <n v="50.96"/>
    <n v="7"/>
    <n v="0"/>
    <n v="25.48"/>
  </r>
  <r>
    <n v="383"/>
    <s v="CA-2013-134775"/>
    <x v="0"/>
    <x v="99"/>
    <x v="154"/>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x v="155"/>
    <s v="Second Class"/>
    <s v="LA-16780"/>
    <s v="Laura Armstrong"/>
    <x v="1"/>
    <s v="United States"/>
    <s v="Taylor"/>
    <x v="12"/>
    <n v="48180"/>
    <x v="2"/>
    <s v="TEC-AC-10004708"/>
    <x v="2"/>
    <x v="11"/>
    <s v="Sony 32GB Class 10 Micro SDHC R40 Memory Card"/>
    <n v="41.9"/>
    <n v="2"/>
    <n v="0"/>
    <n v="8.7989999999999995"/>
  </r>
  <r>
    <n v="385"/>
    <s v="US-2012-168935"/>
    <x v="1"/>
    <x v="154"/>
    <x v="156"/>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x v="156"/>
    <s v="Standard Class"/>
    <s v="DO-13435"/>
    <s v="Denny Ordway"/>
    <x v="0"/>
    <s v="United States"/>
    <s v="Pembroke Pines"/>
    <x v="2"/>
    <n v="33024"/>
    <x v="0"/>
    <s v="TEC-AC-10002335"/>
    <x v="2"/>
    <x v="11"/>
    <s v="Logitech Media Keyboard K200"/>
    <n v="83.976000000000013"/>
    <n v="3"/>
    <n v="0.2"/>
    <n v="-1.049700000000005"/>
  </r>
  <r>
    <n v="387"/>
    <s v="CA-2012-122756"/>
    <x v="1"/>
    <x v="155"/>
    <x v="157"/>
    <s v="Standard Class"/>
    <s v="DK-13225"/>
    <s v="Dean Katz"/>
    <x v="1"/>
    <s v="United States"/>
    <s v="Philadelphia"/>
    <x v="9"/>
    <n v="19140"/>
    <x v="3"/>
    <s v="TEC-MA-10001681"/>
    <x v="2"/>
    <x v="15"/>
    <s v="Lexmark MarkNet N8150 Wireless Print Server"/>
    <n v="482.34000000000003"/>
    <n v="4"/>
    <n v="0.7"/>
    <n v="-337.63799999999981"/>
  </r>
  <r>
    <n v="388"/>
    <s v="CA-2012-122756"/>
    <x v="1"/>
    <x v="155"/>
    <x v="157"/>
    <s v="Standard Class"/>
    <s v="DK-13225"/>
    <s v="Dean Katz"/>
    <x v="1"/>
    <s v="United States"/>
    <s v="Philadelphia"/>
    <x v="9"/>
    <n v="19140"/>
    <x v="3"/>
    <s v="FUR-FU-10001935"/>
    <x v="0"/>
    <x v="5"/>
    <s v="3M Hangers With Command Adhesive"/>
    <n v="2.9600000000000004"/>
    <n v="1"/>
    <n v="0.2"/>
    <n v="0.77700000000000025"/>
  </r>
  <r>
    <n v="389"/>
    <s v="CA-2011-115973"/>
    <x v="2"/>
    <x v="156"/>
    <x v="158"/>
    <s v="First Class"/>
    <s v="NG-18430"/>
    <s v="Nathan Gelder"/>
    <x v="0"/>
    <s v="United States"/>
    <s v="Cincinnati"/>
    <x v="24"/>
    <n v="45231"/>
    <x v="3"/>
    <s v="OFF-AR-10004757"/>
    <x v="1"/>
    <x v="6"/>
    <s v="Crayola Colored Pencils"/>
    <n v="2.6240000000000001"/>
    <n v="1"/>
    <n v="0.2"/>
    <n v="0.42639999999999978"/>
  </r>
  <r>
    <n v="390"/>
    <s v="CA-2014-101798"/>
    <x v="3"/>
    <x v="157"/>
    <x v="159"/>
    <s v="Standard Class"/>
    <s v="MV-18190"/>
    <s v="Mike Vittorini"/>
    <x v="0"/>
    <s v="United States"/>
    <s v="New York City"/>
    <x v="15"/>
    <n v="10009"/>
    <x v="3"/>
    <s v="OFF-BI-10000050"/>
    <x v="1"/>
    <x v="8"/>
    <s v="Angle-D Binders with Locking Rings, Label Holders"/>
    <n v="23.36"/>
    <n v="4"/>
    <n v="0.2"/>
    <n v="7.8839999999999986"/>
  </r>
  <r>
    <n v="391"/>
    <s v="CA-2014-101798"/>
    <x v="3"/>
    <x v="157"/>
    <x v="159"/>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x v="160"/>
    <s v="Second Class"/>
    <s v="JG-15115"/>
    <s v="Jack Garza"/>
    <x v="0"/>
    <s v="United States"/>
    <s v="Des Moines"/>
    <x v="4"/>
    <n v="98198"/>
    <x v="1"/>
    <s v="TEC-PH-10003012"/>
    <x v="2"/>
    <x v="7"/>
    <s v="Nortel Meridian M3904 Professional Digital phone"/>
    <n v="246.38400000000001"/>
    <n v="2"/>
    <n v="0.2"/>
    <n v="27.718199999999968"/>
  </r>
  <r>
    <n v="393"/>
    <s v="US-2011-135972"/>
    <x v="2"/>
    <x v="158"/>
    <x v="160"/>
    <s v="Second Class"/>
    <s v="JG-15115"/>
    <s v="Jack Garza"/>
    <x v="0"/>
    <s v="United States"/>
    <s v="Des Moines"/>
    <x v="4"/>
    <n v="98198"/>
    <x v="1"/>
    <s v="TEC-CO-10002313"/>
    <x v="2"/>
    <x v="16"/>
    <s v="Canon PC1080F Personal Copier"/>
    <n v="1799.97"/>
    <n v="3"/>
    <n v="0"/>
    <n v="701.98829999999998"/>
  </r>
  <r>
    <n v="394"/>
    <s v="US-2011-134971"/>
    <x v="2"/>
    <x v="159"/>
    <x v="161"/>
    <s v="Second Class"/>
    <s v="BP-11095"/>
    <s v="Bart Pistole"/>
    <x v="1"/>
    <s v="United States"/>
    <s v="Peoria"/>
    <x v="10"/>
    <n v="61604"/>
    <x v="2"/>
    <s v="OFF-BI-10003982"/>
    <x v="1"/>
    <x v="8"/>
    <s v="Wilson Jones Century Plastic Molded Ring Binders"/>
    <n v="12.461999999999996"/>
    <n v="3"/>
    <n v="0.8"/>
    <n v="-20.5623"/>
  </r>
  <r>
    <n v="395"/>
    <s v="CA-2014-102946"/>
    <x v="3"/>
    <x v="160"/>
    <x v="162"/>
    <s v="Standard Class"/>
    <s v="VP-21730"/>
    <s v="Victor Preis"/>
    <x v="2"/>
    <s v="United States"/>
    <s v="Las Vegas"/>
    <x v="33"/>
    <n v="89115"/>
    <x v="1"/>
    <s v="OFF-BI-10004492"/>
    <x v="1"/>
    <x v="8"/>
    <s v="Tuf-Vin Binders"/>
    <n v="75.792000000000002"/>
    <n v="3"/>
    <n v="0.2"/>
    <n v="25.579799999999992"/>
  </r>
  <r>
    <n v="396"/>
    <s v="CA-2014-165603"/>
    <x v="3"/>
    <x v="161"/>
    <x v="163"/>
    <s v="Second Class"/>
    <s v="SS-20140"/>
    <s v="Saphhira Shifley"/>
    <x v="1"/>
    <s v="United States"/>
    <s v="Warwick"/>
    <x v="34"/>
    <n v="2886"/>
    <x v="3"/>
    <s v="OFF-ST-10000798"/>
    <x v="1"/>
    <x v="4"/>
    <s v="2300 Heavy-Duty Transfer File Systems by Perma"/>
    <n v="49.96"/>
    <n v="2"/>
    <n v="0"/>
    <n v="9.4923999999999964"/>
  </r>
  <r>
    <n v="397"/>
    <s v="CA-2014-165603"/>
    <x v="3"/>
    <x v="161"/>
    <x v="163"/>
    <s v="Second Class"/>
    <s v="SS-20140"/>
    <s v="Saphhira Shifley"/>
    <x v="1"/>
    <s v="United States"/>
    <s v="Warwick"/>
    <x v="34"/>
    <n v="2886"/>
    <x v="3"/>
    <s v="OFF-PA-10002552"/>
    <x v="1"/>
    <x v="10"/>
    <s v="Xerox 1958"/>
    <n v="12.96"/>
    <n v="2"/>
    <n v="0"/>
    <n v="6.2208000000000006"/>
  </r>
  <r>
    <n v="398"/>
    <s v="CA-2012-122259"/>
    <x v="1"/>
    <x v="89"/>
    <x v="164"/>
    <s v="Standard Class"/>
    <s v="HP-14815"/>
    <s v="Harold Pawlan"/>
    <x v="2"/>
    <s v="United States"/>
    <s v="Jackson"/>
    <x v="12"/>
    <n v="49201"/>
    <x v="2"/>
    <s v="OFF-SU-10002573"/>
    <x v="1"/>
    <x v="14"/>
    <s v="Acme 10&quot; Easy Grip Assistive Scissors"/>
    <n v="70.12"/>
    <n v="4"/>
    <n v="0"/>
    <n v="21.035999999999994"/>
  </r>
  <r>
    <n v="399"/>
    <s v="CA-2013-108987"/>
    <x v="0"/>
    <x v="162"/>
    <x v="165"/>
    <s v="Second Class"/>
    <s v="AG-10675"/>
    <s v="Anna Gayman"/>
    <x v="0"/>
    <s v="United States"/>
    <s v="Houston"/>
    <x v="5"/>
    <n v="77036"/>
    <x v="2"/>
    <s v="OFF-ST-10001580"/>
    <x v="1"/>
    <x v="4"/>
    <s v="Super Decoflex Portable Personal File"/>
    <n v="35.952000000000005"/>
    <n v="3"/>
    <n v="0.2"/>
    <n v="3.5951999999999984"/>
  </r>
  <r>
    <n v="400"/>
    <s v="CA-2013-108987"/>
    <x v="0"/>
    <x v="162"/>
    <x v="165"/>
    <s v="Second Class"/>
    <s v="AG-10675"/>
    <s v="Anna Gayman"/>
    <x v="0"/>
    <s v="United States"/>
    <s v="Houston"/>
    <x v="5"/>
    <n v="77036"/>
    <x v="2"/>
    <s v="FUR-BO-10004834"/>
    <x v="0"/>
    <x v="0"/>
    <s v="Riverside Palais Royal Lawyers Bookcase, Royale Cherry Finish"/>
    <n v="2396.2655999999997"/>
    <n v="4"/>
    <n v="0.32"/>
    <n v="-317.15280000000007"/>
  </r>
  <r>
    <n v="401"/>
    <s v="CA-2013-108987"/>
    <x v="0"/>
    <x v="162"/>
    <x v="165"/>
    <s v="Second Class"/>
    <s v="AG-10675"/>
    <s v="Anna Gayman"/>
    <x v="0"/>
    <s v="United States"/>
    <s v="Houston"/>
    <x v="5"/>
    <n v="77036"/>
    <x v="2"/>
    <s v="OFF-ST-10000934"/>
    <x v="1"/>
    <x v="4"/>
    <s v="Contico 72&quot;H Heavy-Duty Storage System"/>
    <n v="131.136"/>
    <n v="4"/>
    <n v="0.2"/>
    <n v="-32.783999999999999"/>
  </r>
  <r>
    <n v="402"/>
    <s v="CA-2013-108987"/>
    <x v="0"/>
    <x v="162"/>
    <x v="165"/>
    <s v="Second Class"/>
    <s v="AG-10675"/>
    <s v="Anna Gayman"/>
    <x v="0"/>
    <s v="United States"/>
    <s v="Houston"/>
    <x v="5"/>
    <n v="77036"/>
    <x v="2"/>
    <s v="TEC-AC-10000158"/>
    <x v="2"/>
    <x v="11"/>
    <s v="Sony 64GB Class 10 Micro SDHC R40 Memory Card"/>
    <n v="57.584000000000003"/>
    <n v="2"/>
    <n v="0.2"/>
    <n v="0.71979999999999933"/>
  </r>
  <r>
    <n v="403"/>
    <s v="CA-2011-113166"/>
    <x v="2"/>
    <x v="163"/>
    <x v="166"/>
    <s v="First Class"/>
    <s v="LF-17185"/>
    <s v="Luke Foster"/>
    <x v="0"/>
    <s v="United States"/>
    <s v="Miami"/>
    <x v="2"/>
    <n v="33180"/>
    <x v="0"/>
    <s v="OFF-PA-10001947"/>
    <x v="1"/>
    <x v="10"/>
    <s v="Xerox 1974"/>
    <n v="9.5680000000000014"/>
    <n v="2"/>
    <n v="0.2"/>
    <n v="3.4683999999999999"/>
  </r>
  <r>
    <n v="404"/>
    <s v="CA-2011-155208"/>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x v="168"/>
    <s v="Standard Class"/>
    <s v="RF-19840"/>
    <s v="Roy Französisch"/>
    <x v="0"/>
    <s v="United States"/>
    <s v="New York City"/>
    <x v="15"/>
    <n v="10024"/>
    <x v="3"/>
    <s v="OFF-AP-10004249"/>
    <x v="1"/>
    <x v="9"/>
    <s v="Staples"/>
    <n v="35.910000000000004"/>
    <n v="3"/>
    <n v="0"/>
    <n v="9.6956999999999987"/>
  </r>
  <r>
    <n v="406"/>
    <s v="CA-2014-117457"/>
    <x v="3"/>
    <x v="166"/>
    <x v="169"/>
    <s v="Standard Class"/>
    <s v="KH-16510"/>
    <s v="Keith Herrera"/>
    <x v="0"/>
    <s v="United States"/>
    <s v="San Francisco"/>
    <x v="1"/>
    <n v="94110"/>
    <x v="1"/>
    <s v="TEC-AC-10000158"/>
    <x v="2"/>
    <x v="11"/>
    <s v="Sony 64GB Class 10 Micro SDHC R40 Memory Card"/>
    <n v="179.95000000000002"/>
    <n v="5"/>
    <n v="0"/>
    <n v="37.789500000000004"/>
  </r>
  <r>
    <n v="407"/>
    <s v="CA-2014-117457"/>
    <x v="3"/>
    <x v="166"/>
    <x v="169"/>
    <s v="Standard Class"/>
    <s v="KH-16510"/>
    <s v="Keith Herrera"/>
    <x v="0"/>
    <s v="United States"/>
    <s v="San Francisco"/>
    <x v="1"/>
    <n v="94110"/>
    <x v="1"/>
    <s v="TEC-CO-10004115"/>
    <x v="2"/>
    <x v="16"/>
    <s v="Sharp AL-1530CS Digital Copier"/>
    <n v="1199.9760000000001"/>
    <n v="3"/>
    <n v="0.2"/>
    <n v="434.99130000000002"/>
  </r>
  <r>
    <n v="408"/>
    <s v="CA-2014-117457"/>
    <x v="3"/>
    <x v="166"/>
    <x v="169"/>
    <s v="Standard Class"/>
    <s v="KH-16510"/>
    <s v="Keith Herrera"/>
    <x v="0"/>
    <s v="United States"/>
    <s v="San Francisco"/>
    <x v="1"/>
    <n v="94110"/>
    <x v="1"/>
    <s v="OFF-PA-10003724"/>
    <x v="1"/>
    <x v="10"/>
    <s v="Wirebound Message Book, 4 per Page"/>
    <n v="27.15"/>
    <n v="5"/>
    <n v="0"/>
    <n v="13.3035"/>
  </r>
  <r>
    <n v="409"/>
    <s v="CA-2014-117457"/>
    <x v="3"/>
    <x v="166"/>
    <x v="169"/>
    <s v="Standard Class"/>
    <s v="KH-16510"/>
    <s v="Keith Herrera"/>
    <x v="0"/>
    <s v="United States"/>
    <s v="San Francisco"/>
    <x v="1"/>
    <n v="94110"/>
    <x v="1"/>
    <s v="FUR-TA-10002041"/>
    <x v="0"/>
    <x v="3"/>
    <s v="Bevis Round Conference Table Top, X-Base"/>
    <n v="1004.0239999999999"/>
    <n v="7"/>
    <n v="0.2"/>
    <n v="-112.95269999999994"/>
  </r>
  <r>
    <n v="410"/>
    <s v="CA-2014-117457"/>
    <x v="3"/>
    <x v="166"/>
    <x v="169"/>
    <s v="Standard Class"/>
    <s v="KH-16510"/>
    <s v="Keith Herrera"/>
    <x v="0"/>
    <s v="United States"/>
    <s v="San Francisco"/>
    <x v="1"/>
    <n v="94110"/>
    <x v="1"/>
    <s v="OFF-PA-10002893"/>
    <x v="1"/>
    <x v="10"/>
    <s v="Wirebound Service Call Books, 5 1/2&quot; x 4&quot;"/>
    <n v="9.68"/>
    <n v="1"/>
    <n v="0"/>
    <n v="4.6463999999999999"/>
  </r>
  <r>
    <n v="411"/>
    <s v="CA-2014-117457"/>
    <x v="3"/>
    <x v="166"/>
    <x v="169"/>
    <s v="Standard Class"/>
    <s v="KH-16510"/>
    <s v="Keith Herrera"/>
    <x v="0"/>
    <s v="United States"/>
    <s v="San Francisco"/>
    <x v="1"/>
    <n v="94110"/>
    <x v="1"/>
    <s v="OFF-LA-10003766"/>
    <x v="1"/>
    <x v="2"/>
    <s v="Self-Adhesive Removable Labels"/>
    <n v="28.349999999999998"/>
    <n v="9"/>
    <n v="0"/>
    <n v="13.608000000000001"/>
  </r>
  <r>
    <n v="412"/>
    <s v="CA-2014-117457"/>
    <x v="3"/>
    <x v="166"/>
    <x v="169"/>
    <s v="Standard Class"/>
    <s v="KH-16510"/>
    <s v="Keith Herrera"/>
    <x v="0"/>
    <s v="United States"/>
    <s v="San Francisco"/>
    <x v="1"/>
    <n v="94110"/>
    <x v="1"/>
    <s v="OFF-PA-10001970"/>
    <x v="1"/>
    <x v="10"/>
    <s v="Xerox 1908"/>
    <n v="55.98"/>
    <n v="1"/>
    <n v="0"/>
    <n v="27.430199999999999"/>
  </r>
  <r>
    <n v="413"/>
    <s v="CA-2014-117457"/>
    <x v="3"/>
    <x v="166"/>
    <x v="169"/>
    <s v="Standard Class"/>
    <s v="KH-16510"/>
    <s v="Keith Herrera"/>
    <x v="0"/>
    <s v="United States"/>
    <s v="San Francisco"/>
    <x v="1"/>
    <n v="94110"/>
    <x v="1"/>
    <s v="FUR-BO-10001972"/>
    <x v="0"/>
    <x v="0"/>
    <s v="O'Sullivan 4-Shelf Bookcase in Odessa Pine"/>
    <n v="1336.829"/>
    <n v="13"/>
    <n v="0.15"/>
    <n v="31.454799999999949"/>
  </r>
  <r>
    <n v="414"/>
    <s v="CA-2014-117457"/>
    <x v="3"/>
    <x v="166"/>
    <x v="169"/>
    <s v="Standard Class"/>
    <s v="KH-16510"/>
    <s v="Keith Herrera"/>
    <x v="0"/>
    <s v="United States"/>
    <s v="San Francisco"/>
    <x v="1"/>
    <n v="94110"/>
    <x v="1"/>
    <s v="FUR-CH-10003956"/>
    <x v="0"/>
    <x v="1"/>
    <s v="Novimex High-Tech Fabric Mesh Task Chair"/>
    <n v="113.56800000000001"/>
    <n v="2"/>
    <n v="0.2"/>
    <n v="-18.454800000000013"/>
  </r>
  <r>
    <n v="415"/>
    <s v="CA-2014-142636"/>
    <x v="3"/>
    <x v="132"/>
    <x v="170"/>
    <s v="Standard Class"/>
    <s v="KC-16675"/>
    <s v="Kimberly Carter"/>
    <x v="1"/>
    <s v="United States"/>
    <s v="Seattle"/>
    <x v="4"/>
    <n v="98105"/>
    <x v="1"/>
    <s v="OFF-PA-10000157"/>
    <x v="1"/>
    <x v="10"/>
    <s v="Xerox 191"/>
    <n v="139.86000000000001"/>
    <n v="7"/>
    <n v="0"/>
    <n v="65.734199999999987"/>
  </r>
  <r>
    <n v="416"/>
    <s v="CA-2014-142636"/>
    <x v="3"/>
    <x v="132"/>
    <x v="170"/>
    <s v="Standard Class"/>
    <s v="KC-16675"/>
    <s v="Kimberly Carter"/>
    <x v="1"/>
    <s v="United States"/>
    <s v="Seattle"/>
    <x v="4"/>
    <n v="98105"/>
    <x v="1"/>
    <s v="FUR-CH-10001891"/>
    <x v="0"/>
    <x v="1"/>
    <s v="Global Deluxe Office Fabric Chairs"/>
    <n v="307.13600000000002"/>
    <n v="4"/>
    <n v="0.2"/>
    <n v="26.874400000000023"/>
  </r>
  <r>
    <n v="417"/>
    <s v="CA-2014-122105"/>
    <x v="3"/>
    <x v="92"/>
    <x v="171"/>
    <s v="Standard Class"/>
    <s v="CJ-12010"/>
    <s v="Caroline Jumper"/>
    <x v="0"/>
    <s v="United States"/>
    <s v="Huntington Beach"/>
    <x v="1"/>
    <n v="92646"/>
    <x v="1"/>
    <s v="OFF-AR-10004344"/>
    <x v="1"/>
    <x v="6"/>
    <s v="Bulldog Vacuum Base Pencil Sharpener"/>
    <n v="95.92"/>
    <n v="8"/>
    <n v="0"/>
    <n v="25.898399999999995"/>
  </r>
  <r>
    <n v="418"/>
    <s v="CA-2013-148796"/>
    <x v="0"/>
    <x v="167"/>
    <x v="172"/>
    <s v="Standard Class"/>
    <s v="PB-19150"/>
    <s v="Philip Brown"/>
    <x v="0"/>
    <s v="United States"/>
    <s v="Los Angeles"/>
    <x v="1"/>
    <n v="90004"/>
    <x v="1"/>
    <s v="FUR-CH-10004886"/>
    <x v="0"/>
    <x v="1"/>
    <s v="Bevis Steel Folding Chairs"/>
    <n v="383.8"/>
    <n v="5"/>
    <n v="0.2"/>
    <n v="38.379999999999981"/>
  </r>
  <r>
    <n v="419"/>
    <s v="CA-2014-154816"/>
    <x v="3"/>
    <x v="44"/>
    <x v="173"/>
    <s v="Standard Class"/>
    <s v="VB-21745"/>
    <s v="Victoria Brennan"/>
    <x v="1"/>
    <s v="United States"/>
    <s v="Richmond"/>
    <x v="0"/>
    <n v="40475"/>
    <x v="0"/>
    <s v="OFF-PA-10003845"/>
    <x v="1"/>
    <x v="10"/>
    <s v="Xerox 1987"/>
    <n v="5.78"/>
    <n v="1"/>
    <n v="0"/>
    <n v="2.8322000000000003"/>
  </r>
  <r>
    <n v="420"/>
    <s v="CA-2014-110478"/>
    <x v="3"/>
    <x v="168"/>
    <x v="174"/>
    <s v="Standard Class"/>
    <s v="SP-20860"/>
    <s v="Sung Pak"/>
    <x v="1"/>
    <s v="United States"/>
    <s v="Los Angeles"/>
    <x v="1"/>
    <n v="90045"/>
    <x v="1"/>
    <s v="OFF-AR-10001573"/>
    <x v="1"/>
    <x v="6"/>
    <s v="American Pencil"/>
    <n v="9.32"/>
    <n v="4"/>
    <n v="0"/>
    <n v="2.702799999999999"/>
  </r>
  <r>
    <n v="421"/>
    <s v="CA-2014-110478"/>
    <x v="3"/>
    <x v="168"/>
    <x v="174"/>
    <s v="Standard Class"/>
    <s v="SP-20860"/>
    <s v="Sung Pak"/>
    <x v="1"/>
    <s v="United States"/>
    <s v="Los Angeles"/>
    <x v="1"/>
    <n v="90045"/>
    <x v="1"/>
    <s v="OFF-EN-10000483"/>
    <x v="1"/>
    <x v="12"/>
    <s v="White Envelopes, White Envelopes with Clear Poly Window"/>
    <n v="15.25"/>
    <n v="1"/>
    <n v="0"/>
    <n v="7.0149999999999988"/>
  </r>
  <r>
    <n v="422"/>
    <s v="CA-2011-142048"/>
    <x v="2"/>
    <x v="169"/>
    <x v="175"/>
    <s v="First Class"/>
    <s v="JE-15745"/>
    <s v="Joel Eaton"/>
    <x v="0"/>
    <s v="United States"/>
    <s v="Louisville"/>
    <x v="22"/>
    <n v="80027"/>
    <x v="1"/>
    <s v="TEC-AC-10004114"/>
    <x v="2"/>
    <x v="11"/>
    <s v="KeyTronic 6101 Series - Keyboard - Black"/>
    <n v="196.75200000000001"/>
    <n v="6"/>
    <n v="0.2"/>
    <n v="56.566200000000009"/>
  </r>
  <r>
    <n v="423"/>
    <s v="CA-2014-125388"/>
    <x v="3"/>
    <x v="15"/>
    <x v="15"/>
    <s v="Standard Class"/>
    <s v="MP-17965"/>
    <s v="Michael Paige"/>
    <x v="1"/>
    <s v="United States"/>
    <s v="Lawrence"/>
    <x v="31"/>
    <n v="1841"/>
    <x v="3"/>
    <s v="FUR-FU-10004712"/>
    <x v="0"/>
    <x v="5"/>
    <s v="Westinghouse Mesh Shade Clip-On Gooseneck Lamp, Black"/>
    <n v="56.56"/>
    <n v="4"/>
    <n v="0"/>
    <n v="14.705600000000004"/>
  </r>
  <r>
    <n v="424"/>
    <s v="CA-2014-125388"/>
    <x v="3"/>
    <x v="15"/>
    <x v="15"/>
    <s v="Standard Class"/>
    <s v="MP-17965"/>
    <s v="Michael Paige"/>
    <x v="1"/>
    <s v="United States"/>
    <s v="Lawrence"/>
    <x v="31"/>
    <n v="1841"/>
    <x v="3"/>
    <s v="OFF-ST-10000918"/>
    <x v="1"/>
    <x v="4"/>
    <s v="Crate-A-Files"/>
    <n v="32.700000000000003"/>
    <n v="3"/>
    <n v="0"/>
    <n v="8.5019999999999989"/>
  </r>
  <r>
    <n v="425"/>
    <s v="CA-2014-155705"/>
    <x v="3"/>
    <x v="170"/>
    <x v="176"/>
    <s v="Second Class"/>
    <s v="NF-18385"/>
    <s v="Natalie Fritzler"/>
    <x v="0"/>
    <s v="United States"/>
    <s v="Jackson"/>
    <x v="35"/>
    <n v="39212"/>
    <x v="0"/>
    <s v="FUR-CH-10000015"/>
    <x v="0"/>
    <x v="1"/>
    <s v="Hon Multipurpose Stacking Arm Chairs"/>
    <n v="866.4"/>
    <n v="4"/>
    <n v="0"/>
    <n v="225.26400000000001"/>
  </r>
  <r>
    <n v="426"/>
    <s v="CA-2014-149160"/>
    <x v="3"/>
    <x v="51"/>
    <x v="177"/>
    <s v="Second Class"/>
    <s v="JM-15265"/>
    <s v="Janet Molinari"/>
    <x v="1"/>
    <s v="United States"/>
    <s v="Canton"/>
    <x v="12"/>
    <n v="48187"/>
    <x v="2"/>
    <s v="FUR-FU-10003347"/>
    <x v="0"/>
    <x v="5"/>
    <s v="Coloredge Poster Frame"/>
    <n v="28.4"/>
    <n v="2"/>
    <n v="0"/>
    <n v="11.076000000000001"/>
  </r>
  <r>
    <n v="427"/>
    <s v="CA-2014-149160"/>
    <x v="3"/>
    <x v="51"/>
    <x v="177"/>
    <s v="Second Class"/>
    <s v="JM-15265"/>
    <s v="Janet Molinari"/>
    <x v="1"/>
    <s v="United States"/>
    <s v="Canton"/>
    <x v="12"/>
    <n v="48187"/>
    <x v="2"/>
    <s v="OFF-BI-10001543"/>
    <x v="1"/>
    <x v="8"/>
    <s v="GBC VeloBinder Manual Binding System"/>
    <n v="287.92"/>
    <n v="8"/>
    <n v="0"/>
    <n v="138.20160000000001"/>
  </r>
  <r>
    <n v="428"/>
    <s v="CA-2011-101476"/>
    <x v="2"/>
    <x v="171"/>
    <x v="178"/>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x v="179"/>
    <s v="Standard Class"/>
    <s v="KH-16630"/>
    <s v="Ken Heidel"/>
    <x v="1"/>
    <s v="United States"/>
    <s v="San Antonio"/>
    <x v="5"/>
    <n v="78207"/>
    <x v="2"/>
    <s v="OFF-AR-10000369"/>
    <x v="1"/>
    <x v="6"/>
    <s v="Design Ebony Sketching Pencil"/>
    <n v="6.6719999999999988"/>
    <n v="6"/>
    <n v="0.2"/>
    <n v="0.50039999999999996"/>
  </r>
  <r>
    <n v="430"/>
    <s v="US-2013-123750"/>
    <x v="0"/>
    <x v="173"/>
    <x v="180"/>
    <s v="Standard Class"/>
    <s v="RB-19795"/>
    <s v="Ross Baird"/>
    <x v="2"/>
    <s v="United States"/>
    <s v="Gastonia"/>
    <x v="3"/>
    <n v="28052"/>
    <x v="0"/>
    <s v="OFF-BI-10004584"/>
    <x v="1"/>
    <x v="8"/>
    <s v="GBC ProClick 150 Presentation Binding System"/>
    <n v="189.58800000000005"/>
    <n v="2"/>
    <n v="0.7"/>
    <n v="-145.35079999999999"/>
  </r>
  <r>
    <n v="431"/>
    <s v="US-2013-123750"/>
    <x v="0"/>
    <x v="173"/>
    <x v="180"/>
    <s v="Standard Class"/>
    <s v="RB-19795"/>
    <s v="Ross Baird"/>
    <x v="2"/>
    <s v="United States"/>
    <s v="Gastonia"/>
    <x v="3"/>
    <n v="28052"/>
    <x v="0"/>
    <s v="TEC-AC-10004659"/>
    <x v="2"/>
    <x v="11"/>
    <s v="Imation Secure+ Hardware Encrypted USB 2.0 Flash Drive; 16GB"/>
    <n v="408.74399999999997"/>
    <n v="7"/>
    <n v="0.2"/>
    <n v="76.639499999999984"/>
  </r>
  <r>
    <n v="432"/>
    <s v="US-2013-123750"/>
    <x v="0"/>
    <x v="173"/>
    <x v="180"/>
    <s v="Standard Class"/>
    <s v="RB-19795"/>
    <s v="Ross Baird"/>
    <x v="2"/>
    <s v="United States"/>
    <s v="Gastonia"/>
    <x v="3"/>
    <n v="28052"/>
    <x v="0"/>
    <s v="TEC-AC-10004659"/>
    <x v="2"/>
    <x v="11"/>
    <s v="Imation Secure+ Hardware Encrypted USB 2.0 Flash Drive; 16GB"/>
    <n v="291.95999999999998"/>
    <n v="5"/>
    <n v="0.2"/>
    <n v="54.742499999999978"/>
  </r>
  <r>
    <n v="433"/>
    <s v="US-2013-123750"/>
    <x v="0"/>
    <x v="173"/>
    <x v="180"/>
    <s v="Standard Class"/>
    <s v="RB-19795"/>
    <s v="Ross Baird"/>
    <x v="2"/>
    <s v="United States"/>
    <s v="Gastonia"/>
    <x v="3"/>
    <n v="28052"/>
    <x v="0"/>
    <s v="OFF-ST-10000617"/>
    <x v="1"/>
    <x v="4"/>
    <s v="Woodgrain Magazine Files by Perma"/>
    <n v="4.7679999999999998"/>
    <n v="2"/>
    <n v="0.2"/>
    <n v="-0.7748000000000006"/>
  </r>
  <r>
    <n v="434"/>
    <s v="CA-2013-127369"/>
    <x v="0"/>
    <x v="112"/>
    <x v="181"/>
    <s v="First Class"/>
    <s v="DB-13060"/>
    <s v="Dave Brooks"/>
    <x v="0"/>
    <s v="United States"/>
    <s v="Lowell"/>
    <x v="31"/>
    <n v="1852"/>
    <x v="3"/>
    <s v="OFF-ST-10003306"/>
    <x v="1"/>
    <x v="4"/>
    <s v="Letter Size Cart"/>
    <n v="714.30000000000007"/>
    <n v="5"/>
    <n v="0"/>
    <n v="207.14699999999993"/>
  </r>
  <r>
    <n v="435"/>
    <s v="US-2011-150574"/>
    <x v="2"/>
    <x v="174"/>
    <x v="182"/>
    <s v="Standard Class"/>
    <s v="MK-18160"/>
    <s v="Mike Kennedy"/>
    <x v="0"/>
    <s v="United States"/>
    <s v="Jacksonville"/>
    <x v="2"/>
    <n v="32216"/>
    <x v="0"/>
    <s v="OFF-BI-10000773"/>
    <x v="1"/>
    <x v="8"/>
    <s v="Insertable Tab Post Binder Dividers"/>
    <n v="4.8120000000000003"/>
    <n v="2"/>
    <n v="0.7"/>
    <n v="-3.6891999999999996"/>
  </r>
  <r>
    <n v="436"/>
    <s v="US-2011-150574"/>
    <x v="2"/>
    <x v="174"/>
    <x v="182"/>
    <s v="Standard Class"/>
    <s v="MK-18160"/>
    <s v="Mike Kennedy"/>
    <x v="0"/>
    <s v="United States"/>
    <s v="Jacksonville"/>
    <x v="2"/>
    <n v="32216"/>
    <x v="0"/>
    <s v="TEC-AC-10002600"/>
    <x v="2"/>
    <x v="11"/>
    <s v="Belkin QODE FastFit Bluetooth Keyboard"/>
    <n v="247.8"/>
    <n v="5"/>
    <n v="0.2"/>
    <n v="-18.584999999999994"/>
  </r>
  <r>
    <n v="437"/>
    <s v="CA-2013-147375"/>
    <x v="0"/>
    <x v="1"/>
    <x v="183"/>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83"/>
    <s v="Second Class"/>
    <s v="PO-19180"/>
    <s v="Philisse Overcash"/>
    <x v="2"/>
    <s v="United States"/>
    <s v="Chicago"/>
    <x v="10"/>
    <n v="60623"/>
    <x v="2"/>
    <s v="OFF-PA-10001970"/>
    <x v="1"/>
    <x v="10"/>
    <s v="Xerox 1908"/>
    <n v="313.488"/>
    <n v="7"/>
    <n v="0.2"/>
    <n v="113.63939999999998"/>
  </r>
  <r>
    <n v="439"/>
    <s v="CA-2014-130043"/>
    <x v="3"/>
    <x v="175"/>
    <x v="184"/>
    <s v="Standard Class"/>
    <s v="BB-11545"/>
    <s v="Brenda Bowman"/>
    <x v="1"/>
    <s v="United States"/>
    <s v="Houston"/>
    <x v="5"/>
    <n v="77070"/>
    <x v="2"/>
    <s v="OFF-PA-10002230"/>
    <x v="1"/>
    <x v="10"/>
    <s v="Xerox 1897"/>
    <n v="31.872000000000003"/>
    <n v="8"/>
    <n v="0.2"/>
    <n v="11.553600000000003"/>
  </r>
  <r>
    <n v="440"/>
    <s v="CA-2014-157252"/>
    <x v="3"/>
    <x v="176"/>
    <x v="185"/>
    <s v="Second Class"/>
    <s v="CV-12805"/>
    <s v="Cynthia Voltz"/>
    <x v="1"/>
    <s v="United States"/>
    <s v="New York City"/>
    <x v="15"/>
    <n v="10024"/>
    <x v="3"/>
    <s v="FUR-CH-10003396"/>
    <x v="0"/>
    <x v="1"/>
    <s v="Global Deluxe Steno Chair"/>
    <n v="207.84600000000003"/>
    <n v="3"/>
    <n v="0.1"/>
    <n v="2.3093999999999895"/>
  </r>
  <r>
    <n v="441"/>
    <s v="CA-2013-115756"/>
    <x v="0"/>
    <x v="64"/>
    <x v="62"/>
    <s v="Second Class"/>
    <s v="PK-19075"/>
    <s v="Pete Kriz"/>
    <x v="0"/>
    <s v="United States"/>
    <s v="Detroit"/>
    <x v="12"/>
    <n v="48227"/>
    <x v="2"/>
    <s v="FUR-FU-10000246"/>
    <x v="0"/>
    <x v="5"/>
    <s v="Aluminum Document Frame"/>
    <n v="12.22"/>
    <n v="1"/>
    <n v="0"/>
    <n v="3.6659999999999986"/>
  </r>
  <r>
    <n v="442"/>
    <s v="CA-2013-115756"/>
    <x v="0"/>
    <x v="64"/>
    <x v="62"/>
    <s v="Second Class"/>
    <s v="PK-19075"/>
    <s v="Pete Kriz"/>
    <x v="0"/>
    <s v="United States"/>
    <s v="Detroit"/>
    <x v="12"/>
    <n v="48227"/>
    <x v="2"/>
    <s v="OFF-ST-10000060"/>
    <x v="1"/>
    <x v="4"/>
    <s v="Fellowes Bankers Box Staxonsteel Drawer File/Stacking System"/>
    <n v="194.94"/>
    <n v="3"/>
    <n v="0"/>
    <n v="23.392800000000008"/>
  </r>
  <r>
    <n v="443"/>
    <s v="CA-2013-115756"/>
    <x v="0"/>
    <x v="64"/>
    <x v="62"/>
    <s v="Second Class"/>
    <s v="PK-19075"/>
    <s v="Pete Kriz"/>
    <x v="0"/>
    <s v="United States"/>
    <s v="Detroit"/>
    <x v="12"/>
    <n v="48227"/>
    <x v="2"/>
    <s v="OFF-ST-10003058"/>
    <x v="1"/>
    <x v="4"/>
    <s v="Eldon Mobile Mega Data Cart  Mega Stackable  Add-On Trays"/>
    <n v="70.949999999999989"/>
    <n v="3"/>
    <n v="0"/>
    <n v="20.575499999999998"/>
  </r>
  <r>
    <n v="444"/>
    <s v="CA-2013-115756"/>
    <x v="0"/>
    <x v="64"/>
    <x v="62"/>
    <s v="Second Class"/>
    <s v="PK-19075"/>
    <s v="Pete Kriz"/>
    <x v="0"/>
    <s v="United States"/>
    <s v="Detroit"/>
    <x v="12"/>
    <n v="48227"/>
    <x v="2"/>
    <s v="OFF-PA-10002222"/>
    <x v="1"/>
    <x v="10"/>
    <s v="Xerox Color Copier Paper, 11&quot; x 17&quot;, Ream"/>
    <n v="91.36"/>
    <n v="4"/>
    <n v="0"/>
    <n v="42.025599999999997"/>
  </r>
  <r>
    <n v="445"/>
    <s v="CA-2013-115756"/>
    <x v="0"/>
    <x v="64"/>
    <x v="62"/>
    <s v="Second Class"/>
    <s v="PK-19075"/>
    <s v="Pete Kriz"/>
    <x v="0"/>
    <s v="United States"/>
    <s v="Detroit"/>
    <x v="12"/>
    <n v="48227"/>
    <x v="2"/>
    <s v="FUR-CH-10002372"/>
    <x v="0"/>
    <x v="1"/>
    <s v="Office Star - Ergonomically Designed Knee Chair"/>
    <n v="242.94"/>
    <n v="3"/>
    <n v="0"/>
    <n v="29.152800000000013"/>
  </r>
  <r>
    <n v="446"/>
    <s v="CA-2013-115756"/>
    <x v="0"/>
    <x v="64"/>
    <x v="62"/>
    <s v="Second Class"/>
    <s v="PK-19075"/>
    <s v="Pete Kriz"/>
    <x v="0"/>
    <s v="United States"/>
    <s v="Detroit"/>
    <x v="12"/>
    <n v="48227"/>
    <x v="2"/>
    <s v="OFF-LA-10001317"/>
    <x v="1"/>
    <x v="2"/>
    <s v="Avery 520"/>
    <n v="22.05"/>
    <n v="7"/>
    <n v="0"/>
    <n v="10.584"/>
  </r>
  <r>
    <n v="447"/>
    <s v="CA-2014-154214"/>
    <x v="3"/>
    <x v="177"/>
    <x v="186"/>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x v="187"/>
    <s v="Second Class"/>
    <s v="RB-19360"/>
    <s v="Raymond Buch"/>
    <x v="0"/>
    <s v="United States"/>
    <s v="Auburn"/>
    <x v="15"/>
    <n v="13021"/>
    <x v="3"/>
    <s v="OFF-AR-10000588"/>
    <x v="1"/>
    <x v="6"/>
    <s v="Newell 345"/>
    <n v="59.519999999999996"/>
    <n v="3"/>
    <n v="0"/>
    <n v="15.475200000000001"/>
  </r>
  <r>
    <n v="449"/>
    <s v="CA-2013-166674"/>
    <x v="0"/>
    <x v="178"/>
    <x v="187"/>
    <s v="Second Class"/>
    <s v="RB-19360"/>
    <s v="Raymond Buch"/>
    <x v="0"/>
    <s v="United States"/>
    <s v="Auburn"/>
    <x v="15"/>
    <n v="13021"/>
    <x v="3"/>
    <s v="OFF-ST-10001469"/>
    <x v="1"/>
    <x v="4"/>
    <s v="Fellowes Bankers Box Recycled Super Stor/Drawer"/>
    <n v="161.94"/>
    <n v="3"/>
    <n v="0"/>
    <n v="9.716399999999993"/>
  </r>
  <r>
    <n v="450"/>
    <s v="CA-2013-166674"/>
    <x v="0"/>
    <x v="178"/>
    <x v="187"/>
    <s v="Second Class"/>
    <s v="RB-19360"/>
    <s v="Raymond Buch"/>
    <x v="0"/>
    <s v="United States"/>
    <s v="Auburn"/>
    <x v="15"/>
    <n v="13021"/>
    <x v="3"/>
    <s v="OFF-AR-10001953"/>
    <x v="1"/>
    <x v="6"/>
    <s v="Boston 1645 Deluxe Heavier-Duty Electric Pencil Sharpener"/>
    <n v="263.88"/>
    <n v="6"/>
    <n v="0"/>
    <n v="71.247600000000006"/>
  </r>
  <r>
    <n v="451"/>
    <s v="CA-2013-166674"/>
    <x v="0"/>
    <x v="178"/>
    <x v="187"/>
    <s v="Second Class"/>
    <s v="RB-19360"/>
    <s v="Raymond Buch"/>
    <x v="0"/>
    <s v="United States"/>
    <s v="Auburn"/>
    <x v="15"/>
    <n v="13021"/>
    <x v="3"/>
    <s v="OFF-AR-10003156"/>
    <x v="1"/>
    <x v="6"/>
    <s v="50 Colored Long Pencils"/>
    <n v="30.48"/>
    <n v="3"/>
    <n v="0"/>
    <n v="7.9248000000000012"/>
  </r>
  <r>
    <n v="452"/>
    <s v="CA-2013-166674"/>
    <x v="0"/>
    <x v="178"/>
    <x v="187"/>
    <s v="Second Class"/>
    <s v="RB-19360"/>
    <s v="Raymond Buch"/>
    <x v="0"/>
    <s v="United States"/>
    <s v="Auburn"/>
    <x v="15"/>
    <n v="13021"/>
    <x v="3"/>
    <s v="OFF-AR-10004974"/>
    <x v="1"/>
    <x v="6"/>
    <s v="Newell 342"/>
    <n v="9.84"/>
    <n v="3"/>
    <n v="0"/>
    <n v="2.8535999999999988"/>
  </r>
  <r>
    <n v="453"/>
    <s v="CA-2013-166674"/>
    <x v="0"/>
    <x v="178"/>
    <x v="187"/>
    <s v="Second Class"/>
    <s v="RB-19360"/>
    <s v="Raymond Buch"/>
    <x v="0"/>
    <s v="United States"/>
    <s v="Auburn"/>
    <x v="15"/>
    <n v="13021"/>
    <x v="3"/>
    <s v="TEC-PH-10002365"/>
    <x v="2"/>
    <x v="7"/>
    <s v="Belkin Grip Candy Sheer Case / Cover for iPhone 5 and 5S"/>
    <n v="35.119999999999997"/>
    <n v="4"/>
    <n v="0"/>
    <n v="9.1311999999999998"/>
  </r>
  <r>
    <n v="454"/>
    <s v="CA-2014-147277"/>
    <x v="3"/>
    <x v="179"/>
    <x v="188"/>
    <s v="Standard Class"/>
    <s v="EB-13705"/>
    <s v="Ed Braxton"/>
    <x v="1"/>
    <s v="United States"/>
    <s v="Akron"/>
    <x v="24"/>
    <n v="44312"/>
    <x v="3"/>
    <s v="FUR-TA-10001539"/>
    <x v="0"/>
    <x v="3"/>
    <s v="Chromcraft Rectangular Conference Tables"/>
    <n v="284.36399999999998"/>
    <n v="2"/>
    <n v="0.4"/>
    <n v="-75.830400000000054"/>
  </r>
  <r>
    <n v="455"/>
    <s v="CA-2014-147277"/>
    <x v="3"/>
    <x v="179"/>
    <x v="188"/>
    <s v="Standard Class"/>
    <s v="EB-13705"/>
    <s v="Ed Braxton"/>
    <x v="1"/>
    <s v="United States"/>
    <s v="Akron"/>
    <x v="24"/>
    <n v="44312"/>
    <x v="3"/>
    <s v="OFF-ST-10000142"/>
    <x v="1"/>
    <x v="4"/>
    <s v="Deluxe Rollaway Locking File with Drawer"/>
    <n v="665.40800000000002"/>
    <n v="2"/>
    <n v="0.2"/>
    <n v="66.540799999999962"/>
  </r>
  <r>
    <n v="456"/>
    <s v="CA-2013-100153"/>
    <x v="0"/>
    <x v="180"/>
    <x v="24"/>
    <s v="Standard Class"/>
    <s v="KH-16630"/>
    <s v="Ken Heidel"/>
    <x v="1"/>
    <s v="United States"/>
    <s v="Norman"/>
    <x v="26"/>
    <n v="73071"/>
    <x v="2"/>
    <s v="TEC-AC-10001772"/>
    <x v="2"/>
    <x v="11"/>
    <s v="Memorex Mini Travel Drive 16 GB USB 2.0 Flash Drive"/>
    <n v="63.88"/>
    <n v="4"/>
    <n v="0"/>
    <n v="24.913200000000003"/>
  </r>
  <r>
    <n v="457"/>
    <s v="US-2011-110674"/>
    <x v="2"/>
    <x v="181"/>
    <x v="189"/>
    <s v="Standard Class"/>
    <s v="SC-20095"/>
    <s v="Sanjit Chand"/>
    <x v="0"/>
    <s v="United States"/>
    <s v="Concord"/>
    <x v="1"/>
    <n v="94521"/>
    <x v="1"/>
    <s v="FUR-CH-10000225"/>
    <x v="0"/>
    <x v="1"/>
    <s v="Global Geo Office Task Chair, Gray"/>
    <n v="129.56800000000001"/>
    <n v="2"/>
    <n v="0.2"/>
    <n v="-24.294000000000018"/>
  </r>
  <r>
    <n v="458"/>
    <s v="US-2013-157945"/>
    <x v="0"/>
    <x v="182"/>
    <x v="152"/>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x v="152"/>
    <s v="Standard Class"/>
    <s v="NF-18385"/>
    <s v="Natalie Fritzler"/>
    <x v="0"/>
    <s v="United States"/>
    <s v="Decatur"/>
    <x v="10"/>
    <n v="62521"/>
    <x v="2"/>
    <s v="OFF-EN-10001415"/>
    <x v="1"/>
    <x v="12"/>
    <s v="Staples"/>
    <n v="8.9280000000000008"/>
    <n v="2"/>
    <n v="0.2"/>
    <n v="3.3479999999999999"/>
  </r>
  <r>
    <n v="460"/>
    <s v="CA-2012-109638"/>
    <x v="1"/>
    <x v="83"/>
    <x v="190"/>
    <s v="Standard Class"/>
    <s v="JH-15985"/>
    <s v="Joseph Holt"/>
    <x v="0"/>
    <s v="United States"/>
    <s v="Seattle"/>
    <x v="4"/>
    <n v="98115"/>
    <x v="1"/>
    <s v="OFF-AP-10002472"/>
    <x v="1"/>
    <x v="9"/>
    <s v="3M Office Air Cleaner"/>
    <n v="103.92"/>
    <n v="4"/>
    <n v="0"/>
    <n v="36.372"/>
  </r>
  <r>
    <n v="461"/>
    <s v="CA-2012-109638"/>
    <x v="1"/>
    <x v="83"/>
    <x v="190"/>
    <s v="Standard Class"/>
    <s v="JH-15985"/>
    <s v="Joseph Holt"/>
    <x v="0"/>
    <s v="United States"/>
    <s v="Seattle"/>
    <x v="4"/>
    <n v="98115"/>
    <x v="1"/>
    <s v="TEC-AC-10004571"/>
    <x v="2"/>
    <x v="11"/>
    <s v="Logitech G700s Rechargeable Gaming Mouse"/>
    <n v="899.91"/>
    <n v="9"/>
    <n v="0"/>
    <n v="377.96220000000005"/>
  </r>
  <r>
    <n v="462"/>
    <s v="CA-2012-109638"/>
    <x v="1"/>
    <x v="83"/>
    <x v="190"/>
    <s v="Standard Class"/>
    <s v="JH-15985"/>
    <s v="Joseph Holt"/>
    <x v="0"/>
    <s v="United States"/>
    <s v="Seattle"/>
    <x v="4"/>
    <n v="98115"/>
    <x v="1"/>
    <s v="OFF-BI-10001098"/>
    <x v="1"/>
    <x v="8"/>
    <s v="Acco D-Ring Binder w/DublLock"/>
    <n v="51.311999999999998"/>
    <n v="3"/>
    <n v="0.2"/>
    <n v="18.600599999999996"/>
  </r>
  <r>
    <n v="463"/>
    <s v="CA-2013-109869"/>
    <x v="0"/>
    <x v="183"/>
    <x v="135"/>
    <s v="Standard Class"/>
    <s v="TN-21040"/>
    <s v="Tanja Norvell"/>
    <x v="2"/>
    <s v="United States"/>
    <s v="Phoenix"/>
    <x v="16"/>
    <n v="85023"/>
    <x v="1"/>
    <s v="FUR-FU-10000023"/>
    <x v="0"/>
    <x v="5"/>
    <s v="Eldon Wave Desk Accessories"/>
    <n v="23.56"/>
    <n v="5"/>
    <n v="0.2"/>
    <n v="7.0680000000000005"/>
  </r>
  <r>
    <n v="464"/>
    <s v="CA-2013-109869"/>
    <x v="0"/>
    <x v="183"/>
    <x v="135"/>
    <s v="Standard Class"/>
    <s v="TN-21040"/>
    <s v="Tanja Norvell"/>
    <x v="2"/>
    <s v="United States"/>
    <s v="Phoenix"/>
    <x v="16"/>
    <n v="85023"/>
    <x v="1"/>
    <s v="FUR-TA-10001889"/>
    <x v="0"/>
    <x v="3"/>
    <s v="Bush Advantage Collection Racetrack Conference Table"/>
    <n v="1272.6299999999999"/>
    <n v="6"/>
    <n v="0.5"/>
    <n v="-814.4831999999999"/>
  </r>
  <r>
    <n v="465"/>
    <s v="CA-2013-109869"/>
    <x v="0"/>
    <x v="183"/>
    <x v="135"/>
    <s v="Standard Class"/>
    <s v="TN-21040"/>
    <s v="Tanja Norvell"/>
    <x v="2"/>
    <s v="United States"/>
    <s v="Phoenix"/>
    <x v="16"/>
    <n v="85023"/>
    <x v="1"/>
    <s v="OFF-BI-10000315"/>
    <x v="1"/>
    <x v="8"/>
    <s v="Poly Designer Cover &amp; Back"/>
    <n v="28.484999999999999"/>
    <n v="5"/>
    <n v="0.7"/>
    <n v="-20.888999999999989"/>
  </r>
  <r>
    <n v="466"/>
    <s v="CA-2013-109869"/>
    <x v="0"/>
    <x v="183"/>
    <x v="135"/>
    <s v="Standard Class"/>
    <s v="TN-21040"/>
    <s v="Tanja Norvell"/>
    <x v="2"/>
    <s v="United States"/>
    <s v="Phoenix"/>
    <x v="16"/>
    <n v="85023"/>
    <x v="1"/>
    <s v="OFF-SU-10003505"/>
    <x v="1"/>
    <x v="14"/>
    <s v="Premier Electric Letter Opener"/>
    <n v="185.376"/>
    <n v="2"/>
    <n v="0.2"/>
    <n v="-34.758000000000017"/>
  </r>
  <r>
    <n v="467"/>
    <s v="CA-2013-109869"/>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x v="191"/>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x v="192"/>
    <s v="Standard Class"/>
    <s v="DS-13180"/>
    <s v="David Smith"/>
    <x v="1"/>
    <s v="United States"/>
    <s v="Amarillo"/>
    <x v="5"/>
    <n v="79109"/>
    <x v="2"/>
    <s v="FUR-BO-10002824"/>
    <x v="0"/>
    <x v="0"/>
    <s v="Bush Mission Pointe Library"/>
    <n v="205.33279999999996"/>
    <n v="2"/>
    <n v="0.32"/>
    <n v="-36.235200000000006"/>
  </r>
  <r>
    <n v="470"/>
    <s v="US-2013-100419"/>
    <x v="0"/>
    <x v="186"/>
    <x v="120"/>
    <s v="Second Class"/>
    <s v="CC-12670"/>
    <s v="Craig Carreira"/>
    <x v="0"/>
    <s v="United States"/>
    <s v="Chicago"/>
    <x v="10"/>
    <n v="60610"/>
    <x v="2"/>
    <s v="OFF-BI-10002194"/>
    <x v="1"/>
    <x v="8"/>
    <s v="Cardinal Hold-It CD Pocket"/>
    <n v="4.7879999999999985"/>
    <n v="3"/>
    <n v="0.8"/>
    <n v="-7.9001999999999999"/>
  </r>
  <r>
    <n v="471"/>
    <s v="CA-2012-154144"/>
    <x v="1"/>
    <x v="139"/>
    <x v="14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x v="193"/>
    <s v="Second Class"/>
    <s v="JP-15520"/>
    <s v="Jeremy Pistek"/>
    <x v="0"/>
    <s v="United States"/>
    <s v="San Francisco"/>
    <x v="1"/>
    <n v="94110"/>
    <x v="1"/>
    <s v="OFF-ST-10002743"/>
    <x v="1"/>
    <x v="4"/>
    <s v="SAFCO Boltless Steel Shelving"/>
    <n v="340.92"/>
    <n v="3"/>
    <n v="0"/>
    <n v="3.4091999999999842"/>
  </r>
  <r>
    <n v="473"/>
    <s v="CA-2011-144666"/>
    <x v="2"/>
    <x v="187"/>
    <x v="193"/>
    <s v="Second Class"/>
    <s v="JP-15520"/>
    <s v="Jeremy Pistek"/>
    <x v="0"/>
    <s v="United States"/>
    <s v="San Francisco"/>
    <x v="1"/>
    <n v="94110"/>
    <x v="1"/>
    <s v="FUR-BO-10001601"/>
    <x v="0"/>
    <x v="0"/>
    <s v="Sauder Mission Library with Doors, Fruitwood Finish"/>
    <n v="222.66599999999997"/>
    <n v="2"/>
    <n v="0.15"/>
    <n v="10.478399999999979"/>
  </r>
  <r>
    <n v="474"/>
    <s v="CA-2011-144666"/>
    <x v="2"/>
    <x v="187"/>
    <x v="193"/>
    <s v="Second Class"/>
    <s v="JP-15520"/>
    <s v="Jeremy Pistek"/>
    <x v="0"/>
    <s v="United States"/>
    <s v="San Francisco"/>
    <x v="1"/>
    <n v="94110"/>
    <x v="1"/>
    <s v="TEC-PH-10002680"/>
    <x v="2"/>
    <x v="7"/>
    <s v="Samsung Galaxy Note 3"/>
    <n v="703.96800000000007"/>
    <n v="4"/>
    <n v="0.2"/>
    <n v="87.995999999999924"/>
  </r>
  <r>
    <n v="475"/>
    <s v="CA-2011-144666"/>
    <x v="2"/>
    <x v="187"/>
    <x v="193"/>
    <s v="Second Class"/>
    <s v="JP-15520"/>
    <s v="Jeremy Pistek"/>
    <x v="0"/>
    <s v="United States"/>
    <s v="San Francisco"/>
    <x v="1"/>
    <n v="94110"/>
    <x v="1"/>
    <s v="OFF-ST-10001321"/>
    <x v="1"/>
    <x v="4"/>
    <s v="Decoflex Hanging Personal Folder File, Blue"/>
    <n v="92.52"/>
    <n v="6"/>
    <n v="0"/>
    <n v="24.980400000000007"/>
  </r>
  <r>
    <n v="476"/>
    <s v="CA-2011-144666"/>
    <x v="2"/>
    <x v="187"/>
    <x v="193"/>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x v="193"/>
    <s v="Second Class"/>
    <s v="JP-15520"/>
    <s v="Jeremy Pistek"/>
    <x v="0"/>
    <s v="United States"/>
    <s v="San Francisco"/>
    <x v="1"/>
    <n v="94110"/>
    <x v="1"/>
    <s v="OFF-PA-10003465"/>
    <x v="1"/>
    <x v="10"/>
    <s v="Xerox 1912"/>
    <n v="94.85"/>
    <n v="5"/>
    <n v="0"/>
    <n v="45.527999999999992"/>
  </r>
  <r>
    <n v="478"/>
    <s v="CA-2013-103891"/>
    <x v="0"/>
    <x v="188"/>
    <x v="194"/>
    <s v="Standard Class"/>
    <s v="KH-16690"/>
    <s v="Kristen Hastings"/>
    <x v="1"/>
    <s v="United States"/>
    <s v="Los Angeles"/>
    <x v="1"/>
    <n v="90008"/>
    <x v="1"/>
    <s v="TEC-PH-10000149"/>
    <x v="2"/>
    <x v="7"/>
    <s v="Cisco SPA525G2 IP Phone - Wireless"/>
    <n v="95.76"/>
    <n v="6"/>
    <n v="0.2"/>
    <n v="7.1819999999999951"/>
  </r>
  <r>
    <n v="479"/>
    <s v="CA-2013-152632"/>
    <x v="0"/>
    <x v="189"/>
    <x v="195"/>
    <s v="Standard Class"/>
    <s v="JE-15475"/>
    <s v="Jeremy Ellison"/>
    <x v="0"/>
    <s v="United States"/>
    <s v="Troy"/>
    <x v="15"/>
    <n v="12180"/>
    <x v="3"/>
    <s v="FUR-FU-10002671"/>
    <x v="0"/>
    <x v="5"/>
    <s v="Electrix 20W Halogen Replacement Bulb for Zoom-In Desk Lamp"/>
    <n v="40.200000000000003"/>
    <n v="3"/>
    <n v="0"/>
    <n v="19.295999999999999"/>
  </r>
  <r>
    <n v="480"/>
    <s v="CA-2013-100790"/>
    <x v="0"/>
    <x v="190"/>
    <x v="196"/>
    <s v="Standard Class"/>
    <s v="JG-15805"/>
    <s v="John Grady"/>
    <x v="1"/>
    <s v="United States"/>
    <s v="New York City"/>
    <x v="15"/>
    <n v="10024"/>
    <x v="3"/>
    <s v="OFF-AR-10003045"/>
    <x v="1"/>
    <x v="6"/>
    <s v="Prang Colored Pencils"/>
    <n v="14.7"/>
    <n v="5"/>
    <n v="0"/>
    <n v="6.6150000000000002"/>
  </r>
  <r>
    <n v="481"/>
    <s v="CA-2013-100790"/>
    <x v="0"/>
    <x v="190"/>
    <x v="196"/>
    <s v="Standard Class"/>
    <s v="JG-15805"/>
    <s v="John Grady"/>
    <x v="1"/>
    <s v="United States"/>
    <s v="New York City"/>
    <x v="15"/>
    <n v="10024"/>
    <x v="3"/>
    <s v="OFF-ST-10000689"/>
    <x v="1"/>
    <x v="4"/>
    <s v="Fellowes Strictly Business Drawer File, Letter/Legal Size"/>
    <n v="704.25"/>
    <n v="5"/>
    <n v="0"/>
    <n v="84.51"/>
  </r>
  <r>
    <n v="482"/>
    <s v="CA-2011-134677"/>
    <x v="2"/>
    <x v="191"/>
    <x v="197"/>
    <s v="Standard Class"/>
    <s v="XP-21865"/>
    <s v="Xylona Preis"/>
    <x v="0"/>
    <s v="United States"/>
    <s v="San Diego"/>
    <x v="1"/>
    <n v="92024"/>
    <x v="1"/>
    <s v="TEC-AC-10001445"/>
    <x v="2"/>
    <x v="11"/>
    <s v="Imation USB 2.0 Swivel Flash Drive USB flash drive - 4 GB - Pink"/>
    <n v="9.09"/>
    <n v="3"/>
    <n v="0"/>
    <n v="1.9088999999999996"/>
  </r>
  <r>
    <n v="483"/>
    <s v="CA-2011-127691"/>
    <x v="2"/>
    <x v="192"/>
    <x v="151"/>
    <s v="Standard Class"/>
    <s v="EM-14065"/>
    <s v="Erin Mull"/>
    <x v="0"/>
    <s v="United States"/>
    <s v="New York City"/>
    <x v="15"/>
    <n v="10024"/>
    <x v="3"/>
    <s v="OFF-AR-10002053"/>
    <x v="1"/>
    <x v="6"/>
    <s v="Premium Writing Pencils, Soft, #2 by Central Association for the Blind"/>
    <n v="5.96"/>
    <n v="2"/>
    <n v="0"/>
    <n v="1.6688000000000001"/>
  </r>
  <r>
    <n v="484"/>
    <s v="CA-2011-127691"/>
    <x v="2"/>
    <x v="192"/>
    <x v="151"/>
    <s v="Standard Class"/>
    <s v="EM-14065"/>
    <s v="Erin Mull"/>
    <x v="0"/>
    <s v="United States"/>
    <s v="New York City"/>
    <x v="15"/>
    <n v="10024"/>
    <x v="3"/>
    <s v="TEC-AC-10002567"/>
    <x v="2"/>
    <x v="11"/>
    <s v="Logitech G602 Wireless Gaming Mouse"/>
    <n v="159.97999999999999"/>
    <n v="2"/>
    <n v="0"/>
    <n v="57.592799999999997"/>
  </r>
  <r>
    <n v="485"/>
    <s v="CA-2014-140963"/>
    <x v="3"/>
    <x v="193"/>
    <x v="198"/>
    <s v="First Class"/>
    <s v="MT-18070"/>
    <s v="Michelle Tran"/>
    <x v="2"/>
    <s v="United States"/>
    <s v="Los Angeles"/>
    <x v="1"/>
    <n v="90045"/>
    <x v="1"/>
    <s v="OFF-LA-10003923"/>
    <x v="1"/>
    <x v="2"/>
    <s v="Alphabetical Labels for Top Tab Filing"/>
    <n v="29.6"/>
    <n v="2"/>
    <n v="0"/>
    <n v="14.8"/>
  </r>
  <r>
    <n v="486"/>
    <s v="CA-2014-140963"/>
    <x v="3"/>
    <x v="193"/>
    <x v="198"/>
    <s v="First Class"/>
    <s v="MT-18070"/>
    <s v="Michelle Tran"/>
    <x v="2"/>
    <s v="United States"/>
    <s v="Los Angeles"/>
    <x v="1"/>
    <n v="90045"/>
    <x v="1"/>
    <s v="FUR-BO-10001337"/>
    <x v="0"/>
    <x v="0"/>
    <s v="O'Sullivan Living Dimensions 2-Shelf Bookcases"/>
    <n v="514.16499999999996"/>
    <n v="5"/>
    <n v="0.15"/>
    <n v="-30.24499999999999"/>
  </r>
  <r>
    <n v="487"/>
    <s v="CA-2014-140963"/>
    <x v="3"/>
    <x v="193"/>
    <x v="198"/>
    <s v="First Class"/>
    <s v="MT-18070"/>
    <s v="Michelle Tran"/>
    <x v="2"/>
    <s v="United States"/>
    <s v="Los Angeles"/>
    <x v="1"/>
    <n v="90045"/>
    <x v="1"/>
    <s v="TEC-PH-10001924"/>
    <x v="2"/>
    <x v="7"/>
    <s v="iHome FM Clock Radio with Lightning Dock"/>
    <n v="279.95999999999998"/>
    <n v="5"/>
    <n v="0.2"/>
    <n v="17.497500000000016"/>
  </r>
  <r>
    <n v="488"/>
    <s v="CA-2011-154627"/>
    <x v="2"/>
    <x v="194"/>
    <x v="199"/>
    <s v="First Class"/>
    <s v="SA-20830"/>
    <s v="Sue Ann Reed"/>
    <x v="0"/>
    <s v="United States"/>
    <s v="Chicago"/>
    <x v="10"/>
    <n v="60610"/>
    <x v="2"/>
    <s v="TEC-PH-10001363"/>
    <x v="2"/>
    <x v="7"/>
    <s v="Apple iPhone 5S"/>
    <n v="2735.9520000000002"/>
    <n v="6"/>
    <n v="0.2"/>
    <n v="341.99399999999969"/>
  </r>
  <r>
    <n v="489"/>
    <s v="CA-2011-133753"/>
    <x v="2"/>
    <x v="3"/>
    <x v="200"/>
    <s v="Second Class"/>
    <s v="CW-11905"/>
    <s v="Carl Weiss"/>
    <x v="2"/>
    <s v="United States"/>
    <s v="Huntsville"/>
    <x v="5"/>
    <n v="77340"/>
    <x v="2"/>
    <s v="TEC-PH-10000376"/>
    <x v="2"/>
    <x v="7"/>
    <s v="Square Credit Card Reader"/>
    <n v="7.9920000000000009"/>
    <n v="1"/>
    <n v="0.2"/>
    <n v="0.59940000000000015"/>
  </r>
  <r>
    <n v="490"/>
    <s v="CA-2011-133753"/>
    <x v="2"/>
    <x v="3"/>
    <x v="200"/>
    <s v="Second Class"/>
    <s v="CW-11905"/>
    <s v="Carl Weiss"/>
    <x v="2"/>
    <s v="United States"/>
    <s v="Huntsville"/>
    <x v="5"/>
    <n v="77340"/>
    <x v="2"/>
    <s v="TEC-AC-10000303"/>
    <x v="2"/>
    <x v="11"/>
    <s v="Logitech M510 Wireless Mouse"/>
    <n v="63.984000000000009"/>
    <n v="2"/>
    <n v="0.2"/>
    <n v="10.397399999999998"/>
  </r>
  <r>
    <n v="491"/>
    <s v="CA-2011-133753"/>
    <x v="2"/>
    <x v="3"/>
    <x v="200"/>
    <s v="Second Class"/>
    <s v="CW-11905"/>
    <s v="Carl Weiss"/>
    <x v="2"/>
    <s v="United States"/>
    <s v="Huntsville"/>
    <x v="5"/>
    <n v="77340"/>
    <x v="2"/>
    <s v="OFF-AR-10001953"/>
    <x v="1"/>
    <x v="6"/>
    <s v="Boston 1645 Deluxe Heavier-Duty Electric Pencil Sharpener"/>
    <n v="70.367999999999995"/>
    <n v="2"/>
    <n v="0.2"/>
    <n v="6.1572000000000031"/>
  </r>
  <r>
    <n v="492"/>
    <s v="CA-2011-113362"/>
    <x v="2"/>
    <x v="80"/>
    <x v="76"/>
    <s v="Standard Class"/>
    <s v="AJ-10960"/>
    <s v="Astrea Jones"/>
    <x v="0"/>
    <s v="United States"/>
    <s v="Rochester"/>
    <x v="15"/>
    <n v="14609"/>
    <x v="3"/>
    <s v="OFF-ST-10001809"/>
    <x v="1"/>
    <x v="4"/>
    <s v="Fellowes Officeware Wire Shelving"/>
    <n v="449.15"/>
    <n v="5"/>
    <n v="0"/>
    <n v="8.9829999999999899"/>
  </r>
  <r>
    <n v="493"/>
    <s v="CA-2011-113362"/>
    <x v="2"/>
    <x v="80"/>
    <x v="76"/>
    <s v="Standard Class"/>
    <s v="AJ-10960"/>
    <s v="Astrea Jones"/>
    <x v="0"/>
    <s v="United States"/>
    <s v="Rochester"/>
    <x v="15"/>
    <n v="14609"/>
    <x v="3"/>
    <s v="OFF-EN-10003845"/>
    <x v="1"/>
    <x v="12"/>
    <s v="Colored Envelopes"/>
    <n v="11.07"/>
    <n v="3"/>
    <n v="0"/>
    <n v="5.0921999999999992"/>
  </r>
  <r>
    <n v="494"/>
    <s v="CA-2013-169166"/>
    <x v="0"/>
    <x v="195"/>
    <x v="201"/>
    <s v="Standard Class"/>
    <s v="SS-20590"/>
    <s v="Sonia Sunley"/>
    <x v="0"/>
    <s v="United States"/>
    <s v="Seattle"/>
    <x v="4"/>
    <n v="98115"/>
    <x v="1"/>
    <s v="TEC-AC-10000991"/>
    <x v="2"/>
    <x v="11"/>
    <s v="Sony Micro Vault Click 8 GB USB 2.0 Flash Drive"/>
    <n v="93.98"/>
    <n v="2"/>
    <n v="0"/>
    <n v="13.157200000000003"/>
  </r>
  <r>
    <n v="495"/>
    <s v="US-2013-120929"/>
    <x v="0"/>
    <x v="196"/>
    <x v="202"/>
    <s v="Second Class"/>
    <s v="RO-19780"/>
    <s v="Rose O'Brian"/>
    <x v="0"/>
    <s v="United States"/>
    <s v="Memphis"/>
    <x v="18"/>
    <n v="38109"/>
    <x v="0"/>
    <s v="FUR-TA-10001857"/>
    <x v="0"/>
    <x v="3"/>
    <s v="Balt Solid Wood Rectangular Table"/>
    <n v="189.88200000000001"/>
    <n v="3"/>
    <n v="0.4"/>
    <n v="-94.941000000000017"/>
  </r>
  <r>
    <n v="496"/>
    <s v="CA-2012-134782"/>
    <x v="1"/>
    <x v="17"/>
    <x v="16"/>
    <s v="Standard Class"/>
    <s v="MD-17350"/>
    <s v="Maribeth Dona"/>
    <x v="0"/>
    <s v="United States"/>
    <s v="Fayetteville"/>
    <x v="36"/>
    <n v="72701"/>
    <x v="0"/>
    <s v="OFF-EN-10001434"/>
    <x v="1"/>
    <x v="12"/>
    <s v="Strathmore #10 Envelopes, Ultimate White"/>
    <n v="105.42"/>
    <n v="2"/>
    <n v="0"/>
    <n v="51.655799999999999"/>
  </r>
  <r>
    <n v="497"/>
    <s v="CA-2013-126158"/>
    <x v="0"/>
    <x v="197"/>
    <x v="203"/>
    <s v="Standard Class"/>
    <s v="SC-20095"/>
    <s v="Sanjit Chand"/>
    <x v="0"/>
    <s v="United States"/>
    <s v="Costa Mesa"/>
    <x v="1"/>
    <n v="92627"/>
    <x v="1"/>
    <s v="OFF-BI-10002498"/>
    <x v="1"/>
    <x v="8"/>
    <s v="Clear Mylar Reinforcing Strips"/>
    <n v="119.61600000000001"/>
    <n v="8"/>
    <n v="0.2"/>
    <n v="40.370399999999997"/>
  </r>
  <r>
    <n v="498"/>
    <s v="CA-2013-126158"/>
    <x v="0"/>
    <x v="197"/>
    <x v="203"/>
    <s v="Standard Class"/>
    <s v="SC-20095"/>
    <s v="Sanjit Chand"/>
    <x v="0"/>
    <s v="United States"/>
    <s v="Costa Mesa"/>
    <x v="1"/>
    <n v="92627"/>
    <x v="1"/>
    <s v="FUR-FU-10004864"/>
    <x v="0"/>
    <x v="5"/>
    <s v="Howard Miller 14-1/2&quot; Diameter Chrome Round Wall Clock"/>
    <n v="255.76"/>
    <n v="4"/>
    <n v="0"/>
    <n v="81.843199999999996"/>
  </r>
  <r>
    <n v="499"/>
    <s v="CA-2013-126158"/>
    <x v="0"/>
    <x v="197"/>
    <x v="203"/>
    <s v="Standard Class"/>
    <s v="SC-20095"/>
    <s v="Sanjit Chand"/>
    <x v="0"/>
    <s v="United States"/>
    <s v="Costa Mesa"/>
    <x v="1"/>
    <n v="92627"/>
    <x v="1"/>
    <s v="FUR-CH-10002602"/>
    <x v="0"/>
    <x v="1"/>
    <s v="DMI Arturo Collection Mission-style Design Wood Chair"/>
    <n v="241.56799999999998"/>
    <n v="2"/>
    <n v="0.2"/>
    <n v="18.11760000000001"/>
  </r>
  <r>
    <n v="500"/>
    <s v="CA-2013-126158"/>
    <x v="0"/>
    <x v="197"/>
    <x v="203"/>
    <s v="Standard Class"/>
    <s v="SC-20095"/>
    <s v="Sanjit Chand"/>
    <x v="0"/>
    <s v="United States"/>
    <s v="Costa Mesa"/>
    <x v="1"/>
    <n v="92627"/>
    <x v="1"/>
    <s v="FUR-FU-10000073"/>
    <x v="0"/>
    <x v="5"/>
    <s v="Deflect-O Glasstique Clear Desk Accessories"/>
    <n v="69.3"/>
    <n v="9"/>
    <n v="0"/>
    <n v="22.868999999999996"/>
  </r>
  <r>
    <n v="501"/>
    <s v="US-2013-105578"/>
    <x v="0"/>
    <x v="198"/>
    <x v="204"/>
    <s v="Standard Class"/>
    <s v="MY-17380"/>
    <s v="Maribeth Yedwab"/>
    <x v="1"/>
    <s v="United States"/>
    <s v="Parker"/>
    <x v="22"/>
    <n v="80134"/>
    <x v="1"/>
    <s v="OFF-BI-10001670"/>
    <x v="1"/>
    <x v="8"/>
    <s v="Vinyl Sectional Post Binders"/>
    <n v="22.620000000000005"/>
    <n v="2"/>
    <n v="0.7"/>
    <n v="-15.079999999999998"/>
  </r>
  <r>
    <n v="502"/>
    <s v="US-2013-105578"/>
    <x v="0"/>
    <x v="198"/>
    <x v="204"/>
    <s v="Standard Class"/>
    <s v="MY-17380"/>
    <s v="Maribeth Yedwab"/>
    <x v="1"/>
    <s v="United States"/>
    <s v="Parker"/>
    <x v="22"/>
    <n v="80134"/>
    <x v="1"/>
    <s v="OFF-BI-10001658"/>
    <x v="1"/>
    <x v="8"/>
    <s v="GBC Standard Therm-A-Bind Covers"/>
    <n v="14.952000000000004"/>
    <n v="2"/>
    <n v="0.7"/>
    <n v="-11.961599999999997"/>
  </r>
  <r>
    <n v="503"/>
    <s v="US-2013-105578"/>
    <x v="0"/>
    <x v="198"/>
    <x v="204"/>
    <s v="Standard Class"/>
    <s v="MY-17380"/>
    <s v="Maribeth Yedwab"/>
    <x v="1"/>
    <s v="United States"/>
    <s v="Parker"/>
    <x v="22"/>
    <n v="80134"/>
    <x v="1"/>
    <s v="FUR-CH-10001215"/>
    <x v="0"/>
    <x v="1"/>
    <s v="Global Troy Executive Leather Low-Back Tilter"/>
    <n v="801.5680000000001"/>
    <n v="2"/>
    <n v="0.2"/>
    <n v="50.097999999999985"/>
  </r>
  <r>
    <n v="504"/>
    <s v="US-2013-105578"/>
    <x v="0"/>
    <x v="198"/>
    <x v="204"/>
    <s v="Standard Class"/>
    <s v="MY-17380"/>
    <s v="Maribeth Yedwab"/>
    <x v="1"/>
    <s v="United States"/>
    <s v="Parker"/>
    <x v="22"/>
    <n v="80134"/>
    <x v="1"/>
    <s v="OFF-BI-10000831"/>
    <x v="1"/>
    <x v="8"/>
    <s v="Storex Flexible Poly Binders with Double Pockets"/>
    <n v="2.3760000000000003"/>
    <n v="3"/>
    <n v="0.7"/>
    <n v="-1.9007999999999998"/>
  </r>
  <r>
    <n v="505"/>
    <s v="US-2013-105578"/>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x v="205"/>
    <s v="Second Class"/>
    <s v="EB-13705"/>
    <s v="Ed Braxton"/>
    <x v="1"/>
    <s v="United States"/>
    <s v="New York City"/>
    <x v="15"/>
    <n v="10024"/>
    <x v="3"/>
    <s v="OFF-BI-10003274"/>
    <x v="1"/>
    <x v="8"/>
    <s v="Avery Durable Slant Ring Binders, No Labels"/>
    <n v="15.920000000000002"/>
    <n v="5"/>
    <n v="0.2"/>
    <n v="5.3729999999999993"/>
  </r>
  <r>
    <n v="507"/>
    <s v="CA-2012-145352"/>
    <x v="1"/>
    <x v="199"/>
    <x v="206"/>
    <s v="Standard Class"/>
    <s v="CM-12385"/>
    <s v="Christopher Martinez"/>
    <x v="0"/>
    <s v="United States"/>
    <s v="Atlanta"/>
    <x v="32"/>
    <n v="30318"/>
    <x v="0"/>
    <s v="OFF-AR-10001662"/>
    <x v="1"/>
    <x v="6"/>
    <s v="Rogers Handheld Barrel Pencil Sharpener"/>
    <n v="2.74"/>
    <n v="1"/>
    <n v="0"/>
    <n v="0.73980000000000024"/>
  </r>
  <r>
    <n v="508"/>
    <s v="CA-2012-145352"/>
    <x v="1"/>
    <x v="199"/>
    <x v="206"/>
    <s v="Standard Class"/>
    <s v="CM-12385"/>
    <s v="Christopher Martinez"/>
    <x v="0"/>
    <s v="United States"/>
    <s v="Atlanta"/>
    <x v="32"/>
    <n v="30318"/>
    <x v="0"/>
    <s v="OFF-AR-10003856"/>
    <x v="1"/>
    <x v="6"/>
    <s v="Newell 344"/>
    <n v="8.34"/>
    <n v="3"/>
    <n v="0"/>
    <n v="2.1683999999999997"/>
  </r>
  <r>
    <n v="509"/>
    <s v="CA-2012-145352"/>
    <x v="1"/>
    <x v="199"/>
    <x v="206"/>
    <s v="Standard Class"/>
    <s v="CM-12385"/>
    <s v="Christopher Martinez"/>
    <x v="0"/>
    <s v="United States"/>
    <s v="Atlanta"/>
    <x v="32"/>
    <n v="30318"/>
    <x v="0"/>
    <s v="OFF-ST-10001228"/>
    <x v="1"/>
    <x v="4"/>
    <s v="Personal File Boxes with Fold-Down Carry Handle"/>
    <n v="46.74"/>
    <n v="3"/>
    <n v="0"/>
    <n v="11.684999999999999"/>
  </r>
  <r>
    <n v="510"/>
    <s v="CA-2012-145352"/>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x v="207"/>
    <s v="First Class"/>
    <s v="LS-17245"/>
    <s v="Lynn Smith"/>
    <x v="0"/>
    <s v="United States"/>
    <s v="Gladstone"/>
    <x v="25"/>
    <n v="64118"/>
    <x v="2"/>
    <s v="FUR-FU-10001290"/>
    <x v="0"/>
    <x v="5"/>
    <s v="Executive Impressions Supervisor Wall Clock"/>
    <n v="126.30000000000001"/>
    <n v="3"/>
    <n v="0"/>
    <n v="40.415999999999997"/>
  </r>
  <r>
    <n v="512"/>
    <s v="CA-2014-135307"/>
    <x v="3"/>
    <x v="200"/>
    <x v="207"/>
    <s v="First Class"/>
    <s v="LS-17245"/>
    <s v="Lynn Smith"/>
    <x v="0"/>
    <s v="United States"/>
    <s v="Gladstone"/>
    <x v="25"/>
    <n v="64118"/>
    <x v="2"/>
    <s v="TEC-AC-10002399"/>
    <x v="2"/>
    <x v="11"/>
    <s v="SanDisk Cruzer 32 GB USB Flash Drive"/>
    <n v="38.04"/>
    <n v="2"/>
    <n v="0"/>
    <n v="12.172799999999999"/>
  </r>
  <r>
    <n v="513"/>
    <s v="CA-2013-106341"/>
    <x v="0"/>
    <x v="201"/>
    <x v="208"/>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x v="209"/>
    <s v="Standard Class"/>
    <s v="BN-11515"/>
    <s v="Bradley Nguyen"/>
    <x v="0"/>
    <s v="United States"/>
    <s v="Los Angeles"/>
    <x v="1"/>
    <n v="90049"/>
    <x v="1"/>
    <s v="OFF-AR-10003811"/>
    <x v="1"/>
    <x v="6"/>
    <s v="Newell 327"/>
    <n v="6.63"/>
    <n v="3"/>
    <n v="0"/>
    <n v="1.7901"/>
  </r>
  <r>
    <n v="515"/>
    <s v="CA-2014-163405"/>
    <x v="3"/>
    <x v="202"/>
    <x v="209"/>
    <s v="Standard Class"/>
    <s v="BN-11515"/>
    <s v="Bradley Nguyen"/>
    <x v="0"/>
    <s v="United States"/>
    <s v="Los Angeles"/>
    <x v="1"/>
    <n v="90049"/>
    <x v="1"/>
    <s v="OFF-AR-10001246"/>
    <x v="1"/>
    <x v="6"/>
    <s v="Newell 317"/>
    <n v="5.88"/>
    <n v="2"/>
    <n v="0"/>
    <n v="1.7051999999999996"/>
  </r>
  <r>
    <n v="516"/>
    <s v="CA-2014-127432"/>
    <x v="3"/>
    <x v="203"/>
    <x v="210"/>
    <s v="Standard Class"/>
    <s v="AD-10180"/>
    <s v="Alan Dominguez"/>
    <x v="2"/>
    <s v="United States"/>
    <s v="Great Falls"/>
    <x v="37"/>
    <n v="59405"/>
    <x v="1"/>
    <s v="TEC-CO-10003236"/>
    <x v="2"/>
    <x v="16"/>
    <s v="Canon Image Class D660 Copier"/>
    <n v="2999.95"/>
    <n v="5"/>
    <n v="0"/>
    <n v="1379.9769999999999"/>
  </r>
  <r>
    <n v="517"/>
    <s v="CA-2014-127432"/>
    <x v="3"/>
    <x v="203"/>
    <x v="210"/>
    <s v="Standard Class"/>
    <s v="AD-10180"/>
    <s v="Alan Dominguez"/>
    <x v="2"/>
    <s v="United States"/>
    <s v="Great Falls"/>
    <x v="37"/>
    <n v="59405"/>
    <x v="1"/>
    <s v="OFF-ST-10004507"/>
    <x v="1"/>
    <x v="4"/>
    <s v="Advantus Rolling Storage Box"/>
    <n v="51.449999999999996"/>
    <n v="3"/>
    <n v="0"/>
    <n v="13.891499999999999"/>
  </r>
  <r>
    <n v="518"/>
    <s v="CA-2014-127432"/>
    <x v="3"/>
    <x v="203"/>
    <x v="210"/>
    <s v="Standard Class"/>
    <s v="AD-10180"/>
    <s v="Alan Dominguez"/>
    <x v="2"/>
    <s v="United States"/>
    <s v="Great Falls"/>
    <x v="37"/>
    <n v="59405"/>
    <x v="1"/>
    <s v="OFF-PA-10001667"/>
    <x v="1"/>
    <x v="10"/>
    <s v="Great White Multi-Use Recycled Paper (20Lb. and 84 Bright)"/>
    <n v="11.96"/>
    <n v="2"/>
    <n v="0"/>
    <n v="5.3819999999999997"/>
  </r>
  <r>
    <n v="519"/>
    <s v="CA-2014-127432"/>
    <x v="3"/>
    <x v="203"/>
    <x v="210"/>
    <s v="Standard Class"/>
    <s v="AD-10180"/>
    <s v="Alan Dominguez"/>
    <x v="2"/>
    <s v="United States"/>
    <s v="Great Falls"/>
    <x v="37"/>
    <n v="59405"/>
    <x v="1"/>
    <s v="OFF-ST-10004459"/>
    <x v="1"/>
    <x v="4"/>
    <s v="Tennsco Single-Tier Lockers"/>
    <n v="1126.02"/>
    <n v="3"/>
    <n v="0"/>
    <n v="56.300999999999988"/>
  </r>
  <r>
    <n v="520"/>
    <s v="CA-2012-157812"/>
    <x v="1"/>
    <x v="204"/>
    <x v="211"/>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x v="211"/>
    <s v="Standard Class"/>
    <s v="DB-13210"/>
    <s v="Dean Braden"/>
    <x v="0"/>
    <s v="United States"/>
    <s v="Houston"/>
    <x v="5"/>
    <n v="77041"/>
    <x v="2"/>
    <s v="OFF-ST-10000736"/>
    <x v="1"/>
    <x v="4"/>
    <s v="Carina Double Wide Media Storage Towers in Natural &amp; Black"/>
    <n v="129.56800000000001"/>
    <n v="2"/>
    <n v="0.2"/>
    <n v="-25.91360000000001"/>
  </r>
  <r>
    <n v="522"/>
    <s v="CA-2012-157812"/>
    <x v="1"/>
    <x v="204"/>
    <x v="211"/>
    <s v="Standard Class"/>
    <s v="DB-13210"/>
    <s v="Dean Braden"/>
    <x v="0"/>
    <s v="United States"/>
    <s v="Houston"/>
    <x v="5"/>
    <n v="77041"/>
    <x v="2"/>
    <s v="OFF-BI-10000285"/>
    <x v="1"/>
    <x v="8"/>
    <s v="XtraLife ClearVue Slant-D Ring Binders by Cardinal"/>
    <n v="14.111999999999997"/>
    <n v="9"/>
    <n v="0.8"/>
    <n v="-21.167999999999999"/>
  </r>
  <r>
    <n v="523"/>
    <s v="CA-2014-145142"/>
    <x v="3"/>
    <x v="205"/>
    <x v="212"/>
    <s v="First Class"/>
    <s v="MC-17605"/>
    <s v="Matt Connell"/>
    <x v="1"/>
    <s v="United States"/>
    <s v="Detroit"/>
    <x v="12"/>
    <n v="48234"/>
    <x v="2"/>
    <s v="FUR-TA-10001857"/>
    <x v="0"/>
    <x v="3"/>
    <s v="Balt Solid Wood Rectangular Table"/>
    <n v="210.98"/>
    <n v="2"/>
    <n v="0"/>
    <n v="21.097999999999985"/>
  </r>
  <r>
    <n v="524"/>
    <s v="US-2013-139486"/>
    <x v="0"/>
    <x v="206"/>
    <x v="213"/>
    <s v="First Class"/>
    <s v="LH-17155"/>
    <s v="Logan Haushalter"/>
    <x v="0"/>
    <s v="United States"/>
    <s v="Los Angeles"/>
    <x v="1"/>
    <n v="90032"/>
    <x v="1"/>
    <s v="TEC-PH-10003555"/>
    <x v="2"/>
    <x v="7"/>
    <s v="Motorola HK250 Universal Bluetooth Headset"/>
    <n v="55.176000000000002"/>
    <n v="3"/>
    <n v="0.2"/>
    <n v="-12.414599999999997"/>
  </r>
  <r>
    <n v="525"/>
    <s v="US-2013-139486"/>
    <x v="0"/>
    <x v="206"/>
    <x v="213"/>
    <s v="First Class"/>
    <s v="LH-17155"/>
    <s v="Logan Haushalter"/>
    <x v="0"/>
    <s v="United States"/>
    <s v="Los Angeles"/>
    <x v="1"/>
    <n v="90032"/>
    <x v="1"/>
    <s v="TEC-AC-10003832"/>
    <x v="2"/>
    <x v="11"/>
    <s v="Imation 16GB Mini TravelDrive USB 2.0 Flash Drive"/>
    <n v="66.260000000000005"/>
    <n v="2"/>
    <n v="0"/>
    <n v="27.166600000000003"/>
  </r>
  <r>
    <n v="526"/>
    <s v="CA-2012-158792"/>
    <x v="1"/>
    <x v="207"/>
    <x v="214"/>
    <s v="Standard Class"/>
    <s v="BD-11605"/>
    <s v="Brian Dahlen"/>
    <x v="0"/>
    <s v="United States"/>
    <s v="Lawrence"/>
    <x v="31"/>
    <n v="1841"/>
    <x v="3"/>
    <s v="OFF-FA-10002815"/>
    <x v="1"/>
    <x v="13"/>
    <s v="Staples"/>
    <n v="22.200000000000003"/>
    <n v="5"/>
    <n v="0"/>
    <n v="10.434000000000001"/>
  </r>
  <r>
    <n v="527"/>
    <s v="CA-2014-113558"/>
    <x v="3"/>
    <x v="208"/>
    <x v="215"/>
    <s v="Standard Class"/>
    <s v="PH-18790"/>
    <s v="Patricia Hirasaki"/>
    <x v="2"/>
    <s v="United States"/>
    <s v="Lakeland"/>
    <x v="2"/>
    <n v="33801"/>
    <x v="0"/>
    <s v="FUR-CH-10003379"/>
    <x v="0"/>
    <x v="1"/>
    <s v="Global Commerce Series High-Back Swivel/Tilt Chairs"/>
    <n v="683.95200000000011"/>
    <n v="3"/>
    <n v="0.2"/>
    <n v="42.746999999999986"/>
  </r>
  <r>
    <n v="528"/>
    <s v="CA-2014-113558"/>
    <x v="3"/>
    <x v="208"/>
    <x v="215"/>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x v="216"/>
    <s v="Standard Class"/>
    <s v="MG-18145"/>
    <s v="Mike Gockenbach"/>
    <x v="0"/>
    <s v="United States"/>
    <s v="Philadelphia"/>
    <x v="9"/>
    <n v="19134"/>
    <x v="3"/>
    <s v="OFF-ST-10004963"/>
    <x v="1"/>
    <x v="4"/>
    <s v="Eldon Gobal File Keepers"/>
    <n v="36.336000000000006"/>
    <n v="3"/>
    <n v="0.2"/>
    <n v="-7.2672000000000043"/>
  </r>
  <r>
    <n v="530"/>
    <s v="US-2012-138303"/>
    <x v="1"/>
    <x v="37"/>
    <x v="216"/>
    <s v="Standard Class"/>
    <s v="MG-18145"/>
    <s v="Mike Gockenbach"/>
    <x v="0"/>
    <s v="United States"/>
    <s v="Philadelphia"/>
    <x v="9"/>
    <n v="19134"/>
    <x v="3"/>
    <s v="OFF-SU-10002881"/>
    <x v="1"/>
    <x v="14"/>
    <s v="Martin Yale Chadless Opener Electric Letter Opener"/>
    <n v="666.24800000000005"/>
    <n v="1"/>
    <n v="0.2"/>
    <n v="-149.9058"/>
  </r>
  <r>
    <n v="531"/>
    <s v="US-2012-138303"/>
    <x v="1"/>
    <x v="37"/>
    <x v="216"/>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x v="217"/>
    <s v="Second Class"/>
    <s v="KB-16240"/>
    <s v="Karen Bern"/>
    <x v="1"/>
    <s v="United States"/>
    <s v="Los Angeles"/>
    <x v="1"/>
    <n v="90036"/>
    <x v="1"/>
    <s v="FUR-CH-10000595"/>
    <x v="0"/>
    <x v="1"/>
    <s v="Safco Contoured Stacking Chairs"/>
    <n v="190.72000000000003"/>
    <n v="1"/>
    <n v="0.2"/>
    <n v="11.919999999999987"/>
  </r>
  <r>
    <n v="533"/>
    <s v="US-2014-129441"/>
    <x v="3"/>
    <x v="210"/>
    <x v="218"/>
    <s v="Standard Class"/>
    <s v="JC-15340"/>
    <s v="Jasper Cacioppo"/>
    <x v="0"/>
    <s v="United States"/>
    <s v="Los Angeles"/>
    <x v="1"/>
    <n v="90032"/>
    <x v="1"/>
    <s v="FUR-FU-10000448"/>
    <x v="0"/>
    <x v="5"/>
    <s v="Tenex Chairmats For Use With Carpeted Floors"/>
    <n v="47.94"/>
    <n v="3"/>
    <n v="0"/>
    <n v="2.3969999999999985"/>
  </r>
  <r>
    <n v="534"/>
    <s v="CA-2013-168753"/>
    <x v="0"/>
    <x v="211"/>
    <x v="219"/>
    <s v="Second Class"/>
    <s v="RL-19615"/>
    <s v="Rob Lucas"/>
    <x v="0"/>
    <s v="United States"/>
    <s v="Montgomery"/>
    <x v="19"/>
    <n v="36116"/>
    <x v="0"/>
    <s v="TEC-PH-10000984"/>
    <x v="2"/>
    <x v="7"/>
    <s v="Panasonic KX-TG9471B"/>
    <n v="979.95"/>
    <n v="5"/>
    <n v="0"/>
    <n v="274.38600000000008"/>
  </r>
  <r>
    <n v="535"/>
    <s v="CA-2013-168753"/>
    <x v="0"/>
    <x v="211"/>
    <x v="219"/>
    <s v="Second Class"/>
    <s v="RL-19615"/>
    <s v="Rob Lucas"/>
    <x v="0"/>
    <s v="United States"/>
    <s v="Montgomery"/>
    <x v="19"/>
    <n v="36116"/>
    <x v="0"/>
    <s v="OFF-BI-10002557"/>
    <x v="1"/>
    <x v="8"/>
    <s v="Presstex Flexible Ring Binders"/>
    <n v="22.75"/>
    <n v="5"/>
    <n v="0"/>
    <n v="11.375"/>
  </r>
  <r>
    <n v="536"/>
    <s v="CA-2013-126613"/>
    <x v="0"/>
    <x v="212"/>
    <x v="220"/>
    <s v="Standard Class"/>
    <s v="AA-10375"/>
    <s v="Allen Armold"/>
    <x v="0"/>
    <s v="United States"/>
    <s v="Mesa"/>
    <x v="16"/>
    <n v="85204"/>
    <x v="1"/>
    <s v="OFF-ST-10001325"/>
    <x v="1"/>
    <x v="4"/>
    <s v="Sterilite Officeware Hinged File Box"/>
    <n v="16.768000000000001"/>
    <n v="2"/>
    <n v="0.2"/>
    <n v="1.4672000000000001"/>
  </r>
  <r>
    <n v="537"/>
    <s v="US-2014-122637"/>
    <x v="3"/>
    <x v="213"/>
    <x v="221"/>
    <s v="Second Class"/>
    <s v="EP-13915"/>
    <s v="Emily Phan"/>
    <x v="0"/>
    <s v="United States"/>
    <s v="Chicago"/>
    <x v="10"/>
    <n v="60653"/>
    <x v="2"/>
    <s v="OFF-BI-10002429"/>
    <x v="1"/>
    <x v="8"/>
    <s v="Premier Elliptical Ring Binder, Black"/>
    <n v="42.615999999999993"/>
    <n v="7"/>
    <n v="0.8"/>
    <n v="-68.185600000000022"/>
  </r>
  <r>
    <n v="538"/>
    <s v="CA-2012-147851"/>
    <x v="1"/>
    <x v="155"/>
    <x v="222"/>
    <s v="Standard Class"/>
    <s v="MP-17470"/>
    <s v="Mark Packer"/>
    <x v="2"/>
    <s v="United States"/>
    <s v="New York City"/>
    <x v="15"/>
    <n v="10009"/>
    <x v="3"/>
    <s v="OFF-BI-10004528"/>
    <x v="1"/>
    <x v="8"/>
    <s v="Cardinal Poly Pocket Divider Pockets for Ring Binders"/>
    <n v="10.752000000000001"/>
    <n v="4"/>
    <n v="0.2"/>
    <n v="3.359999999999999"/>
  </r>
  <r>
    <n v="539"/>
    <s v="CA-2012-134894"/>
    <x v="1"/>
    <x v="214"/>
    <x v="223"/>
    <s v="Standard Class"/>
    <s v="DK-12985"/>
    <s v="Darren Koutras"/>
    <x v="0"/>
    <s v="United States"/>
    <s v="Henderson"/>
    <x v="0"/>
    <n v="42420"/>
    <x v="0"/>
    <s v="OFF-AP-10001271"/>
    <x v="1"/>
    <x v="9"/>
    <s v="Eureka The Boss Cordless Rechargeable Stick Vac"/>
    <n v="152.94"/>
    <n v="3"/>
    <n v="0"/>
    <n v="41.293800000000005"/>
  </r>
  <r>
    <n v="540"/>
    <s v="CA-2012-134894"/>
    <x v="1"/>
    <x v="214"/>
    <x v="223"/>
    <s v="Standard Class"/>
    <s v="DK-12985"/>
    <s v="Darren Koutras"/>
    <x v="0"/>
    <s v="United States"/>
    <s v="Henderson"/>
    <x v="0"/>
    <n v="42420"/>
    <x v="0"/>
    <s v="FUR-CH-10002647"/>
    <x v="0"/>
    <x v="1"/>
    <s v="Situations Contoured Folding Chairs, 4/Set"/>
    <n v="283.92"/>
    <n v="4"/>
    <n v="0"/>
    <n v="70.980000000000018"/>
  </r>
  <r>
    <n v="541"/>
    <s v="CA-2011-140795"/>
    <x v="2"/>
    <x v="215"/>
    <x v="224"/>
    <s v="First Class"/>
    <s v="BD-11500"/>
    <s v="Bradley Drucker"/>
    <x v="0"/>
    <s v="United States"/>
    <s v="Green Bay"/>
    <x v="6"/>
    <n v="54302"/>
    <x v="2"/>
    <s v="TEC-AC-10001432"/>
    <x v="2"/>
    <x v="11"/>
    <s v="Enermax Aurora Lite Keyboard"/>
    <n v="468.90000000000003"/>
    <n v="6"/>
    <n v="0"/>
    <n v="206.31600000000006"/>
  </r>
  <r>
    <n v="542"/>
    <s v="CA-2013-136924"/>
    <x v="0"/>
    <x v="216"/>
    <x v="225"/>
    <s v="First Class"/>
    <s v="ES-14080"/>
    <s v="Erin Smith"/>
    <x v="1"/>
    <s v="United States"/>
    <s v="Tucson"/>
    <x v="16"/>
    <n v="85705"/>
    <x v="1"/>
    <s v="TEC-PH-10002262"/>
    <x v="2"/>
    <x v="7"/>
    <s v="LG Electronics Tone+ HBS-730 Bluetooth Headset"/>
    <n v="380.86400000000003"/>
    <n v="8"/>
    <n v="0.2"/>
    <n v="38.086400000000026"/>
  </r>
  <r>
    <n v="543"/>
    <s v="US-2012-120131"/>
    <x v="1"/>
    <x v="217"/>
    <x v="226"/>
    <s v="Standard Class"/>
    <s v="LM-17065"/>
    <s v="Liz MacKendrick"/>
    <x v="0"/>
    <s v="United States"/>
    <s v="Springfield"/>
    <x v="24"/>
    <n v="45503"/>
    <x v="3"/>
    <s v="OFF-ST-10001809"/>
    <x v="1"/>
    <x v="4"/>
    <s v="Fellowes Officeware Wire Shelving"/>
    <n v="646.77600000000007"/>
    <n v="9"/>
    <n v="0.2"/>
    <n v="-145.52460000000002"/>
  </r>
  <r>
    <n v="544"/>
    <s v="CA-2011-103849"/>
    <x v="2"/>
    <x v="218"/>
    <x v="227"/>
    <s v="Standard Class"/>
    <s v="PG-18895"/>
    <s v="Paul Gonzalez"/>
    <x v="0"/>
    <s v="United States"/>
    <s v="Fort Worth"/>
    <x v="5"/>
    <n v="76106"/>
    <x v="2"/>
    <s v="TEC-AC-10001465"/>
    <x v="2"/>
    <x v="11"/>
    <s v="SanDisk Cruzer 64 GB USB Flash Drive"/>
    <n v="58.112000000000002"/>
    <n v="2"/>
    <n v="0.2"/>
    <n v="7.263999999999994"/>
  </r>
  <r>
    <n v="545"/>
    <s v="CA-2011-103849"/>
    <x v="2"/>
    <x v="218"/>
    <x v="227"/>
    <s v="Standard Class"/>
    <s v="PG-18895"/>
    <s v="Paul Gonzalez"/>
    <x v="0"/>
    <s v="United States"/>
    <s v="Fort Worth"/>
    <x v="5"/>
    <n v="76106"/>
    <x v="2"/>
    <s v="TEC-PH-10002597"/>
    <x v="2"/>
    <x v="7"/>
    <s v="Xblue XB-1670-86 X16 Small Office Telephone - Titanium"/>
    <n v="100.792"/>
    <n v="1"/>
    <n v="0.2"/>
    <n v="6.2995000000000019"/>
  </r>
  <r>
    <n v="546"/>
    <s v="CA-2011-103849"/>
    <x v="2"/>
    <x v="218"/>
    <x v="227"/>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x v="228"/>
    <s v="First Class"/>
    <s v="AS-10135"/>
    <s v="Adrian Shami"/>
    <x v="2"/>
    <s v="United States"/>
    <s v="New York City"/>
    <x v="15"/>
    <n v="10035"/>
    <x v="3"/>
    <s v="OFF-BI-10000404"/>
    <x v="1"/>
    <x v="8"/>
    <s v="Avery Printable Repositionable Plastic Tabs"/>
    <n v="41.28"/>
    <n v="6"/>
    <n v="0.2"/>
    <n v="13.931999999999999"/>
  </r>
  <r>
    <n v="548"/>
    <s v="CA-2014-162929"/>
    <x v="3"/>
    <x v="123"/>
    <x v="228"/>
    <s v="First Class"/>
    <s v="AS-10135"/>
    <s v="Adrian Shami"/>
    <x v="2"/>
    <s v="United States"/>
    <s v="New York City"/>
    <x v="15"/>
    <n v="10035"/>
    <x v="3"/>
    <s v="OFF-PA-10002986"/>
    <x v="1"/>
    <x v="10"/>
    <s v="Xerox 1898"/>
    <n v="13.36"/>
    <n v="2"/>
    <n v="0"/>
    <n v="6.4127999999999998"/>
  </r>
  <r>
    <n v="549"/>
    <s v="CA-2012-113173"/>
    <x v="1"/>
    <x v="219"/>
    <x v="50"/>
    <s v="Second Class"/>
    <s v="DK-13225"/>
    <s v="Dean Katz"/>
    <x v="1"/>
    <s v="United States"/>
    <s v="Chicago"/>
    <x v="10"/>
    <n v="60653"/>
    <x v="2"/>
    <s v="OFF-ST-10000604"/>
    <x v="1"/>
    <x v="4"/>
    <s v="Home/Office Personal File Carts"/>
    <n v="250.27199999999999"/>
    <n v="9"/>
    <n v="0.2"/>
    <n v="15.641999999999982"/>
  </r>
  <r>
    <n v="550"/>
    <s v="CA-2012-113173"/>
    <x v="1"/>
    <x v="219"/>
    <x v="50"/>
    <s v="Second Class"/>
    <s v="DK-13225"/>
    <s v="Dean Katz"/>
    <x v="1"/>
    <s v="United States"/>
    <s v="Chicago"/>
    <x v="10"/>
    <n v="60653"/>
    <x v="2"/>
    <s v="OFF-BI-10004738"/>
    <x v="1"/>
    <x v="8"/>
    <s v="Flexible Leather- Look Classic Collection Ring Binder"/>
    <n v="11.363999999999997"/>
    <n v="3"/>
    <n v="0.8"/>
    <n v="-17.045999999999999"/>
  </r>
  <r>
    <n v="551"/>
    <s v="CA-2012-113173"/>
    <x v="1"/>
    <x v="219"/>
    <x v="50"/>
    <s v="Second Class"/>
    <s v="DK-13225"/>
    <s v="Dean Katz"/>
    <x v="1"/>
    <s v="United States"/>
    <s v="Chicago"/>
    <x v="10"/>
    <n v="60653"/>
    <x v="2"/>
    <s v="OFF-SU-10001935"/>
    <x v="1"/>
    <x v="14"/>
    <s v="Staples"/>
    <n v="8.7200000000000006"/>
    <n v="5"/>
    <n v="0.2"/>
    <n v="-1.7440000000000015"/>
  </r>
  <r>
    <n v="552"/>
    <s v="CA-2013-136406"/>
    <x v="0"/>
    <x v="173"/>
    <x v="229"/>
    <s v="Second Class"/>
    <s v="BD-11320"/>
    <s v="Bill Donatelli"/>
    <x v="0"/>
    <s v="United States"/>
    <s v="San Francisco"/>
    <x v="1"/>
    <n v="94110"/>
    <x v="1"/>
    <s v="FUR-CH-10002024"/>
    <x v="0"/>
    <x v="1"/>
    <s v="HON 5400 Series Task Chairs for Big and Tall"/>
    <n v="1121.568"/>
    <n v="2"/>
    <n v="0.2"/>
    <n v="0"/>
  </r>
  <r>
    <n v="553"/>
    <s v="CA-2014-112774"/>
    <x v="3"/>
    <x v="220"/>
    <x v="230"/>
    <s v="First Class"/>
    <s v="RC-19960"/>
    <s v="Ryan Crowe"/>
    <x v="0"/>
    <s v="United States"/>
    <s v="Jacksonville"/>
    <x v="2"/>
    <n v="32216"/>
    <x v="0"/>
    <s v="FUR-FU-10003039"/>
    <x v="0"/>
    <x v="5"/>
    <s v="Howard Miller 11-1/2&quot; Diameter Grantwood Wall Clock"/>
    <n v="34.504000000000005"/>
    <n v="1"/>
    <n v="0.2"/>
    <n v="6.0381999999999998"/>
  </r>
  <r>
    <n v="554"/>
    <s v="CA-2014-101945"/>
    <x v="3"/>
    <x v="221"/>
    <x v="51"/>
    <s v="Standard Class"/>
    <s v="GT-14710"/>
    <s v="Greg Tran"/>
    <x v="0"/>
    <s v="United States"/>
    <s v="Houston"/>
    <x v="5"/>
    <n v="77070"/>
    <x v="2"/>
    <s v="OFF-FA-10004248"/>
    <x v="1"/>
    <x v="13"/>
    <s v="Advantus T-Pin Paper Clips"/>
    <n v="10.824"/>
    <n v="3"/>
    <n v="0.2"/>
    <n v="2.5707"/>
  </r>
  <r>
    <n v="555"/>
    <s v="CA-2014-100650"/>
    <x v="3"/>
    <x v="222"/>
    <x v="231"/>
    <s v="Second Class"/>
    <s v="DK-13225"/>
    <s v="Dean Katz"/>
    <x v="1"/>
    <s v="United States"/>
    <s v="Anaheim"/>
    <x v="1"/>
    <n v="92804"/>
    <x v="1"/>
    <s v="OFF-ST-10001780"/>
    <x v="1"/>
    <x v="4"/>
    <s v="Tennsco 16-Compartment Lockers with Coat Rack"/>
    <n v="1295.78"/>
    <n v="2"/>
    <n v="0"/>
    <n v="310.98720000000003"/>
  </r>
  <r>
    <n v="556"/>
    <s v="CA-2011-155852"/>
    <x v="2"/>
    <x v="223"/>
    <x v="232"/>
    <s v="Second Class"/>
    <s v="AJ-10945"/>
    <s v="Ashley Jarboe"/>
    <x v="0"/>
    <s v="United States"/>
    <s v="Wilmington"/>
    <x v="3"/>
    <n v="28403"/>
    <x v="0"/>
    <s v="OFF-AR-10003560"/>
    <x v="1"/>
    <x v="6"/>
    <s v="Zebra Zazzle Fluorescent Highlighters"/>
    <n v="19.456000000000003"/>
    <n v="4"/>
    <n v="0.2"/>
    <n v="3.4047999999999981"/>
  </r>
  <r>
    <n v="557"/>
    <s v="CA-2013-113243"/>
    <x v="0"/>
    <x v="224"/>
    <x v="35"/>
    <s v="Standard Class"/>
    <s v="OT-18730"/>
    <s v="Olvera Toch"/>
    <x v="0"/>
    <s v="United States"/>
    <s v="Los Angeles"/>
    <x v="1"/>
    <n v="90045"/>
    <x v="1"/>
    <s v="OFF-LA-10001297"/>
    <x v="1"/>
    <x v="2"/>
    <s v="Avery 473"/>
    <n v="20.7"/>
    <n v="2"/>
    <n v="0"/>
    <n v="9.9359999999999999"/>
  </r>
  <r>
    <n v="558"/>
    <s v="CA-2013-113243"/>
    <x v="0"/>
    <x v="224"/>
    <x v="35"/>
    <s v="Standard Class"/>
    <s v="OT-18730"/>
    <s v="Olvera Toch"/>
    <x v="0"/>
    <s v="United States"/>
    <s v="Los Angeles"/>
    <x v="1"/>
    <n v="90045"/>
    <x v="1"/>
    <s v="FUR-TA-10004256"/>
    <x v="0"/>
    <x v="3"/>
    <s v="Bretford “Just In Time” Height-Adjustable Multi-Task Work Tables"/>
    <n v="1335.68"/>
    <n v="4"/>
    <n v="0.2"/>
    <n v="-217.04800000000017"/>
  </r>
  <r>
    <n v="559"/>
    <s v="CA-2013-113243"/>
    <x v="0"/>
    <x v="224"/>
    <x v="35"/>
    <s v="Standard Class"/>
    <s v="OT-18730"/>
    <s v="Olvera Toch"/>
    <x v="0"/>
    <s v="United States"/>
    <s v="Los Angeles"/>
    <x v="1"/>
    <n v="90045"/>
    <x v="1"/>
    <s v="OFF-PA-10003441"/>
    <x v="1"/>
    <x v="10"/>
    <s v="Xerox 226"/>
    <n v="32.400000000000006"/>
    <n v="5"/>
    <n v="0"/>
    <n v="15.552000000000001"/>
  </r>
  <r>
    <n v="560"/>
    <s v="CA-2014-118731"/>
    <x v="3"/>
    <x v="225"/>
    <x v="228"/>
    <s v="Second Class"/>
    <s v="LP-17080"/>
    <s v="Liz Pelletier"/>
    <x v="0"/>
    <s v="United States"/>
    <s v="San Francisco"/>
    <x v="1"/>
    <n v="94110"/>
    <x v="1"/>
    <s v="FUR-FU-10003347"/>
    <x v="0"/>
    <x v="5"/>
    <s v="Coloredge Poster Frame"/>
    <n v="42.599999999999994"/>
    <n v="3"/>
    <n v="0"/>
    <n v="16.614000000000001"/>
  </r>
  <r>
    <n v="561"/>
    <s v="CA-2014-118731"/>
    <x v="3"/>
    <x v="225"/>
    <x v="228"/>
    <s v="Second Class"/>
    <s v="LP-17080"/>
    <s v="Liz Pelletier"/>
    <x v="0"/>
    <s v="United States"/>
    <s v="San Francisco"/>
    <x v="1"/>
    <n v="94110"/>
    <x v="1"/>
    <s v="OFF-BI-10000069"/>
    <x v="1"/>
    <x v="8"/>
    <s v="GBC Prepunched Paper, 19-Hole, for Binding Systems, 24-lb"/>
    <n v="84.056000000000012"/>
    <n v="7"/>
    <n v="0.2"/>
    <n v="27.318199999999983"/>
  </r>
  <r>
    <n v="562"/>
    <s v="CA-2011-145576"/>
    <x v="2"/>
    <x v="80"/>
    <x v="233"/>
    <s v="Second Class"/>
    <s v="CA-12775"/>
    <s v="Cynthia Arntzen"/>
    <x v="0"/>
    <s v="United States"/>
    <s v="Tampa"/>
    <x v="2"/>
    <n v="33614"/>
    <x v="0"/>
    <s v="OFF-AP-10003914"/>
    <x v="1"/>
    <x v="9"/>
    <s v="Sanitaire Vibra Groomer IR Commercial Upright Vacuum, Replacement Belts"/>
    <n v="13"/>
    <n v="5"/>
    <n v="0.2"/>
    <n v="1.3000000000000007"/>
  </r>
  <r>
    <n v="563"/>
    <s v="CA-2011-145576"/>
    <x v="2"/>
    <x v="80"/>
    <x v="233"/>
    <s v="Second Class"/>
    <s v="CA-12775"/>
    <s v="Cynthia Arntzen"/>
    <x v="0"/>
    <s v="United States"/>
    <s v="Tampa"/>
    <x v="2"/>
    <n v="33614"/>
    <x v="0"/>
    <s v="FUR-FU-10004020"/>
    <x v="0"/>
    <x v="5"/>
    <s v="Advantus Panel Wall Acrylic Frame"/>
    <n v="13.128"/>
    <n v="3"/>
    <n v="0.2"/>
    <n v="3.7743000000000002"/>
  </r>
  <r>
    <n v="564"/>
    <s v="CA-2012-130736"/>
    <x v="1"/>
    <x v="214"/>
    <x v="234"/>
    <s v="First Class"/>
    <s v="JF-15490"/>
    <s v="Jeremy Farry"/>
    <x v="0"/>
    <s v="United States"/>
    <s v="Seattle"/>
    <x v="4"/>
    <n v="98105"/>
    <x v="1"/>
    <s v="OFF-FA-10003467"/>
    <x v="1"/>
    <x v="13"/>
    <s v="Alliance Big Bands Rubber Bands, 12/Pack"/>
    <n v="3.96"/>
    <n v="2"/>
    <n v="0"/>
    <n v="0"/>
  </r>
  <r>
    <n v="565"/>
    <s v="CA-2012-130736"/>
    <x v="1"/>
    <x v="214"/>
    <x v="234"/>
    <s v="First Class"/>
    <s v="JF-15490"/>
    <s v="Jeremy Farry"/>
    <x v="0"/>
    <s v="United States"/>
    <s v="Seattle"/>
    <x v="4"/>
    <n v="98105"/>
    <x v="1"/>
    <s v="OFF-LA-10000634"/>
    <x v="1"/>
    <x v="2"/>
    <s v="Avery 509"/>
    <n v="2.61"/>
    <n v="1"/>
    <n v="0"/>
    <n v="1.2005999999999999"/>
  </r>
  <r>
    <n v="566"/>
    <s v="CA-2014-137099"/>
    <x v="3"/>
    <x v="226"/>
    <x v="235"/>
    <s v="First Class"/>
    <s v="FP-14320"/>
    <s v="Frank Preis"/>
    <x v="0"/>
    <s v="United States"/>
    <s v="Los Angeles"/>
    <x v="1"/>
    <n v="90008"/>
    <x v="1"/>
    <s v="TEC-PH-10002496"/>
    <x v="2"/>
    <x v="7"/>
    <s v="Cisco SPA301"/>
    <n v="374.37600000000003"/>
    <n v="3"/>
    <n v="0.2"/>
    <n v="46.796999999999983"/>
  </r>
  <r>
    <n v="567"/>
    <s v="CA-2014-156951"/>
    <x v="3"/>
    <x v="172"/>
    <x v="179"/>
    <s v="Standard Class"/>
    <s v="EB-13840"/>
    <s v="Ellis Ballard"/>
    <x v="1"/>
    <s v="United States"/>
    <s v="Seattle"/>
    <x v="4"/>
    <n v="98105"/>
    <x v="1"/>
    <s v="OFF-PA-10004530"/>
    <x v="1"/>
    <x v="10"/>
    <s v="Personal Creations Ink Jet Cards and Labels"/>
    <n v="91.84"/>
    <n v="8"/>
    <n v="0"/>
    <n v="45.001600000000003"/>
  </r>
  <r>
    <n v="568"/>
    <s v="CA-2014-156951"/>
    <x v="3"/>
    <x v="172"/>
    <x v="179"/>
    <s v="Standard Class"/>
    <s v="EB-13840"/>
    <s v="Ellis Ballard"/>
    <x v="1"/>
    <s v="United States"/>
    <s v="Seattle"/>
    <x v="4"/>
    <n v="98105"/>
    <x v="1"/>
    <s v="OFF-BI-10001107"/>
    <x v="1"/>
    <x v="8"/>
    <s v="GBC White Gloss Covers, Plain Front"/>
    <n v="81.088000000000008"/>
    <n v="7"/>
    <n v="0.2"/>
    <n v="27.3672"/>
  </r>
  <r>
    <n v="569"/>
    <s v="CA-2014-156951"/>
    <x v="3"/>
    <x v="172"/>
    <x v="179"/>
    <s v="Standard Class"/>
    <s v="EB-13840"/>
    <s v="Ellis Ballard"/>
    <x v="1"/>
    <s v="United States"/>
    <s v="Seattle"/>
    <x v="4"/>
    <n v="98105"/>
    <x v="1"/>
    <s v="OFF-PA-10004451"/>
    <x v="1"/>
    <x v="10"/>
    <s v="Xerox 222"/>
    <n v="19.440000000000001"/>
    <n v="3"/>
    <n v="0"/>
    <n v="9.3312000000000008"/>
  </r>
  <r>
    <n v="570"/>
    <s v="CA-2014-156951"/>
    <x v="3"/>
    <x v="172"/>
    <x v="179"/>
    <s v="Standard Class"/>
    <s v="EB-13840"/>
    <s v="Ellis Ballard"/>
    <x v="1"/>
    <s v="United States"/>
    <s v="Seattle"/>
    <x v="4"/>
    <n v="98105"/>
    <x v="1"/>
    <s v="FUR-CH-10004997"/>
    <x v="0"/>
    <x v="1"/>
    <s v="Hon Every-Day Series Multi-Task Chairs"/>
    <n v="451.15199999999993"/>
    <n v="3"/>
    <n v="0.2"/>
    <n v="0"/>
  </r>
  <r>
    <n v="571"/>
    <s v="CA-2014-164826"/>
    <x v="3"/>
    <x v="116"/>
    <x v="236"/>
    <s v="Standard Class"/>
    <s v="JF-15415"/>
    <s v="Jennifer Ferguson"/>
    <x v="0"/>
    <s v="United States"/>
    <s v="New York City"/>
    <x v="15"/>
    <n v="10024"/>
    <x v="3"/>
    <s v="OFF-LA-10001297"/>
    <x v="1"/>
    <x v="2"/>
    <s v="Avery 473"/>
    <n v="72.45"/>
    <n v="7"/>
    <n v="0"/>
    <n v="34.775999999999996"/>
  </r>
  <r>
    <n v="572"/>
    <s v="CA-2014-164826"/>
    <x v="3"/>
    <x v="116"/>
    <x v="236"/>
    <s v="Standard Class"/>
    <s v="JF-15415"/>
    <s v="Jennifer Ferguson"/>
    <x v="0"/>
    <s v="United States"/>
    <s v="New York City"/>
    <x v="15"/>
    <n v="10024"/>
    <x v="3"/>
    <s v="OFF-FA-10000585"/>
    <x v="1"/>
    <x v="13"/>
    <s v="OIC Bulk Pack Metal Binder Clips"/>
    <n v="13.96"/>
    <n v="4"/>
    <n v="0"/>
    <n v="6.4215999999999998"/>
  </r>
  <r>
    <n v="573"/>
    <s v="CA-2014-164826"/>
    <x v="3"/>
    <x v="116"/>
    <x v="236"/>
    <s v="Standard Class"/>
    <s v="JF-15415"/>
    <s v="Jennifer Ferguson"/>
    <x v="0"/>
    <s v="United States"/>
    <s v="New York City"/>
    <x v="15"/>
    <n v="10024"/>
    <x v="3"/>
    <s v="OFF-BI-10001922"/>
    <x v="1"/>
    <x v="8"/>
    <s v="Storex Dura Pro Binders"/>
    <n v="33.264000000000003"/>
    <n v="7"/>
    <n v="0.2"/>
    <n v="11.226599999999999"/>
  </r>
  <r>
    <n v="574"/>
    <s v="CA-2014-164826"/>
    <x v="3"/>
    <x v="116"/>
    <x v="236"/>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x v="237"/>
    <s v="Standard Class"/>
    <s v="SF-20200"/>
    <s v="Sarah Foster"/>
    <x v="0"/>
    <s v="United States"/>
    <s v="Marysville"/>
    <x v="4"/>
    <n v="98270"/>
    <x v="1"/>
    <s v="OFF-AR-10003394"/>
    <x v="1"/>
    <x v="6"/>
    <s v="Newell 332"/>
    <n v="8.82"/>
    <n v="3"/>
    <n v="0"/>
    <n v="2.3814000000000002"/>
  </r>
  <r>
    <n v="576"/>
    <s v="CA-2012-149713"/>
    <x v="1"/>
    <x v="227"/>
    <x v="238"/>
    <s v="Second Class"/>
    <s v="TG-21640"/>
    <s v="Trudy Glocke"/>
    <x v="0"/>
    <s v="United States"/>
    <s v="Long Beach"/>
    <x v="1"/>
    <n v="90805"/>
    <x v="1"/>
    <s v="OFF-PA-10004530"/>
    <x v="1"/>
    <x v="10"/>
    <s v="Personal Creations Ink Jet Cards and Labels"/>
    <n v="160.72"/>
    <n v="14"/>
    <n v="0"/>
    <n v="78.752800000000008"/>
  </r>
  <r>
    <n v="577"/>
    <s v="CA-2012-149713"/>
    <x v="1"/>
    <x v="227"/>
    <x v="238"/>
    <s v="Second Class"/>
    <s v="TG-21640"/>
    <s v="Trudy Glocke"/>
    <x v="0"/>
    <s v="United States"/>
    <s v="Long Beach"/>
    <x v="1"/>
    <n v="90805"/>
    <x v="1"/>
    <s v="OFF-PA-10001450"/>
    <x v="1"/>
    <x v="10"/>
    <s v="Rediform S.O.S. Phone Message Books"/>
    <n v="19.920000000000002"/>
    <n v="4"/>
    <n v="0"/>
    <n v="9.7608000000000015"/>
  </r>
  <r>
    <n v="578"/>
    <s v="CA-2012-149713"/>
    <x v="1"/>
    <x v="227"/>
    <x v="238"/>
    <s v="Second Class"/>
    <s v="TG-21640"/>
    <s v="Trudy Glocke"/>
    <x v="0"/>
    <s v="United States"/>
    <s v="Long Beach"/>
    <x v="1"/>
    <n v="90805"/>
    <x v="1"/>
    <s v="OFF-SU-10001574"/>
    <x v="1"/>
    <x v="14"/>
    <s v="Acme Value Line Scissors"/>
    <n v="7.3"/>
    <n v="2"/>
    <n v="0"/>
    <n v="2.1899999999999995"/>
  </r>
  <r>
    <n v="579"/>
    <s v="CA-2014-118640"/>
    <x v="3"/>
    <x v="228"/>
    <x v="239"/>
    <s v="Standard Class"/>
    <s v="CS-11950"/>
    <s v="Carlos Soltero"/>
    <x v="0"/>
    <s v="United States"/>
    <s v="Chicago"/>
    <x v="10"/>
    <n v="60610"/>
    <x v="2"/>
    <s v="OFF-ST-10002974"/>
    <x v="1"/>
    <x v="4"/>
    <s v="Trav-L-File Heavy-Duty Shuttle II, Black"/>
    <n v="69.712000000000003"/>
    <n v="2"/>
    <n v="0.2"/>
    <n v="8.7139999999999951"/>
  </r>
  <r>
    <n v="580"/>
    <s v="CA-2014-118640"/>
    <x v="3"/>
    <x v="228"/>
    <x v="239"/>
    <s v="Standard Class"/>
    <s v="CS-11950"/>
    <s v="Carlos Soltero"/>
    <x v="0"/>
    <s v="United States"/>
    <s v="Chicago"/>
    <x v="10"/>
    <n v="60610"/>
    <x v="2"/>
    <s v="FUR-FU-10001475"/>
    <x v="0"/>
    <x v="5"/>
    <s v="Contract Clock, 14&quot;, Brown"/>
    <n v="8.7919999999999998"/>
    <n v="1"/>
    <n v="0.6"/>
    <n v="-5.7148000000000003"/>
  </r>
  <r>
    <n v="581"/>
    <s v="CA-2012-132906"/>
    <x v="1"/>
    <x v="229"/>
    <x v="240"/>
    <s v="Standard Class"/>
    <s v="CC-12145"/>
    <s v="Charles Crestani"/>
    <x v="0"/>
    <s v="United States"/>
    <s v="Los Angeles"/>
    <x v="1"/>
    <n v="90004"/>
    <x v="1"/>
    <s v="OFF-SU-10004498"/>
    <x v="1"/>
    <x v="14"/>
    <s v="Martin-Yale Premier Letter Opener"/>
    <n v="51.52"/>
    <n v="4"/>
    <n v="0"/>
    <n v="1.5456000000000003"/>
  </r>
  <r>
    <n v="582"/>
    <s v="CA-2014-145233"/>
    <x v="3"/>
    <x v="96"/>
    <x v="241"/>
    <s v="Standard Class"/>
    <s v="DV-13465"/>
    <s v="Dianna Vittorini"/>
    <x v="0"/>
    <s v="United States"/>
    <s v="Denver"/>
    <x v="22"/>
    <n v="80219"/>
    <x v="1"/>
    <s v="TEC-PH-10004977"/>
    <x v="2"/>
    <x v="7"/>
    <s v="GE 30524EE4"/>
    <n v="470.37600000000009"/>
    <n v="3"/>
    <n v="0.2"/>
    <n v="52.917299999999955"/>
  </r>
  <r>
    <n v="583"/>
    <s v="CA-2014-145233"/>
    <x v="3"/>
    <x v="96"/>
    <x v="241"/>
    <s v="Standard Class"/>
    <s v="DV-13465"/>
    <s v="Dianna Vittorini"/>
    <x v="0"/>
    <s v="United States"/>
    <s v="Denver"/>
    <x v="22"/>
    <n v="80219"/>
    <x v="1"/>
    <s v="TEC-PH-10000586"/>
    <x v="2"/>
    <x v="7"/>
    <s v="AT&amp;T SB67148 SynJ"/>
    <n v="105.584"/>
    <n v="2"/>
    <n v="0.2"/>
    <n v="9.2386000000000053"/>
  </r>
  <r>
    <n v="584"/>
    <s v="CA-2014-145233"/>
    <x v="3"/>
    <x v="96"/>
    <x v="241"/>
    <s v="Standard Class"/>
    <s v="DV-13465"/>
    <s v="Dianna Vittorini"/>
    <x v="0"/>
    <s v="United States"/>
    <s v="Denver"/>
    <x v="22"/>
    <n v="80219"/>
    <x v="1"/>
    <s v="OFF-AP-10000358"/>
    <x v="1"/>
    <x v="9"/>
    <s v="Fellowes Basic Home/Office Series Surge Protectors"/>
    <n v="31.152000000000001"/>
    <n v="3"/>
    <n v="0.2"/>
    <n v="3.5045999999999964"/>
  </r>
  <r>
    <n v="585"/>
    <s v="CA-2014-145233"/>
    <x v="3"/>
    <x v="96"/>
    <x v="241"/>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x v="241"/>
    <s v="Standard Class"/>
    <s v="DV-13465"/>
    <s v="Dianna Vittorini"/>
    <x v="0"/>
    <s v="United States"/>
    <s v="Denver"/>
    <x v="22"/>
    <n v="80219"/>
    <x v="1"/>
    <s v="TEC-PH-10001254"/>
    <x v="2"/>
    <x v="7"/>
    <s v="Jabra BIZ 2300 Duo QD Duo Corded Headset"/>
    <n v="406.36799999999999"/>
    <n v="4"/>
    <n v="0.2"/>
    <n v="30.477599999999981"/>
  </r>
  <r>
    <n v="587"/>
    <s v="CA-2012-128139"/>
    <x v="1"/>
    <x v="230"/>
    <x v="242"/>
    <s v="Standard Class"/>
    <s v="BD-11725"/>
    <s v="Bruce Degenhardt"/>
    <x v="0"/>
    <s v="United States"/>
    <s v="Richmond"/>
    <x v="0"/>
    <n v="40475"/>
    <x v="0"/>
    <s v="FUR-CH-10003956"/>
    <x v="0"/>
    <x v="1"/>
    <s v="Novimex High-Tech Fabric Mesh Task Chair"/>
    <n v="70.98"/>
    <n v="1"/>
    <n v="0"/>
    <n v="4.968599999999995"/>
  </r>
  <r>
    <n v="588"/>
    <s v="CA-2012-128139"/>
    <x v="1"/>
    <x v="230"/>
    <x v="242"/>
    <s v="Standard Class"/>
    <s v="BD-11725"/>
    <s v="Bruce Degenhardt"/>
    <x v="0"/>
    <s v="United States"/>
    <s v="Richmond"/>
    <x v="0"/>
    <n v="40475"/>
    <x v="0"/>
    <s v="OFF-LA-10003930"/>
    <x v="1"/>
    <x v="2"/>
    <s v="Dot Matrix Printer Tape Reel Labels, White, 5000/Box"/>
    <n v="294.93"/>
    <n v="3"/>
    <n v="0"/>
    <n v="144.51570000000001"/>
  </r>
  <r>
    <n v="589"/>
    <s v="US-2013-156986"/>
    <x v="0"/>
    <x v="231"/>
    <x v="243"/>
    <s v="Standard Class"/>
    <s v="ZC-21910"/>
    <s v="Zuschuss Carroll"/>
    <x v="0"/>
    <s v="United States"/>
    <s v="Salem"/>
    <x v="21"/>
    <n v="97301"/>
    <x v="1"/>
    <s v="TEC-PH-10003800"/>
    <x v="2"/>
    <x v="7"/>
    <s v="i.Sound Portable Power - 8000 mAh"/>
    <n v="84.784000000000006"/>
    <n v="2"/>
    <n v="0.2"/>
    <n v="-20.136200000000006"/>
  </r>
  <r>
    <n v="590"/>
    <s v="US-2013-156986"/>
    <x v="0"/>
    <x v="231"/>
    <x v="243"/>
    <s v="Standard Class"/>
    <s v="ZC-21910"/>
    <s v="Zuschuss Carroll"/>
    <x v="0"/>
    <s v="United States"/>
    <s v="Salem"/>
    <x v="21"/>
    <n v="97301"/>
    <x v="1"/>
    <s v="OFF-PA-10002005"/>
    <x v="1"/>
    <x v="10"/>
    <s v="Xerox 225"/>
    <n v="20.736000000000004"/>
    <n v="4"/>
    <n v="0.2"/>
    <n v="7.2576000000000001"/>
  </r>
  <r>
    <n v="591"/>
    <s v="US-2013-156986"/>
    <x v="0"/>
    <x v="231"/>
    <x v="243"/>
    <s v="Standard Class"/>
    <s v="ZC-21910"/>
    <s v="Zuschuss Carroll"/>
    <x v="0"/>
    <s v="United States"/>
    <s v="Salem"/>
    <x v="21"/>
    <n v="97301"/>
    <x v="1"/>
    <s v="OFF-BI-10002498"/>
    <x v="1"/>
    <x v="8"/>
    <s v="Clear Mylar Reinforcing Strips"/>
    <n v="16.821000000000005"/>
    <n v="3"/>
    <n v="0.7"/>
    <n v="-12.896100000000004"/>
  </r>
  <r>
    <n v="592"/>
    <s v="US-2013-156986"/>
    <x v="0"/>
    <x v="231"/>
    <x v="243"/>
    <s v="Standard Class"/>
    <s v="ZC-21910"/>
    <s v="Zuschuss Carroll"/>
    <x v="0"/>
    <s v="United States"/>
    <s v="Salem"/>
    <x v="21"/>
    <n v="97301"/>
    <x v="1"/>
    <s v="OFF-PA-10004101"/>
    <x v="1"/>
    <x v="10"/>
    <s v="Xerox 1894"/>
    <n v="10.368000000000002"/>
    <n v="2"/>
    <n v="0.2"/>
    <n v="3.6288"/>
  </r>
  <r>
    <n v="593"/>
    <s v="CA-2011-135405"/>
    <x v="2"/>
    <x v="232"/>
    <x v="244"/>
    <s v="Standard Class"/>
    <s v="MS-17830"/>
    <s v="Melanie Seite"/>
    <x v="0"/>
    <s v="United States"/>
    <s v="Laredo"/>
    <x v="5"/>
    <n v="78041"/>
    <x v="2"/>
    <s v="OFF-AR-10004078"/>
    <x v="1"/>
    <x v="6"/>
    <s v="Newell 312"/>
    <n v="9.3439999999999994"/>
    <n v="2"/>
    <n v="0.2"/>
    <n v="1.1679999999999997"/>
  </r>
  <r>
    <n v="594"/>
    <s v="CA-2011-135405"/>
    <x v="2"/>
    <x v="232"/>
    <x v="244"/>
    <s v="Standard Class"/>
    <s v="MS-17830"/>
    <s v="Melanie Seite"/>
    <x v="0"/>
    <s v="United States"/>
    <s v="Laredo"/>
    <x v="5"/>
    <n v="78041"/>
    <x v="2"/>
    <s v="TEC-AC-10001266"/>
    <x v="2"/>
    <x v="11"/>
    <s v="Memorex Micro Travel Drive 8 GB"/>
    <n v="31.200000000000003"/>
    <n v="3"/>
    <n v="0.2"/>
    <n v="9.7499999999999964"/>
  </r>
  <r>
    <n v="595"/>
    <s v="CA-2011-131450"/>
    <x v="2"/>
    <x v="233"/>
    <x v="245"/>
    <s v="Standard Class"/>
    <s v="LR-16915"/>
    <s v="Lena Radford"/>
    <x v="0"/>
    <s v="United States"/>
    <s v="San Diego"/>
    <x v="1"/>
    <n v="92024"/>
    <x v="1"/>
    <s v="OFF-AP-10004708"/>
    <x v="1"/>
    <x v="9"/>
    <s v="Fellowes Superior 10 Outlet Split Surge Protector"/>
    <n v="76.12"/>
    <n v="2"/>
    <n v="0"/>
    <n v="22.074799999999996"/>
  </r>
  <r>
    <n v="596"/>
    <s v="CA-2011-131450"/>
    <x v="2"/>
    <x v="233"/>
    <x v="245"/>
    <s v="Standard Class"/>
    <s v="LR-16915"/>
    <s v="Lena Radford"/>
    <x v="0"/>
    <s v="United States"/>
    <s v="San Diego"/>
    <x v="1"/>
    <n v="92024"/>
    <x v="1"/>
    <s v="TEC-CO-10004115"/>
    <x v="2"/>
    <x v="16"/>
    <s v="Sharp AL-1530CS Digital Copier"/>
    <n v="1199.9760000000001"/>
    <n v="3"/>
    <n v="0.2"/>
    <n v="434.99130000000002"/>
  </r>
  <r>
    <n v="597"/>
    <s v="CA-2011-131450"/>
    <x v="2"/>
    <x v="233"/>
    <x v="245"/>
    <s v="Standard Class"/>
    <s v="LR-16915"/>
    <s v="Lena Radford"/>
    <x v="0"/>
    <s v="United States"/>
    <s v="San Diego"/>
    <x v="1"/>
    <n v="92024"/>
    <x v="1"/>
    <s v="TEC-PH-10002398"/>
    <x v="2"/>
    <x v="7"/>
    <s v="AT&amp;T 1070 Corded Phone"/>
    <n v="445.96000000000004"/>
    <n v="5"/>
    <n v="0.2"/>
    <n v="55.744999999999948"/>
  </r>
  <r>
    <n v="598"/>
    <s v="CA-2011-131450"/>
    <x v="2"/>
    <x v="233"/>
    <x v="245"/>
    <s v="Standard Class"/>
    <s v="LR-16915"/>
    <s v="Lena Radford"/>
    <x v="0"/>
    <s v="United States"/>
    <s v="San Diego"/>
    <x v="1"/>
    <n v="92024"/>
    <x v="1"/>
    <s v="FUR-FU-10001979"/>
    <x v="0"/>
    <x v="5"/>
    <s v="Dana Halogen Swing-Arm Architect Lamp"/>
    <n v="327.76"/>
    <n v="8"/>
    <n v="0"/>
    <n v="91.772800000000018"/>
  </r>
  <r>
    <n v="599"/>
    <s v="CA-2013-120180"/>
    <x v="0"/>
    <x v="216"/>
    <x v="220"/>
    <s v="First Class"/>
    <s v="TP-21130"/>
    <s v="Theone Pippenger"/>
    <x v="0"/>
    <s v="United States"/>
    <s v="Philadelphia"/>
    <x v="9"/>
    <n v="19134"/>
    <x v="3"/>
    <s v="OFF-SU-10004115"/>
    <x v="1"/>
    <x v="14"/>
    <s v="Acme Stainless Steel Office Snips"/>
    <n v="11.632"/>
    <n v="2"/>
    <n v="0.2"/>
    <n v="1.0178000000000007"/>
  </r>
  <r>
    <n v="600"/>
    <s v="US-2013-100720"/>
    <x v="0"/>
    <x v="87"/>
    <x v="246"/>
    <s v="Standard Class"/>
    <s v="CK-12205"/>
    <s v="Chloris Kastensmidt"/>
    <x v="0"/>
    <s v="United States"/>
    <s v="Philadelphia"/>
    <x v="9"/>
    <n v="19120"/>
    <x v="3"/>
    <s v="TEC-PH-10001425"/>
    <x v="2"/>
    <x v="7"/>
    <s v="Mophie Juice Pack Helium for iPhone"/>
    <n v="143.98199999999997"/>
    <n v="3"/>
    <n v="0.4"/>
    <n v="-28.796400000000006"/>
  </r>
  <r>
    <n v="601"/>
    <s v="US-2013-100720"/>
    <x v="0"/>
    <x v="87"/>
    <x v="246"/>
    <s v="Standard Class"/>
    <s v="CK-12205"/>
    <s v="Chloris Kastensmidt"/>
    <x v="0"/>
    <s v="United States"/>
    <s v="Philadelphia"/>
    <x v="9"/>
    <n v="19120"/>
    <x v="3"/>
    <s v="TEC-PH-10003963"/>
    <x v="2"/>
    <x v="7"/>
    <s v="GE 2-Jack Phone Line Splitter"/>
    <n v="494.37599999999998"/>
    <n v="4"/>
    <n v="0.4"/>
    <n v="-115.35440000000006"/>
  </r>
  <r>
    <n v="602"/>
    <s v="US-2013-100720"/>
    <x v="0"/>
    <x v="87"/>
    <x v="246"/>
    <s v="Standard Class"/>
    <s v="CK-12205"/>
    <s v="Chloris Kastensmidt"/>
    <x v="0"/>
    <s v="United States"/>
    <s v="Philadelphia"/>
    <x v="9"/>
    <n v="19120"/>
    <x v="3"/>
    <s v="OFF-SU-10001574"/>
    <x v="1"/>
    <x v="14"/>
    <s v="Acme Value Line Scissors"/>
    <n v="5.84"/>
    <n v="2"/>
    <n v="0.2"/>
    <n v="0.72999999999999954"/>
  </r>
  <r>
    <n v="603"/>
    <s v="CA-2011-149958"/>
    <x v="2"/>
    <x v="234"/>
    <x v="247"/>
    <s v="Standard Class"/>
    <s v="AS-10240"/>
    <s v="Alan Shonely"/>
    <x v="0"/>
    <s v="United States"/>
    <s v="Tampa"/>
    <x v="2"/>
    <n v="33614"/>
    <x v="0"/>
    <s v="OFF-ST-10001490"/>
    <x v="1"/>
    <x v="4"/>
    <s v="Hot File 7-Pocket, Floor Stand"/>
    <n v="142.77600000000001"/>
    <n v="1"/>
    <n v="0.2"/>
    <n v="17.84699999999998"/>
  </r>
  <r>
    <n v="604"/>
    <s v="CA-2011-149958"/>
    <x v="2"/>
    <x v="234"/>
    <x v="247"/>
    <s v="Standard Class"/>
    <s v="AS-10240"/>
    <s v="Alan Shonely"/>
    <x v="0"/>
    <s v="United States"/>
    <s v="Tampa"/>
    <x v="2"/>
    <n v="33614"/>
    <x v="0"/>
    <s v="FUR-FU-10001756"/>
    <x v="0"/>
    <x v="5"/>
    <s v="Eldon Expressions Desk Accessory, Wood Photo Frame, Mahogany"/>
    <n v="45.695999999999998"/>
    <n v="3"/>
    <n v="0.2"/>
    <n v="5.1407999999999916"/>
  </r>
  <r>
    <n v="605"/>
    <s v="CA-2011-149958"/>
    <x v="2"/>
    <x v="234"/>
    <x v="247"/>
    <s v="Standard Class"/>
    <s v="AS-10240"/>
    <s v="Alan Shonely"/>
    <x v="0"/>
    <s v="United States"/>
    <s v="Tampa"/>
    <x v="2"/>
    <n v="33614"/>
    <x v="0"/>
    <s v="OFF-BI-10000773"/>
    <x v="1"/>
    <x v="8"/>
    <s v="Insertable Tab Post Binder Dividers"/>
    <n v="7.218"/>
    <n v="3"/>
    <n v="0.7"/>
    <n v="-5.5338000000000012"/>
  </r>
  <r>
    <n v="606"/>
    <s v="CA-2011-149958"/>
    <x v="2"/>
    <x v="234"/>
    <x v="247"/>
    <s v="Standard Class"/>
    <s v="AS-10240"/>
    <s v="Alan Shonely"/>
    <x v="0"/>
    <s v="United States"/>
    <s v="Tampa"/>
    <x v="2"/>
    <n v="33614"/>
    <x v="0"/>
    <s v="OFF-BI-10001543"/>
    <x v="1"/>
    <x v="8"/>
    <s v="GBC VeloBinder Manual Binding System"/>
    <n v="43.188000000000009"/>
    <n v="4"/>
    <n v="0.7"/>
    <n v="-31.671199999999999"/>
  </r>
  <r>
    <n v="607"/>
    <s v="CA-2011-149958"/>
    <x v="2"/>
    <x v="234"/>
    <x v="247"/>
    <s v="Standard Class"/>
    <s v="AS-10240"/>
    <s v="Alan Shonely"/>
    <x v="0"/>
    <s v="United States"/>
    <s v="Tampa"/>
    <x v="2"/>
    <n v="33614"/>
    <x v="0"/>
    <s v="OFF-PA-10002120"/>
    <x v="1"/>
    <x v="10"/>
    <s v="Xerox 1889"/>
    <n v="131.904"/>
    <n v="3"/>
    <n v="0.2"/>
    <n v="47.815200000000004"/>
  </r>
  <r>
    <n v="608"/>
    <s v="US-2011-105767"/>
    <x v="2"/>
    <x v="235"/>
    <x v="248"/>
    <s v="Standard Class"/>
    <s v="AR-10510"/>
    <s v="Andrew Roberts"/>
    <x v="0"/>
    <s v="United States"/>
    <s v="Philadelphia"/>
    <x v="9"/>
    <n v="19134"/>
    <x v="3"/>
    <s v="OFF-BI-10000848"/>
    <x v="1"/>
    <x v="8"/>
    <s v="Angle-D Ring Binders"/>
    <n v="3.2820000000000005"/>
    <n v="2"/>
    <n v="0.7"/>
    <n v="-2.6256000000000004"/>
  </r>
  <r>
    <n v="609"/>
    <s v="US-2011-105767"/>
    <x v="2"/>
    <x v="235"/>
    <x v="248"/>
    <s v="Standard Class"/>
    <s v="AR-10510"/>
    <s v="Andrew Roberts"/>
    <x v="0"/>
    <s v="United States"/>
    <s v="Philadelphia"/>
    <x v="9"/>
    <n v="19134"/>
    <x v="3"/>
    <s v="OFF-AR-10001246"/>
    <x v="1"/>
    <x v="6"/>
    <s v="Newell 317"/>
    <n v="21.167999999999999"/>
    <n v="9"/>
    <n v="0.2"/>
    <n v="2.3813999999999984"/>
  </r>
  <r>
    <n v="610"/>
    <s v="US-2011-105767"/>
    <x v="2"/>
    <x v="235"/>
    <x v="248"/>
    <s v="Standard Class"/>
    <s v="AR-10510"/>
    <s v="Andrew Roberts"/>
    <x v="0"/>
    <s v="United States"/>
    <s v="Philadelphia"/>
    <x v="9"/>
    <n v="19134"/>
    <x v="3"/>
    <s v="TEC-PH-10003092"/>
    <x v="2"/>
    <x v="7"/>
    <s v="Motorola L804"/>
    <n v="55.188000000000002"/>
    <n v="2"/>
    <n v="0.4"/>
    <n v="-10.117800000000003"/>
  </r>
  <r>
    <n v="611"/>
    <s v="CA-2013-161816"/>
    <x v="0"/>
    <x v="236"/>
    <x v="249"/>
    <s v="First Class"/>
    <s v="NB-18655"/>
    <s v="Nona Balk"/>
    <x v="1"/>
    <s v="United States"/>
    <s v="Dallas"/>
    <x v="5"/>
    <n v="75217"/>
    <x v="2"/>
    <s v="TEC-PH-10003012"/>
    <x v="2"/>
    <x v="7"/>
    <s v="Nortel Meridian M3904 Professional Digital phone"/>
    <n v="369.57600000000002"/>
    <n v="3"/>
    <n v="0.2"/>
    <n v="41.577299999999951"/>
  </r>
  <r>
    <n v="612"/>
    <s v="CA-2013-161816"/>
    <x v="0"/>
    <x v="236"/>
    <x v="249"/>
    <s v="First Class"/>
    <s v="NB-18655"/>
    <s v="Nona Balk"/>
    <x v="1"/>
    <s v="United States"/>
    <s v="Dallas"/>
    <x v="5"/>
    <n v="75217"/>
    <x v="2"/>
    <s v="OFF-LA-10004345"/>
    <x v="1"/>
    <x v="2"/>
    <s v="Avery 493"/>
    <n v="15.712000000000002"/>
    <n v="4"/>
    <n v="0.2"/>
    <n v="5.6955999999999989"/>
  </r>
  <r>
    <n v="613"/>
    <s v="CA-2013-121223"/>
    <x v="0"/>
    <x v="108"/>
    <x v="250"/>
    <s v="Second Class"/>
    <s v="GD-14590"/>
    <s v="Giulietta Dortch"/>
    <x v="1"/>
    <s v="United States"/>
    <s v="Philadelphia"/>
    <x v="9"/>
    <n v="19143"/>
    <x v="3"/>
    <s v="OFF-PA-10001204"/>
    <x v="1"/>
    <x v="10"/>
    <s v="Xerox 1972"/>
    <n v="8.4480000000000004"/>
    <n v="2"/>
    <n v="0.2"/>
    <n v="2.6399999999999997"/>
  </r>
  <r>
    <n v="614"/>
    <s v="CA-2013-121223"/>
    <x v="0"/>
    <x v="108"/>
    <x v="250"/>
    <s v="Second Class"/>
    <s v="GD-14590"/>
    <s v="Giulietta Dortch"/>
    <x v="1"/>
    <s v="United States"/>
    <s v="Philadelphia"/>
    <x v="9"/>
    <n v="19143"/>
    <x v="3"/>
    <s v="TEC-PH-10004667"/>
    <x v="2"/>
    <x v="7"/>
    <s v="Cisco 8x8 Inc. 6753i IP Business Phone System"/>
    <n v="728.94600000000003"/>
    <n v="9"/>
    <n v="0.4"/>
    <n v="-157.93830000000008"/>
  </r>
  <r>
    <n v="615"/>
    <s v="CA-2014-138611"/>
    <x v="3"/>
    <x v="237"/>
    <x v="251"/>
    <s v="Second Class"/>
    <s v="CK-12595"/>
    <s v="Clytie Kelty"/>
    <x v="0"/>
    <s v="United States"/>
    <s v="Grove City"/>
    <x v="24"/>
    <n v="43123"/>
    <x v="3"/>
    <s v="TEC-PH-10000011"/>
    <x v="2"/>
    <x v="7"/>
    <s v="PureGear Roll-On Screen Protector"/>
    <n v="119.93999999999998"/>
    <n v="10"/>
    <n v="0.4"/>
    <n v="15.99199999999999"/>
  </r>
  <r>
    <n v="616"/>
    <s v="CA-2014-138611"/>
    <x v="3"/>
    <x v="237"/>
    <x v="251"/>
    <s v="Second Class"/>
    <s v="CK-12595"/>
    <s v="Clytie Kelty"/>
    <x v="0"/>
    <s v="United States"/>
    <s v="Grove City"/>
    <x v="24"/>
    <n v="43123"/>
    <x v="3"/>
    <s v="OFF-BI-10002949"/>
    <x v="1"/>
    <x v="8"/>
    <s v="Prestige Round Ring Binders"/>
    <n v="3.6480000000000006"/>
    <n v="2"/>
    <n v="0.7"/>
    <n v="-2.7967999999999993"/>
  </r>
  <r>
    <n v="617"/>
    <s v="CA-2014-117947"/>
    <x v="3"/>
    <x v="238"/>
    <x v="176"/>
    <s v="Second Class"/>
    <s v="NG-18355"/>
    <s v="Nat Gilpin"/>
    <x v="1"/>
    <s v="United States"/>
    <s v="New York City"/>
    <x v="15"/>
    <n v="10011"/>
    <x v="3"/>
    <s v="FUR-FU-10003849"/>
    <x v="0"/>
    <x v="5"/>
    <s v="DAX Metal Frame, Desktop, Stepped-Edge"/>
    <n v="40.479999999999997"/>
    <n v="2"/>
    <n v="0"/>
    <n v="15.787199999999999"/>
  </r>
  <r>
    <n v="618"/>
    <s v="CA-2014-117947"/>
    <x v="3"/>
    <x v="238"/>
    <x v="176"/>
    <s v="Second Class"/>
    <s v="NG-18355"/>
    <s v="Nat Gilpin"/>
    <x v="1"/>
    <s v="United States"/>
    <s v="New York City"/>
    <x v="15"/>
    <n v="10011"/>
    <x v="3"/>
    <s v="FUR-FU-10000010"/>
    <x v="0"/>
    <x v="5"/>
    <s v="DAX Value U-Channel Document Frames, Easel Back"/>
    <n v="9.94"/>
    <n v="2"/>
    <n v="0"/>
    <n v="3.0813999999999995"/>
  </r>
  <r>
    <n v="619"/>
    <s v="CA-2014-117947"/>
    <x v="3"/>
    <x v="238"/>
    <x v="176"/>
    <s v="Second Class"/>
    <s v="NG-18355"/>
    <s v="Nat Gilpin"/>
    <x v="1"/>
    <s v="United States"/>
    <s v="New York City"/>
    <x v="15"/>
    <n v="10011"/>
    <x v="3"/>
    <s v="OFF-BI-10002824"/>
    <x v="1"/>
    <x v="8"/>
    <s v="Recycled Easel Ring Binders"/>
    <n v="107.42400000000001"/>
    <n v="9"/>
    <n v="0.2"/>
    <n v="33.569999999999986"/>
  </r>
  <r>
    <n v="620"/>
    <s v="CA-2014-117947"/>
    <x v="3"/>
    <x v="238"/>
    <x v="176"/>
    <s v="Second Class"/>
    <s v="NG-18355"/>
    <s v="Nat Gilpin"/>
    <x v="1"/>
    <s v="United States"/>
    <s v="New York City"/>
    <x v="15"/>
    <n v="10011"/>
    <x v="3"/>
    <s v="TEC-PH-10002538"/>
    <x v="2"/>
    <x v="7"/>
    <s v="Grandstream GXP1160 VoIP phone"/>
    <n v="37.909999999999997"/>
    <n v="1"/>
    <n v="0"/>
    <n v="10.993899999999996"/>
  </r>
  <r>
    <n v="621"/>
    <s v="CA-2014-117947"/>
    <x v="3"/>
    <x v="238"/>
    <x v="176"/>
    <s v="Second Class"/>
    <s v="NG-18355"/>
    <s v="Nat Gilpin"/>
    <x v="1"/>
    <s v="United States"/>
    <s v="New York City"/>
    <x v="15"/>
    <n v="10011"/>
    <x v="3"/>
    <s v="FUR-FU-10000521"/>
    <x v="0"/>
    <x v="5"/>
    <s v="Seth Thomas 14&quot; Putty-Colored Wall Clock"/>
    <n v="88.02"/>
    <n v="3"/>
    <n v="0"/>
    <n v="27.286199999999994"/>
  </r>
  <r>
    <n v="622"/>
    <s v="US-2011-111171"/>
    <x v="2"/>
    <x v="58"/>
    <x v="252"/>
    <s v="Standard Class"/>
    <s v="CA-12265"/>
    <s v="Christina Anderson"/>
    <x v="0"/>
    <s v="United States"/>
    <s v="Chicago"/>
    <x v="10"/>
    <n v="60610"/>
    <x v="2"/>
    <s v="OFF-BI-10002103"/>
    <x v="1"/>
    <x v="8"/>
    <s v="Cardinal Slant-D Ring Binder, Heavy Gauge Vinyl"/>
    <n v="8.6899999999999977"/>
    <n v="5"/>
    <n v="0.8"/>
    <n v="-14.773"/>
  </r>
  <r>
    <n v="623"/>
    <s v="CA-2012-138009"/>
    <x v="1"/>
    <x v="239"/>
    <x v="253"/>
    <s v="Standard Class"/>
    <s v="SF-20965"/>
    <s v="Sylvia Foulston"/>
    <x v="1"/>
    <s v="United States"/>
    <s v="Dearborn"/>
    <x v="12"/>
    <n v="48126"/>
    <x v="2"/>
    <s v="FUR-CH-10004853"/>
    <x v="0"/>
    <x v="1"/>
    <s v="Global Manager's Adjustable Task Chair, Storm"/>
    <n v="301.95999999999998"/>
    <n v="2"/>
    <n v="0"/>
    <n v="87.568399999999968"/>
  </r>
  <r>
    <n v="624"/>
    <s v="CA-2012-138009"/>
    <x v="1"/>
    <x v="239"/>
    <x v="253"/>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x v="253"/>
    <s v="Standard Class"/>
    <s v="SF-20965"/>
    <s v="Sylvia Foulston"/>
    <x v="1"/>
    <s v="United States"/>
    <s v="Dearborn"/>
    <x v="12"/>
    <n v="48126"/>
    <x v="2"/>
    <s v="OFF-ST-10001272"/>
    <x v="1"/>
    <x v="4"/>
    <s v="Mini 13-1/2 Capacity Data Binder Rack, Pearl"/>
    <n v="523.48"/>
    <n v="4"/>
    <n v="0"/>
    <n v="130.87"/>
  </r>
  <r>
    <n v="626"/>
    <s v="CA-2012-138009"/>
    <x v="1"/>
    <x v="239"/>
    <x v="253"/>
    <s v="Standard Class"/>
    <s v="SF-20965"/>
    <s v="Sylvia Foulston"/>
    <x v="1"/>
    <s v="United States"/>
    <s v="Dearborn"/>
    <x v="12"/>
    <n v="48126"/>
    <x v="2"/>
    <s v="OFF-AR-10004042"/>
    <x v="1"/>
    <x v="6"/>
    <s v="BOSTON Model 1800 Electric Pencil Sharpeners, Putty/Woodgrain"/>
    <n v="161.82"/>
    <n v="9"/>
    <n v="0"/>
    <n v="46.927799999999984"/>
  </r>
  <r>
    <n v="627"/>
    <s v="CA-2014-163020"/>
    <x v="3"/>
    <x v="175"/>
    <x v="184"/>
    <s v="Standard Class"/>
    <s v="MO-17800"/>
    <s v="Meg O'Connel"/>
    <x v="2"/>
    <s v="United States"/>
    <s v="New York City"/>
    <x v="15"/>
    <n v="10009"/>
    <x v="3"/>
    <s v="FUR-FU-10000221"/>
    <x v="0"/>
    <x v="5"/>
    <s v="Master Caster Door Stop, Brown"/>
    <n v="35.56"/>
    <n v="7"/>
    <n v="0"/>
    <n v="12.090399999999999"/>
  </r>
  <r>
    <n v="628"/>
    <s v="CA-2014-153787"/>
    <x v="3"/>
    <x v="240"/>
    <x v="254"/>
    <s v="Standard Class"/>
    <s v="AT-10735"/>
    <s v="Annie Thurman"/>
    <x v="0"/>
    <s v="United States"/>
    <s v="Seattle"/>
    <x v="4"/>
    <n v="98115"/>
    <x v="1"/>
    <s v="OFF-AP-10001563"/>
    <x v="1"/>
    <x v="9"/>
    <s v="Belkin Premiere Surge Master II 8-outlet surge protector"/>
    <n v="97.16"/>
    <n v="2"/>
    <n v="0"/>
    <n v="28.176399999999987"/>
  </r>
  <r>
    <n v="629"/>
    <s v="CA-2014-133431"/>
    <x v="3"/>
    <x v="94"/>
    <x v="91"/>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x v="91"/>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10"/>
    <s v="Second Class"/>
    <s v="FM-14380"/>
    <s v="Fred McMath"/>
    <x v="0"/>
    <s v="United States"/>
    <s v="Aurora"/>
    <x v="22"/>
    <n v="80013"/>
    <x v="1"/>
    <s v="OFF-ST-10001963"/>
    <x v="1"/>
    <x v="4"/>
    <s v="Tennsco Regal Shelving Units"/>
    <n v="243.38400000000001"/>
    <n v="3"/>
    <n v="0.2"/>
    <n v="-51.719100000000012"/>
  </r>
  <r>
    <n v="632"/>
    <s v="US-2013-135720"/>
    <x v="0"/>
    <x v="25"/>
    <x v="1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10"/>
    <s v="Second Class"/>
    <s v="FM-14380"/>
    <s v="Fred McMath"/>
    <x v="0"/>
    <s v="United States"/>
    <s v="Aurora"/>
    <x v="22"/>
    <n v="80013"/>
    <x v="1"/>
    <s v="TEC-PH-10002103"/>
    <x v="2"/>
    <x v="7"/>
    <s v="Jabra SPEAK 410"/>
    <n v="300.76799999999997"/>
    <n v="4"/>
    <n v="0.2"/>
    <n v="30.076800000000006"/>
  </r>
  <r>
    <n v="634"/>
    <s v="CA-2014-144694"/>
    <x v="3"/>
    <x v="241"/>
    <x v="255"/>
    <s v="Second Class"/>
    <s v="BD-11605"/>
    <s v="Brian Dahlen"/>
    <x v="0"/>
    <s v="United States"/>
    <s v="Miami"/>
    <x v="2"/>
    <n v="33180"/>
    <x v="0"/>
    <s v="TEC-AC-10002857"/>
    <x v="2"/>
    <x v="11"/>
    <s v="Verbatim 25 GB 6x Blu-ray Single Layer Recordable Disc, 1/Pack"/>
    <n v="17.880000000000003"/>
    <n v="3"/>
    <n v="0.2"/>
    <n v="2.458499999999999"/>
  </r>
  <r>
    <n v="635"/>
    <s v="CA-2014-144694"/>
    <x v="3"/>
    <x v="241"/>
    <x v="255"/>
    <s v="Second Class"/>
    <s v="BD-11605"/>
    <s v="Brian Dahlen"/>
    <x v="0"/>
    <s v="United States"/>
    <s v="Miami"/>
    <x v="2"/>
    <n v="33180"/>
    <x v="0"/>
    <s v="OFF-LA-10003930"/>
    <x v="1"/>
    <x v="2"/>
    <s v="Dot Matrix Printer Tape Reel Labels, White, 5000/Box"/>
    <n v="235.94400000000002"/>
    <n v="3"/>
    <n v="0.2"/>
    <n v="85.529700000000005"/>
  </r>
  <r>
    <n v="636"/>
    <s v="CA-2012-168004"/>
    <x v="1"/>
    <x v="242"/>
    <x v="256"/>
    <s v="Second Class"/>
    <s v="DJ-13420"/>
    <s v="Denny Joy"/>
    <x v="1"/>
    <s v="United States"/>
    <s v="Warner Robins"/>
    <x v="32"/>
    <n v="31088"/>
    <x v="0"/>
    <s v="FUR-CH-10001482"/>
    <x v="0"/>
    <x v="1"/>
    <s v="Office Star - Mesh Screen back chair with Vinyl seat"/>
    <n v="392.93999999999994"/>
    <n v="3"/>
    <n v="0"/>
    <n v="43.223399999999984"/>
  </r>
  <r>
    <n v="637"/>
    <s v="US-2013-123470"/>
    <x v="0"/>
    <x v="243"/>
    <x v="257"/>
    <s v="Standard Class"/>
    <s v="ME-17725"/>
    <s v="Max Engle"/>
    <x v="0"/>
    <s v="United States"/>
    <s v="Aurora"/>
    <x v="22"/>
    <n v="80013"/>
    <x v="1"/>
    <s v="OFF-BI-10001989"/>
    <x v="1"/>
    <x v="8"/>
    <s v="Premium Transparent Presentation Covers by GBC"/>
    <n v="18.882000000000005"/>
    <n v="3"/>
    <n v="0.7"/>
    <n v="-13.846800000000002"/>
  </r>
  <r>
    <n v="638"/>
    <s v="US-2013-123470"/>
    <x v="0"/>
    <x v="243"/>
    <x v="257"/>
    <s v="Standard Class"/>
    <s v="ME-17725"/>
    <s v="Max Engle"/>
    <x v="0"/>
    <s v="United States"/>
    <s v="Aurora"/>
    <x v="22"/>
    <n v="80013"/>
    <x v="1"/>
    <s v="OFF-AP-10003287"/>
    <x v="1"/>
    <x v="9"/>
    <s v="Tripp Lite TLP810NET Broadband Surge for Modem/Fax"/>
    <n v="122.328"/>
    <n v="3"/>
    <n v="0.2"/>
    <n v="12.232799999999997"/>
  </r>
  <r>
    <n v="639"/>
    <s v="CA-2013-115917"/>
    <x v="0"/>
    <x v="244"/>
    <x v="258"/>
    <s v="Standard Class"/>
    <s v="RB-19465"/>
    <s v="Rick Bensley"/>
    <x v="2"/>
    <s v="United States"/>
    <s v="Vallejo"/>
    <x v="1"/>
    <n v="94591"/>
    <x v="1"/>
    <s v="FUR-FU-10000576"/>
    <x v="0"/>
    <x v="5"/>
    <s v="Luxo Professional Fluorescent Magnifier Lamp with Clamp-Mount Base"/>
    <n v="1049.2"/>
    <n v="5"/>
    <n v="0"/>
    <n v="272.79200000000003"/>
  </r>
  <r>
    <n v="640"/>
    <s v="CA-2013-115917"/>
    <x v="0"/>
    <x v="244"/>
    <x v="258"/>
    <s v="Standard Class"/>
    <s v="RB-19465"/>
    <s v="Rick Bensley"/>
    <x v="2"/>
    <s v="United States"/>
    <s v="Vallejo"/>
    <x v="1"/>
    <n v="94591"/>
    <x v="1"/>
    <s v="OFF-BI-10004728"/>
    <x v="1"/>
    <x v="8"/>
    <s v="Wilson Jones Turn Tabs Binder Tool for Ring Binders"/>
    <n v="15.424000000000001"/>
    <n v="4"/>
    <n v="0.2"/>
    <n v="5.0128000000000004"/>
  </r>
  <r>
    <n v="641"/>
    <s v="CA-2013-147067"/>
    <x v="0"/>
    <x v="122"/>
    <x v="259"/>
    <s v="Standard Class"/>
    <s v="JD-16150"/>
    <s v="Justin Deggeller"/>
    <x v="1"/>
    <s v="United States"/>
    <s v="Minneapolis"/>
    <x v="11"/>
    <n v="55407"/>
    <x v="2"/>
    <s v="FUR-FU-10000732"/>
    <x v="0"/>
    <x v="5"/>
    <s v="Eldon 200 Class Desk Accessories"/>
    <n v="18.84"/>
    <n v="3"/>
    <n v="0"/>
    <n v="6.0287999999999995"/>
  </r>
  <r>
    <n v="642"/>
    <s v="CA-2014-167913"/>
    <x v="3"/>
    <x v="245"/>
    <x v="260"/>
    <s v="Second Class"/>
    <s v="JL-15835"/>
    <s v="John Lee"/>
    <x v="0"/>
    <s v="United States"/>
    <s v="Mission Viejo"/>
    <x v="1"/>
    <n v="92691"/>
    <x v="1"/>
    <s v="OFF-ST-10000585"/>
    <x v="1"/>
    <x v="4"/>
    <s v="Economy Rollaway Files"/>
    <n v="330.4"/>
    <n v="2"/>
    <n v="0"/>
    <n v="85.903999999999996"/>
  </r>
  <r>
    <n v="643"/>
    <s v="CA-2014-167913"/>
    <x v="3"/>
    <x v="245"/>
    <x v="260"/>
    <s v="Second Class"/>
    <s v="JL-15835"/>
    <s v="John Lee"/>
    <x v="0"/>
    <s v="United States"/>
    <s v="Mission Viejo"/>
    <x v="1"/>
    <n v="92691"/>
    <x v="1"/>
    <s v="OFF-LA-10002787"/>
    <x v="1"/>
    <x v="2"/>
    <s v="Avery 480"/>
    <n v="26.25"/>
    <n v="7"/>
    <n v="0"/>
    <n v="12.599999999999998"/>
  </r>
  <r>
    <n v="644"/>
    <s v="CA-2014-106103"/>
    <x v="3"/>
    <x v="193"/>
    <x v="261"/>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x v="262"/>
    <s v="Standard Class"/>
    <s v="TW-21025"/>
    <s v="Tamara Willingham"/>
    <x v="2"/>
    <s v="United States"/>
    <s v="Plainfield"/>
    <x v="30"/>
    <n v="7060"/>
    <x v="3"/>
    <s v="OFF-PA-10001934"/>
    <x v="1"/>
    <x v="10"/>
    <s v="Xerox 1993"/>
    <n v="6.48"/>
    <n v="1"/>
    <n v="0"/>
    <n v="3.1752000000000002"/>
  </r>
  <r>
    <n v="646"/>
    <s v="CA-2014-126221"/>
    <x v="3"/>
    <x v="247"/>
    <x v="263"/>
    <s v="Standard Class"/>
    <s v="CC-12430"/>
    <s v="Chuck Clark"/>
    <x v="2"/>
    <s v="United States"/>
    <s v="Columbus"/>
    <x v="14"/>
    <n v="47201"/>
    <x v="2"/>
    <s v="OFF-AP-10002457"/>
    <x v="1"/>
    <x v="9"/>
    <s v="Eureka The Boss Plus 12-Amp Hard Box Upright Vacuum, Red"/>
    <n v="209.3"/>
    <n v="2"/>
    <n v="0"/>
    <n v="56.510999999999996"/>
  </r>
  <r>
    <n v="647"/>
    <s v="CA-2013-103947"/>
    <x v="0"/>
    <x v="178"/>
    <x v="264"/>
    <s v="Standard Class"/>
    <s v="BB-10990"/>
    <s v="Barry Blumstein"/>
    <x v="1"/>
    <s v="United States"/>
    <s v="Sierra Vista"/>
    <x v="16"/>
    <n v="85635"/>
    <x v="1"/>
    <s v="OFF-FA-10003112"/>
    <x v="1"/>
    <x v="13"/>
    <s v="Staples"/>
    <n v="31.560000000000002"/>
    <n v="5"/>
    <n v="0.2"/>
    <n v="9.8624999999999972"/>
  </r>
  <r>
    <n v="648"/>
    <s v="CA-2013-103947"/>
    <x v="0"/>
    <x v="178"/>
    <x v="264"/>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265"/>
    <s v="Second Class"/>
    <s v="AR-10825"/>
    <s v="Anthony Rawles"/>
    <x v="1"/>
    <s v="United States"/>
    <s v="Vancouver"/>
    <x v="4"/>
    <n v="98661"/>
    <x v="1"/>
    <s v="FUR-FU-10001935"/>
    <x v="0"/>
    <x v="5"/>
    <s v="3M Hangers With Command Adhesive"/>
    <n v="14.8"/>
    <n v="4"/>
    <n v="0"/>
    <n v="6.0680000000000014"/>
  </r>
  <r>
    <n v="650"/>
    <s v="CA-2013-160745"/>
    <x v="0"/>
    <x v="25"/>
    <x v="265"/>
    <s v="Second Class"/>
    <s v="AR-10825"/>
    <s v="Anthony Rawles"/>
    <x v="1"/>
    <s v="United States"/>
    <s v="Vancouver"/>
    <x v="4"/>
    <n v="98661"/>
    <x v="1"/>
    <s v="TEC-PH-10003273"/>
    <x v="2"/>
    <x v="7"/>
    <s v="AT&amp;T TR1909W"/>
    <n v="302.37599999999998"/>
    <n v="3"/>
    <n v="0.2"/>
    <n v="22.678200000000018"/>
  </r>
  <r>
    <n v="651"/>
    <s v="CA-2013-160745"/>
    <x v="0"/>
    <x v="25"/>
    <x v="265"/>
    <s v="Second Class"/>
    <s v="AR-10825"/>
    <s v="Anthony Rawles"/>
    <x v="1"/>
    <s v="United States"/>
    <s v="Vancouver"/>
    <x v="4"/>
    <n v="98661"/>
    <x v="1"/>
    <s v="TEC-AC-10001142"/>
    <x v="2"/>
    <x v="11"/>
    <s v="First Data FD10 PIN Pad"/>
    <n v="316"/>
    <n v="4"/>
    <n v="0"/>
    <n v="31.599999999999966"/>
  </r>
  <r>
    <n v="652"/>
    <s v="CA-2013-132661"/>
    <x v="0"/>
    <x v="248"/>
    <x v="154"/>
    <s v="Standard Class"/>
    <s v="SR-20740"/>
    <s v="Steven Roelle"/>
    <x v="2"/>
    <s v="United States"/>
    <s v="New York City"/>
    <x v="15"/>
    <n v="10024"/>
    <x v="3"/>
    <s v="OFF-PA-10000482"/>
    <x v="1"/>
    <x v="10"/>
    <s v="Snap-A-Way Black Print Carbonless Ruled Speed Letter, Triplicate"/>
    <n v="379.4"/>
    <n v="10"/>
    <n v="0"/>
    <n v="178.31799999999998"/>
  </r>
  <r>
    <n v="653"/>
    <s v="CA-2014-140844"/>
    <x v="3"/>
    <x v="249"/>
    <x v="266"/>
    <s v="Standard Class"/>
    <s v="AR-10405"/>
    <s v="Allen Rosenblatt"/>
    <x v="1"/>
    <s v="United States"/>
    <s v="New York City"/>
    <x v="15"/>
    <n v="10035"/>
    <x v="3"/>
    <s v="OFF-PA-10003892"/>
    <x v="1"/>
    <x v="10"/>
    <s v="Xerox 1943"/>
    <n v="97.82"/>
    <n v="2"/>
    <n v="0"/>
    <n v="45.975399999999993"/>
  </r>
  <r>
    <n v="654"/>
    <s v="CA-2014-140844"/>
    <x v="3"/>
    <x v="249"/>
    <x v="266"/>
    <s v="Standard Class"/>
    <s v="AR-10405"/>
    <s v="Allen Rosenblatt"/>
    <x v="1"/>
    <s v="United States"/>
    <s v="New York City"/>
    <x v="15"/>
    <n v="10035"/>
    <x v="3"/>
    <s v="TEC-AC-10001101"/>
    <x v="2"/>
    <x v="11"/>
    <s v="Sony 16GB Class 10 Micro SDHC R40 Memory Card"/>
    <n v="103.12"/>
    <n v="8"/>
    <n v="0"/>
    <n v="10.311999999999998"/>
  </r>
  <r>
    <n v="655"/>
    <s v="CA-2013-137239"/>
    <x v="0"/>
    <x v="250"/>
    <x v="267"/>
    <s v="Standard Class"/>
    <s v="CR-12730"/>
    <s v="Craig Reiter"/>
    <x v="0"/>
    <s v="United States"/>
    <s v="Columbus"/>
    <x v="24"/>
    <n v="43229"/>
    <x v="3"/>
    <s v="OFF-AP-10002439"/>
    <x v="1"/>
    <x v="9"/>
    <s v="Tripp Lite Isotel 8 Ultra 8 Outlet Metal Surge"/>
    <n v="113.55200000000001"/>
    <n v="2"/>
    <n v="0.2"/>
    <n v="8.5163999999999938"/>
  </r>
  <r>
    <n v="656"/>
    <s v="CA-2013-137239"/>
    <x v="0"/>
    <x v="250"/>
    <x v="267"/>
    <s v="Standard Class"/>
    <s v="CR-12730"/>
    <s v="Craig Reiter"/>
    <x v="0"/>
    <s v="United States"/>
    <s v="Columbus"/>
    <x v="24"/>
    <n v="43229"/>
    <x v="3"/>
    <s v="OFF-BI-10002827"/>
    <x v="1"/>
    <x v="8"/>
    <s v="Avery Durable Poly Binders"/>
    <n v="3.3180000000000005"/>
    <n v="2"/>
    <n v="0.7"/>
    <n v="-2.6543999999999999"/>
  </r>
  <r>
    <n v="657"/>
    <s v="CA-2013-137239"/>
    <x v="0"/>
    <x v="250"/>
    <x v="267"/>
    <s v="Standard Class"/>
    <s v="CR-12730"/>
    <s v="Craig Reiter"/>
    <x v="0"/>
    <s v="United States"/>
    <s v="Columbus"/>
    <x v="24"/>
    <n v="43229"/>
    <x v="3"/>
    <s v="OFF-EN-10002230"/>
    <x v="1"/>
    <x v="12"/>
    <s v="Airmail Envelopes"/>
    <n v="134.28800000000001"/>
    <n v="2"/>
    <n v="0.2"/>
    <n v="45.322199999999995"/>
  </r>
  <r>
    <n v="658"/>
    <s v="US-2013-156097"/>
    <x v="0"/>
    <x v="251"/>
    <x v="268"/>
    <s v="Same Day"/>
    <s v="EH-14125"/>
    <s v="Eugene Hildebrand"/>
    <x v="2"/>
    <s v="United States"/>
    <s v="Aurora"/>
    <x v="10"/>
    <n v="60505"/>
    <x v="2"/>
    <s v="FUR-CH-10001215"/>
    <x v="0"/>
    <x v="1"/>
    <s v="Global Troy Executive Leather Low-Back Tilter"/>
    <n v="701.37199999999996"/>
    <n v="2"/>
    <n v="0.3"/>
    <n v="-50.098000000000013"/>
  </r>
  <r>
    <n v="659"/>
    <s v="US-2013-156097"/>
    <x v="0"/>
    <x v="251"/>
    <x v="268"/>
    <s v="Same Day"/>
    <s v="EH-14125"/>
    <s v="Eugene Hildebrand"/>
    <x v="2"/>
    <s v="United States"/>
    <s v="Aurora"/>
    <x v="10"/>
    <n v="60505"/>
    <x v="2"/>
    <s v="OFF-BI-10004654"/>
    <x v="1"/>
    <x v="8"/>
    <s v="Avery Binding System Hidden Tab Executive Style Index Sets"/>
    <n v="2.3079999999999994"/>
    <n v="2"/>
    <n v="0.8"/>
    <n v="-3.4619999999999997"/>
  </r>
  <r>
    <n v="660"/>
    <s v="CA-2012-146563"/>
    <x v="1"/>
    <x v="252"/>
    <x v="269"/>
    <s v="Standard Class"/>
    <s v="CB-12025"/>
    <s v="Cassandra Brandow"/>
    <x v="0"/>
    <s v="United States"/>
    <s v="Arlington"/>
    <x v="5"/>
    <n v="76017"/>
    <x v="2"/>
    <s v="OFF-ST-10001490"/>
    <x v="1"/>
    <x v="4"/>
    <s v="Hot File 7-Pocket, Floor Stand"/>
    <n v="999.43200000000002"/>
    <n v="7"/>
    <n v="0.2"/>
    <n v="124.92899999999986"/>
  </r>
  <r>
    <n v="661"/>
    <s v="CA-2012-146563"/>
    <x v="1"/>
    <x v="252"/>
    <x v="269"/>
    <s v="Standard Class"/>
    <s v="CB-12025"/>
    <s v="Cassandra Brandow"/>
    <x v="0"/>
    <s v="United States"/>
    <s v="Arlington"/>
    <x v="5"/>
    <n v="76017"/>
    <x v="2"/>
    <s v="OFF-ST-10001511"/>
    <x v="1"/>
    <x v="4"/>
    <s v="Space Solutions Commercial Steel Shelving"/>
    <n v="724.08"/>
    <n v="14"/>
    <n v="0.2"/>
    <n v="-135.7650000000001"/>
  </r>
  <r>
    <n v="662"/>
    <s v="CA-2012-146563"/>
    <x v="1"/>
    <x v="252"/>
    <x v="269"/>
    <s v="Standard Class"/>
    <s v="CB-12025"/>
    <s v="Cassandra Brandow"/>
    <x v="0"/>
    <s v="United States"/>
    <s v="Arlington"/>
    <x v="5"/>
    <n v="76017"/>
    <x v="2"/>
    <s v="FUR-TA-10001768"/>
    <x v="0"/>
    <x v="3"/>
    <s v="Hon Racetrack Conference Tables"/>
    <n v="918.78499999999985"/>
    <n v="5"/>
    <n v="0.3"/>
    <n v="-118.12950000000006"/>
  </r>
  <r>
    <n v="663"/>
    <s v="CA-2012-146563"/>
    <x v="1"/>
    <x v="252"/>
    <x v="269"/>
    <s v="Standard Class"/>
    <s v="CB-12025"/>
    <s v="Cassandra Brandow"/>
    <x v="0"/>
    <s v="United States"/>
    <s v="Arlington"/>
    <x v="5"/>
    <n v="76017"/>
    <x v="2"/>
    <s v="OFF-BI-10003981"/>
    <x v="1"/>
    <x v="8"/>
    <s v="Avery Durable Plastic 1&quot; Binders"/>
    <n v="2.7239999999999993"/>
    <n v="3"/>
    <n v="0.8"/>
    <n v="-4.2222000000000008"/>
  </r>
  <r>
    <n v="664"/>
    <s v="CA-2013-123666"/>
    <x v="0"/>
    <x v="253"/>
    <x v="270"/>
    <s v="Standard Class"/>
    <s v="SP-20545"/>
    <s v="Sibella Parks"/>
    <x v="1"/>
    <s v="United States"/>
    <s v="New York City"/>
    <x v="15"/>
    <n v="10011"/>
    <x v="3"/>
    <s v="OFF-ST-10001522"/>
    <x v="1"/>
    <x v="4"/>
    <s v="Gould Plastics 18-Pocket Panel Bin, 34w x 5-1/4d x 20-1/2h"/>
    <n v="459.95"/>
    <n v="5"/>
    <n v="0"/>
    <n v="18.397999999999968"/>
  </r>
  <r>
    <n v="665"/>
    <s v="CA-2013-143308"/>
    <x v="0"/>
    <x v="254"/>
    <x v="271"/>
    <s v="Same Day"/>
    <s v="RC-19825"/>
    <s v="Roy Collins"/>
    <x v="0"/>
    <s v="United States"/>
    <s v="Louisville"/>
    <x v="0"/>
    <n v="40214"/>
    <x v="0"/>
    <s v="OFF-FA-10000621"/>
    <x v="1"/>
    <x v="13"/>
    <s v="OIC Colored Binder Clips, Assorted Sizes"/>
    <n v="10.74"/>
    <n v="3"/>
    <n v="0"/>
    <n v="5.2625999999999999"/>
  </r>
  <r>
    <n v="666"/>
    <s v="CA-2014-132682"/>
    <x v="3"/>
    <x v="110"/>
    <x v="272"/>
    <s v="Second Class"/>
    <s v="TH-21235"/>
    <s v="Tiffany House"/>
    <x v="1"/>
    <s v="United States"/>
    <s v="Dallas"/>
    <x v="5"/>
    <n v="75081"/>
    <x v="2"/>
    <s v="OFF-SU-10004231"/>
    <x v="1"/>
    <x v="14"/>
    <s v="Acme Tagit Stainless Steel Antibacterial Scissors"/>
    <n v="23.76"/>
    <n v="3"/>
    <n v="0.2"/>
    <n v="2.0789999999999997"/>
  </r>
  <r>
    <n v="667"/>
    <s v="CA-2014-132682"/>
    <x v="3"/>
    <x v="110"/>
    <x v="272"/>
    <s v="Second Class"/>
    <s v="TH-21235"/>
    <s v="Tiffany House"/>
    <x v="1"/>
    <s v="United States"/>
    <s v="Dallas"/>
    <x v="5"/>
    <n v="75081"/>
    <x v="2"/>
    <s v="OFF-PA-10000474"/>
    <x v="1"/>
    <x v="10"/>
    <s v="Staples"/>
    <n v="85.055999999999997"/>
    <n v="3"/>
    <n v="0.2"/>
    <n v="28.706399999999991"/>
  </r>
  <r>
    <n v="668"/>
    <s v="CA-2014-132682"/>
    <x v="3"/>
    <x v="110"/>
    <x v="272"/>
    <s v="Second Class"/>
    <s v="TH-21235"/>
    <s v="Tiffany House"/>
    <x v="1"/>
    <s v="United States"/>
    <s v="Dallas"/>
    <x v="5"/>
    <n v="75081"/>
    <x v="2"/>
    <s v="TEC-PH-10004042"/>
    <x v="2"/>
    <x v="7"/>
    <s v="ClearOne Communications CHAT 70 OC Speaker Phone"/>
    <n v="381.57600000000002"/>
    <n v="3"/>
    <n v="0.2"/>
    <n v="28.618200000000002"/>
  </r>
  <r>
    <n v="669"/>
    <s v="CA-2011-156314"/>
    <x v="2"/>
    <x v="163"/>
    <x v="166"/>
    <s v="First Class"/>
    <s v="RP-19390"/>
    <s v="Resi Pölking"/>
    <x v="0"/>
    <s v="United States"/>
    <s v="Cleveland"/>
    <x v="24"/>
    <n v="44105"/>
    <x v="3"/>
    <s v="FUR-FU-10003096"/>
    <x v="0"/>
    <x v="5"/>
    <s v="Master Giant Foot Doorstop, Safety Yellow"/>
    <n v="30.36"/>
    <n v="5"/>
    <n v="0.2"/>
    <n v="8.7285000000000004"/>
  </r>
  <r>
    <n v="670"/>
    <s v="US-2014-106663"/>
    <x v="3"/>
    <x v="255"/>
    <x v="198"/>
    <s v="Standard Class"/>
    <s v="MO-17800"/>
    <s v="Meg O'Connel"/>
    <x v="2"/>
    <s v="United States"/>
    <s v="Chicago"/>
    <x v="10"/>
    <n v="60653"/>
    <x v="2"/>
    <s v="FUR-FU-10002759"/>
    <x v="0"/>
    <x v="5"/>
    <s v="12-1/2 Diameter Round Wall Clock"/>
    <n v="23.976000000000003"/>
    <n v="3"/>
    <n v="0.6"/>
    <n v="-14.385599999999997"/>
  </r>
  <r>
    <n v="671"/>
    <s v="US-2014-106663"/>
    <x v="3"/>
    <x v="255"/>
    <x v="198"/>
    <s v="Standard Class"/>
    <s v="MO-17800"/>
    <s v="Meg O'Connel"/>
    <x v="2"/>
    <s v="United States"/>
    <s v="Chicago"/>
    <x v="10"/>
    <n v="60653"/>
    <x v="2"/>
    <s v="FUR-TA-10000688"/>
    <x v="0"/>
    <x v="3"/>
    <s v="Chromcraft Bull-Nose Wood Round Conference Table Top, Wood Base"/>
    <n v="108.925"/>
    <n v="1"/>
    <n v="0.5"/>
    <n v="-71.890500000000017"/>
  </r>
  <r>
    <n v="672"/>
    <s v="US-2014-106663"/>
    <x v="3"/>
    <x v="255"/>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x v="273"/>
    <s v="Standard Class"/>
    <s v="TD-20995"/>
    <s v="Tamara Dahlen"/>
    <x v="0"/>
    <s v="United States"/>
    <s v="Quincy"/>
    <x v="10"/>
    <n v="62301"/>
    <x v="2"/>
    <s v="OFF-AR-10001954"/>
    <x v="1"/>
    <x v="6"/>
    <s v="Newell 331"/>
    <n v="19.559999999999999"/>
    <n v="5"/>
    <n v="0.2"/>
    <n v="1.7115"/>
  </r>
  <r>
    <n v="674"/>
    <s v="CA-2014-130351"/>
    <x v="3"/>
    <x v="256"/>
    <x v="274"/>
    <s v="First Class"/>
    <s v="RB-19570"/>
    <s v="Rob Beeghly"/>
    <x v="0"/>
    <s v="United States"/>
    <s v="Columbus"/>
    <x v="14"/>
    <n v="47201"/>
    <x v="2"/>
    <s v="OFF-AP-10004532"/>
    <x v="1"/>
    <x v="9"/>
    <s v="Kensington 6 Outlet Guardian Standard Surge Protector"/>
    <n v="61.44"/>
    <n v="3"/>
    <n v="0"/>
    <n v="16.588799999999999"/>
  </r>
  <r>
    <n v="675"/>
    <s v="CA-2014-130351"/>
    <x v="3"/>
    <x v="256"/>
    <x v="274"/>
    <s v="First Class"/>
    <s v="RB-19570"/>
    <s v="Rob Beeghly"/>
    <x v="0"/>
    <s v="United States"/>
    <s v="Columbus"/>
    <x v="14"/>
    <n v="47201"/>
    <x v="2"/>
    <s v="OFF-PA-10002137"/>
    <x v="1"/>
    <x v="10"/>
    <s v="Southworth 100% Résumé Paper, 24lb."/>
    <n v="38.9"/>
    <n v="5"/>
    <n v="0"/>
    <n v="17.504999999999995"/>
  </r>
  <r>
    <n v="676"/>
    <s v="CA-2014-130351"/>
    <x v="3"/>
    <x v="256"/>
    <x v="274"/>
    <s v="First Class"/>
    <s v="RB-19570"/>
    <s v="Rob Beeghly"/>
    <x v="0"/>
    <s v="United States"/>
    <s v="Columbus"/>
    <x v="14"/>
    <n v="47201"/>
    <x v="2"/>
    <s v="TEC-AC-10003832"/>
    <x v="2"/>
    <x v="11"/>
    <s v="Imation 16GB Mini TravelDrive USB 2.0 Flash Drive"/>
    <n v="99.390000000000015"/>
    <n v="3"/>
    <n v="0"/>
    <n v="40.749900000000004"/>
  </r>
  <r>
    <n v="677"/>
    <s v="US-2014-119438"/>
    <x v="3"/>
    <x v="257"/>
    <x v="275"/>
    <s v="Standard Class"/>
    <s v="CD-11980"/>
    <s v="Carol Darley"/>
    <x v="0"/>
    <s v="United States"/>
    <s v="Tyler"/>
    <x v="5"/>
    <n v="75701"/>
    <x v="2"/>
    <s v="OFF-AP-10000804"/>
    <x v="1"/>
    <x v="9"/>
    <s v="Hoover Portapower Portable Vacuum"/>
    <n v="2.6879999999999997"/>
    <n v="3"/>
    <n v="0.8"/>
    <n v="-7.3920000000000021"/>
  </r>
  <r>
    <n v="678"/>
    <s v="US-2014-119438"/>
    <x v="3"/>
    <x v="257"/>
    <x v="275"/>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x v="275"/>
    <s v="Standard Class"/>
    <s v="CD-11980"/>
    <s v="Carol Darley"/>
    <x v="0"/>
    <s v="United States"/>
    <s v="Tyler"/>
    <x v="5"/>
    <n v="75701"/>
    <x v="2"/>
    <s v="FUR-FU-10003553"/>
    <x v="0"/>
    <x v="5"/>
    <s v="Howard Miller 13-1/2&quot; Diameter Rosebrook Wall Clock"/>
    <n v="82.524000000000001"/>
    <n v="3"/>
    <n v="0.6"/>
    <n v="-41.261999999999972"/>
  </r>
  <r>
    <n v="680"/>
    <s v="US-2014-119438"/>
    <x v="3"/>
    <x v="257"/>
    <x v="275"/>
    <s v="Standard Class"/>
    <s v="CD-11980"/>
    <s v="Carol Darley"/>
    <x v="0"/>
    <s v="United States"/>
    <s v="Tyler"/>
    <x v="5"/>
    <n v="75701"/>
    <x v="2"/>
    <s v="OFF-BI-10004632"/>
    <x v="1"/>
    <x v="8"/>
    <s v="Ibico Hi-Tech Manual Binding System"/>
    <n v="182.99399999999997"/>
    <n v="3"/>
    <n v="0.8"/>
    <n v="-320.23950000000013"/>
  </r>
  <r>
    <n v="681"/>
    <s v="CA-2013-164511"/>
    <x v="0"/>
    <x v="258"/>
    <x v="71"/>
    <s v="Standard Class"/>
    <s v="DJ-13630"/>
    <s v="Doug Jacobs"/>
    <x v="0"/>
    <s v="United States"/>
    <s v="New York City"/>
    <x v="15"/>
    <n v="10024"/>
    <x v="3"/>
    <s v="OFF-BI-10003305"/>
    <x v="1"/>
    <x v="8"/>
    <s v="Avery Hanging File Binders"/>
    <n v="14.352000000000002"/>
    <n v="3"/>
    <n v="0.2"/>
    <n v="4.6643999999999988"/>
  </r>
  <r>
    <n v="682"/>
    <s v="CA-2013-164511"/>
    <x v="0"/>
    <x v="258"/>
    <x v="71"/>
    <s v="Standard Class"/>
    <s v="DJ-13630"/>
    <s v="Doug Jacobs"/>
    <x v="0"/>
    <s v="United States"/>
    <s v="New York City"/>
    <x v="15"/>
    <n v="10024"/>
    <x v="3"/>
    <s v="OFF-ST-10002583"/>
    <x v="1"/>
    <x v="4"/>
    <s v="Fellowes Neat Ideas Storage Cubes"/>
    <n v="64.959999999999994"/>
    <n v="2"/>
    <n v="0"/>
    <n v="2.598399999999998"/>
  </r>
  <r>
    <n v="683"/>
    <s v="CA-2013-164511"/>
    <x v="0"/>
    <x v="258"/>
    <x v="71"/>
    <s v="Standard Class"/>
    <s v="DJ-13630"/>
    <s v="Doug Jacobs"/>
    <x v="0"/>
    <s v="United States"/>
    <s v="New York City"/>
    <x v="15"/>
    <n v="10024"/>
    <x v="3"/>
    <s v="OFF-ST-10004507"/>
    <x v="1"/>
    <x v="4"/>
    <s v="Advantus Rolling Storage Box"/>
    <n v="68.599999999999994"/>
    <n v="4"/>
    <n v="0"/>
    <n v="18.521999999999998"/>
  </r>
  <r>
    <n v="684"/>
    <s v="US-2014-168116"/>
    <x v="3"/>
    <x v="259"/>
    <x v="276"/>
    <s v="Same Day"/>
    <s v="GT-14635"/>
    <s v="Grant Thornton"/>
    <x v="1"/>
    <s v="United States"/>
    <s v="Burlington"/>
    <x v="3"/>
    <n v="27217"/>
    <x v="0"/>
    <s v="TEC-MA-10004125"/>
    <x v="2"/>
    <x v="15"/>
    <s v="Cubify CubeX 3D Printer Triple Head Print"/>
    <n v="7999.98"/>
    <n v="4"/>
    <n v="0.5"/>
    <n v="-3839.9903999999988"/>
  </r>
  <r>
    <n v="685"/>
    <s v="US-2014-168116"/>
    <x v="3"/>
    <x v="259"/>
    <x v="276"/>
    <s v="Same Day"/>
    <s v="GT-14635"/>
    <s v="Grant Thornton"/>
    <x v="1"/>
    <s v="United States"/>
    <s v="Burlington"/>
    <x v="3"/>
    <n v="27217"/>
    <x v="0"/>
    <s v="OFF-AP-10002457"/>
    <x v="1"/>
    <x v="9"/>
    <s v="Eureka The Boss Plus 12-Amp Hard Box Upright Vacuum, Red"/>
    <n v="167.44000000000003"/>
    <n v="2"/>
    <n v="0.2"/>
    <n v="14.650999999999989"/>
  </r>
  <r>
    <n v="686"/>
    <s v="CA-2011-157784"/>
    <x v="2"/>
    <x v="260"/>
    <x v="277"/>
    <s v="First Class"/>
    <s v="MC-17845"/>
    <s v="Michael Chen"/>
    <x v="0"/>
    <s v="United States"/>
    <s v="Jackson"/>
    <x v="35"/>
    <n v="39212"/>
    <x v="0"/>
    <s v="TEC-AC-10003911"/>
    <x v="2"/>
    <x v="11"/>
    <s v="NETGEAR AC1750 Dual Band Gigabit Smart WiFi Router"/>
    <n v="479.97"/>
    <n v="3"/>
    <n v="0"/>
    <n v="163.18979999999999"/>
  </r>
  <r>
    <n v="687"/>
    <s v="CA-2011-157784"/>
    <x v="2"/>
    <x v="260"/>
    <x v="277"/>
    <s v="First Class"/>
    <s v="MC-17845"/>
    <s v="Michael Chen"/>
    <x v="0"/>
    <s v="United States"/>
    <s v="Jackson"/>
    <x v="35"/>
    <n v="39212"/>
    <x v="0"/>
    <s v="OFF-LA-10001934"/>
    <x v="1"/>
    <x v="2"/>
    <s v="Avery 516"/>
    <n v="14.62"/>
    <n v="2"/>
    <n v="0"/>
    <n v="6.8713999999999995"/>
  </r>
  <r>
    <n v="688"/>
    <s v="CA-2011-157784"/>
    <x v="2"/>
    <x v="260"/>
    <x v="277"/>
    <s v="First Class"/>
    <s v="MC-17845"/>
    <s v="Michael Chen"/>
    <x v="0"/>
    <s v="United States"/>
    <s v="Jackson"/>
    <x v="35"/>
    <n v="39212"/>
    <x v="0"/>
    <s v="OFF-PA-10000304"/>
    <x v="1"/>
    <x v="10"/>
    <s v="Xerox 1995"/>
    <n v="19.440000000000001"/>
    <n v="3"/>
    <n v="0"/>
    <n v="9.3312000000000008"/>
  </r>
  <r>
    <n v="689"/>
    <s v="CA-2014-161480"/>
    <x v="3"/>
    <x v="53"/>
    <x v="168"/>
    <s v="Standard Class"/>
    <s v="RA-19285"/>
    <s v="Ralph Arnett"/>
    <x v="0"/>
    <s v="United States"/>
    <s v="New York City"/>
    <x v="15"/>
    <n v="10035"/>
    <x v="3"/>
    <s v="FUR-BO-10004015"/>
    <x v="0"/>
    <x v="0"/>
    <s v="Bush Andora Bookcase, Maple/Graphite Gray Finish"/>
    <n v="191.98400000000001"/>
    <n v="2"/>
    <n v="0.2"/>
    <n v="4.7995999999999768"/>
  </r>
  <r>
    <n v="690"/>
    <s v="US-2011-117135"/>
    <x v="2"/>
    <x v="261"/>
    <x v="278"/>
    <s v="Second Class"/>
    <s v="NP-18325"/>
    <s v="Naresj Patel"/>
    <x v="0"/>
    <s v="United States"/>
    <s v="Waynesboro"/>
    <x v="17"/>
    <n v="22980"/>
    <x v="0"/>
    <s v="FUR-FU-10004071"/>
    <x v="0"/>
    <x v="5"/>
    <s v="Luxo Professional Magnifying Clamp-On Fluorescent Lamps"/>
    <n v="104.01"/>
    <n v="1"/>
    <n v="0"/>
    <n v="14.561400000000006"/>
  </r>
  <r>
    <n v="691"/>
    <s v="US-2011-117135"/>
    <x v="2"/>
    <x v="261"/>
    <x v="278"/>
    <s v="Second Class"/>
    <s v="NP-18325"/>
    <s v="Naresj Patel"/>
    <x v="0"/>
    <s v="United States"/>
    <s v="Waynesboro"/>
    <x v="17"/>
    <n v="22980"/>
    <x v="0"/>
    <s v="TEC-PH-10002033"/>
    <x v="2"/>
    <x v="7"/>
    <s v="Konftel 250 Conference phone - Charcoal black"/>
    <n v="284.82"/>
    <n v="1"/>
    <n v="0"/>
    <n v="74.053200000000004"/>
  </r>
  <r>
    <n v="692"/>
    <s v="US-2011-117135"/>
    <x v="2"/>
    <x v="261"/>
    <x v="278"/>
    <s v="Second Class"/>
    <s v="NP-18325"/>
    <s v="Naresj Patel"/>
    <x v="0"/>
    <s v="United States"/>
    <s v="Waynesboro"/>
    <x v="17"/>
    <n v="22980"/>
    <x v="0"/>
    <s v="OFF-ST-10002444"/>
    <x v="1"/>
    <x v="4"/>
    <s v="Recycled Eldon Regeneration Jumbo File"/>
    <n v="36.839999999999996"/>
    <n v="3"/>
    <n v="0"/>
    <n v="10.315199999999999"/>
  </r>
  <r>
    <n v="693"/>
    <s v="CA-2012-131534"/>
    <x v="1"/>
    <x v="262"/>
    <x v="279"/>
    <s v="Standard Class"/>
    <s v="AB-10165"/>
    <s v="Alan Barnes"/>
    <x v="0"/>
    <s v="United States"/>
    <s v="Los Angeles"/>
    <x v="1"/>
    <n v="90036"/>
    <x v="1"/>
    <s v="TEC-AC-10002253"/>
    <x v="2"/>
    <x v="11"/>
    <s v="Imation Bio 8GB USB Flash Drive Imation Corp"/>
    <n v="166.24"/>
    <n v="1"/>
    <n v="0"/>
    <n v="24.936000000000007"/>
  </r>
  <r>
    <n v="694"/>
    <s v="CA-2012-131534"/>
    <x v="1"/>
    <x v="262"/>
    <x v="279"/>
    <s v="Standard Class"/>
    <s v="AB-10165"/>
    <s v="Alan Barnes"/>
    <x v="0"/>
    <s v="United States"/>
    <s v="Los Angeles"/>
    <x v="1"/>
    <n v="90036"/>
    <x v="1"/>
    <s v="OFF-PA-10000743"/>
    <x v="1"/>
    <x v="10"/>
    <s v="Xerox 1977"/>
    <n v="33.4"/>
    <n v="5"/>
    <n v="0"/>
    <n v="16.032"/>
  </r>
  <r>
    <n v="695"/>
    <s v="CA-2012-119291"/>
    <x v="1"/>
    <x v="263"/>
    <x v="280"/>
    <s v="First Class"/>
    <s v="JO-15550"/>
    <s v="Jesus Ocampo"/>
    <x v="2"/>
    <s v="United States"/>
    <s v="Chester"/>
    <x v="9"/>
    <n v="19013"/>
    <x v="3"/>
    <s v="OFF-AR-10003373"/>
    <x v="1"/>
    <x v="6"/>
    <s v="Boston School Pro Electric Pencil Sharpener, 1670"/>
    <n v="198.27200000000002"/>
    <n v="8"/>
    <n v="0.2"/>
    <n v="17.34879999999999"/>
  </r>
  <r>
    <n v="696"/>
    <s v="CA-2012-119291"/>
    <x v="1"/>
    <x v="263"/>
    <x v="280"/>
    <s v="First Class"/>
    <s v="JO-15550"/>
    <s v="Jesus Ocampo"/>
    <x v="2"/>
    <s v="United States"/>
    <s v="Chester"/>
    <x v="9"/>
    <n v="19013"/>
    <x v="3"/>
    <s v="OFF-LA-10002312"/>
    <x v="1"/>
    <x v="2"/>
    <s v="Avery 490"/>
    <n v="47.360000000000007"/>
    <n v="4"/>
    <n v="0.2"/>
    <n v="17.759999999999998"/>
  </r>
  <r>
    <n v="697"/>
    <s v="CA-2012-119291"/>
    <x v="1"/>
    <x v="263"/>
    <x v="280"/>
    <s v="First Class"/>
    <s v="JO-15550"/>
    <s v="Jesus Ocampo"/>
    <x v="2"/>
    <s v="United States"/>
    <s v="Chester"/>
    <x v="9"/>
    <n v="19013"/>
    <x v="3"/>
    <s v="OFF-EN-10000927"/>
    <x v="1"/>
    <x v="12"/>
    <s v="Jet-Pak Recycled Peel 'N' Seal Padded Mailers"/>
    <n v="200.98400000000004"/>
    <n v="7"/>
    <n v="0.2"/>
    <n v="62.807499999999976"/>
  </r>
  <r>
    <n v="698"/>
    <s v="CA-2012-119291"/>
    <x v="1"/>
    <x v="263"/>
    <x v="28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x v="280"/>
    <s v="First Class"/>
    <s v="JO-15550"/>
    <s v="Jesus Ocampo"/>
    <x v="2"/>
    <s v="United States"/>
    <s v="Chester"/>
    <x v="9"/>
    <n v="19013"/>
    <x v="3"/>
    <s v="OFF-AR-10001118"/>
    <x v="1"/>
    <x v="6"/>
    <s v="Binney &amp; Smith Crayola Metallic Crayons, 16-Color Pack"/>
    <n v="2.6960000000000002"/>
    <n v="1"/>
    <n v="0.2"/>
    <n v="0.8088000000000003"/>
  </r>
  <r>
    <n v="700"/>
    <s v="CA-2012-119291"/>
    <x v="1"/>
    <x v="263"/>
    <x v="280"/>
    <s v="First Class"/>
    <s v="JO-15550"/>
    <s v="Jesus Ocampo"/>
    <x v="2"/>
    <s v="United States"/>
    <s v="Chester"/>
    <x v="9"/>
    <n v="19013"/>
    <x v="3"/>
    <s v="OFF-BI-10001575"/>
    <x v="1"/>
    <x v="8"/>
    <s v="GBC Linen Binding Covers"/>
    <n v="18.588000000000005"/>
    <n v="2"/>
    <n v="0.7"/>
    <n v="-13.6312"/>
  </r>
  <r>
    <n v="701"/>
    <s v="CA-2012-119291"/>
    <x v="1"/>
    <x v="263"/>
    <x v="280"/>
    <s v="First Class"/>
    <s v="JO-15550"/>
    <s v="Jesus Ocampo"/>
    <x v="2"/>
    <s v="United States"/>
    <s v="Chester"/>
    <x v="9"/>
    <n v="19013"/>
    <x v="3"/>
    <s v="OFF-BI-10001982"/>
    <x v="1"/>
    <x v="8"/>
    <s v="Wilson Jones Custom Binder Spines &amp; Labels"/>
    <n v="4.8960000000000008"/>
    <n v="3"/>
    <n v="0.7"/>
    <n v="-3.4271999999999991"/>
  </r>
  <r>
    <n v="702"/>
    <s v="CA-2014-114552"/>
    <x v="3"/>
    <x v="264"/>
    <x v="221"/>
    <s v="Standard Class"/>
    <s v="Dl-13600"/>
    <s v="Dorris liebe"/>
    <x v="1"/>
    <s v="United States"/>
    <s v="Cleveland"/>
    <x v="24"/>
    <n v="44105"/>
    <x v="3"/>
    <s v="FUR-FU-10002960"/>
    <x v="0"/>
    <x v="5"/>
    <s v="Eldon 200 Class Desk Accessories, Burgundy"/>
    <n v="15.072000000000003"/>
    <n v="3"/>
    <n v="0.2"/>
    <n v="4.1448"/>
  </r>
  <r>
    <n v="703"/>
    <s v="CA-2013-163755"/>
    <x v="0"/>
    <x v="254"/>
    <x v="281"/>
    <s v="Second Class"/>
    <s v="AS-10285"/>
    <s v="Alejandro Savely"/>
    <x v="1"/>
    <s v="United States"/>
    <s v="Seattle"/>
    <x v="4"/>
    <n v="98103"/>
    <x v="1"/>
    <s v="FUR-FU-10003394"/>
    <x v="0"/>
    <x v="5"/>
    <s v="Tenex &quot;The Solids&quot; Textured Chair Mats"/>
    <n v="209.88"/>
    <n v="3"/>
    <n v="0"/>
    <n v="35.679599999999979"/>
  </r>
  <r>
    <n v="704"/>
    <s v="CA-2012-142027"/>
    <x v="1"/>
    <x v="265"/>
    <x v="282"/>
    <s v="Standard Class"/>
    <s v="JK-15370"/>
    <s v="Jay Kimmel"/>
    <x v="0"/>
    <s v="United States"/>
    <s v="Long Beach"/>
    <x v="1"/>
    <n v="90805"/>
    <x v="1"/>
    <s v="FUR-TA-10002774"/>
    <x v="0"/>
    <x v="3"/>
    <s v="Laminate Occasional Tables"/>
    <n v="369.91200000000003"/>
    <n v="3"/>
    <n v="0.2"/>
    <n v="-13.871700000000047"/>
  </r>
  <r>
    <n v="705"/>
    <s v="CA-2011-138527"/>
    <x v="2"/>
    <x v="171"/>
    <x v="101"/>
    <s v="Standard Class"/>
    <s v="BN-11470"/>
    <s v="Brad Norvell"/>
    <x v="1"/>
    <s v="United States"/>
    <s v="Cary"/>
    <x v="3"/>
    <n v="27511"/>
    <x v="0"/>
    <s v="OFF-PA-10001800"/>
    <x v="1"/>
    <x v="10"/>
    <s v="Xerox 220"/>
    <n v="10.368000000000002"/>
    <n v="2"/>
    <n v="0.2"/>
    <n v="3.6288"/>
  </r>
  <r>
    <n v="706"/>
    <s v="CA-2011-138527"/>
    <x v="2"/>
    <x v="171"/>
    <x v="101"/>
    <s v="Standard Class"/>
    <s v="BN-11470"/>
    <s v="Brad Norvell"/>
    <x v="1"/>
    <s v="United States"/>
    <s v="Cary"/>
    <x v="3"/>
    <n v="27511"/>
    <x v="0"/>
    <s v="OFF-AP-10001469"/>
    <x v="1"/>
    <x v="9"/>
    <s v="Fellowes 8 Outlet Superior Workstation Surge Protector"/>
    <n v="166.84"/>
    <n v="5"/>
    <n v="0.2"/>
    <n v="18.769499999999987"/>
  </r>
  <r>
    <n v="707"/>
    <s v="CA-2011-138527"/>
    <x v="2"/>
    <x v="171"/>
    <x v="101"/>
    <s v="Standard Class"/>
    <s v="BN-11470"/>
    <s v="Brad Norvell"/>
    <x v="1"/>
    <s v="United States"/>
    <s v="Cary"/>
    <x v="3"/>
    <n v="27511"/>
    <x v="0"/>
    <s v="TEC-AC-10002399"/>
    <x v="2"/>
    <x v="11"/>
    <s v="SanDisk Cruzer 32 GB USB Flash Drive"/>
    <n v="15.216000000000001"/>
    <n v="1"/>
    <n v="0.2"/>
    <n v="2.2823999999999991"/>
  </r>
  <r>
    <n v="708"/>
    <s v="CA-2011-112158"/>
    <x v="2"/>
    <x v="266"/>
    <x v="283"/>
    <s v="First Class"/>
    <s v="DP-13165"/>
    <s v="David Philippe"/>
    <x v="0"/>
    <s v="United States"/>
    <s v="New York City"/>
    <x v="15"/>
    <n v="10035"/>
    <x v="3"/>
    <s v="TEC-AC-10003628"/>
    <x v="2"/>
    <x v="11"/>
    <s v="Logitech 910-002974 M325 Wireless Mouse for Web Scrolling"/>
    <n v="119.96"/>
    <n v="4"/>
    <n v="0"/>
    <n v="52.78240000000001"/>
  </r>
  <r>
    <n v="709"/>
    <s v="CA-2011-112158"/>
    <x v="2"/>
    <x v="266"/>
    <x v="283"/>
    <s v="First Class"/>
    <s v="DP-13165"/>
    <s v="David Philippe"/>
    <x v="0"/>
    <s v="United States"/>
    <s v="New York City"/>
    <x v="15"/>
    <n v="10035"/>
    <x v="3"/>
    <s v="FUR-BO-10003272"/>
    <x v="0"/>
    <x v="0"/>
    <s v="O'Sullivan Living Dimensions 5-Shelf Bookcases"/>
    <n v="883.92"/>
    <n v="5"/>
    <n v="0.2"/>
    <n v="-110.49000000000007"/>
  </r>
  <r>
    <n v="710"/>
    <s v="CA-2011-112158"/>
    <x v="2"/>
    <x v="266"/>
    <x v="283"/>
    <s v="First Class"/>
    <s v="DP-13165"/>
    <s v="David Philippe"/>
    <x v="0"/>
    <s v="United States"/>
    <s v="New York City"/>
    <x v="15"/>
    <n v="10035"/>
    <x v="3"/>
    <s v="OFF-BI-10000050"/>
    <x v="1"/>
    <x v="8"/>
    <s v="Angle-D Binders with Locking Rings, Label Holders"/>
    <n v="46.72"/>
    <n v="8"/>
    <n v="0.2"/>
    <n v="15.767999999999997"/>
  </r>
  <r>
    <n v="711"/>
    <s v="CA-2011-113887"/>
    <x v="2"/>
    <x v="267"/>
    <x v="284"/>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x v="285"/>
    <s v="Standard Class"/>
    <s v="AP-10915"/>
    <s v="Arthur Prichep"/>
    <x v="0"/>
    <s v="United States"/>
    <s v="Palm Coast"/>
    <x v="2"/>
    <n v="32137"/>
    <x v="0"/>
    <s v="OFF-EN-10001219"/>
    <x v="1"/>
    <x v="12"/>
    <s v="#10- 4 1/8&quot; x 9 1/2&quot; Security-Tint Envelopes"/>
    <n v="24.448"/>
    <n v="4"/>
    <n v="0.2"/>
    <n v="8.8623999999999992"/>
  </r>
  <r>
    <n v="713"/>
    <s v="US-2014-100048"/>
    <x v="3"/>
    <x v="240"/>
    <x v="286"/>
    <s v="Standard Class"/>
    <s v="RS-19765"/>
    <s v="Roland Schwarz"/>
    <x v="1"/>
    <s v="United States"/>
    <s v="Mount Vernon"/>
    <x v="15"/>
    <n v="10550"/>
    <x v="3"/>
    <s v="OFF-AP-10001154"/>
    <x v="1"/>
    <x v="9"/>
    <s v="Bionaire Personal Warm Mist Humidifier/Vaporizer"/>
    <n v="281.34000000000003"/>
    <n v="6"/>
    <n v="0"/>
    <n v="109.72260000000001"/>
  </r>
  <r>
    <n v="714"/>
    <s v="US-2014-100048"/>
    <x v="3"/>
    <x v="240"/>
    <x v="286"/>
    <s v="Standard Class"/>
    <s v="RS-19765"/>
    <s v="Roland Schwarz"/>
    <x v="1"/>
    <s v="United States"/>
    <s v="Mount Vernon"/>
    <x v="15"/>
    <n v="10550"/>
    <x v="3"/>
    <s v="TEC-PH-10003012"/>
    <x v="2"/>
    <x v="7"/>
    <s v="Nortel Meridian M3904 Professional Digital phone"/>
    <n v="307.98"/>
    <n v="2"/>
    <n v="0"/>
    <n v="89.314199999999971"/>
  </r>
  <r>
    <n v="715"/>
    <s v="US-2014-100048"/>
    <x v="3"/>
    <x v="240"/>
    <x v="286"/>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x v="287"/>
    <s v="Second Class"/>
    <s v="Dl-13600"/>
    <s v="Dorris liebe"/>
    <x v="1"/>
    <s v="United States"/>
    <s v="Seattle"/>
    <x v="4"/>
    <n v="98105"/>
    <x v="1"/>
    <s v="OFF-BI-10003355"/>
    <x v="1"/>
    <x v="8"/>
    <s v="Cardinal Holdit Business Card Pockets"/>
    <n v="19.920000000000002"/>
    <n v="5"/>
    <n v="0.2"/>
    <n v="6.9719999999999995"/>
  </r>
  <r>
    <n v="717"/>
    <s v="CA-2011-130092"/>
    <x v="2"/>
    <x v="269"/>
    <x v="288"/>
    <s v="First Class"/>
    <s v="SV-20365"/>
    <s v="Seth Vernon"/>
    <x v="0"/>
    <s v="United States"/>
    <s v="Dover"/>
    <x v="13"/>
    <n v="19901"/>
    <x v="3"/>
    <s v="FUR-FU-10000010"/>
    <x v="0"/>
    <x v="5"/>
    <s v="DAX Value U-Channel Document Frames, Easel Back"/>
    <n v="9.94"/>
    <n v="2"/>
    <n v="0"/>
    <n v="3.0813999999999995"/>
  </r>
  <r>
    <n v="718"/>
    <s v="CA-2014-108910"/>
    <x v="3"/>
    <x v="241"/>
    <x v="289"/>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x v="290"/>
    <s v="Standard Class"/>
    <s v="CK-12325"/>
    <s v="Christine Kargatis"/>
    <x v="2"/>
    <s v="United States"/>
    <s v="Orem"/>
    <x v="7"/>
    <n v="84057"/>
    <x v="1"/>
    <s v="OFF-BI-10001658"/>
    <x v="1"/>
    <x v="8"/>
    <s v="GBC Standard Therm-A-Bind Covers"/>
    <n v="59.808000000000007"/>
    <n v="3"/>
    <n v="0.2"/>
    <n v="19.4376"/>
  </r>
  <r>
    <n v="720"/>
    <s v="CA-2011-104472"/>
    <x v="2"/>
    <x v="270"/>
    <x v="290"/>
    <s v="Standard Class"/>
    <s v="CK-12325"/>
    <s v="Christine Kargatis"/>
    <x v="2"/>
    <s v="United States"/>
    <s v="Orem"/>
    <x v="7"/>
    <n v="84057"/>
    <x v="1"/>
    <s v="FUR-FU-10000246"/>
    <x v="0"/>
    <x v="5"/>
    <s v="Aluminum Document Frame"/>
    <n v="73.320000000000007"/>
    <n v="6"/>
    <n v="0"/>
    <n v="21.995999999999992"/>
  </r>
  <r>
    <n v="721"/>
    <s v="CA-2013-112942"/>
    <x v="0"/>
    <x v="271"/>
    <x v="291"/>
    <s v="Standard Class"/>
    <s v="RD-19810"/>
    <s v="Ross DeVincentis"/>
    <x v="2"/>
    <s v="United States"/>
    <s v="Los Angeles"/>
    <x v="1"/>
    <n v="90045"/>
    <x v="1"/>
    <s v="OFF-PA-10004092"/>
    <x v="1"/>
    <x v="10"/>
    <s v="Tops Green Bar Computer Printout Paper"/>
    <n v="146.82"/>
    <n v="3"/>
    <n v="0"/>
    <n v="73.41"/>
  </r>
  <r>
    <n v="722"/>
    <s v="CA-2013-142335"/>
    <x v="0"/>
    <x v="272"/>
    <x v="292"/>
    <s v="Standard Class"/>
    <s v="MP-17965"/>
    <s v="Michael Paige"/>
    <x v="1"/>
    <s v="United States"/>
    <s v="Detroit"/>
    <x v="12"/>
    <n v="48205"/>
    <x v="2"/>
    <s v="FUR-TA-10000198"/>
    <x v="0"/>
    <x v="3"/>
    <s v="Chromcraft Bull-Nose Wood Oval Conference Tables &amp; Bases"/>
    <n v="1652.94"/>
    <n v="3"/>
    <n v="0"/>
    <n v="231.41160000000002"/>
  </r>
  <r>
    <n v="723"/>
    <s v="CA-2013-142335"/>
    <x v="0"/>
    <x v="272"/>
    <x v="292"/>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x v="293"/>
    <s v="Standard Class"/>
    <s v="MR-17545"/>
    <s v="Mathew Reese"/>
    <x v="2"/>
    <s v="United States"/>
    <s v="Philadelphia"/>
    <x v="9"/>
    <n v="19140"/>
    <x v="3"/>
    <s v="FUR-FU-10000222"/>
    <x v="0"/>
    <x v="5"/>
    <s v="Seth Thomas 16&quot; Steel Case Clock"/>
    <n v="129.91999999999999"/>
    <n v="5"/>
    <n v="0.2"/>
    <n v="21.112000000000002"/>
  </r>
  <r>
    <n v="725"/>
    <s v="CA-2013-114713"/>
    <x v="0"/>
    <x v="274"/>
    <x v="294"/>
    <s v="Standard Class"/>
    <s v="SC-20695"/>
    <s v="Steve Chapman"/>
    <x v="1"/>
    <s v="United States"/>
    <s v="Hialeah"/>
    <x v="2"/>
    <n v="33012"/>
    <x v="0"/>
    <s v="OFF-SU-10004664"/>
    <x v="1"/>
    <x v="14"/>
    <s v="Acme Softgrip Scissors"/>
    <n v="45.584000000000003"/>
    <n v="7"/>
    <n v="0.2"/>
    <n v="5.1281999999999996"/>
  </r>
  <r>
    <n v="726"/>
    <s v="CA-2014-144113"/>
    <x v="3"/>
    <x v="118"/>
    <x v="295"/>
    <s v="Standard Class"/>
    <s v="JF-15355"/>
    <s v="Jay Fein"/>
    <x v="0"/>
    <s v="United States"/>
    <s v="Austin"/>
    <x v="5"/>
    <n v="78745"/>
    <x v="2"/>
    <s v="OFF-EN-10001141"/>
    <x v="1"/>
    <x v="12"/>
    <s v="Manila Recycled Extra-Heavyweight Clasp Envelopes, 6&quot; x 9&quot;"/>
    <n v="17.568000000000001"/>
    <n v="2"/>
    <n v="0.2"/>
    <n v="6.3684000000000003"/>
  </r>
  <r>
    <n v="727"/>
    <s v="CA-2014-144113"/>
    <x v="3"/>
    <x v="118"/>
    <x v="295"/>
    <s v="Standard Class"/>
    <s v="JF-15355"/>
    <s v="Jay Fein"/>
    <x v="0"/>
    <s v="United States"/>
    <s v="Austin"/>
    <x v="5"/>
    <n v="78745"/>
    <x v="2"/>
    <s v="TEC-PH-10002170"/>
    <x v="2"/>
    <x v="7"/>
    <s v="ClearSounds CSC500 Amplified Spirit Phone Corded phone"/>
    <n v="55.991999999999997"/>
    <n v="1"/>
    <n v="0.2"/>
    <n v="5.5992000000000015"/>
  </r>
  <r>
    <n v="728"/>
    <s v="US-2013-150861"/>
    <x v="0"/>
    <x v="275"/>
    <x v="296"/>
    <s v="First Class"/>
    <s v="EG-13900"/>
    <s v="Emily Grady"/>
    <x v="0"/>
    <s v="United States"/>
    <s v="Oceanside"/>
    <x v="15"/>
    <n v="11572"/>
    <x v="3"/>
    <s v="OFF-PA-10001954"/>
    <x v="1"/>
    <x v="10"/>
    <s v="Xerox 1964"/>
    <n v="182.72"/>
    <n v="8"/>
    <n v="0"/>
    <n v="84.051199999999994"/>
  </r>
  <r>
    <n v="729"/>
    <s v="US-2013-150861"/>
    <x v="0"/>
    <x v="275"/>
    <x v="296"/>
    <s v="First Class"/>
    <s v="EG-13900"/>
    <s v="Emily Grady"/>
    <x v="0"/>
    <s v="United States"/>
    <s v="Oceanside"/>
    <x v="15"/>
    <n v="11572"/>
    <x v="3"/>
    <s v="FUR-TA-10002228"/>
    <x v="0"/>
    <x v="3"/>
    <s v="Bevis Traditional Conference Table Top, Plinth Base"/>
    <n v="400.03199999999998"/>
    <n v="2"/>
    <n v="0.4"/>
    <n v="-153.34560000000005"/>
  </r>
  <r>
    <n v="730"/>
    <s v="US-2013-150861"/>
    <x v="0"/>
    <x v="275"/>
    <x v="296"/>
    <s v="First Class"/>
    <s v="EG-13900"/>
    <s v="Emily Grady"/>
    <x v="0"/>
    <s v="United States"/>
    <s v="Oceanside"/>
    <x v="15"/>
    <n v="11572"/>
    <x v="3"/>
    <s v="OFF-ST-10004634"/>
    <x v="1"/>
    <x v="4"/>
    <s v="Personal Folder Holder, Ebony"/>
    <n v="33.630000000000003"/>
    <n v="3"/>
    <n v="0"/>
    <n v="10.088999999999999"/>
  </r>
  <r>
    <n v="731"/>
    <s v="US-2013-150861"/>
    <x v="0"/>
    <x v="275"/>
    <x v="296"/>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x v="296"/>
    <s v="First Class"/>
    <s v="EG-13900"/>
    <s v="Emily Grady"/>
    <x v="0"/>
    <s v="United States"/>
    <s v="Oceanside"/>
    <x v="15"/>
    <n v="11572"/>
    <x v="3"/>
    <s v="OFF-LA-10001317"/>
    <x v="1"/>
    <x v="2"/>
    <s v="Avery 520"/>
    <n v="6.3"/>
    <n v="2"/>
    <n v="0"/>
    <n v="3.024"/>
  </r>
  <r>
    <n v="733"/>
    <s v="CA-2014-131954"/>
    <x v="3"/>
    <x v="276"/>
    <x v="212"/>
    <s v="Standard Class"/>
    <s v="DS-13030"/>
    <s v="Darrin Sayre"/>
    <x v="2"/>
    <s v="United States"/>
    <s v="Seattle"/>
    <x v="4"/>
    <n v="98115"/>
    <x v="1"/>
    <s v="OFF-ST-10000736"/>
    <x v="1"/>
    <x v="4"/>
    <s v="Carina Double Wide Media Storage Towers in Natural &amp; Black"/>
    <n v="242.94"/>
    <n v="3"/>
    <n v="0"/>
    <n v="9.7175999999999902"/>
  </r>
  <r>
    <n v="734"/>
    <s v="CA-2014-131954"/>
    <x v="3"/>
    <x v="276"/>
    <x v="212"/>
    <s v="Standard Class"/>
    <s v="DS-13030"/>
    <s v="Darrin Sayre"/>
    <x v="2"/>
    <s v="United States"/>
    <s v="Seattle"/>
    <x v="4"/>
    <n v="98115"/>
    <x v="1"/>
    <s v="TEC-AC-10003610"/>
    <x v="2"/>
    <x v="11"/>
    <s v="Logitech Illuminated - Keyboard"/>
    <n v="179.97"/>
    <n v="3"/>
    <n v="0"/>
    <n v="86.385600000000011"/>
  </r>
  <r>
    <n v="735"/>
    <s v="CA-2014-131954"/>
    <x v="3"/>
    <x v="276"/>
    <x v="212"/>
    <s v="Standard Class"/>
    <s v="DS-13030"/>
    <s v="Darrin Sayre"/>
    <x v="2"/>
    <s v="United States"/>
    <s v="Seattle"/>
    <x v="4"/>
    <n v="98115"/>
    <x v="1"/>
    <s v="OFF-BI-10003982"/>
    <x v="1"/>
    <x v="8"/>
    <s v="Wilson Jones Century Plastic Molded Ring Binders"/>
    <n v="99.695999999999998"/>
    <n v="6"/>
    <n v="0.2"/>
    <n v="33.647399999999998"/>
  </r>
  <r>
    <n v="736"/>
    <s v="CA-2014-131954"/>
    <x v="3"/>
    <x v="276"/>
    <x v="212"/>
    <s v="Standard Class"/>
    <s v="DS-13030"/>
    <s v="Darrin Sayre"/>
    <x v="2"/>
    <s v="United States"/>
    <s v="Seattle"/>
    <x v="4"/>
    <n v="98115"/>
    <x v="1"/>
    <s v="OFF-BI-10003291"/>
    <x v="1"/>
    <x v="8"/>
    <s v="Wilson Jones Leather-Like Binders with DublLock Round Rings"/>
    <n v="27.936000000000003"/>
    <n v="4"/>
    <n v="0.2"/>
    <n v="9.4283999999999963"/>
  </r>
  <r>
    <n v="737"/>
    <s v="CA-2014-131954"/>
    <x v="3"/>
    <x v="276"/>
    <x v="212"/>
    <s v="Standard Class"/>
    <s v="DS-13030"/>
    <s v="Darrin Sayre"/>
    <x v="2"/>
    <s v="United States"/>
    <s v="Seattle"/>
    <x v="4"/>
    <n v="98115"/>
    <x v="1"/>
    <s v="FUR-BO-10001619"/>
    <x v="0"/>
    <x v="0"/>
    <s v="O'Sullivan Cherrywood Estates Traditional Bookcase"/>
    <n v="84.98"/>
    <n v="1"/>
    <n v="0"/>
    <n v="18.695599999999999"/>
  </r>
  <r>
    <n v="738"/>
    <s v="CA-2014-131954"/>
    <x v="3"/>
    <x v="276"/>
    <x v="212"/>
    <s v="Standard Class"/>
    <s v="DS-13030"/>
    <s v="Darrin Sayre"/>
    <x v="2"/>
    <s v="United States"/>
    <s v="Seattle"/>
    <x v="4"/>
    <n v="98115"/>
    <x v="1"/>
    <s v="OFF-BI-10000138"/>
    <x v="1"/>
    <x v="8"/>
    <s v="Acco Translucent Poly Ring Binders"/>
    <n v="18.72"/>
    <n v="5"/>
    <n v="0.2"/>
    <n v="6.5519999999999996"/>
  </r>
  <r>
    <n v="739"/>
    <s v="CA-2011-132500"/>
    <x v="2"/>
    <x v="78"/>
    <x v="74"/>
    <s v="Standard Class"/>
    <s v="GZ-14470"/>
    <s v="Gary Zandusky"/>
    <x v="0"/>
    <s v="United States"/>
    <s v="San Francisco"/>
    <x v="1"/>
    <n v="94110"/>
    <x v="1"/>
    <s v="TEC-AC-10001383"/>
    <x v="2"/>
    <x v="11"/>
    <s v="Logitech Wireless Touch Keyboard K400"/>
    <n v="49.98"/>
    <n v="2"/>
    <n v="0"/>
    <n v="8.4965999999999937"/>
  </r>
  <r>
    <n v="740"/>
    <s v="CA-2011-112326"/>
    <x v="2"/>
    <x v="277"/>
    <x v="297"/>
    <s v="Standard Class"/>
    <s v="PO-19195"/>
    <s v="Phillina Ober"/>
    <x v="2"/>
    <s v="United States"/>
    <s v="Naperville"/>
    <x v="10"/>
    <n v="60540"/>
    <x v="2"/>
    <s v="OFF-LA-10003223"/>
    <x v="1"/>
    <x v="2"/>
    <s v="Avery 508"/>
    <n v="11.784000000000001"/>
    <n v="3"/>
    <n v="0.2"/>
    <n v="4.2716999999999992"/>
  </r>
  <r>
    <n v="741"/>
    <s v="CA-2011-112326"/>
    <x v="2"/>
    <x v="277"/>
    <x v="297"/>
    <s v="Standard Class"/>
    <s v="PO-19195"/>
    <s v="Phillina Ober"/>
    <x v="2"/>
    <s v="United States"/>
    <s v="Naperville"/>
    <x v="10"/>
    <n v="60540"/>
    <x v="2"/>
    <s v="OFF-ST-10002743"/>
    <x v="1"/>
    <x v="4"/>
    <s v="SAFCO Boltless Steel Shelving"/>
    <n v="272.73599999999999"/>
    <n v="3"/>
    <n v="0.2"/>
    <n v="-64.774800000000013"/>
  </r>
  <r>
    <n v="742"/>
    <s v="CA-2011-112326"/>
    <x v="2"/>
    <x v="277"/>
    <x v="297"/>
    <s v="Standard Class"/>
    <s v="PO-19195"/>
    <s v="Phillina Ober"/>
    <x v="2"/>
    <s v="United States"/>
    <s v="Naperville"/>
    <x v="10"/>
    <n v="60540"/>
    <x v="2"/>
    <s v="OFF-BI-10004094"/>
    <x v="1"/>
    <x v="8"/>
    <s v="GBC Standard Plastic Binding Systems Combs"/>
    <n v="3.5399999999999991"/>
    <n v="2"/>
    <n v="0.8"/>
    <n v="-5.4870000000000001"/>
  </r>
  <r>
    <n v="743"/>
    <s v="US-2013-146710"/>
    <x v="0"/>
    <x v="278"/>
    <x v="134"/>
    <s v="Standard Class"/>
    <s v="SS-20875"/>
    <s v="Sung Shariari"/>
    <x v="0"/>
    <s v="United States"/>
    <s v="Dallas"/>
    <x v="5"/>
    <n v="75220"/>
    <x v="2"/>
    <s v="OFF-SU-10004498"/>
    <x v="1"/>
    <x v="14"/>
    <s v="Martin-Yale Premier Letter Opener"/>
    <n v="51.52000000000001"/>
    <n v="5"/>
    <n v="0.2"/>
    <n v="-10.948000000000002"/>
  </r>
  <r>
    <n v="744"/>
    <s v="US-2013-146710"/>
    <x v="0"/>
    <x v="278"/>
    <x v="134"/>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x v="134"/>
    <s v="Standard Class"/>
    <s v="SS-20875"/>
    <s v="Sung Shariari"/>
    <x v="0"/>
    <s v="United States"/>
    <s v="Dallas"/>
    <x v="5"/>
    <n v="75220"/>
    <x v="2"/>
    <s v="OFF-PA-10004971"/>
    <x v="1"/>
    <x v="10"/>
    <s v="Xerox 196"/>
    <n v="4.6240000000000006"/>
    <n v="1"/>
    <n v="0.2"/>
    <n v="1.6762000000000001"/>
  </r>
  <r>
    <n v="746"/>
    <s v="US-2013-146710"/>
    <x v="0"/>
    <x v="278"/>
    <x v="134"/>
    <s v="Standard Class"/>
    <s v="SS-20875"/>
    <s v="Sung Shariari"/>
    <x v="0"/>
    <s v="United States"/>
    <s v="Dallas"/>
    <x v="5"/>
    <n v="75220"/>
    <x v="2"/>
    <s v="OFF-SU-10004261"/>
    <x v="1"/>
    <x v="14"/>
    <s v="Fiskars 8&quot; Scissors, 2/Pack"/>
    <n v="55.167999999999999"/>
    <n v="4"/>
    <n v="0.2"/>
    <n v="6.2063999999999897"/>
  </r>
  <r>
    <n v="747"/>
    <s v="CA-2011-124429"/>
    <x v="2"/>
    <x v="279"/>
    <x v="248"/>
    <s v="Same Day"/>
    <s v="MH-17785"/>
    <s v="Maya Herman"/>
    <x v="1"/>
    <s v="United States"/>
    <s v="San Diego"/>
    <x v="1"/>
    <n v="92105"/>
    <x v="1"/>
    <s v="FUR-TA-10002607"/>
    <x v="0"/>
    <x v="3"/>
    <s v="KI Conference Tables"/>
    <n v="567.12"/>
    <n v="10"/>
    <n v="0.2"/>
    <n v="-28.355999999999952"/>
  </r>
  <r>
    <n v="748"/>
    <s v="CA-2011-124429"/>
    <x v="2"/>
    <x v="279"/>
    <x v="248"/>
    <s v="Same Day"/>
    <s v="MH-17785"/>
    <s v="Maya Herman"/>
    <x v="1"/>
    <s v="United States"/>
    <s v="San Diego"/>
    <x v="1"/>
    <n v="92105"/>
    <x v="1"/>
    <s v="OFF-ST-10001809"/>
    <x v="1"/>
    <x v="4"/>
    <s v="Fellowes Officeware Wire Shelving"/>
    <n v="359.32"/>
    <n v="4"/>
    <n v="0"/>
    <n v="7.1863999999999919"/>
  </r>
  <r>
    <n v="749"/>
    <s v="CA-2013-150889"/>
    <x v="0"/>
    <x v="231"/>
    <x v="298"/>
    <s v="Second Class"/>
    <s v="PB-19105"/>
    <s v="Peter Bühler"/>
    <x v="0"/>
    <s v="United States"/>
    <s v="Evanston"/>
    <x v="10"/>
    <n v="60201"/>
    <x v="2"/>
    <s v="TEC-PH-10000004"/>
    <x v="2"/>
    <x v="7"/>
    <s v="Belkin iPhone and iPad Lightning Cable"/>
    <n v="11.992000000000001"/>
    <n v="1"/>
    <n v="0.2"/>
    <n v="0.89939999999999909"/>
  </r>
  <r>
    <n v="750"/>
    <s v="CA-2014-126074"/>
    <x v="3"/>
    <x v="280"/>
    <x v="299"/>
    <s v="Standard Class"/>
    <s v="RF-19735"/>
    <s v="Roland Fjeld"/>
    <x v="0"/>
    <s v="United States"/>
    <s v="Trenton"/>
    <x v="12"/>
    <n v="48183"/>
    <x v="2"/>
    <s v="OFF-BI-10003638"/>
    <x v="1"/>
    <x v="8"/>
    <s v="GBC Durable Plastic Covers"/>
    <n v="58.050000000000004"/>
    <n v="3"/>
    <n v="0"/>
    <n v="26.702999999999999"/>
  </r>
  <r>
    <n v="751"/>
    <s v="CA-2014-126074"/>
    <x v="3"/>
    <x v="280"/>
    <x v="299"/>
    <s v="Standard Class"/>
    <s v="RF-19735"/>
    <s v="Roland Fjeld"/>
    <x v="0"/>
    <s v="United States"/>
    <s v="Trenton"/>
    <x v="12"/>
    <n v="48183"/>
    <x v="2"/>
    <s v="FUR-FU-10003577"/>
    <x v="0"/>
    <x v="5"/>
    <s v="Nu-Dell Leatherette Frames"/>
    <n v="157.74"/>
    <n v="11"/>
    <n v="0"/>
    <n v="56.7864"/>
  </r>
  <r>
    <n v="752"/>
    <s v="CA-2014-126074"/>
    <x v="3"/>
    <x v="280"/>
    <x v="299"/>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x v="299"/>
    <s v="Standard Class"/>
    <s v="RF-19735"/>
    <s v="Roland Fjeld"/>
    <x v="0"/>
    <s v="United States"/>
    <s v="Trenton"/>
    <x v="12"/>
    <n v="48183"/>
    <x v="2"/>
    <s v="OFF-BI-10000546"/>
    <x v="1"/>
    <x v="8"/>
    <s v="Avery Durable Binders"/>
    <n v="2.88"/>
    <n v="1"/>
    <n v="0"/>
    <n v="1.4112"/>
  </r>
  <r>
    <n v="754"/>
    <s v="CA-2013-110499"/>
    <x v="0"/>
    <x v="281"/>
    <x v="300"/>
    <s v="First Class"/>
    <s v="YC-21895"/>
    <s v="Yoseph Carroll"/>
    <x v="1"/>
    <s v="United States"/>
    <s v="San Francisco"/>
    <x v="1"/>
    <n v="94110"/>
    <x v="1"/>
    <s v="TEC-CO-10002095"/>
    <x v="2"/>
    <x v="16"/>
    <s v="Hewlett Packard 610 Color Digital Copier / Printer"/>
    <n v="1199.9760000000001"/>
    <n v="3"/>
    <n v="0.2"/>
    <n v="374.99249999999995"/>
  </r>
  <r>
    <n v="755"/>
    <s v="CA-2012-135272"/>
    <x v="1"/>
    <x v="214"/>
    <x v="301"/>
    <s v="Standard Class"/>
    <s v="MS-17830"/>
    <s v="Melanie Seite"/>
    <x v="0"/>
    <s v="United States"/>
    <s v="Los Angeles"/>
    <x v="1"/>
    <n v="90036"/>
    <x v="1"/>
    <s v="FUR-FU-10002759"/>
    <x v="0"/>
    <x v="5"/>
    <s v="12-1/2 Diameter Round Wall Clock"/>
    <n v="79.92"/>
    <n v="4"/>
    <n v="0"/>
    <n v="28.7712"/>
  </r>
  <r>
    <n v="756"/>
    <s v="CA-2013-140928"/>
    <x v="0"/>
    <x v="31"/>
    <x v="42"/>
    <s v="Standard Class"/>
    <s v="NB-18655"/>
    <s v="Nona Balk"/>
    <x v="1"/>
    <s v="United States"/>
    <s v="Jacksonville"/>
    <x v="2"/>
    <n v="32216"/>
    <x v="0"/>
    <s v="FUR-TA-10001095"/>
    <x v="0"/>
    <x v="3"/>
    <s v="Chromcraft Round Conference Tables"/>
    <n v="383.43799999999999"/>
    <n v="4"/>
    <n v="0.45"/>
    <n v="-167.3184"/>
  </r>
  <r>
    <n v="757"/>
    <s v="CA-2011-106803"/>
    <x v="2"/>
    <x v="282"/>
    <x v="302"/>
    <s v="Standard Class"/>
    <s v="DC-13285"/>
    <s v="Debra Catini"/>
    <x v="0"/>
    <s v="United States"/>
    <s v="Cottage Grove"/>
    <x v="11"/>
    <n v="55016"/>
    <x v="2"/>
    <s v="OFF-ST-10002444"/>
    <x v="1"/>
    <x v="4"/>
    <s v="Recycled Eldon Regeneration Jumbo File"/>
    <n v="24.56"/>
    <n v="2"/>
    <n v="0"/>
    <n v="6.8767999999999994"/>
  </r>
  <r>
    <n v="758"/>
    <s v="CA-2011-106803"/>
    <x v="2"/>
    <x v="282"/>
    <x v="302"/>
    <s v="Standard Class"/>
    <s v="DC-13285"/>
    <s v="Debra Catini"/>
    <x v="0"/>
    <s v="United States"/>
    <s v="Cottage Grove"/>
    <x v="11"/>
    <n v="55016"/>
    <x v="2"/>
    <s v="TEC-AC-10001267"/>
    <x v="2"/>
    <x v="11"/>
    <s v="Imation 32GB Pocket Pro USB 3.0 Flash Drive - 32 GB - Black - 1 P ..."/>
    <n v="119.8"/>
    <n v="4"/>
    <n v="0"/>
    <n v="47.92"/>
  </r>
  <r>
    <n v="759"/>
    <s v="CA-2014-117240"/>
    <x v="3"/>
    <x v="283"/>
    <x v="303"/>
    <s v="Standard Class"/>
    <s v="CP-12340"/>
    <s v="Christine Phan"/>
    <x v="1"/>
    <s v="United States"/>
    <s v="New York City"/>
    <x v="15"/>
    <n v="10009"/>
    <x v="3"/>
    <s v="OFF-BI-10000848"/>
    <x v="1"/>
    <x v="8"/>
    <s v="Angle-D Ring Binders"/>
    <n v="13.128"/>
    <n v="3"/>
    <n v="0.2"/>
    <n v="4.2665999999999986"/>
  </r>
  <r>
    <n v="760"/>
    <s v="CA-2014-133333"/>
    <x v="3"/>
    <x v="65"/>
    <x v="304"/>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x v="305"/>
    <s v="Standard Class"/>
    <s v="AR-10510"/>
    <s v="Andrew Roberts"/>
    <x v="0"/>
    <s v="United States"/>
    <s v="Los Angeles"/>
    <x v="1"/>
    <n v="90004"/>
    <x v="1"/>
    <s v="OFF-PA-10003441"/>
    <x v="1"/>
    <x v="10"/>
    <s v="Xerox 226"/>
    <n v="58.320000000000007"/>
    <n v="9"/>
    <n v="0"/>
    <n v="27.993600000000001"/>
  </r>
  <r>
    <n v="762"/>
    <s v="CA-2014-126046"/>
    <x v="3"/>
    <x v="132"/>
    <x v="170"/>
    <s v="Standard Class"/>
    <s v="JC-16105"/>
    <s v="Julie Creighton"/>
    <x v="1"/>
    <s v="United States"/>
    <s v="Atlanta"/>
    <x v="32"/>
    <n v="30318"/>
    <x v="0"/>
    <s v="OFF-LA-10004484"/>
    <x v="1"/>
    <x v="2"/>
    <s v="Avery 476"/>
    <n v="12.39"/>
    <n v="3"/>
    <n v="0"/>
    <n v="5.6993999999999998"/>
  </r>
  <r>
    <n v="763"/>
    <s v="CA-2012-114923"/>
    <x v="1"/>
    <x v="285"/>
    <x v="95"/>
    <s v="Standard Class"/>
    <s v="LH-17020"/>
    <s v="Lisa Hazard"/>
    <x v="0"/>
    <s v="United States"/>
    <s v="Columbus"/>
    <x v="24"/>
    <n v="43229"/>
    <x v="3"/>
    <s v="TEC-PH-10003931"/>
    <x v="2"/>
    <x v="7"/>
    <s v="JBL Micro Wireless Portable Bluetooth Speaker"/>
    <n v="107.982"/>
    <n v="3"/>
    <n v="0.4"/>
    <n v="-26.995499999999993"/>
  </r>
  <r>
    <n v="764"/>
    <s v="CA-2011-162775"/>
    <x v="2"/>
    <x v="286"/>
    <x v="306"/>
    <s v="Second Class"/>
    <s v="CS-12250"/>
    <s v="Chris Selesnick"/>
    <x v="1"/>
    <s v="United States"/>
    <s v="Bossier City"/>
    <x v="28"/>
    <n v="71111"/>
    <x v="0"/>
    <s v="OFF-EN-10001990"/>
    <x v="1"/>
    <x v="12"/>
    <s v="Staples"/>
    <n v="11.36"/>
    <n v="2"/>
    <n v="0"/>
    <n v="5.3391999999999991"/>
  </r>
  <r>
    <n v="765"/>
    <s v="CA-2011-162775"/>
    <x v="2"/>
    <x v="286"/>
    <x v="306"/>
    <s v="Second Class"/>
    <s v="CS-12250"/>
    <s v="Chris Selesnick"/>
    <x v="1"/>
    <s v="United States"/>
    <s v="Bossier City"/>
    <x v="28"/>
    <n v="71111"/>
    <x v="0"/>
    <s v="OFF-EN-10001532"/>
    <x v="1"/>
    <x v="12"/>
    <s v="Brown Kraft Recycled Envelopes"/>
    <n v="50.94"/>
    <n v="3"/>
    <n v="0"/>
    <n v="25.47"/>
  </r>
  <r>
    <n v="766"/>
    <s v="CA-2011-162775"/>
    <x v="2"/>
    <x v="286"/>
    <x v="306"/>
    <s v="Second Class"/>
    <s v="CS-12250"/>
    <s v="Chris Selesnick"/>
    <x v="1"/>
    <s v="United States"/>
    <s v="Bossier City"/>
    <x v="28"/>
    <n v="71111"/>
    <x v="0"/>
    <s v="TEC-AC-10003174"/>
    <x v="2"/>
    <x v="11"/>
    <s v="Plantronics S12 Corded Telephone Headset System"/>
    <n v="646.74"/>
    <n v="6"/>
    <n v="0"/>
    <n v="258.69600000000003"/>
  </r>
  <r>
    <n v="767"/>
    <s v="CA-2011-162775"/>
    <x v="2"/>
    <x v="286"/>
    <x v="306"/>
    <s v="Second Class"/>
    <s v="CS-12250"/>
    <s v="Chris Selesnick"/>
    <x v="1"/>
    <s v="United States"/>
    <s v="Bossier City"/>
    <x v="28"/>
    <n v="71111"/>
    <x v="0"/>
    <s v="OFF-BI-10004187"/>
    <x v="1"/>
    <x v="8"/>
    <s v="Staples"/>
    <n v="5.64"/>
    <n v="3"/>
    <n v="0"/>
    <n v="2.7071999999999994"/>
  </r>
  <r>
    <n v="768"/>
    <s v="CA-2011-162775"/>
    <x v="2"/>
    <x v="286"/>
    <x v="306"/>
    <s v="Second Class"/>
    <s v="CS-12250"/>
    <s v="Chris Selesnick"/>
    <x v="1"/>
    <s v="United States"/>
    <s v="Bossier City"/>
    <x v="28"/>
    <n v="71111"/>
    <x v="0"/>
    <s v="OFF-ST-10000025"/>
    <x v="1"/>
    <x v="4"/>
    <s v="Fellowes Stor/Drawer Steel Plus Storage Drawers"/>
    <n v="572.58000000000004"/>
    <n v="6"/>
    <n v="0"/>
    <n v="34.354799999999955"/>
  </r>
  <r>
    <n v="769"/>
    <s v="CA-2011-106810"/>
    <x v="2"/>
    <x v="287"/>
    <x v="307"/>
    <s v="Standard Class"/>
    <s v="AJ-10795"/>
    <s v="Anthony Johnson"/>
    <x v="1"/>
    <s v="United States"/>
    <s v="Saint Petersburg"/>
    <x v="2"/>
    <n v="33710"/>
    <x v="0"/>
    <s v="FUR-FU-10004306"/>
    <x v="0"/>
    <x v="5"/>
    <s v="Electrix Halogen Magnifier Lamp"/>
    <n v="310.88000000000005"/>
    <n v="2"/>
    <n v="0.2"/>
    <n v="23.315999999999988"/>
  </r>
  <r>
    <n v="770"/>
    <s v="CA-2013-157245"/>
    <x v="0"/>
    <x v="288"/>
    <x v="308"/>
    <s v="Standard Class"/>
    <s v="LE-16810"/>
    <s v="Laurel Elliston"/>
    <x v="0"/>
    <s v="United States"/>
    <s v="Arlington"/>
    <x v="17"/>
    <n v="22204"/>
    <x v="0"/>
    <s v="FUR-CH-10003746"/>
    <x v="0"/>
    <x v="1"/>
    <s v="Hon 4070 Series Pagoda Round Back Stacking Chairs"/>
    <n v="641.96"/>
    <n v="2"/>
    <n v="0"/>
    <n v="179.74880000000002"/>
  </r>
  <r>
    <n v="771"/>
    <s v="CA-2014-104220"/>
    <x v="3"/>
    <x v="289"/>
    <x v="60"/>
    <s v="Standard Class"/>
    <s v="BV-11245"/>
    <s v="Benjamin Venier"/>
    <x v="1"/>
    <s v="United States"/>
    <s v="Des Moines"/>
    <x v="23"/>
    <n v="50315"/>
    <x v="2"/>
    <s v="OFF-BI-10001036"/>
    <x v="1"/>
    <x v="8"/>
    <s v="Cardinal EasyOpen D-Ring Binders"/>
    <n v="18.28"/>
    <n v="2"/>
    <n v="0"/>
    <n v="9.14"/>
  </r>
  <r>
    <n v="772"/>
    <s v="CA-2014-104220"/>
    <x v="3"/>
    <x v="289"/>
    <x v="60"/>
    <s v="Standard Class"/>
    <s v="BV-11245"/>
    <s v="Benjamin Venier"/>
    <x v="1"/>
    <s v="United States"/>
    <s v="Des Moines"/>
    <x v="23"/>
    <n v="50315"/>
    <x v="2"/>
    <s v="TEC-PH-10004614"/>
    <x v="2"/>
    <x v="7"/>
    <s v="AT&amp;T 841000 Phone"/>
    <n v="207"/>
    <n v="3"/>
    <n v="0"/>
    <n v="51.75"/>
  </r>
  <r>
    <n v="773"/>
    <s v="CA-2014-104220"/>
    <x v="3"/>
    <x v="289"/>
    <x v="60"/>
    <s v="Standard Class"/>
    <s v="BV-11245"/>
    <s v="Benjamin Venier"/>
    <x v="1"/>
    <s v="United States"/>
    <s v="Des Moines"/>
    <x v="23"/>
    <n v="50315"/>
    <x v="2"/>
    <s v="OFF-BI-10000301"/>
    <x v="1"/>
    <x v="8"/>
    <s v="GBC Instant Report Kit"/>
    <n v="32.35"/>
    <n v="5"/>
    <n v="0"/>
    <n v="16.175000000000001"/>
  </r>
  <r>
    <n v="774"/>
    <s v="CA-2014-104220"/>
    <x v="3"/>
    <x v="289"/>
    <x v="60"/>
    <s v="Standard Class"/>
    <s v="BV-11245"/>
    <s v="Benjamin Venier"/>
    <x v="1"/>
    <s v="United States"/>
    <s v="Des Moines"/>
    <x v="23"/>
    <n v="50315"/>
    <x v="2"/>
    <s v="OFF-BI-10003910"/>
    <x v="1"/>
    <x v="8"/>
    <s v="DXL Angle-View Binders with Locking Rings by Samsill"/>
    <n v="7.71"/>
    <n v="1"/>
    <n v="0"/>
    <n v="3.4695"/>
  </r>
  <r>
    <n v="775"/>
    <s v="CA-2014-104220"/>
    <x v="3"/>
    <x v="289"/>
    <x v="60"/>
    <s v="Standard Class"/>
    <s v="BV-11245"/>
    <s v="Benjamin Venier"/>
    <x v="1"/>
    <s v="United States"/>
    <s v="Des Moines"/>
    <x v="23"/>
    <n v="50315"/>
    <x v="2"/>
    <s v="OFF-AR-10004648"/>
    <x v="1"/>
    <x v="6"/>
    <s v="Boston 19500 Mighty Mite Electric Pencil Sharpener"/>
    <n v="40.299999999999997"/>
    <n v="2"/>
    <n v="0"/>
    <n v="10.881"/>
  </r>
  <r>
    <n v="776"/>
    <s v="CA-2014-104220"/>
    <x v="3"/>
    <x v="289"/>
    <x v="60"/>
    <s v="Standard Class"/>
    <s v="BV-11245"/>
    <s v="Benjamin Venier"/>
    <x v="1"/>
    <s v="United States"/>
    <s v="Des Moines"/>
    <x v="23"/>
    <n v="50315"/>
    <x v="2"/>
    <s v="FUR-FU-10002597"/>
    <x v="0"/>
    <x v="5"/>
    <s v="C-Line Magnetic Cubicle Keepers, Clear Polypropylene"/>
    <n v="34.580000000000005"/>
    <n v="7"/>
    <n v="0"/>
    <n v="14.523600000000002"/>
  </r>
  <r>
    <n v="777"/>
    <s v="CA-2011-165974"/>
    <x v="2"/>
    <x v="290"/>
    <x v="287"/>
    <s v="Standard Class"/>
    <s v="DL-12865"/>
    <s v="Dan Lawera"/>
    <x v="0"/>
    <s v="United States"/>
    <s v="Cincinnati"/>
    <x v="24"/>
    <n v="45231"/>
    <x v="3"/>
    <s v="OFF-AR-10003405"/>
    <x v="1"/>
    <x v="6"/>
    <s v="Dixon My First Ticonderoga Pencil, #2"/>
    <n v="32.76"/>
    <n v="7"/>
    <n v="0.2"/>
    <n v="3.6854999999999958"/>
  </r>
  <r>
    <n v="778"/>
    <s v="CA-2012-144267"/>
    <x v="1"/>
    <x v="291"/>
    <x v="309"/>
    <s v="First Class"/>
    <s v="NZ-18565"/>
    <s v="Nick Zandusky"/>
    <x v="2"/>
    <s v="United States"/>
    <s v="San Francisco"/>
    <x v="1"/>
    <n v="94110"/>
    <x v="1"/>
    <s v="FUR-CH-10002335"/>
    <x v="0"/>
    <x v="1"/>
    <s v="Hon GuestStacker Chair"/>
    <n v="544.00800000000004"/>
    <n v="3"/>
    <n v="0.2"/>
    <n v="40.800600000000003"/>
  </r>
  <r>
    <n v="779"/>
    <s v="CA-2012-144267"/>
    <x v="1"/>
    <x v="291"/>
    <x v="309"/>
    <s v="First Class"/>
    <s v="NZ-18565"/>
    <s v="Nick Zandusky"/>
    <x v="2"/>
    <s v="United States"/>
    <s v="San Francisco"/>
    <x v="1"/>
    <n v="94110"/>
    <x v="1"/>
    <s v="OFF-PA-10000157"/>
    <x v="1"/>
    <x v="10"/>
    <s v="Xerox 191"/>
    <n v="59.94"/>
    <n v="3"/>
    <n v="0"/>
    <n v="28.171799999999998"/>
  </r>
  <r>
    <n v="780"/>
    <s v="CA-2012-144267"/>
    <x v="1"/>
    <x v="291"/>
    <x v="309"/>
    <s v="First Class"/>
    <s v="NZ-18565"/>
    <s v="Nick Zandusky"/>
    <x v="2"/>
    <s v="United States"/>
    <s v="San Francisco"/>
    <x v="1"/>
    <n v="94110"/>
    <x v="1"/>
    <s v="OFF-PA-10001947"/>
    <x v="1"/>
    <x v="10"/>
    <s v="Xerox 1974"/>
    <n v="23.92"/>
    <n v="4"/>
    <n v="0"/>
    <n v="11.720800000000001"/>
  </r>
  <r>
    <n v="781"/>
    <s v="CA-2012-144267"/>
    <x v="1"/>
    <x v="291"/>
    <x v="309"/>
    <s v="First Class"/>
    <s v="NZ-18565"/>
    <s v="Nick Zandusky"/>
    <x v="2"/>
    <s v="United States"/>
    <s v="San Francisco"/>
    <x v="1"/>
    <n v="94110"/>
    <x v="1"/>
    <s v="OFF-PA-10003657"/>
    <x v="1"/>
    <x v="10"/>
    <s v="Xerox 1927"/>
    <n v="4.28"/>
    <n v="1"/>
    <n v="0"/>
    <n v="1.9259999999999997"/>
  </r>
  <r>
    <n v="782"/>
    <s v="US-2012-157014"/>
    <x v="1"/>
    <x v="292"/>
    <x v="310"/>
    <s v="Second Class"/>
    <s v="BM-11785"/>
    <s v="Bryan Mills"/>
    <x v="0"/>
    <s v="United States"/>
    <s v="Columbus"/>
    <x v="24"/>
    <n v="43229"/>
    <x v="3"/>
    <s v="OFF-BI-10001098"/>
    <x v="1"/>
    <x v="8"/>
    <s v="Acco D-Ring Binder w/DublLock"/>
    <n v="32.07"/>
    <n v="5"/>
    <n v="0.7"/>
    <n v="-22.448999999999991"/>
  </r>
  <r>
    <n v="783"/>
    <s v="US-2012-157014"/>
    <x v="1"/>
    <x v="292"/>
    <x v="310"/>
    <s v="Second Class"/>
    <s v="BM-11785"/>
    <s v="Bryan Mills"/>
    <x v="0"/>
    <s v="United States"/>
    <s v="Columbus"/>
    <x v="24"/>
    <n v="43229"/>
    <x v="3"/>
    <s v="TEC-AC-10002167"/>
    <x v="2"/>
    <x v="11"/>
    <s v="Imation 8gb Micro Traveldrive Usb 2.0 Flash Drive"/>
    <n v="24"/>
    <n v="2"/>
    <n v="0.2"/>
    <n v="-2.6999999999999993"/>
  </r>
  <r>
    <n v="784"/>
    <s v="US-2012-157014"/>
    <x v="1"/>
    <x v="292"/>
    <x v="31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x v="310"/>
    <s v="Second Class"/>
    <s v="BM-11785"/>
    <s v="Bryan Mills"/>
    <x v="0"/>
    <s v="United States"/>
    <s v="Columbus"/>
    <x v="24"/>
    <n v="43229"/>
    <x v="3"/>
    <s v="TEC-AC-10000057"/>
    <x v="2"/>
    <x v="11"/>
    <s v="Microsoft Natural Ergonomic Keyboard 4000"/>
    <n v="47.984000000000002"/>
    <n v="2"/>
    <n v="0.2"/>
    <n v="0.59979999999999656"/>
  </r>
  <r>
    <n v="786"/>
    <s v="CA-2012-154921"/>
    <x v="1"/>
    <x v="293"/>
    <x v="311"/>
    <s v="Standard Class"/>
    <s v="EA-14035"/>
    <s v="Erin Ashbrook"/>
    <x v="1"/>
    <s v="United States"/>
    <s v="Columbia"/>
    <x v="20"/>
    <n v="29203"/>
    <x v="0"/>
    <s v="OFF-EN-10000056"/>
    <x v="1"/>
    <x v="12"/>
    <s v="Cameo Buff Policy Envelopes"/>
    <n v="186.69"/>
    <n v="3"/>
    <n v="0"/>
    <n v="87.744299999999981"/>
  </r>
  <r>
    <n v="787"/>
    <s v="CA-2014-129567"/>
    <x v="3"/>
    <x v="294"/>
    <x v="312"/>
    <s v="Second Class"/>
    <s v="CL-12565"/>
    <s v="Clay Ludtke"/>
    <x v="0"/>
    <s v="United States"/>
    <s v="Lancaster"/>
    <x v="1"/>
    <n v="93534"/>
    <x v="1"/>
    <s v="OFF-BI-10000014"/>
    <x v="1"/>
    <x v="8"/>
    <s v="Heavy-Duty E-Z-D Binders"/>
    <n v="17.456"/>
    <n v="2"/>
    <n v="0.2"/>
    <n v="5.8914"/>
  </r>
  <r>
    <n v="788"/>
    <s v="CA-2012-154620"/>
    <x v="1"/>
    <x v="295"/>
    <x v="313"/>
    <s v="Standard Class"/>
    <s v="LT-17110"/>
    <s v="Liz Thompson"/>
    <x v="0"/>
    <s v="United States"/>
    <s v="Lancaster"/>
    <x v="1"/>
    <n v="93534"/>
    <x v="1"/>
    <s v="FUR-CH-10004675"/>
    <x v="0"/>
    <x v="1"/>
    <s v="Lifetime Advantage Folding Chairs, 4/Carton"/>
    <n v="348.92800000000005"/>
    <n v="2"/>
    <n v="0.2"/>
    <n v="34.89279999999998"/>
  </r>
  <r>
    <n v="789"/>
    <s v="CA-2012-115938"/>
    <x v="1"/>
    <x v="153"/>
    <x v="314"/>
    <s v="Standard Class"/>
    <s v="SA-20830"/>
    <s v="Sue Ann Reed"/>
    <x v="0"/>
    <s v="United States"/>
    <s v="Richmond"/>
    <x v="17"/>
    <n v="23223"/>
    <x v="0"/>
    <s v="OFF-BI-10001543"/>
    <x v="1"/>
    <x v="8"/>
    <s v="GBC VeloBinder Manual Binding System"/>
    <n v="143.96"/>
    <n v="4"/>
    <n v="0"/>
    <n v="69.100800000000007"/>
  </r>
  <r>
    <n v="790"/>
    <s v="CA-2012-115938"/>
    <x v="1"/>
    <x v="153"/>
    <x v="314"/>
    <s v="Standard Class"/>
    <s v="SA-20830"/>
    <s v="Sue Ann Reed"/>
    <x v="0"/>
    <s v="United States"/>
    <s v="Richmond"/>
    <x v="17"/>
    <n v="23223"/>
    <x v="0"/>
    <s v="OFF-ST-10001321"/>
    <x v="1"/>
    <x v="4"/>
    <s v="Decoflex Hanging Personal Folder File, Blue"/>
    <n v="15.42"/>
    <n v="1"/>
    <n v="0"/>
    <n v="4.1634000000000011"/>
  </r>
  <r>
    <n v="791"/>
    <s v="CA-2012-115938"/>
    <x v="1"/>
    <x v="153"/>
    <x v="314"/>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x v="314"/>
    <s v="Standard Class"/>
    <s v="SA-20830"/>
    <s v="Sue Ann Reed"/>
    <x v="0"/>
    <s v="United States"/>
    <s v="Richmond"/>
    <x v="17"/>
    <n v="23223"/>
    <x v="0"/>
    <s v="FUR-CH-10003199"/>
    <x v="0"/>
    <x v="1"/>
    <s v="Office Star - Contemporary Task Swivel Chair"/>
    <n v="332.94"/>
    <n v="3"/>
    <n v="0"/>
    <n v="79.905599999999993"/>
  </r>
  <r>
    <n v="793"/>
    <s v="CA-2013-105256"/>
    <x v="0"/>
    <x v="244"/>
    <x v="315"/>
    <s v="Same Day"/>
    <s v="JK-15730"/>
    <s v="Joe Kamberova"/>
    <x v="0"/>
    <s v="United States"/>
    <s v="Asheville"/>
    <x v="3"/>
    <n v="28806"/>
    <x v="0"/>
    <s v="TEC-PH-10001530"/>
    <x v="2"/>
    <x v="7"/>
    <s v="Cisco Unified IP Phone 7945G VoIP phone"/>
    <n v="1363.96"/>
    <n v="5"/>
    <n v="0.2"/>
    <n v="85.247500000000002"/>
  </r>
  <r>
    <n v="794"/>
    <s v="CA-2011-156433"/>
    <x v="2"/>
    <x v="59"/>
    <x v="316"/>
    <s v="Standard Class"/>
    <s v="ES-14020"/>
    <s v="Erica Smith"/>
    <x v="0"/>
    <s v="United States"/>
    <s v="San Francisco"/>
    <x v="1"/>
    <n v="94110"/>
    <x v="1"/>
    <s v="OFF-LA-10001569"/>
    <x v="1"/>
    <x v="2"/>
    <s v="Avery 499"/>
    <n v="9.9600000000000009"/>
    <n v="2"/>
    <n v="0"/>
    <n v="4.5815999999999999"/>
  </r>
  <r>
    <n v="795"/>
    <s v="CA-2011-156433"/>
    <x v="2"/>
    <x v="59"/>
    <x v="316"/>
    <s v="Standard Class"/>
    <s v="ES-14020"/>
    <s v="Erica Smith"/>
    <x v="0"/>
    <s v="United States"/>
    <s v="San Francisco"/>
    <x v="1"/>
    <n v="94110"/>
    <x v="1"/>
    <s v="OFF-PA-10003724"/>
    <x v="1"/>
    <x v="10"/>
    <s v="Wirebound Message Book, 4 per Page"/>
    <n v="21.72"/>
    <n v="4"/>
    <n v="0"/>
    <n v="10.642799999999999"/>
  </r>
  <r>
    <n v="796"/>
    <s v="CA-2014-151428"/>
    <x v="3"/>
    <x v="296"/>
    <x v="255"/>
    <s v="Standard Class"/>
    <s v="RH-19495"/>
    <s v="Rick Hansen"/>
    <x v="0"/>
    <s v="United States"/>
    <s v="Rochester"/>
    <x v="11"/>
    <n v="55901"/>
    <x v="2"/>
    <s v="OFF-BI-10000546"/>
    <x v="1"/>
    <x v="8"/>
    <s v="Avery Durable Binders"/>
    <n v="20.16"/>
    <n v="7"/>
    <n v="0"/>
    <n v="9.8783999999999992"/>
  </r>
  <r>
    <n v="797"/>
    <s v="CA-2012-124653"/>
    <x v="1"/>
    <x v="100"/>
    <x v="317"/>
    <s v="First Class"/>
    <s v="DB-13120"/>
    <s v="David Bremer"/>
    <x v="1"/>
    <s v="United States"/>
    <s v="Rochester"/>
    <x v="15"/>
    <n v="14609"/>
    <x v="3"/>
    <s v="OFF-PA-10000176"/>
    <x v="1"/>
    <x v="10"/>
    <s v="Xerox 1887"/>
    <n v="132.79"/>
    <n v="7"/>
    <n v="0"/>
    <n v="63.739199999999997"/>
  </r>
  <r>
    <n v="798"/>
    <s v="CA-2012-124653"/>
    <x v="1"/>
    <x v="100"/>
    <x v="317"/>
    <s v="First Class"/>
    <s v="DB-13120"/>
    <s v="David Bremer"/>
    <x v="1"/>
    <s v="United States"/>
    <s v="Rochester"/>
    <x v="15"/>
    <n v="14609"/>
    <x v="3"/>
    <s v="OFF-PA-10002365"/>
    <x v="1"/>
    <x v="10"/>
    <s v="Xerox 1967"/>
    <n v="12.96"/>
    <n v="2"/>
    <n v="0"/>
    <n v="6.2208000000000006"/>
  </r>
  <r>
    <n v="799"/>
    <s v="CA-2012-124653"/>
    <x v="1"/>
    <x v="100"/>
    <x v="317"/>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x v="253"/>
    <s v="Standard Class"/>
    <s v="CD-11920"/>
    <s v="Carlos Daly"/>
    <x v="0"/>
    <s v="United States"/>
    <s v="Lake Elsinore"/>
    <x v="1"/>
    <n v="92530"/>
    <x v="1"/>
    <s v="FUR-CH-10002647"/>
    <x v="0"/>
    <x v="1"/>
    <s v="Situations Contoured Folding Chairs, 4/Set"/>
    <n v="283.92"/>
    <n v="5"/>
    <n v="0.2"/>
    <n v="17.745000000000019"/>
  </r>
  <r>
    <n v="801"/>
    <s v="CA-2014-105809"/>
    <x v="3"/>
    <x v="297"/>
    <x v="318"/>
    <s v="First Class"/>
    <s v="HW-14935"/>
    <s v="Helen Wasserman"/>
    <x v="1"/>
    <s v="United States"/>
    <s v="San Diego"/>
    <x v="1"/>
    <n v="92105"/>
    <x v="1"/>
    <s v="FUR-FU-10004090"/>
    <x v="0"/>
    <x v="5"/>
    <s v="Executive Impressions 14&quot; Contract Wall Clock"/>
    <n v="22.23"/>
    <n v="1"/>
    <n v="0"/>
    <n v="7.3358999999999988"/>
  </r>
  <r>
    <n v="802"/>
    <s v="CA-2014-105809"/>
    <x v="3"/>
    <x v="297"/>
    <x v="318"/>
    <s v="First Class"/>
    <s v="HW-14935"/>
    <s v="Helen Wasserman"/>
    <x v="1"/>
    <s v="United States"/>
    <s v="San Diego"/>
    <x v="1"/>
    <n v="92105"/>
    <x v="1"/>
    <s v="TEC-PH-10001580"/>
    <x v="2"/>
    <x v="7"/>
    <s v="Logitech Mobile Speakerphone P710e - speaker phone"/>
    <n v="215.96799999999999"/>
    <n v="2"/>
    <n v="0.2"/>
    <n v="18.897199999999991"/>
  </r>
  <r>
    <n v="803"/>
    <s v="CA-2013-136133"/>
    <x v="0"/>
    <x v="298"/>
    <x v="319"/>
    <s v="Second Class"/>
    <s v="HW-14935"/>
    <s v="Helen Wasserman"/>
    <x v="1"/>
    <s v="United States"/>
    <s v="New York City"/>
    <x v="15"/>
    <n v="10024"/>
    <x v="3"/>
    <s v="OFF-AP-10000576"/>
    <x v="1"/>
    <x v="9"/>
    <s v="Belkin 7 Outlet SurgeMaster II"/>
    <n v="355.32"/>
    <n v="9"/>
    <n v="0"/>
    <n v="99.48960000000001"/>
  </r>
  <r>
    <n v="804"/>
    <s v="CA-2013-115504"/>
    <x v="0"/>
    <x v="299"/>
    <x v="320"/>
    <s v="Standard Class"/>
    <s v="MC-18130"/>
    <s v="Mike Caudle"/>
    <x v="1"/>
    <s v="United States"/>
    <s v="Monroe"/>
    <x v="28"/>
    <n v="71203"/>
    <x v="0"/>
    <s v="OFF-PA-10003953"/>
    <x v="1"/>
    <x v="10"/>
    <s v="Xerox 218"/>
    <n v="12.96"/>
    <n v="2"/>
    <n v="0"/>
    <n v="6.2208000000000006"/>
  </r>
  <r>
    <n v="805"/>
    <s v="CA-2014-135783"/>
    <x v="3"/>
    <x v="300"/>
    <x v="321"/>
    <s v="First Class"/>
    <s v="GM-14440"/>
    <s v="Gary McGarr"/>
    <x v="0"/>
    <s v="United States"/>
    <s v="San Francisco"/>
    <x v="1"/>
    <n v="94122"/>
    <x v="1"/>
    <s v="FUR-FU-10000794"/>
    <x v="0"/>
    <x v="5"/>
    <s v="Eldon Stackable Tray, Side-Load, Legal, Smoke"/>
    <n v="18.28"/>
    <n v="2"/>
    <n v="0"/>
    <n v="6.2151999999999994"/>
  </r>
  <r>
    <n v="806"/>
    <s v="CA-2011-134313"/>
    <x v="2"/>
    <x v="301"/>
    <x v="322"/>
    <s v="Standard Class"/>
    <s v="RA-19915"/>
    <s v="Russell Applegate"/>
    <x v="0"/>
    <s v="United States"/>
    <s v="Denver"/>
    <x v="22"/>
    <n v="80219"/>
    <x v="1"/>
    <s v="OFF-AR-10001897"/>
    <x v="1"/>
    <x v="6"/>
    <s v="Model L Table or Wall-Mount Pencil Sharpener"/>
    <n v="43.176000000000002"/>
    <n v="3"/>
    <n v="0.2"/>
    <n v="4.3176000000000005"/>
  </r>
  <r>
    <n v="807"/>
    <s v="CA-2011-134313"/>
    <x v="2"/>
    <x v="301"/>
    <x v="322"/>
    <s v="Standard Class"/>
    <s v="RA-19915"/>
    <s v="Russell Applegate"/>
    <x v="0"/>
    <s v="United States"/>
    <s v="Denver"/>
    <x v="22"/>
    <n v="80219"/>
    <x v="1"/>
    <s v="TEC-PH-10001795"/>
    <x v="2"/>
    <x v="7"/>
    <s v="ClearOne CHATAttach 160 - speaker phone"/>
    <n v="1983.9680000000001"/>
    <n v="4"/>
    <n v="0.2"/>
    <n v="247.99599999999981"/>
  </r>
  <r>
    <n v="808"/>
    <s v="CA-2012-140921"/>
    <x v="1"/>
    <x v="302"/>
    <x v="43"/>
    <s v="First Class"/>
    <s v="AA-10375"/>
    <s v="Allen Armold"/>
    <x v="0"/>
    <s v="United States"/>
    <s v="Omaha"/>
    <x v="8"/>
    <n v="68104"/>
    <x v="2"/>
    <s v="FUR-FU-10003347"/>
    <x v="0"/>
    <x v="5"/>
    <s v="Coloredge Poster Frame"/>
    <n v="28.4"/>
    <n v="2"/>
    <n v="0"/>
    <n v="11.076000000000001"/>
  </r>
  <r>
    <n v="809"/>
    <s v="CA-2012-140921"/>
    <x v="1"/>
    <x v="302"/>
    <x v="43"/>
    <s v="First Class"/>
    <s v="AA-10375"/>
    <s v="Allen Armold"/>
    <x v="0"/>
    <s v="United States"/>
    <s v="Omaha"/>
    <x v="8"/>
    <n v="68104"/>
    <x v="2"/>
    <s v="TEC-AC-10004901"/>
    <x v="2"/>
    <x v="11"/>
    <s v="Kensington SlimBlade Notebook Wireless Mouse with Nano Receiver "/>
    <n v="149.97"/>
    <n v="3"/>
    <n v="0"/>
    <n v="50.989800000000002"/>
  </r>
  <r>
    <n v="810"/>
    <s v="CA-2011-151995"/>
    <x v="2"/>
    <x v="303"/>
    <x v="323"/>
    <s v="First Class"/>
    <s v="ZC-21910"/>
    <s v="Zuschuss Carroll"/>
    <x v="0"/>
    <s v="United States"/>
    <s v="Edmonds"/>
    <x v="4"/>
    <n v="98026"/>
    <x v="1"/>
    <s v="OFF-AR-10003190"/>
    <x v="1"/>
    <x v="6"/>
    <s v="Newell 32"/>
    <n v="11.52"/>
    <n v="4"/>
    <n v="0"/>
    <n v="3.2256"/>
  </r>
  <r>
    <n v="811"/>
    <s v="CA-2011-151995"/>
    <x v="2"/>
    <x v="303"/>
    <x v="323"/>
    <s v="First Class"/>
    <s v="ZC-21910"/>
    <s v="Zuschuss Carroll"/>
    <x v="0"/>
    <s v="United States"/>
    <s v="Edmonds"/>
    <x v="4"/>
    <n v="98026"/>
    <x v="1"/>
    <s v="FUR-TA-10002903"/>
    <x v="0"/>
    <x v="3"/>
    <s v="Bevis Round Bullnose 29&quot; High Table Top"/>
    <n v="1298.55"/>
    <n v="5"/>
    <n v="0"/>
    <n v="311.65199999999999"/>
  </r>
  <r>
    <n v="812"/>
    <s v="CA-2011-151995"/>
    <x v="2"/>
    <x v="303"/>
    <x v="323"/>
    <s v="First Class"/>
    <s v="ZC-21910"/>
    <s v="Zuschuss Carroll"/>
    <x v="0"/>
    <s v="United States"/>
    <s v="Edmonds"/>
    <x v="4"/>
    <n v="98026"/>
    <x v="1"/>
    <s v="OFF-AP-10000240"/>
    <x v="1"/>
    <x v="9"/>
    <s v="Belkin F9G930V10-GRY 9 Outlet Surge"/>
    <n v="213.92"/>
    <n v="4"/>
    <n v="0"/>
    <n v="62.036799999999971"/>
  </r>
  <r>
    <n v="813"/>
    <s v="CA-2011-151995"/>
    <x v="2"/>
    <x v="303"/>
    <x v="323"/>
    <s v="First Class"/>
    <s v="ZC-21910"/>
    <s v="Zuschuss Carroll"/>
    <x v="0"/>
    <s v="United States"/>
    <s v="Edmonds"/>
    <x v="4"/>
    <n v="98026"/>
    <x v="1"/>
    <s v="TEC-AC-10001101"/>
    <x v="2"/>
    <x v="11"/>
    <s v="Sony 16GB Class 10 Micro SDHC R40 Memory Card"/>
    <n v="25.78"/>
    <n v="2"/>
    <n v="0"/>
    <n v="2.5779999999999994"/>
  </r>
  <r>
    <n v="814"/>
    <s v="CA-2014-143686"/>
    <x v="3"/>
    <x v="304"/>
    <x v="324"/>
    <s v="Same Day"/>
    <s v="PJ-19015"/>
    <s v="Pauline Johnson"/>
    <x v="0"/>
    <s v="United States"/>
    <s v="Santa Ana"/>
    <x v="1"/>
    <n v="92704"/>
    <x v="1"/>
    <s v="FUR-FU-10000794"/>
    <x v="0"/>
    <x v="5"/>
    <s v="Eldon Stackable Tray, Side-Load, Legal, Smoke"/>
    <n v="18.28"/>
    <n v="2"/>
    <n v="0"/>
    <n v="6.2151999999999994"/>
  </r>
  <r>
    <n v="815"/>
    <s v="CA-2014-143686"/>
    <x v="3"/>
    <x v="304"/>
    <x v="324"/>
    <s v="Same Day"/>
    <s v="PJ-19015"/>
    <s v="Pauline Johnson"/>
    <x v="0"/>
    <s v="United States"/>
    <s v="Santa Ana"/>
    <x v="1"/>
    <n v="92704"/>
    <x v="1"/>
    <s v="TEC-AC-10001838"/>
    <x v="2"/>
    <x v="11"/>
    <s v="Razer Tiamat Over Ear 7.1 Surround Sound PC Gaming Headset"/>
    <n v="1399.93"/>
    <n v="7"/>
    <n v="0"/>
    <n v="601.96990000000005"/>
  </r>
  <r>
    <n v="816"/>
    <s v="CA-2012-106565"/>
    <x v="1"/>
    <x v="305"/>
    <x v="325"/>
    <s v="First Class"/>
    <s v="BW-11110"/>
    <s v="Bart Watters"/>
    <x v="1"/>
    <s v="United States"/>
    <s v="Milwaukee"/>
    <x v="6"/>
    <n v="53209"/>
    <x v="2"/>
    <s v="OFF-PA-10000061"/>
    <x v="1"/>
    <x v="10"/>
    <s v="Xerox 205"/>
    <n v="51.84"/>
    <n v="8"/>
    <n v="0"/>
    <n v="24.883200000000002"/>
  </r>
  <r>
    <n v="817"/>
    <s v="CA-2013-149370"/>
    <x v="0"/>
    <x v="306"/>
    <x v="268"/>
    <s v="Standard Class"/>
    <s v="DB-13210"/>
    <s v="Dean Braden"/>
    <x v="0"/>
    <s v="United States"/>
    <s v="Philadelphia"/>
    <x v="9"/>
    <n v="19140"/>
    <x v="3"/>
    <s v="OFF-PA-10003651"/>
    <x v="1"/>
    <x v="10"/>
    <s v="Xerox 1968"/>
    <n v="5.3440000000000003"/>
    <n v="1"/>
    <n v="0.2"/>
    <n v="1.8703999999999998"/>
  </r>
  <r>
    <n v="818"/>
    <s v="CA-2011-140858"/>
    <x v="2"/>
    <x v="307"/>
    <x v="326"/>
    <s v="Standard Class"/>
    <s v="CA-12775"/>
    <s v="Cynthia Arntzen"/>
    <x v="0"/>
    <s v="United States"/>
    <s v="Philadelphia"/>
    <x v="9"/>
    <n v="19140"/>
    <x v="3"/>
    <s v="OFF-PA-10000304"/>
    <x v="1"/>
    <x v="10"/>
    <s v="Xerox 1995"/>
    <n v="41.472000000000008"/>
    <n v="8"/>
    <n v="0.2"/>
    <n v="14.5152"/>
  </r>
  <r>
    <n v="819"/>
    <s v="CA-2011-140858"/>
    <x v="2"/>
    <x v="307"/>
    <x v="326"/>
    <s v="Standard Class"/>
    <s v="CA-12775"/>
    <s v="Cynthia Arntzen"/>
    <x v="0"/>
    <s v="United States"/>
    <s v="Philadelphia"/>
    <x v="9"/>
    <n v="19140"/>
    <x v="3"/>
    <s v="OFF-BI-10003094"/>
    <x v="1"/>
    <x v="8"/>
    <s v="Self-Adhesive Ring Binder Labels"/>
    <n v="3.168000000000001"/>
    <n v="3"/>
    <n v="0.7"/>
    <n v="-2.4287999999999998"/>
  </r>
  <r>
    <n v="820"/>
    <s v="CA-2011-140858"/>
    <x v="2"/>
    <x v="307"/>
    <x v="326"/>
    <s v="Standard Class"/>
    <s v="CA-12775"/>
    <s v="Cynthia Arntzen"/>
    <x v="0"/>
    <s v="United States"/>
    <s v="Philadelphia"/>
    <x v="9"/>
    <n v="19140"/>
    <x v="3"/>
    <s v="FUR-CH-10001394"/>
    <x v="0"/>
    <x v="1"/>
    <s v="Global Leather Executive Chair"/>
    <n v="1228.4649999999999"/>
    <n v="5"/>
    <n v="0.3"/>
    <n v="0"/>
  </r>
  <r>
    <n v="821"/>
    <s v="CA-2011-140858"/>
    <x v="2"/>
    <x v="307"/>
    <x v="326"/>
    <s v="Standard Class"/>
    <s v="CA-12775"/>
    <s v="Cynthia Arntzen"/>
    <x v="0"/>
    <s v="United States"/>
    <s v="Philadelphia"/>
    <x v="9"/>
    <n v="19140"/>
    <x v="3"/>
    <s v="OFF-BI-10004230"/>
    <x v="1"/>
    <x v="8"/>
    <s v="GBC Recycled Grain Textured Covers"/>
    <n v="31.086000000000006"/>
    <n v="3"/>
    <n v="0.7"/>
    <n v="-22.796399999999991"/>
  </r>
  <r>
    <n v="822"/>
    <s v="CA-2011-140858"/>
    <x v="2"/>
    <x v="307"/>
    <x v="326"/>
    <s v="Standard Class"/>
    <s v="CA-12775"/>
    <s v="Cynthia Arntzen"/>
    <x v="0"/>
    <s v="United States"/>
    <s v="Philadelphia"/>
    <x v="9"/>
    <n v="19140"/>
    <x v="3"/>
    <s v="OFF-PA-10003395"/>
    <x v="1"/>
    <x v="10"/>
    <s v="Xerox 1941"/>
    <n v="335.52"/>
    <n v="4"/>
    <n v="0.2"/>
    <n v="117.43199999999999"/>
  </r>
  <r>
    <n v="823"/>
    <s v="CA-2014-101434"/>
    <x v="3"/>
    <x v="308"/>
    <x v="327"/>
    <s v="Standard Class"/>
    <s v="TR-21325"/>
    <s v="Toby Ritter"/>
    <x v="0"/>
    <s v="United States"/>
    <s v="Belleville"/>
    <x v="30"/>
    <n v="7109"/>
    <x v="3"/>
    <s v="TEC-AC-10002402"/>
    <x v="2"/>
    <x v="11"/>
    <s v="Razer Kraken PRO Over Ear PC and Music Headset"/>
    <n v="239.96999999999997"/>
    <n v="3"/>
    <n v="0"/>
    <n v="71.990999999999985"/>
  </r>
  <r>
    <n v="824"/>
    <s v="CA-2014-101434"/>
    <x v="3"/>
    <x v="308"/>
    <x v="327"/>
    <s v="Standard Class"/>
    <s v="TR-21325"/>
    <s v="Toby Ritter"/>
    <x v="0"/>
    <s v="United States"/>
    <s v="Belleville"/>
    <x v="30"/>
    <n v="7109"/>
    <x v="3"/>
    <s v="OFF-LA-10003223"/>
    <x v="1"/>
    <x v="2"/>
    <s v="Avery 508"/>
    <n v="9.82"/>
    <n v="2"/>
    <n v="0"/>
    <n v="4.8117999999999999"/>
  </r>
  <r>
    <n v="825"/>
    <s v="US-2011-102071"/>
    <x v="2"/>
    <x v="309"/>
    <x v="8"/>
    <s v="Standard Class"/>
    <s v="PG-18820"/>
    <s v="Patrick Gardner"/>
    <x v="0"/>
    <s v="United States"/>
    <s v="San Francisco"/>
    <x v="1"/>
    <n v="94110"/>
    <x v="1"/>
    <s v="TEC-AC-10003441"/>
    <x v="2"/>
    <x v="11"/>
    <s v="Kingston Digital DataTraveler 32GB USB 2.0"/>
    <n v="67.8"/>
    <n v="4"/>
    <n v="0"/>
    <n v="4.0679999999999978"/>
  </r>
  <r>
    <n v="826"/>
    <s v="US-2011-102071"/>
    <x v="2"/>
    <x v="309"/>
    <x v="8"/>
    <s v="Standard Class"/>
    <s v="PG-18820"/>
    <s v="Patrick Gardner"/>
    <x v="0"/>
    <s v="United States"/>
    <s v="San Francisco"/>
    <x v="1"/>
    <n v="94110"/>
    <x v="1"/>
    <s v="TEC-AC-10000109"/>
    <x v="2"/>
    <x v="11"/>
    <s v="Sony Micro Vault Click 16 GB USB 2.0 Flash Drive"/>
    <n v="167.97"/>
    <n v="3"/>
    <n v="0"/>
    <n v="40.31280000000001"/>
  </r>
  <r>
    <n v="827"/>
    <s v="CA-2014-126956"/>
    <x v="3"/>
    <x v="170"/>
    <x v="328"/>
    <s v="Standard Class"/>
    <s v="GT-14710"/>
    <s v="Greg Tran"/>
    <x v="0"/>
    <s v="United States"/>
    <s v="Lakeville"/>
    <x v="11"/>
    <n v="55044"/>
    <x v="2"/>
    <s v="OFF-FA-10002280"/>
    <x v="1"/>
    <x v="13"/>
    <s v="Advantus Plastic Paper Clips"/>
    <n v="35"/>
    <n v="7"/>
    <n v="0"/>
    <n v="16.8"/>
  </r>
  <r>
    <n v="828"/>
    <s v="CA-2014-126956"/>
    <x v="3"/>
    <x v="170"/>
    <x v="328"/>
    <s v="Standard Class"/>
    <s v="GT-14710"/>
    <s v="Greg Tran"/>
    <x v="0"/>
    <s v="United States"/>
    <s v="Lakeville"/>
    <x v="11"/>
    <n v="55044"/>
    <x v="2"/>
    <s v="OFF-SU-10000381"/>
    <x v="1"/>
    <x v="14"/>
    <s v="Acme Forged Steel Scissors with Black Enamel Handles"/>
    <n v="37.24"/>
    <n v="4"/>
    <n v="0"/>
    <n v="10.799599999999998"/>
  </r>
  <r>
    <n v="829"/>
    <s v="CA-2014-126956"/>
    <x v="3"/>
    <x v="170"/>
    <x v="328"/>
    <s v="Standard Class"/>
    <s v="GT-14710"/>
    <s v="Greg Tran"/>
    <x v="0"/>
    <s v="United States"/>
    <s v="Lakeville"/>
    <x v="11"/>
    <n v="55044"/>
    <x v="2"/>
    <s v="OFF-EN-10004459"/>
    <x v="1"/>
    <x v="12"/>
    <s v="Security-Tint Envelopes"/>
    <n v="15.28"/>
    <n v="2"/>
    <n v="0"/>
    <n v="7.4871999999999996"/>
  </r>
  <r>
    <n v="830"/>
    <s v="CA-2014-129462"/>
    <x v="3"/>
    <x v="114"/>
    <x v="329"/>
    <s v="Second Class"/>
    <s v="JE-15745"/>
    <s v="Joel Eaton"/>
    <x v="0"/>
    <s v="United States"/>
    <s v="Florence"/>
    <x v="0"/>
    <n v="41042"/>
    <x v="0"/>
    <s v="FUR-CH-10000665"/>
    <x v="0"/>
    <x v="1"/>
    <s v="Global Airflow Leather Mesh Back Chair, Black"/>
    <n v="301.95999999999998"/>
    <n v="2"/>
    <n v="0"/>
    <n v="90.587999999999965"/>
  </r>
  <r>
    <n v="831"/>
    <s v="CA-2014-129462"/>
    <x v="3"/>
    <x v="114"/>
    <x v="329"/>
    <s v="Second Class"/>
    <s v="JE-15745"/>
    <s v="Joel Eaton"/>
    <x v="0"/>
    <s v="United States"/>
    <s v="Florence"/>
    <x v="0"/>
    <n v="41042"/>
    <x v="0"/>
    <s v="OFF-AP-10003884"/>
    <x v="1"/>
    <x v="9"/>
    <s v="Fellowes Smart Surge Ten-Outlet Protector, Platinum"/>
    <n v="180.66"/>
    <n v="3"/>
    <n v="0"/>
    <n v="50.584800000000008"/>
  </r>
  <r>
    <n v="832"/>
    <s v="CA-2014-129462"/>
    <x v="3"/>
    <x v="114"/>
    <x v="329"/>
    <s v="Second Class"/>
    <s v="JE-15745"/>
    <s v="Joel Eaton"/>
    <x v="0"/>
    <s v="United States"/>
    <s v="Florence"/>
    <x v="0"/>
    <n v="41042"/>
    <x v="0"/>
    <s v="TEC-PH-10001557"/>
    <x v="2"/>
    <x v="7"/>
    <s v="Pyle PMP37LED"/>
    <n v="191.98"/>
    <n v="2"/>
    <n v="0"/>
    <n v="51.834599999999995"/>
  </r>
  <r>
    <n v="833"/>
    <s v="CA-2014-129462"/>
    <x v="3"/>
    <x v="114"/>
    <x v="329"/>
    <s v="Second Class"/>
    <s v="JE-15745"/>
    <s v="Joel Eaton"/>
    <x v="0"/>
    <s v="United States"/>
    <s v="Florence"/>
    <x v="0"/>
    <n v="41042"/>
    <x v="0"/>
    <s v="TEC-PH-10002085"/>
    <x v="2"/>
    <x v="7"/>
    <s v="Clarity 53712"/>
    <n v="65.989999999999995"/>
    <n v="1"/>
    <n v="0"/>
    <n v="17.157400000000003"/>
  </r>
  <r>
    <n v="834"/>
    <s v="CA-2013-165316"/>
    <x v="0"/>
    <x v="310"/>
    <x v="330"/>
    <s v="Standard Class"/>
    <s v="JB-15400"/>
    <s v="Jennifer Braxton"/>
    <x v="1"/>
    <s v="United States"/>
    <s v="Tampa"/>
    <x v="2"/>
    <n v="33614"/>
    <x v="0"/>
    <s v="OFF-AR-10002956"/>
    <x v="1"/>
    <x v="6"/>
    <s v="Boston 16801 Nautilus Battery Pencil Sharpener"/>
    <n v="35.216000000000001"/>
    <n v="2"/>
    <n v="0.2"/>
    <n v="2.6411999999999995"/>
  </r>
  <r>
    <n v="835"/>
    <s v="CA-2013-165316"/>
    <x v="0"/>
    <x v="310"/>
    <x v="330"/>
    <s v="Standard Class"/>
    <s v="JB-15400"/>
    <s v="Jennifer Braxton"/>
    <x v="1"/>
    <s v="United States"/>
    <s v="Tampa"/>
    <x v="2"/>
    <n v="33614"/>
    <x v="0"/>
    <s v="OFF-AP-10003266"/>
    <x v="1"/>
    <x v="9"/>
    <s v="Holmes Replacement Filter for HEPA Air Cleaner, Large Room"/>
    <n v="23.696000000000002"/>
    <n v="2"/>
    <n v="0.2"/>
    <n v="6.5164"/>
  </r>
  <r>
    <n v="836"/>
    <s v="CA-2013-165316"/>
    <x v="0"/>
    <x v="310"/>
    <x v="330"/>
    <s v="Standard Class"/>
    <s v="JB-15400"/>
    <s v="Jennifer Braxton"/>
    <x v="1"/>
    <s v="United States"/>
    <s v="Tampa"/>
    <x v="2"/>
    <n v="33614"/>
    <x v="0"/>
    <s v="TEC-MA-10004002"/>
    <x v="2"/>
    <x v="15"/>
    <s v="Zebra GX420t Direct Thermal/Thermal Transfer Printer"/>
    <n v="265.47500000000002"/>
    <n v="1"/>
    <n v="0.5"/>
    <n v="-111.49950000000007"/>
  </r>
  <r>
    <n v="837"/>
    <s v="US-2011-115987"/>
    <x v="2"/>
    <x v="78"/>
    <x v="178"/>
    <s v="Second Class"/>
    <s v="LH-17020"/>
    <s v="Lisa Hazard"/>
    <x v="0"/>
    <s v="United States"/>
    <s v="Tyler"/>
    <x v="5"/>
    <n v="75701"/>
    <x v="2"/>
    <s v="OFF-BI-10001071"/>
    <x v="1"/>
    <x v="8"/>
    <s v="GBC ProClick Punch Binding System"/>
    <n v="51.183999999999983"/>
    <n v="4"/>
    <n v="0.8"/>
    <n v="-79.335199999999986"/>
  </r>
  <r>
    <n v="838"/>
    <s v="US-2014-156083"/>
    <x v="3"/>
    <x v="259"/>
    <x v="45"/>
    <s v="Standard Class"/>
    <s v="JL-15175"/>
    <s v="James Lanier"/>
    <x v="2"/>
    <s v="United States"/>
    <s v="Columbia"/>
    <x v="18"/>
    <n v="38401"/>
    <x v="0"/>
    <s v="OFF-PA-10001560"/>
    <x v="1"/>
    <x v="10"/>
    <s v="Adams Telephone Message Books, 5 1/4” x 11”"/>
    <n v="9.6640000000000015"/>
    <n v="2"/>
    <n v="0.2"/>
    <n v="3.2615999999999996"/>
  </r>
  <r>
    <n v="839"/>
    <s v="US-2013-137547"/>
    <x v="0"/>
    <x v="311"/>
    <x v="331"/>
    <s v="Standard Class"/>
    <s v="EB-13705"/>
    <s v="Ed Braxton"/>
    <x v="1"/>
    <s v="United States"/>
    <s v="Fort Worth"/>
    <x v="5"/>
    <n v="76106"/>
    <x v="2"/>
    <s v="TEC-PH-10002365"/>
    <x v="2"/>
    <x v="7"/>
    <s v="Belkin Grip Candy Sheer Case / Cover for iPhone 5 and 5S"/>
    <n v="21.071999999999999"/>
    <n v="3"/>
    <n v="0.2"/>
    <n v="1.5804"/>
  </r>
  <r>
    <n v="840"/>
    <s v="CA-2012-100454"/>
    <x v="1"/>
    <x v="312"/>
    <x v="332"/>
    <s v="Standard Class"/>
    <s v="BM-11650"/>
    <s v="Brian Moss"/>
    <x v="1"/>
    <s v="United States"/>
    <s v="New York City"/>
    <x v="15"/>
    <n v="10035"/>
    <x v="3"/>
    <s v="OFF-AR-10004648"/>
    <x v="1"/>
    <x v="6"/>
    <s v="Boston 19500 Mighty Mite Electric Pencil Sharpener"/>
    <n v="60.449999999999996"/>
    <n v="3"/>
    <n v="0"/>
    <n v="16.3215"/>
  </r>
  <r>
    <n v="841"/>
    <s v="CA-2012-100454"/>
    <x v="1"/>
    <x v="312"/>
    <x v="332"/>
    <s v="Standard Class"/>
    <s v="BM-11650"/>
    <s v="Brian Moss"/>
    <x v="1"/>
    <s v="United States"/>
    <s v="New York City"/>
    <x v="15"/>
    <n v="10035"/>
    <x v="3"/>
    <s v="OFF-AR-10002578"/>
    <x v="1"/>
    <x v="6"/>
    <s v="Newell 335"/>
    <n v="11.52"/>
    <n v="4"/>
    <n v="0"/>
    <n v="3.3407999999999998"/>
  </r>
  <r>
    <n v="842"/>
    <s v="CA-2012-100454"/>
    <x v="1"/>
    <x v="312"/>
    <x v="332"/>
    <s v="Standard Class"/>
    <s v="BM-11650"/>
    <s v="Brian Moss"/>
    <x v="1"/>
    <s v="United States"/>
    <s v="New York City"/>
    <x v="15"/>
    <n v="10035"/>
    <x v="3"/>
    <s v="FUR-BO-10001519"/>
    <x v="0"/>
    <x v="0"/>
    <s v="O'Sullivan 3-Shelf Heavy-Duty Bookcases"/>
    <n v="186.048"/>
    <n v="4"/>
    <n v="0.2"/>
    <n v="9.3024000000000058"/>
  </r>
  <r>
    <n v="843"/>
    <s v="CA-2013-161669"/>
    <x v="0"/>
    <x v="77"/>
    <x v="333"/>
    <s v="First Class"/>
    <s v="EM-14095"/>
    <s v="Eudokia Martin"/>
    <x v="1"/>
    <s v="United States"/>
    <s v="Los Angeles"/>
    <x v="1"/>
    <n v="90036"/>
    <x v="1"/>
    <s v="OFF-BI-10001294"/>
    <x v="1"/>
    <x v="8"/>
    <s v="Fellowes Binding Cases"/>
    <n v="37.44"/>
    <n v="4"/>
    <n v="0.2"/>
    <n v="11.699999999999996"/>
  </r>
  <r>
    <n v="844"/>
    <s v="CA-2013-161669"/>
    <x v="0"/>
    <x v="77"/>
    <x v="333"/>
    <s v="First Class"/>
    <s v="EM-14095"/>
    <s v="Eudokia Martin"/>
    <x v="1"/>
    <s v="United States"/>
    <s v="Los Angeles"/>
    <x v="1"/>
    <n v="90036"/>
    <x v="1"/>
    <s v="OFF-BI-10001636"/>
    <x v="1"/>
    <x v="8"/>
    <s v="Ibico Plastic and Wire Spiral Binding Combs"/>
    <n v="26.975999999999999"/>
    <n v="4"/>
    <n v="0.2"/>
    <n v="8.767199999999999"/>
  </r>
  <r>
    <n v="845"/>
    <s v="CA-2013-161669"/>
    <x v="0"/>
    <x v="77"/>
    <x v="333"/>
    <s v="First Class"/>
    <s v="EM-14095"/>
    <s v="Eudokia Martin"/>
    <x v="1"/>
    <s v="United States"/>
    <s v="Los Angeles"/>
    <x v="1"/>
    <n v="90036"/>
    <x v="1"/>
    <s v="OFF-SU-10002503"/>
    <x v="1"/>
    <x v="14"/>
    <s v="Acme Preferred Stainless Steel Scissors"/>
    <n v="11.36"/>
    <n v="2"/>
    <n v="0"/>
    <n v="3.2943999999999996"/>
  </r>
  <r>
    <n v="846"/>
    <s v="CA-2013-161669"/>
    <x v="0"/>
    <x v="77"/>
    <x v="333"/>
    <s v="First Class"/>
    <s v="EM-14095"/>
    <s v="Eudokia Martin"/>
    <x v="1"/>
    <s v="United States"/>
    <s v="Los Angeles"/>
    <x v="1"/>
    <n v="90036"/>
    <x v="1"/>
    <s v="OFF-LA-10004093"/>
    <x v="1"/>
    <x v="2"/>
    <s v="Avery 486"/>
    <n v="14.62"/>
    <n v="2"/>
    <n v="0"/>
    <n v="6.8713999999999995"/>
  </r>
  <r>
    <n v="847"/>
    <s v="CA-2012-114300"/>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x v="334"/>
    <s v="Standard Class"/>
    <s v="AF-10885"/>
    <s v="Art Foster"/>
    <x v="0"/>
    <s v="United States"/>
    <s v="Louisville"/>
    <x v="0"/>
    <n v="40214"/>
    <x v="0"/>
    <s v="FUR-CH-10001891"/>
    <x v="0"/>
    <x v="1"/>
    <s v="Global Deluxe Office Fabric Chairs"/>
    <n v="287.94"/>
    <n v="3"/>
    <n v="0"/>
    <n v="77.743800000000022"/>
  </r>
  <r>
    <n v="849"/>
    <s v="CA-2014-107503"/>
    <x v="3"/>
    <x v="314"/>
    <x v="335"/>
    <s v="Standard Class"/>
    <s v="GA-14725"/>
    <s v="Guy Armstrong"/>
    <x v="0"/>
    <s v="United States"/>
    <s v="Lorain"/>
    <x v="24"/>
    <n v="44052"/>
    <x v="3"/>
    <s v="FUR-FU-10003878"/>
    <x v="0"/>
    <x v="5"/>
    <s v="Linden 10&quot; Round Wall Clock, Black"/>
    <n v="48.896000000000001"/>
    <n v="4"/>
    <n v="0.2"/>
    <n v="8.5567999999999991"/>
  </r>
  <r>
    <n v="850"/>
    <s v="CA-2011-107755"/>
    <x v="2"/>
    <x v="315"/>
    <x v="336"/>
    <s v="Standard Class"/>
    <s v="CK-12760"/>
    <s v="Cyma Kinney"/>
    <x v="1"/>
    <s v="United States"/>
    <s v="Linden"/>
    <x v="30"/>
    <n v="7036"/>
    <x v="3"/>
    <s v="TEC-AC-10000710"/>
    <x v="2"/>
    <x v="11"/>
    <s v="Maxell DVD-RAM Discs"/>
    <n v="115.36"/>
    <n v="7"/>
    <n v="0"/>
    <n v="49.604800000000012"/>
  </r>
  <r>
    <n v="851"/>
    <s v="CA-2013-152534"/>
    <x v="0"/>
    <x v="23"/>
    <x v="22"/>
    <s v="Second Class"/>
    <s v="DP-13105"/>
    <s v="Dave Poirier"/>
    <x v="1"/>
    <s v="United States"/>
    <s v="Salinas"/>
    <x v="1"/>
    <n v="93905"/>
    <x v="1"/>
    <s v="OFF-AR-10002335"/>
    <x v="1"/>
    <x v="6"/>
    <s v="DIXON Oriole Pencils"/>
    <n v="5.16"/>
    <n v="2"/>
    <n v="0"/>
    <n v="1.3416000000000001"/>
  </r>
  <r>
    <n v="852"/>
    <s v="CA-2013-152534"/>
    <x v="0"/>
    <x v="23"/>
    <x v="22"/>
    <s v="Second Class"/>
    <s v="DP-13105"/>
    <s v="Dave Poirier"/>
    <x v="1"/>
    <s v="United States"/>
    <s v="Salinas"/>
    <x v="1"/>
    <n v="93905"/>
    <x v="1"/>
    <s v="OFF-PA-10001870"/>
    <x v="1"/>
    <x v="10"/>
    <s v="Xerox 202"/>
    <n v="38.880000000000003"/>
    <n v="6"/>
    <n v="0"/>
    <n v="18.662400000000002"/>
  </r>
  <r>
    <n v="853"/>
    <s v="CA-2013-113747"/>
    <x v="0"/>
    <x v="316"/>
    <x v="204"/>
    <s v="Standard Class"/>
    <s v="VD-21670"/>
    <s v="Valerie Dominguez"/>
    <x v="0"/>
    <s v="United States"/>
    <s v="Jackson"/>
    <x v="35"/>
    <n v="39212"/>
    <x v="0"/>
    <s v="OFF-AR-10003373"/>
    <x v="1"/>
    <x v="6"/>
    <s v="Boston School Pro Electric Pencil Sharpener, 1670"/>
    <n v="185.88"/>
    <n v="6"/>
    <n v="0"/>
    <n v="50.187599999999996"/>
  </r>
  <r>
    <n v="854"/>
    <s v="CA-2013-123274"/>
    <x v="0"/>
    <x v="317"/>
    <x v="337"/>
    <s v="Standard Class"/>
    <s v="GT-14710"/>
    <s v="Greg Tran"/>
    <x v="0"/>
    <s v="United States"/>
    <s v="New York City"/>
    <x v="15"/>
    <n v="10035"/>
    <x v="3"/>
    <s v="FUR-FU-10004090"/>
    <x v="0"/>
    <x v="5"/>
    <s v="Executive Impressions 14&quot; Contract Wall Clock"/>
    <n v="44.46"/>
    <n v="2"/>
    <n v="0"/>
    <n v="14.671799999999998"/>
  </r>
  <r>
    <n v="855"/>
    <s v="CA-2013-123274"/>
    <x v="0"/>
    <x v="317"/>
    <x v="337"/>
    <s v="Standard Class"/>
    <s v="GT-14710"/>
    <s v="Greg Tran"/>
    <x v="0"/>
    <s v="United States"/>
    <s v="New York City"/>
    <x v="15"/>
    <n v="10035"/>
    <x v="3"/>
    <s v="OFF-ST-10000736"/>
    <x v="1"/>
    <x v="4"/>
    <s v="Carina Double Wide Media Storage Towers in Natural &amp; Black"/>
    <n v="242.94"/>
    <n v="3"/>
    <n v="0"/>
    <n v="9.7175999999999902"/>
  </r>
  <r>
    <n v="856"/>
    <s v="CA-2011-125612"/>
    <x v="2"/>
    <x v="93"/>
    <x v="338"/>
    <s v="Standard Class"/>
    <s v="BK-11260"/>
    <s v="Berenike Kampe"/>
    <x v="0"/>
    <s v="United States"/>
    <s v="New York City"/>
    <x v="15"/>
    <n v="10035"/>
    <x v="3"/>
    <s v="OFF-PA-10001019"/>
    <x v="1"/>
    <x v="10"/>
    <s v="Xerox 1884"/>
    <n v="39.96"/>
    <n v="2"/>
    <n v="0"/>
    <n v="18.781199999999998"/>
  </r>
  <r>
    <n v="857"/>
    <s v="CA-2011-125612"/>
    <x v="2"/>
    <x v="93"/>
    <x v="338"/>
    <s v="Standard Class"/>
    <s v="BK-11260"/>
    <s v="Berenike Kampe"/>
    <x v="0"/>
    <s v="United States"/>
    <s v="New York City"/>
    <x v="15"/>
    <n v="10035"/>
    <x v="3"/>
    <s v="OFF-SU-10002537"/>
    <x v="1"/>
    <x v="14"/>
    <s v="Acme Box Cutter Scissors"/>
    <n v="102.30000000000001"/>
    <n v="10"/>
    <n v="0"/>
    <n v="26.598000000000006"/>
  </r>
  <r>
    <n v="858"/>
    <s v="CA-2011-125612"/>
    <x v="2"/>
    <x v="93"/>
    <x v="338"/>
    <s v="Standard Class"/>
    <s v="BK-11260"/>
    <s v="Berenike Kampe"/>
    <x v="0"/>
    <s v="United States"/>
    <s v="New York City"/>
    <x v="15"/>
    <n v="10035"/>
    <x v="3"/>
    <s v="OFF-ST-10003221"/>
    <x v="1"/>
    <x v="4"/>
    <s v="Staples"/>
    <n v="21.36"/>
    <n v="2"/>
    <n v="0"/>
    <n v="5.7672000000000008"/>
  </r>
  <r>
    <n v="859"/>
    <s v="CA-2014-161984"/>
    <x v="3"/>
    <x v="318"/>
    <x v="339"/>
    <s v="Standard Class"/>
    <s v="SJ-20125"/>
    <s v="Sanjit Jacobs"/>
    <x v="2"/>
    <s v="United States"/>
    <s v="New Brunswick"/>
    <x v="30"/>
    <n v="8901"/>
    <x v="3"/>
    <s v="OFF-PA-10004569"/>
    <x v="1"/>
    <x v="10"/>
    <s v="Wirebound Message Books, Two 4 1/4&quot; x 5&quot; Forms per Page"/>
    <n v="7.61"/>
    <n v="1"/>
    <n v="0"/>
    <n v="3.5766999999999998"/>
  </r>
  <r>
    <n v="860"/>
    <s v="CA-2014-161984"/>
    <x v="3"/>
    <x v="318"/>
    <x v="339"/>
    <s v="Standard Class"/>
    <s v="SJ-20125"/>
    <s v="Sanjit Jacobs"/>
    <x v="2"/>
    <s v="United States"/>
    <s v="New Brunswick"/>
    <x v="30"/>
    <n v="8901"/>
    <x v="3"/>
    <s v="OFF-FA-10000624"/>
    <x v="1"/>
    <x v="13"/>
    <s v="OIC Binder Clips"/>
    <n v="7.16"/>
    <n v="2"/>
    <n v="0"/>
    <n v="3.58"/>
  </r>
  <r>
    <n v="861"/>
    <s v="CA-2011-133851"/>
    <x v="2"/>
    <x v="3"/>
    <x v="340"/>
    <s v="Standard Class"/>
    <s v="CM-12445"/>
    <s v="Chuck Magee"/>
    <x v="0"/>
    <s v="United States"/>
    <s v="San Francisco"/>
    <x v="1"/>
    <n v="94122"/>
    <x v="1"/>
    <s v="OFF-SU-10001225"/>
    <x v="1"/>
    <x v="14"/>
    <s v="Staples"/>
    <n v="7.36"/>
    <n v="2"/>
    <n v="0"/>
    <n v="0.14719999999999978"/>
  </r>
  <r>
    <n v="862"/>
    <s v="CA-2011-133851"/>
    <x v="2"/>
    <x v="3"/>
    <x v="340"/>
    <s v="Standard Class"/>
    <s v="CM-12445"/>
    <s v="Chuck Magee"/>
    <x v="0"/>
    <s v="United States"/>
    <s v="San Francisco"/>
    <x v="1"/>
    <n v="94122"/>
    <x v="1"/>
    <s v="OFF-AR-10003752"/>
    <x v="1"/>
    <x v="6"/>
    <s v="Deluxe Chalkboard Eraser Cleaner"/>
    <n v="23.1"/>
    <n v="2"/>
    <n v="0"/>
    <n v="10.625999999999999"/>
  </r>
  <r>
    <n v="863"/>
    <s v="CA-2013-134474"/>
    <x v="0"/>
    <x v="319"/>
    <x v="341"/>
    <s v="Second Class"/>
    <s v="AJ-10795"/>
    <s v="Anthony Johnson"/>
    <x v="1"/>
    <s v="United States"/>
    <s v="Jacksonville"/>
    <x v="2"/>
    <n v="32216"/>
    <x v="0"/>
    <s v="TEC-AC-10001714"/>
    <x v="2"/>
    <x v="11"/>
    <s v="Logitech MX Performance Wireless Mouse"/>
    <n v="191.47200000000001"/>
    <n v="6"/>
    <n v="0.2"/>
    <n v="40.687800000000003"/>
  </r>
  <r>
    <n v="864"/>
    <s v="CA-2013-134474"/>
    <x v="0"/>
    <x v="319"/>
    <x v="341"/>
    <s v="Second Class"/>
    <s v="AJ-10795"/>
    <s v="Anthony Johnson"/>
    <x v="1"/>
    <s v="United States"/>
    <s v="Jacksonville"/>
    <x v="2"/>
    <n v="32216"/>
    <x v="0"/>
    <s v="OFF-AR-10003958"/>
    <x v="1"/>
    <x v="6"/>
    <s v="Newell 337"/>
    <n v="5.2480000000000002"/>
    <n v="2"/>
    <n v="0.2"/>
    <n v="0.59039999999999915"/>
  </r>
  <r>
    <n v="865"/>
    <s v="CA-2013-134474"/>
    <x v="0"/>
    <x v="319"/>
    <x v="341"/>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x v="306"/>
    <s v="Standard Class"/>
    <s v="AJ-10780"/>
    <s v="Anthony Jacobs"/>
    <x v="1"/>
    <s v="United States"/>
    <s v="Springfield"/>
    <x v="17"/>
    <n v="22153"/>
    <x v="0"/>
    <s v="OFF-LA-10004272"/>
    <x v="1"/>
    <x v="2"/>
    <s v="Avery 482"/>
    <n v="2.89"/>
    <n v="1"/>
    <n v="0"/>
    <n v="1.3583000000000001"/>
  </r>
  <r>
    <n v="867"/>
    <s v="CA-2011-149020"/>
    <x v="2"/>
    <x v="320"/>
    <x v="306"/>
    <s v="Standard Class"/>
    <s v="AJ-10780"/>
    <s v="Anthony Jacobs"/>
    <x v="1"/>
    <s v="United States"/>
    <s v="Springfield"/>
    <x v="17"/>
    <n v="22153"/>
    <x v="0"/>
    <s v="FUR-FU-10000965"/>
    <x v="0"/>
    <x v="5"/>
    <s v="Howard Miller 11-1/2&quot; Diameter Ridgewood Wall Clock"/>
    <n v="51.94"/>
    <n v="1"/>
    <n v="0"/>
    <n v="21.295400000000001"/>
  </r>
  <r>
    <n v="868"/>
    <s v="CA-2013-134362"/>
    <x v="0"/>
    <x v="321"/>
    <x v="342"/>
    <s v="First Class"/>
    <s v="LS-16945"/>
    <s v="Linda Southworth"/>
    <x v="1"/>
    <s v="United States"/>
    <s v="Philadelphia"/>
    <x v="9"/>
    <n v="19140"/>
    <x v="3"/>
    <s v="OFF-LA-10004853"/>
    <x v="1"/>
    <x v="2"/>
    <s v="Avery 483"/>
    <n v="15.936000000000002"/>
    <n v="4"/>
    <n v="0.2"/>
    <n v="5.1791999999999998"/>
  </r>
  <r>
    <n v="869"/>
    <s v="CA-2011-136742"/>
    <x v="2"/>
    <x v="322"/>
    <x v="343"/>
    <s v="Standard Class"/>
    <s v="GP-14740"/>
    <s v="Guy Phonely"/>
    <x v="1"/>
    <s v="United States"/>
    <s v="Lancaster"/>
    <x v="9"/>
    <n v="17602"/>
    <x v="3"/>
    <s v="OFF-BI-10003719"/>
    <x v="1"/>
    <x v="8"/>
    <s v="Large Capacity Hanging Post Binders"/>
    <n v="44.910000000000011"/>
    <n v="6"/>
    <n v="0.7"/>
    <n v="-35.927999999999997"/>
  </r>
  <r>
    <n v="870"/>
    <s v="CA-2013-158099"/>
    <x v="0"/>
    <x v="323"/>
    <x v="344"/>
    <s v="First Class"/>
    <s v="PK-18910"/>
    <s v="Paul Knutson"/>
    <x v="2"/>
    <s v="United States"/>
    <s v="Philadelphia"/>
    <x v="9"/>
    <n v="19143"/>
    <x v="3"/>
    <s v="OFF-BI-10000545"/>
    <x v="1"/>
    <x v="8"/>
    <s v="GBC Ibimaster 500 Manual ProClick Binding System"/>
    <n v="1141.4700000000003"/>
    <n v="5"/>
    <n v="0.7"/>
    <n v="-760.98000000000025"/>
  </r>
  <r>
    <n v="871"/>
    <s v="CA-2013-158099"/>
    <x v="0"/>
    <x v="323"/>
    <x v="344"/>
    <s v="First Class"/>
    <s v="PK-18910"/>
    <s v="Paul Knutson"/>
    <x v="2"/>
    <s v="United States"/>
    <s v="Philadelphia"/>
    <x v="9"/>
    <n v="19143"/>
    <x v="3"/>
    <s v="TEC-PH-10002496"/>
    <x v="2"/>
    <x v="7"/>
    <s v="Cisco SPA301"/>
    <n v="280.78200000000004"/>
    <n v="3"/>
    <n v="0.4"/>
    <n v="-46.797000000000025"/>
  </r>
  <r>
    <n v="872"/>
    <s v="CA-2012-131128"/>
    <x v="1"/>
    <x v="324"/>
    <x v="52"/>
    <s v="First Class"/>
    <s v="TB-21520"/>
    <s v="Tracy Blumstein"/>
    <x v="0"/>
    <s v="United States"/>
    <s v="Concord"/>
    <x v="38"/>
    <n v="3301"/>
    <x v="3"/>
    <s v="OFF-PA-10003591"/>
    <x v="1"/>
    <x v="10"/>
    <s v="Southworth 100% Cotton The Best Paper"/>
    <n v="34.44"/>
    <n v="3"/>
    <n v="0"/>
    <n v="17.22"/>
  </r>
  <r>
    <n v="873"/>
    <s v="CA-2011-148488"/>
    <x v="2"/>
    <x v="325"/>
    <x v="345"/>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x v="345"/>
    <s v="Standard Class"/>
    <s v="SM-20005"/>
    <s v="Sally Matthias"/>
    <x v="0"/>
    <s v="United States"/>
    <s v="New York City"/>
    <x v="15"/>
    <n v="10009"/>
    <x v="3"/>
    <s v="OFF-BI-10000315"/>
    <x v="1"/>
    <x v="8"/>
    <s v="Poly Designer Cover &amp; Back"/>
    <n v="106.34399999999999"/>
    <n v="7"/>
    <n v="0.2"/>
    <n v="37.220399999999998"/>
  </r>
  <r>
    <n v="875"/>
    <s v="CA-2014-114636"/>
    <x v="3"/>
    <x v="326"/>
    <x v="346"/>
    <s v="Standard Class"/>
    <s v="GA-14725"/>
    <s v="Guy Armstrong"/>
    <x v="0"/>
    <s v="United States"/>
    <s v="Charlotte"/>
    <x v="3"/>
    <n v="28205"/>
    <x v="0"/>
    <s v="OFF-PA-10001790"/>
    <x v="1"/>
    <x v="10"/>
    <s v="Xerox 1910"/>
    <n v="192.16000000000003"/>
    <n v="5"/>
    <n v="0.2"/>
    <n v="67.255999999999986"/>
  </r>
  <r>
    <n v="876"/>
    <s v="CA-2013-116736"/>
    <x v="0"/>
    <x v="327"/>
    <x v="347"/>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x v="347"/>
    <s v="Standard Class"/>
    <s v="CC-12430"/>
    <s v="Chuck Clark"/>
    <x v="2"/>
    <s v="United States"/>
    <s v="Concord"/>
    <x v="38"/>
    <n v="3301"/>
    <x v="3"/>
    <s v="TEC-AC-10003628"/>
    <x v="2"/>
    <x v="11"/>
    <s v="Logitech 910-002974 M325 Wireless Mouse for Web Scrolling"/>
    <n v="29.99"/>
    <n v="1"/>
    <n v="0"/>
    <n v="13.195600000000002"/>
  </r>
  <r>
    <n v="878"/>
    <s v="CA-2013-116736"/>
    <x v="0"/>
    <x v="327"/>
    <x v="347"/>
    <s v="Standard Class"/>
    <s v="CC-12430"/>
    <s v="Chuck Clark"/>
    <x v="2"/>
    <s v="United States"/>
    <s v="Concord"/>
    <x v="38"/>
    <n v="3301"/>
    <x v="3"/>
    <s v="TEC-AC-10002049"/>
    <x v="2"/>
    <x v="11"/>
    <s v="Logitech G19 Programmable Gaming Keyboard"/>
    <n v="371.96999999999997"/>
    <n v="3"/>
    <n v="0"/>
    <n v="66.954599999999971"/>
  </r>
  <r>
    <n v="879"/>
    <s v="US-2011-158638"/>
    <x v="2"/>
    <x v="328"/>
    <x v="11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x v="348"/>
    <s v="Second Class"/>
    <s v="HP-14815"/>
    <s v="Harold Pawlan"/>
    <x v="2"/>
    <s v="United States"/>
    <s v="New York City"/>
    <x v="15"/>
    <n v="10024"/>
    <x v="3"/>
    <s v="OFF-BI-10003984"/>
    <x v="1"/>
    <x v="8"/>
    <s v="Lock-Up Easel 'Spel-Binder'"/>
    <n v="68.472000000000008"/>
    <n v="3"/>
    <n v="0.2"/>
    <n v="23.109299999999998"/>
  </r>
  <r>
    <n v="881"/>
    <s v="CA-2014-111689"/>
    <x v="3"/>
    <x v="329"/>
    <x v="348"/>
    <s v="Second Class"/>
    <s v="HP-14815"/>
    <s v="Harold Pawlan"/>
    <x v="2"/>
    <s v="United States"/>
    <s v="New York City"/>
    <x v="15"/>
    <n v="10024"/>
    <x v="3"/>
    <s v="FUR-CH-10004287"/>
    <x v="0"/>
    <x v="1"/>
    <s v="SAFCO Arco Folding Chair"/>
    <n v="1242.8999999999999"/>
    <n v="5"/>
    <n v="0.1"/>
    <n v="262.38999999999987"/>
  </r>
  <r>
    <n v="882"/>
    <s v="CA-2012-129098"/>
    <x v="1"/>
    <x v="330"/>
    <x v="349"/>
    <s v="Standard Class"/>
    <s v="DK-13090"/>
    <s v="Dave Kipp"/>
    <x v="0"/>
    <s v="United States"/>
    <s v="Springfield"/>
    <x v="17"/>
    <n v="22153"/>
    <x v="0"/>
    <s v="OFF-ST-10001321"/>
    <x v="1"/>
    <x v="4"/>
    <s v="Decoflex Hanging Personal Folder File, Blue"/>
    <n v="30.84"/>
    <n v="2"/>
    <n v="0"/>
    <n v="8.3268000000000022"/>
  </r>
  <r>
    <n v="883"/>
    <s v="US-2014-123463"/>
    <x v="3"/>
    <x v="331"/>
    <x v="350"/>
    <s v="Same Day"/>
    <s v="GZ-14470"/>
    <s v="Gary Zandusky"/>
    <x v="0"/>
    <s v="United States"/>
    <s v="San Francisco"/>
    <x v="1"/>
    <n v="94109"/>
    <x v="1"/>
    <s v="OFF-AR-10001118"/>
    <x v="1"/>
    <x v="6"/>
    <s v="Binney &amp; Smith Crayola Metallic Crayons, 16-Color Pack"/>
    <n v="13.48"/>
    <n v="4"/>
    <n v="0"/>
    <n v="5.9312000000000014"/>
  </r>
  <r>
    <n v="884"/>
    <s v="CA-2013-165148"/>
    <x v="0"/>
    <x v="332"/>
    <x v="351"/>
    <s v="First Class"/>
    <s v="PM-19135"/>
    <s v="Peter McVee"/>
    <x v="2"/>
    <s v="United States"/>
    <s v="Detroit"/>
    <x v="12"/>
    <n v="48227"/>
    <x v="2"/>
    <s v="FUR-FU-10000732"/>
    <x v="0"/>
    <x v="5"/>
    <s v="Eldon 200 Class Desk Accessories"/>
    <n v="31.400000000000002"/>
    <n v="5"/>
    <n v="0"/>
    <n v="10.047999999999998"/>
  </r>
  <r>
    <n v="885"/>
    <s v="CA-2011-134061"/>
    <x v="2"/>
    <x v="333"/>
    <x v="352"/>
    <s v="Standard Class"/>
    <s v="LL-16840"/>
    <s v="Lauren Leatherbury"/>
    <x v="0"/>
    <s v="United States"/>
    <s v="Rochester"/>
    <x v="15"/>
    <n v="14609"/>
    <x v="3"/>
    <s v="FUR-FU-10001424"/>
    <x v="0"/>
    <x v="5"/>
    <s v="Dax Clear Box Frame"/>
    <n v="17.46"/>
    <n v="2"/>
    <n v="0"/>
    <n v="5.936399999999999"/>
  </r>
  <r>
    <n v="886"/>
    <s v="CA-2012-143602"/>
    <x v="1"/>
    <x v="334"/>
    <x v="353"/>
    <s v="Second Class"/>
    <s v="JS-15595"/>
    <s v="Jill Stevenson"/>
    <x v="1"/>
    <s v="United States"/>
    <s v="Los Angeles"/>
    <x v="1"/>
    <n v="90045"/>
    <x v="1"/>
    <s v="OFF-BI-10002071"/>
    <x v="1"/>
    <x v="8"/>
    <s v="Fellowes Black Plastic Comb Bindings"/>
    <n v="13.943999999999999"/>
    <n v="3"/>
    <n v="0.2"/>
    <n v="4.5317999999999996"/>
  </r>
  <r>
    <n v="887"/>
    <s v="CA-2014-115364"/>
    <x v="3"/>
    <x v="335"/>
    <x v="354"/>
    <s v="Standard Class"/>
    <s v="OT-18730"/>
    <s v="Olvera Toch"/>
    <x v="0"/>
    <s v="United States"/>
    <s v="San Diego"/>
    <x v="1"/>
    <n v="92105"/>
    <x v="1"/>
    <s v="OFF-ST-10002486"/>
    <x v="1"/>
    <x v="4"/>
    <s v="Eldon Shelf Savers Cubes and Bins"/>
    <n v="83.76"/>
    <n v="12"/>
    <n v="0"/>
    <n v="1.6751999999999967"/>
  </r>
  <r>
    <n v="888"/>
    <s v="CA-2014-150707"/>
    <x v="3"/>
    <x v="336"/>
    <x v="163"/>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x v="355"/>
    <s v="Standard Class"/>
    <s v="CK-12760"/>
    <s v="Cyma Kinney"/>
    <x v="1"/>
    <s v="United States"/>
    <s v="San Francisco"/>
    <x v="1"/>
    <n v="94122"/>
    <x v="1"/>
    <s v="OFF-PA-10003845"/>
    <x v="1"/>
    <x v="10"/>
    <s v="Xerox 1987"/>
    <n v="34.68"/>
    <n v="6"/>
    <n v="0"/>
    <n v="16.993200000000002"/>
  </r>
  <r>
    <n v="890"/>
    <s v="CA-2014-132934"/>
    <x v="3"/>
    <x v="308"/>
    <x v="356"/>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x v="356"/>
    <s v="Standard Class"/>
    <s v="JE-15475"/>
    <s v="Jeremy Ellison"/>
    <x v="0"/>
    <s v="United States"/>
    <s v="New Rochelle"/>
    <x v="15"/>
    <n v="10801"/>
    <x v="3"/>
    <s v="OFF-BI-10001098"/>
    <x v="1"/>
    <x v="8"/>
    <s v="Acco D-Ring Binder w/DublLock"/>
    <n v="51.311999999999998"/>
    <n v="3"/>
    <n v="0.2"/>
    <n v="18.600599999999996"/>
  </r>
  <r>
    <n v="892"/>
    <s v="CA-2014-133256"/>
    <x v="3"/>
    <x v="335"/>
    <x v="327"/>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x v="327"/>
    <s v="First Class"/>
    <s v="TH-21550"/>
    <s v="Tracy Hopkins"/>
    <x v="2"/>
    <s v="United States"/>
    <s v="Detroit"/>
    <x v="12"/>
    <n v="48227"/>
    <x v="2"/>
    <s v="OFF-AR-10003158"/>
    <x v="1"/>
    <x v="6"/>
    <s v="Fluorescent Highlighters by Dixon"/>
    <n v="15.92"/>
    <n v="4"/>
    <n v="0"/>
    <n v="5.4127999999999989"/>
  </r>
  <r>
    <n v="894"/>
    <s v="CA-2014-133256"/>
    <x v="3"/>
    <x v="335"/>
    <x v="327"/>
    <s v="First Class"/>
    <s v="TH-21550"/>
    <s v="Tracy Hopkins"/>
    <x v="2"/>
    <s v="United States"/>
    <s v="Detroit"/>
    <x v="12"/>
    <n v="48227"/>
    <x v="2"/>
    <s v="TEC-PH-10002660"/>
    <x v="2"/>
    <x v="7"/>
    <s v="Nortel Networks T7316 E Nt8 B27"/>
    <n v="543.91999999999996"/>
    <n v="8"/>
    <n v="0"/>
    <n v="135.98000000000002"/>
  </r>
  <r>
    <n v="895"/>
    <s v="CA-2013-105494"/>
    <x v="0"/>
    <x v="338"/>
    <x v="357"/>
    <s v="First Class"/>
    <s v="PC-18745"/>
    <s v="Pamela Coakley"/>
    <x v="1"/>
    <s v="United States"/>
    <s v="San Francisco"/>
    <x v="1"/>
    <n v="94122"/>
    <x v="1"/>
    <s v="OFF-ST-10002205"/>
    <x v="1"/>
    <x v="4"/>
    <s v="File Shuttle I and Handi-File"/>
    <n v="155.82000000000002"/>
    <n v="7"/>
    <n v="0"/>
    <n v="42.071400000000011"/>
  </r>
  <r>
    <n v="896"/>
    <s v="CA-2013-105494"/>
    <x v="0"/>
    <x v="338"/>
    <x v="357"/>
    <s v="First Class"/>
    <s v="PC-18745"/>
    <s v="Pamela Coakley"/>
    <x v="1"/>
    <s v="United States"/>
    <s v="San Francisco"/>
    <x v="1"/>
    <n v="94122"/>
    <x v="1"/>
    <s v="OFF-BI-10003364"/>
    <x v="1"/>
    <x v="8"/>
    <s v="Binding Machine Supplies"/>
    <n v="70.00800000000001"/>
    <n v="3"/>
    <n v="0.2"/>
    <n v="24.502800000000001"/>
  </r>
  <r>
    <n v="897"/>
    <s v="CA-2013-140634"/>
    <x v="0"/>
    <x v="339"/>
    <x v="358"/>
    <s v="Second Class"/>
    <s v="HL-15040"/>
    <s v="Hunter Lopez"/>
    <x v="0"/>
    <s v="United States"/>
    <s v="Houston"/>
    <x v="5"/>
    <n v="77095"/>
    <x v="2"/>
    <s v="OFF-EN-10001099"/>
    <x v="1"/>
    <x v="12"/>
    <s v="Staples"/>
    <n v="15.648"/>
    <n v="2"/>
    <n v="0.2"/>
    <n v="5.0855999999999986"/>
  </r>
  <r>
    <n v="898"/>
    <s v="CA-2011-144407"/>
    <x v="2"/>
    <x v="340"/>
    <x v="359"/>
    <s v="Standard Class"/>
    <s v="MS-17365"/>
    <s v="Maribeth Schnelling"/>
    <x v="0"/>
    <s v="United States"/>
    <s v="Detroit"/>
    <x v="12"/>
    <n v="48227"/>
    <x v="2"/>
    <s v="OFF-LA-10003923"/>
    <x v="1"/>
    <x v="2"/>
    <s v="Alphabetical Labels for Top Tab Filing"/>
    <n v="103.60000000000001"/>
    <n v="7"/>
    <n v="0"/>
    <n v="51.800000000000004"/>
  </r>
  <r>
    <n v="899"/>
    <s v="CA-2014-160983"/>
    <x v="3"/>
    <x v="341"/>
    <x v="360"/>
    <s v="Second Class"/>
    <s v="GB-14530"/>
    <s v="George Bell"/>
    <x v="1"/>
    <s v="United States"/>
    <s v="Auburn"/>
    <x v="15"/>
    <n v="13021"/>
    <x v="3"/>
    <s v="OFF-PA-10002250"/>
    <x v="1"/>
    <x v="10"/>
    <s v="Things To Do Today Pad"/>
    <n v="46.96"/>
    <n v="8"/>
    <n v="0"/>
    <n v="22.540800000000001"/>
  </r>
  <r>
    <n v="900"/>
    <s v="US-2013-114622"/>
    <x v="0"/>
    <x v="342"/>
    <x v="361"/>
    <s v="First Class"/>
    <s v="JR-16210"/>
    <s v="Justin Ritter"/>
    <x v="1"/>
    <s v="United States"/>
    <s v="Springfield"/>
    <x v="24"/>
    <n v="45503"/>
    <x v="3"/>
    <s v="OFF-BI-10004716"/>
    <x v="1"/>
    <x v="8"/>
    <s v="Wilson Jones Hanging Recycled Pressboard Data Binders"/>
    <n v="8.9040000000000017"/>
    <n v="2"/>
    <n v="0.7"/>
    <n v="-6.5296000000000003"/>
  </r>
  <r>
    <n v="901"/>
    <s v="CA-2014-150959"/>
    <x v="3"/>
    <x v="343"/>
    <x v="87"/>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x v="87"/>
    <s v="First Class"/>
    <s v="TD-20995"/>
    <s v="Tamara Dahlen"/>
    <x v="0"/>
    <s v="United States"/>
    <s v="Garland"/>
    <x v="5"/>
    <n v="75043"/>
    <x v="2"/>
    <s v="OFF-BI-10001510"/>
    <x v="1"/>
    <x v="8"/>
    <s v="Deluxe Heavy-Duty Vinyl Round Ring Binder"/>
    <n v="18.335999999999999"/>
    <n v="4"/>
    <n v="0.8"/>
    <n v="-32.088000000000008"/>
  </r>
  <r>
    <n v="903"/>
    <s v="CA-2014-132353"/>
    <x v="3"/>
    <x v="175"/>
    <x v="31"/>
    <s v="First Class"/>
    <s v="DB-13060"/>
    <s v="Dave Brooks"/>
    <x v="0"/>
    <s v="United States"/>
    <s v="Chicago"/>
    <x v="10"/>
    <n v="60653"/>
    <x v="2"/>
    <s v="TEC-PH-10004536"/>
    <x v="2"/>
    <x v="7"/>
    <s v="Avaya 5420 Digital phone"/>
    <n v="323.97600000000006"/>
    <n v="3"/>
    <n v="0.2"/>
    <n v="20.248499999999993"/>
  </r>
  <r>
    <n v="904"/>
    <s v="CA-2013-130477"/>
    <x v="0"/>
    <x v="143"/>
    <x v="361"/>
    <s v="Standard Class"/>
    <s v="LC-17140"/>
    <s v="Logan Currie"/>
    <x v="0"/>
    <s v="United States"/>
    <s v="Los Angeles"/>
    <x v="1"/>
    <n v="90032"/>
    <x v="1"/>
    <s v="OFF-PA-10002947"/>
    <x v="1"/>
    <x v="10"/>
    <s v="Xerox 1923"/>
    <n v="20.04"/>
    <n v="3"/>
    <n v="0"/>
    <n v="9.6191999999999993"/>
  </r>
  <r>
    <n v="905"/>
    <s v="CA-2013-130477"/>
    <x v="0"/>
    <x v="143"/>
    <x v="361"/>
    <s v="Standard Class"/>
    <s v="LC-17140"/>
    <s v="Logan Currie"/>
    <x v="0"/>
    <s v="United States"/>
    <s v="Los Angeles"/>
    <x v="1"/>
    <n v="90032"/>
    <x v="1"/>
    <s v="OFF-ST-10002583"/>
    <x v="1"/>
    <x v="4"/>
    <s v="Fellowes Neat Ideas Storage Cubes"/>
    <n v="64.959999999999994"/>
    <n v="2"/>
    <n v="0"/>
    <n v="2.598399999999998"/>
  </r>
  <r>
    <n v="906"/>
    <s v="CA-2013-130477"/>
    <x v="0"/>
    <x v="143"/>
    <x v="361"/>
    <s v="Standard Class"/>
    <s v="LC-17140"/>
    <s v="Logan Currie"/>
    <x v="0"/>
    <s v="United States"/>
    <s v="Los Angeles"/>
    <x v="1"/>
    <n v="90032"/>
    <x v="1"/>
    <s v="OFF-PA-10000019"/>
    <x v="1"/>
    <x v="10"/>
    <s v="Xerox 1931"/>
    <n v="12.96"/>
    <n v="2"/>
    <n v="0"/>
    <n v="6.2208000000000006"/>
  </r>
  <r>
    <n v="907"/>
    <s v="CA-2014-143259"/>
    <x v="3"/>
    <x v="247"/>
    <x v="362"/>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x v="362"/>
    <s v="Standard Class"/>
    <s v="PO-18865"/>
    <s v="Patrick O'Donnell"/>
    <x v="0"/>
    <s v="United States"/>
    <s v="New York City"/>
    <x v="15"/>
    <n v="10009"/>
    <x v="3"/>
    <s v="TEC-PH-10004774"/>
    <x v="2"/>
    <x v="7"/>
    <s v="Gear Head AU3700S Headset"/>
    <n v="90.93"/>
    <n v="7"/>
    <n v="0"/>
    <n v="2.7278999999999964"/>
  </r>
  <r>
    <n v="909"/>
    <s v="CA-2014-143259"/>
    <x v="3"/>
    <x v="247"/>
    <x v="362"/>
    <s v="Standard Class"/>
    <s v="PO-18865"/>
    <s v="Patrick O'Donnell"/>
    <x v="0"/>
    <s v="United States"/>
    <s v="New York City"/>
    <x v="15"/>
    <n v="10009"/>
    <x v="3"/>
    <s v="OFF-BI-10003684"/>
    <x v="1"/>
    <x v="8"/>
    <s v="Wilson Jones Legal Size Ring Binders"/>
    <n v="52.775999999999996"/>
    <n v="3"/>
    <n v="0.2"/>
    <n v="19.791"/>
  </r>
  <r>
    <n v="910"/>
    <s v="CA-2014-137596"/>
    <x v="3"/>
    <x v="264"/>
    <x v="285"/>
    <s v="Standard Class"/>
    <s v="BE-11335"/>
    <s v="Bill Eplett"/>
    <x v="2"/>
    <s v="United States"/>
    <s v="Jackson"/>
    <x v="12"/>
    <n v="49201"/>
    <x v="2"/>
    <s v="TEC-PH-10001494"/>
    <x v="2"/>
    <x v="7"/>
    <s v="Polycom CX600 IP Phone VoIP phone"/>
    <n v="1199.8"/>
    <n v="4"/>
    <n v="0"/>
    <n v="323.94600000000003"/>
  </r>
  <r>
    <n v="911"/>
    <s v="CA-2014-137596"/>
    <x v="3"/>
    <x v="264"/>
    <x v="285"/>
    <s v="Standard Class"/>
    <s v="BE-11335"/>
    <s v="Bill Eplett"/>
    <x v="2"/>
    <s v="United States"/>
    <s v="Jackson"/>
    <x v="12"/>
    <n v="49201"/>
    <x v="2"/>
    <s v="TEC-AC-10004666"/>
    <x v="2"/>
    <x v="11"/>
    <s v="Maxell iVDR EX 500GB Cartridge"/>
    <n v="1928.7800000000002"/>
    <n v="7"/>
    <n v="0"/>
    <n v="829.37540000000024"/>
  </r>
  <r>
    <n v="912"/>
    <s v="CA-2014-137596"/>
    <x v="3"/>
    <x v="264"/>
    <x v="285"/>
    <s v="Standard Class"/>
    <s v="BE-11335"/>
    <s v="Bill Eplett"/>
    <x v="2"/>
    <s v="United States"/>
    <s v="Jackson"/>
    <x v="12"/>
    <n v="49201"/>
    <x v="2"/>
    <s v="OFF-ST-10003816"/>
    <x v="1"/>
    <x v="4"/>
    <s v="Fellowes High-Stak Drawer Files"/>
    <n v="352.38"/>
    <n v="2"/>
    <n v="0"/>
    <n v="81.047399999999982"/>
  </r>
  <r>
    <n v="913"/>
    <s v="CA-2012-133627"/>
    <x v="1"/>
    <x v="70"/>
    <x v="363"/>
    <s v="Standard Class"/>
    <s v="SC-20050"/>
    <s v="Sample Company A"/>
    <x v="2"/>
    <s v="United States"/>
    <s v="Norwich"/>
    <x v="29"/>
    <n v="6360"/>
    <x v="3"/>
    <s v="FUR-FU-10001935"/>
    <x v="0"/>
    <x v="5"/>
    <s v="3M Hangers With Command Adhesive"/>
    <n v="22.200000000000003"/>
    <n v="6"/>
    <n v="0"/>
    <n v="9.1020000000000021"/>
  </r>
  <r>
    <n v="914"/>
    <s v="CA-2014-102519"/>
    <x v="3"/>
    <x v="344"/>
    <x v="364"/>
    <s v="First Class"/>
    <s v="BM-11650"/>
    <s v="Brian Moss"/>
    <x v="1"/>
    <s v="United States"/>
    <s v="Milwaukee"/>
    <x v="6"/>
    <n v="53209"/>
    <x v="2"/>
    <s v="FUR-FU-10004091"/>
    <x v="0"/>
    <x v="5"/>
    <s v="Howard Miller 13&quot; Diameter Goldtone Round Wall Clock"/>
    <n v="46.94"/>
    <n v="1"/>
    <n v="0"/>
    <n v="19.2454"/>
  </r>
  <r>
    <n v="915"/>
    <s v="CA-2014-102519"/>
    <x v="3"/>
    <x v="344"/>
    <x v="364"/>
    <s v="First Class"/>
    <s v="BM-11650"/>
    <s v="Brian Moss"/>
    <x v="1"/>
    <s v="United States"/>
    <s v="Milwaukee"/>
    <x v="6"/>
    <n v="53209"/>
    <x v="2"/>
    <s v="TEC-AC-10001772"/>
    <x v="2"/>
    <x v="11"/>
    <s v="Memorex Mini Travel Drive 16 GB USB 2.0 Flash Drive"/>
    <n v="143.73000000000002"/>
    <n v="9"/>
    <n v="0"/>
    <n v="56.054700000000011"/>
  </r>
  <r>
    <n v="916"/>
    <s v="US-2011-141215"/>
    <x v="2"/>
    <x v="345"/>
    <x v="365"/>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x v="365"/>
    <s v="Standard Class"/>
    <s v="KL-16555"/>
    <s v="Kelly Lampkin"/>
    <x v="1"/>
    <s v="United States"/>
    <s v="San Antonio"/>
    <x v="5"/>
    <n v="78207"/>
    <x v="2"/>
    <s v="FUR-CH-10003379"/>
    <x v="0"/>
    <x v="1"/>
    <s v="Global Commerce Series High-Back Swivel/Tilt Chairs"/>
    <n v="797.94399999999996"/>
    <n v="4"/>
    <n v="0.3"/>
    <n v="-56.995999999999981"/>
  </r>
  <r>
    <n v="918"/>
    <s v="US-2011-141215"/>
    <x v="2"/>
    <x v="345"/>
    <x v="365"/>
    <s v="Standard Class"/>
    <s v="KL-16555"/>
    <s v="Kelly Lampkin"/>
    <x v="1"/>
    <s v="United States"/>
    <s v="San Antonio"/>
    <x v="5"/>
    <n v="78207"/>
    <x v="2"/>
    <s v="OFF-BI-10002706"/>
    <x v="1"/>
    <x v="8"/>
    <s v="Avery Premier Heavy-Duty Binder with Round Locking Rings"/>
    <n v="8.5679999999999978"/>
    <n v="3"/>
    <n v="0.8"/>
    <n v="-14.5656"/>
  </r>
  <r>
    <n v="919"/>
    <s v="CA-2013-165218"/>
    <x v="0"/>
    <x v="346"/>
    <x v="366"/>
    <s v="Standard Class"/>
    <s v="RW-19630"/>
    <s v="Rob Williams"/>
    <x v="1"/>
    <s v="United States"/>
    <s v="Dallas"/>
    <x v="5"/>
    <n v="75220"/>
    <x v="2"/>
    <s v="OFF-EN-10000056"/>
    <x v="1"/>
    <x v="12"/>
    <s v="Cameo Buff Policy Envelopes"/>
    <n v="149.352"/>
    <n v="3"/>
    <n v="0.2"/>
    <n v="50.40629999999998"/>
  </r>
  <r>
    <n v="920"/>
    <s v="CA-2013-165218"/>
    <x v="0"/>
    <x v="346"/>
    <x v="366"/>
    <s v="Standard Class"/>
    <s v="RW-19630"/>
    <s v="Rob Williams"/>
    <x v="1"/>
    <s v="United States"/>
    <s v="Dallas"/>
    <x v="5"/>
    <n v="75220"/>
    <x v="2"/>
    <s v="OFF-ST-10001558"/>
    <x v="1"/>
    <x v="4"/>
    <s v="Acco Perma 4000 Stacking Storage Drawers"/>
    <n v="12.991999999999999"/>
    <n v="1"/>
    <n v="0.2"/>
    <n v="-0.81199999999999983"/>
  </r>
  <r>
    <n v="921"/>
    <s v="CA-2011-138296"/>
    <x v="2"/>
    <x v="29"/>
    <x v="367"/>
    <s v="Standard Class"/>
    <s v="RC-19825"/>
    <s v="Roy Collins"/>
    <x v="0"/>
    <s v="United States"/>
    <s v="Alexandria"/>
    <x v="17"/>
    <n v="22304"/>
    <x v="0"/>
    <s v="OFF-ST-10002444"/>
    <x v="1"/>
    <x v="4"/>
    <s v="Recycled Eldon Regeneration Jumbo File"/>
    <n v="24.56"/>
    <n v="2"/>
    <n v="0"/>
    <n v="6.8767999999999994"/>
  </r>
  <r>
    <n v="922"/>
    <s v="CA-2012-111164"/>
    <x v="1"/>
    <x v="347"/>
    <x v="368"/>
    <s v="Standard Class"/>
    <s v="SE-20110"/>
    <s v="Sanjit Engle"/>
    <x v="0"/>
    <s v="United States"/>
    <s v="New York City"/>
    <x v="15"/>
    <n v="10009"/>
    <x v="3"/>
    <s v="TEC-AC-10002473"/>
    <x v="2"/>
    <x v="11"/>
    <s v="Maxell 4.7GB DVD-R"/>
    <n v="85.14"/>
    <n v="3"/>
    <n v="0"/>
    <n v="34.907399999999996"/>
  </r>
  <r>
    <n v="923"/>
    <s v="CA-2012-111164"/>
    <x v="1"/>
    <x v="347"/>
    <x v="368"/>
    <s v="Standard Class"/>
    <s v="SE-20110"/>
    <s v="Sanjit Engle"/>
    <x v="0"/>
    <s v="United States"/>
    <s v="New York City"/>
    <x v="15"/>
    <n v="10009"/>
    <x v="3"/>
    <s v="TEC-PH-10004531"/>
    <x v="2"/>
    <x v="7"/>
    <s v="OtterBox Commuter Series Case - iPhone 5 &amp; 5s"/>
    <n v="21.99"/>
    <n v="1"/>
    <n v="0"/>
    <n v="10.555199999999999"/>
  </r>
  <r>
    <n v="924"/>
    <s v="CA-2012-111164"/>
    <x v="1"/>
    <x v="347"/>
    <x v="368"/>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x v="369"/>
    <s v="Standard Class"/>
    <s v="AH-10075"/>
    <s v="Adam Hart"/>
    <x v="1"/>
    <s v="United States"/>
    <s v="New York City"/>
    <x v="15"/>
    <n v="10011"/>
    <x v="3"/>
    <s v="OFF-BI-10003650"/>
    <x v="1"/>
    <x v="8"/>
    <s v="GBC DocuBind 300 Electric Binding Machine"/>
    <n v="841.5680000000001"/>
    <n v="2"/>
    <n v="0.2"/>
    <n v="294.54879999999991"/>
  </r>
  <r>
    <n v="926"/>
    <s v="CA-2011-132962"/>
    <x v="2"/>
    <x v="103"/>
    <x v="370"/>
    <s v="First Class"/>
    <s v="JM-15535"/>
    <s v="Jessica Myrick"/>
    <x v="0"/>
    <s v="United States"/>
    <s v="Philadelphia"/>
    <x v="9"/>
    <n v="19143"/>
    <x v="3"/>
    <s v="OFF-PA-10003543"/>
    <x v="1"/>
    <x v="10"/>
    <s v="Xerox 1985"/>
    <n v="15.552000000000003"/>
    <n v="3"/>
    <n v="0.2"/>
    <n v="5.4432"/>
  </r>
  <r>
    <n v="927"/>
    <s v="CA-2011-132962"/>
    <x v="2"/>
    <x v="103"/>
    <x v="370"/>
    <s v="First Class"/>
    <s v="JM-15535"/>
    <s v="Jessica Myrick"/>
    <x v="0"/>
    <s v="United States"/>
    <s v="Philadelphia"/>
    <x v="9"/>
    <n v="19143"/>
    <x v="3"/>
    <s v="TEC-AC-10004353"/>
    <x v="2"/>
    <x v="11"/>
    <s v="Hypercom P1300 Pinpad"/>
    <n v="252.00000000000003"/>
    <n v="5"/>
    <n v="0.2"/>
    <n v="53.550000000000004"/>
  </r>
  <r>
    <n v="928"/>
    <s v="CA-2012-115091"/>
    <x v="1"/>
    <x v="348"/>
    <x v="256"/>
    <s v="Standard Class"/>
    <s v="JJ-15760"/>
    <s v="Joel Jenkins"/>
    <x v="2"/>
    <s v="United States"/>
    <s v="Springfield"/>
    <x v="17"/>
    <n v="22153"/>
    <x v="0"/>
    <s v="OFF-AR-10000658"/>
    <x v="1"/>
    <x v="6"/>
    <s v="Newell 324"/>
    <n v="46.2"/>
    <n v="4"/>
    <n v="0"/>
    <n v="12.936"/>
  </r>
  <r>
    <n v="929"/>
    <s v="CA-2012-115091"/>
    <x v="1"/>
    <x v="348"/>
    <x v="256"/>
    <s v="Standard Class"/>
    <s v="JJ-15760"/>
    <s v="Joel Jenkins"/>
    <x v="2"/>
    <s v="United States"/>
    <s v="Springfield"/>
    <x v="17"/>
    <n v="22153"/>
    <x v="0"/>
    <s v="OFF-AP-10000696"/>
    <x v="1"/>
    <x v="9"/>
    <s v="Holmes Odor Grabber"/>
    <n v="28.84"/>
    <n v="2"/>
    <n v="0"/>
    <n v="9.517199999999999"/>
  </r>
  <r>
    <n v="930"/>
    <s v="CA-2014-144932"/>
    <x v="3"/>
    <x v="349"/>
    <x v="125"/>
    <s v="First Class"/>
    <s v="AB-10165"/>
    <s v="Alan Barnes"/>
    <x v="0"/>
    <s v="United States"/>
    <s v="Toledo"/>
    <x v="24"/>
    <n v="43615"/>
    <x v="3"/>
    <s v="OFF-AR-10003560"/>
    <x v="1"/>
    <x v="6"/>
    <s v="Zebra Zazzle Fluorescent Highlighters"/>
    <n v="14.592000000000002"/>
    <n v="3"/>
    <n v="0.2"/>
    <n v="2.5535999999999985"/>
  </r>
  <r>
    <n v="931"/>
    <s v="CA-2014-144932"/>
    <x v="3"/>
    <x v="349"/>
    <x v="125"/>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x v="125"/>
    <s v="First Class"/>
    <s v="AB-10165"/>
    <s v="Alan Barnes"/>
    <x v="0"/>
    <s v="United States"/>
    <s v="Toledo"/>
    <x v="24"/>
    <n v="43615"/>
    <x v="3"/>
    <s v="OFF-PA-10004971"/>
    <x v="1"/>
    <x v="10"/>
    <s v="Xerox 196"/>
    <n v="13.872000000000002"/>
    <n v="3"/>
    <n v="0.2"/>
    <n v="5.0286000000000008"/>
  </r>
  <r>
    <n v="933"/>
    <s v="CA-2014-114216"/>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372"/>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372"/>
    <s v="Standard Class"/>
    <s v="CG-12040"/>
    <s v="Catherine Glotzbach"/>
    <x v="2"/>
    <s v="United States"/>
    <s v="Philadelphia"/>
    <x v="9"/>
    <n v="19120"/>
    <x v="3"/>
    <s v="OFF-BI-10004826"/>
    <x v="1"/>
    <x v="8"/>
    <s v="JM Magazine Binder"/>
    <n v="29.718000000000007"/>
    <n v="6"/>
    <n v="0.7"/>
    <n v="-21.793199999999992"/>
  </r>
  <r>
    <n v="936"/>
    <s v="CA-2013-140081"/>
    <x v="0"/>
    <x v="23"/>
    <x v="372"/>
    <s v="Standard Class"/>
    <s v="CG-12040"/>
    <s v="Catherine Glotzbach"/>
    <x v="2"/>
    <s v="United States"/>
    <s v="Philadelphia"/>
    <x v="9"/>
    <n v="19120"/>
    <x v="3"/>
    <s v="OFF-PA-10001870"/>
    <x v="1"/>
    <x v="10"/>
    <s v="Xerox 202"/>
    <n v="15.552000000000003"/>
    <n v="3"/>
    <n v="0.2"/>
    <n v="5.4432"/>
  </r>
  <r>
    <n v="937"/>
    <s v="CA-2013-140081"/>
    <x v="0"/>
    <x v="23"/>
    <x v="372"/>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x v="373"/>
    <s v="First Class"/>
    <s v="RA-19885"/>
    <s v="Ruben Ausman"/>
    <x v="1"/>
    <s v="United States"/>
    <s v="Farmington"/>
    <x v="27"/>
    <n v="87401"/>
    <x v="1"/>
    <s v="TEC-AC-10003911"/>
    <x v="2"/>
    <x v="11"/>
    <s v="NETGEAR AC1750 Dual Band Gigabit Smart WiFi Router"/>
    <n v="159.99"/>
    <n v="1"/>
    <n v="0"/>
    <n v="54.396599999999992"/>
  </r>
  <r>
    <n v="939"/>
    <s v="CA-2012-148250"/>
    <x v="1"/>
    <x v="350"/>
    <x v="374"/>
    <s v="Standard Class"/>
    <s v="RP-19270"/>
    <s v="Rachel Payne"/>
    <x v="1"/>
    <s v="United States"/>
    <s v="Riverside"/>
    <x v="1"/>
    <n v="92503"/>
    <x v="1"/>
    <s v="OFF-PA-10000289"/>
    <x v="1"/>
    <x v="10"/>
    <s v="Xerox 213"/>
    <n v="12.96"/>
    <n v="2"/>
    <n v="0"/>
    <n v="6.2208000000000006"/>
  </r>
  <r>
    <n v="940"/>
    <s v="CA-2012-148250"/>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x v="12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x v="120"/>
    <s v="Standard Class"/>
    <s v="RW-19630"/>
    <s v="Rob Williams"/>
    <x v="1"/>
    <s v="United States"/>
    <s v="Torrance"/>
    <x v="1"/>
    <n v="90503"/>
    <x v="1"/>
    <s v="FUR-TA-10000577"/>
    <x v="0"/>
    <x v="3"/>
    <s v="Bretford CR4500 Series Slim Rectangular Table"/>
    <n v="1114.2719999999999"/>
    <n v="4"/>
    <n v="0.2"/>
    <n v="41.785200000000032"/>
  </r>
  <r>
    <n v="944"/>
    <s v="CA-2012-120880"/>
    <x v="1"/>
    <x v="352"/>
    <x v="69"/>
    <s v="Standard Class"/>
    <s v="JL-15850"/>
    <s v="John Lucas"/>
    <x v="0"/>
    <s v="United States"/>
    <s v="Seattle"/>
    <x v="4"/>
    <n v="98105"/>
    <x v="1"/>
    <s v="OFF-PA-10004101"/>
    <x v="1"/>
    <x v="10"/>
    <s v="Xerox 1894"/>
    <n v="32.400000000000006"/>
    <n v="5"/>
    <n v="0"/>
    <n v="15.552000000000001"/>
  </r>
  <r>
    <n v="945"/>
    <s v="CA-2012-120880"/>
    <x v="1"/>
    <x v="352"/>
    <x v="69"/>
    <s v="Standard Class"/>
    <s v="JL-15850"/>
    <s v="John Lucas"/>
    <x v="0"/>
    <s v="United States"/>
    <s v="Seattle"/>
    <x v="4"/>
    <n v="98105"/>
    <x v="1"/>
    <s v="OFF-ST-10001496"/>
    <x v="1"/>
    <x v="4"/>
    <s v="Standard Rollaway File with Lock"/>
    <n v="540.56999999999994"/>
    <n v="3"/>
    <n v="0"/>
    <n v="140.54820000000001"/>
  </r>
  <r>
    <n v="946"/>
    <s v="CA-2012-120880"/>
    <x v="1"/>
    <x v="352"/>
    <x v="69"/>
    <s v="Standard Class"/>
    <s v="JL-15850"/>
    <s v="John Lucas"/>
    <x v="0"/>
    <s v="United States"/>
    <s v="Seattle"/>
    <x v="4"/>
    <n v="98105"/>
    <x v="1"/>
    <s v="OFF-BI-10002931"/>
    <x v="1"/>
    <x v="8"/>
    <s v="Avery Trapezoid Extra Heavy Duty 4&quot; Binders"/>
    <n v="167.76"/>
    <n v="5"/>
    <n v="0.2"/>
    <n v="62.91"/>
  </r>
  <r>
    <n v="947"/>
    <s v="US-2012-140200"/>
    <x v="1"/>
    <x v="353"/>
    <x v="376"/>
    <s v="First Class"/>
    <s v="CA-12775"/>
    <s v="Cynthia Arntzen"/>
    <x v="0"/>
    <s v="United States"/>
    <s v="Mesa"/>
    <x v="16"/>
    <n v="85204"/>
    <x v="1"/>
    <s v="FUR-TA-10002356"/>
    <x v="0"/>
    <x v="3"/>
    <s v="Bevis Boat-Shaped Conference Table"/>
    <n v="393.16500000000002"/>
    <n v="3"/>
    <n v="0.5"/>
    <n v="-204.44580000000005"/>
  </r>
  <r>
    <n v="948"/>
    <s v="US-2014-110576"/>
    <x v="3"/>
    <x v="354"/>
    <x v="348"/>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x v="348"/>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x v="348"/>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x v="348"/>
    <s v="Standard Class"/>
    <s v="RB-19795"/>
    <s v="Ross Baird"/>
    <x v="2"/>
    <s v="United States"/>
    <s v="Philadelphia"/>
    <x v="9"/>
    <n v="19120"/>
    <x v="3"/>
    <s v="OFF-PA-10000788"/>
    <x v="1"/>
    <x v="10"/>
    <s v="Xerox 210"/>
    <n v="15.552000000000003"/>
    <n v="3"/>
    <n v="0.2"/>
    <n v="5.4432"/>
  </r>
  <r>
    <n v="952"/>
    <s v="US-2014-110576"/>
    <x v="3"/>
    <x v="354"/>
    <x v="348"/>
    <s v="Standard Class"/>
    <s v="RB-19795"/>
    <s v="Ross Baird"/>
    <x v="2"/>
    <s v="United States"/>
    <s v="Philadelphia"/>
    <x v="9"/>
    <n v="19120"/>
    <x v="3"/>
    <s v="OFF-PA-10002479"/>
    <x v="1"/>
    <x v="10"/>
    <s v="Xerox 4200 Series MultiUse Premium Copy Paper (20Lb. and 84 Bright)"/>
    <n v="25.344000000000001"/>
    <n v="6"/>
    <n v="0.2"/>
    <n v="7.92"/>
  </r>
  <r>
    <n v="953"/>
    <s v="CA-2014-131156"/>
    <x v="3"/>
    <x v="355"/>
    <x v="377"/>
    <s v="Standard Class"/>
    <s v="KH-16360"/>
    <s v="Katherine Hughes"/>
    <x v="0"/>
    <s v="United States"/>
    <s v="Philadelphia"/>
    <x v="9"/>
    <n v="19143"/>
    <x v="3"/>
    <s v="FUR-FU-10001940"/>
    <x v="0"/>
    <x v="5"/>
    <s v="Staples"/>
    <n v="25.472000000000001"/>
    <n v="4"/>
    <n v="0.2"/>
    <n v="7.6416000000000022"/>
  </r>
  <r>
    <n v="954"/>
    <s v="CA-2014-136539"/>
    <x v="3"/>
    <x v="116"/>
    <x v="378"/>
    <s v="Standard Class"/>
    <s v="GH-14665"/>
    <s v="Greg Hansen"/>
    <x v="0"/>
    <s v="United States"/>
    <s v="Round Rock"/>
    <x v="5"/>
    <n v="78664"/>
    <x v="2"/>
    <s v="OFF-AR-10001958"/>
    <x v="1"/>
    <x v="6"/>
    <s v="Stanley Bostitch Contemporary Electric Pencil Sharpeners"/>
    <n v="27.168000000000003"/>
    <n v="2"/>
    <n v="0.2"/>
    <n v="2.7168000000000001"/>
  </r>
  <r>
    <n v="955"/>
    <s v="CA-2014-136539"/>
    <x v="3"/>
    <x v="116"/>
    <x v="378"/>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x v="379"/>
    <s v="Standard Class"/>
    <s v="SW-20275"/>
    <s v="Scott Williamson"/>
    <x v="0"/>
    <s v="United States"/>
    <s v="Jackson"/>
    <x v="35"/>
    <n v="39212"/>
    <x v="0"/>
    <s v="OFF-ST-10000604"/>
    <x v="1"/>
    <x v="4"/>
    <s v="Home/Office Personal File Carts"/>
    <n v="173.79999999999998"/>
    <n v="5"/>
    <n v="0"/>
    <n v="43.449999999999989"/>
  </r>
  <r>
    <n v="957"/>
    <s v="CA-2014-102414"/>
    <x v="3"/>
    <x v="356"/>
    <x v="380"/>
    <s v="Second Class"/>
    <s v="JA-15970"/>
    <s v="Joseph Airdo"/>
    <x v="0"/>
    <s v="United States"/>
    <s v="Phoenix"/>
    <x v="16"/>
    <n v="85023"/>
    <x v="1"/>
    <s v="TEC-PH-10002923"/>
    <x v="2"/>
    <x v="7"/>
    <s v="Logitech B530 USB Headset - headset - Full size, Binaural"/>
    <n v="29.592000000000002"/>
    <n v="1"/>
    <n v="0.2"/>
    <n v="2.5893000000000006"/>
  </r>
  <r>
    <n v="958"/>
    <s v="CA-2014-102414"/>
    <x v="3"/>
    <x v="356"/>
    <x v="380"/>
    <s v="Second Class"/>
    <s v="JA-15970"/>
    <s v="Joseph Airdo"/>
    <x v="0"/>
    <s v="United States"/>
    <s v="Phoenix"/>
    <x v="16"/>
    <n v="85023"/>
    <x v="1"/>
    <s v="OFF-BI-10004465"/>
    <x v="1"/>
    <x v="8"/>
    <s v="Avery Durable Slant Ring Binders"/>
    <n v="4.7520000000000007"/>
    <n v="2"/>
    <n v="0.7"/>
    <n v="-3.1679999999999993"/>
  </r>
  <r>
    <n v="959"/>
    <s v="CA-2014-102414"/>
    <x v="3"/>
    <x v="356"/>
    <x v="38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x v="238"/>
    <s v="Same Day"/>
    <s v="DL-12925"/>
    <s v="Daniel Lacy"/>
    <x v="0"/>
    <s v="United States"/>
    <s v="Oceanside"/>
    <x v="1"/>
    <n v="92054"/>
    <x v="1"/>
    <s v="FUR-FU-10004188"/>
    <x v="0"/>
    <x v="5"/>
    <s v="Luxo Professional Combination Clamp-On Lamps"/>
    <n v="204.6"/>
    <n v="2"/>
    <n v="0"/>
    <n v="53.195999999999998"/>
  </r>
  <r>
    <n v="961"/>
    <s v="CA-2014-152142"/>
    <x v="3"/>
    <x v="237"/>
    <x v="381"/>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x v="382"/>
    <s v="Standard Class"/>
    <s v="TB-21190"/>
    <s v="Thomas Brumley"/>
    <x v="2"/>
    <s v="United States"/>
    <s v="Fayetteville"/>
    <x v="36"/>
    <n v="72701"/>
    <x v="0"/>
    <s v="OFF-BI-10000145"/>
    <x v="1"/>
    <x v="8"/>
    <s v="Zipper Ring Binder Pockets"/>
    <n v="6.24"/>
    <n v="2"/>
    <n v="0"/>
    <n v="3.0575999999999999"/>
  </r>
  <r>
    <n v="963"/>
    <s v="CA-2013-120859"/>
    <x v="0"/>
    <x v="142"/>
    <x v="383"/>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x v="131"/>
    <s v="Second Class"/>
    <s v="MS-17365"/>
    <s v="Maribeth Schnelling"/>
    <x v="0"/>
    <s v="United States"/>
    <s v="Boca Raton"/>
    <x v="2"/>
    <n v="33433"/>
    <x v="0"/>
    <s v="OFF-LA-10001613"/>
    <x v="1"/>
    <x v="2"/>
    <s v="Avery File Folder Labels"/>
    <n v="4.6079999999999997"/>
    <n v="2"/>
    <n v="0.2"/>
    <n v="1.6704000000000001"/>
  </r>
  <r>
    <n v="965"/>
    <s v="CA-2014-135279"/>
    <x v="3"/>
    <x v="359"/>
    <x v="384"/>
    <s v="First Class"/>
    <s v="BS-11800"/>
    <s v="Bryan Spruell"/>
    <x v="2"/>
    <s v="United States"/>
    <s v="New York City"/>
    <x v="15"/>
    <n v="10011"/>
    <x v="3"/>
    <s v="OFF-LA-10004055"/>
    <x v="1"/>
    <x v="2"/>
    <s v="Color-Coded Legal Exhibit Labels"/>
    <n v="9.82"/>
    <n v="2"/>
    <n v="0"/>
    <n v="4.8117999999999999"/>
  </r>
  <r>
    <n v="966"/>
    <s v="CA-2014-135279"/>
    <x v="3"/>
    <x v="359"/>
    <x v="384"/>
    <s v="First Class"/>
    <s v="BS-11800"/>
    <s v="Bryan Spruell"/>
    <x v="2"/>
    <s v="United States"/>
    <s v="New York City"/>
    <x v="15"/>
    <n v="10011"/>
    <x v="3"/>
    <s v="OFF-AR-10004344"/>
    <x v="1"/>
    <x v="6"/>
    <s v="Bulldog Vacuum Base Pencil Sharpener"/>
    <n v="35.97"/>
    <n v="3"/>
    <n v="0"/>
    <n v="9.7118999999999982"/>
  </r>
  <r>
    <n v="967"/>
    <s v="CA-2014-135279"/>
    <x v="3"/>
    <x v="359"/>
    <x v="384"/>
    <s v="First Class"/>
    <s v="BS-11800"/>
    <s v="Bryan Spruell"/>
    <x v="2"/>
    <s v="United States"/>
    <s v="New York City"/>
    <x v="15"/>
    <n v="10011"/>
    <x v="3"/>
    <s v="OFF-PA-10004621"/>
    <x v="1"/>
    <x v="10"/>
    <s v="Xerox 212"/>
    <n v="12.96"/>
    <n v="2"/>
    <n v="0"/>
    <n v="6.2208000000000006"/>
  </r>
  <r>
    <n v="968"/>
    <s v="CA-2014-135279"/>
    <x v="3"/>
    <x v="359"/>
    <x v="384"/>
    <s v="First Class"/>
    <s v="BS-11800"/>
    <s v="Bryan Spruell"/>
    <x v="2"/>
    <s v="United States"/>
    <s v="New York City"/>
    <x v="15"/>
    <n v="10011"/>
    <x v="3"/>
    <s v="OFF-PA-10001281"/>
    <x v="1"/>
    <x v="10"/>
    <s v="Computer Printout Paper with Letter-Trim Fine Perforations"/>
    <n v="191.6"/>
    <n v="4"/>
    <n v="0"/>
    <n v="91.967999999999989"/>
  </r>
  <r>
    <n v="969"/>
    <s v="CA-2014-135279"/>
    <x v="3"/>
    <x v="359"/>
    <x v="384"/>
    <s v="First Class"/>
    <s v="BS-11800"/>
    <s v="Bryan Spruell"/>
    <x v="2"/>
    <s v="United States"/>
    <s v="New York City"/>
    <x v="15"/>
    <n v="10011"/>
    <x v="3"/>
    <s v="OFF-LA-10001613"/>
    <x v="1"/>
    <x v="2"/>
    <s v="Avery File Folder Labels"/>
    <n v="8.64"/>
    <n v="3"/>
    <n v="0"/>
    <n v="4.2336"/>
  </r>
  <r>
    <n v="970"/>
    <s v="CA-2014-135279"/>
    <x v="3"/>
    <x v="359"/>
    <x v="384"/>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x v="385"/>
    <s v="Second Class"/>
    <s v="DL-13315"/>
    <s v="Delfina Latchford"/>
    <x v="0"/>
    <s v="United States"/>
    <s v="Philadelphia"/>
    <x v="9"/>
    <n v="19134"/>
    <x v="3"/>
    <s v="FUR-FU-10001095"/>
    <x v="0"/>
    <x v="5"/>
    <s v="DAX Black Cherry Wood-Tone Poster Frame"/>
    <n v="127.10400000000001"/>
    <n v="6"/>
    <n v="0.2"/>
    <n v="28.598399999999998"/>
  </r>
  <r>
    <n v="972"/>
    <s v="CA-2011-115791"/>
    <x v="2"/>
    <x v="360"/>
    <x v="385"/>
    <s v="Second Class"/>
    <s v="DL-13315"/>
    <s v="Delfina Latchford"/>
    <x v="0"/>
    <s v="United States"/>
    <s v="Philadelphia"/>
    <x v="9"/>
    <n v="19134"/>
    <x v="3"/>
    <s v="TEC-PH-10004614"/>
    <x v="2"/>
    <x v="7"/>
    <s v="AT&amp;T 841000 Phone"/>
    <n v="124.19999999999999"/>
    <n v="3"/>
    <n v="0.4"/>
    <n v="-31.050000000000011"/>
  </r>
  <r>
    <n v="973"/>
    <s v="CA-2011-115791"/>
    <x v="2"/>
    <x v="360"/>
    <x v="385"/>
    <s v="Second Class"/>
    <s v="DL-13315"/>
    <s v="Delfina Latchford"/>
    <x v="0"/>
    <s v="United States"/>
    <s v="Philadelphia"/>
    <x v="9"/>
    <n v="19134"/>
    <x v="3"/>
    <s v="OFF-BI-10001575"/>
    <x v="1"/>
    <x v="8"/>
    <s v="GBC Linen Binding Covers"/>
    <n v="18.588000000000005"/>
    <n v="2"/>
    <n v="0.7"/>
    <n v="-13.6312"/>
  </r>
  <r>
    <n v="974"/>
    <s v="CA-2011-115791"/>
    <x v="2"/>
    <x v="360"/>
    <x v="385"/>
    <s v="Second Class"/>
    <s v="DL-13315"/>
    <s v="Delfina Latchford"/>
    <x v="0"/>
    <s v="United States"/>
    <s v="Philadelphia"/>
    <x v="9"/>
    <n v="19134"/>
    <x v="3"/>
    <s v="OFF-LA-10001074"/>
    <x v="1"/>
    <x v="2"/>
    <s v="Round Specialty Laser Printer Labels"/>
    <n v="30.072000000000003"/>
    <n v="3"/>
    <n v="0.2"/>
    <n v="10.149299999999997"/>
  </r>
  <r>
    <n v="975"/>
    <s v="US-2014-103247"/>
    <x v="3"/>
    <x v="361"/>
    <x v="179"/>
    <s v="Second Class"/>
    <s v="PO-19195"/>
    <s v="Phillina Ober"/>
    <x v="2"/>
    <s v="United States"/>
    <s v="New York City"/>
    <x v="15"/>
    <n v="10011"/>
    <x v="3"/>
    <s v="TEC-PH-10003555"/>
    <x v="2"/>
    <x v="7"/>
    <s v="Motorola HK250 Universal Bluetooth Headset"/>
    <n v="160.92999999999998"/>
    <n v="7"/>
    <n v="0"/>
    <n v="3.2186000000000092"/>
  </r>
  <r>
    <n v="976"/>
    <s v="US-2014-103247"/>
    <x v="3"/>
    <x v="361"/>
    <x v="179"/>
    <s v="Second Class"/>
    <s v="PO-19195"/>
    <s v="Phillina Ober"/>
    <x v="2"/>
    <s v="United States"/>
    <s v="New York City"/>
    <x v="15"/>
    <n v="10011"/>
    <x v="3"/>
    <s v="OFF-BI-10004492"/>
    <x v="1"/>
    <x v="8"/>
    <s v="Tuf-Vin Binders"/>
    <n v="75.792000000000002"/>
    <n v="3"/>
    <n v="0.2"/>
    <n v="25.579799999999992"/>
  </r>
  <r>
    <n v="977"/>
    <s v="US-2014-100209"/>
    <x v="3"/>
    <x v="362"/>
    <x v="386"/>
    <s v="Standard Class"/>
    <s v="TD-20995"/>
    <s v="Tamara Dahlen"/>
    <x v="0"/>
    <s v="United States"/>
    <s v="Portland"/>
    <x v="21"/>
    <n v="97206"/>
    <x v="1"/>
    <s v="OFF-BI-10002012"/>
    <x v="1"/>
    <x v="8"/>
    <s v="Wilson Jones Easy Flow II Sheet Lifters"/>
    <n v="1.0800000000000003"/>
    <n v="2"/>
    <n v="0.7"/>
    <n v="-0.79200000000000004"/>
  </r>
  <r>
    <n v="978"/>
    <s v="CA-2014-159366"/>
    <x v="3"/>
    <x v="363"/>
    <x v="387"/>
    <s v="First Class"/>
    <s v="BW-11110"/>
    <s v="Bart Watters"/>
    <x v="1"/>
    <s v="United States"/>
    <s v="Detroit"/>
    <x v="12"/>
    <n v="48205"/>
    <x v="2"/>
    <s v="TEC-MA-10000822"/>
    <x v="2"/>
    <x v="15"/>
    <s v="Lexmark MX611dhe Monochrome Laser Printer"/>
    <n v="3059.982"/>
    <n v="2"/>
    <n v="0.1"/>
    <n v="679.99599999999964"/>
  </r>
  <r>
    <n v="979"/>
    <s v="CA-2013-145499"/>
    <x v="0"/>
    <x v="198"/>
    <x v="388"/>
    <s v="First Class"/>
    <s v="RW-19690"/>
    <s v="Robert Waldorf"/>
    <x v="0"/>
    <s v="United States"/>
    <s v="Wilmington"/>
    <x v="3"/>
    <n v="28403"/>
    <x v="0"/>
    <s v="OFF-BI-10000848"/>
    <x v="1"/>
    <x v="8"/>
    <s v="Angle-D Ring Binders"/>
    <n v="3.2820000000000005"/>
    <n v="2"/>
    <n v="0.7"/>
    <n v="-2.6256000000000004"/>
  </r>
  <r>
    <n v="980"/>
    <s v="CA-2012-157035"/>
    <x v="1"/>
    <x v="364"/>
    <x v="301"/>
    <s v="First Class"/>
    <s v="KB-16600"/>
    <s v="Ken Brennan"/>
    <x v="1"/>
    <s v="United States"/>
    <s v="Columbus"/>
    <x v="14"/>
    <n v="47201"/>
    <x v="2"/>
    <s v="OFF-PA-10004156"/>
    <x v="1"/>
    <x v="10"/>
    <s v="Xerox 188"/>
    <n v="34.019999999999996"/>
    <n v="3"/>
    <n v="0"/>
    <n v="16.669799999999999"/>
  </r>
  <r>
    <n v="981"/>
    <s v="CA-2013-144939"/>
    <x v="0"/>
    <x v="339"/>
    <x v="389"/>
    <s v="Standard Class"/>
    <s v="EB-13870"/>
    <s v="Emily Burns"/>
    <x v="0"/>
    <s v="United States"/>
    <s v="New York City"/>
    <x v="15"/>
    <n v="10035"/>
    <x v="3"/>
    <s v="FUR-CH-10003199"/>
    <x v="0"/>
    <x v="1"/>
    <s v="Office Star - Contemporary Task Swivel Chair"/>
    <n v="599.29200000000003"/>
    <n v="6"/>
    <n v="0.1"/>
    <n v="93.223199999999977"/>
  </r>
  <r>
    <n v="982"/>
    <s v="CA-2011-163419"/>
    <x v="2"/>
    <x v="7"/>
    <x v="390"/>
    <s v="Second Class"/>
    <s v="TZ-21580"/>
    <s v="Tracy Zic"/>
    <x v="0"/>
    <s v="United States"/>
    <s v="Louisville"/>
    <x v="22"/>
    <n v="80027"/>
    <x v="1"/>
    <s v="OFF-AR-10000034"/>
    <x v="1"/>
    <x v="6"/>
    <s v="BIC Brite Liner Grip Highlighters, Assorted, 5/Pack"/>
    <n v="3.3920000000000003"/>
    <n v="1"/>
    <n v="0.2"/>
    <n v="0.80559999999999987"/>
  </r>
  <r>
    <n v="983"/>
    <s v="CA-2011-163419"/>
    <x v="2"/>
    <x v="7"/>
    <x v="390"/>
    <s v="Second Class"/>
    <s v="TZ-21580"/>
    <s v="Tracy Zic"/>
    <x v="0"/>
    <s v="United States"/>
    <s v="Louisville"/>
    <x v="22"/>
    <n v="80027"/>
    <x v="1"/>
    <s v="TEC-PH-10000560"/>
    <x v="2"/>
    <x v="7"/>
    <s v="Samsung Galaxy S III - 16GB - pebble blue (T-Mobile)"/>
    <n v="559.98400000000004"/>
    <n v="2"/>
    <n v="0.2"/>
    <n v="55.998400000000032"/>
  </r>
  <r>
    <n v="984"/>
    <s v="CA-2011-163419"/>
    <x v="2"/>
    <x v="7"/>
    <x v="390"/>
    <s v="Second Class"/>
    <s v="TZ-21580"/>
    <s v="Tracy Zic"/>
    <x v="0"/>
    <s v="United States"/>
    <s v="Louisville"/>
    <x v="22"/>
    <n v="80027"/>
    <x v="1"/>
    <s v="FUR-CH-10000665"/>
    <x v="0"/>
    <x v="1"/>
    <s v="Global Airflow Leather Mesh Back Chair, Black"/>
    <n v="603.91999999999996"/>
    <n v="5"/>
    <n v="0.2"/>
    <n v="75.489999999999924"/>
  </r>
  <r>
    <n v="985"/>
    <s v="CA-2014-100314"/>
    <x v="3"/>
    <x v="365"/>
    <x v="391"/>
    <s v="Standard Class"/>
    <s v="AS-10630"/>
    <s v="Ann Steele"/>
    <x v="2"/>
    <s v="United States"/>
    <s v="Pasadena"/>
    <x v="5"/>
    <n v="77506"/>
    <x v="2"/>
    <s v="OFF-LA-10001569"/>
    <x v="1"/>
    <x v="2"/>
    <s v="Avery 499"/>
    <n v="7.9680000000000009"/>
    <n v="2"/>
    <n v="0.2"/>
    <n v="2.5895999999999999"/>
  </r>
  <r>
    <n v="986"/>
    <s v="CA-2014-100314"/>
    <x v="3"/>
    <x v="365"/>
    <x v="391"/>
    <s v="Standard Class"/>
    <s v="AS-10630"/>
    <s v="Ann Steele"/>
    <x v="2"/>
    <s v="United States"/>
    <s v="Pasadena"/>
    <x v="5"/>
    <n v="77506"/>
    <x v="2"/>
    <s v="OFF-EN-10000461"/>
    <x v="1"/>
    <x v="12"/>
    <s v="#10- 4 1/8&quot; x 9 1/2&quot; Recycled Envelopes"/>
    <n v="27.968000000000004"/>
    <n v="4"/>
    <n v="0.2"/>
    <n v="9.4391999999999996"/>
  </r>
  <r>
    <n v="987"/>
    <s v="CA-2014-100314"/>
    <x v="3"/>
    <x v="365"/>
    <x v="391"/>
    <s v="Standard Class"/>
    <s v="AS-10630"/>
    <s v="Ann Steele"/>
    <x v="2"/>
    <s v="United States"/>
    <s v="Pasadena"/>
    <x v="5"/>
    <n v="77506"/>
    <x v="2"/>
    <s v="TEC-MA-10003066"/>
    <x v="2"/>
    <x v="15"/>
    <s v="Wasp CCD Handheld Bar Code Reader"/>
    <n v="336.51"/>
    <n v="3"/>
    <n v="0.4"/>
    <n v="44.867999999999967"/>
  </r>
  <r>
    <n v="988"/>
    <s v="CA-2012-146829"/>
    <x v="1"/>
    <x v="366"/>
    <x v="392"/>
    <s v="Same Day"/>
    <s v="TS-21340"/>
    <s v="Toby Swindell"/>
    <x v="0"/>
    <s v="United States"/>
    <s v="Houston"/>
    <x v="5"/>
    <n v="77041"/>
    <x v="2"/>
    <s v="OFF-BI-10004022"/>
    <x v="1"/>
    <x v="8"/>
    <s v="Acco Suede Grain Vinyl Round Ring Binder"/>
    <n v="1.1119999999999997"/>
    <n v="2"/>
    <n v="0.8"/>
    <n v="-1.8904000000000001"/>
  </r>
  <r>
    <n v="989"/>
    <s v="CA-2014-167899"/>
    <x v="3"/>
    <x v="367"/>
    <x v="393"/>
    <s v="Standard Class"/>
    <s v="JG-15805"/>
    <s v="John Grady"/>
    <x v="1"/>
    <s v="United States"/>
    <s v="Auburn"/>
    <x v="15"/>
    <n v="13021"/>
    <x v="3"/>
    <s v="FUR-FU-10004071"/>
    <x v="0"/>
    <x v="5"/>
    <s v="Luxo Professional Magnifying Clamp-On Fluorescent Lamps"/>
    <n v="520.05000000000007"/>
    <n v="5"/>
    <n v="0"/>
    <n v="72.807000000000031"/>
  </r>
  <r>
    <n v="990"/>
    <s v="CA-2014-167899"/>
    <x v="3"/>
    <x v="367"/>
    <x v="393"/>
    <s v="Standard Class"/>
    <s v="JG-15805"/>
    <s v="John Grady"/>
    <x v="1"/>
    <s v="United States"/>
    <s v="Auburn"/>
    <x v="15"/>
    <n v="13021"/>
    <x v="3"/>
    <s v="OFF-AR-10001988"/>
    <x v="1"/>
    <x v="6"/>
    <s v="Bulldog Table or Wall-Mount Pencil Sharpener"/>
    <n v="17.97"/>
    <n v="3"/>
    <n v="0"/>
    <n v="5.2112999999999996"/>
  </r>
  <r>
    <n v="991"/>
    <s v="CA-2012-153549"/>
    <x v="1"/>
    <x v="368"/>
    <x v="394"/>
    <s v="Second Class"/>
    <s v="SL-20155"/>
    <s v="Sara Luxemburg"/>
    <x v="2"/>
    <s v="United States"/>
    <s v="Jacksonville"/>
    <x v="2"/>
    <n v="32216"/>
    <x v="0"/>
    <s v="FUR-CH-10004086"/>
    <x v="0"/>
    <x v="1"/>
    <s v="Hon 4070 Series Pagoda Armless Upholstered Stacking Chairs"/>
    <n v="1166.92"/>
    <n v="5"/>
    <n v="0.2"/>
    <n v="131.27849999999995"/>
  </r>
  <r>
    <n v="992"/>
    <s v="CA-2013-110023"/>
    <x v="0"/>
    <x v="369"/>
    <x v="47"/>
    <s v="First Class"/>
    <s v="TS-21610"/>
    <s v="Troy Staebel"/>
    <x v="0"/>
    <s v="United States"/>
    <s v="New York City"/>
    <x v="15"/>
    <n v="10024"/>
    <x v="3"/>
    <s v="OFF-BI-10001036"/>
    <x v="1"/>
    <x v="8"/>
    <s v="Cardinal EasyOpen D-Ring Binders"/>
    <n v="14.624000000000002"/>
    <n v="2"/>
    <n v="0.2"/>
    <n v="5.484"/>
  </r>
  <r>
    <n v="993"/>
    <s v="CA-2013-105585"/>
    <x v="0"/>
    <x v="370"/>
    <x v="395"/>
    <s v="First Class"/>
    <s v="RF-19735"/>
    <s v="Roland Fjeld"/>
    <x v="0"/>
    <s v="United States"/>
    <s v="San Jose"/>
    <x v="1"/>
    <n v="95123"/>
    <x v="1"/>
    <s v="OFF-FA-10002983"/>
    <x v="1"/>
    <x v="13"/>
    <s v="Advantus SlideClip Paper Clips"/>
    <n v="10.23"/>
    <n v="3"/>
    <n v="0"/>
    <n v="4.9104000000000001"/>
  </r>
  <r>
    <n v="994"/>
    <s v="CA-2013-105585"/>
    <x v="0"/>
    <x v="370"/>
    <x v="395"/>
    <s v="First Class"/>
    <s v="RF-19735"/>
    <s v="Roland Fjeld"/>
    <x v="0"/>
    <s v="United States"/>
    <s v="San Jose"/>
    <x v="1"/>
    <n v="95123"/>
    <x v="1"/>
    <s v="OFF-PA-10003625"/>
    <x v="1"/>
    <x v="10"/>
    <s v="Xerox 1979"/>
    <n v="154.9"/>
    <n v="5"/>
    <n v="0"/>
    <n v="69.704999999999998"/>
  </r>
  <r>
    <n v="995"/>
    <s v="CA-2011-117639"/>
    <x v="2"/>
    <x v="371"/>
    <x v="396"/>
    <s v="Standard Class"/>
    <s v="MW-18235"/>
    <s v="Mitch Willingham"/>
    <x v="1"/>
    <s v="United States"/>
    <s v="Virginia Beach"/>
    <x v="17"/>
    <n v="23464"/>
    <x v="0"/>
    <s v="OFF-BI-10003925"/>
    <x v="1"/>
    <x v="8"/>
    <s v="Fellowes PB300 Plastic Comb Binding Machine"/>
    <n v="2715.9300000000003"/>
    <n v="7"/>
    <n v="0"/>
    <n v="1276.4871000000001"/>
  </r>
  <r>
    <n v="996"/>
    <s v="CA-2011-117639"/>
    <x v="2"/>
    <x v="371"/>
    <x v="396"/>
    <s v="Standard Class"/>
    <s v="MW-18235"/>
    <s v="Mitch Willingham"/>
    <x v="1"/>
    <s v="United States"/>
    <s v="Virginia Beach"/>
    <x v="17"/>
    <n v="23464"/>
    <x v="0"/>
    <s v="TEC-PH-10001530"/>
    <x v="2"/>
    <x v="7"/>
    <s v="Plantronics Voyager Pro Legend"/>
    <n v="617.97"/>
    <n v="3"/>
    <n v="0"/>
    <n v="173.0316"/>
  </r>
  <r>
    <n v="997"/>
    <s v="CA-2012-162537"/>
    <x v="1"/>
    <x v="372"/>
    <x v="397"/>
    <s v="Standard Class"/>
    <s v="RD-19585"/>
    <s v="Rob Dowd"/>
    <x v="0"/>
    <s v="United States"/>
    <s v="Henderson"/>
    <x v="0"/>
    <n v="42420"/>
    <x v="0"/>
    <s v="OFF-EN-10003862"/>
    <x v="1"/>
    <x v="12"/>
    <s v="Laser &amp; Ink Jet Business Envelopes"/>
    <n v="10.67"/>
    <n v="1"/>
    <n v="0"/>
    <n v="4.9081999999999999"/>
  </r>
  <r>
    <n v="998"/>
    <s v="CA-2012-162537"/>
    <x v="1"/>
    <x v="372"/>
    <x v="397"/>
    <s v="Standard Class"/>
    <s v="RD-19585"/>
    <s v="Rob Dowd"/>
    <x v="0"/>
    <s v="United States"/>
    <s v="Henderson"/>
    <x v="0"/>
    <n v="42420"/>
    <x v="0"/>
    <s v="OFF-ST-10004258"/>
    <x v="1"/>
    <x v="4"/>
    <s v="Portable Personal File Box"/>
    <n v="36.630000000000003"/>
    <n v="3"/>
    <n v="0"/>
    <n v="9.8901000000000039"/>
  </r>
  <r>
    <n v="999"/>
    <s v="CA-2012-162537"/>
    <x v="1"/>
    <x v="372"/>
    <x v="397"/>
    <s v="Standard Class"/>
    <s v="RD-19585"/>
    <s v="Rob Dowd"/>
    <x v="0"/>
    <s v="United States"/>
    <s v="Henderson"/>
    <x v="0"/>
    <n v="42420"/>
    <x v="0"/>
    <s v="FUR-FU-10002885"/>
    <x v="0"/>
    <x v="5"/>
    <s v="Magna Visual Magnetic Picture Hangers"/>
    <n v="24.1"/>
    <n v="5"/>
    <n v="0"/>
    <n v="9.1580000000000013"/>
  </r>
  <r>
    <n v="1000"/>
    <s v="CA-2012-162537"/>
    <x v="1"/>
    <x v="372"/>
    <x v="397"/>
    <s v="Standard Class"/>
    <s v="RD-19585"/>
    <s v="Rob Dowd"/>
    <x v="0"/>
    <s v="United States"/>
    <s v="Henderson"/>
    <x v="0"/>
    <n v="42420"/>
    <x v="0"/>
    <s v="FUR-FU-10001918"/>
    <x v="0"/>
    <x v="5"/>
    <s v="C-Line Cubicle Keepers Polyproplyene Holder With Velcro Backings"/>
    <n v="33.11"/>
    <n v="7"/>
    <n v="0"/>
    <n v="12.912900000000004"/>
  </r>
  <r>
    <n v="1001"/>
    <s v="CA-2013-155488"/>
    <x v="0"/>
    <x v="373"/>
    <x v="398"/>
    <s v="Standard Class"/>
    <s v="FM-14290"/>
    <s v="Frank Merwin"/>
    <x v="2"/>
    <s v="United States"/>
    <s v="Vancouver"/>
    <x v="4"/>
    <n v="98661"/>
    <x v="1"/>
    <s v="OFF-AR-10002956"/>
    <x v="1"/>
    <x v="6"/>
    <s v="Boston 16801 Nautilus Battery Pencil Sharpener"/>
    <n v="44.02"/>
    <n v="2"/>
    <n v="0"/>
    <n v="11.4452"/>
  </r>
  <r>
    <n v="1002"/>
    <s v="CA-2012-124891"/>
    <x v="1"/>
    <x v="374"/>
    <x v="116"/>
    <s v="Same Day"/>
    <s v="RH-19495"/>
    <s v="Rick Hansen"/>
    <x v="0"/>
    <s v="United States"/>
    <s v="New York City"/>
    <x v="15"/>
    <n v="10024"/>
    <x v="3"/>
    <s v="TEC-AC-10003033"/>
    <x v="2"/>
    <x v="11"/>
    <s v="Plantronics CS510 - Over-the-Head monaural Wireless Headset System"/>
    <n v="2309.65"/>
    <n v="7"/>
    <n v="0"/>
    <n v="762.18449999999984"/>
  </r>
  <r>
    <n v="1003"/>
    <s v="CA-2012-124891"/>
    <x v="1"/>
    <x v="374"/>
    <x v="116"/>
    <s v="Same Day"/>
    <s v="RH-19495"/>
    <s v="Rick Hansen"/>
    <x v="0"/>
    <s v="United States"/>
    <s v="New York City"/>
    <x v="15"/>
    <n v="10024"/>
    <x v="3"/>
    <s v="FUR-TA-10002903"/>
    <x v="0"/>
    <x v="3"/>
    <s v="Bevis Round Bullnose 29&quot; High Table Top"/>
    <n v="1090.7819999999999"/>
    <n v="7"/>
    <n v="0.4"/>
    <n v="-290.87520000000001"/>
  </r>
  <r>
    <n v="1004"/>
    <s v="CA-2012-124891"/>
    <x v="1"/>
    <x v="374"/>
    <x v="116"/>
    <s v="Same Day"/>
    <s v="RH-19495"/>
    <s v="Rick Hansen"/>
    <x v="0"/>
    <s v="United States"/>
    <s v="New York City"/>
    <x v="15"/>
    <n v="10024"/>
    <x v="3"/>
    <s v="OFF-PA-10004621"/>
    <x v="1"/>
    <x v="10"/>
    <s v="Xerox 212"/>
    <n v="19.440000000000001"/>
    <n v="3"/>
    <n v="0"/>
    <n v="9.3312000000000008"/>
  </r>
  <r>
    <n v="1005"/>
    <s v="CA-2012-126445"/>
    <x v="1"/>
    <x v="375"/>
    <x v="399"/>
    <s v="Standard Class"/>
    <s v="RA-19945"/>
    <s v="Ryan Akin"/>
    <x v="0"/>
    <s v="United States"/>
    <s v="Murrieta"/>
    <x v="1"/>
    <n v="92563"/>
    <x v="1"/>
    <s v="OFF-ST-10000046"/>
    <x v="1"/>
    <x v="4"/>
    <s v="Fellowes Super Stor/Drawer Files"/>
    <n v="484.65000000000003"/>
    <n v="3"/>
    <n v="0"/>
    <n v="92.083500000000015"/>
  </r>
  <r>
    <n v="1006"/>
    <s v="CA-2012-111199"/>
    <x v="1"/>
    <x v="50"/>
    <x v="50"/>
    <s v="Standard Class"/>
    <s v="JK-15730"/>
    <s v="Joe Kamberova"/>
    <x v="0"/>
    <s v="United States"/>
    <s v="Jacksonville"/>
    <x v="3"/>
    <n v="28540"/>
    <x v="0"/>
    <s v="OFF-PA-10001790"/>
    <x v="1"/>
    <x v="10"/>
    <s v="Xerox 1910"/>
    <n v="115.29600000000001"/>
    <n v="3"/>
    <n v="0.2"/>
    <n v="40.353599999999986"/>
  </r>
  <r>
    <n v="1007"/>
    <s v="CA-2012-105312"/>
    <x v="1"/>
    <x v="376"/>
    <x v="217"/>
    <s v="First Class"/>
    <s v="MT-17815"/>
    <s v="Meg Tillman"/>
    <x v="0"/>
    <s v="United States"/>
    <s v="Scottsdale"/>
    <x v="16"/>
    <n v="85254"/>
    <x v="1"/>
    <s v="OFF-EN-10002600"/>
    <x v="1"/>
    <x v="12"/>
    <s v="Redi-Strip #10 Envelopes, 4 1/8 x 9 1/2"/>
    <n v="7.080000000000001"/>
    <n v="3"/>
    <n v="0.2"/>
    <n v="2.4779999999999989"/>
  </r>
  <r>
    <n v="1008"/>
    <s v="CA-2012-105312"/>
    <x v="1"/>
    <x v="376"/>
    <x v="217"/>
    <s v="First Class"/>
    <s v="MT-17815"/>
    <s v="Meg Tillman"/>
    <x v="0"/>
    <s v="United States"/>
    <s v="Scottsdale"/>
    <x v="16"/>
    <n v="85254"/>
    <x v="1"/>
    <s v="OFF-BI-10002049"/>
    <x v="1"/>
    <x v="8"/>
    <s v="UniKeep View Case Binders"/>
    <n v="4.4009999999999998"/>
    <n v="3"/>
    <n v="0.7"/>
    <n v="-3.5207999999999995"/>
  </r>
  <r>
    <n v="1009"/>
    <s v="US-2014-106705"/>
    <x v="3"/>
    <x v="377"/>
    <x v="378"/>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x v="260"/>
    <s v="First Class"/>
    <s v="AT-10735"/>
    <s v="Annie Thurman"/>
    <x v="0"/>
    <s v="United States"/>
    <s v="Chicago"/>
    <x v="10"/>
    <n v="60653"/>
    <x v="2"/>
    <s v="TEC-PH-10003931"/>
    <x v="2"/>
    <x v="7"/>
    <s v="JBL Micro Wireless Portable Bluetooth Speaker"/>
    <n v="95.984000000000009"/>
    <n v="2"/>
    <n v="0.2"/>
    <n v="5.9990000000000023"/>
  </r>
  <r>
    <n v="1011"/>
    <s v="CA-2011-158540"/>
    <x v="2"/>
    <x v="156"/>
    <x v="158"/>
    <s v="First Class"/>
    <s v="VG-21790"/>
    <s v="Vivek Gonzalez"/>
    <x v="0"/>
    <s v="United States"/>
    <s v="San Diego"/>
    <x v="1"/>
    <n v="92037"/>
    <x v="1"/>
    <s v="FUR-FU-10001602"/>
    <x v="0"/>
    <x v="5"/>
    <s v="Eldon Delta Triangular Chair Mat, 52&quot; x 58&quot;, Clear"/>
    <n v="151.72"/>
    <n v="4"/>
    <n v="0"/>
    <n v="27.309599999999989"/>
  </r>
  <r>
    <n v="1012"/>
    <s v="CA-2014-118437"/>
    <x v="3"/>
    <x v="46"/>
    <x v="329"/>
    <s v="Second Class"/>
    <s v="PF-19165"/>
    <s v="Philip Fox"/>
    <x v="0"/>
    <s v="United States"/>
    <s v="Olympia"/>
    <x v="4"/>
    <n v="98502"/>
    <x v="1"/>
    <s v="FUR-FU-10004848"/>
    <x v="0"/>
    <x v="5"/>
    <s v="Howard Miller 13-3/4&quot; Diameter Brushed Chrome Round Wall Clock"/>
    <n v="155.25"/>
    <n v="3"/>
    <n v="0"/>
    <n v="46.574999999999996"/>
  </r>
  <r>
    <n v="1013"/>
    <s v="CA-2014-118437"/>
    <x v="3"/>
    <x v="46"/>
    <x v="329"/>
    <s v="Second Class"/>
    <s v="PF-19165"/>
    <s v="Philip Fox"/>
    <x v="0"/>
    <s v="United States"/>
    <s v="Olympia"/>
    <x v="4"/>
    <n v="98502"/>
    <x v="1"/>
    <s v="OFF-ST-10003722"/>
    <x v="1"/>
    <x v="4"/>
    <s v="Project Tote Personal File"/>
    <n v="14.03"/>
    <n v="1"/>
    <n v="0"/>
    <n v="4.068699999999998"/>
  </r>
  <r>
    <n v="1014"/>
    <s v="US-2012-126214"/>
    <x v="1"/>
    <x v="379"/>
    <x v="140"/>
    <s v="Second Class"/>
    <s v="JS-15880"/>
    <s v="John Stevenson"/>
    <x v="0"/>
    <s v="United States"/>
    <s v="Seattle"/>
    <x v="4"/>
    <n v="98103"/>
    <x v="1"/>
    <s v="FUR-TA-10003748"/>
    <x v="0"/>
    <x v="3"/>
    <s v="Bevis 36 x 72 Conference Tables"/>
    <n v="1618.37"/>
    <n v="13"/>
    <n v="0"/>
    <n v="356.04139999999995"/>
  </r>
  <r>
    <n v="1015"/>
    <s v="US-2012-126214"/>
    <x v="1"/>
    <x v="379"/>
    <x v="140"/>
    <s v="Second Class"/>
    <s v="JS-15880"/>
    <s v="John Stevenson"/>
    <x v="0"/>
    <s v="United States"/>
    <s v="Seattle"/>
    <x v="4"/>
    <n v="98103"/>
    <x v="1"/>
    <s v="TEC-AC-10003198"/>
    <x v="2"/>
    <x v="11"/>
    <s v="Enermax Acrylux Wireless Keyboard"/>
    <n v="99.6"/>
    <n v="1"/>
    <n v="0"/>
    <n v="36.851999999999997"/>
  </r>
  <r>
    <n v="1016"/>
    <s v="CA-2012-133025"/>
    <x v="1"/>
    <x v="14"/>
    <x v="400"/>
    <s v="Second Class"/>
    <s v="MO-17800"/>
    <s v="Meg O'Connel"/>
    <x v="2"/>
    <s v="United States"/>
    <s v="Los Angeles"/>
    <x v="1"/>
    <n v="90036"/>
    <x v="1"/>
    <s v="OFF-PA-10004100"/>
    <x v="1"/>
    <x v="10"/>
    <s v="Xerox 216"/>
    <n v="32.400000000000006"/>
    <n v="5"/>
    <n v="0"/>
    <n v="15.552000000000001"/>
  </r>
  <r>
    <n v="1017"/>
    <s v="CA-2012-108665"/>
    <x v="1"/>
    <x v="380"/>
    <x v="401"/>
    <s v="Standard Class"/>
    <s v="KM-16225"/>
    <s v="Kalyca Meade"/>
    <x v="1"/>
    <s v="United States"/>
    <s v="New York City"/>
    <x v="15"/>
    <n v="10011"/>
    <x v="3"/>
    <s v="FUR-FU-10002191"/>
    <x v="0"/>
    <x v="5"/>
    <s v="G.E. Halogen Desk Lamp Bulbs"/>
    <n v="13.96"/>
    <n v="2"/>
    <n v="0"/>
    <n v="6.7008000000000001"/>
  </r>
  <r>
    <n v="1018"/>
    <s v="CA-2012-108665"/>
    <x v="1"/>
    <x v="380"/>
    <x v="401"/>
    <s v="Standard Class"/>
    <s v="KM-16225"/>
    <s v="Kalyca Meade"/>
    <x v="1"/>
    <s v="United States"/>
    <s v="New York City"/>
    <x v="15"/>
    <n v="10011"/>
    <x v="3"/>
    <s v="FUR-FU-10000965"/>
    <x v="0"/>
    <x v="5"/>
    <s v="Howard Miller 11-1/2&quot; Diameter Ridgewood Wall Clock"/>
    <n v="155.82"/>
    <n v="3"/>
    <n v="0"/>
    <n v="63.886200000000002"/>
  </r>
  <r>
    <n v="1019"/>
    <s v="CA-2012-108665"/>
    <x v="1"/>
    <x v="380"/>
    <x v="401"/>
    <s v="Standard Class"/>
    <s v="KM-16225"/>
    <s v="Kalyca Meade"/>
    <x v="1"/>
    <s v="United States"/>
    <s v="New York City"/>
    <x v="15"/>
    <n v="10011"/>
    <x v="3"/>
    <s v="TEC-PH-10004188"/>
    <x v="2"/>
    <x v="7"/>
    <s v="OtterBox Commuter Series Case - Samsung Galaxy S4"/>
    <n v="124.94999999999999"/>
    <n v="5"/>
    <n v="0"/>
    <n v="2.4990000000000023"/>
  </r>
  <r>
    <n v="1020"/>
    <s v="CA-2012-108665"/>
    <x v="1"/>
    <x v="380"/>
    <x v="401"/>
    <s v="Standard Class"/>
    <s v="KM-16225"/>
    <s v="Kalyca Meade"/>
    <x v="1"/>
    <s v="United States"/>
    <s v="New York City"/>
    <x v="15"/>
    <n v="10011"/>
    <x v="3"/>
    <s v="OFF-ST-10001526"/>
    <x v="1"/>
    <x v="4"/>
    <s v="Iceberg Mobile Mega Data/Printer Cart "/>
    <n v="601.65"/>
    <n v="5"/>
    <n v="0"/>
    <n v="156.42899999999997"/>
  </r>
  <r>
    <n v="1021"/>
    <s v="CA-2012-124450"/>
    <x v="1"/>
    <x v="381"/>
    <x v="402"/>
    <s v="Standard Class"/>
    <s v="GT-14710"/>
    <s v="Greg Tran"/>
    <x v="0"/>
    <s v="United States"/>
    <s v="Washington"/>
    <x v="40"/>
    <n v="20016"/>
    <x v="3"/>
    <s v="OFF-AR-10001166"/>
    <x v="1"/>
    <x v="6"/>
    <s v="Staples"/>
    <n v="22.740000000000002"/>
    <n v="3"/>
    <n v="0"/>
    <n v="8.8686000000000007"/>
  </r>
  <r>
    <n v="1022"/>
    <s v="CA-2012-124450"/>
    <x v="1"/>
    <x v="381"/>
    <x v="402"/>
    <s v="Standard Class"/>
    <s v="GT-14710"/>
    <s v="Greg Tran"/>
    <x v="0"/>
    <s v="United States"/>
    <s v="Washington"/>
    <x v="40"/>
    <n v="20016"/>
    <x v="3"/>
    <s v="FUR-CH-10000309"/>
    <x v="0"/>
    <x v="1"/>
    <s v="Global Comet Stacking Arm Chair"/>
    <n v="1267.53"/>
    <n v="3"/>
    <n v="0"/>
    <n v="316.88249999999999"/>
  </r>
  <r>
    <n v="1023"/>
    <s v="CA-2012-124450"/>
    <x v="1"/>
    <x v="381"/>
    <x v="402"/>
    <s v="Standard Class"/>
    <s v="GT-14710"/>
    <s v="Greg Tran"/>
    <x v="0"/>
    <s v="United States"/>
    <s v="Washington"/>
    <x v="40"/>
    <n v="20016"/>
    <x v="3"/>
    <s v="TEC-MA-10004212"/>
    <x v="2"/>
    <x v="15"/>
    <s v="Cisco SPA525G2 5-Line IP Phone"/>
    <n v="1379.92"/>
    <n v="8"/>
    <n v="0"/>
    <n v="648.56240000000003"/>
  </r>
  <r>
    <n v="1024"/>
    <s v="CA-2012-167269"/>
    <x v="1"/>
    <x v="382"/>
    <x v="403"/>
    <s v="Standard Class"/>
    <s v="PB-19150"/>
    <s v="Philip Brown"/>
    <x v="0"/>
    <s v="United States"/>
    <s v="Philadelphia"/>
    <x v="9"/>
    <n v="19134"/>
    <x v="3"/>
    <s v="OFF-EN-10003072"/>
    <x v="1"/>
    <x v="12"/>
    <s v="Peel &amp; Seel Envelopes"/>
    <n v="6.2080000000000002"/>
    <n v="2"/>
    <n v="0.2"/>
    <n v="2.1728000000000001"/>
  </r>
  <r>
    <n v="1025"/>
    <s v="CA-2014-106964"/>
    <x v="3"/>
    <x v="94"/>
    <x v="404"/>
    <s v="First Class"/>
    <s v="HR-14770"/>
    <s v="Hallie Redmond"/>
    <x v="2"/>
    <s v="United States"/>
    <s v="Los Angeles"/>
    <x v="1"/>
    <n v="90045"/>
    <x v="1"/>
    <s v="OFF-BI-10000320"/>
    <x v="1"/>
    <x v="8"/>
    <s v="GBC Plastic Binding Combs"/>
    <n v="11.808"/>
    <n v="2"/>
    <n v="0.2"/>
    <n v="4.2804000000000002"/>
  </r>
  <r>
    <n v="1026"/>
    <s v="CA-2013-126529"/>
    <x v="0"/>
    <x v="383"/>
    <x v="405"/>
    <s v="Second Class"/>
    <s v="DE-13255"/>
    <s v="Deanra Eno"/>
    <x v="2"/>
    <s v="United States"/>
    <s v="Springfield"/>
    <x v="24"/>
    <n v="45503"/>
    <x v="3"/>
    <s v="OFF-PA-10001166"/>
    <x v="1"/>
    <x v="10"/>
    <s v="Xerox 2"/>
    <n v="15.552000000000003"/>
    <n v="3"/>
    <n v="0.2"/>
    <n v="5.4432"/>
  </r>
  <r>
    <n v="1027"/>
    <s v="CA-2013-126529"/>
    <x v="0"/>
    <x v="383"/>
    <x v="405"/>
    <s v="Second Class"/>
    <s v="DE-13255"/>
    <s v="Deanra Eno"/>
    <x v="2"/>
    <s v="United States"/>
    <s v="Springfield"/>
    <x v="24"/>
    <n v="45503"/>
    <x v="3"/>
    <s v="OFF-PA-10003656"/>
    <x v="1"/>
    <x v="10"/>
    <s v="Xerox 1935"/>
    <n v="63.311999999999998"/>
    <n v="3"/>
    <n v="0.2"/>
    <n v="20.576399999999996"/>
  </r>
  <r>
    <n v="1028"/>
    <s v="CA-2013-126529"/>
    <x v="0"/>
    <x v="383"/>
    <x v="405"/>
    <s v="Second Class"/>
    <s v="DE-13255"/>
    <s v="Deanra Eno"/>
    <x v="2"/>
    <s v="United States"/>
    <s v="Springfield"/>
    <x v="24"/>
    <n v="45503"/>
    <x v="3"/>
    <s v="TEC-PH-10000148"/>
    <x v="2"/>
    <x v="7"/>
    <s v="Cyber Acoustics AC-202b Speech Recognition Stereo Headset"/>
    <n v="15.587999999999999"/>
    <n v="2"/>
    <n v="0.4"/>
    <n v="-9.8724000000000007"/>
  </r>
  <r>
    <n v="1029"/>
    <s v="CA-2011-163552"/>
    <x v="2"/>
    <x v="384"/>
    <x v="406"/>
    <s v="Standard Class"/>
    <s v="LA-16780"/>
    <s v="Laura Armstrong"/>
    <x v="1"/>
    <s v="United States"/>
    <s v="Hackensack"/>
    <x v="30"/>
    <n v="7601"/>
    <x v="3"/>
    <s v="OFF-PA-10000474"/>
    <x v="1"/>
    <x v="10"/>
    <s v="Staples"/>
    <n v="177.2"/>
    <n v="5"/>
    <n v="0"/>
    <n v="83.283999999999992"/>
  </r>
  <r>
    <n v="1030"/>
    <s v="CA-2011-163552"/>
    <x v="2"/>
    <x v="384"/>
    <x v="406"/>
    <s v="Standard Class"/>
    <s v="LA-16780"/>
    <s v="Laura Armstrong"/>
    <x v="1"/>
    <s v="United States"/>
    <s v="Hackensack"/>
    <x v="30"/>
    <n v="7601"/>
    <x v="3"/>
    <s v="TEC-PH-10003885"/>
    <x v="2"/>
    <x v="7"/>
    <s v="Cisco SPA508G"/>
    <n v="197.96999999999997"/>
    <n v="3"/>
    <n v="0"/>
    <n v="57.41129999999999"/>
  </r>
  <r>
    <n v="1031"/>
    <s v="CA-2011-163552"/>
    <x v="2"/>
    <x v="384"/>
    <x v="406"/>
    <s v="Standard Class"/>
    <s v="LA-16780"/>
    <s v="Laura Armstrong"/>
    <x v="1"/>
    <s v="United States"/>
    <s v="Hackensack"/>
    <x v="30"/>
    <n v="7601"/>
    <x v="3"/>
    <s v="FUR-CH-10003379"/>
    <x v="0"/>
    <x v="1"/>
    <s v="Global Commerce Series High-Back Swivel/Tilt Chairs"/>
    <n v="854.94"/>
    <n v="3"/>
    <n v="0"/>
    <n v="213.73500000000001"/>
  </r>
  <r>
    <n v="1032"/>
    <s v="CA-2011-163552"/>
    <x v="2"/>
    <x v="384"/>
    <x v="406"/>
    <s v="Standard Class"/>
    <s v="LA-16780"/>
    <s v="Laura Armstrong"/>
    <x v="1"/>
    <s v="United States"/>
    <s v="Hackensack"/>
    <x v="30"/>
    <n v="7601"/>
    <x v="3"/>
    <s v="FUR-FU-10000629"/>
    <x v="0"/>
    <x v="5"/>
    <s v="9-3/4 Diameter Round Wall Clock"/>
    <n v="124.10999999999999"/>
    <n v="9"/>
    <n v="0"/>
    <n v="52.126200000000004"/>
  </r>
  <r>
    <n v="1033"/>
    <s v="CA-2011-163552"/>
    <x v="2"/>
    <x v="384"/>
    <x v="406"/>
    <s v="Standard Class"/>
    <s v="LA-16780"/>
    <s v="Laura Armstrong"/>
    <x v="1"/>
    <s v="United States"/>
    <s v="Hackensack"/>
    <x v="30"/>
    <n v="7601"/>
    <x v="3"/>
    <s v="OFF-LA-10001175"/>
    <x v="1"/>
    <x v="2"/>
    <s v="Avery 514"/>
    <n v="14.399999999999999"/>
    <n v="5"/>
    <n v="0"/>
    <n v="7.056"/>
  </r>
  <r>
    <n v="1034"/>
    <s v="CA-2013-109820"/>
    <x v="0"/>
    <x v="73"/>
    <x v="407"/>
    <s v="First Class"/>
    <s v="AG-10390"/>
    <s v="Allen Goldenen"/>
    <x v="0"/>
    <s v="United States"/>
    <s v="Cincinnati"/>
    <x v="24"/>
    <n v="45231"/>
    <x v="3"/>
    <s v="OFF-PA-10000955"/>
    <x v="1"/>
    <x v="10"/>
    <s v="Southworth 25% Cotton Granite Paper &amp; Envelopes"/>
    <n v="15.696000000000002"/>
    <n v="3"/>
    <n v="0.2"/>
    <n v="5.1011999999999995"/>
  </r>
  <r>
    <n v="1035"/>
    <s v="CA-2013-109820"/>
    <x v="0"/>
    <x v="73"/>
    <x v="407"/>
    <s v="First Class"/>
    <s v="AG-10390"/>
    <s v="Allen Goldenen"/>
    <x v="0"/>
    <s v="United States"/>
    <s v="Cincinnati"/>
    <x v="24"/>
    <n v="45231"/>
    <x v="3"/>
    <s v="OFF-BI-10003460"/>
    <x v="1"/>
    <x v="8"/>
    <s v="Acco 3-Hole Punch"/>
    <n v="2.6280000000000001"/>
    <n v="2"/>
    <n v="0.7"/>
    <n v="-1.9272"/>
  </r>
  <r>
    <n v="1036"/>
    <s v="CA-2013-109820"/>
    <x v="0"/>
    <x v="73"/>
    <x v="407"/>
    <s v="First Class"/>
    <s v="AG-10390"/>
    <s v="Allen Goldenen"/>
    <x v="0"/>
    <s v="United States"/>
    <s v="Cincinnati"/>
    <x v="24"/>
    <n v="45231"/>
    <x v="3"/>
    <s v="OFF-BI-10000474"/>
    <x v="1"/>
    <x v="8"/>
    <s v="Avery Recycled Flexi-View Covers for Binding Systems"/>
    <n v="14.427000000000003"/>
    <n v="3"/>
    <n v="0.7"/>
    <n v="-10.579799999999999"/>
  </r>
  <r>
    <n v="1037"/>
    <s v="CA-2013-113061"/>
    <x v="0"/>
    <x v="183"/>
    <x v="408"/>
    <s v="Standard Class"/>
    <s v="EL-13735"/>
    <s v="Ed Ludwig"/>
    <x v="2"/>
    <s v="United States"/>
    <s v="Jefferson City"/>
    <x v="25"/>
    <n v="65109"/>
    <x v="2"/>
    <s v="FUR-FU-10003975"/>
    <x v="0"/>
    <x v="5"/>
    <s v="Eldon Advantage Chair Mats for Low to Medium Pile Carpets"/>
    <n v="86.62"/>
    <n v="2"/>
    <n v="0"/>
    <n v="8.6619999999999919"/>
  </r>
  <r>
    <n v="1038"/>
    <s v="CA-2012-127418"/>
    <x v="1"/>
    <x v="385"/>
    <x v="409"/>
    <s v="First Class"/>
    <s v="JJ-15445"/>
    <s v="Jennifer Jackson"/>
    <x v="0"/>
    <s v="United States"/>
    <s v="Los Angeles"/>
    <x v="1"/>
    <n v="90004"/>
    <x v="1"/>
    <s v="OFF-BI-10003707"/>
    <x v="1"/>
    <x v="8"/>
    <s v="Aluminum Screw Posts"/>
    <n v="36.624000000000002"/>
    <n v="3"/>
    <n v="0.2"/>
    <n v="13.734"/>
  </r>
  <r>
    <n v="1039"/>
    <s v="CA-2014-121818"/>
    <x v="3"/>
    <x v="225"/>
    <x v="410"/>
    <s v="First Class"/>
    <s v="JH-15430"/>
    <s v="Jennifer Halladay"/>
    <x v="0"/>
    <s v="United States"/>
    <s v="Burlington"/>
    <x v="3"/>
    <n v="27217"/>
    <x v="0"/>
    <s v="OFF-AR-10000203"/>
    <x v="1"/>
    <x v="6"/>
    <s v="Newell 336"/>
    <n v="23.968000000000004"/>
    <n v="7"/>
    <n v="0.2"/>
    <n v="2.696399999999997"/>
  </r>
  <r>
    <n v="1040"/>
    <s v="CA-2014-121818"/>
    <x v="3"/>
    <x v="225"/>
    <x v="410"/>
    <s v="First Class"/>
    <s v="JH-15430"/>
    <s v="Jennifer Halladay"/>
    <x v="0"/>
    <s v="United States"/>
    <s v="Burlington"/>
    <x v="3"/>
    <n v="27217"/>
    <x v="0"/>
    <s v="OFF-AR-10004790"/>
    <x v="1"/>
    <x v="6"/>
    <s v="Staples"/>
    <n v="28.728000000000002"/>
    <n v="3"/>
    <n v="0.2"/>
    <n v="1.7954999999999988"/>
  </r>
  <r>
    <n v="1041"/>
    <s v="CA-2013-127670"/>
    <x v="0"/>
    <x v="231"/>
    <x v="243"/>
    <s v="Standard Class"/>
    <s v="RD-19660"/>
    <s v="Robert Dilbeck"/>
    <x v="2"/>
    <s v="United States"/>
    <s v="Saint Peters"/>
    <x v="25"/>
    <n v="63376"/>
    <x v="2"/>
    <s v="FUR-TA-10001095"/>
    <x v="0"/>
    <x v="3"/>
    <s v="Chromcraft Round Conference Tables"/>
    <n v="697.16"/>
    <n v="4"/>
    <n v="0"/>
    <n v="146.40359999999998"/>
  </r>
  <r>
    <n v="1042"/>
    <s v="CA-2013-102981"/>
    <x v="0"/>
    <x v="47"/>
    <x v="411"/>
    <s v="Second Class"/>
    <s v="MO-17500"/>
    <s v="Mary O'Rourke"/>
    <x v="0"/>
    <s v="United States"/>
    <s v="New York City"/>
    <x v="15"/>
    <n v="10035"/>
    <x v="3"/>
    <s v="TEC-AC-10004761"/>
    <x v="2"/>
    <x v="11"/>
    <s v="Maxell 4.7GB DVD+RW 3/Pack"/>
    <n v="31.86"/>
    <n v="2"/>
    <n v="0"/>
    <n v="11.151"/>
  </r>
  <r>
    <n v="1043"/>
    <s v="CA-2013-102981"/>
    <x v="0"/>
    <x v="47"/>
    <x v="411"/>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x v="142"/>
    <s v="First Class"/>
    <s v="NS-18640"/>
    <s v="Noel Staavos"/>
    <x v="1"/>
    <s v="United States"/>
    <s v="Chicago"/>
    <x v="10"/>
    <n v="60610"/>
    <x v="2"/>
    <s v="OFF-AR-10001130"/>
    <x v="1"/>
    <x v="6"/>
    <s v="Quartet Alpha White Chalk, 12/Pack"/>
    <n v="8.84"/>
    <n v="5"/>
    <n v="0.2"/>
    <n v="2.9835000000000003"/>
  </r>
  <r>
    <n v="1045"/>
    <s v="CA-2014-115651"/>
    <x v="3"/>
    <x v="362"/>
    <x v="142"/>
    <s v="First Class"/>
    <s v="NS-18640"/>
    <s v="Noel Staavos"/>
    <x v="1"/>
    <s v="United States"/>
    <s v="Chicago"/>
    <x v="10"/>
    <n v="60610"/>
    <x v="2"/>
    <s v="OFF-AP-10000055"/>
    <x v="1"/>
    <x v="9"/>
    <s v="Belkin F9S820V06 8 Outlet Surge"/>
    <n v="58.463999999999977"/>
    <n v="9"/>
    <n v="0.8"/>
    <n v="-146.16000000000003"/>
  </r>
  <r>
    <n v="1046"/>
    <s v="CA-2014-152702"/>
    <x v="3"/>
    <x v="386"/>
    <x v="412"/>
    <s v="Standard Class"/>
    <s v="SN-20710"/>
    <s v="Steve Nguyen"/>
    <x v="2"/>
    <s v="United States"/>
    <s v="Rockford"/>
    <x v="10"/>
    <n v="61107"/>
    <x v="2"/>
    <s v="FUR-CH-10002304"/>
    <x v="0"/>
    <x v="1"/>
    <s v="Global Stack Chair without Arms, Black"/>
    <n v="254.60399999999998"/>
    <n v="14"/>
    <n v="0.3"/>
    <n v="-18.185999999999993"/>
  </r>
  <r>
    <n v="1047"/>
    <s v="CA-2013-169103"/>
    <x v="0"/>
    <x v="387"/>
    <x v="20"/>
    <s v="Standard Class"/>
    <s v="ZC-21910"/>
    <s v="Zuschuss Carroll"/>
    <x v="0"/>
    <s v="United States"/>
    <s v="Miami"/>
    <x v="2"/>
    <n v="33142"/>
    <x v="0"/>
    <s v="TEC-PH-10001530"/>
    <x v="2"/>
    <x v="7"/>
    <s v="Cisco Unified IP Phone 7945G VoIP phone"/>
    <n v="1363.96"/>
    <n v="5"/>
    <n v="0.2"/>
    <n v="85.247500000000002"/>
  </r>
  <r>
    <n v="1048"/>
    <s v="CA-2013-169103"/>
    <x v="0"/>
    <x v="387"/>
    <x v="2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x v="413"/>
    <s v="Second Class"/>
    <s v="LC-16885"/>
    <s v="Lena Creighton"/>
    <x v="0"/>
    <s v="United States"/>
    <s v="San Francisco"/>
    <x v="1"/>
    <n v="94109"/>
    <x v="1"/>
    <s v="TEC-PH-10000486"/>
    <x v="2"/>
    <x v="7"/>
    <s v="Plantronics HL10 Handset Lifter"/>
    <n v="1113.5039999999999"/>
    <n v="12"/>
    <n v="0.2"/>
    <n v="125.2691999999999"/>
  </r>
  <r>
    <n v="1050"/>
    <s v="CA-2011-139192"/>
    <x v="2"/>
    <x v="279"/>
    <x v="413"/>
    <s v="Second Class"/>
    <s v="LC-16885"/>
    <s v="Lena Creighton"/>
    <x v="0"/>
    <s v="United States"/>
    <s v="San Francisco"/>
    <x v="1"/>
    <n v="94109"/>
    <x v="1"/>
    <s v="TEC-AC-10001606"/>
    <x v="2"/>
    <x v="11"/>
    <s v="Logitech Wireless Performance Mouse MX for PC and Mac"/>
    <n v="99.99"/>
    <n v="1"/>
    <n v="0"/>
    <n v="37.996200000000002"/>
  </r>
  <r>
    <n v="1051"/>
    <s v="US-2012-153500"/>
    <x v="1"/>
    <x v="230"/>
    <x v="414"/>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x v="414"/>
    <s v="First Class"/>
    <s v="DG-13300"/>
    <s v="Deirdre Greer"/>
    <x v="1"/>
    <s v="United States"/>
    <s v="Philadelphia"/>
    <x v="9"/>
    <n v="19134"/>
    <x v="3"/>
    <s v="OFF-PA-10001307"/>
    <x v="1"/>
    <x v="10"/>
    <s v="Important Message Pads, 50 4-1/4 x 5-1/2 Forms per Pad"/>
    <n v="6.7200000000000006"/>
    <n v="2"/>
    <n v="0.2"/>
    <n v="2.4359999999999995"/>
  </r>
  <r>
    <n v="1053"/>
    <s v="US-2012-153500"/>
    <x v="1"/>
    <x v="230"/>
    <x v="414"/>
    <s v="First Class"/>
    <s v="DG-13300"/>
    <s v="Deirdre Greer"/>
    <x v="1"/>
    <s v="United States"/>
    <s v="Philadelphia"/>
    <x v="9"/>
    <n v="19134"/>
    <x v="3"/>
    <s v="FUR-FU-10004460"/>
    <x v="0"/>
    <x v="5"/>
    <s v="Howard Miller 12&quot; Round Wall Clock"/>
    <n v="282.88800000000003"/>
    <n v="9"/>
    <n v="0.2"/>
    <n v="56.577599999999961"/>
  </r>
  <r>
    <n v="1054"/>
    <s v="CA-2012-110667"/>
    <x v="1"/>
    <x v="388"/>
    <x v="415"/>
    <s v="Standard Class"/>
    <s v="NF-18595"/>
    <s v="Nicole Fjeld"/>
    <x v="2"/>
    <s v="United States"/>
    <s v="New York City"/>
    <x v="15"/>
    <n v="10009"/>
    <x v="3"/>
    <s v="OFF-AR-10000716"/>
    <x v="1"/>
    <x v="6"/>
    <s v="DIXON Ticonderoga Erasable Checking Pencils"/>
    <n v="11.16"/>
    <n v="2"/>
    <n v="0"/>
    <n v="4.3524000000000003"/>
  </r>
  <r>
    <n v="1055"/>
    <s v="CA-2012-110667"/>
    <x v="1"/>
    <x v="388"/>
    <x v="415"/>
    <s v="Standard Class"/>
    <s v="NF-18595"/>
    <s v="Nicole Fjeld"/>
    <x v="2"/>
    <s v="United States"/>
    <s v="New York City"/>
    <x v="15"/>
    <n v="10009"/>
    <x v="3"/>
    <s v="FUR-FU-10004622"/>
    <x v="0"/>
    <x v="5"/>
    <s v="Eldon Advantage Foldable Chair Mats for Low Pile Carpets"/>
    <n v="108.4"/>
    <n v="2"/>
    <n v="0"/>
    <n v="22.763999999999996"/>
  </r>
  <r>
    <n v="1056"/>
    <s v="CA-2012-110667"/>
    <x v="1"/>
    <x v="388"/>
    <x v="415"/>
    <s v="Standard Class"/>
    <s v="NF-18595"/>
    <s v="Nicole Fjeld"/>
    <x v="2"/>
    <s v="United States"/>
    <s v="New York City"/>
    <x v="15"/>
    <n v="10009"/>
    <x v="3"/>
    <s v="OFF-BI-10002735"/>
    <x v="1"/>
    <x v="8"/>
    <s v="GBC Prestige Therm-A-Bind Covers"/>
    <n v="82.344000000000008"/>
    <n v="3"/>
    <n v="0.2"/>
    <n v="27.791100000000004"/>
  </r>
  <r>
    <n v="1057"/>
    <s v="CA-2012-110667"/>
    <x v="1"/>
    <x v="388"/>
    <x v="415"/>
    <s v="Standard Class"/>
    <s v="NF-18595"/>
    <s v="Nicole Fjeld"/>
    <x v="2"/>
    <s v="United States"/>
    <s v="New York City"/>
    <x v="15"/>
    <n v="10009"/>
    <x v="3"/>
    <s v="OFF-BI-10003529"/>
    <x v="1"/>
    <x v="8"/>
    <s v="Avery Round Ring Poly Binders"/>
    <n v="9.0879999999999992"/>
    <n v="4"/>
    <n v="0.2"/>
    <n v="3.2944"/>
  </r>
  <r>
    <n v="1058"/>
    <s v="CA-2014-167150"/>
    <x v="3"/>
    <x v="389"/>
    <x v="416"/>
    <s v="Standard Class"/>
    <s v="BP-11185"/>
    <s v="Ben Peterman"/>
    <x v="1"/>
    <s v="United States"/>
    <s v="San Diego"/>
    <x v="1"/>
    <n v="92037"/>
    <x v="1"/>
    <s v="OFF-BI-10001097"/>
    <x v="1"/>
    <x v="8"/>
    <s v="Avery Hole Reinforcements"/>
    <n v="19.936000000000003"/>
    <n v="4"/>
    <n v="0.2"/>
    <n v="7.2267999999999999"/>
  </r>
  <r>
    <n v="1059"/>
    <s v="CA-2014-167150"/>
    <x v="3"/>
    <x v="389"/>
    <x v="416"/>
    <s v="Standard Class"/>
    <s v="BP-11185"/>
    <s v="Ben Peterman"/>
    <x v="1"/>
    <s v="United States"/>
    <s v="San Diego"/>
    <x v="1"/>
    <n v="92037"/>
    <x v="1"/>
    <s v="OFF-BI-10001597"/>
    <x v="1"/>
    <x v="8"/>
    <s v="Wilson Jones Ledger-Size, Piano-Hinge Binder, 2&quot;, Blue"/>
    <n v="65.567999999999998"/>
    <n v="2"/>
    <n v="0.2"/>
    <n v="22.948799999999995"/>
  </r>
  <r>
    <n v="1060"/>
    <s v="CA-2013-105284"/>
    <x v="0"/>
    <x v="390"/>
    <x v="417"/>
    <s v="Standard Class"/>
    <s v="MG-17650"/>
    <s v="Matthew Grinstein"/>
    <x v="2"/>
    <s v="United States"/>
    <s v="Philadelphia"/>
    <x v="9"/>
    <n v="19143"/>
    <x v="3"/>
    <s v="OFF-FA-10001754"/>
    <x v="1"/>
    <x v="13"/>
    <s v="Stockwell Gold Paper Clips"/>
    <n v="4.4160000000000004"/>
    <n v="3"/>
    <n v="0.2"/>
    <n v="1.6008"/>
  </r>
  <r>
    <n v="1061"/>
    <s v="US-2012-125374"/>
    <x v="1"/>
    <x v="391"/>
    <x v="418"/>
    <s v="Standard Class"/>
    <s v="JD-16060"/>
    <s v="Julia Dunbar"/>
    <x v="0"/>
    <s v="United States"/>
    <s v="Houston"/>
    <x v="5"/>
    <n v="77095"/>
    <x v="2"/>
    <s v="FUR-CH-10003396"/>
    <x v="0"/>
    <x v="1"/>
    <s v="Global Deluxe Steno Chair"/>
    <n v="107.77200000000001"/>
    <n v="2"/>
    <n v="0.3"/>
    <n v="-29.252400000000009"/>
  </r>
  <r>
    <n v="1062"/>
    <s v="CA-2012-161263"/>
    <x v="1"/>
    <x v="392"/>
    <x v="419"/>
    <s v="Standard Class"/>
    <s v="TS-21160"/>
    <s v="Theresa Swint"/>
    <x v="1"/>
    <s v="United States"/>
    <s v="Toledo"/>
    <x v="24"/>
    <n v="43615"/>
    <x v="3"/>
    <s v="OFF-AP-10002350"/>
    <x v="1"/>
    <x v="9"/>
    <s v="Belkin F9H710-06 7 Outlet SurgeMaster Surge Protector"/>
    <n v="45.216000000000001"/>
    <n v="3"/>
    <n v="0.2"/>
    <n v="4.5215999999999994"/>
  </r>
  <r>
    <n v="1063"/>
    <s v="CA-2012-161263"/>
    <x v="1"/>
    <x v="392"/>
    <x v="419"/>
    <s v="Standard Class"/>
    <s v="TS-21160"/>
    <s v="Theresa Swint"/>
    <x v="1"/>
    <s v="United States"/>
    <s v="Toledo"/>
    <x v="24"/>
    <n v="43615"/>
    <x v="3"/>
    <s v="OFF-FA-10004838"/>
    <x v="1"/>
    <x v="13"/>
    <s v="Super Bands, 12/Pack"/>
    <n v="10.416000000000002"/>
    <n v="7"/>
    <n v="0.2"/>
    <n v="-2.2134"/>
  </r>
  <r>
    <n v="1064"/>
    <s v="CA-2012-161263"/>
    <x v="1"/>
    <x v="392"/>
    <x v="419"/>
    <s v="Standard Class"/>
    <s v="TS-21160"/>
    <s v="Theresa Swint"/>
    <x v="1"/>
    <s v="United States"/>
    <s v="Toledo"/>
    <x v="24"/>
    <n v="43615"/>
    <x v="3"/>
    <s v="OFF-AR-10004757"/>
    <x v="1"/>
    <x v="6"/>
    <s v="Crayola Colored Pencils"/>
    <n v="7.8719999999999999"/>
    <n v="3"/>
    <n v="0.2"/>
    <n v="1.2791999999999994"/>
  </r>
  <r>
    <n v="1065"/>
    <s v="CA-2012-161263"/>
    <x v="1"/>
    <x v="392"/>
    <x v="419"/>
    <s v="Standard Class"/>
    <s v="TS-21160"/>
    <s v="Theresa Swint"/>
    <x v="1"/>
    <s v="United States"/>
    <s v="Toledo"/>
    <x v="24"/>
    <n v="43615"/>
    <x v="3"/>
    <s v="TEC-PH-10002115"/>
    <x v="2"/>
    <x v="7"/>
    <s v="Plantronics 81402"/>
    <n v="118.78199999999998"/>
    <n v="3"/>
    <n v="0.4"/>
    <n v="-27.715799999999994"/>
  </r>
  <r>
    <n v="1066"/>
    <s v="CA-2012-161263"/>
    <x v="1"/>
    <x v="392"/>
    <x v="419"/>
    <s v="Standard Class"/>
    <s v="TS-21160"/>
    <s v="Theresa Swint"/>
    <x v="1"/>
    <s v="United States"/>
    <s v="Toledo"/>
    <x v="24"/>
    <n v="43615"/>
    <x v="3"/>
    <s v="OFF-FA-10003059"/>
    <x v="1"/>
    <x v="13"/>
    <s v="Assorted Color Push Pins"/>
    <n v="1.4480000000000002"/>
    <n v="1"/>
    <n v="0.2"/>
    <n v="0.2352999999999999"/>
  </r>
  <r>
    <n v="1067"/>
    <s v="CA-2012-161263"/>
    <x v="1"/>
    <x v="392"/>
    <x v="419"/>
    <s v="Standard Class"/>
    <s v="TS-21160"/>
    <s v="Theresa Swint"/>
    <x v="1"/>
    <s v="United States"/>
    <s v="Toledo"/>
    <x v="24"/>
    <n v="43615"/>
    <x v="3"/>
    <s v="OFF-BI-10004330"/>
    <x v="1"/>
    <x v="8"/>
    <s v="GBC Velobind Prepunched Cover Sets, Regency Series"/>
    <n v="55.470000000000006"/>
    <n v="5"/>
    <n v="0.7"/>
    <n v="-46.224999999999994"/>
  </r>
  <r>
    <n v="1068"/>
    <s v="CA-2013-157686"/>
    <x v="0"/>
    <x v="393"/>
    <x v="342"/>
    <s v="First Class"/>
    <s v="BD-11620"/>
    <s v="Brian DeCherney"/>
    <x v="0"/>
    <s v="United States"/>
    <s v="San Francisco"/>
    <x v="1"/>
    <n v="94122"/>
    <x v="1"/>
    <s v="FUR-CH-10001146"/>
    <x v="0"/>
    <x v="1"/>
    <s v="Global Value Mid-Back Manager's Chair, Gray"/>
    <n v="194.84800000000001"/>
    <n v="4"/>
    <n v="0.2"/>
    <n v="12.177999999999983"/>
  </r>
  <r>
    <n v="1069"/>
    <s v="US-2014-139955"/>
    <x v="3"/>
    <x v="394"/>
    <x v="420"/>
    <s v="Second Class"/>
    <s v="CM-12160"/>
    <s v="Charles McCrossin"/>
    <x v="0"/>
    <s v="United States"/>
    <s v="Brownsville"/>
    <x v="5"/>
    <n v="78521"/>
    <x v="2"/>
    <s v="OFF-SU-10001935"/>
    <x v="1"/>
    <x v="14"/>
    <s v="Staples"/>
    <n v="1.7440000000000002"/>
    <n v="1"/>
    <n v="0.2"/>
    <n v="-0.34880000000000033"/>
  </r>
  <r>
    <n v="1070"/>
    <s v="US-2012-150161"/>
    <x v="1"/>
    <x v="395"/>
    <x v="421"/>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x v="6"/>
    <s v="Standard Class"/>
    <s v="SN-20560"/>
    <s v="Skye Norling"/>
    <x v="2"/>
    <s v="United States"/>
    <s v="Los Angeles"/>
    <x v="1"/>
    <n v="90008"/>
    <x v="1"/>
    <s v="OFF-AR-10003732"/>
    <x v="1"/>
    <x v="6"/>
    <s v="Newell 333"/>
    <n v="19.459999999999997"/>
    <n v="7"/>
    <n v="0"/>
    <n v="5.0595999999999997"/>
  </r>
  <r>
    <n v="1072"/>
    <s v="CA-2013-152814"/>
    <x v="0"/>
    <x v="236"/>
    <x v="422"/>
    <s v="Standard Class"/>
    <s v="EH-14005"/>
    <s v="Erica Hernandez"/>
    <x v="2"/>
    <s v="United States"/>
    <s v="Denver"/>
    <x v="22"/>
    <n v="80219"/>
    <x v="1"/>
    <s v="OFF-PA-10001970"/>
    <x v="1"/>
    <x v="10"/>
    <s v="Xerox 1881"/>
    <n v="29.472000000000001"/>
    <n v="3"/>
    <n v="0.2"/>
    <n v="9.9467999999999979"/>
  </r>
  <r>
    <n v="1073"/>
    <s v="CA-2014-106943"/>
    <x v="3"/>
    <x v="237"/>
    <x v="381"/>
    <s v="Standard Class"/>
    <s v="FO-14305"/>
    <s v="Frank Olsen"/>
    <x v="0"/>
    <s v="United States"/>
    <s v="New York City"/>
    <x v="15"/>
    <n v="10035"/>
    <x v="3"/>
    <s v="OFF-BI-10003669"/>
    <x v="1"/>
    <x v="8"/>
    <s v="3M Organizer Strips"/>
    <n v="8.64"/>
    <n v="2"/>
    <n v="0.2"/>
    <n v="3.024"/>
  </r>
  <r>
    <n v="1074"/>
    <s v="CA-2013-134348"/>
    <x v="0"/>
    <x v="396"/>
    <x v="423"/>
    <s v="Standard Class"/>
    <s v="MS-17710"/>
    <s v="Maurice Satty"/>
    <x v="0"/>
    <s v="United States"/>
    <s v="Mesa"/>
    <x v="16"/>
    <n v="85204"/>
    <x v="1"/>
    <s v="OFF-BI-10003727"/>
    <x v="1"/>
    <x v="8"/>
    <s v="Avery Durable Slant Ring Binders With Label Holder"/>
    <n v="6.27"/>
    <n v="5"/>
    <n v="0.7"/>
    <n v="-4.5980000000000008"/>
  </r>
  <r>
    <n v="1075"/>
    <s v="CA-2013-134348"/>
    <x v="0"/>
    <x v="396"/>
    <x v="423"/>
    <s v="Standard Class"/>
    <s v="MS-17710"/>
    <s v="Maurice Satty"/>
    <x v="0"/>
    <s v="United States"/>
    <s v="Mesa"/>
    <x v="16"/>
    <n v="85204"/>
    <x v="1"/>
    <s v="OFF-BI-10004967"/>
    <x v="1"/>
    <x v="8"/>
    <s v="Round Ring Binders"/>
    <n v="4.3680000000000003"/>
    <n v="7"/>
    <n v="0.7"/>
    <n v="-3.3487999999999998"/>
  </r>
  <r>
    <n v="1076"/>
    <s v="CA-2013-134348"/>
    <x v="0"/>
    <x v="396"/>
    <x v="423"/>
    <s v="Standard Class"/>
    <s v="MS-17710"/>
    <s v="Maurice Satty"/>
    <x v="0"/>
    <s v="United States"/>
    <s v="Mesa"/>
    <x v="16"/>
    <n v="85204"/>
    <x v="1"/>
    <s v="TEC-AC-10003447"/>
    <x v="2"/>
    <x v="11"/>
    <s v="Micropad Numeric Keypads"/>
    <n v="31.983999999999998"/>
    <n v="2"/>
    <n v="0.2"/>
    <n v="1.9989999999999979"/>
  </r>
  <r>
    <n v="1077"/>
    <s v="CA-2013-161781"/>
    <x v="0"/>
    <x v="321"/>
    <x v="424"/>
    <s v="First Class"/>
    <s v="CC-12100"/>
    <s v="Chad Cunningham"/>
    <x v="2"/>
    <s v="United States"/>
    <s v="Columbus"/>
    <x v="14"/>
    <n v="47201"/>
    <x v="2"/>
    <s v="OFF-AR-10000255"/>
    <x v="1"/>
    <x v="6"/>
    <s v="Newell 328"/>
    <n v="40.879999999999995"/>
    <n v="7"/>
    <n v="0"/>
    <n v="10.628799999999998"/>
  </r>
  <r>
    <n v="1078"/>
    <s v="CA-2014-132521"/>
    <x v="3"/>
    <x v="397"/>
    <x v="425"/>
    <s v="Second Class"/>
    <s v="DW-13540"/>
    <s v="Don Weiss"/>
    <x v="0"/>
    <s v="United States"/>
    <s v="Seattle"/>
    <x v="4"/>
    <n v="98105"/>
    <x v="1"/>
    <s v="OFF-AP-10002191"/>
    <x v="1"/>
    <x v="9"/>
    <s v="Belkin 8 Outlet SurgeMaster II Gold Surge Protector"/>
    <n v="119.96"/>
    <n v="2"/>
    <n v="0"/>
    <n v="33.588800000000006"/>
  </r>
  <r>
    <n v="1079"/>
    <s v="CA-2014-132521"/>
    <x v="3"/>
    <x v="397"/>
    <x v="425"/>
    <s v="Second Class"/>
    <s v="DW-13540"/>
    <s v="Don Weiss"/>
    <x v="0"/>
    <s v="United States"/>
    <s v="Seattle"/>
    <x v="4"/>
    <n v="98105"/>
    <x v="1"/>
    <s v="OFF-ST-10001325"/>
    <x v="1"/>
    <x v="4"/>
    <s v="Sterilite Officeware Hinged File Box"/>
    <n v="31.44"/>
    <n v="3"/>
    <n v="0"/>
    <n v="8.4888000000000012"/>
  </r>
  <r>
    <n v="1080"/>
    <s v="CA-2014-132521"/>
    <x v="3"/>
    <x v="397"/>
    <x v="425"/>
    <s v="Second Class"/>
    <s v="DW-13540"/>
    <s v="Don Weiss"/>
    <x v="0"/>
    <s v="United States"/>
    <s v="Seattle"/>
    <x v="4"/>
    <n v="98105"/>
    <x v="1"/>
    <s v="OFF-BI-10000404"/>
    <x v="1"/>
    <x v="8"/>
    <s v="Avery Printable Repositionable Plastic Tabs"/>
    <n v="6.88"/>
    <n v="1"/>
    <n v="0.2"/>
    <n v="2.3220000000000001"/>
  </r>
  <r>
    <n v="1081"/>
    <s v="CA-2012-110016"/>
    <x v="1"/>
    <x v="239"/>
    <x v="107"/>
    <s v="Standard Class"/>
    <s v="BT-11395"/>
    <s v="Bill Tyler"/>
    <x v="1"/>
    <s v="United States"/>
    <s v="Detroit"/>
    <x v="12"/>
    <n v="48227"/>
    <x v="2"/>
    <s v="OFF-PA-10000349"/>
    <x v="1"/>
    <x v="10"/>
    <s v="Staples"/>
    <n v="19.920000000000002"/>
    <n v="4"/>
    <n v="0"/>
    <n v="9.3624000000000009"/>
  </r>
  <r>
    <n v="1082"/>
    <s v="CA-2012-110016"/>
    <x v="1"/>
    <x v="239"/>
    <x v="107"/>
    <s v="Standard Class"/>
    <s v="BT-11395"/>
    <s v="Bill Tyler"/>
    <x v="1"/>
    <s v="United States"/>
    <s v="Detroit"/>
    <x v="12"/>
    <n v="48227"/>
    <x v="2"/>
    <s v="FUR-CH-10002880"/>
    <x v="0"/>
    <x v="1"/>
    <s v="Global High-Back Leather Tilter, Burgundy"/>
    <n v="1106.9099999999999"/>
    <n v="9"/>
    <n v="0"/>
    <n v="121.76009999999994"/>
  </r>
  <r>
    <n v="1083"/>
    <s v="US-2013-143819"/>
    <x v="0"/>
    <x v="398"/>
    <x v="426"/>
    <s v="Standard Class"/>
    <s v="KD-16270"/>
    <s v="Karen Daniels"/>
    <x v="0"/>
    <s v="United States"/>
    <s v="Yonkers"/>
    <x v="15"/>
    <n v="10701"/>
    <x v="3"/>
    <s v="FUR-TA-10001095"/>
    <x v="0"/>
    <x v="3"/>
    <s v="Chromcraft Round Conference Tables"/>
    <n v="836.59199999999998"/>
    <n v="8"/>
    <n v="0.4"/>
    <n v="-264.92079999999999"/>
  </r>
  <r>
    <n v="1084"/>
    <s v="US-2013-143819"/>
    <x v="0"/>
    <x v="398"/>
    <x v="426"/>
    <s v="Standard Class"/>
    <s v="KD-16270"/>
    <s v="Karen Daniels"/>
    <x v="0"/>
    <s v="United States"/>
    <s v="Yonkers"/>
    <x v="15"/>
    <n v="10701"/>
    <x v="3"/>
    <s v="OFF-PA-10003127"/>
    <x v="1"/>
    <x v="10"/>
    <s v="Staples"/>
    <n v="26.38"/>
    <n v="1"/>
    <n v="0"/>
    <n v="12.134799999999998"/>
  </r>
  <r>
    <n v="1085"/>
    <s v="US-2013-143819"/>
    <x v="0"/>
    <x v="398"/>
    <x v="426"/>
    <s v="Standard Class"/>
    <s v="KD-16270"/>
    <s v="Karen Daniels"/>
    <x v="0"/>
    <s v="United States"/>
    <s v="Yonkers"/>
    <x v="15"/>
    <n v="10701"/>
    <x v="3"/>
    <s v="OFF-ST-10003208"/>
    <x v="1"/>
    <x v="4"/>
    <s v="Adjustable Depth Letter/Legal Cart"/>
    <n v="362.92"/>
    <n v="2"/>
    <n v="0"/>
    <n v="105.24679999999995"/>
  </r>
  <r>
    <n v="1086"/>
    <s v="US-2013-143819"/>
    <x v="0"/>
    <x v="398"/>
    <x v="426"/>
    <s v="Standard Class"/>
    <s v="KD-16270"/>
    <s v="Karen Daniels"/>
    <x v="0"/>
    <s v="United States"/>
    <s v="Yonkers"/>
    <x v="15"/>
    <n v="10701"/>
    <x v="3"/>
    <s v="TEC-MA-10003979"/>
    <x v="2"/>
    <x v="15"/>
    <s v="Ativa V4110MDD Micro-Cut Shredder"/>
    <n v="4899.93"/>
    <n v="7"/>
    <n v="0"/>
    <n v="2400.9656999999997"/>
  </r>
  <r>
    <n v="1087"/>
    <s v="CA-2013-167584"/>
    <x v="0"/>
    <x v="399"/>
    <x v="427"/>
    <s v="Same Day"/>
    <s v="LC-16870"/>
    <s v="Lena Cacioppo"/>
    <x v="0"/>
    <s v="United States"/>
    <s v="Des Moines"/>
    <x v="23"/>
    <n v="50315"/>
    <x v="2"/>
    <s v="OFF-PA-10000029"/>
    <x v="1"/>
    <x v="10"/>
    <s v="Xerox 224"/>
    <n v="6.48"/>
    <n v="1"/>
    <n v="0"/>
    <n v="3.1104000000000003"/>
  </r>
  <r>
    <n v="1088"/>
    <s v="CA-2013-166163"/>
    <x v="0"/>
    <x v="243"/>
    <x v="428"/>
    <s v="Second Class"/>
    <s v="CY-12745"/>
    <s v="Craig Yedwab"/>
    <x v="1"/>
    <s v="United States"/>
    <s v="Oakland"/>
    <x v="1"/>
    <n v="94601"/>
    <x v="1"/>
    <s v="TEC-PH-10004896"/>
    <x v="2"/>
    <x v="7"/>
    <s v="Nokia Lumia 521 (T-Mobile)"/>
    <n v="71.975999999999999"/>
    <n v="3"/>
    <n v="0.2"/>
    <n v="7.1976000000000049"/>
  </r>
  <r>
    <n v="1089"/>
    <s v="CA-2013-166163"/>
    <x v="0"/>
    <x v="243"/>
    <x v="428"/>
    <s v="Second Class"/>
    <s v="CY-12745"/>
    <s v="Craig Yedwab"/>
    <x v="1"/>
    <s v="United States"/>
    <s v="Oakland"/>
    <x v="1"/>
    <n v="94601"/>
    <x v="1"/>
    <s v="OFF-LA-10000452"/>
    <x v="1"/>
    <x v="2"/>
    <s v="Avery 488"/>
    <n v="3.15"/>
    <n v="1"/>
    <n v="0"/>
    <n v="1.512"/>
  </r>
  <r>
    <n v="1090"/>
    <s v="CA-2014-158407"/>
    <x v="3"/>
    <x v="400"/>
    <x v="272"/>
    <s v="Standard Class"/>
    <s v="LW-16990"/>
    <s v="Lindsay Williams"/>
    <x v="1"/>
    <s v="United States"/>
    <s v="Monroe"/>
    <x v="3"/>
    <n v="28110"/>
    <x v="0"/>
    <s v="FUR-FU-10001967"/>
    <x v="0"/>
    <x v="5"/>
    <s v="Telescoping Adjustable Floor Lamp"/>
    <n v="31.983999999999998"/>
    <n v="2"/>
    <n v="0.2"/>
    <n v="1.9989999999999979"/>
  </r>
  <r>
    <n v="1091"/>
    <s v="CA-2014-158407"/>
    <x v="3"/>
    <x v="400"/>
    <x v="272"/>
    <s v="Standard Class"/>
    <s v="LW-16990"/>
    <s v="Lindsay Williams"/>
    <x v="1"/>
    <s v="United States"/>
    <s v="Monroe"/>
    <x v="3"/>
    <n v="28110"/>
    <x v="0"/>
    <s v="TEC-PH-10001819"/>
    <x v="2"/>
    <x v="7"/>
    <s v="Innergie mMini Combo Duo USB Travel Charging Kit"/>
    <n v="71.984000000000009"/>
    <n v="2"/>
    <n v="0.2"/>
    <n v="25.194399999999995"/>
  </r>
  <r>
    <n v="1092"/>
    <s v="CA-2012-143490"/>
    <x v="1"/>
    <x v="401"/>
    <x v="429"/>
    <s v="Standard Class"/>
    <s v="NP-18325"/>
    <s v="Naresj Patel"/>
    <x v="0"/>
    <s v="United States"/>
    <s v="San Diego"/>
    <x v="1"/>
    <n v="92105"/>
    <x v="1"/>
    <s v="OFF-AR-10002952"/>
    <x v="1"/>
    <x v="6"/>
    <s v="Stanley Contemporary Battery Pencil Sharpeners"/>
    <n v="120.14999999999999"/>
    <n v="9"/>
    <n v="0"/>
    <n v="33.641999999999996"/>
  </r>
  <r>
    <n v="1093"/>
    <s v="CA-2012-143490"/>
    <x v="1"/>
    <x v="401"/>
    <x v="429"/>
    <s v="Standard Class"/>
    <s v="NP-18325"/>
    <s v="Naresj Patel"/>
    <x v="0"/>
    <s v="United States"/>
    <s v="San Diego"/>
    <x v="1"/>
    <n v="92105"/>
    <x v="1"/>
    <s v="TEC-PH-10000576"/>
    <x v="2"/>
    <x v="7"/>
    <s v="AT&amp;T 1080 Corded phone"/>
    <n v="219.18400000000003"/>
    <n v="2"/>
    <n v="0.2"/>
    <n v="19.178600000000003"/>
  </r>
  <r>
    <n v="1094"/>
    <s v="CA-2012-165085"/>
    <x v="1"/>
    <x v="17"/>
    <x v="16"/>
    <s v="Standard Class"/>
    <s v="BT-11485"/>
    <s v="Brad Thomas"/>
    <x v="2"/>
    <s v="United States"/>
    <s v="Clinton"/>
    <x v="39"/>
    <n v="20735"/>
    <x v="3"/>
    <s v="OFF-PA-10000605"/>
    <x v="1"/>
    <x v="10"/>
    <s v="Xerox 1950"/>
    <n v="28.900000000000002"/>
    <n v="5"/>
    <n v="0"/>
    <n v="14.161000000000001"/>
  </r>
  <r>
    <n v="1095"/>
    <s v="CA-2012-165085"/>
    <x v="1"/>
    <x v="17"/>
    <x v="16"/>
    <s v="Standard Class"/>
    <s v="BT-11485"/>
    <s v="Brad Thomas"/>
    <x v="2"/>
    <s v="United States"/>
    <s v="Clinton"/>
    <x v="39"/>
    <n v="20735"/>
    <x v="3"/>
    <s v="OFF-AP-10002518"/>
    <x v="1"/>
    <x v="9"/>
    <s v="Kensington 7 Outlet MasterPiece Power Center"/>
    <n v="355.96"/>
    <n v="2"/>
    <n v="0"/>
    <n v="103.22839999999997"/>
  </r>
  <r>
    <n v="1096"/>
    <s v="CA-2014-160423"/>
    <x v="3"/>
    <x v="276"/>
    <x v="430"/>
    <s v="Standard Class"/>
    <s v="PS-19045"/>
    <s v="Penelope Sewall"/>
    <x v="2"/>
    <s v="United States"/>
    <s v="Charlotte"/>
    <x v="3"/>
    <n v="28205"/>
    <x v="0"/>
    <s v="OFF-ST-10004340"/>
    <x v="1"/>
    <x v="4"/>
    <s v="Fellowes Mobile File Cart, Black"/>
    <n v="348.20799999999997"/>
    <n v="7"/>
    <n v="0.2"/>
    <n v="30.468200000000024"/>
  </r>
  <r>
    <n v="1097"/>
    <s v="CA-2014-160423"/>
    <x v="3"/>
    <x v="276"/>
    <x v="430"/>
    <s v="Standard Class"/>
    <s v="PS-19045"/>
    <s v="Penelope Sewall"/>
    <x v="2"/>
    <s v="United States"/>
    <s v="Charlotte"/>
    <x v="3"/>
    <n v="28205"/>
    <x v="0"/>
    <s v="OFF-BI-10004001"/>
    <x v="1"/>
    <x v="8"/>
    <s v="GBC Recycled VeloBinder Covers"/>
    <n v="35.783999999999999"/>
    <n v="7"/>
    <n v="0.7"/>
    <n v="-28.627200000000009"/>
  </r>
  <r>
    <n v="1098"/>
    <s v="CA-2011-159338"/>
    <x v="2"/>
    <x v="402"/>
    <x v="431"/>
    <s v="First Class"/>
    <s v="NS-18640"/>
    <s v="Noel Staavos"/>
    <x v="1"/>
    <s v="United States"/>
    <s v="Los Angeles"/>
    <x v="1"/>
    <n v="90049"/>
    <x v="1"/>
    <s v="FUR-TA-10004147"/>
    <x v="0"/>
    <x v="3"/>
    <s v="Hon 4060 Series Tables"/>
    <n v="447.84"/>
    <n v="5"/>
    <n v="0.2"/>
    <n v="11.19599999999997"/>
  </r>
  <r>
    <n v="1099"/>
    <s v="CA-2013-107216"/>
    <x v="0"/>
    <x v="403"/>
    <x v="432"/>
    <s v="First Class"/>
    <s v="PV-18985"/>
    <s v="Paul Van Hugh"/>
    <x v="2"/>
    <s v="United States"/>
    <s v="San Francisco"/>
    <x v="1"/>
    <n v="94122"/>
    <x v="1"/>
    <s v="OFF-AR-10001545"/>
    <x v="1"/>
    <x v="6"/>
    <s v="Newell 326"/>
    <n v="7.04"/>
    <n v="4"/>
    <n v="0"/>
    <n v="2.0415999999999999"/>
  </r>
  <r>
    <n v="1100"/>
    <s v="CA-2013-107216"/>
    <x v="0"/>
    <x v="403"/>
    <x v="432"/>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x v="432"/>
    <s v="First Class"/>
    <s v="PV-18985"/>
    <s v="Paul Van Hugh"/>
    <x v="2"/>
    <s v="United States"/>
    <s v="San Francisco"/>
    <x v="1"/>
    <n v="94122"/>
    <x v="1"/>
    <s v="TEC-AC-10001013"/>
    <x v="2"/>
    <x v="11"/>
    <s v="Logitech ClearChat Comfort/USB Headset H390"/>
    <n v="29.29"/>
    <n v="1"/>
    <n v="0"/>
    <n v="9.6656999999999975"/>
  </r>
  <r>
    <n v="1102"/>
    <s v="CA-2013-107216"/>
    <x v="0"/>
    <x v="403"/>
    <x v="432"/>
    <s v="First Class"/>
    <s v="PV-18985"/>
    <s v="Paul Van Hugh"/>
    <x v="2"/>
    <s v="United States"/>
    <s v="San Francisco"/>
    <x v="1"/>
    <n v="94122"/>
    <x v="1"/>
    <s v="OFF-AR-10002255"/>
    <x v="1"/>
    <x v="6"/>
    <s v="Newell 346"/>
    <n v="8.64"/>
    <n v="3"/>
    <n v="0"/>
    <n v="2.5055999999999998"/>
  </r>
  <r>
    <n v="1103"/>
    <s v="US-2014-145863"/>
    <x v="3"/>
    <x v="81"/>
    <x v="433"/>
    <s v="Standard Class"/>
    <s v="RP-19390"/>
    <s v="Resi Pölking"/>
    <x v="0"/>
    <s v="United States"/>
    <s v="Houston"/>
    <x v="5"/>
    <n v="77041"/>
    <x v="2"/>
    <s v="OFF-BI-10004140"/>
    <x v="1"/>
    <x v="8"/>
    <s v="Avery Non-Stick Binders"/>
    <n v="2.6939999999999995"/>
    <n v="3"/>
    <n v="0.8"/>
    <n v="-4.7145000000000028"/>
  </r>
  <r>
    <n v="1104"/>
    <s v="US-2014-145863"/>
    <x v="3"/>
    <x v="81"/>
    <x v="433"/>
    <s v="Standard Class"/>
    <s v="RP-19390"/>
    <s v="Resi Pölking"/>
    <x v="0"/>
    <s v="United States"/>
    <s v="Houston"/>
    <x v="5"/>
    <n v="77041"/>
    <x v="2"/>
    <s v="OFF-BI-10002049"/>
    <x v="1"/>
    <x v="8"/>
    <s v="UniKeep View Case Binders"/>
    <n v="2.9339999999999993"/>
    <n v="3"/>
    <n v="0.8"/>
    <n v="-4.9878000000000018"/>
  </r>
  <r>
    <n v="1105"/>
    <s v="CA-2013-112340"/>
    <x v="0"/>
    <x v="147"/>
    <x v="434"/>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x v="71"/>
    <s v="Standard Class"/>
    <s v="EH-13945"/>
    <s v="Eric Hoffmann"/>
    <x v="0"/>
    <s v="United States"/>
    <s v="Houston"/>
    <x v="5"/>
    <n v="77041"/>
    <x v="2"/>
    <s v="OFF-ST-10000642"/>
    <x v="1"/>
    <x v="4"/>
    <s v="Tennsco Lockers, Gray"/>
    <n v="100.70400000000001"/>
    <n v="6"/>
    <n v="0.2"/>
    <n v="-16.36440000000001"/>
  </r>
  <r>
    <n v="1107"/>
    <s v="US-2013-110156"/>
    <x v="0"/>
    <x v="258"/>
    <x v="71"/>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x v="71"/>
    <s v="Standard Class"/>
    <s v="EH-13945"/>
    <s v="Eric Hoffmann"/>
    <x v="0"/>
    <s v="United States"/>
    <s v="Houston"/>
    <x v="5"/>
    <n v="77041"/>
    <x v="2"/>
    <s v="OFF-BI-10003676"/>
    <x v="1"/>
    <x v="8"/>
    <s v="GBC Standard Recycled Report Covers, Clear Plastic Sheets"/>
    <n v="10.779999999999996"/>
    <n v="5"/>
    <n v="0.8"/>
    <n v="-17.248000000000008"/>
  </r>
  <r>
    <n v="1109"/>
    <s v="US-2013-110156"/>
    <x v="0"/>
    <x v="258"/>
    <x v="71"/>
    <s v="Standard Class"/>
    <s v="EH-13945"/>
    <s v="Eric Hoffmann"/>
    <x v="0"/>
    <s v="United States"/>
    <s v="Houston"/>
    <x v="5"/>
    <n v="77041"/>
    <x v="2"/>
    <s v="OFF-FA-10003495"/>
    <x v="1"/>
    <x v="13"/>
    <s v="Staples"/>
    <n v="58.368000000000009"/>
    <n v="12"/>
    <n v="0.2"/>
    <n v="21.888000000000002"/>
  </r>
  <r>
    <n v="1110"/>
    <s v="US-2013-110156"/>
    <x v="0"/>
    <x v="258"/>
    <x v="71"/>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x v="71"/>
    <s v="Standard Class"/>
    <s v="EH-13945"/>
    <s v="Eric Hoffmann"/>
    <x v="0"/>
    <s v="United States"/>
    <s v="Houston"/>
    <x v="5"/>
    <n v="77041"/>
    <x v="2"/>
    <s v="TEC-PH-10003589"/>
    <x v="2"/>
    <x v="7"/>
    <s v="invisibleSHIELD by ZAGG Smudge-Free Screen Protector"/>
    <n v="71.959999999999994"/>
    <n v="5"/>
    <n v="0.2"/>
    <n v="25.185999999999996"/>
  </r>
  <r>
    <n v="1112"/>
    <s v="US-2013-110156"/>
    <x v="0"/>
    <x v="258"/>
    <x v="71"/>
    <s v="Standard Class"/>
    <s v="EH-13945"/>
    <s v="Eric Hoffmann"/>
    <x v="0"/>
    <s v="United States"/>
    <s v="Houston"/>
    <x v="5"/>
    <n v="77041"/>
    <x v="2"/>
    <s v="OFF-PA-10004735"/>
    <x v="1"/>
    <x v="10"/>
    <s v="Xerox 1905"/>
    <n v="10.368000000000002"/>
    <n v="2"/>
    <n v="0.2"/>
    <n v="3.6288"/>
  </r>
  <r>
    <n v="1113"/>
    <s v="US-2013-110156"/>
    <x v="0"/>
    <x v="258"/>
    <x v="71"/>
    <s v="Standard Class"/>
    <s v="EH-13945"/>
    <s v="Eric Hoffmann"/>
    <x v="0"/>
    <s v="United States"/>
    <s v="Houston"/>
    <x v="5"/>
    <n v="77041"/>
    <x v="2"/>
    <s v="OFF-BI-10002609"/>
    <x v="1"/>
    <x v="8"/>
    <s v="Avery Hidden Tab Dividers for Binding Systems"/>
    <n v="1.1919999999999997"/>
    <n v="2"/>
    <n v="0.8"/>
    <n v="-2.0264000000000002"/>
  </r>
  <r>
    <n v="1114"/>
    <s v="CA-2014-140585"/>
    <x v="3"/>
    <x v="404"/>
    <x v="350"/>
    <s v="Second Class"/>
    <s v="RA-19915"/>
    <s v="Russell Applegate"/>
    <x v="0"/>
    <s v="United States"/>
    <s v="Encinitas"/>
    <x v="1"/>
    <n v="92024"/>
    <x v="1"/>
    <s v="OFF-BI-10003364"/>
    <x v="1"/>
    <x v="8"/>
    <s v="Binding Machine Supplies"/>
    <n v="46.672000000000004"/>
    <n v="2"/>
    <n v="0.2"/>
    <n v="16.3352"/>
  </r>
  <r>
    <n v="1115"/>
    <s v="CA-2014-140585"/>
    <x v="3"/>
    <x v="404"/>
    <x v="35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x v="350"/>
    <s v="Second Class"/>
    <s v="RA-19915"/>
    <s v="Russell Applegate"/>
    <x v="0"/>
    <s v="United States"/>
    <s v="Encinitas"/>
    <x v="1"/>
    <n v="92024"/>
    <x v="1"/>
    <s v="TEC-AC-10003610"/>
    <x v="2"/>
    <x v="11"/>
    <s v="Logitech Illuminated - Keyboard"/>
    <n v="119.98"/>
    <n v="2"/>
    <n v="0"/>
    <n v="57.590400000000002"/>
  </r>
  <r>
    <n v="1117"/>
    <s v="CA-2013-144855"/>
    <x v="0"/>
    <x v="405"/>
    <x v="435"/>
    <s v="Second Class"/>
    <s v="DL-13495"/>
    <s v="Dionis Lloyd"/>
    <x v="1"/>
    <s v="United States"/>
    <s v="San Francisco"/>
    <x v="1"/>
    <n v="94110"/>
    <x v="1"/>
    <s v="OFF-LA-10003766"/>
    <x v="1"/>
    <x v="2"/>
    <s v="Self-Adhesive Removable Labels"/>
    <n v="6.3"/>
    <n v="2"/>
    <n v="0"/>
    <n v="3.024"/>
  </r>
  <r>
    <n v="1118"/>
    <s v="CA-2012-142755"/>
    <x v="1"/>
    <x v="406"/>
    <x v="37"/>
    <s v="Standard Class"/>
    <s v="CS-12355"/>
    <s v="Christine Sundaresam"/>
    <x v="0"/>
    <s v="United States"/>
    <s v="Roswell"/>
    <x v="32"/>
    <n v="30076"/>
    <x v="0"/>
    <s v="OFF-PA-10001970"/>
    <x v="1"/>
    <x v="10"/>
    <s v="Xerox 1908"/>
    <n v="279.89999999999998"/>
    <n v="5"/>
    <n v="0"/>
    <n v="137.15100000000001"/>
  </r>
  <r>
    <n v="1119"/>
    <s v="CA-2012-142755"/>
    <x v="1"/>
    <x v="406"/>
    <x v="37"/>
    <s v="Standard Class"/>
    <s v="CS-12355"/>
    <s v="Christine Sundaresam"/>
    <x v="0"/>
    <s v="United States"/>
    <s v="Roswell"/>
    <x v="32"/>
    <n v="30076"/>
    <x v="0"/>
    <s v="TEC-AC-10002049"/>
    <x v="2"/>
    <x v="11"/>
    <s v="Logitech G19 Programmable Gaming Keyboard"/>
    <n v="619.94999999999993"/>
    <n v="5"/>
    <n v="0"/>
    <n v="111.59099999999995"/>
  </r>
  <r>
    <n v="1120"/>
    <s v="CA-2012-142755"/>
    <x v="1"/>
    <x v="406"/>
    <x v="37"/>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x v="37"/>
    <s v="Standard Class"/>
    <s v="CS-12355"/>
    <s v="Christine Sundaresam"/>
    <x v="0"/>
    <s v="United States"/>
    <s v="Roswell"/>
    <x v="32"/>
    <n v="30076"/>
    <x v="0"/>
    <s v="OFF-EN-10004459"/>
    <x v="1"/>
    <x v="12"/>
    <s v="Security-Tint Envelopes"/>
    <n v="15.28"/>
    <n v="2"/>
    <n v="0"/>
    <n v="7.4871999999999996"/>
  </r>
  <r>
    <n v="1122"/>
    <s v="US-2011-147627"/>
    <x v="2"/>
    <x v="407"/>
    <x v="436"/>
    <s v="Standard Class"/>
    <s v="HL-15040"/>
    <s v="Hunter Lopez"/>
    <x v="0"/>
    <s v="United States"/>
    <s v="Jonesboro"/>
    <x v="36"/>
    <n v="72401"/>
    <x v="0"/>
    <s v="TEC-PH-10001061"/>
    <x v="2"/>
    <x v="7"/>
    <s v="Apple iPhone 5C"/>
    <n v="699.93"/>
    <n v="7"/>
    <n v="0"/>
    <n v="181.98179999999999"/>
  </r>
  <r>
    <n v="1123"/>
    <s v="US-2011-147627"/>
    <x v="2"/>
    <x v="407"/>
    <x v="436"/>
    <s v="Standard Class"/>
    <s v="HL-15040"/>
    <s v="Hunter Lopez"/>
    <x v="0"/>
    <s v="United States"/>
    <s v="Jonesboro"/>
    <x v="36"/>
    <n v="72401"/>
    <x v="0"/>
    <s v="OFF-AR-10002375"/>
    <x v="1"/>
    <x v="6"/>
    <s v="Newell 351"/>
    <n v="22.959999999999997"/>
    <n v="7"/>
    <n v="0"/>
    <n v="6.6583999999999968"/>
  </r>
  <r>
    <n v="1124"/>
    <s v="US-2011-147627"/>
    <x v="2"/>
    <x v="407"/>
    <x v="436"/>
    <s v="Standard Class"/>
    <s v="HL-15040"/>
    <s v="Hunter Lopez"/>
    <x v="0"/>
    <s v="United States"/>
    <s v="Jonesboro"/>
    <x v="36"/>
    <n v="72401"/>
    <x v="0"/>
    <s v="FUR-FU-10003194"/>
    <x v="0"/>
    <x v="5"/>
    <s v="Eldon Expressions Desk Accessory, Wood Pencil Holder, Oak"/>
    <n v="38.6"/>
    <n v="4"/>
    <n v="0"/>
    <n v="11.579999999999998"/>
  </r>
  <r>
    <n v="1125"/>
    <s v="US-2011-147627"/>
    <x v="2"/>
    <x v="407"/>
    <x v="436"/>
    <s v="Standard Class"/>
    <s v="HL-15040"/>
    <s v="Hunter Lopez"/>
    <x v="0"/>
    <s v="United States"/>
    <s v="Jonesboro"/>
    <x v="36"/>
    <n v="72401"/>
    <x v="0"/>
    <s v="OFF-AR-10003811"/>
    <x v="1"/>
    <x v="6"/>
    <s v="Newell 327"/>
    <n v="6.63"/>
    <n v="3"/>
    <n v="0"/>
    <n v="1.7901"/>
  </r>
  <r>
    <n v="1126"/>
    <s v="US-2011-147627"/>
    <x v="2"/>
    <x v="407"/>
    <x v="436"/>
    <s v="Standard Class"/>
    <s v="HL-15040"/>
    <s v="Hunter Lopez"/>
    <x v="0"/>
    <s v="United States"/>
    <s v="Jonesboro"/>
    <x v="36"/>
    <n v="72401"/>
    <x v="0"/>
    <s v="OFF-EN-10001539"/>
    <x v="1"/>
    <x v="12"/>
    <s v="Staples"/>
    <n v="23.34"/>
    <n v="3"/>
    <n v="0"/>
    <n v="10.969799999999999"/>
  </r>
  <r>
    <n v="1127"/>
    <s v="US-2011-147627"/>
    <x v="2"/>
    <x v="407"/>
    <x v="436"/>
    <s v="Standard Class"/>
    <s v="HL-15040"/>
    <s v="Hunter Lopez"/>
    <x v="0"/>
    <s v="United States"/>
    <s v="Jonesboro"/>
    <x v="36"/>
    <n v="72401"/>
    <x v="0"/>
    <s v="FUR-CH-10002331"/>
    <x v="0"/>
    <x v="1"/>
    <s v="Hon 4700 Series Mobuis Mid-Back Task Chairs with Adjustable Arms"/>
    <n v="1067.94"/>
    <n v="3"/>
    <n v="0"/>
    <n v="224.2673999999999"/>
  </r>
  <r>
    <n v="1128"/>
    <s v="CA-2012-105970"/>
    <x v="1"/>
    <x v="56"/>
    <x v="437"/>
    <s v="Standard Class"/>
    <s v="PA-19060"/>
    <s v="Pete Armstrong"/>
    <x v="2"/>
    <s v="United States"/>
    <s v="Richmond"/>
    <x v="14"/>
    <n v="47374"/>
    <x v="2"/>
    <s v="OFF-AR-10003156"/>
    <x v="1"/>
    <x v="6"/>
    <s v="50 Colored Long Pencils"/>
    <n v="10.16"/>
    <n v="1"/>
    <n v="0"/>
    <n v="2.6416000000000004"/>
  </r>
  <r>
    <n v="1129"/>
    <s v="CA-2012-105970"/>
    <x v="1"/>
    <x v="56"/>
    <x v="437"/>
    <s v="Standard Class"/>
    <s v="PA-19060"/>
    <s v="Pete Armstrong"/>
    <x v="2"/>
    <s v="United States"/>
    <s v="Richmond"/>
    <x v="14"/>
    <n v="47374"/>
    <x v="2"/>
    <s v="OFF-EN-10001532"/>
    <x v="1"/>
    <x v="12"/>
    <s v="Brown Kraft Recycled Envelopes"/>
    <n v="101.88"/>
    <n v="6"/>
    <n v="0"/>
    <n v="50.94"/>
  </r>
  <r>
    <n v="1130"/>
    <s v="CA-2013-112102"/>
    <x v="0"/>
    <x v="408"/>
    <x v="438"/>
    <s v="Standard Class"/>
    <s v="BD-11605"/>
    <s v="Brian Dahlen"/>
    <x v="0"/>
    <s v="United States"/>
    <s v="Springfield"/>
    <x v="17"/>
    <n v="22153"/>
    <x v="0"/>
    <s v="FUR-TA-10004086"/>
    <x v="0"/>
    <x v="3"/>
    <s v="KI Adjustable-Height Table"/>
    <n v="343.92"/>
    <n v="4"/>
    <n v="0"/>
    <n v="75.662399999999991"/>
  </r>
  <r>
    <n v="1131"/>
    <s v="CA-2013-112102"/>
    <x v="0"/>
    <x v="408"/>
    <x v="438"/>
    <s v="Standard Class"/>
    <s v="BD-11605"/>
    <s v="Brian Dahlen"/>
    <x v="0"/>
    <s v="United States"/>
    <s v="Springfield"/>
    <x v="17"/>
    <n v="22153"/>
    <x v="0"/>
    <s v="OFF-PA-10000100"/>
    <x v="1"/>
    <x v="10"/>
    <s v="Xerox 1945"/>
    <n v="40.99"/>
    <n v="1"/>
    <n v="0"/>
    <n v="20.085100000000001"/>
  </r>
  <r>
    <n v="1132"/>
    <s v="CA-2013-112102"/>
    <x v="0"/>
    <x v="408"/>
    <x v="438"/>
    <s v="Standard Class"/>
    <s v="BD-11605"/>
    <s v="Brian Dahlen"/>
    <x v="0"/>
    <s v="United States"/>
    <s v="Springfield"/>
    <x v="17"/>
    <n v="22153"/>
    <x v="0"/>
    <s v="OFF-EN-10002500"/>
    <x v="1"/>
    <x v="12"/>
    <s v="Globe Weis Peel &amp; Seel First Class Envelopes"/>
    <n v="63.9"/>
    <n v="5"/>
    <n v="0"/>
    <n v="28.754999999999995"/>
  </r>
  <r>
    <n v="1133"/>
    <s v="US-2013-114776"/>
    <x v="0"/>
    <x v="409"/>
    <x v="439"/>
    <s v="First Class"/>
    <s v="GG-14650"/>
    <s v="Greg Guthrie"/>
    <x v="1"/>
    <s v="United States"/>
    <s v="Antioch"/>
    <x v="1"/>
    <n v="94509"/>
    <x v="1"/>
    <s v="OFF-PA-10004100"/>
    <x v="1"/>
    <x v="10"/>
    <s v="Xerox 216"/>
    <n v="19.440000000000001"/>
    <n v="3"/>
    <n v="0"/>
    <n v="9.3312000000000008"/>
  </r>
  <r>
    <n v="1134"/>
    <s v="US-2013-134908"/>
    <x v="0"/>
    <x v="410"/>
    <x v="103"/>
    <s v="Standard Class"/>
    <s v="JS-15940"/>
    <s v="Joni Sundaresam"/>
    <x v="2"/>
    <s v="United States"/>
    <s v="Philadelphia"/>
    <x v="9"/>
    <n v="19134"/>
    <x v="3"/>
    <s v="OFF-ST-10003479"/>
    <x v="1"/>
    <x v="4"/>
    <s v="Eldon Base for stackable storage shelf, platinum"/>
    <n v="124.608"/>
    <n v="4"/>
    <n v="0.2"/>
    <n v="-23.364000000000019"/>
  </r>
  <r>
    <n v="1135"/>
    <s v="US-2013-134908"/>
    <x v="0"/>
    <x v="410"/>
    <x v="103"/>
    <s v="Standard Class"/>
    <s v="JS-15940"/>
    <s v="Joni Sundaresam"/>
    <x v="2"/>
    <s v="United States"/>
    <s v="Philadelphia"/>
    <x v="9"/>
    <n v="19134"/>
    <x v="3"/>
    <s v="OFF-LA-10000973"/>
    <x v="1"/>
    <x v="2"/>
    <s v="Avery 502"/>
    <n v="7.5600000000000005"/>
    <n v="3"/>
    <n v="0.2"/>
    <n v="2.6459999999999995"/>
  </r>
  <r>
    <n v="1136"/>
    <s v="US-2013-148803"/>
    <x v="0"/>
    <x v="25"/>
    <x v="440"/>
    <s v="Same Day"/>
    <s v="LR-16915"/>
    <s v="Lena Radford"/>
    <x v="0"/>
    <s v="United States"/>
    <s v="Homestead"/>
    <x v="2"/>
    <n v="33030"/>
    <x v="0"/>
    <s v="OFF-ST-10001476"/>
    <x v="1"/>
    <x v="4"/>
    <s v="Steel Personal Filing/Posting Tote"/>
    <n v="85.224000000000004"/>
    <n v="3"/>
    <n v="0.2"/>
    <n v="7.4571000000000041"/>
  </r>
  <r>
    <n v="1137"/>
    <s v="CA-2013-152170"/>
    <x v="0"/>
    <x v="396"/>
    <x v="441"/>
    <s v="Second Class"/>
    <s v="FH-14275"/>
    <s v="Frank Hawley"/>
    <x v="1"/>
    <s v="United States"/>
    <s v="La Porte"/>
    <x v="14"/>
    <n v="46350"/>
    <x v="2"/>
    <s v="OFF-EN-10002831"/>
    <x v="1"/>
    <x v="12"/>
    <s v="Tyvek  Top-Opening Peel &amp; Seel  Envelopes, Gray"/>
    <n v="287.52"/>
    <n v="8"/>
    <n v="0"/>
    <n v="129.38399999999999"/>
  </r>
  <r>
    <n v="1138"/>
    <s v="CA-2013-152170"/>
    <x v="0"/>
    <x v="396"/>
    <x v="441"/>
    <s v="Second Class"/>
    <s v="FH-14275"/>
    <s v="Frank Hawley"/>
    <x v="1"/>
    <s v="United States"/>
    <s v="La Porte"/>
    <x v="14"/>
    <n v="46350"/>
    <x v="2"/>
    <s v="OFF-AP-10002350"/>
    <x v="1"/>
    <x v="9"/>
    <s v="Belkin F9H710-06 7 Outlet SurgeMaster Surge Protector"/>
    <n v="37.68"/>
    <n v="2"/>
    <n v="0"/>
    <n v="10.5504"/>
  </r>
  <r>
    <n v="1139"/>
    <s v="CA-2013-152170"/>
    <x v="0"/>
    <x v="396"/>
    <x v="441"/>
    <s v="Second Class"/>
    <s v="FH-14275"/>
    <s v="Frank Hawley"/>
    <x v="1"/>
    <s v="United States"/>
    <s v="La Porte"/>
    <x v="14"/>
    <n v="46350"/>
    <x v="2"/>
    <s v="OFF-PA-10001763"/>
    <x v="1"/>
    <x v="10"/>
    <s v="Xerox 1896"/>
    <n v="19.98"/>
    <n v="2"/>
    <n v="0"/>
    <n v="8.9909999999999997"/>
  </r>
  <r>
    <n v="1140"/>
    <s v="CA-2013-152170"/>
    <x v="0"/>
    <x v="396"/>
    <x v="441"/>
    <s v="Second Class"/>
    <s v="FH-14275"/>
    <s v="Frank Hawley"/>
    <x v="1"/>
    <s v="United States"/>
    <s v="La Porte"/>
    <x v="14"/>
    <n v="46350"/>
    <x v="2"/>
    <s v="OFF-AR-10003394"/>
    <x v="1"/>
    <x v="6"/>
    <s v="Newell 332"/>
    <n v="20.58"/>
    <n v="7"/>
    <n v="0"/>
    <n v="5.5566000000000004"/>
  </r>
  <r>
    <n v="1141"/>
    <s v="CA-2013-152170"/>
    <x v="0"/>
    <x v="396"/>
    <x v="441"/>
    <s v="Second Class"/>
    <s v="FH-14275"/>
    <s v="Frank Hawley"/>
    <x v="1"/>
    <s v="United States"/>
    <s v="La Porte"/>
    <x v="14"/>
    <n v="46350"/>
    <x v="2"/>
    <s v="OFF-BI-10002072"/>
    <x v="1"/>
    <x v="8"/>
    <s v="Cardinal Slant-D Ring Binders"/>
    <n v="17.38"/>
    <n v="2"/>
    <n v="0"/>
    <n v="8.69"/>
  </r>
  <r>
    <n v="1142"/>
    <s v="CA-2011-146969"/>
    <x v="2"/>
    <x v="411"/>
    <x v="127"/>
    <s v="Standard Class"/>
    <s v="AP-10915"/>
    <s v="Arthur Prichep"/>
    <x v="0"/>
    <s v="United States"/>
    <s v="Los Angeles"/>
    <x v="1"/>
    <n v="90045"/>
    <x v="1"/>
    <s v="FUR-FU-10004188"/>
    <x v="0"/>
    <x v="5"/>
    <s v="Luxo Professional Combination Clamp-On Lamps"/>
    <n v="204.6"/>
    <n v="2"/>
    <n v="0"/>
    <n v="53.195999999999998"/>
  </r>
  <r>
    <n v="1143"/>
    <s v="CA-2011-146969"/>
    <x v="2"/>
    <x v="411"/>
    <x v="127"/>
    <s v="Standard Class"/>
    <s v="AP-10915"/>
    <s v="Arthur Prichep"/>
    <x v="0"/>
    <s v="United States"/>
    <s v="Los Angeles"/>
    <x v="1"/>
    <n v="90045"/>
    <x v="1"/>
    <s v="OFF-FA-10001561"/>
    <x v="1"/>
    <x v="13"/>
    <s v="Stockwell Push Pins"/>
    <n v="8.7200000000000006"/>
    <n v="4"/>
    <n v="0"/>
    <n v="2.8776000000000002"/>
  </r>
  <r>
    <n v="1144"/>
    <s v="CA-2011-146969"/>
    <x v="2"/>
    <x v="411"/>
    <x v="127"/>
    <s v="Standard Class"/>
    <s v="AP-10915"/>
    <s v="Arthur Prichep"/>
    <x v="0"/>
    <s v="United States"/>
    <s v="Los Angeles"/>
    <x v="1"/>
    <n v="90045"/>
    <x v="1"/>
    <s v="OFF-PA-10002105"/>
    <x v="1"/>
    <x v="10"/>
    <s v="Xerox 223"/>
    <n v="6.48"/>
    <n v="1"/>
    <n v="0"/>
    <n v="3.1104000000000003"/>
  </r>
  <r>
    <n v="1145"/>
    <s v="CA-2011-146969"/>
    <x v="2"/>
    <x v="411"/>
    <x v="127"/>
    <s v="Standard Class"/>
    <s v="AP-10915"/>
    <s v="Arthur Prichep"/>
    <x v="0"/>
    <s v="United States"/>
    <s v="Los Angeles"/>
    <x v="1"/>
    <n v="90045"/>
    <x v="1"/>
    <s v="TEC-MA-10004241"/>
    <x v="2"/>
    <x v="15"/>
    <s v="Star Micronics TSP800 TSP847IIU Receipt Printer"/>
    <n v="686.32"/>
    <n v="2"/>
    <n v="0.2"/>
    <n v="223.05399999999995"/>
  </r>
  <r>
    <n v="1146"/>
    <s v="CA-2011-146969"/>
    <x v="2"/>
    <x v="411"/>
    <x v="127"/>
    <s v="Standard Class"/>
    <s v="AP-10915"/>
    <s v="Arthur Prichep"/>
    <x v="0"/>
    <s v="United States"/>
    <s v="Los Angeles"/>
    <x v="1"/>
    <n v="90045"/>
    <x v="1"/>
    <s v="OFF-ST-10004340"/>
    <x v="1"/>
    <x v="4"/>
    <s v="Fellowes Mobile File Cart, Black"/>
    <n v="62.18"/>
    <n v="1"/>
    <n v="0"/>
    <n v="16.788600000000002"/>
  </r>
  <r>
    <n v="1147"/>
    <s v="CA-2012-112452"/>
    <x v="1"/>
    <x v="388"/>
    <x v="442"/>
    <s v="Same Day"/>
    <s v="NC-18340"/>
    <s v="Nat Carroll"/>
    <x v="0"/>
    <s v="United States"/>
    <s v="Lansing"/>
    <x v="12"/>
    <n v="48911"/>
    <x v="2"/>
    <s v="OFF-AP-10003849"/>
    <x v="1"/>
    <x v="9"/>
    <s v="Hoover Shoulder Vac Commercial Portable Vacuum"/>
    <n v="644.07600000000002"/>
    <n v="2"/>
    <n v="0.1"/>
    <n v="107.34599999999996"/>
  </r>
  <r>
    <n v="1148"/>
    <s v="CA-2012-112452"/>
    <x v="1"/>
    <x v="388"/>
    <x v="442"/>
    <s v="Same Day"/>
    <s v="NC-18340"/>
    <s v="Nat Carroll"/>
    <x v="0"/>
    <s v="United States"/>
    <s v="Lansing"/>
    <x v="12"/>
    <n v="48911"/>
    <x v="2"/>
    <s v="OFF-FA-10000735"/>
    <x v="1"/>
    <x v="13"/>
    <s v="Staples"/>
    <n v="5.84"/>
    <n v="2"/>
    <n v="0"/>
    <n v="2.6279999999999997"/>
  </r>
  <r>
    <n v="1149"/>
    <s v="CA-2012-112452"/>
    <x v="1"/>
    <x v="388"/>
    <x v="442"/>
    <s v="Same Day"/>
    <s v="NC-18340"/>
    <s v="Nat Carroll"/>
    <x v="0"/>
    <s v="United States"/>
    <s v="Lansing"/>
    <x v="12"/>
    <n v="48911"/>
    <x v="2"/>
    <s v="OFF-BI-10003350"/>
    <x v="1"/>
    <x v="8"/>
    <s v="Acco Expandable Hanging Binders"/>
    <n v="12.76"/>
    <n v="2"/>
    <n v="0"/>
    <n v="5.8695999999999993"/>
  </r>
  <r>
    <n v="1150"/>
    <s v="CA-2012-112452"/>
    <x v="1"/>
    <x v="388"/>
    <x v="442"/>
    <s v="Same Day"/>
    <s v="NC-18340"/>
    <s v="Nat Carroll"/>
    <x v="0"/>
    <s v="United States"/>
    <s v="Lansing"/>
    <x v="12"/>
    <n v="48911"/>
    <x v="2"/>
    <s v="TEC-PH-10000307"/>
    <x v="2"/>
    <x v="7"/>
    <s v="Shocksock Galaxy S4 Armband"/>
    <n v="10.95"/>
    <n v="1"/>
    <n v="0"/>
    <n v="0.43799999999999883"/>
  </r>
  <r>
    <n v="1151"/>
    <s v="CA-2012-112452"/>
    <x v="1"/>
    <x v="388"/>
    <x v="442"/>
    <s v="Same Day"/>
    <s v="NC-18340"/>
    <s v="Nat Carroll"/>
    <x v="0"/>
    <s v="United States"/>
    <s v="Lansing"/>
    <x v="12"/>
    <n v="48911"/>
    <x v="2"/>
    <s v="TEC-CO-10004202"/>
    <x v="2"/>
    <x v="16"/>
    <s v="Brother DCP1000 Digital 3 in 1 Multifunction Machine"/>
    <n v="599.98"/>
    <n v="2"/>
    <n v="0"/>
    <n v="209.99299999999999"/>
  </r>
  <r>
    <n v="1152"/>
    <s v="CA-2012-113971"/>
    <x v="1"/>
    <x v="412"/>
    <x v="443"/>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x v="335"/>
    <s v="Standard Class"/>
    <s v="KL-16555"/>
    <s v="Kelly Lampkin"/>
    <x v="1"/>
    <s v="United States"/>
    <s v="Reno"/>
    <x v="33"/>
    <n v="89502"/>
    <x v="1"/>
    <s v="OFF-AR-10003759"/>
    <x v="1"/>
    <x v="6"/>
    <s v="Crayola Anti Dust Chalk, 12/Pack"/>
    <n v="3.64"/>
    <n v="2"/>
    <n v="0"/>
    <n v="1.6379999999999999"/>
  </r>
  <r>
    <n v="1154"/>
    <s v="CA-2014-160395"/>
    <x v="3"/>
    <x v="413"/>
    <x v="335"/>
    <s v="Standard Class"/>
    <s v="KL-16555"/>
    <s v="Kelly Lampkin"/>
    <x v="1"/>
    <s v="United States"/>
    <s v="Reno"/>
    <x v="33"/>
    <n v="89502"/>
    <x v="1"/>
    <s v="OFF-BI-10003984"/>
    <x v="1"/>
    <x v="8"/>
    <s v="Lock-Up Easel 'Spel-Binder'"/>
    <n v="159.768"/>
    <n v="7"/>
    <n v="0.2"/>
    <n v="53.921700000000008"/>
  </r>
  <r>
    <n v="1155"/>
    <s v="CA-2011-136567"/>
    <x v="2"/>
    <x v="414"/>
    <x v="444"/>
    <s v="First Class"/>
    <s v="PS-19045"/>
    <s v="Penelope Sewall"/>
    <x v="2"/>
    <s v="United States"/>
    <s v="Harrisonburg"/>
    <x v="17"/>
    <n v="22801"/>
    <x v="0"/>
    <s v="OFF-ST-10004337"/>
    <x v="1"/>
    <x v="4"/>
    <s v="SAFCO Commercial Wire Shelving, 72h"/>
    <n v="122.48"/>
    <n v="2"/>
    <n v="0"/>
    <n v="0"/>
  </r>
  <r>
    <n v="1156"/>
    <s v="CA-2011-136567"/>
    <x v="2"/>
    <x v="414"/>
    <x v="444"/>
    <s v="First Class"/>
    <s v="PS-19045"/>
    <s v="Penelope Sewall"/>
    <x v="2"/>
    <s v="United States"/>
    <s v="Harrisonburg"/>
    <x v="17"/>
    <n v="22801"/>
    <x v="0"/>
    <s v="FUR-TA-10001932"/>
    <x v="0"/>
    <x v="3"/>
    <s v="Chromcraft 48&quot; x 96&quot; Racetrack Double Pedestal Table"/>
    <n v="2244.48"/>
    <n v="7"/>
    <n v="0"/>
    <n v="493.78559999999993"/>
  </r>
  <r>
    <n v="1157"/>
    <s v="CA-2011-136567"/>
    <x v="2"/>
    <x v="414"/>
    <x v="444"/>
    <s v="First Class"/>
    <s v="PS-19045"/>
    <s v="Penelope Sewall"/>
    <x v="2"/>
    <s v="United States"/>
    <s v="Harrisonburg"/>
    <x v="17"/>
    <n v="22801"/>
    <x v="0"/>
    <s v="OFF-BI-10003982"/>
    <x v="1"/>
    <x v="8"/>
    <s v="Wilson Jones Century Plastic Molded Ring Binders"/>
    <n v="62.31"/>
    <n v="3"/>
    <n v="0"/>
    <n v="29.285699999999999"/>
  </r>
  <r>
    <n v="1158"/>
    <s v="CA-2011-136567"/>
    <x v="2"/>
    <x v="414"/>
    <x v="444"/>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x v="445"/>
    <s v="Second Class"/>
    <s v="GB-14530"/>
    <s v="George Bell"/>
    <x v="1"/>
    <s v="United States"/>
    <s v="Los Angeles"/>
    <x v="1"/>
    <n v="90004"/>
    <x v="1"/>
    <s v="FUR-CH-10002126"/>
    <x v="0"/>
    <x v="1"/>
    <s v="Hon Deluxe Fabric Upholstered Stacking Chairs"/>
    <n v="195.184"/>
    <n v="1"/>
    <n v="0.2"/>
    <n v="19.518400000000007"/>
  </r>
  <r>
    <n v="1160"/>
    <s v="CA-2014-147039"/>
    <x v="3"/>
    <x v="222"/>
    <x v="446"/>
    <s v="Standard Class"/>
    <s v="AA-10315"/>
    <s v="Alex Avila"/>
    <x v="0"/>
    <s v="United States"/>
    <s v="Minneapolis"/>
    <x v="11"/>
    <n v="55407"/>
    <x v="2"/>
    <s v="OFF-AP-10000576"/>
    <x v="1"/>
    <x v="9"/>
    <s v="Belkin 325VA UPS Surge Protector, 6'"/>
    <n v="362.94"/>
    <n v="3"/>
    <n v="0"/>
    <n v="90.735000000000014"/>
  </r>
  <r>
    <n v="1161"/>
    <s v="CA-2014-147039"/>
    <x v="3"/>
    <x v="222"/>
    <x v="446"/>
    <s v="Standard Class"/>
    <s v="AA-10315"/>
    <s v="Alex Avila"/>
    <x v="0"/>
    <s v="United States"/>
    <s v="Minneapolis"/>
    <x v="11"/>
    <n v="55407"/>
    <x v="2"/>
    <s v="OFF-BI-10004654"/>
    <x v="1"/>
    <x v="8"/>
    <s v="Avery Binding System Hidden Tab Executive Style Index Sets"/>
    <n v="11.54"/>
    <n v="2"/>
    <n v="0"/>
    <n v="5.77"/>
  </r>
  <r>
    <n v="1162"/>
    <s v="CA-2011-126522"/>
    <x v="2"/>
    <x v="416"/>
    <x v="447"/>
    <s v="Second Class"/>
    <s v="LT-16765"/>
    <s v="Larry Tron"/>
    <x v="0"/>
    <s v="United States"/>
    <s v="Escondido"/>
    <x v="1"/>
    <n v="92025"/>
    <x v="1"/>
    <s v="OFF-AR-10004042"/>
    <x v="1"/>
    <x v="6"/>
    <s v="BOSTON Model 1800 Electric Pencil Sharpeners, Putty/Woodgrain"/>
    <n v="53.94"/>
    <n v="3"/>
    <n v="0"/>
    <n v="15.642599999999995"/>
  </r>
  <r>
    <n v="1163"/>
    <s v="CA-2011-127964"/>
    <x v="2"/>
    <x v="223"/>
    <x v="448"/>
    <s v="Standard Class"/>
    <s v="AP-10720"/>
    <s v="Anne Pryor"/>
    <x v="2"/>
    <s v="United States"/>
    <s v="New York City"/>
    <x v="15"/>
    <n v="10035"/>
    <x v="3"/>
    <s v="TEC-PH-10004700"/>
    <x v="2"/>
    <x v="7"/>
    <s v="PowerGen Dual USB Car Charger"/>
    <n v="9.99"/>
    <n v="1"/>
    <n v="0"/>
    <n v="4.5953999999999997"/>
  </r>
  <r>
    <n v="1164"/>
    <s v="CA-2011-127964"/>
    <x v="2"/>
    <x v="223"/>
    <x v="448"/>
    <s v="Standard Class"/>
    <s v="AP-10720"/>
    <s v="Anne Pryor"/>
    <x v="2"/>
    <s v="United States"/>
    <s v="New York City"/>
    <x v="15"/>
    <n v="10035"/>
    <x v="3"/>
    <s v="OFF-BI-10004593"/>
    <x v="1"/>
    <x v="8"/>
    <s v="Ibico Laser Imprintable Binding System Covers"/>
    <n v="125.76"/>
    <n v="3"/>
    <n v="0.2"/>
    <n v="40.872"/>
  </r>
  <r>
    <n v="1165"/>
    <s v="CA-2011-127964"/>
    <x v="2"/>
    <x v="223"/>
    <x v="448"/>
    <s v="Standard Class"/>
    <s v="AP-10720"/>
    <s v="Anne Pryor"/>
    <x v="2"/>
    <s v="United States"/>
    <s v="New York City"/>
    <x v="15"/>
    <n v="10035"/>
    <x v="3"/>
    <s v="OFF-BI-10003429"/>
    <x v="1"/>
    <x v="8"/>
    <s v="Cardinal HOLDit! Binder Insert Strips,Extra Strips"/>
    <n v="25.32"/>
    <n v="5"/>
    <n v="0.2"/>
    <n v="9.1785000000000014"/>
  </r>
  <r>
    <n v="1166"/>
    <s v="CA-2011-117709"/>
    <x v="2"/>
    <x v="417"/>
    <x v="449"/>
    <s v="Standard Class"/>
    <s v="PM-18940"/>
    <s v="Paul MacIntyre"/>
    <x v="0"/>
    <s v="United States"/>
    <s v="Jackson"/>
    <x v="12"/>
    <n v="49201"/>
    <x v="2"/>
    <s v="OFF-BI-10001294"/>
    <x v="1"/>
    <x v="8"/>
    <s v="Fellowes Binding Cases"/>
    <n v="46.8"/>
    <n v="4"/>
    <n v="0"/>
    <n v="21.059999999999995"/>
  </r>
  <r>
    <n v="1167"/>
    <s v="CA-2012-125416"/>
    <x v="1"/>
    <x v="121"/>
    <x v="450"/>
    <s v="Same Day"/>
    <s v="KC-16540"/>
    <s v="Kelly Collister"/>
    <x v="0"/>
    <s v="United States"/>
    <s v="Seattle"/>
    <x v="4"/>
    <n v="98115"/>
    <x v="1"/>
    <s v="TEC-AC-10001552"/>
    <x v="2"/>
    <x v="11"/>
    <s v="Logitech K350 2.4Ghz Wireless Keyboard"/>
    <n v="447.93"/>
    <n v="9"/>
    <n v="0"/>
    <n v="49.272299999999987"/>
  </r>
  <r>
    <n v="1168"/>
    <s v="CA-2014-145226"/>
    <x v="3"/>
    <x v="166"/>
    <x v="235"/>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x v="235"/>
    <s v="Second Class"/>
    <s v="DL-13315"/>
    <s v="Delfina Latchford"/>
    <x v="0"/>
    <s v="United States"/>
    <s v="New York City"/>
    <x v="15"/>
    <n v="10035"/>
    <x v="3"/>
    <s v="OFF-ST-10004123"/>
    <x v="1"/>
    <x v="4"/>
    <s v="Safco Industrial Wire Shelving System"/>
    <n v="272.94"/>
    <n v="3"/>
    <n v="0"/>
    <n v="0"/>
  </r>
  <r>
    <n v="1170"/>
    <s v="CA-2014-145226"/>
    <x v="3"/>
    <x v="166"/>
    <x v="235"/>
    <s v="Second Class"/>
    <s v="DL-13315"/>
    <s v="Delfina Latchford"/>
    <x v="0"/>
    <s v="United States"/>
    <s v="New York City"/>
    <x v="15"/>
    <n v="10035"/>
    <x v="3"/>
    <s v="OFF-PA-10003172"/>
    <x v="1"/>
    <x v="10"/>
    <s v="Xerox 1996"/>
    <n v="19.440000000000001"/>
    <n v="3"/>
    <n v="0"/>
    <n v="9.3312000000000008"/>
  </r>
  <r>
    <n v="1171"/>
    <s v="CA-2014-145226"/>
    <x v="3"/>
    <x v="166"/>
    <x v="235"/>
    <s v="Second Class"/>
    <s v="DL-13315"/>
    <s v="Delfina Latchford"/>
    <x v="0"/>
    <s v="United States"/>
    <s v="New York City"/>
    <x v="15"/>
    <n v="10035"/>
    <x v="3"/>
    <s v="OFF-ST-10002352"/>
    <x v="1"/>
    <x v="4"/>
    <s v="Iris Project Case"/>
    <n v="31.92"/>
    <n v="4"/>
    <n v="0"/>
    <n v="8.299199999999999"/>
  </r>
  <r>
    <n v="1172"/>
    <s v="US-2011-100279"/>
    <x v="2"/>
    <x v="418"/>
    <x v="451"/>
    <s v="Standard Class"/>
    <s v="SW-20275"/>
    <s v="Scott Williamson"/>
    <x v="0"/>
    <s v="United States"/>
    <s v="Royal Oak"/>
    <x v="12"/>
    <n v="48073"/>
    <x v="2"/>
    <s v="OFF-PA-10002259"/>
    <x v="1"/>
    <x v="10"/>
    <s v="Geographics Note Cards, Blank, White, 8 1/2&quot; x 11&quot;"/>
    <n v="22.38"/>
    <n v="2"/>
    <n v="0"/>
    <n v="10.7424"/>
  </r>
  <r>
    <n v="1173"/>
    <s v="CA-2011-158064"/>
    <x v="2"/>
    <x v="419"/>
    <x v="452"/>
    <s v="Standard Class"/>
    <s v="AA-10375"/>
    <s v="Allen Armold"/>
    <x v="0"/>
    <s v="United States"/>
    <s v="Los Angeles"/>
    <x v="1"/>
    <n v="90008"/>
    <x v="1"/>
    <s v="OFF-BI-10002976"/>
    <x v="1"/>
    <x v="8"/>
    <s v="ACCOHIDE Binder by Acco"/>
    <n v="16.520000000000003"/>
    <n v="5"/>
    <n v="0.2"/>
    <n v="5.5754999999999999"/>
  </r>
  <r>
    <n v="1174"/>
    <s v="US-2012-104430"/>
    <x v="1"/>
    <x v="420"/>
    <x v="453"/>
    <s v="Standard Class"/>
    <s v="LT-17110"/>
    <s v="Liz Thompson"/>
    <x v="0"/>
    <s v="United States"/>
    <s v="Bloomington"/>
    <x v="10"/>
    <n v="61701"/>
    <x v="2"/>
    <s v="OFF-BI-10000301"/>
    <x v="1"/>
    <x v="8"/>
    <s v="GBC Instant Report Kit"/>
    <n v="5.1759999999999984"/>
    <n v="4"/>
    <n v="0.8"/>
    <n v="-7.7640000000000011"/>
  </r>
  <r>
    <n v="1175"/>
    <s v="CA-2012-132080"/>
    <x v="1"/>
    <x v="421"/>
    <x v="454"/>
    <s v="First Class"/>
    <s v="DP-13105"/>
    <s v="Dave Poirier"/>
    <x v="1"/>
    <s v="United States"/>
    <s v="New York City"/>
    <x v="15"/>
    <n v="10035"/>
    <x v="3"/>
    <s v="OFF-BI-10003694"/>
    <x v="1"/>
    <x v="8"/>
    <s v="Avery 3 1/2&quot; Diskette Storage Pages, 10/Pack"/>
    <n v="50.112000000000002"/>
    <n v="6"/>
    <n v="0.2"/>
    <n v="16.2864"/>
  </r>
  <r>
    <n v="1176"/>
    <s v="CA-2013-161207"/>
    <x v="0"/>
    <x v="48"/>
    <x v="143"/>
    <s v="Standard Class"/>
    <s v="AB-10060"/>
    <s v="Adam Bellavance"/>
    <x v="2"/>
    <s v="United States"/>
    <s v="Concord"/>
    <x v="38"/>
    <n v="3301"/>
    <x v="3"/>
    <s v="OFF-SU-10000381"/>
    <x v="1"/>
    <x v="14"/>
    <s v="Acme Forged Steel Scissors with Black Enamel Handles"/>
    <n v="27.93"/>
    <n v="3"/>
    <n v="0"/>
    <n v="8.0996999999999986"/>
  </r>
  <r>
    <n v="1177"/>
    <s v="CA-2011-120243"/>
    <x v="2"/>
    <x v="422"/>
    <x v="129"/>
    <s v="Second Class"/>
    <s v="AT-10435"/>
    <s v="Alyssa Tate"/>
    <x v="2"/>
    <s v="United States"/>
    <s v="Los Angeles"/>
    <x v="1"/>
    <n v="90004"/>
    <x v="1"/>
    <s v="OFF-LA-10004425"/>
    <x v="1"/>
    <x v="2"/>
    <s v="Staples"/>
    <n v="11.56"/>
    <n v="4"/>
    <n v="0"/>
    <n v="5.4332000000000003"/>
  </r>
  <r>
    <n v="1178"/>
    <s v="CA-2013-113621"/>
    <x v="0"/>
    <x v="49"/>
    <x v="455"/>
    <s v="Standard Class"/>
    <s v="JE-15745"/>
    <s v="Joel Eaton"/>
    <x v="0"/>
    <s v="United States"/>
    <s v="Rockville"/>
    <x v="39"/>
    <n v="20852"/>
    <x v="3"/>
    <s v="FUR-CH-10001270"/>
    <x v="0"/>
    <x v="1"/>
    <s v="Harbour Creations Steel Folding Chair"/>
    <n v="172.5"/>
    <n v="2"/>
    <n v="0"/>
    <n v="51.749999999999986"/>
  </r>
  <r>
    <n v="1179"/>
    <s v="CA-2013-113621"/>
    <x v="0"/>
    <x v="49"/>
    <x v="455"/>
    <s v="Standard Class"/>
    <s v="JE-15745"/>
    <s v="Joel Eaton"/>
    <x v="0"/>
    <s v="United States"/>
    <s v="Rockville"/>
    <x v="39"/>
    <n v="20852"/>
    <x v="3"/>
    <s v="TEC-PH-10003931"/>
    <x v="2"/>
    <x v="7"/>
    <s v="JBL Micro Wireless Portable Bluetooth Speaker"/>
    <n v="179.97"/>
    <n v="3"/>
    <n v="0"/>
    <n v="44.992500000000007"/>
  </r>
  <r>
    <n v="1180"/>
    <s v="CA-2013-168081"/>
    <x v="0"/>
    <x v="423"/>
    <x v="132"/>
    <s v="Second Class"/>
    <s v="CA-12055"/>
    <s v="Cathy Armstrong"/>
    <x v="2"/>
    <s v="United States"/>
    <s v="Houston"/>
    <x v="5"/>
    <n v="77070"/>
    <x v="2"/>
    <s v="TEC-AC-10003174"/>
    <x v="2"/>
    <x v="11"/>
    <s v="Plantronics S12 Corded Telephone Headset System"/>
    <n v="258.69600000000003"/>
    <n v="3"/>
    <n v="0.2"/>
    <n v="64.674000000000007"/>
  </r>
  <r>
    <n v="1181"/>
    <s v="CA-2011-128146"/>
    <x v="2"/>
    <x v="261"/>
    <x v="175"/>
    <s v="Standard Class"/>
    <s v="DB-13060"/>
    <s v="Dave Brooks"/>
    <x v="0"/>
    <s v="United States"/>
    <s v="Lakewood"/>
    <x v="30"/>
    <n v="8701"/>
    <x v="3"/>
    <s v="TEC-PH-10004539"/>
    <x v="2"/>
    <x v="7"/>
    <s v="Wireless Extenders zBoost YX545 SOHO Signal Booster"/>
    <n v="1322.93"/>
    <n v="7"/>
    <n v="0"/>
    <n v="357.19110000000001"/>
  </r>
  <r>
    <n v="1182"/>
    <s v="CA-2011-128146"/>
    <x v="2"/>
    <x v="261"/>
    <x v="175"/>
    <s v="Standard Class"/>
    <s v="DB-13060"/>
    <s v="Dave Brooks"/>
    <x v="0"/>
    <s v="United States"/>
    <s v="Lakewood"/>
    <x v="30"/>
    <n v="8701"/>
    <x v="3"/>
    <s v="OFF-AR-10001919"/>
    <x v="1"/>
    <x v="6"/>
    <s v="OIC #2 Pencils, Medium Soft"/>
    <n v="3.76"/>
    <n v="2"/>
    <n v="0"/>
    <n v="1.0903999999999998"/>
  </r>
  <r>
    <n v="1183"/>
    <s v="CA-2014-138779"/>
    <x v="3"/>
    <x v="424"/>
    <x v="456"/>
    <s v="First Class"/>
    <s v="RB-19570"/>
    <s v="Rob Beeghly"/>
    <x v="0"/>
    <s v="United States"/>
    <s v="Jacksonville"/>
    <x v="3"/>
    <n v="28540"/>
    <x v="0"/>
    <s v="OFF-EN-10002504"/>
    <x v="1"/>
    <x v="12"/>
    <s v="Tyvek  Top-Opening Peel &amp; Seel Envelopes, Plain White"/>
    <n v="21.744"/>
    <n v="1"/>
    <n v="0.2"/>
    <n v="7.3385999999999996"/>
  </r>
  <r>
    <n v="1184"/>
    <s v="CA-2014-138779"/>
    <x v="3"/>
    <x v="424"/>
    <x v="456"/>
    <s v="First Class"/>
    <s v="RB-19570"/>
    <s v="Rob Beeghly"/>
    <x v="0"/>
    <s v="United States"/>
    <s v="Jacksonville"/>
    <x v="3"/>
    <n v="28540"/>
    <x v="0"/>
    <s v="TEC-PH-10003655"/>
    <x v="2"/>
    <x v="7"/>
    <s v="Sannysis Cute Owl Design Soft Skin Case Cover for Samsung Galaxy S4"/>
    <n v="7.92"/>
    <n v="5"/>
    <n v="0.2"/>
    <n v="0.69300000000000006"/>
  </r>
  <r>
    <n v="1185"/>
    <s v="CA-2011-127131"/>
    <x v="2"/>
    <x v="156"/>
    <x v="457"/>
    <s v="Standard Class"/>
    <s v="HR-14830"/>
    <s v="Harold Ryan"/>
    <x v="1"/>
    <s v="United States"/>
    <s v="Seattle"/>
    <x v="4"/>
    <n v="98103"/>
    <x v="1"/>
    <s v="OFF-BI-10004656"/>
    <x v="1"/>
    <x v="8"/>
    <s v="Peel &amp; Stick Add-On Corner Pockets"/>
    <n v="12.096000000000002"/>
    <n v="7"/>
    <n v="0.2"/>
    <n v="4.2335999999999991"/>
  </r>
  <r>
    <n v="1186"/>
    <s v="CA-2011-127131"/>
    <x v="2"/>
    <x v="156"/>
    <x v="457"/>
    <s v="Standard Class"/>
    <s v="HR-14830"/>
    <s v="Harold Ryan"/>
    <x v="1"/>
    <s v="United States"/>
    <s v="Seattle"/>
    <x v="4"/>
    <n v="98103"/>
    <x v="1"/>
    <s v="OFF-ST-10002344"/>
    <x v="1"/>
    <x v="4"/>
    <s v="Carina 42&quot;Hx23 3/4&quot;W Media Storage Unit"/>
    <n v="485.88"/>
    <n v="6"/>
    <n v="0"/>
    <n v="9.7176000000000329"/>
  </r>
  <r>
    <n v="1187"/>
    <s v="CA-2011-127131"/>
    <x v="2"/>
    <x v="156"/>
    <x v="457"/>
    <s v="Standard Class"/>
    <s v="HR-14830"/>
    <s v="Harold Ryan"/>
    <x v="1"/>
    <s v="United States"/>
    <s v="Seattle"/>
    <x v="4"/>
    <n v="98103"/>
    <x v="1"/>
    <s v="OFF-PA-10001800"/>
    <x v="1"/>
    <x v="10"/>
    <s v="Xerox 220"/>
    <n v="25.92"/>
    <n v="4"/>
    <n v="0"/>
    <n v="12.441600000000001"/>
  </r>
  <r>
    <n v="1188"/>
    <s v="CA-2011-127131"/>
    <x v="2"/>
    <x v="156"/>
    <x v="457"/>
    <s v="Standard Class"/>
    <s v="HR-14830"/>
    <s v="Harold Ryan"/>
    <x v="1"/>
    <s v="United States"/>
    <s v="Seattle"/>
    <x v="4"/>
    <n v="98103"/>
    <x v="1"/>
    <s v="OFF-ST-10000036"/>
    <x v="1"/>
    <x v="4"/>
    <s v="Recycled Data-Pak for Archival Bound Computer Printouts, 12-1/2 x 12-1/2 x 16"/>
    <n v="197.58"/>
    <n v="2"/>
    <n v="0"/>
    <n v="53.346599999999995"/>
  </r>
  <r>
    <n v="1189"/>
    <s v="CA-2014-117212"/>
    <x v="3"/>
    <x v="425"/>
    <x v="458"/>
    <s v="Second Class"/>
    <s v="BT-11530"/>
    <s v="Bradley Talbott"/>
    <x v="2"/>
    <s v="United States"/>
    <s v="Los Angeles"/>
    <x v="1"/>
    <n v="90036"/>
    <x v="1"/>
    <s v="OFF-AP-10004532"/>
    <x v="1"/>
    <x v="9"/>
    <s v="Kensington 6 Outlet Guardian Standard Surge Protector"/>
    <n v="81.92"/>
    <n v="4"/>
    <n v="0"/>
    <n v="22.118400000000001"/>
  </r>
  <r>
    <n v="1190"/>
    <s v="CA-2014-117212"/>
    <x v="3"/>
    <x v="425"/>
    <x v="458"/>
    <s v="Second Class"/>
    <s v="BT-11530"/>
    <s v="Bradley Talbott"/>
    <x v="2"/>
    <s v="United States"/>
    <s v="Los Angeles"/>
    <x v="1"/>
    <n v="90036"/>
    <x v="1"/>
    <s v="TEC-PH-10004447"/>
    <x v="2"/>
    <x v="7"/>
    <s v="Toshiba IPT2010-SD IP Telephone"/>
    <n v="889.53600000000006"/>
    <n v="8"/>
    <n v="0.2"/>
    <n v="66.715199999999982"/>
  </r>
  <r>
    <n v="1191"/>
    <s v="CA-2014-117212"/>
    <x v="3"/>
    <x v="425"/>
    <x v="458"/>
    <s v="Second Class"/>
    <s v="BT-11530"/>
    <s v="Bradley Talbott"/>
    <x v="2"/>
    <s v="United States"/>
    <s v="Los Angeles"/>
    <x v="1"/>
    <n v="90036"/>
    <x v="1"/>
    <s v="FUR-CH-10003973"/>
    <x v="0"/>
    <x v="1"/>
    <s v="GuestStacker Chair with Chrome Finish Legs"/>
    <n v="892.22400000000005"/>
    <n v="3"/>
    <n v="0.2"/>
    <n v="89.222400000000022"/>
  </r>
  <r>
    <n v="1192"/>
    <s v="CA-2014-117212"/>
    <x v="3"/>
    <x v="425"/>
    <x v="458"/>
    <s v="Second Class"/>
    <s v="BT-11530"/>
    <s v="Bradley Talbott"/>
    <x v="2"/>
    <s v="United States"/>
    <s v="Los Angeles"/>
    <x v="1"/>
    <n v="90036"/>
    <x v="1"/>
    <s v="OFF-PA-10001970"/>
    <x v="1"/>
    <x v="10"/>
    <s v="Xerox 1908"/>
    <n v="223.92"/>
    <n v="4"/>
    <n v="0"/>
    <n v="109.7208"/>
  </r>
  <r>
    <n v="1193"/>
    <s v="CA-2014-117212"/>
    <x v="3"/>
    <x v="425"/>
    <x v="458"/>
    <s v="Second Class"/>
    <s v="BT-11530"/>
    <s v="Bradley Talbott"/>
    <x v="2"/>
    <s v="United States"/>
    <s v="Los Angeles"/>
    <x v="1"/>
    <n v="90036"/>
    <x v="1"/>
    <s v="OFF-PA-10000682"/>
    <x v="1"/>
    <x v="10"/>
    <s v="Xerox 1924"/>
    <n v="23.12"/>
    <n v="4"/>
    <n v="0"/>
    <n v="11.328800000000001"/>
  </r>
  <r>
    <n v="1194"/>
    <s v="US-2012-130519"/>
    <x v="1"/>
    <x v="426"/>
    <x v="459"/>
    <s v="Same Day"/>
    <s v="NG-18355"/>
    <s v="Nat Gilpin"/>
    <x v="1"/>
    <s v="United States"/>
    <s v="Coral Springs"/>
    <x v="2"/>
    <n v="33065"/>
    <x v="0"/>
    <s v="OFF-PA-10001937"/>
    <x v="1"/>
    <x v="10"/>
    <s v="Xerox 21"/>
    <n v="15.552000000000003"/>
    <n v="3"/>
    <n v="0.2"/>
    <n v="5.4432"/>
  </r>
  <r>
    <n v="1195"/>
    <s v="US-2012-130519"/>
    <x v="1"/>
    <x v="426"/>
    <x v="459"/>
    <s v="Same Day"/>
    <s v="NG-18355"/>
    <s v="Nat Gilpin"/>
    <x v="1"/>
    <s v="United States"/>
    <s v="Coral Springs"/>
    <x v="2"/>
    <n v="33065"/>
    <x v="0"/>
    <s v="FUR-FU-10002268"/>
    <x v="0"/>
    <x v="5"/>
    <s v="Ultra Door Push Plate"/>
    <n v="15.712000000000002"/>
    <n v="4"/>
    <n v="0.2"/>
    <n v="2.553199999999999"/>
  </r>
  <r>
    <n v="1196"/>
    <s v="US-2012-130519"/>
    <x v="1"/>
    <x v="426"/>
    <x v="459"/>
    <s v="Same Day"/>
    <s v="NG-18355"/>
    <s v="Nat Gilpin"/>
    <x v="1"/>
    <s v="United States"/>
    <s v="Coral Springs"/>
    <x v="2"/>
    <n v="33065"/>
    <x v="0"/>
    <s v="OFF-ST-10001321"/>
    <x v="1"/>
    <x v="4"/>
    <s v="Decoflex Hanging Personal Folder File, Blue"/>
    <n v="24.672000000000001"/>
    <n v="2"/>
    <n v="0.2"/>
    <n v="2.1588000000000021"/>
  </r>
  <r>
    <n v="1197"/>
    <s v="US-2012-130519"/>
    <x v="1"/>
    <x v="426"/>
    <x v="459"/>
    <s v="Same Day"/>
    <s v="NG-18355"/>
    <s v="Nat Gilpin"/>
    <x v="1"/>
    <s v="United States"/>
    <s v="Coral Springs"/>
    <x v="2"/>
    <n v="33065"/>
    <x v="0"/>
    <s v="FUR-FU-10003394"/>
    <x v="0"/>
    <x v="5"/>
    <s v="Tenex &quot;The Solids&quot; Textured Chair Mats"/>
    <n v="55.967999999999996"/>
    <n v="1"/>
    <n v="0.2"/>
    <n v="-2.098800000000006"/>
  </r>
  <r>
    <n v="1198"/>
    <s v="CA-2013-130946"/>
    <x v="0"/>
    <x v="143"/>
    <x v="361"/>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x v="361"/>
    <s v="Standard Class"/>
    <s v="ZC-21910"/>
    <s v="Zuschuss Carroll"/>
    <x v="0"/>
    <s v="United States"/>
    <s v="Houston"/>
    <x v="5"/>
    <n v="77041"/>
    <x v="2"/>
    <s v="FUR-CH-10004540"/>
    <x v="0"/>
    <x v="1"/>
    <s v="Global Chrome Stack Chair"/>
    <n v="95.983999999999995"/>
    <n v="4"/>
    <n v="0.3"/>
    <n v="-4.1135999999999981"/>
  </r>
  <r>
    <n v="1200"/>
    <s v="CA-2013-130946"/>
    <x v="0"/>
    <x v="143"/>
    <x v="361"/>
    <s v="Standard Class"/>
    <s v="ZC-21910"/>
    <s v="Zuschuss Carroll"/>
    <x v="0"/>
    <s v="United States"/>
    <s v="Houston"/>
    <x v="5"/>
    <n v="77041"/>
    <x v="2"/>
    <s v="OFF-BI-10004995"/>
    <x v="1"/>
    <x v="8"/>
    <s v="GBC DocuBind P400 Electric Binding System"/>
    <n v="1088.7919999999997"/>
    <n v="4"/>
    <n v="0.8"/>
    <n v="-1850.9464000000007"/>
  </r>
  <r>
    <n v="1201"/>
    <s v="CA-2013-114727"/>
    <x v="0"/>
    <x v="427"/>
    <x v="435"/>
    <s v="Standard Class"/>
    <s v="LS-16945"/>
    <s v="Linda Southworth"/>
    <x v="1"/>
    <s v="United States"/>
    <s v="Denver"/>
    <x v="22"/>
    <n v="80219"/>
    <x v="1"/>
    <s v="FUR-CH-10002335"/>
    <x v="0"/>
    <x v="1"/>
    <s v="Hon GuestStacker Chair"/>
    <n v="544.00800000000004"/>
    <n v="3"/>
    <n v="0.2"/>
    <n v="40.800600000000003"/>
  </r>
  <r>
    <n v="1202"/>
    <s v="CA-2013-114727"/>
    <x v="0"/>
    <x v="427"/>
    <x v="435"/>
    <s v="Standard Class"/>
    <s v="LS-16945"/>
    <s v="Linda Southworth"/>
    <x v="1"/>
    <s v="United States"/>
    <s v="Denver"/>
    <x v="22"/>
    <n v="80219"/>
    <x v="1"/>
    <s v="OFF-BI-10004967"/>
    <x v="1"/>
    <x v="8"/>
    <s v="Round Ring Binders"/>
    <n v="1.8720000000000003"/>
    <n v="3"/>
    <n v="0.7"/>
    <n v="-1.4352"/>
  </r>
  <r>
    <n v="1203"/>
    <s v="CA-2013-114727"/>
    <x v="0"/>
    <x v="427"/>
    <x v="435"/>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x v="435"/>
    <s v="Standard Class"/>
    <s v="LS-16945"/>
    <s v="Linda Southworth"/>
    <x v="1"/>
    <s v="United States"/>
    <s v="Denver"/>
    <x v="22"/>
    <n v="80219"/>
    <x v="1"/>
    <s v="OFF-ST-10002292"/>
    <x v="1"/>
    <x v="4"/>
    <s v="Sauder Facets Collection Locker/File Cabinet, Sky Alder Finish"/>
    <n v="593.5680000000001"/>
    <n v="2"/>
    <n v="0.2"/>
    <n v="0"/>
  </r>
  <r>
    <n v="1205"/>
    <s v="CA-2013-114727"/>
    <x v="0"/>
    <x v="427"/>
    <x v="435"/>
    <s v="Standard Class"/>
    <s v="LS-16945"/>
    <s v="Linda Southworth"/>
    <x v="1"/>
    <s v="United States"/>
    <s v="Denver"/>
    <x v="22"/>
    <n v="80219"/>
    <x v="1"/>
    <s v="OFF-ST-10000689"/>
    <x v="1"/>
    <x v="4"/>
    <s v="Fellowes Strictly Business Drawer File, Letter/Legal Size"/>
    <n v="338.04"/>
    <n v="3"/>
    <n v="0.2"/>
    <n v="-33.804000000000002"/>
  </r>
  <r>
    <n v="1206"/>
    <s v="CA-2014-133235"/>
    <x v="3"/>
    <x v="378"/>
    <x v="460"/>
    <s v="First Class"/>
    <s v="LH-16750"/>
    <s v="Larry Hughes"/>
    <x v="0"/>
    <s v="United States"/>
    <s v="Charlotte"/>
    <x v="3"/>
    <n v="28205"/>
    <x v="0"/>
    <s v="TEC-PH-10002660"/>
    <x v="2"/>
    <x v="7"/>
    <s v="Nortel Networks T7316 E Nt8 B27"/>
    <n v="271.95999999999998"/>
    <n v="5"/>
    <n v="0.2"/>
    <n v="16.997500000000016"/>
  </r>
  <r>
    <n v="1207"/>
    <s v="CA-2013-137050"/>
    <x v="0"/>
    <x v="216"/>
    <x v="461"/>
    <s v="Second Class"/>
    <s v="SW-20755"/>
    <s v="Steven Ward"/>
    <x v="1"/>
    <s v="United States"/>
    <s v="New York City"/>
    <x v="15"/>
    <n v="10009"/>
    <x v="3"/>
    <s v="OFF-ST-10004634"/>
    <x v="1"/>
    <x v="4"/>
    <s v="Personal Folder Holder, Ebony"/>
    <n v="11.21"/>
    <n v="1"/>
    <n v="0"/>
    <n v="3.3629999999999995"/>
  </r>
  <r>
    <n v="1208"/>
    <s v="CA-2013-137050"/>
    <x v="0"/>
    <x v="216"/>
    <x v="461"/>
    <s v="Second Class"/>
    <s v="SW-20755"/>
    <s v="Steven Ward"/>
    <x v="1"/>
    <s v="United States"/>
    <s v="New York City"/>
    <x v="15"/>
    <n v="10009"/>
    <x v="3"/>
    <s v="OFF-BI-10002160"/>
    <x v="1"/>
    <x v="8"/>
    <s v="Acco Hanging Data Binders"/>
    <n v="9.1440000000000001"/>
    <n v="3"/>
    <n v="0.2"/>
    <n v="3.2003999999999997"/>
  </r>
  <r>
    <n v="1209"/>
    <s v="CA-2013-137050"/>
    <x v="0"/>
    <x v="216"/>
    <x v="461"/>
    <s v="Second Class"/>
    <s v="SW-20755"/>
    <s v="Steven Ward"/>
    <x v="1"/>
    <s v="United States"/>
    <s v="New York City"/>
    <x v="15"/>
    <n v="10009"/>
    <x v="3"/>
    <s v="OFF-FA-10002988"/>
    <x v="1"/>
    <x v="13"/>
    <s v="Ideal Clamps"/>
    <n v="14.069999999999999"/>
    <n v="7"/>
    <n v="0"/>
    <n v="6.8942999999999994"/>
  </r>
  <r>
    <n v="1210"/>
    <s v="CA-2013-137050"/>
    <x v="0"/>
    <x v="216"/>
    <x v="461"/>
    <s v="Second Class"/>
    <s v="SW-20755"/>
    <s v="Steven Ward"/>
    <x v="1"/>
    <s v="United States"/>
    <s v="New York City"/>
    <x v="15"/>
    <n v="10009"/>
    <x v="3"/>
    <s v="OFF-AR-10004999"/>
    <x v="1"/>
    <x v="6"/>
    <s v="Newell 315"/>
    <n v="41.86"/>
    <n v="7"/>
    <n v="0"/>
    <n v="10.465"/>
  </r>
  <r>
    <n v="1211"/>
    <s v="CA-2013-137050"/>
    <x v="0"/>
    <x v="216"/>
    <x v="461"/>
    <s v="Second Class"/>
    <s v="SW-20755"/>
    <s v="Steven Ward"/>
    <x v="1"/>
    <s v="United States"/>
    <s v="New York City"/>
    <x v="15"/>
    <n v="10009"/>
    <x v="3"/>
    <s v="OFF-BI-10001031"/>
    <x v="1"/>
    <x v="8"/>
    <s v="Pressboard Data Binders by Wilson Jones"/>
    <n v="8.5440000000000005"/>
    <n v="2"/>
    <n v="0.2"/>
    <n v="2.8835999999999995"/>
  </r>
  <r>
    <n v="1212"/>
    <s v="CA-2013-137050"/>
    <x v="0"/>
    <x v="216"/>
    <x v="461"/>
    <s v="Second Class"/>
    <s v="SW-20755"/>
    <s v="Steven Ward"/>
    <x v="1"/>
    <s v="United States"/>
    <s v="New York City"/>
    <x v="15"/>
    <n v="10009"/>
    <x v="3"/>
    <s v="FUR-BO-10004695"/>
    <x v="0"/>
    <x v="0"/>
    <s v="O'Sullivan 2-Door Barrister Bookcase in Odessa Pine"/>
    <n v="579.13599999999997"/>
    <n v="4"/>
    <n v="0.2"/>
    <n v="21.717599999999948"/>
  </r>
  <r>
    <n v="1213"/>
    <s v="US-2014-118087"/>
    <x v="3"/>
    <x v="428"/>
    <x v="462"/>
    <s v="Standard Class"/>
    <s v="SP-20620"/>
    <s v="Stefania Perrino"/>
    <x v="1"/>
    <s v="United States"/>
    <s v="Philadelphia"/>
    <x v="9"/>
    <n v="19134"/>
    <x v="3"/>
    <s v="FUR-CH-10004860"/>
    <x v="0"/>
    <x v="1"/>
    <s v="Global Low Back Tilter Chair"/>
    <n v="141.37199999999999"/>
    <n v="2"/>
    <n v="0.3"/>
    <n v="-48.470400000000019"/>
  </r>
  <r>
    <n v="1214"/>
    <s v="US-2014-118087"/>
    <x v="3"/>
    <x v="428"/>
    <x v="462"/>
    <s v="Standard Class"/>
    <s v="SP-20620"/>
    <s v="Stefania Perrino"/>
    <x v="1"/>
    <s v="United States"/>
    <s v="Philadelphia"/>
    <x v="9"/>
    <n v="19134"/>
    <x v="3"/>
    <s v="OFF-BI-10002432"/>
    <x v="1"/>
    <x v="8"/>
    <s v="Wilson Jones Standard D-Ring Binders"/>
    <n v="3.036"/>
    <n v="2"/>
    <n v="0.7"/>
    <n v="-2.3275999999999994"/>
  </r>
  <r>
    <n v="1215"/>
    <s v="US-2014-118087"/>
    <x v="3"/>
    <x v="428"/>
    <x v="462"/>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x v="462"/>
    <s v="Standard Class"/>
    <s v="SP-20620"/>
    <s v="Stefania Perrino"/>
    <x v="1"/>
    <s v="United States"/>
    <s v="Philadelphia"/>
    <x v="9"/>
    <n v="19134"/>
    <x v="3"/>
    <s v="OFF-AR-10003602"/>
    <x v="1"/>
    <x v="6"/>
    <s v="Quartet Omega Colored Chalk, 12/Pack"/>
    <n v="4.6719999999999997"/>
    <n v="1"/>
    <n v="0.2"/>
    <n v="1.5767999999999998"/>
  </r>
  <r>
    <n v="1217"/>
    <s v="US-2014-118087"/>
    <x v="3"/>
    <x v="428"/>
    <x v="462"/>
    <s v="Standard Class"/>
    <s v="SP-20620"/>
    <s v="Stefania Perrino"/>
    <x v="1"/>
    <s v="United States"/>
    <s v="Philadelphia"/>
    <x v="9"/>
    <n v="19134"/>
    <x v="3"/>
    <s v="TEC-AC-10004469"/>
    <x v="2"/>
    <x v="11"/>
    <s v="Microsoft Sculpt Comfort Mouse"/>
    <n v="95.88000000000001"/>
    <n v="3"/>
    <n v="0.2"/>
    <n v="28.764000000000006"/>
  </r>
  <r>
    <n v="1218"/>
    <s v="US-2014-118087"/>
    <x v="3"/>
    <x v="428"/>
    <x v="462"/>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x v="462"/>
    <s v="Standard Class"/>
    <s v="SP-20620"/>
    <s v="Stefania Perrino"/>
    <x v="1"/>
    <s v="United States"/>
    <s v="Philadelphia"/>
    <x v="9"/>
    <n v="19134"/>
    <x v="3"/>
    <s v="TEC-AC-10003174"/>
    <x v="2"/>
    <x v="11"/>
    <s v="Plantronics S12 Corded Telephone Headset System"/>
    <n v="258.69600000000003"/>
    <n v="3"/>
    <n v="0.2"/>
    <n v="64.674000000000007"/>
  </r>
  <r>
    <n v="1220"/>
    <s v="US-2014-118087"/>
    <x v="3"/>
    <x v="428"/>
    <x v="462"/>
    <s v="Standard Class"/>
    <s v="SP-20620"/>
    <s v="Stefania Perrino"/>
    <x v="1"/>
    <s v="United States"/>
    <s v="Philadelphia"/>
    <x v="9"/>
    <n v="19134"/>
    <x v="3"/>
    <s v="TEC-PH-10002200"/>
    <x v="2"/>
    <x v="7"/>
    <s v="Samsung Galaxy Note 2"/>
    <n v="1931.9579999999999"/>
    <n v="7"/>
    <n v="0.4"/>
    <n v="-386.3915999999997"/>
  </r>
  <r>
    <n v="1221"/>
    <s v="CA-2011-110184"/>
    <x v="2"/>
    <x v="136"/>
    <x v="463"/>
    <s v="Standard Class"/>
    <s v="BF-11170"/>
    <s v="Ben Ferrer"/>
    <x v="2"/>
    <s v="United States"/>
    <s v="Los Angeles"/>
    <x v="1"/>
    <n v="90036"/>
    <x v="1"/>
    <s v="OFF-ST-10000107"/>
    <x v="1"/>
    <x v="4"/>
    <s v="Fellowes Super Stor/Drawer"/>
    <n v="249.75"/>
    <n v="9"/>
    <n v="0"/>
    <n v="44.954999999999977"/>
  </r>
  <r>
    <n v="1222"/>
    <s v="CA-2011-110184"/>
    <x v="2"/>
    <x v="136"/>
    <x v="463"/>
    <s v="Standard Class"/>
    <s v="BF-11170"/>
    <s v="Ben Ferrer"/>
    <x v="2"/>
    <s v="United States"/>
    <s v="Los Angeles"/>
    <x v="1"/>
    <n v="90036"/>
    <x v="1"/>
    <s v="TEC-PH-10000439"/>
    <x v="2"/>
    <x v="7"/>
    <s v="GE DSL Phone Line Filter"/>
    <n v="255.93600000000004"/>
    <n v="8"/>
    <n v="0.2"/>
    <n v="28.792799999999971"/>
  </r>
  <r>
    <n v="1223"/>
    <s v="CA-2013-126004"/>
    <x v="0"/>
    <x v="429"/>
    <x v="455"/>
    <s v="First Class"/>
    <s v="BM-11140"/>
    <s v="Becky Martin"/>
    <x v="0"/>
    <s v="United States"/>
    <s v="New York City"/>
    <x v="15"/>
    <n v="10024"/>
    <x v="3"/>
    <s v="FUR-FU-10001602"/>
    <x v="0"/>
    <x v="5"/>
    <s v="Eldon Delta Triangular Chair Mat, 52&quot; x 58&quot;, Clear"/>
    <n v="113.78999999999999"/>
    <n v="3"/>
    <n v="0"/>
    <n v="20.482199999999992"/>
  </r>
  <r>
    <n v="1224"/>
    <s v="CA-2013-126004"/>
    <x v="0"/>
    <x v="429"/>
    <x v="455"/>
    <s v="First Class"/>
    <s v="BM-11140"/>
    <s v="Becky Martin"/>
    <x v="0"/>
    <s v="United States"/>
    <s v="New York City"/>
    <x v="15"/>
    <n v="10024"/>
    <x v="3"/>
    <s v="TEC-AC-10001432"/>
    <x v="2"/>
    <x v="11"/>
    <s v="Enermax Aurora Lite Keyboard"/>
    <n v="78.150000000000006"/>
    <n v="1"/>
    <n v="0"/>
    <n v="34.38600000000001"/>
  </r>
  <r>
    <n v="1225"/>
    <s v="CA-2013-126004"/>
    <x v="0"/>
    <x v="429"/>
    <x v="455"/>
    <s v="First Class"/>
    <s v="BM-11140"/>
    <s v="Becky Martin"/>
    <x v="0"/>
    <s v="United States"/>
    <s v="New York City"/>
    <x v="15"/>
    <n v="10024"/>
    <x v="3"/>
    <s v="OFF-BI-10004656"/>
    <x v="1"/>
    <x v="8"/>
    <s v="Peel &amp; Stick Add-On Corner Pockets"/>
    <n v="1.7280000000000002"/>
    <n v="1"/>
    <n v="0.2"/>
    <n v="0.60479999999999989"/>
  </r>
  <r>
    <n v="1226"/>
    <s v="CA-2013-126004"/>
    <x v="0"/>
    <x v="429"/>
    <x v="455"/>
    <s v="First Class"/>
    <s v="BM-11140"/>
    <s v="Becky Martin"/>
    <x v="0"/>
    <s v="United States"/>
    <s v="New York City"/>
    <x v="15"/>
    <n v="10024"/>
    <x v="3"/>
    <s v="OFF-PA-10001685"/>
    <x v="1"/>
    <x v="10"/>
    <s v="Staples"/>
    <n v="40.56"/>
    <n v="4"/>
    <n v="0"/>
    <n v="19.874400000000001"/>
  </r>
  <r>
    <n v="1227"/>
    <s v="CA-2013-126004"/>
    <x v="0"/>
    <x v="429"/>
    <x v="455"/>
    <s v="First Class"/>
    <s v="BM-11140"/>
    <s v="Becky Martin"/>
    <x v="0"/>
    <s v="United States"/>
    <s v="New York City"/>
    <x v="15"/>
    <n v="10024"/>
    <x v="3"/>
    <s v="OFF-ST-10001418"/>
    <x v="1"/>
    <x v="4"/>
    <s v="Carina Media Storage Towers in Natural &amp; Black"/>
    <n v="182.94"/>
    <n v="3"/>
    <n v="0"/>
    <n v="3.6587999999999994"/>
  </r>
  <r>
    <n v="1228"/>
    <s v="CA-2013-126004"/>
    <x v="0"/>
    <x v="429"/>
    <x v="455"/>
    <s v="First Class"/>
    <s v="BM-11140"/>
    <s v="Becky Martin"/>
    <x v="0"/>
    <s v="United States"/>
    <s v="New York City"/>
    <x v="15"/>
    <n v="10024"/>
    <x v="3"/>
    <s v="OFF-ST-10000676"/>
    <x v="1"/>
    <x v="4"/>
    <s v="Fellowes Econo/Stor Drawers"/>
    <n v="193.86"/>
    <n v="2"/>
    <n v="0"/>
    <n v="11.631599999999992"/>
  </r>
  <r>
    <n v="1229"/>
    <s v="CA-2014-100013"/>
    <x v="3"/>
    <x v="44"/>
    <x v="45"/>
    <s v="Standard Class"/>
    <s v="ZC-21910"/>
    <s v="Zuschuss Carroll"/>
    <x v="0"/>
    <s v="United States"/>
    <s v="Los Angeles"/>
    <x v="1"/>
    <n v="90045"/>
    <x v="1"/>
    <s v="OFF-EN-10001219"/>
    <x v="1"/>
    <x v="12"/>
    <s v="#10- 4 1/8&quot; x 9 1/2&quot; Security-Tint Envelopes"/>
    <n v="15.28"/>
    <n v="2"/>
    <n v="0"/>
    <n v="7.4871999999999996"/>
  </r>
  <r>
    <n v="1230"/>
    <s v="CA-2014-100013"/>
    <x v="3"/>
    <x v="44"/>
    <x v="45"/>
    <s v="Standard Class"/>
    <s v="ZC-21910"/>
    <s v="Zuschuss Carroll"/>
    <x v="0"/>
    <s v="United States"/>
    <s v="Los Angeles"/>
    <x v="1"/>
    <n v="90045"/>
    <x v="1"/>
    <s v="FUR-FU-10001424"/>
    <x v="0"/>
    <x v="5"/>
    <s v="Dax Clear Box Frame"/>
    <n v="8.73"/>
    <n v="1"/>
    <n v="0"/>
    <n v="2.9681999999999995"/>
  </r>
  <r>
    <n v="1231"/>
    <s v="CA-2014-100013"/>
    <x v="3"/>
    <x v="44"/>
    <x v="45"/>
    <s v="Standard Class"/>
    <s v="ZC-21910"/>
    <s v="Zuschuss Carroll"/>
    <x v="0"/>
    <s v="United States"/>
    <s v="Los Angeles"/>
    <x v="1"/>
    <n v="90045"/>
    <x v="1"/>
    <s v="OFF-AR-10001022"/>
    <x v="1"/>
    <x v="6"/>
    <s v="SANFORD Liquid Accent Tank-Style Highlighters"/>
    <n v="5.68"/>
    <n v="2"/>
    <n v="0"/>
    <n v="1.7607999999999997"/>
  </r>
  <r>
    <n v="1232"/>
    <s v="CA-2012-132570"/>
    <x v="1"/>
    <x v="89"/>
    <x v="450"/>
    <s v="Second Class"/>
    <s v="KT-16480"/>
    <s v="Kean Thornton"/>
    <x v="0"/>
    <s v="United States"/>
    <s v="Buffalo"/>
    <x v="15"/>
    <n v="14215"/>
    <x v="3"/>
    <s v="OFF-AR-10000369"/>
    <x v="1"/>
    <x v="6"/>
    <s v="Design Ebony Sketching Pencil"/>
    <n v="2.78"/>
    <n v="2"/>
    <n v="0"/>
    <n v="0.72279999999999989"/>
  </r>
  <r>
    <n v="1233"/>
    <s v="CA-2012-132570"/>
    <x v="1"/>
    <x v="89"/>
    <x v="450"/>
    <s v="Second Class"/>
    <s v="KT-16480"/>
    <s v="Kean Thornton"/>
    <x v="0"/>
    <s v="United States"/>
    <s v="Buffalo"/>
    <x v="15"/>
    <n v="14215"/>
    <x v="3"/>
    <s v="OFF-EN-10003055"/>
    <x v="1"/>
    <x v="12"/>
    <s v="Blue String-Tie &amp; Button Interoffice Envelopes, 10 x 13"/>
    <n v="79.959999999999994"/>
    <n v="2"/>
    <n v="0"/>
    <n v="35.981999999999992"/>
  </r>
  <r>
    <n v="1234"/>
    <s v="CA-2013-153682"/>
    <x v="0"/>
    <x v="198"/>
    <x v="219"/>
    <s v="First Class"/>
    <s v="BG-11695"/>
    <s v="Brooke Gillingham"/>
    <x v="1"/>
    <s v="United States"/>
    <s v="Cincinnati"/>
    <x v="24"/>
    <n v="45231"/>
    <x v="3"/>
    <s v="TEC-CO-10001046"/>
    <x v="2"/>
    <x v="16"/>
    <s v="Canon Imageclass D680 Copier / Fax"/>
    <n v="839.98799999999994"/>
    <n v="2"/>
    <n v="0.4"/>
    <n v="69.99899999999991"/>
  </r>
  <r>
    <n v="1235"/>
    <s v="CA-2013-144344"/>
    <x v="0"/>
    <x v="99"/>
    <x v="464"/>
    <s v="Same Day"/>
    <s v="PG-18820"/>
    <s v="Patrick Gardner"/>
    <x v="0"/>
    <s v="United States"/>
    <s v="Boynton Beach"/>
    <x v="2"/>
    <n v="33437"/>
    <x v="0"/>
    <s v="FUR-FU-10000076"/>
    <x v="0"/>
    <x v="5"/>
    <s v="24-Hour Round Wall Clock"/>
    <n v="47.952000000000005"/>
    <n v="3"/>
    <n v="0.2"/>
    <n v="13.786200000000006"/>
  </r>
  <r>
    <n v="1236"/>
    <s v="CA-2013-144344"/>
    <x v="0"/>
    <x v="99"/>
    <x v="464"/>
    <s v="Same Day"/>
    <s v="PG-18820"/>
    <s v="Patrick Gardner"/>
    <x v="0"/>
    <s v="United States"/>
    <s v="Boynton Beach"/>
    <x v="2"/>
    <n v="33437"/>
    <x v="0"/>
    <s v="OFF-BI-10003719"/>
    <x v="1"/>
    <x v="8"/>
    <s v="Large Capacity Hanging Post Binders"/>
    <n v="37.425000000000004"/>
    <n v="5"/>
    <n v="0.7"/>
    <n v="-29.940000000000012"/>
  </r>
  <r>
    <n v="1237"/>
    <s v="CA-2013-144344"/>
    <x v="0"/>
    <x v="99"/>
    <x v="464"/>
    <s v="Same Day"/>
    <s v="PG-18820"/>
    <s v="Patrick Gardner"/>
    <x v="0"/>
    <s v="United States"/>
    <s v="Boynton Beach"/>
    <x v="2"/>
    <n v="33437"/>
    <x v="0"/>
    <s v="FUR-FU-10003268"/>
    <x v="0"/>
    <x v="5"/>
    <s v="Eldon Radial Chair Mat for Low to Medium Pile Carpets"/>
    <n v="63.967999999999996"/>
    <n v="2"/>
    <n v="0.2"/>
    <n v="0"/>
  </r>
  <r>
    <n v="1238"/>
    <s v="CA-2013-144344"/>
    <x v="0"/>
    <x v="99"/>
    <x v="464"/>
    <s v="Same Day"/>
    <s v="PG-18820"/>
    <s v="Patrick Gardner"/>
    <x v="0"/>
    <s v="United States"/>
    <s v="Boynton Beach"/>
    <x v="2"/>
    <n v="33437"/>
    <x v="0"/>
    <s v="FUR-FU-10003553"/>
    <x v="0"/>
    <x v="5"/>
    <s v="Howard Miller 13-1/2&quot; Diameter Rosebrook Wall Clock"/>
    <n v="165.048"/>
    <n v="3"/>
    <n v="0.2"/>
    <n v="41.262"/>
  </r>
  <r>
    <n v="1239"/>
    <s v="CA-2011-127012"/>
    <x v="2"/>
    <x v="430"/>
    <x v="245"/>
    <s v="Standard Class"/>
    <s v="GM-14680"/>
    <s v="Greg Matthias"/>
    <x v="0"/>
    <s v="United States"/>
    <s v="Seattle"/>
    <x v="4"/>
    <n v="98105"/>
    <x v="1"/>
    <s v="FUR-FU-10003691"/>
    <x v="0"/>
    <x v="5"/>
    <s v="Eldon Image Series Desk Accessories, Ebony"/>
    <n v="12.35"/>
    <n v="1"/>
    <n v="0"/>
    <n v="5.4340000000000002"/>
  </r>
  <r>
    <n v="1240"/>
    <s v="CA-2011-127012"/>
    <x v="2"/>
    <x v="430"/>
    <x v="245"/>
    <s v="Standard Class"/>
    <s v="GM-14680"/>
    <s v="Greg Matthias"/>
    <x v="0"/>
    <s v="United States"/>
    <s v="Seattle"/>
    <x v="4"/>
    <n v="98105"/>
    <x v="1"/>
    <s v="OFF-AR-10003903"/>
    <x v="1"/>
    <x v="6"/>
    <s v="Sanford 52201 APSCO Electric Pencil Sharpener"/>
    <n v="40.97"/>
    <n v="1"/>
    <n v="0"/>
    <n v="10.652200000000001"/>
  </r>
  <r>
    <n v="1241"/>
    <s v="CA-2011-127012"/>
    <x v="2"/>
    <x v="430"/>
    <x v="245"/>
    <s v="Standard Class"/>
    <s v="GM-14680"/>
    <s v="Greg Matthias"/>
    <x v="0"/>
    <s v="United States"/>
    <s v="Seattle"/>
    <x v="4"/>
    <n v="98105"/>
    <x v="1"/>
    <s v="OFF-FA-10004854"/>
    <x v="1"/>
    <x v="13"/>
    <s v="Vinyl Coated Wire Paper Clips in Organizer Box, 800/Box"/>
    <n v="22.96"/>
    <n v="2"/>
    <n v="0"/>
    <n v="10.7912"/>
  </r>
  <r>
    <n v="1242"/>
    <s v="CA-2013-128727"/>
    <x v="0"/>
    <x v="48"/>
    <x v="383"/>
    <s v="Standard Class"/>
    <s v="MO-17800"/>
    <s v="Meg O'Connel"/>
    <x v="2"/>
    <s v="United States"/>
    <s v="New York City"/>
    <x v="15"/>
    <n v="10024"/>
    <x v="3"/>
    <s v="TEC-PH-10003442"/>
    <x v="2"/>
    <x v="7"/>
    <s v="Samsung Replacement EH64AVFWE Premium Headset"/>
    <n v="22"/>
    <n v="4"/>
    <n v="0"/>
    <n v="5.5"/>
  </r>
  <r>
    <n v="1243"/>
    <s v="US-2013-162859"/>
    <x v="0"/>
    <x v="431"/>
    <x v="465"/>
    <s v="Standard Class"/>
    <s v="PG-18820"/>
    <s v="Patrick Gardner"/>
    <x v="0"/>
    <s v="United States"/>
    <s v="New York City"/>
    <x v="15"/>
    <n v="10009"/>
    <x v="3"/>
    <s v="OFF-BI-10004519"/>
    <x v="1"/>
    <x v="8"/>
    <s v="GBC DocuBind P100 Manual Binding Machine"/>
    <n v="398.35199999999998"/>
    <n v="3"/>
    <n v="0.2"/>
    <n v="124.48499999999999"/>
  </r>
  <r>
    <n v="1244"/>
    <s v="US-2013-162859"/>
    <x v="0"/>
    <x v="431"/>
    <x v="465"/>
    <s v="Standard Class"/>
    <s v="PG-18820"/>
    <s v="Patrick Gardner"/>
    <x v="0"/>
    <s v="United States"/>
    <s v="New York City"/>
    <x v="15"/>
    <n v="10009"/>
    <x v="3"/>
    <s v="OFF-FA-10000304"/>
    <x v="1"/>
    <x v="13"/>
    <s v="Advantus Push Pins"/>
    <n v="8.7200000000000006"/>
    <n v="4"/>
    <n v="0"/>
    <n v="3.5752000000000006"/>
  </r>
  <r>
    <n v="1245"/>
    <s v="CA-2014-133641"/>
    <x v="3"/>
    <x v="304"/>
    <x v="466"/>
    <s v="Standard Class"/>
    <s v="EJ-14155"/>
    <s v="Eva Jacobs"/>
    <x v="0"/>
    <s v="United States"/>
    <s v="Gulfport"/>
    <x v="35"/>
    <n v="39503"/>
    <x v="0"/>
    <s v="OFF-EN-10004955"/>
    <x v="1"/>
    <x v="12"/>
    <s v="Fashion Color Clasp Envelopes"/>
    <n v="48.69"/>
    <n v="9"/>
    <n v="0"/>
    <n v="23.8581"/>
  </r>
  <r>
    <n v="1246"/>
    <s v="CA-2011-168494"/>
    <x v="2"/>
    <x v="432"/>
    <x v="467"/>
    <s v="Second Class"/>
    <s v="NP-18700"/>
    <s v="Nora Preis"/>
    <x v="0"/>
    <s v="United States"/>
    <s v="Fresno"/>
    <x v="1"/>
    <n v="93727"/>
    <x v="1"/>
    <s v="FUR-TA-10004619"/>
    <x v="0"/>
    <x v="3"/>
    <s v="Hon Non-Folding Utility Tables"/>
    <n v="764.6880000000001"/>
    <n v="6"/>
    <n v="0.2"/>
    <n v="95.585999999999899"/>
  </r>
  <r>
    <n v="1247"/>
    <s v="CA-2011-168494"/>
    <x v="2"/>
    <x v="432"/>
    <x v="467"/>
    <s v="Second Class"/>
    <s v="NP-18700"/>
    <s v="Nora Preis"/>
    <x v="0"/>
    <s v="United States"/>
    <s v="Fresno"/>
    <x v="1"/>
    <n v="93727"/>
    <x v="1"/>
    <s v="FUR-TA-10003473"/>
    <x v="0"/>
    <x v="3"/>
    <s v="Bretford Rectangular Conference Table Tops"/>
    <n v="3610.848"/>
    <n v="12"/>
    <n v="0.2"/>
    <n v="135.4068000000002"/>
  </r>
  <r>
    <n v="1248"/>
    <s v="CA-2011-168494"/>
    <x v="2"/>
    <x v="432"/>
    <x v="467"/>
    <s v="Second Class"/>
    <s v="NP-18700"/>
    <s v="Nora Preis"/>
    <x v="0"/>
    <s v="United States"/>
    <s v="Fresno"/>
    <x v="1"/>
    <n v="93727"/>
    <x v="1"/>
    <s v="FUR-BO-10004467"/>
    <x v="0"/>
    <x v="0"/>
    <s v="Bestar Classic Bookcase"/>
    <n v="254.97449999999998"/>
    <n v="3"/>
    <n v="0.15"/>
    <n v="11.998799999999989"/>
  </r>
  <r>
    <n v="1249"/>
    <s v="CA-2014-115602"/>
    <x v="3"/>
    <x v="404"/>
    <x v="468"/>
    <s v="Standard Class"/>
    <s v="DJ-13630"/>
    <s v="Doug Jacobs"/>
    <x v="0"/>
    <s v="United States"/>
    <s v="New York City"/>
    <x v="15"/>
    <n v="10009"/>
    <x v="3"/>
    <s v="OFF-AR-10002280"/>
    <x v="1"/>
    <x v="6"/>
    <s v="Staples"/>
    <n v="38.82"/>
    <n v="6"/>
    <n v="0"/>
    <n v="17.468999999999998"/>
  </r>
  <r>
    <n v="1250"/>
    <s v="CA-2014-115602"/>
    <x v="3"/>
    <x v="404"/>
    <x v="46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x v="468"/>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x v="468"/>
    <s v="Standard Class"/>
    <s v="DJ-13630"/>
    <s v="Doug Jacobs"/>
    <x v="0"/>
    <s v="United States"/>
    <s v="New York City"/>
    <x v="15"/>
    <n v="10009"/>
    <x v="3"/>
    <s v="OFF-AR-10000462"/>
    <x v="1"/>
    <x v="6"/>
    <s v="Sanford Pocket Accent Highlighters"/>
    <n v="3.2"/>
    <n v="2"/>
    <n v="0"/>
    <n v="1.3760000000000003"/>
  </r>
  <r>
    <n v="1253"/>
    <s v="CA-2012-154956"/>
    <x v="1"/>
    <x v="433"/>
    <x v="242"/>
    <s v="Standard Class"/>
    <s v="IM-15070"/>
    <s v="Irene Maddox"/>
    <x v="0"/>
    <s v="United States"/>
    <s v="Milwaukee"/>
    <x v="6"/>
    <n v="53209"/>
    <x v="2"/>
    <s v="TEC-PH-10004165"/>
    <x v="2"/>
    <x v="7"/>
    <s v="Mitel MiVoice 5330e IP Phone"/>
    <n v="1099.96"/>
    <n v="4"/>
    <n v="0"/>
    <n v="285.9896"/>
  </r>
  <r>
    <n v="1254"/>
    <s v="CA-2014-144638"/>
    <x v="3"/>
    <x v="434"/>
    <x v="469"/>
    <s v="Standard Class"/>
    <s v="MH-18115"/>
    <s v="Mick Hernandez"/>
    <x v="2"/>
    <s v="United States"/>
    <s v="Chester"/>
    <x v="9"/>
    <n v="19013"/>
    <x v="3"/>
    <s v="OFF-AR-10003958"/>
    <x v="1"/>
    <x v="6"/>
    <s v="Newell 337"/>
    <n v="5.2480000000000002"/>
    <n v="2"/>
    <n v="0.2"/>
    <n v="0.59039999999999915"/>
  </r>
  <r>
    <n v="1255"/>
    <s v="CA-2014-144638"/>
    <x v="3"/>
    <x v="434"/>
    <x v="469"/>
    <s v="Standard Class"/>
    <s v="MH-18115"/>
    <s v="Mick Hernandez"/>
    <x v="2"/>
    <s v="United States"/>
    <s v="Chester"/>
    <x v="9"/>
    <n v="19013"/>
    <x v="3"/>
    <s v="TEC-PH-10000149"/>
    <x v="2"/>
    <x v="7"/>
    <s v="Cisco SPA525G2 IP Phone - Wireless"/>
    <n v="35.909999999999997"/>
    <n v="3"/>
    <n v="0.4"/>
    <n v="-8.3790000000000031"/>
  </r>
  <r>
    <n v="1256"/>
    <s v="CA-2014-144638"/>
    <x v="3"/>
    <x v="434"/>
    <x v="469"/>
    <s v="Standard Class"/>
    <s v="MH-18115"/>
    <s v="Mick Hernandez"/>
    <x v="2"/>
    <s v="United States"/>
    <s v="Chester"/>
    <x v="9"/>
    <n v="19013"/>
    <x v="3"/>
    <s v="FUR-FU-10003724"/>
    <x v="0"/>
    <x v="5"/>
    <s v="Westinghouse Clip-On Gooseneck Lamps"/>
    <n v="6.6959999999999997"/>
    <n v="1"/>
    <n v="0.2"/>
    <n v="0.50219999999999976"/>
  </r>
  <r>
    <n v="1257"/>
    <s v="CA-2014-144638"/>
    <x v="3"/>
    <x v="434"/>
    <x v="469"/>
    <s v="Standard Class"/>
    <s v="MH-18115"/>
    <s v="Mick Hernandez"/>
    <x v="2"/>
    <s v="United States"/>
    <s v="Chester"/>
    <x v="9"/>
    <n v="19013"/>
    <x v="3"/>
    <s v="FUR-FU-10003535"/>
    <x v="0"/>
    <x v="5"/>
    <s v="Howard Miller Distant Time Traveler Alarm Clock"/>
    <n v="43.872000000000007"/>
    <n v="2"/>
    <n v="0.2"/>
    <n v="11.516399999999999"/>
  </r>
  <r>
    <n v="1258"/>
    <s v="US-2013-168620"/>
    <x v="0"/>
    <x v="435"/>
    <x v="470"/>
    <s v="Second Class"/>
    <s v="RB-19795"/>
    <s v="Ross Baird"/>
    <x v="2"/>
    <s v="United States"/>
    <s v="Charlotte"/>
    <x v="3"/>
    <n v="28205"/>
    <x v="0"/>
    <s v="OFF-BI-10001575"/>
    <x v="1"/>
    <x v="8"/>
    <s v="GBC Linen Binding Covers"/>
    <n v="27.882000000000005"/>
    <n v="3"/>
    <n v="0.7"/>
    <n v="-20.446799999999996"/>
  </r>
  <r>
    <n v="1259"/>
    <s v="US-2013-168620"/>
    <x v="0"/>
    <x v="435"/>
    <x v="470"/>
    <s v="Second Class"/>
    <s v="RB-19795"/>
    <s v="Ross Baird"/>
    <x v="2"/>
    <s v="United States"/>
    <s v="Charlotte"/>
    <x v="3"/>
    <n v="28205"/>
    <x v="0"/>
    <s v="OFF-ST-10003716"/>
    <x v="1"/>
    <x v="4"/>
    <s v="Tennsco Double-Tier Lockers"/>
    <n v="540.048"/>
    <n v="3"/>
    <n v="0.2"/>
    <n v="-47.254199999999997"/>
  </r>
  <r>
    <n v="1260"/>
    <s v="US-2013-168620"/>
    <x v="0"/>
    <x v="435"/>
    <x v="470"/>
    <s v="Second Class"/>
    <s v="RB-19795"/>
    <s v="Ross Baird"/>
    <x v="2"/>
    <s v="United States"/>
    <s v="Charlotte"/>
    <x v="3"/>
    <n v="28205"/>
    <x v="0"/>
    <s v="TEC-AC-10004469"/>
    <x v="2"/>
    <x v="11"/>
    <s v="Microsoft Sculpt Comfort Mouse"/>
    <n v="255.68000000000004"/>
    <n v="8"/>
    <n v="0.2"/>
    <n v="76.704000000000008"/>
  </r>
  <r>
    <n v="1261"/>
    <s v="CA-2014-117079"/>
    <x v="3"/>
    <x v="436"/>
    <x v="471"/>
    <s v="Standard Class"/>
    <s v="JR-15700"/>
    <s v="Jocasta Rupert"/>
    <x v="0"/>
    <s v="United States"/>
    <s v="Jacksonville"/>
    <x v="2"/>
    <n v="32216"/>
    <x v="0"/>
    <s v="TEC-PH-10004586"/>
    <x v="2"/>
    <x v="7"/>
    <s v="Wilson SignalBoost 841262 DB PRO Amplifier Kit"/>
    <n v="863.87999999999988"/>
    <n v="3"/>
    <n v="0.2"/>
    <n v="107.98499999999996"/>
  </r>
  <r>
    <n v="1262"/>
    <s v="US-2013-144393"/>
    <x v="0"/>
    <x v="99"/>
    <x v="271"/>
    <s v="Standard Class"/>
    <s v="SM-20950"/>
    <s v="Suzanne McNair"/>
    <x v="1"/>
    <s v="United States"/>
    <s v="Greenville"/>
    <x v="3"/>
    <n v="27834"/>
    <x v="0"/>
    <s v="OFF-BI-10004236"/>
    <x v="1"/>
    <x v="8"/>
    <s v="XtraLife ClearVue Slant-D Ring Binder, White, 3&quot;"/>
    <n v="17.616000000000003"/>
    <n v="4"/>
    <n v="0.7"/>
    <n v="-14.0928"/>
  </r>
  <r>
    <n v="1263"/>
    <s v="CA-2014-105053"/>
    <x v="3"/>
    <x v="437"/>
    <x v="472"/>
    <s v="Second Class"/>
    <s v="CS-12355"/>
    <s v="Christine Sundaresam"/>
    <x v="0"/>
    <s v="United States"/>
    <s v="Long Beach"/>
    <x v="15"/>
    <n v="11561"/>
    <x v="3"/>
    <s v="OFF-BI-10001634"/>
    <x v="1"/>
    <x v="8"/>
    <s v="Wilson Jones Active Use Binders"/>
    <n v="17.472000000000001"/>
    <n v="3"/>
    <n v="0.2"/>
    <n v="6.3336000000000006"/>
  </r>
  <r>
    <n v="1264"/>
    <s v="CA-2013-155992"/>
    <x v="0"/>
    <x v="393"/>
    <x v="342"/>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x v="342"/>
    <s v="First Class"/>
    <s v="CC-12220"/>
    <s v="Chris Cortes"/>
    <x v="0"/>
    <s v="United States"/>
    <s v="La Porte"/>
    <x v="14"/>
    <n v="46350"/>
    <x v="2"/>
    <s v="FUR-FU-10003724"/>
    <x v="0"/>
    <x v="5"/>
    <s v="Westinghouse Clip-On Gooseneck Lamps"/>
    <n v="41.849999999999994"/>
    <n v="5"/>
    <n v="0"/>
    <n v="10.880999999999998"/>
  </r>
  <r>
    <n v="1266"/>
    <s v="CA-2014-110380"/>
    <x v="3"/>
    <x v="264"/>
    <x v="285"/>
    <s v="Standard Class"/>
    <s v="PF-19225"/>
    <s v="Phillip Flathmann"/>
    <x v="0"/>
    <s v="United States"/>
    <s v="San Francisco"/>
    <x v="1"/>
    <n v="94122"/>
    <x v="1"/>
    <s v="OFF-AR-10000422"/>
    <x v="1"/>
    <x v="6"/>
    <s v="Pencil and Crayon Sharpener"/>
    <n v="6.57"/>
    <n v="3"/>
    <n v="0"/>
    <n v="1.7738999999999998"/>
  </r>
  <r>
    <n v="1267"/>
    <s v="US-2011-167738"/>
    <x v="2"/>
    <x v="163"/>
    <x v="473"/>
    <s v="Standard Class"/>
    <s v="JC-16105"/>
    <s v="Julie Creighton"/>
    <x v="1"/>
    <s v="United States"/>
    <s v="Los Angeles"/>
    <x v="1"/>
    <n v="90045"/>
    <x v="1"/>
    <s v="OFF-ST-10003306"/>
    <x v="1"/>
    <x v="4"/>
    <s v="Letter Size Cart"/>
    <n v="142.86000000000001"/>
    <n v="1"/>
    <n v="0"/>
    <n v="41.429399999999987"/>
  </r>
  <r>
    <n v="1268"/>
    <s v="US-2011-167738"/>
    <x v="2"/>
    <x v="163"/>
    <x v="473"/>
    <s v="Standard Class"/>
    <s v="JC-16105"/>
    <s v="Julie Creighton"/>
    <x v="1"/>
    <s v="United States"/>
    <s v="Los Angeles"/>
    <x v="1"/>
    <n v="90045"/>
    <x v="1"/>
    <s v="FUR-CH-10001146"/>
    <x v="0"/>
    <x v="1"/>
    <s v="Global Value Mid-Back Manager's Chair, Gray"/>
    <n v="292.27200000000005"/>
    <n v="6"/>
    <n v="0.2"/>
    <n v="18.266999999999967"/>
  </r>
  <r>
    <n v="1269"/>
    <s v="CA-2014-121412"/>
    <x v="3"/>
    <x v="397"/>
    <x v="474"/>
    <s v="Standard Class"/>
    <s v="BG-11695"/>
    <s v="Brooke Gillingham"/>
    <x v="1"/>
    <s v="United States"/>
    <s v="Louisville"/>
    <x v="22"/>
    <n v="80027"/>
    <x v="1"/>
    <s v="FUR-FU-10000246"/>
    <x v="0"/>
    <x v="5"/>
    <s v="Aluminum Document Frame"/>
    <n v="29.328000000000003"/>
    <n v="3"/>
    <n v="0.2"/>
    <n v="3.665999999999995"/>
  </r>
  <r>
    <n v="1270"/>
    <s v="CA-2014-100426"/>
    <x v="3"/>
    <x v="400"/>
    <x v="475"/>
    <s v="Standard Class"/>
    <s v="DC-12850"/>
    <s v="Dan Campbell"/>
    <x v="0"/>
    <s v="United States"/>
    <s v="Florence"/>
    <x v="19"/>
    <n v="35630"/>
    <x v="0"/>
    <s v="OFF-PA-10002870"/>
    <x v="1"/>
    <x v="10"/>
    <s v="Ampad Phone Message Book, Recycled, 400 Message Capacity, 5 ¾” x 11”"/>
    <n v="12.48"/>
    <n v="2"/>
    <n v="0"/>
    <n v="5.6159999999999997"/>
  </r>
  <r>
    <n v="1271"/>
    <s v="US-2013-103646"/>
    <x v="0"/>
    <x v="438"/>
    <x v="408"/>
    <s v="Standard Class"/>
    <s v="SP-20545"/>
    <s v="Sibella Parks"/>
    <x v="1"/>
    <s v="United States"/>
    <s v="Chicago"/>
    <x v="10"/>
    <n v="60623"/>
    <x v="2"/>
    <s v="OFF-ST-10000563"/>
    <x v="1"/>
    <x v="4"/>
    <s v="Fellowes Bankers Box Stor/Drawer Steel Plus"/>
    <n v="102.33600000000001"/>
    <n v="4"/>
    <n v="0.2"/>
    <n v="-12.792000000000002"/>
  </r>
  <r>
    <n v="1272"/>
    <s v="US-2013-103646"/>
    <x v="0"/>
    <x v="438"/>
    <x v="408"/>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x v="408"/>
    <s v="Standard Class"/>
    <s v="SP-20545"/>
    <s v="Sibella Parks"/>
    <x v="1"/>
    <s v="United States"/>
    <s v="Chicago"/>
    <x v="10"/>
    <n v="60623"/>
    <x v="2"/>
    <s v="OFF-BI-10002854"/>
    <x v="1"/>
    <x v="8"/>
    <s v="Performers Binder/Pad Holder, Black"/>
    <n v="44.847999999999992"/>
    <n v="8"/>
    <n v="0.8"/>
    <n v="-67.27200000000002"/>
  </r>
  <r>
    <n v="1274"/>
    <s v="CA-2013-119186"/>
    <x v="0"/>
    <x v="439"/>
    <x v="476"/>
    <s v="Same Day"/>
    <s v="MS-17710"/>
    <s v="Maurice Satty"/>
    <x v="0"/>
    <s v="United States"/>
    <s v="Fort Worth"/>
    <x v="5"/>
    <n v="76106"/>
    <x v="2"/>
    <s v="OFF-PA-10004621"/>
    <x v="1"/>
    <x v="10"/>
    <s v="Xerox 212"/>
    <n v="10.368000000000002"/>
    <n v="2"/>
    <n v="0.2"/>
    <n v="3.6288"/>
  </r>
  <r>
    <n v="1275"/>
    <s v="CA-2013-119186"/>
    <x v="0"/>
    <x v="439"/>
    <x v="476"/>
    <s v="Same Day"/>
    <s v="MS-17710"/>
    <s v="Maurice Satty"/>
    <x v="0"/>
    <s v="United States"/>
    <s v="Fort Worth"/>
    <x v="5"/>
    <n v="76106"/>
    <x v="2"/>
    <s v="FUR-CH-10001973"/>
    <x v="0"/>
    <x v="1"/>
    <s v="Office Star Flex Back Scooter Chair with White Frame"/>
    <n v="388.42999999999995"/>
    <n v="5"/>
    <n v="0.3"/>
    <n v="-88.783999999999978"/>
  </r>
  <r>
    <n v="1276"/>
    <s v="CA-2013-119186"/>
    <x v="0"/>
    <x v="439"/>
    <x v="476"/>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x v="476"/>
    <s v="Same Day"/>
    <s v="MS-17710"/>
    <s v="Maurice Satty"/>
    <x v="0"/>
    <s v="United States"/>
    <s v="Fort Worth"/>
    <x v="5"/>
    <n v="76106"/>
    <x v="2"/>
    <s v="TEC-AC-10000580"/>
    <x v="2"/>
    <x v="11"/>
    <s v="Logitech G13 Programmable Gameboard with LCD Display"/>
    <n v="63.991999999999997"/>
    <n v="1"/>
    <n v="0.2"/>
    <n v="-7.1990999999999961"/>
  </r>
  <r>
    <n v="1278"/>
    <s v="CA-2013-148698"/>
    <x v="0"/>
    <x v="440"/>
    <x v="477"/>
    <s v="Standard Class"/>
    <s v="BD-11770"/>
    <s v="Bryan Davis"/>
    <x v="0"/>
    <s v="United States"/>
    <s v="Houston"/>
    <x v="5"/>
    <n v="77070"/>
    <x v="2"/>
    <s v="OFF-AR-10004022"/>
    <x v="1"/>
    <x v="6"/>
    <s v="Panasonic KP-380BK Classic Electric Pencil Sharpener"/>
    <n v="86.352000000000004"/>
    <n v="3"/>
    <n v="0.2"/>
    <n v="5.3969999999999914"/>
  </r>
  <r>
    <n v="1279"/>
    <s v="CA-2011-163293"/>
    <x v="2"/>
    <x v="78"/>
    <x v="478"/>
    <s v="First Class"/>
    <s v="KC-16255"/>
    <s v="Karen Carlisle"/>
    <x v="1"/>
    <s v="United States"/>
    <s v="Macon"/>
    <x v="32"/>
    <n v="31204"/>
    <x v="0"/>
    <s v="TEC-AC-10004209"/>
    <x v="2"/>
    <x v="11"/>
    <s v="Memorex Froggy Flash Drive 4 GB"/>
    <n v="32.97"/>
    <n v="3"/>
    <n v="0"/>
    <n v="12.8583"/>
  </r>
  <r>
    <n v="1280"/>
    <s v="CA-2011-163293"/>
    <x v="2"/>
    <x v="78"/>
    <x v="478"/>
    <s v="First Class"/>
    <s v="KC-16255"/>
    <s v="Karen Carlisle"/>
    <x v="1"/>
    <s v="United States"/>
    <s v="Macon"/>
    <x v="32"/>
    <n v="31204"/>
    <x v="0"/>
    <s v="TEC-AC-10000023"/>
    <x v="2"/>
    <x v="11"/>
    <s v="Maxell 74 Minute CD-R Spindle, 50/Pack"/>
    <n v="83.88"/>
    <n v="4"/>
    <n v="0"/>
    <n v="30.196799999999996"/>
  </r>
  <r>
    <n v="1281"/>
    <s v="CA-2013-160815"/>
    <x v="0"/>
    <x v="64"/>
    <x v="479"/>
    <s v="First Class"/>
    <s v="TR-21325"/>
    <s v="Toby Ritter"/>
    <x v="0"/>
    <s v="United States"/>
    <s v="Cedar Rapids"/>
    <x v="23"/>
    <n v="52402"/>
    <x v="2"/>
    <s v="TEC-PH-10003505"/>
    <x v="2"/>
    <x v="7"/>
    <s v="Geemarc AmpliPOWER60"/>
    <n v="278.39999999999998"/>
    <n v="3"/>
    <n v="0"/>
    <n v="80.735999999999976"/>
  </r>
  <r>
    <n v="1282"/>
    <s v="CA-2014-122154"/>
    <x v="3"/>
    <x v="359"/>
    <x v="384"/>
    <s v="First Class"/>
    <s v="SA-20830"/>
    <s v="Sue Ann Reed"/>
    <x v="0"/>
    <s v="United States"/>
    <s v="Jacksonville"/>
    <x v="2"/>
    <n v="32216"/>
    <x v="0"/>
    <s v="OFF-LA-10000121"/>
    <x v="1"/>
    <x v="2"/>
    <s v="Avery 48"/>
    <n v="15.120000000000001"/>
    <n v="3"/>
    <n v="0.2"/>
    <n v="4.9139999999999988"/>
  </r>
  <r>
    <n v="1283"/>
    <s v="CA-2014-122154"/>
    <x v="3"/>
    <x v="359"/>
    <x v="384"/>
    <s v="First Class"/>
    <s v="SA-20830"/>
    <s v="Sue Ann Reed"/>
    <x v="0"/>
    <s v="United States"/>
    <s v="Jacksonville"/>
    <x v="2"/>
    <n v="32216"/>
    <x v="0"/>
    <s v="OFF-BI-10002026"/>
    <x v="1"/>
    <x v="8"/>
    <s v="Avery Arch Ring Binders"/>
    <n v="17.430000000000003"/>
    <n v="1"/>
    <n v="0.7"/>
    <n v="-13.363000000000003"/>
  </r>
  <r>
    <n v="1284"/>
    <s v="CA-2014-122154"/>
    <x v="3"/>
    <x v="359"/>
    <x v="384"/>
    <s v="First Class"/>
    <s v="SA-20830"/>
    <s v="Sue Ann Reed"/>
    <x v="0"/>
    <s v="United States"/>
    <s v="Jacksonville"/>
    <x v="2"/>
    <n v="32216"/>
    <x v="0"/>
    <s v="OFF-PA-10000994"/>
    <x v="1"/>
    <x v="10"/>
    <s v="Xerox 1915"/>
    <n v="251.64"/>
    <n v="3"/>
    <n v="0.2"/>
    <n v="88.073999999999984"/>
  </r>
  <r>
    <n v="1285"/>
    <s v="US-2012-149692"/>
    <x v="1"/>
    <x v="401"/>
    <x v="301"/>
    <s v="Standard Class"/>
    <s v="KW-16435"/>
    <s v="Katrina Willman"/>
    <x v="0"/>
    <s v="United States"/>
    <s v="Austin"/>
    <x v="5"/>
    <n v="78745"/>
    <x v="2"/>
    <s v="OFF-BI-10002813"/>
    <x v="1"/>
    <x v="8"/>
    <s v="Avery Reinforcements for Hole-Punch Pages"/>
    <n v="2.7719999999999994"/>
    <n v="7"/>
    <n v="0.8"/>
    <n v="-4.8510000000000009"/>
  </r>
  <r>
    <n v="1286"/>
    <s v="CA-2013-119445"/>
    <x v="0"/>
    <x v="190"/>
    <x v="480"/>
    <s v="Standard Class"/>
    <s v="GM-14500"/>
    <s v="Gene McClure"/>
    <x v="0"/>
    <s v="United States"/>
    <s v="Providence"/>
    <x v="34"/>
    <n v="2908"/>
    <x v="3"/>
    <s v="OFF-ST-10000617"/>
    <x v="1"/>
    <x v="4"/>
    <s v="Woodgrain Magazine Files by Perma"/>
    <n v="14.9"/>
    <n v="5"/>
    <n v="0"/>
    <n v="1.0429999999999984"/>
  </r>
  <r>
    <n v="1287"/>
    <s v="CA-2012-124268"/>
    <x v="1"/>
    <x v="433"/>
    <x v="481"/>
    <s v="Standard Class"/>
    <s v="AD-10180"/>
    <s v="Alan Dominguez"/>
    <x v="2"/>
    <s v="United States"/>
    <s v="New York City"/>
    <x v="15"/>
    <n v="10035"/>
    <x v="3"/>
    <s v="OFF-AR-10004817"/>
    <x v="1"/>
    <x v="6"/>
    <s v="Colorific Watercolor Pencils"/>
    <n v="15.48"/>
    <n v="3"/>
    <n v="0"/>
    <n v="4.4891999999999985"/>
  </r>
  <r>
    <n v="1288"/>
    <s v="CA-2013-154711"/>
    <x v="0"/>
    <x v="441"/>
    <x v="482"/>
    <s v="Standard Class"/>
    <s v="TB-21355"/>
    <s v="Todd Boyes"/>
    <x v="1"/>
    <s v="United States"/>
    <s v="New York City"/>
    <x v="15"/>
    <n v="10009"/>
    <x v="3"/>
    <s v="FUR-FU-10000397"/>
    <x v="0"/>
    <x v="5"/>
    <s v="Luxo Economy Swing Arm Lamp"/>
    <n v="39.880000000000003"/>
    <n v="2"/>
    <n v="0"/>
    <n v="11.166400000000003"/>
  </r>
  <r>
    <n v="1289"/>
    <s v="CA-2013-154711"/>
    <x v="0"/>
    <x v="441"/>
    <x v="482"/>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x v="482"/>
    <s v="Standard Class"/>
    <s v="TB-21355"/>
    <s v="Todd Boyes"/>
    <x v="1"/>
    <s v="United States"/>
    <s v="New York City"/>
    <x v="15"/>
    <n v="10009"/>
    <x v="3"/>
    <s v="OFF-AR-10001860"/>
    <x v="1"/>
    <x v="6"/>
    <s v="BIC Liqua Brite Liner"/>
    <n v="20.82"/>
    <n v="3"/>
    <n v="0"/>
    <n v="7.4952000000000005"/>
  </r>
  <r>
    <n v="1291"/>
    <s v="CA-2013-163384"/>
    <x v="0"/>
    <x v="338"/>
    <x v="357"/>
    <s v="First Class"/>
    <s v="CC-12430"/>
    <s v="Chuck Clark"/>
    <x v="2"/>
    <s v="United States"/>
    <s v="San Francisco"/>
    <x v="1"/>
    <n v="94122"/>
    <x v="1"/>
    <s v="OFF-BI-10004970"/>
    <x v="1"/>
    <x v="8"/>
    <s v="ACCOHIDE 3-Ring Binder, Blue, 1&quot;"/>
    <n v="13.216000000000001"/>
    <n v="4"/>
    <n v="0.2"/>
    <n v="4.4603999999999999"/>
  </r>
  <r>
    <n v="1292"/>
    <s v="CA-2013-163384"/>
    <x v="0"/>
    <x v="338"/>
    <x v="357"/>
    <s v="First Class"/>
    <s v="CC-12430"/>
    <s v="Chuck Clark"/>
    <x v="2"/>
    <s v="United States"/>
    <s v="San Francisco"/>
    <x v="1"/>
    <n v="94122"/>
    <x v="1"/>
    <s v="OFF-PA-10003172"/>
    <x v="1"/>
    <x v="10"/>
    <s v="Xerox 1996"/>
    <n v="32.400000000000006"/>
    <n v="5"/>
    <n v="0"/>
    <n v="15.552000000000001"/>
  </r>
  <r>
    <n v="1293"/>
    <s v="CA-2012-101707"/>
    <x v="1"/>
    <x v="375"/>
    <x v="483"/>
    <s v="Standard Class"/>
    <s v="PF-19165"/>
    <s v="Philip Fox"/>
    <x v="0"/>
    <s v="United States"/>
    <s v="San Diego"/>
    <x v="1"/>
    <n v="92105"/>
    <x v="1"/>
    <s v="OFF-SU-10001218"/>
    <x v="1"/>
    <x v="14"/>
    <s v="Fiskars Softgrip Scissors"/>
    <n v="32.94"/>
    <n v="3"/>
    <n v="0"/>
    <n v="9.2232000000000021"/>
  </r>
  <r>
    <n v="1294"/>
    <s v="CA-2012-101707"/>
    <x v="1"/>
    <x v="375"/>
    <x v="483"/>
    <s v="Standard Class"/>
    <s v="PF-19165"/>
    <s v="Philip Fox"/>
    <x v="0"/>
    <s v="United States"/>
    <s v="San Diego"/>
    <x v="1"/>
    <n v="92105"/>
    <x v="1"/>
    <s v="OFF-PA-10002968"/>
    <x v="1"/>
    <x v="10"/>
    <s v="Xerox 1973"/>
    <n v="114.2"/>
    <n v="5"/>
    <n v="0"/>
    <n v="52.531999999999996"/>
  </r>
  <r>
    <n v="1295"/>
    <s v="CA-2012-101707"/>
    <x v="1"/>
    <x v="375"/>
    <x v="483"/>
    <s v="Standard Class"/>
    <s v="PF-19165"/>
    <s v="Philip Fox"/>
    <x v="0"/>
    <s v="United States"/>
    <s v="San Diego"/>
    <x v="1"/>
    <n v="92105"/>
    <x v="1"/>
    <s v="OFF-LA-10000134"/>
    <x v="1"/>
    <x v="2"/>
    <s v="Avery 511"/>
    <n v="3.08"/>
    <n v="1"/>
    <n v="0"/>
    <n v="1.4783999999999999"/>
  </r>
  <r>
    <n v="1296"/>
    <s v="CA-2012-138898"/>
    <x v="1"/>
    <x v="442"/>
    <x v="484"/>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x v="362"/>
    <s v="Standard Class"/>
    <s v="EB-13975"/>
    <s v="Erica Bern"/>
    <x v="1"/>
    <s v="United States"/>
    <s v="Fairfield"/>
    <x v="1"/>
    <n v="94533"/>
    <x v="1"/>
    <s v="OFF-BI-10002103"/>
    <x v="1"/>
    <x v="8"/>
    <s v="Cardinal Slant-D Ring Binder, Heavy Gauge Vinyl"/>
    <n v="13.904"/>
    <n v="2"/>
    <n v="0.2"/>
    <n v="4.5187999999999997"/>
  </r>
  <r>
    <n v="1298"/>
    <s v="CA-2014-115427"/>
    <x v="3"/>
    <x v="247"/>
    <x v="362"/>
    <s v="Standard Class"/>
    <s v="EB-13975"/>
    <s v="Erica Bern"/>
    <x v="1"/>
    <s v="United States"/>
    <s v="Fairfield"/>
    <x v="1"/>
    <n v="94533"/>
    <x v="1"/>
    <s v="OFF-BI-10004632"/>
    <x v="1"/>
    <x v="8"/>
    <s v="GBC Binding covers"/>
    <n v="20.72"/>
    <n v="2"/>
    <n v="0.2"/>
    <n v="6.4749999999999979"/>
  </r>
  <r>
    <n v="1299"/>
    <s v="CA-2013-134425"/>
    <x v="0"/>
    <x v="16"/>
    <x v="485"/>
    <s v="Second Class"/>
    <s v="QJ-19255"/>
    <s v="Quincy Jones"/>
    <x v="1"/>
    <s v="United States"/>
    <s v="Saint Paul"/>
    <x v="11"/>
    <n v="55106"/>
    <x v="2"/>
    <s v="TEC-PH-10003555"/>
    <x v="2"/>
    <x v="7"/>
    <s v="Motorola HK250 Universal Bluetooth Headset"/>
    <n v="114.94999999999999"/>
    <n v="5"/>
    <n v="0"/>
    <n v="2.2990000000000066"/>
  </r>
  <r>
    <n v="1300"/>
    <s v="CA-2012-121391"/>
    <x v="1"/>
    <x v="242"/>
    <x v="486"/>
    <s v="First Class"/>
    <s v="AA-10315"/>
    <s v="Alex Avila"/>
    <x v="0"/>
    <s v="United States"/>
    <s v="San Francisco"/>
    <x v="1"/>
    <n v="94109"/>
    <x v="1"/>
    <s v="OFF-ST-10001590"/>
    <x v="1"/>
    <x v="4"/>
    <s v="Tenex Personal Project File with Scoop Front Design, Black"/>
    <n v="26.96"/>
    <n v="2"/>
    <n v="0"/>
    <n v="7.0095999999999989"/>
  </r>
  <r>
    <n v="1301"/>
    <s v="CA-2013-137043"/>
    <x v="0"/>
    <x v="443"/>
    <x v="487"/>
    <s v="Second Class"/>
    <s v="LC-17140"/>
    <s v="Logan Currie"/>
    <x v="0"/>
    <s v="United States"/>
    <s v="Springfield"/>
    <x v="17"/>
    <n v="22153"/>
    <x v="0"/>
    <s v="FUR-FU-10003664"/>
    <x v="0"/>
    <x v="5"/>
    <s v="Electrix Architect's Clamp-On Swing Arm Lamp, Black"/>
    <n v="572.76"/>
    <n v="6"/>
    <n v="0"/>
    <n v="166.10039999999995"/>
  </r>
  <r>
    <n v="1302"/>
    <s v="CA-2013-137043"/>
    <x v="0"/>
    <x v="443"/>
    <x v="487"/>
    <s v="Second Class"/>
    <s v="LC-17140"/>
    <s v="Logan Currie"/>
    <x v="0"/>
    <s v="United States"/>
    <s v="Springfield"/>
    <x v="17"/>
    <n v="22153"/>
    <x v="0"/>
    <s v="FUR-FU-10003664"/>
    <x v="0"/>
    <x v="5"/>
    <s v="Electrix Architect's Clamp-On Swing Arm Lamp, Black"/>
    <n v="286.38"/>
    <n v="3"/>
    <n v="0"/>
    <n v="83.050199999999975"/>
  </r>
  <r>
    <n v="1303"/>
    <s v="CA-2012-115847"/>
    <x v="1"/>
    <x v="444"/>
    <x v="488"/>
    <s v="Second Class"/>
    <s v="TC-21535"/>
    <s v="Tracy Collins"/>
    <x v="2"/>
    <s v="United States"/>
    <s v="Arlington"/>
    <x v="17"/>
    <n v="22204"/>
    <x v="0"/>
    <s v="FUR-BO-10003433"/>
    <x v="0"/>
    <x v="0"/>
    <s v="Sauder Cornerstone Collection Library"/>
    <n v="61.96"/>
    <n v="2"/>
    <n v="0"/>
    <n v="4.3371999999999957"/>
  </r>
  <r>
    <n v="1304"/>
    <s v="US-2014-126179"/>
    <x v="3"/>
    <x v="445"/>
    <x v="489"/>
    <s v="Standard Class"/>
    <s v="CS-12460"/>
    <s v="Chuck Sachs"/>
    <x v="0"/>
    <s v="United States"/>
    <s v="Columbus"/>
    <x v="32"/>
    <n v="31907"/>
    <x v="0"/>
    <s v="FUR-FU-10002554"/>
    <x v="0"/>
    <x v="5"/>
    <s v="Westinghouse Floor Lamp with Metal Mesh Shade, Black"/>
    <n v="23.99"/>
    <n v="1"/>
    <n v="0"/>
    <n v="5.5176999999999978"/>
  </r>
  <r>
    <n v="1305"/>
    <s v="US-2014-126179"/>
    <x v="3"/>
    <x v="445"/>
    <x v="489"/>
    <s v="Standard Class"/>
    <s v="CS-12460"/>
    <s v="Chuck Sachs"/>
    <x v="0"/>
    <s v="United States"/>
    <s v="Columbus"/>
    <x v="32"/>
    <n v="31907"/>
    <x v="0"/>
    <s v="TEC-PH-10001557"/>
    <x v="2"/>
    <x v="7"/>
    <s v="Pyle PMP37LED"/>
    <n v="287.96999999999997"/>
    <n v="3"/>
    <n v="0"/>
    <n v="77.751899999999992"/>
  </r>
  <r>
    <n v="1306"/>
    <s v="CA-2013-101966"/>
    <x v="0"/>
    <x v="216"/>
    <x v="22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490"/>
    <s v="First Class"/>
    <s v="RC-19825"/>
    <s v="Roy Collins"/>
    <x v="0"/>
    <s v="United States"/>
    <s v="Pasadena"/>
    <x v="1"/>
    <n v="91104"/>
    <x v="1"/>
    <s v="OFF-PA-10002986"/>
    <x v="1"/>
    <x v="10"/>
    <s v="Xerox 1898"/>
    <n v="46.76"/>
    <n v="7"/>
    <n v="0"/>
    <n v="22.444800000000001"/>
  </r>
  <r>
    <n v="1308"/>
    <s v="CA-2013-141397"/>
    <x v="0"/>
    <x v="23"/>
    <x v="490"/>
    <s v="First Class"/>
    <s v="RC-19825"/>
    <s v="Roy Collins"/>
    <x v="0"/>
    <s v="United States"/>
    <s v="Pasadena"/>
    <x v="1"/>
    <n v="91104"/>
    <x v="1"/>
    <s v="OFF-BI-10000320"/>
    <x v="1"/>
    <x v="8"/>
    <s v="GBC Plastic Binding Combs"/>
    <n v="17.712"/>
    <n v="3"/>
    <n v="0.2"/>
    <n v="6.4206000000000012"/>
  </r>
  <r>
    <n v="1309"/>
    <s v="CA-2013-141397"/>
    <x v="0"/>
    <x v="23"/>
    <x v="490"/>
    <s v="First Class"/>
    <s v="RC-19825"/>
    <s v="Roy Collins"/>
    <x v="0"/>
    <s v="United States"/>
    <s v="Pasadena"/>
    <x v="1"/>
    <n v="91104"/>
    <x v="1"/>
    <s v="OFF-AP-10003971"/>
    <x v="1"/>
    <x v="9"/>
    <s v="Belkin 6 Outlet Metallic Surge Strip"/>
    <n v="21.78"/>
    <n v="2"/>
    <n v="0"/>
    <n v="5.6628000000000007"/>
  </r>
  <r>
    <n v="1310"/>
    <s v="CA-2013-141397"/>
    <x v="0"/>
    <x v="23"/>
    <x v="490"/>
    <s v="First Class"/>
    <s v="RC-19825"/>
    <s v="Roy Collins"/>
    <x v="0"/>
    <s v="United States"/>
    <s v="Pasadena"/>
    <x v="1"/>
    <n v="91104"/>
    <x v="1"/>
    <s v="OFF-ST-10001469"/>
    <x v="1"/>
    <x v="4"/>
    <s v="Fellowes Bankers Box Recycled Super Stor/Drawer"/>
    <n v="161.94"/>
    <n v="3"/>
    <n v="0"/>
    <n v="9.716399999999993"/>
  </r>
  <r>
    <n v="1311"/>
    <s v="CA-2013-141397"/>
    <x v="0"/>
    <x v="23"/>
    <x v="490"/>
    <s v="First Class"/>
    <s v="RC-19825"/>
    <s v="Roy Collins"/>
    <x v="0"/>
    <s v="United States"/>
    <s v="Pasadena"/>
    <x v="1"/>
    <n v="91104"/>
    <x v="1"/>
    <s v="FUR-CH-10003846"/>
    <x v="0"/>
    <x v="1"/>
    <s v="Hon Valutask Swivel Chairs"/>
    <n v="161.56800000000001"/>
    <n v="2"/>
    <n v="0.2"/>
    <n v="-8.0783999999999949"/>
  </r>
  <r>
    <n v="1312"/>
    <s v="CA-2013-141082"/>
    <x v="0"/>
    <x v="10"/>
    <x v="10"/>
    <s v="Standard Class"/>
    <s v="FM-14380"/>
    <s v="Fred McMath"/>
    <x v="0"/>
    <s v="United States"/>
    <s v="Lawrence"/>
    <x v="31"/>
    <n v="1841"/>
    <x v="3"/>
    <s v="OFF-LA-10001404"/>
    <x v="1"/>
    <x v="2"/>
    <s v="Avery 517"/>
    <n v="3.69"/>
    <n v="1"/>
    <n v="0"/>
    <n v="1.7343"/>
  </r>
  <r>
    <n v="1313"/>
    <s v="CA-2013-141082"/>
    <x v="0"/>
    <x v="10"/>
    <x v="10"/>
    <s v="Standard Class"/>
    <s v="FM-14380"/>
    <s v="Fred McMath"/>
    <x v="0"/>
    <s v="United States"/>
    <s v="Lawrence"/>
    <x v="31"/>
    <n v="1841"/>
    <x v="3"/>
    <s v="OFF-LA-10001474"/>
    <x v="1"/>
    <x v="2"/>
    <s v="Avery 477"/>
    <n v="122.12"/>
    <n v="4"/>
    <n v="0"/>
    <n v="56.175200000000004"/>
  </r>
  <r>
    <n v="1314"/>
    <s v="US-2013-134488"/>
    <x v="0"/>
    <x v="446"/>
    <x v="152"/>
    <s v="Standard Class"/>
    <s v="PK-19075"/>
    <s v="Pete Kriz"/>
    <x v="0"/>
    <s v="United States"/>
    <s v="Columbus"/>
    <x v="24"/>
    <n v="43229"/>
    <x v="3"/>
    <s v="FUR-CH-10003199"/>
    <x v="0"/>
    <x v="1"/>
    <s v="Office Star - Contemporary Task Swivel Chair"/>
    <n v="155.37199999999999"/>
    <n v="2"/>
    <n v="0.3"/>
    <n v="-13.317599999999999"/>
  </r>
  <r>
    <n v="1315"/>
    <s v="CA-2013-145919"/>
    <x v="0"/>
    <x v="122"/>
    <x v="491"/>
    <s v="Standard Class"/>
    <s v="HG-14965"/>
    <s v="Henry Goldwyn"/>
    <x v="1"/>
    <s v="United States"/>
    <s v="Los Angeles"/>
    <x v="1"/>
    <n v="90032"/>
    <x v="1"/>
    <s v="OFF-PA-10003072"/>
    <x v="1"/>
    <x v="10"/>
    <s v="Eureka Recycled Copy Paper 8 1/2&quot; x 11&quot;, Ream"/>
    <n v="38.880000000000003"/>
    <n v="6"/>
    <n v="0"/>
    <n v="18.662400000000002"/>
  </r>
  <r>
    <n v="1316"/>
    <s v="CA-2013-145919"/>
    <x v="0"/>
    <x v="122"/>
    <x v="491"/>
    <s v="Standard Class"/>
    <s v="HG-14965"/>
    <s v="Henry Goldwyn"/>
    <x v="1"/>
    <s v="United States"/>
    <s v="Los Angeles"/>
    <x v="1"/>
    <n v="90032"/>
    <x v="1"/>
    <s v="FUR-FU-10004960"/>
    <x v="0"/>
    <x v="5"/>
    <s v="Seth Thomas 12&quot; Clock w/ Goldtone Case"/>
    <n v="183.84"/>
    <n v="8"/>
    <n v="0"/>
    <n v="62.505600000000001"/>
  </r>
  <r>
    <n v="1317"/>
    <s v="CA-2013-145919"/>
    <x v="0"/>
    <x v="122"/>
    <x v="491"/>
    <s v="Standard Class"/>
    <s v="HG-14965"/>
    <s v="Henry Goldwyn"/>
    <x v="1"/>
    <s v="United States"/>
    <s v="Los Angeles"/>
    <x v="1"/>
    <n v="90032"/>
    <x v="1"/>
    <s v="OFF-SU-10003505"/>
    <x v="1"/>
    <x v="14"/>
    <s v="Premier Electric Letter Opener"/>
    <n v="579.29999999999995"/>
    <n v="5"/>
    <n v="0"/>
    <n v="28.964999999999961"/>
  </r>
  <r>
    <n v="1318"/>
    <s v="CA-2014-157651"/>
    <x v="3"/>
    <x v="389"/>
    <x v="93"/>
    <s v="Standard Class"/>
    <s v="HA-14920"/>
    <s v="Helen Andreada"/>
    <x v="0"/>
    <s v="United States"/>
    <s v="Philadelphia"/>
    <x v="9"/>
    <n v="19120"/>
    <x v="3"/>
    <s v="TEC-AC-10003116"/>
    <x v="2"/>
    <x v="11"/>
    <s v="Memorex Froggy Flash Drive 8 GB"/>
    <n v="14.200000000000001"/>
    <n v="1"/>
    <n v="0.2"/>
    <n v="3.3724999999999992"/>
  </r>
  <r>
    <n v="1319"/>
    <s v="CA-2011-160773"/>
    <x v="2"/>
    <x v="268"/>
    <x v="492"/>
    <s v="Standard Class"/>
    <s v="LW-16825"/>
    <s v="Laurel Workman"/>
    <x v="1"/>
    <s v="United States"/>
    <s v="Deltona"/>
    <x v="2"/>
    <n v="32725"/>
    <x v="0"/>
    <s v="TEC-PH-10004586"/>
    <x v="2"/>
    <x v="7"/>
    <s v="Wilson SignalBoost 841262 DB PRO Amplifier Kit"/>
    <n v="575.91999999999996"/>
    <n v="2"/>
    <n v="0.2"/>
    <n v="71.989999999999981"/>
  </r>
  <r>
    <n v="1320"/>
    <s v="CA-2011-160773"/>
    <x v="2"/>
    <x v="268"/>
    <x v="492"/>
    <s v="Standard Class"/>
    <s v="LW-16825"/>
    <s v="Laurel Workman"/>
    <x v="1"/>
    <s v="United States"/>
    <s v="Deltona"/>
    <x v="2"/>
    <n v="32725"/>
    <x v="0"/>
    <s v="OFF-BI-10000546"/>
    <x v="1"/>
    <x v="8"/>
    <s v="Avery Durable Binders"/>
    <n v="5.1840000000000011"/>
    <n v="6"/>
    <n v="0.7"/>
    <n v="-3.6288"/>
  </r>
  <r>
    <n v="1321"/>
    <s v="CA-2014-167703"/>
    <x v="3"/>
    <x v="447"/>
    <x v="493"/>
    <s v="Standard Class"/>
    <s v="MC-17575"/>
    <s v="Matt Collins"/>
    <x v="0"/>
    <s v="United States"/>
    <s v="Cincinnati"/>
    <x v="24"/>
    <n v="45231"/>
    <x v="3"/>
    <s v="OFF-BI-10002071"/>
    <x v="1"/>
    <x v="8"/>
    <s v="Fellowes Black Plastic Comb Bindings"/>
    <n v="5.2290000000000001"/>
    <n v="3"/>
    <n v="0.7"/>
    <n v="-4.1831999999999976"/>
  </r>
  <r>
    <n v="1322"/>
    <s v="CA-2014-167703"/>
    <x v="3"/>
    <x v="447"/>
    <x v="493"/>
    <s v="Standard Class"/>
    <s v="MC-17575"/>
    <s v="Matt Collins"/>
    <x v="0"/>
    <s v="United States"/>
    <s v="Cincinnati"/>
    <x v="24"/>
    <n v="45231"/>
    <x v="3"/>
    <s v="OFF-ST-10001490"/>
    <x v="1"/>
    <x v="4"/>
    <s v="Hot File 7-Pocket, Floor Stand"/>
    <n v="285.55200000000002"/>
    <n v="2"/>
    <n v="0.2"/>
    <n v="35.69399999999996"/>
  </r>
  <r>
    <n v="1323"/>
    <s v="CA-2014-121804"/>
    <x v="3"/>
    <x v="448"/>
    <x v="494"/>
    <s v="Standard Class"/>
    <s v="LP-17095"/>
    <s v="Liz Preis"/>
    <x v="0"/>
    <s v="United States"/>
    <s v="Murray"/>
    <x v="0"/>
    <n v="42071"/>
    <x v="0"/>
    <s v="OFF-AP-10004859"/>
    <x v="1"/>
    <x v="9"/>
    <s v="Acco 6 Outlet Guardian Premium Surge Suppressor"/>
    <n v="72.8"/>
    <n v="5"/>
    <n v="0"/>
    <n v="19.656000000000002"/>
  </r>
  <r>
    <n v="1324"/>
    <s v="CA-2014-162635"/>
    <x v="3"/>
    <x v="449"/>
    <x v="495"/>
    <s v="First Class"/>
    <s v="EB-14170"/>
    <s v="Evan Bailliet"/>
    <x v="0"/>
    <s v="United States"/>
    <s v="Wilmington"/>
    <x v="3"/>
    <n v="28403"/>
    <x v="0"/>
    <s v="OFF-PA-10002659"/>
    <x v="1"/>
    <x v="10"/>
    <s v="Avoid Verbal Orders Carbonless Minifold Book"/>
    <n v="10.816000000000001"/>
    <n v="4"/>
    <n v="0.2"/>
    <n v="3.5151999999999988"/>
  </r>
  <r>
    <n v="1325"/>
    <s v="CA-2011-107153"/>
    <x v="2"/>
    <x v="450"/>
    <x v="127"/>
    <s v="Standard Class"/>
    <s v="GZ-14545"/>
    <s v="George Zrebassa"/>
    <x v="1"/>
    <s v="United States"/>
    <s v="Lawrence"/>
    <x v="31"/>
    <n v="1841"/>
    <x v="3"/>
    <s v="OFF-ST-10001321"/>
    <x v="1"/>
    <x v="4"/>
    <s v="Decoflex Hanging Personal Folder File, Blue"/>
    <n v="46.26"/>
    <n v="3"/>
    <n v="0"/>
    <n v="12.490200000000003"/>
  </r>
  <r>
    <n v="1326"/>
    <s v="US-2011-117058"/>
    <x v="2"/>
    <x v="279"/>
    <x v="496"/>
    <s v="First Class"/>
    <s v="LE-16810"/>
    <s v="Laurel Elliston"/>
    <x v="0"/>
    <s v="United States"/>
    <s v="Chicago"/>
    <x v="10"/>
    <n v="60653"/>
    <x v="2"/>
    <s v="OFF-BI-10004139"/>
    <x v="1"/>
    <x v="8"/>
    <s v="Fellowes Presentation Covers for Comb Binding Machines"/>
    <n v="17.459999999999997"/>
    <n v="6"/>
    <n v="0.8"/>
    <n v="-30.555000000000007"/>
  </r>
  <r>
    <n v="1327"/>
    <s v="CA-2012-120439"/>
    <x v="1"/>
    <x v="451"/>
    <x v="497"/>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x v="498"/>
    <s v="First Class"/>
    <s v="CP-12085"/>
    <s v="Cathy Prescott"/>
    <x v="1"/>
    <s v="United States"/>
    <s v="Norwich"/>
    <x v="29"/>
    <n v="6360"/>
    <x v="3"/>
    <s v="OFF-PA-10004156"/>
    <x v="1"/>
    <x v="10"/>
    <s v="Xerox 188"/>
    <n v="11.34"/>
    <n v="1"/>
    <n v="0"/>
    <n v="5.5565999999999995"/>
  </r>
  <r>
    <n v="1329"/>
    <s v="CA-2014-106033"/>
    <x v="3"/>
    <x v="453"/>
    <x v="499"/>
    <s v="Second Class"/>
    <s v="FG-14260"/>
    <s v="Frank Gastineau"/>
    <x v="2"/>
    <s v="United States"/>
    <s v="San Francisco"/>
    <x v="1"/>
    <n v="94110"/>
    <x v="1"/>
    <s v="OFF-AR-10002818"/>
    <x v="1"/>
    <x v="6"/>
    <s v="Panasonic KP-310 Heavy-Duty Electric Pencil Sharpener"/>
    <n v="87.92"/>
    <n v="4"/>
    <n v="0"/>
    <n v="26.375999999999998"/>
  </r>
  <r>
    <n v="1330"/>
    <s v="CA-2013-142762"/>
    <x v="0"/>
    <x v="454"/>
    <x v="500"/>
    <s v="Standard Class"/>
    <s v="LD-17005"/>
    <s v="Lisa DeCherney"/>
    <x v="0"/>
    <s v="United States"/>
    <s v="San Francisco"/>
    <x v="1"/>
    <n v="94109"/>
    <x v="1"/>
    <s v="FUR-FU-10003691"/>
    <x v="0"/>
    <x v="5"/>
    <s v="Eldon Image Series Desk Accessories, Ebony"/>
    <n v="37.049999999999997"/>
    <n v="3"/>
    <n v="0"/>
    <n v="16.302"/>
  </r>
  <r>
    <n v="1331"/>
    <s v="CA-2014-127705"/>
    <x v="3"/>
    <x v="455"/>
    <x v="501"/>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x v="501"/>
    <s v="Standard Class"/>
    <s v="AB-10255"/>
    <s v="Alejandro Ballentine"/>
    <x v="2"/>
    <s v="United States"/>
    <s v="Lorain"/>
    <x v="24"/>
    <n v="44052"/>
    <x v="3"/>
    <s v="OFF-ST-10004507"/>
    <x v="1"/>
    <x v="4"/>
    <s v="Advantus Rolling Storage Box"/>
    <n v="27.439999999999998"/>
    <n v="2"/>
    <n v="0.2"/>
    <n v="2.4009999999999998"/>
  </r>
  <r>
    <n v="1333"/>
    <s v="CA-2011-122567"/>
    <x v="2"/>
    <x v="456"/>
    <x v="502"/>
    <s v="Standard Class"/>
    <s v="MN-17935"/>
    <s v="Michael Nguyen"/>
    <x v="0"/>
    <s v="United States"/>
    <s v="Dallas"/>
    <x v="5"/>
    <n v="75220"/>
    <x v="2"/>
    <s v="OFF-BI-10002012"/>
    <x v="1"/>
    <x v="8"/>
    <s v="Wilson Jones Easy Flow II Sheet Lifters"/>
    <n v="1.0799999999999998"/>
    <n v="3"/>
    <n v="0.8"/>
    <n v="-1.7280000000000002"/>
  </r>
  <r>
    <n v="1334"/>
    <s v="CA-2011-122567"/>
    <x v="2"/>
    <x v="456"/>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x v="503"/>
    <s v="Standard Class"/>
    <s v="HP-14815"/>
    <s v="Harold Pawlan"/>
    <x v="2"/>
    <s v="United States"/>
    <s v="Los Angeles"/>
    <x v="1"/>
    <n v="90049"/>
    <x v="1"/>
    <s v="OFF-BI-10003684"/>
    <x v="1"/>
    <x v="8"/>
    <s v="Wilson Jones Legal Size Ring Binders"/>
    <n v="140.73599999999999"/>
    <n v="8"/>
    <n v="0.2"/>
    <n v="52.775999999999996"/>
  </r>
  <r>
    <n v="1336"/>
    <s v="CA-2013-122133"/>
    <x v="0"/>
    <x v="458"/>
    <x v="213"/>
    <s v="Standard Class"/>
    <s v="JR-15670"/>
    <s v="Jim Radford"/>
    <x v="0"/>
    <s v="United States"/>
    <s v="Middletown"/>
    <x v="29"/>
    <n v="6457"/>
    <x v="3"/>
    <s v="OFF-ST-10002574"/>
    <x v="1"/>
    <x v="4"/>
    <s v="SAFCO Commercial Wire Shelving, Black"/>
    <n v="552.55999999999995"/>
    <n v="4"/>
    <n v="0"/>
    <n v="0"/>
  </r>
  <r>
    <n v="1337"/>
    <s v="US-2014-123281"/>
    <x v="3"/>
    <x v="459"/>
    <x v="377"/>
    <s v="Standard Class"/>
    <s v="JF-15190"/>
    <s v="Jamie Frazer"/>
    <x v="0"/>
    <s v="United States"/>
    <s v="Los Angeles"/>
    <x v="1"/>
    <n v="90008"/>
    <x v="1"/>
    <s v="FUR-FU-10003724"/>
    <x v="0"/>
    <x v="5"/>
    <s v="Westinghouse Clip-On Gooseneck Lamps"/>
    <n v="25.11"/>
    <n v="3"/>
    <n v="0"/>
    <n v="6.5285999999999991"/>
  </r>
  <r>
    <n v="1338"/>
    <s v="CA-2014-100524"/>
    <x v="3"/>
    <x v="185"/>
    <x v="504"/>
    <s v="Second Class"/>
    <s v="CM-12115"/>
    <s v="Chad McGuire"/>
    <x v="0"/>
    <s v="United States"/>
    <s v="New York City"/>
    <x v="15"/>
    <n v="10011"/>
    <x v="3"/>
    <s v="FUR-FU-10004018"/>
    <x v="0"/>
    <x v="5"/>
    <s v="Tensor Computer Mounted Lamp"/>
    <n v="29.78"/>
    <n v="2"/>
    <n v="0"/>
    <n v="8.0406000000000013"/>
  </r>
  <r>
    <n v="1339"/>
    <s v="CA-2014-100524"/>
    <x v="3"/>
    <x v="185"/>
    <x v="504"/>
    <s v="Second Class"/>
    <s v="CM-12115"/>
    <s v="Chad McGuire"/>
    <x v="0"/>
    <s v="United States"/>
    <s v="New York City"/>
    <x v="15"/>
    <n v="10011"/>
    <x v="3"/>
    <s v="TEC-PH-10002549"/>
    <x v="2"/>
    <x v="7"/>
    <s v="Polycom SoundPoint IP 450 VoIP phone"/>
    <n v="677.58"/>
    <n v="3"/>
    <n v="0"/>
    <n v="176.17080000000001"/>
  </r>
  <r>
    <n v="1340"/>
    <s v="CA-2014-100524"/>
    <x v="3"/>
    <x v="185"/>
    <x v="504"/>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x v="505"/>
    <s v="First Class"/>
    <s v="AS-10045"/>
    <s v="Aaron Smayling"/>
    <x v="1"/>
    <s v="United States"/>
    <s v="Jacksonville"/>
    <x v="3"/>
    <n v="28540"/>
    <x v="0"/>
    <s v="TEC-MA-10002178"/>
    <x v="2"/>
    <x v="15"/>
    <s v="Cisco CP-7937G Unified IP Conference Station Phone"/>
    <n v="695.7"/>
    <n v="2"/>
    <n v="0.5"/>
    <n v="-27.827999999999975"/>
  </r>
  <r>
    <n v="1342"/>
    <s v="CA-2014-113481"/>
    <x v="3"/>
    <x v="460"/>
    <x v="505"/>
    <s v="First Class"/>
    <s v="AS-10045"/>
    <s v="Aaron Smayling"/>
    <x v="1"/>
    <s v="United States"/>
    <s v="Jacksonville"/>
    <x v="3"/>
    <n v="28540"/>
    <x v="0"/>
    <s v="OFF-BI-10003694"/>
    <x v="1"/>
    <x v="8"/>
    <s v="Avery 3 1/2&quot; Diskette Storage Pages, 10/Pack"/>
    <n v="15.66"/>
    <n v="5"/>
    <n v="0.7"/>
    <n v="-12.527999999999995"/>
  </r>
  <r>
    <n v="1343"/>
    <s v="CA-2014-113481"/>
    <x v="3"/>
    <x v="460"/>
    <x v="505"/>
    <s v="First Class"/>
    <s v="AS-10045"/>
    <s v="Aaron Smayling"/>
    <x v="1"/>
    <s v="United States"/>
    <s v="Jacksonville"/>
    <x v="3"/>
    <n v="28540"/>
    <x v="0"/>
    <s v="OFF-BI-10000474"/>
    <x v="1"/>
    <x v="8"/>
    <s v="Avery Recycled Flexi-View Covers for Binding Systems"/>
    <n v="28.854000000000006"/>
    <n v="6"/>
    <n v="0.7"/>
    <n v="-21.159599999999998"/>
  </r>
  <r>
    <n v="1344"/>
    <s v="CA-2012-131758"/>
    <x v="1"/>
    <x v="71"/>
    <x v="506"/>
    <s v="Standard Class"/>
    <s v="KB-16315"/>
    <s v="Karl Braun"/>
    <x v="0"/>
    <s v="United States"/>
    <s v="Freeport"/>
    <x v="15"/>
    <n v="11520"/>
    <x v="3"/>
    <s v="OFF-AR-10000411"/>
    <x v="1"/>
    <x v="6"/>
    <s v="Boston 16701 Slimline Battery Pencil Sharpener"/>
    <n v="47.82"/>
    <n v="3"/>
    <n v="0"/>
    <n v="14.345999999999995"/>
  </r>
  <r>
    <n v="1345"/>
    <s v="CA-2012-131758"/>
    <x v="1"/>
    <x v="71"/>
    <x v="506"/>
    <s v="Standard Class"/>
    <s v="KB-16315"/>
    <s v="Karl Braun"/>
    <x v="0"/>
    <s v="United States"/>
    <s v="Freeport"/>
    <x v="15"/>
    <n v="11520"/>
    <x v="3"/>
    <s v="OFF-LA-10000262"/>
    <x v="1"/>
    <x v="2"/>
    <s v="Avery 494"/>
    <n v="13.049999999999999"/>
    <n v="5"/>
    <n v="0"/>
    <n v="6.0029999999999992"/>
  </r>
  <r>
    <n v="1346"/>
    <s v="CA-2011-118339"/>
    <x v="2"/>
    <x v="461"/>
    <x v="507"/>
    <s v="Standard Class"/>
    <s v="BN-11515"/>
    <s v="Bradley Nguyen"/>
    <x v="0"/>
    <s v="United States"/>
    <s v="Lakeville"/>
    <x v="11"/>
    <n v="55044"/>
    <x v="2"/>
    <s v="OFF-AP-10001154"/>
    <x v="1"/>
    <x v="9"/>
    <s v="Bionaire Personal Warm Mist Humidifier/Vaporizer"/>
    <n v="93.78"/>
    <n v="2"/>
    <n v="0"/>
    <n v="36.574200000000005"/>
  </r>
  <r>
    <n v="1347"/>
    <s v="CA-2011-118339"/>
    <x v="2"/>
    <x v="461"/>
    <x v="507"/>
    <s v="Standard Class"/>
    <s v="BN-11515"/>
    <s v="Bradley Nguyen"/>
    <x v="0"/>
    <s v="United States"/>
    <s v="Lakeville"/>
    <x v="11"/>
    <n v="55044"/>
    <x v="2"/>
    <s v="OFF-PA-10000466"/>
    <x v="1"/>
    <x v="10"/>
    <s v="Memo Book, 100 Message Capacity, 5 3/8” x 11”"/>
    <n v="47.18"/>
    <n v="7"/>
    <n v="0"/>
    <n v="23.59"/>
  </r>
  <r>
    <n v="1348"/>
    <s v="CA-2011-118339"/>
    <x v="2"/>
    <x v="461"/>
    <x v="507"/>
    <s v="Standard Class"/>
    <s v="BN-11515"/>
    <s v="Bradley Nguyen"/>
    <x v="0"/>
    <s v="United States"/>
    <s v="Lakeville"/>
    <x v="11"/>
    <n v="55044"/>
    <x v="2"/>
    <s v="OFF-AR-10003829"/>
    <x v="1"/>
    <x v="6"/>
    <s v="Newell 35"/>
    <n v="19.68"/>
    <n v="6"/>
    <n v="0"/>
    <n v="5.7071999999999976"/>
  </r>
  <r>
    <n v="1349"/>
    <s v="CA-2011-118339"/>
    <x v="2"/>
    <x v="461"/>
    <x v="507"/>
    <s v="Standard Class"/>
    <s v="BN-11515"/>
    <s v="Bradley Nguyen"/>
    <x v="0"/>
    <s v="United States"/>
    <s v="Lakeville"/>
    <x v="11"/>
    <n v="55044"/>
    <x v="2"/>
    <s v="OFF-BI-10001758"/>
    <x v="1"/>
    <x v="8"/>
    <s v="Wilson Jones 14 Line Acrylic Coated Pressboard Data Binders"/>
    <n v="53.4"/>
    <n v="10"/>
    <n v="0"/>
    <n v="25.097999999999999"/>
  </r>
  <r>
    <n v="1350"/>
    <s v="CA-2011-118339"/>
    <x v="2"/>
    <x v="461"/>
    <x v="507"/>
    <s v="Standard Class"/>
    <s v="BN-11515"/>
    <s v="Bradley Nguyen"/>
    <x v="0"/>
    <s v="United States"/>
    <s v="Lakeville"/>
    <x v="11"/>
    <n v="55044"/>
    <x v="2"/>
    <s v="OFF-BI-10000136"/>
    <x v="1"/>
    <x v="8"/>
    <s v="Avery Non-Stick Heavy Duty View Round Locking Ring Binders"/>
    <n v="35.880000000000003"/>
    <n v="6"/>
    <n v="0"/>
    <n v="17.2224"/>
  </r>
  <r>
    <n v="1351"/>
    <s v="CA-2011-153976"/>
    <x v="2"/>
    <x v="462"/>
    <x v="508"/>
    <s v="Second Class"/>
    <s v="BP-11290"/>
    <s v="Beth Paige"/>
    <x v="0"/>
    <s v="United States"/>
    <s v="Evanston"/>
    <x v="10"/>
    <n v="60201"/>
    <x v="2"/>
    <s v="FUR-CH-10002880"/>
    <x v="0"/>
    <x v="1"/>
    <s v="Global High-Back Leather Tilter, Burgundy"/>
    <n v="258.279"/>
    <n v="3"/>
    <n v="0.3"/>
    <n v="-70.104300000000023"/>
  </r>
  <r>
    <n v="1352"/>
    <s v="CA-2013-162901"/>
    <x v="0"/>
    <x v="463"/>
    <x v="509"/>
    <s v="First Class"/>
    <s v="AS-10045"/>
    <s v="Aaron Smayling"/>
    <x v="1"/>
    <s v="United States"/>
    <s v="Arlington"/>
    <x v="17"/>
    <n v="22204"/>
    <x v="0"/>
    <s v="OFF-ST-10000649"/>
    <x v="1"/>
    <x v="4"/>
    <s v="Hanging Personal Folder File"/>
    <n v="31.4"/>
    <n v="2"/>
    <n v="0"/>
    <n v="7.8500000000000014"/>
  </r>
  <r>
    <n v="1353"/>
    <s v="CA-2014-162978"/>
    <x v="3"/>
    <x v="464"/>
    <x v="510"/>
    <s v="Standard Class"/>
    <s v="LW-16990"/>
    <s v="Lindsay Williams"/>
    <x v="1"/>
    <s v="United States"/>
    <s v="San Francisco"/>
    <x v="1"/>
    <n v="94109"/>
    <x v="1"/>
    <s v="TEC-PH-10003092"/>
    <x v="2"/>
    <x v="7"/>
    <s v="Motorola L804"/>
    <n v="183.96"/>
    <n v="5"/>
    <n v="0.2"/>
    <n v="20.695499999999988"/>
  </r>
  <r>
    <n v="1354"/>
    <s v="CA-2014-162978"/>
    <x v="3"/>
    <x v="464"/>
    <x v="510"/>
    <s v="Standard Class"/>
    <s v="LW-16990"/>
    <s v="Lindsay Williams"/>
    <x v="1"/>
    <s v="United States"/>
    <s v="San Francisco"/>
    <x v="1"/>
    <n v="94109"/>
    <x v="1"/>
    <s v="OFF-PA-10002250"/>
    <x v="1"/>
    <x v="10"/>
    <s v="Things To Do Today Pad"/>
    <n v="17.61"/>
    <n v="3"/>
    <n v="0"/>
    <n v="8.4527999999999999"/>
  </r>
  <r>
    <n v="1355"/>
    <s v="CA-2014-162978"/>
    <x v="3"/>
    <x v="464"/>
    <x v="510"/>
    <s v="Standard Class"/>
    <s v="LW-16990"/>
    <s v="Lindsay Williams"/>
    <x v="1"/>
    <s v="United States"/>
    <s v="San Francisco"/>
    <x v="1"/>
    <n v="94109"/>
    <x v="1"/>
    <s v="FUR-TA-10003473"/>
    <x v="0"/>
    <x v="3"/>
    <s v="Bretford Rectangular Conference Table Tops"/>
    <n v="300.904"/>
    <n v="1"/>
    <n v="0.2"/>
    <n v="11.283900000000017"/>
  </r>
  <r>
    <n v="1356"/>
    <s v="US-2011-160444"/>
    <x v="2"/>
    <x v="260"/>
    <x v="492"/>
    <s v="Same Day"/>
    <s v="DC-12850"/>
    <s v="Dan Campbell"/>
    <x v="0"/>
    <s v="United States"/>
    <s v="Houston"/>
    <x v="5"/>
    <n v="77036"/>
    <x v="2"/>
    <s v="OFF-ST-10001522"/>
    <x v="1"/>
    <x v="4"/>
    <s v="Gould Plastics 18-Pocket Panel Bin, 34w x 5-1/4d x 20-1/2h"/>
    <n v="220.77600000000001"/>
    <n v="3"/>
    <n v="0.2"/>
    <n v="-44.155200000000022"/>
  </r>
  <r>
    <n v="1357"/>
    <s v="US-2011-160444"/>
    <x v="2"/>
    <x v="260"/>
    <x v="492"/>
    <s v="Same Day"/>
    <s v="DC-12850"/>
    <s v="Dan Campbell"/>
    <x v="0"/>
    <s v="United States"/>
    <s v="Houston"/>
    <x v="5"/>
    <n v="77036"/>
    <x v="2"/>
    <s v="OFF-ST-10000563"/>
    <x v="1"/>
    <x v="4"/>
    <s v="Fellowes Bankers Box Stor/Drawer Steel Plus"/>
    <n v="281.42400000000004"/>
    <n v="11"/>
    <n v="0.2"/>
    <n v="-35.178000000000004"/>
  </r>
  <r>
    <n v="1358"/>
    <s v="CA-2013-145247"/>
    <x v="0"/>
    <x v="465"/>
    <x v="477"/>
    <s v="First Class"/>
    <s v="ND-18370"/>
    <s v="Natalie DeCherney"/>
    <x v="0"/>
    <s v="United States"/>
    <s v="Louisville"/>
    <x v="0"/>
    <n v="40214"/>
    <x v="0"/>
    <s v="OFF-PA-10003641"/>
    <x v="1"/>
    <x v="10"/>
    <s v="Xerox 1909"/>
    <n v="79.14"/>
    <n v="3"/>
    <n v="0"/>
    <n v="36.404399999999995"/>
  </r>
  <r>
    <n v="1359"/>
    <s v="CA-2014-160045"/>
    <x v="3"/>
    <x v="466"/>
    <x v="433"/>
    <s v="First Class"/>
    <s v="LB-16735"/>
    <s v="Larry Blacks"/>
    <x v="0"/>
    <s v="United States"/>
    <s v="Fort Worth"/>
    <x v="5"/>
    <n v="76106"/>
    <x v="2"/>
    <s v="FUR-FU-10000010"/>
    <x v="0"/>
    <x v="5"/>
    <s v="DAX Value U-Channel Document Frames, Easel Back"/>
    <n v="1.988"/>
    <n v="1"/>
    <n v="0.6"/>
    <n v="-1.4413"/>
  </r>
  <r>
    <n v="1360"/>
    <s v="US-2011-151925"/>
    <x v="2"/>
    <x v="467"/>
    <x v="511"/>
    <s v="Second Class"/>
    <s v="KT-16465"/>
    <s v="Kean Takahito"/>
    <x v="0"/>
    <s v="United States"/>
    <s v="Los Angeles"/>
    <x v="1"/>
    <n v="90049"/>
    <x v="1"/>
    <s v="FUR-CH-10002961"/>
    <x v="0"/>
    <x v="1"/>
    <s v="Leather Task Chair, Black"/>
    <n v="145.56800000000001"/>
    <n v="2"/>
    <n v="0.2"/>
    <n v="0"/>
  </r>
  <r>
    <n v="1361"/>
    <s v="CA-2014-125199"/>
    <x v="3"/>
    <x v="15"/>
    <x v="512"/>
    <s v="Standard Class"/>
    <s v="HM-14860"/>
    <s v="Harry Marie"/>
    <x v="1"/>
    <s v="United States"/>
    <s v="Philadelphia"/>
    <x v="9"/>
    <n v="19120"/>
    <x v="3"/>
    <s v="OFF-AR-10002956"/>
    <x v="1"/>
    <x v="6"/>
    <s v="Boston 16801 Nautilus Battery Pencil Sharpener"/>
    <n v="123.256"/>
    <n v="7"/>
    <n v="0.2"/>
    <n v="9.2441999999999993"/>
  </r>
  <r>
    <n v="1362"/>
    <s v="CA-2014-125199"/>
    <x v="3"/>
    <x v="15"/>
    <x v="512"/>
    <s v="Standard Class"/>
    <s v="HM-14860"/>
    <s v="Harry Marie"/>
    <x v="1"/>
    <s v="United States"/>
    <s v="Philadelphia"/>
    <x v="9"/>
    <n v="19120"/>
    <x v="3"/>
    <s v="OFF-PA-10004041"/>
    <x v="1"/>
    <x v="10"/>
    <s v="It's Hot Message Books with Stickers, 2 3/4&quot; x 5&quot;"/>
    <n v="23.680000000000003"/>
    <n v="4"/>
    <n v="0.2"/>
    <n v="7.3999999999999995"/>
  </r>
  <r>
    <n v="1363"/>
    <s v="CA-2014-125199"/>
    <x v="3"/>
    <x v="15"/>
    <x v="512"/>
    <s v="Standard Class"/>
    <s v="HM-14860"/>
    <s v="Harry Marie"/>
    <x v="1"/>
    <s v="United States"/>
    <s v="Philadelphia"/>
    <x v="9"/>
    <n v="19120"/>
    <x v="3"/>
    <s v="TEC-PH-10001336"/>
    <x v="2"/>
    <x v="7"/>
    <s v="Digium D40 VoIP phone"/>
    <n v="309.57600000000002"/>
    <n v="4"/>
    <n v="0.4"/>
    <n v="-56.755600000000015"/>
  </r>
  <r>
    <n v="1364"/>
    <s v="US-2014-155425"/>
    <x v="3"/>
    <x v="468"/>
    <x v="45"/>
    <s v="First Class"/>
    <s v="AB-10600"/>
    <s v="Ann Blume"/>
    <x v="1"/>
    <s v="United States"/>
    <s v="Tucson"/>
    <x v="16"/>
    <n v="85705"/>
    <x v="1"/>
    <s v="OFF-BI-10001036"/>
    <x v="1"/>
    <x v="8"/>
    <s v="Cardinal EasyOpen D-Ring Binders"/>
    <n v="38.388000000000005"/>
    <n v="14"/>
    <n v="0.7"/>
    <n v="-25.591999999999999"/>
  </r>
  <r>
    <n v="1365"/>
    <s v="US-2014-155425"/>
    <x v="3"/>
    <x v="468"/>
    <x v="45"/>
    <s v="First Class"/>
    <s v="AB-10600"/>
    <s v="Ann Blume"/>
    <x v="1"/>
    <s v="United States"/>
    <s v="Tucson"/>
    <x v="16"/>
    <n v="85705"/>
    <x v="1"/>
    <s v="TEC-MA-10003183"/>
    <x v="2"/>
    <x v="15"/>
    <s v="DYMO CardScan Personal V9 Business Card Scanner"/>
    <n v="95.994000000000014"/>
    <n v="2"/>
    <n v="0.7"/>
    <n v="-63.995999999999981"/>
  </r>
  <r>
    <n v="1366"/>
    <s v="US-2014-155425"/>
    <x v="3"/>
    <x v="468"/>
    <x v="45"/>
    <s v="First Class"/>
    <s v="AB-10600"/>
    <s v="Ann Blume"/>
    <x v="1"/>
    <s v="United States"/>
    <s v="Tucson"/>
    <x v="16"/>
    <n v="85705"/>
    <x v="1"/>
    <s v="TEC-AC-10001314"/>
    <x v="2"/>
    <x v="11"/>
    <s v="Case Logic 2.4GHz Wireless Keyboard"/>
    <n v="239.95200000000003"/>
    <n v="6"/>
    <n v="0.2"/>
    <n v="-35.992800000000038"/>
  </r>
  <r>
    <n v="1367"/>
    <s v="US-2014-155425"/>
    <x v="3"/>
    <x v="468"/>
    <x v="45"/>
    <s v="First Class"/>
    <s v="AB-10600"/>
    <s v="Ann Blume"/>
    <x v="1"/>
    <s v="United States"/>
    <s v="Tucson"/>
    <x v="16"/>
    <n v="85705"/>
    <x v="1"/>
    <s v="TEC-PH-10002563"/>
    <x v="2"/>
    <x v="7"/>
    <s v="Adtran 1202752G1"/>
    <n v="201.584"/>
    <n v="2"/>
    <n v="0.2"/>
    <n v="15.118800000000007"/>
  </r>
  <r>
    <n v="1368"/>
    <s v="US-2014-155425"/>
    <x v="3"/>
    <x v="468"/>
    <x v="45"/>
    <s v="First Class"/>
    <s v="AB-10600"/>
    <s v="Ann Blume"/>
    <x v="1"/>
    <s v="United States"/>
    <s v="Tucson"/>
    <x v="16"/>
    <n v="85705"/>
    <x v="1"/>
    <s v="FUR-CH-10003312"/>
    <x v="0"/>
    <x v="1"/>
    <s v="Hon 2090 “Pillow Soft” Series Mid Back Swivel/Tilt Chairs"/>
    <n v="899.13600000000008"/>
    <n v="4"/>
    <n v="0.2"/>
    <n v="-146.10960000000014"/>
  </r>
  <r>
    <n v="1369"/>
    <s v="CA-2014-133249"/>
    <x v="3"/>
    <x v="141"/>
    <x v="513"/>
    <s v="First Class"/>
    <s v="SZ-20035"/>
    <s v="Sam Zeldin"/>
    <x v="2"/>
    <s v="United States"/>
    <s v="Pico Rivera"/>
    <x v="1"/>
    <n v="90660"/>
    <x v="1"/>
    <s v="FUR-FU-10001588"/>
    <x v="0"/>
    <x v="5"/>
    <s v="Deflect-o SuperTray Unbreakable Stackable Tray, Letter, Black"/>
    <n v="145.9"/>
    <n v="5"/>
    <n v="0"/>
    <n v="62.736999999999995"/>
  </r>
  <r>
    <n v="1370"/>
    <s v="US-2012-103471"/>
    <x v="1"/>
    <x v="100"/>
    <x v="514"/>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x v="514"/>
    <s v="Standard Class"/>
    <s v="JR-15670"/>
    <s v="Jim Radford"/>
    <x v="0"/>
    <s v="United States"/>
    <s v="Colorado Springs"/>
    <x v="22"/>
    <n v="80906"/>
    <x v="1"/>
    <s v="OFF-AR-10003405"/>
    <x v="1"/>
    <x v="6"/>
    <s v="Dixon My First Ticonderoga Pencil, #2"/>
    <n v="14.04"/>
    <n v="3"/>
    <n v="0.2"/>
    <n v="1.5794999999999986"/>
  </r>
  <r>
    <n v="1372"/>
    <s v="CA-2014-136672"/>
    <x v="3"/>
    <x v="469"/>
    <x v="515"/>
    <s v="Standard Class"/>
    <s v="MG-17890"/>
    <s v="Michael Granlund"/>
    <x v="2"/>
    <s v="United States"/>
    <s v="Clinton"/>
    <x v="39"/>
    <n v="20735"/>
    <x v="3"/>
    <s v="TEC-AC-10004510"/>
    <x v="2"/>
    <x v="11"/>
    <s v="Logitech Desktop MK120 Mouse and keyboard Combo"/>
    <n v="49.08"/>
    <n v="3"/>
    <n v="0"/>
    <n v="4.9079999999999977"/>
  </r>
  <r>
    <n v="1373"/>
    <s v="US-2011-157021"/>
    <x v="2"/>
    <x v="470"/>
    <x v="516"/>
    <s v="Second Class"/>
    <s v="KM-16720"/>
    <s v="Kunst Miller"/>
    <x v="0"/>
    <s v="United States"/>
    <s v="Vallejo"/>
    <x v="1"/>
    <n v="94591"/>
    <x v="1"/>
    <s v="OFF-LA-10002312"/>
    <x v="1"/>
    <x v="2"/>
    <s v="Avery 490"/>
    <n v="29.6"/>
    <n v="2"/>
    <n v="0"/>
    <n v="14.8"/>
  </r>
  <r>
    <n v="1374"/>
    <s v="US-2011-157021"/>
    <x v="2"/>
    <x v="470"/>
    <x v="516"/>
    <s v="Second Class"/>
    <s v="KM-16720"/>
    <s v="Kunst Miller"/>
    <x v="0"/>
    <s v="United States"/>
    <s v="Vallejo"/>
    <x v="1"/>
    <n v="94591"/>
    <x v="1"/>
    <s v="OFF-BI-10000042"/>
    <x v="1"/>
    <x v="8"/>
    <s v="Pressboard Data Binder, Crimson, 12&quot; X 8 1/2&quot;"/>
    <n v="17.088000000000001"/>
    <n v="4"/>
    <n v="0.2"/>
    <n v="5.5535999999999994"/>
  </r>
  <r>
    <n v="1375"/>
    <s v="CA-2012-120362"/>
    <x v="1"/>
    <x v="471"/>
    <x v="400"/>
    <s v="Standard Class"/>
    <s v="CA-12265"/>
    <s v="Christina Anderson"/>
    <x v="0"/>
    <s v="United States"/>
    <s v="Provo"/>
    <x v="7"/>
    <n v="84604"/>
    <x v="1"/>
    <s v="FUR-TA-10003008"/>
    <x v="0"/>
    <x v="3"/>
    <s v="Lesro Round Back Collection Coffee Table, End Table"/>
    <n v="912.75"/>
    <n v="5"/>
    <n v="0"/>
    <n v="118.65750000000006"/>
  </r>
  <r>
    <n v="1376"/>
    <s v="CA-2011-126361"/>
    <x v="2"/>
    <x v="472"/>
    <x v="75"/>
    <s v="Second Class"/>
    <s v="VD-21670"/>
    <s v="Valerie Dominguez"/>
    <x v="0"/>
    <s v="United States"/>
    <s v="Pleasant Grove"/>
    <x v="7"/>
    <n v="84062"/>
    <x v="1"/>
    <s v="OFF-AP-10003590"/>
    <x v="1"/>
    <x v="9"/>
    <s v="Hoover WindTunnel Plus Canister Vacuum"/>
    <n v="1089.75"/>
    <n v="3"/>
    <n v="0"/>
    <n v="305.13000000000011"/>
  </r>
  <r>
    <n v="1377"/>
    <s v="CA-2011-126361"/>
    <x v="2"/>
    <x v="472"/>
    <x v="75"/>
    <s v="Second Class"/>
    <s v="VD-21670"/>
    <s v="Valerie Dominguez"/>
    <x v="0"/>
    <s v="United States"/>
    <s v="Pleasant Grove"/>
    <x v="7"/>
    <n v="84062"/>
    <x v="1"/>
    <s v="OFF-PA-10000806"/>
    <x v="1"/>
    <x v="10"/>
    <s v="Xerox 1934"/>
    <n v="447.84"/>
    <n v="8"/>
    <n v="0"/>
    <n v="219.44159999999999"/>
  </r>
  <r>
    <n v="1378"/>
    <s v="CA-2011-126361"/>
    <x v="2"/>
    <x v="472"/>
    <x v="75"/>
    <s v="Second Class"/>
    <s v="VD-21670"/>
    <s v="Valerie Dominguez"/>
    <x v="0"/>
    <s v="United States"/>
    <s v="Pleasant Grove"/>
    <x v="7"/>
    <n v="84062"/>
    <x v="1"/>
    <s v="OFF-AR-10000896"/>
    <x v="1"/>
    <x v="6"/>
    <s v="Newell 329"/>
    <n v="16.399999999999999"/>
    <n v="5"/>
    <n v="0"/>
    <n v="4.2639999999999993"/>
  </r>
  <r>
    <n v="1379"/>
    <s v="CA-2011-126361"/>
    <x v="2"/>
    <x v="472"/>
    <x v="75"/>
    <s v="Second Class"/>
    <s v="VD-21670"/>
    <s v="Valerie Dominguez"/>
    <x v="0"/>
    <s v="United States"/>
    <s v="Pleasant Grove"/>
    <x v="7"/>
    <n v="84062"/>
    <x v="1"/>
    <s v="TEC-PH-10002310"/>
    <x v="2"/>
    <x v="7"/>
    <s v="Panasonic KX T7731-B Digital phone"/>
    <n v="399.96000000000004"/>
    <n v="5"/>
    <n v="0.2"/>
    <n v="34.996499999999969"/>
  </r>
  <r>
    <n v="1380"/>
    <s v="CA-2011-126361"/>
    <x v="2"/>
    <x v="472"/>
    <x v="75"/>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x v="75"/>
    <s v="Second Class"/>
    <s v="VD-21670"/>
    <s v="Valerie Dominguez"/>
    <x v="0"/>
    <s v="United States"/>
    <s v="Pleasant Grove"/>
    <x v="7"/>
    <n v="84062"/>
    <x v="1"/>
    <s v="OFF-BI-10002852"/>
    <x v="1"/>
    <x v="8"/>
    <s v="Ibico Standard Transparent Covers"/>
    <n v="13.184000000000001"/>
    <n v="1"/>
    <n v="0.2"/>
    <n v="4.7792000000000003"/>
  </r>
  <r>
    <n v="1382"/>
    <s v="US-2013-100566"/>
    <x v="0"/>
    <x v="323"/>
    <x v="411"/>
    <s v="Standard Class"/>
    <s v="JK-16120"/>
    <s v="Julie Kriz"/>
    <x v="2"/>
    <s v="United States"/>
    <s v="Aurora"/>
    <x v="10"/>
    <n v="60505"/>
    <x v="2"/>
    <s v="FUR-FU-10003394"/>
    <x v="0"/>
    <x v="5"/>
    <s v="Tenex &quot;The Solids&quot; Textured Chair Mats"/>
    <n v="83.951999999999998"/>
    <n v="3"/>
    <n v="0.6"/>
    <n v="-90.24839999999999"/>
  </r>
  <r>
    <n v="1383"/>
    <s v="US-2013-108504"/>
    <x v="0"/>
    <x v="473"/>
    <x v="517"/>
    <s v="Same Day"/>
    <s v="PP-18955"/>
    <s v="Paul Prost"/>
    <x v="2"/>
    <s v="United States"/>
    <s v="Smyrna"/>
    <x v="32"/>
    <n v="30080"/>
    <x v="0"/>
    <s v="OFF-ST-10002344"/>
    <x v="1"/>
    <x v="4"/>
    <s v="Carina 42&quot;Hx23 3/4&quot;W Media Storage Unit"/>
    <n v="80.98"/>
    <n v="1"/>
    <n v="0"/>
    <n v="1.6196000000000055"/>
  </r>
  <r>
    <n v="1384"/>
    <s v="US-2013-108504"/>
    <x v="0"/>
    <x v="473"/>
    <x v="517"/>
    <s v="Same Day"/>
    <s v="PP-18955"/>
    <s v="Paul Prost"/>
    <x v="2"/>
    <s v="United States"/>
    <s v="Smyrna"/>
    <x v="32"/>
    <n v="30080"/>
    <x v="0"/>
    <s v="OFF-PA-10001289"/>
    <x v="1"/>
    <x v="10"/>
    <s v="White Computer Printout Paper by Universal"/>
    <n v="348.84"/>
    <n v="9"/>
    <n v="0"/>
    <n v="170.9316"/>
  </r>
  <r>
    <n v="1385"/>
    <s v="US-2013-108504"/>
    <x v="0"/>
    <x v="473"/>
    <x v="517"/>
    <s v="Same Day"/>
    <s v="PP-18955"/>
    <s v="Paul Prost"/>
    <x v="2"/>
    <s v="United States"/>
    <s v="Smyrna"/>
    <x v="32"/>
    <n v="30080"/>
    <x v="0"/>
    <s v="OFF-FA-10000053"/>
    <x v="1"/>
    <x v="13"/>
    <s v="Revere Boxed Rubber Bands by Revere"/>
    <n v="9.4499999999999993"/>
    <n v="5"/>
    <n v="0"/>
    <n v="0.18900000000000028"/>
  </r>
  <r>
    <n v="1386"/>
    <s v="US-2013-108504"/>
    <x v="0"/>
    <x v="473"/>
    <x v="517"/>
    <s v="Same Day"/>
    <s v="PP-18955"/>
    <s v="Paul Prost"/>
    <x v="2"/>
    <s v="United States"/>
    <s v="Smyrna"/>
    <x v="32"/>
    <n v="30080"/>
    <x v="0"/>
    <s v="FUR-FU-10004091"/>
    <x v="0"/>
    <x v="5"/>
    <s v="Eldon 200 Class Desk Accessories, Black"/>
    <n v="18.84"/>
    <n v="3"/>
    <n v="0"/>
    <n v="7.1592000000000002"/>
  </r>
  <r>
    <n v="1387"/>
    <s v="US-2013-108504"/>
    <x v="0"/>
    <x v="473"/>
    <x v="517"/>
    <s v="Same Day"/>
    <s v="PP-18955"/>
    <s v="Paul Prost"/>
    <x v="2"/>
    <s v="United States"/>
    <s v="Smyrna"/>
    <x v="32"/>
    <n v="30080"/>
    <x v="0"/>
    <s v="FUR-BO-10004015"/>
    <x v="0"/>
    <x v="0"/>
    <s v="Bush Andora Bookcase, Maple/Graphite Gray Finish"/>
    <n v="239.98"/>
    <n v="2"/>
    <n v="0"/>
    <n v="52.795599999999979"/>
  </r>
  <r>
    <n v="1388"/>
    <s v="US-2013-108504"/>
    <x v="0"/>
    <x v="473"/>
    <x v="517"/>
    <s v="Same Day"/>
    <s v="PP-18955"/>
    <s v="Paul Prost"/>
    <x v="2"/>
    <s v="United States"/>
    <s v="Smyrna"/>
    <x v="32"/>
    <n v="30080"/>
    <x v="0"/>
    <s v="OFF-EN-10003001"/>
    <x v="1"/>
    <x v="12"/>
    <s v="Ames Color-File Green Diamond Border X-ray Mailers"/>
    <n v="167.96"/>
    <n v="2"/>
    <n v="0"/>
    <n v="78.941199999999995"/>
  </r>
  <r>
    <n v="1389"/>
    <s v="US-2013-108504"/>
    <x v="0"/>
    <x v="473"/>
    <x v="517"/>
    <s v="Same Day"/>
    <s v="PP-18955"/>
    <s v="Paul Prost"/>
    <x v="2"/>
    <s v="United States"/>
    <s v="Smyrna"/>
    <x v="32"/>
    <n v="30080"/>
    <x v="0"/>
    <s v="TEC-PH-10000215"/>
    <x v="2"/>
    <x v="7"/>
    <s v="Plantronics Cordless Phone Headset with In-line Volume - M214C"/>
    <n v="104.85000000000001"/>
    <n v="3"/>
    <n v="0"/>
    <n v="28.309500000000007"/>
  </r>
  <r>
    <n v="1390"/>
    <s v="US-2013-108504"/>
    <x v="0"/>
    <x v="473"/>
    <x v="517"/>
    <s v="Same Day"/>
    <s v="PP-18955"/>
    <s v="Paul Prost"/>
    <x v="2"/>
    <s v="United States"/>
    <s v="Smyrna"/>
    <x v="32"/>
    <n v="30080"/>
    <x v="0"/>
    <s v="TEC-PH-10003645"/>
    <x v="2"/>
    <x v="7"/>
    <s v="Aastra 57i VoIP phone"/>
    <n v="484.83000000000004"/>
    <n v="3"/>
    <n v="0"/>
    <n v="126.05580000000002"/>
  </r>
  <r>
    <n v="1391"/>
    <s v="US-2013-108504"/>
    <x v="0"/>
    <x v="473"/>
    <x v="517"/>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x v="517"/>
    <s v="Same Day"/>
    <s v="PP-18955"/>
    <s v="Paul Prost"/>
    <x v="2"/>
    <s v="United States"/>
    <s v="Smyrna"/>
    <x v="32"/>
    <n v="30080"/>
    <x v="0"/>
    <s v="OFF-ST-10004804"/>
    <x v="1"/>
    <x v="4"/>
    <s v="Belkin 19&quot; Vented Equipment Shelf, Black"/>
    <n v="154.44"/>
    <n v="3"/>
    <n v="0"/>
    <n v="1.5444000000000031"/>
  </r>
  <r>
    <n v="1393"/>
    <s v="US-2013-108504"/>
    <x v="0"/>
    <x v="473"/>
    <x v="517"/>
    <s v="Same Day"/>
    <s v="PP-18955"/>
    <s v="Paul Prost"/>
    <x v="2"/>
    <s v="United States"/>
    <s v="Smyrna"/>
    <x v="32"/>
    <n v="30080"/>
    <x v="0"/>
    <s v="OFF-PA-10003892"/>
    <x v="1"/>
    <x v="10"/>
    <s v="Xerox 1943"/>
    <n v="342.37"/>
    <n v="7"/>
    <n v="0"/>
    <n v="160.91389999999998"/>
  </r>
  <r>
    <n v="1394"/>
    <s v="CA-2014-124828"/>
    <x v="3"/>
    <x v="445"/>
    <x v="446"/>
    <s v="First Class"/>
    <s v="YS-21880"/>
    <s v="Yana Sorensen"/>
    <x v="1"/>
    <s v="United States"/>
    <s v="Burlington"/>
    <x v="3"/>
    <n v="27217"/>
    <x v="0"/>
    <s v="OFF-AR-10003514"/>
    <x v="1"/>
    <x v="6"/>
    <s v="4009 Highlighters by Sanford"/>
    <n v="9.5519999999999996"/>
    <n v="3"/>
    <n v="0.2"/>
    <n v="1.5521999999999991"/>
  </r>
  <r>
    <n v="1395"/>
    <s v="US-2014-117247"/>
    <x v="3"/>
    <x v="449"/>
    <x v="518"/>
    <s v="Standard Class"/>
    <s v="CK-12760"/>
    <s v="Cyma Kinney"/>
    <x v="1"/>
    <s v="United States"/>
    <s v="Aurora"/>
    <x v="10"/>
    <n v="60505"/>
    <x v="2"/>
    <s v="FUR-TA-10002958"/>
    <x v="0"/>
    <x v="3"/>
    <s v="Bevis Oval Conference Table, Walnut"/>
    <n v="652.45000000000005"/>
    <n v="5"/>
    <n v="0.5"/>
    <n v="-430.61700000000019"/>
  </r>
  <r>
    <n v="1396"/>
    <s v="US-2014-117247"/>
    <x v="3"/>
    <x v="449"/>
    <x v="518"/>
    <s v="Standard Class"/>
    <s v="CK-12760"/>
    <s v="Cyma Kinney"/>
    <x v="1"/>
    <s v="United States"/>
    <s v="Aurora"/>
    <x v="10"/>
    <n v="60505"/>
    <x v="2"/>
    <s v="FUR-TA-10001676"/>
    <x v="0"/>
    <x v="3"/>
    <s v="Hon 61000 Series Interactive Training Tables"/>
    <n v="66.644999999999996"/>
    <n v="3"/>
    <n v="0.5"/>
    <n v="-42.652799999999999"/>
  </r>
  <r>
    <n v="1397"/>
    <s v="CA-2013-124485"/>
    <x v="0"/>
    <x v="390"/>
    <x v="482"/>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x v="482"/>
    <s v="First Class"/>
    <s v="NC-18340"/>
    <s v="Nat Carroll"/>
    <x v="0"/>
    <s v="United States"/>
    <s v="New York City"/>
    <x v="15"/>
    <n v="10035"/>
    <x v="3"/>
    <s v="OFF-PA-10004971"/>
    <x v="1"/>
    <x v="10"/>
    <s v="Xerox 196"/>
    <n v="11.56"/>
    <n v="2"/>
    <n v="0"/>
    <n v="5.6644000000000005"/>
  </r>
  <r>
    <n v="1399"/>
    <s v="CA-2013-124485"/>
    <x v="0"/>
    <x v="390"/>
    <x v="482"/>
    <s v="First Class"/>
    <s v="NC-18340"/>
    <s v="Nat Carroll"/>
    <x v="0"/>
    <s v="United States"/>
    <s v="New York City"/>
    <x v="15"/>
    <n v="10035"/>
    <x v="3"/>
    <s v="TEC-AC-10002323"/>
    <x v="2"/>
    <x v="11"/>
    <s v="SanDisk Ultra 32 GB MicroSDHC Class 10 Memory Card"/>
    <n v="88.4"/>
    <n v="4"/>
    <n v="0"/>
    <n v="11.492000000000004"/>
  </r>
  <r>
    <n v="1400"/>
    <s v="CA-2013-124485"/>
    <x v="0"/>
    <x v="390"/>
    <x v="482"/>
    <s v="First Class"/>
    <s v="NC-18340"/>
    <s v="Nat Carroll"/>
    <x v="0"/>
    <s v="United States"/>
    <s v="New York City"/>
    <x v="15"/>
    <n v="10035"/>
    <x v="3"/>
    <s v="OFF-PA-10004888"/>
    <x v="1"/>
    <x v="10"/>
    <s v="Xerox 217"/>
    <n v="6.48"/>
    <n v="1"/>
    <n v="0"/>
    <n v="3.1104000000000003"/>
  </r>
  <r>
    <n v="1401"/>
    <s v="CA-2013-159212"/>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x v="519"/>
    <s v="Standard Class"/>
    <s v="KM-16375"/>
    <s v="Katherine Murray"/>
    <x v="2"/>
    <s v="United States"/>
    <s v="Salem"/>
    <x v="17"/>
    <n v="24153"/>
    <x v="0"/>
    <s v="OFF-EN-10002230"/>
    <x v="1"/>
    <x v="12"/>
    <s v="Airmail Envelopes"/>
    <n v="251.79000000000002"/>
    <n v="3"/>
    <n v="0"/>
    <n v="118.34129999999999"/>
  </r>
  <r>
    <n v="1403"/>
    <s v="US-2013-161396"/>
    <x v="0"/>
    <x v="475"/>
    <x v="520"/>
    <s v="Standard Class"/>
    <s v="GM-14455"/>
    <s v="Gary Mitchum"/>
    <x v="2"/>
    <s v="United States"/>
    <s v="Columbus"/>
    <x v="24"/>
    <n v="43229"/>
    <x v="3"/>
    <s v="FUR-TA-10002622"/>
    <x v="0"/>
    <x v="3"/>
    <s v="Bush Andora Conference Table, Maple/Graphite Gray Finish"/>
    <n v="205.17599999999999"/>
    <n v="2"/>
    <n v="0.4"/>
    <n v="-58.133199999999988"/>
  </r>
  <r>
    <n v="1404"/>
    <s v="US-2013-161396"/>
    <x v="0"/>
    <x v="475"/>
    <x v="520"/>
    <s v="Standard Class"/>
    <s v="GM-14455"/>
    <s v="Gary Mitchum"/>
    <x v="2"/>
    <s v="United States"/>
    <s v="Columbus"/>
    <x v="24"/>
    <n v="43229"/>
    <x v="3"/>
    <s v="OFF-PA-10000418"/>
    <x v="1"/>
    <x v="10"/>
    <s v="Xerox 189"/>
    <n v="419.4"/>
    <n v="5"/>
    <n v="0.2"/>
    <n v="146.79"/>
  </r>
  <r>
    <n v="1405"/>
    <s v="US-2011-118486"/>
    <x v="2"/>
    <x v="322"/>
    <x v="521"/>
    <s v="First Class"/>
    <s v="SD-20485"/>
    <s v="Shirley Daniels"/>
    <x v="2"/>
    <s v="United States"/>
    <s v="Philadelphia"/>
    <x v="9"/>
    <n v="19143"/>
    <x v="3"/>
    <s v="OFF-SU-10004498"/>
    <x v="1"/>
    <x v="14"/>
    <s v="Martin-Yale Premier Letter Opener"/>
    <n v="10.304000000000002"/>
    <n v="1"/>
    <n v="0.2"/>
    <n v="-2.1896000000000004"/>
  </r>
  <r>
    <n v="1406"/>
    <s v="US-2011-118486"/>
    <x v="2"/>
    <x v="322"/>
    <x v="521"/>
    <s v="First Class"/>
    <s v="SD-20485"/>
    <s v="Shirley Daniels"/>
    <x v="2"/>
    <s v="United States"/>
    <s v="Philadelphia"/>
    <x v="9"/>
    <n v="19143"/>
    <x v="3"/>
    <s v="FUR-TA-10001039"/>
    <x v="0"/>
    <x v="3"/>
    <s v="KI Adjustable-Height Table"/>
    <n v="154.76400000000001"/>
    <n v="3"/>
    <n v="0.4"/>
    <n v="-36.11160000000001"/>
  </r>
  <r>
    <n v="1407"/>
    <s v="US-2011-118486"/>
    <x v="2"/>
    <x v="322"/>
    <x v="521"/>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x v="479"/>
    <s v="Standard Class"/>
    <s v="KD-16270"/>
    <s v="Karen Daniels"/>
    <x v="0"/>
    <s v="United States"/>
    <s v="New York City"/>
    <x v="15"/>
    <n v="10024"/>
    <x v="3"/>
    <s v="OFF-AR-10002240"/>
    <x v="1"/>
    <x v="6"/>
    <s v="Panasonic KP-150 Electric Pencil Sharpener"/>
    <n v="75.48"/>
    <n v="2"/>
    <n v="0"/>
    <n v="19.6248"/>
  </r>
  <r>
    <n v="1409"/>
    <s v="CA-2013-130407"/>
    <x v="0"/>
    <x v="476"/>
    <x v="479"/>
    <s v="Standard Class"/>
    <s v="KD-16270"/>
    <s v="Karen Daniels"/>
    <x v="0"/>
    <s v="United States"/>
    <s v="New York City"/>
    <x v="15"/>
    <n v="10024"/>
    <x v="3"/>
    <s v="FUR-FU-10001967"/>
    <x v="0"/>
    <x v="5"/>
    <s v="Telescoping Adjustable Floor Lamp"/>
    <n v="39.979999999999997"/>
    <n v="2"/>
    <n v="0"/>
    <n v="9.9949999999999974"/>
  </r>
  <r>
    <n v="1410"/>
    <s v="US-2013-122245"/>
    <x v="0"/>
    <x v="477"/>
    <x v="424"/>
    <s v="Standard Class"/>
    <s v="AB-10105"/>
    <s v="Adrian Barton"/>
    <x v="0"/>
    <s v="United States"/>
    <s v="Phoenix"/>
    <x v="16"/>
    <n v="85023"/>
    <x v="1"/>
    <s v="FUR-TA-10002356"/>
    <x v="0"/>
    <x v="3"/>
    <s v="Bevis Boat-Shaped Conference Table"/>
    <n v="393.16500000000002"/>
    <n v="3"/>
    <n v="0.5"/>
    <n v="-204.44580000000005"/>
  </r>
  <r>
    <n v="1411"/>
    <s v="CA-2014-105144"/>
    <x v="3"/>
    <x v="259"/>
    <x v="45"/>
    <s v="Standard Class"/>
    <s v="SZ-20035"/>
    <s v="Sam Zeldin"/>
    <x v="2"/>
    <s v="United States"/>
    <s v="Grand Prairie"/>
    <x v="5"/>
    <n v="75051"/>
    <x v="2"/>
    <s v="OFF-LA-10003923"/>
    <x v="1"/>
    <x v="2"/>
    <s v="Alphabetical Labels for Top Tab Filing"/>
    <n v="23.680000000000003"/>
    <n v="2"/>
    <n v="0.2"/>
    <n v="8.879999999999999"/>
  </r>
  <r>
    <n v="1412"/>
    <s v="CA-2013-136329"/>
    <x v="0"/>
    <x v="478"/>
    <x v="522"/>
    <s v="Standard Class"/>
    <s v="JD-15895"/>
    <s v="Jonathan Doherty"/>
    <x v="1"/>
    <s v="United States"/>
    <s v="New York City"/>
    <x v="15"/>
    <n v="10035"/>
    <x v="3"/>
    <s v="FUR-CH-10002335"/>
    <x v="0"/>
    <x v="1"/>
    <s v="Hon GuestStacker Chair"/>
    <n v="408.00599999999997"/>
    <n v="2"/>
    <n v="0.1"/>
    <n v="72.534400000000005"/>
  </r>
  <r>
    <n v="1413"/>
    <s v="CA-2013-136329"/>
    <x v="0"/>
    <x v="478"/>
    <x v="522"/>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x v="492"/>
    <s v="Standard Class"/>
    <s v="HA-14905"/>
    <s v="Helen Abelman"/>
    <x v="0"/>
    <s v="United States"/>
    <s v="New York City"/>
    <x v="15"/>
    <n v="10024"/>
    <x v="3"/>
    <s v="OFF-BI-10002867"/>
    <x v="1"/>
    <x v="8"/>
    <s v="GBC Recycled Regency Composition Covers"/>
    <n v="334.76800000000003"/>
    <n v="7"/>
    <n v="0.2"/>
    <n v="108.79959999999997"/>
  </r>
  <r>
    <n v="1415"/>
    <s v="CA-2014-115994"/>
    <x v="3"/>
    <x v="480"/>
    <x v="523"/>
    <s v="Second Class"/>
    <s v="BT-11305"/>
    <s v="Beth Thompson"/>
    <x v="2"/>
    <s v="United States"/>
    <s v="Costa Mesa"/>
    <x v="1"/>
    <n v="92627"/>
    <x v="1"/>
    <s v="TEC-AC-10000580"/>
    <x v="2"/>
    <x v="11"/>
    <s v="Logitech G13 Programmable Gameboard with LCD Display"/>
    <n v="239.96999999999997"/>
    <n v="3"/>
    <n v="0"/>
    <n v="26.39670000000001"/>
  </r>
  <r>
    <n v="1416"/>
    <s v="CA-2014-115994"/>
    <x v="3"/>
    <x v="480"/>
    <x v="523"/>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x v="488"/>
    <s v="First Class"/>
    <s v="SV-20815"/>
    <s v="Stuart Van"/>
    <x v="1"/>
    <s v="United States"/>
    <s v="Houston"/>
    <x v="5"/>
    <n v="77041"/>
    <x v="2"/>
    <s v="TEC-PH-10002922"/>
    <x v="2"/>
    <x v="7"/>
    <s v="ShoreTel ShorePhone IP 230 VoIP phone"/>
    <n v="946.34400000000005"/>
    <n v="7"/>
    <n v="0.2"/>
    <n v="118.29299999999989"/>
  </r>
  <r>
    <n v="1418"/>
    <s v="CA-2012-126697"/>
    <x v="1"/>
    <x v="481"/>
    <x v="488"/>
    <s v="First Class"/>
    <s v="SV-20815"/>
    <s v="Stuart Van"/>
    <x v="1"/>
    <s v="United States"/>
    <s v="Houston"/>
    <x v="5"/>
    <n v="77041"/>
    <x v="2"/>
    <s v="TEC-AC-10004353"/>
    <x v="2"/>
    <x v="11"/>
    <s v="Hypercom P1300 Pinpad"/>
    <n v="151.20000000000002"/>
    <n v="3"/>
    <n v="0.2"/>
    <n v="32.130000000000003"/>
  </r>
  <r>
    <n v="1419"/>
    <s v="CA-2012-126697"/>
    <x v="1"/>
    <x v="481"/>
    <x v="488"/>
    <s v="First Class"/>
    <s v="SV-20815"/>
    <s v="Stuart Van"/>
    <x v="1"/>
    <s v="United States"/>
    <s v="Houston"/>
    <x v="5"/>
    <n v="77041"/>
    <x v="2"/>
    <s v="FUR-FU-10001706"/>
    <x v="0"/>
    <x v="5"/>
    <s v="Longer-Life Soft White Bulbs"/>
    <n v="4.9280000000000008"/>
    <n v="4"/>
    <n v="0.6"/>
    <n v="-1.4783999999999997"/>
  </r>
  <r>
    <n v="1420"/>
    <s v="CA-2012-124800"/>
    <x v="1"/>
    <x v="120"/>
    <x v="12"/>
    <s v="Standard Class"/>
    <s v="RW-19540"/>
    <s v="Rick Wilson"/>
    <x v="1"/>
    <s v="United States"/>
    <s v="Mesa"/>
    <x v="16"/>
    <n v="85204"/>
    <x v="1"/>
    <s v="OFF-PA-10000501"/>
    <x v="1"/>
    <x v="10"/>
    <s v="Petty Cash Envelope"/>
    <n v="86.272000000000006"/>
    <n v="4"/>
    <n v="0.2"/>
    <n v="31.273599999999998"/>
  </r>
  <r>
    <n v="1421"/>
    <s v="CA-2012-124800"/>
    <x v="1"/>
    <x v="120"/>
    <x v="12"/>
    <s v="Standard Class"/>
    <s v="RW-19540"/>
    <s v="Rick Wilson"/>
    <x v="1"/>
    <s v="United States"/>
    <s v="Mesa"/>
    <x v="16"/>
    <n v="85204"/>
    <x v="1"/>
    <s v="OFF-BI-10000778"/>
    <x v="1"/>
    <x v="8"/>
    <s v="GBC VeloBinder Electric Binding Machine"/>
    <n v="72.588000000000008"/>
    <n v="2"/>
    <n v="0.7"/>
    <n v="-48.391999999999982"/>
  </r>
  <r>
    <n v="1422"/>
    <s v="CA-2012-124800"/>
    <x v="1"/>
    <x v="120"/>
    <x v="12"/>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x v="12"/>
    <s v="Standard Class"/>
    <s v="RW-19540"/>
    <s v="Rick Wilson"/>
    <x v="1"/>
    <s v="United States"/>
    <s v="Mesa"/>
    <x v="16"/>
    <n v="85204"/>
    <x v="1"/>
    <s v="OFF-BI-10003984"/>
    <x v="1"/>
    <x v="8"/>
    <s v="Lock-Up Easel 'Spel-Binder'"/>
    <n v="77.031000000000006"/>
    <n v="9"/>
    <n v="0.7"/>
    <n v="-59.057100000000005"/>
  </r>
  <r>
    <n v="1424"/>
    <s v="CA-2012-124800"/>
    <x v="1"/>
    <x v="120"/>
    <x v="12"/>
    <s v="Standard Class"/>
    <s v="RW-19540"/>
    <s v="Rick Wilson"/>
    <x v="1"/>
    <s v="United States"/>
    <s v="Mesa"/>
    <x v="16"/>
    <n v="85204"/>
    <x v="1"/>
    <s v="OFF-ST-10000798"/>
    <x v="1"/>
    <x v="4"/>
    <s v="2300 Heavy-Duty Transfer File Systems by Perma"/>
    <n v="119.90400000000001"/>
    <n v="6"/>
    <n v="0.2"/>
    <n v="-1.4988000000000135"/>
  </r>
  <r>
    <n v="1425"/>
    <s v="CA-2012-124800"/>
    <x v="1"/>
    <x v="120"/>
    <x v="12"/>
    <s v="Standard Class"/>
    <s v="RW-19540"/>
    <s v="Rick Wilson"/>
    <x v="1"/>
    <s v="United States"/>
    <s v="Mesa"/>
    <x v="16"/>
    <n v="85204"/>
    <x v="1"/>
    <s v="TEC-PH-10001750"/>
    <x v="2"/>
    <x v="7"/>
    <s v="Samsung Rugby III"/>
    <n v="263.96000000000004"/>
    <n v="5"/>
    <n v="0.2"/>
    <n v="23.096500000000006"/>
  </r>
  <r>
    <n v="1426"/>
    <s v="CA-2012-124800"/>
    <x v="1"/>
    <x v="120"/>
    <x v="12"/>
    <s v="Standard Class"/>
    <s v="RW-19540"/>
    <s v="Rick Wilson"/>
    <x v="1"/>
    <s v="United States"/>
    <s v="Mesa"/>
    <x v="16"/>
    <n v="85204"/>
    <x v="1"/>
    <s v="OFF-ST-10002743"/>
    <x v="1"/>
    <x v="4"/>
    <s v="SAFCO Boltless Steel Shelving"/>
    <n v="363.64800000000002"/>
    <n v="4"/>
    <n v="0.2"/>
    <n v="-86.366400000000027"/>
  </r>
  <r>
    <n v="1427"/>
    <s v="US-2012-164448"/>
    <x v="1"/>
    <x v="89"/>
    <x v="164"/>
    <s v="Second Class"/>
    <s v="DK-12835"/>
    <s v="Damala Kotsonis"/>
    <x v="1"/>
    <s v="United States"/>
    <s v="Salinas"/>
    <x v="1"/>
    <n v="93905"/>
    <x v="1"/>
    <s v="OFF-BI-10002949"/>
    <x v="1"/>
    <x v="8"/>
    <s v="Prestige Round Ring Binders"/>
    <n v="9.7280000000000015"/>
    <n v="2"/>
    <n v="0.2"/>
    <n v="3.283199999999999"/>
  </r>
  <r>
    <n v="1428"/>
    <s v="US-2012-164448"/>
    <x v="1"/>
    <x v="89"/>
    <x v="164"/>
    <s v="Second Class"/>
    <s v="DK-12835"/>
    <s v="Damala Kotsonis"/>
    <x v="1"/>
    <s v="United States"/>
    <s v="Salinas"/>
    <x v="1"/>
    <n v="93905"/>
    <x v="1"/>
    <s v="OFF-EN-10002600"/>
    <x v="1"/>
    <x v="12"/>
    <s v="Redi-Strip #10 Envelopes, 4 1/8 x 9 1/2"/>
    <n v="14.75"/>
    <n v="5"/>
    <n v="0"/>
    <n v="7.08"/>
  </r>
  <r>
    <n v="1429"/>
    <s v="US-2012-164448"/>
    <x v="1"/>
    <x v="89"/>
    <x v="164"/>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x v="524"/>
    <s v="Standard Class"/>
    <s v="LT-17110"/>
    <s v="Liz Thompson"/>
    <x v="0"/>
    <s v="United States"/>
    <s v="Columbus"/>
    <x v="24"/>
    <n v="43229"/>
    <x v="3"/>
    <s v="TEC-PH-10003092"/>
    <x v="2"/>
    <x v="7"/>
    <s v="Motorola L804"/>
    <n v="220.75200000000001"/>
    <n v="8"/>
    <n v="0.4"/>
    <n v="-40.47120000000001"/>
  </r>
  <r>
    <n v="1432"/>
    <s v="CA-2011-120768"/>
    <x v="2"/>
    <x v="174"/>
    <x v="444"/>
    <s v="Second Class"/>
    <s v="IM-15070"/>
    <s v="Irene Maddox"/>
    <x v="0"/>
    <s v="United States"/>
    <s v="Florence"/>
    <x v="19"/>
    <n v="35630"/>
    <x v="0"/>
    <s v="OFF-BI-10001191"/>
    <x v="1"/>
    <x v="8"/>
    <s v="Canvas Sectional Post Binders"/>
    <n v="152.76"/>
    <n v="6"/>
    <n v="0"/>
    <n v="74.852400000000003"/>
  </r>
  <r>
    <n v="1433"/>
    <s v="CA-2011-120768"/>
    <x v="2"/>
    <x v="174"/>
    <x v="444"/>
    <s v="Second Class"/>
    <s v="IM-15070"/>
    <s v="Irene Maddox"/>
    <x v="0"/>
    <s v="United States"/>
    <s v="Florence"/>
    <x v="19"/>
    <n v="35630"/>
    <x v="0"/>
    <s v="OFF-SU-10004115"/>
    <x v="1"/>
    <x v="14"/>
    <s v="Acme Stainless Steel Office Snips"/>
    <n v="7.27"/>
    <n v="1"/>
    <n v="0"/>
    <n v="1.9629000000000003"/>
  </r>
  <r>
    <n v="1434"/>
    <s v="CA-2011-120768"/>
    <x v="2"/>
    <x v="174"/>
    <x v="444"/>
    <s v="Second Class"/>
    <s v="IM-15070"/>
    <s v="Irene Maddox"/>
    <x v="0"/>
    <s v="United States"/>
    <s v="Florence"/>
    <x v="19"/>
    <n v="35630"/>
    <x v="0"/>
    <s v="FUR-CH-10000513"/>
    <x v="0"/>
    <x v="1"/>
    <s v="High-Back Leather Manager's Chair"/>
    <n v="1819.8600000000001"/>
    <n v="14"/>
    <n v="0"/>
    <n v="163.78740000000002"/>
  </r>
  <r>
    <n v="1435"/>
    <s v="US-2013-153129"/>
    <x v="0"/>
    <x v="482"/>
    <x v="525"/>
    <s v="Standard Class"/>
    <s v="FP-14320"/>
    <s v="Frank Preis"/>
    <x v="0"/>
    <s v="United States"/>
    <s v="Seattle"/>
    <x v="4"/>
    <n v="98105"/>
    <x v="1"/>
    <s v="OFF-PA-10003673"/>
    <x v="1"/>
    <x v="10"/>
    <s v="Strathmore Photo Mount Cards"/>
    <n v="33.9"/>
    <n v="5"/>
    <n v="0"/>
    <n v="15.593999999999999"/>
  </r>
  <r>
    <n v="1436"/>
    <s v="CA-2014-106852"/>
    <x v="3"/>
    <x v="308"/>
    <x v="327"/>
    <s v="Standard Class"/>
    <s v="ST-20530"/>
    <s v="Shui Tom"/>
    <x v="0"/>
    <s v="United States"/>
    <s v="Parma"/>
    <x v="24"/>
    <n v="44134"/>
    <x v="3"/>
    <s v="OFF-PA-10001639"/>
    <x v="1"/>
    <x v="10"/>
    <s v="Xerox 203"/>
    <n v="31.104000000000006"/>
    <n v="6"/>
    <n v="0.2"/>
    <n v="10.8864"/>
  </r>
  <r>
    <n v="1437"/>
    <s v="CA-2014-106852"/>
    <x v="3"/>
    <x v="308"/>
    <x v="327"/>
    <s v="Standard Class"/>
    <s v="ST-20530"/>
    <s v="Shui Tom"/>
    <x v="0"/>
    <s v="United States"/>
    <s v="Parma"/>
    <x v="24"/>
    <n v="44134"/>
    <x v="3"/>
    <s v="OFF-AR-10003829"/>
    <x v="1"/>
    <x v="6"/>
    <s v="Newell 35"/>
    <n v="5.2480000000000002"/>
    <n v="2"/>
    <n v="0.2"/>
    <n v="0.59039999999999915"/>
  </r>
  <r>
    <n v="1438"/>
    <s v="CA-2012-139731"/>
    <x v="1"/>
    <x v="52"/>
    <x v="526"/>
    <s v="Same Day"/>
    <s v="JE-15745"/>
    <s v="Joel Eaton"/>
    <x v="0"/>
    <s v="United States"/>
    <s v="Amarillo"/>
    <x v="5"/>
    <n v="79109"/>
    <x v="2"/>
    <s v="TEC-AC-10004975"/>
    <x v="2"/>
    <x v="11"/>
    <s v="Plantronics Audio 995 Wireless Stereo Headset"/>
    <n v="263.88"/>
    <n v="3"/>
    <n v="0.2"/>
    <n v="42.880500000000012"/>
  </r>
  <r>
    <n v="1439"/>
    <s v="CA-2012-139731"/>
    <x v="1"/>
    <x v="52"/>
    <x v="526"/>
    <s v="Same Day"/>
    <s v="JE-15745"/>
    <s v="Joel Eaton"/>
    <x v="0"/>
    <s v="United States"/>
    <s v="Amarillo"/>
    <x v="5"/>
    <n v="79109"/>
    <x v="2"/>
    <s v="FUR-CH-10002024"/>
    <x v="0"/>
    <x v="1"/>
    <s v="HON 5400 Series Task Chairs for Big and Tall"/>
    <n v="2453.4299999999998"/>
    <n v="5"/>
    <n v="0.3"/>
    <n v="-350.4899999999999"/>
  </r>
  <r>
    <n v="1440"/>
    <s v="CA-2014-122735"/>
    <x v="3"/>
    <x v="483"/>
    <x v="339"/>
    <s v="Second Class"/>
    <s v="BD-11320"/>
    <s v="Bill Donatelli"/>
    <x v="0"/>
    <s v="United States"/>
    <s v="Providence"/>
    <x v="34"/>
    <n v="2908"/>
    <x v="3"/>
    <s v="OFF-BI-10004364"/>
    <x v="1"/>
    <x v="8"/>
    <s v="Storex Dura Pro Binders"/>
    <n v="29.700000000000003"/>
    <n v="5"/>
    <n v="0"/>
    <n v="13.365"/>
  </r>
  <r>
    <n v="1441"/>
    <s v="CA-2014-122735"/>
    <x v="3"/>
    <x v="483"/>
    <x v="339"/>
    <s v="Second Class"/>
    <s v="BD-11320"/>
    <s v="Bill Donatelli"/>
    <x v="0"/>
    <s v="United States"/>
    <s v="Providence"/>
    <x v="34"/>
    <n v="2908"/>
    <x v="3"/>
    <s v="OFF-PA-10001712"/>
    <x v="1"/>
    <x v="10"/>
    <s v="Xerox 1948"/>
    <n v="39.96"/>
    <n v="4"/>
    <n v="0"/>
    <n v="17.981999999999999"/>
  </r>
  <r>
    <n v="1442"/>
    <s v="CA-2014-128160"/>
    <x v="3"/>
    <x v="484"/>
    <x v="468"/>
    <s v="Second Class"/>
    <s v="MM-17920"/>
    <s v="Michael Moore"/>
    <x v="0"/>
    <s v="United States"/>
    <s v="San Francisco"/>
    <x v="1"/>
    <n v="94110"/>
    <x v="1"/>
    <s v="OFF-BI-10001510"/>
    <x v="1"/>
    <x v="8"/>
    <s v="Deluxe Heavy-Duty Vinyl Round Ring Binder"/>
    <n v="36.672000000000004"/>
    <n v="2"/>
    <n v="0.2"/>
    <n v="11.459999999999999"/>
  </r>
  <r>
    <n v="1443"/>
    <s v="CA-2014-117695"/>
    <x v="3"/>
    <x v="485"/>
    <x v="527"/>
    <s v="First Class"/>
    <s v="PW-19030"/>
    <s v="Pauline Webber"/>
    <x v="1"/>
    <s v="United States"/>
    <s v="Richmond"/>
    <x v="0"/>
    <n v="40475"/>
    <x v="0"/>
    <s v="OFF-PA-10002713"/>
    <x v="1"/>
    <x v="10"/>
    <s v="Adams Phone Message Book, 200 Message Capacity, 8 1/16” x 11”"/>
    <n v="13.76"/>
    <n v="2"/>
    <n v="0"/>
    <n v="6.3295999999999992"/>
  </r>
  <r>
    <n v="1444"/>
    <s v="CA-2012-166135"/>
    <x v="1"/>
    <x v="486"/>
    <x v="310"/>
    <s v="Standard Class"/>
    <s v="SC-20440"/>
    <s v="Shaun Chance"/>
    <x v="1"/>
    <s v="United States"/>
    <s v="Aurora"/>
    <x v="22"/>
    <n v="80013"/>
    <x v="1"/>
    <s v="OFF-ST-10002974"/>
    <x v="1"/>
    <x v="4"/>
    <s v="Trav-L-File Heavy-Duty Shuttle II, Black"/>
    <n v="139.42400000000001"/>
    <n v="4"/>
    <n v="0.2"/>
    <n v="17.42799999999999"/>
  </r>
  <r>
    <n v="1445"/>
    <s v="CA-2013-133725"/>
    <x v="0"/>
    <x v="454"/>
    <x v="528"/>
    <s v="Standard Class"/>
    <s v="KL-16645"/>
    <s v="Ken Lonsdale"/>
    <x v="0"/>
    <s v="United States"/>
    <s v="Chicago"/>
    <x v="10"/>
    <n v="60623"/>
    <x v="2"/>
    <s v="TEC-PH-10004165"/>
    <x v="2"/>
    <x v="7"/>
    <s v="Mitel MiVoice 5330e IP Phone"/>
    <n v="1979.9280000000001"/>
    <n v="9"/>
    <n v="0.2"/>
    <n v="148.49459999999993"/>
  </r>
  <r>
    <n v="1446"/>
    <s v="CA-2014-102337"/>
    <x v="3"/>
    <x v="487"/>
    <x v="529"/>
    <s v="First Class"/>
    <s v="SD-20485"/>
    <s v="Shirley Daniels"/>
    <x v="2"/>
    <s v="United States"/>
    <s v="Chicago"/>
    <x v="10"/>
    <n v="60653"/>
    <x v="2"/>
    <s v="OFF-ST-10004804"/>
    <x v="1"/>
    <x v="4"/>
    <s v="Belkin 19&quot; Vented Equipment Shelf, Black"/>
    <n v="164.73599999999999"/>
    <n v="4"/>
    <n v="0.2"/>
    <n v="-39.124799999999993"/>
  </r>
  <r>
    <n v="1447"/>
    <s v="CA-2014-102337"/>
    <x v="3"/>
    <x v="487"/>
    <x v="529"/>
    <s v="First Class"/>
    <s v="SD-20485"/>
    <s v="Shirley Daniels"/>
    <x v="2"/>
    <s v="United States"/>
    <s v="Chicago"/>
    <x v="10"/>
    <n v="60653"/>
    <x v="2"/>
    <s v="FUR-CH-10004289"/>
    <x v="0"/>
    <x v="1"/>
    <s v="Global Super Steno Chair"/>
    <n v="470.30199999999996"/>
    <n v="7"/>
    <n v="0.3"/>
    <n v="-87.341800000000035"/>
  </r>
  <r>
    <n v="1448"/>
    <s v="CA-2014-102337"/>
    <x v="3"/>
    <x v="487"/>
    <x v="529"/>
    <s v="First Class"/>
    <s v="SD-20485"/>
    <s v="Shirley Daniels"/>
    <x v="2"/>
    <s v="United States"/>
    <s v="Chicago"/>
    <x v="10"/>
    <n v="60653"/>
    <x v="2"/>
    <s v="TEC-PH-10002564"/>
    <x v="2"/>
    <x v="7"/>
    <s v="OtterBox Defender Series Case - Samsung Galaxy S4"/>
    <n v="47.984000000000002"/>
    <n v="2"/>
    <n v="0.2"/>
    <n v="5.9979999999999922"/>
  </r>
  <r>
    <n v="1449"/>
    <s v="US-2011-112564"/>
    <x v="2"/>
    <x v="488"/>
    <x v="530"/>
    <s v="First Class"/>
    <s v="TS-21160"/>
    <s v="Theresa Swint"/>
    <x v="1"/>
    <s v="United States"/>
    <s v="Philadelphia"/>
    <x v="9"/>
    <n v="19134"/>
    <x v="3"/>
    <s v="OFF-BI-10004876"/>
    <x v="1"/>
    <x v="8"/>
    <s v="Wilson Jones Suede Grain Vinyl Binders"/>
    <n v="2.5020000000000002"/>
    <n v="3"/>
    <n v="0.7"/>
    <n v="-1.7513999999999994"/>
  </r>
  <r>
    <n v="1450"/>
    <s v="CA-2012-145821"/>
    <x v="1"/>
    <x v="489"/>
    <x v="531"/>
    <s v="Standard Class"/>
    <s v="JB-15400"/>
    <s v="Jennifer Braxton"/>
    <x v="1"/>
    <s v="United States"/>
    <s v="Los Angeles"/>
    <x v="1"/>
    <n v="90008"/>
    <x v="1"/>
    <s v="TEC-PH-10004348"/>
    <x v="2"/>
    <x v="7"/>
    <s v="OtterBox Defender Series Case - iPhone 5c"/>
    <n v="88.751999999999995"/>
    <n v="3"/>
    <n v="0.2"/>
    <n v="11.093999999999998"/>
  </r>
  <r>
    <n v="1451"/>
    <s v="US-2012-160150"/>
    <x v="1"/>
    <x v="490"/>
    <x v="532"/>
    <s v="First Class"/>
    <s v="TS-21085"/>
    <s v="Thais Sissman"/>
    <x v="0"/>
    <s v="United States"/>
    <s v="Phoenix"/>
    <x v="16"/>
    <n v="85023"/>
    <x v="1"/>
    <s v="OFF-BI-10004352"/>
    <x v="1"/>
    <x v="8"/>
    <s v="Wilson Jones DublLock D-Ring Binders"/>
    <n v="2.0250000000000004"/>
    <n v="1"/>
    <n v="0.7"/>
    <n v="-1.3499999999999996"/>
  </r>
  <r>
    <n v="1452"/>
    <s v="CA-2013-133711"/>
    <x v="0"/>
    <x v="491"/>
    <x v="533"/>
    <s v="First Class"/>
    <s v="MC-17425"/>
    <s v="Mark Cousins"/>
    <x v="1"/>
    <s v="United States"/>
    <s v="Mobile"/>
    <x v="19"/>
    <n v="36608"/>
    <x v="0"/>
    <s v="OFF-PA-10001685"/>
    <x v="1"/>
    <x v="10"/>
    <s v="Staples"/>
    <n v="70.98"/>
    <n v="7"/>
    <n v="0"/>
    <n v="34.780200000000001"/>
  </r>
  <r>
    <n v="1453"/>
    <s v="CA-2013-133711"/>
    <x v="0"/>
    <x v="491"/>
    <x v="533"/>
    <s v="First Class"/>
    <s v="MC-17425"/>
    <s v="Mark Cousins"/>
    <x v="1"/>
    <s v="United States"/>
    <s v="Mobile"/>
    <x v="19"/>
    <n v="36608"/>
    <x v="0"/>
    <s v="OFF-BI-10000666"/>
    <x v="1"/>
    <x v="8"/>
    <s v="Surelock Post Binders"/>
    <n v="91.679999999999993"/>
    <n v="3"/>
    <n v="0"/>
    <n v="45.839999999999996"/>
  </r>
  <r>
    <n v="1454"/>
    <s v="CA-2013-133711"/>
    <x v="0"/>
    <x v="491"/>
    <x v="533"/>
    <s v="First Class"/>
    <s v="MC-17425"/>
    <s v="Mark Cousins"/>
    <x v="1"/>
    <s v="United States"/>
    <s v="Mobile"/>
    <x v="19"/>
    <n v="36608"/>
    <x v="0"/>
    <s v="OFF-BI-10004352"/>
    <x v="1"/>
    <x v="8"/>
    <s v="Wilson Jones DublLock D-Ring Binders"/>
    <n v="33.75"/>
    <n v="5"/>
    <n v="0"/>
    <n v="16.875"/>
  </r>
  <r>
    <n v="1455"/>
    <s v="CA-2013-133711"/>
    <x v="0"/>
    <x v="491"/>
    <x v="533"/>
    <s v="First Class"/>
    <s v="MC-17425"/>
    <s v="Mark Cousins"/>
    <x v="1"/>
    <s v="United States"/>
    <s v="Mobile"/>
    <x v="19"/>
    <n v="36608"/>
    <x v="0"/>
    <s v="TEC-MA-10000010"/>
    <x v="2"/>
    <x v="15"/>
    <s v="Hewlett-Packard Deskjet 3050a All-in-One Color Inkjet Printer"/>
    <n v="3040"/>
    <n v="8"/>
    <n v="0"/>
    <n v="1459.2"/>
  </r>
  <r>
    <n v="1456"/>
    <s v="CA-2014-148474"/>
    <x v="3"/>
    <x v="492"/>
    <x v="141"/>
    <s v="Standard Class"/>
    <s v="ME-17320"/>
    <s v="Maria Etezadi"/>
    <x v="2"/>
    <s v="United States"/>
    <s v="Columbus"/>
    <x v="32"/>
    <n v="31907"/>
    <x v="0"/>
    <s v="OFF-BI-10000977"/>
    <x v="1"/>
    <x v="8"/>
    <s v="Ibico Plastic Spiral Binding Combs"/>
    <n v="91.199999999999989"/>
    <n v="3"/>
    <n v="0"/>
    <n v="41.951999999999998"/>
  </r>
  <r>
    <n v="1457"/>
    <s v="CA-2014-148474"/>
    <x v="3"/>
    <x v="492"/>
    <x v="141"/>
    <s v="Standard Class"/>
    <s v="ME-17320"/>
    <s v="Maria Etezadi"/>
    <x v="2"/>
    <s v="United States"/>
    <s v="Columbus"/>
    <x v="32"/>
    <n v="31907"/>
    <x v="0"/>
    <s v="FUR-TA-10002530"/>
    <x v="0"/>
    <x v="3"/>
    <s v="Iceberg OfficeWorks 42&quot; Round Tables"/>
    <n v="452.93999999999994"/>
    <n v="3"/>
    <n v="0"/>
    <n v="67.940999999999974"/>
  </r>
  <r>
    <n v="1458"/>
    <s v="CA-2012-111297"/>
    <x v="1"/>
    <x v="493"/>
    <x v="534"/>
    <s v="Standard Class"/>
    <s v="SC-20440"/>
    <s v="Shaun Chance"/>
    <x v="1"/>
    <s v="United States"/>
    <s v="New Bedford"/>
    <x v="31"/>
    <n v="2740"/>
    <x v="3"/>
    <s v="OFF-BI-10002412"/>
    <x v="1"/>
    <x v="8"/>
    <s v="Wilson Jones “Snap” Scratch Pad Binder Tool for Ring Binders"/>
    <n v="52.199999999999996"/>
    <n v="9"/>
    <n v="0"/>
    <n v="23.49"/>
  </r>
  <r>
    <n v="1459"/>
    <s v="CA-2013-123722"/>
    <x v="0"/>
    <x v="477"/>
    <x v="152"/>
    <s v="Standard Class"/>
    <s v="NH-18610"/>
    <s v="Nicole Hansen"/>
    <x v="1"/>
    <s v="United States"/>
    <s v="Irving"/>
    <x v="5"/>
    <n v="75061"/>
    <x v="2"/>
    <s v="OFF-LA-10001569"/>
    <x v="1"/>
    <x v="2"/>
    <s v="Avery 499"/>
    <n v="15.936000000000002"/>
    <n v="4"/>
    <n v="0.2"/>
    <n v="5.1791999999999998"/>
  </r>
  <r>
    <n v="1460"/>
    <s v="CA-2011-155271"/>
    <x v="2"/>
    <x v="417"/>
    <x v="352"/>
    <s v="Same Day"/>
    <s v="AA-10480"/>
    <s v="Andrew Allen"/>
    <x v="0"/>
    <s v="United States"/>
    <s v="Middletown"/>
    <x v="29"/>
    <n v="6457"/>
    <x v="3"/>
    <s v="FUR-FU-10001473"/>
    <x v="0"/>
    <x v="5"/>
    <s v="DAX Wood Document Frame"/>
    <n v="27.46"/>
    <n v="2"/>
    <n v="0"/>
    <n v="9.8856000000000002"/>
  </r>
  <r>
    <n v="1461"/>
    <s v="CA-2012-119907"/>
    <x v="1"/>
    <x v="494"/>
    <x v="222"/>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535"/>
    <s v="Standard Class"/>
    <s v="MB-18085"/>
    <s v="Mick Brown"/>
    <x v="0"/>
    <s v="United States"/>
    <s v="Vineland"/>
    <x v="30"/>
    <n v="8360"/>
    <x v="3"/>
    <s v="FUR-TA-10001095"/>
    <x v="0"/>
    <x v="3"/>
    <s v="Chromcraft Round Conference Tables"/>
    <n v="244.00599999999997"/>
    <n v="2"/>
    <n v="0.3"/>
    <n v="-31.372200000000007"/>
  </r>
  <r>
    <n v="1463"/>
    <s v="CA-2013-152289"/>
    <x v="0"/>
    <x v="370"/>
    <x v="267"/>
    <s v="First Class"/>
    <s v="LC-16930"/>
    <s v="Linda Cazamias"/>
    <x v="1"/>
    <s v="United States"/>
    <s v="Pasadena"/>
    <x v="5"/>
    <n v="77506"/>
    <x v="2"/>
    <s v="TEC-AC-10004571"/>
    <x v="2"/>
    <x v="11"/>
    <s v="Logitech G700s Rechargeable Gaming Mouse"/>
    <n v="159.98400000000001"/>
    <n v="2"/>
    <n v="0.2"/>
    <n v="43.995600000000003"/>
  </r>
  <r>
    <n v="1464"/>
    <s v="CA-2013-152289"/>
    <x v="0"/>
    <x v="370"/>
    <x v="267"/>
    <s v="First Class"/>
    <s v="LC-16930"/>
    <s v="Linda Cazamias"/>
    <x v="1"/>
    <s v="United States"/>
    <s v="Pasadena"/>
    <x v="5"/>
    <n v="77506"/>
    <x v="2"/>
    <s v="FUR-CH-10002126"/>
    <x v="0"/>
    <x v="1"/>
    <s v="Hon Deluxe Fabric Upholstered Stacking Chairs"/>
    <n v="1024.7159999999999"/>
    <n v="6"/>
    <n v="0.3"/>
    <n v="-29.277599999999893"/>
  </r>
  <r>
    <n v="1465"/>
    <s v="US-2013-104794"/>
    <x v="0"/>
    <x v="186"/>
    <x v="292"/>
    <s v="First Class"/>
    <s v="KD-16495"/>
    <s v="Keith Dawkins"/>
    <x v="1"/>
    <s v="United States"/>
    <s v="New York City"/>
    <x v="15"/>
    <n v="10009"/>
    <x v="3"/>
    <s v="OFF-FA-10001754"/>
    <x v="1"/>
    <x v="13"/>
    <s v="Stockwell Gold Paper Clips"/>
    <n v="3.68"/>
    <n v="2"/>
    <n v="0"/>
    <n v="1.8032000000000001"/>
  </r>
  <r>
    <n v="1466"/>
    <s v="CA-2011-151708"/>
    <x v="2"/>
    <x v="233"/>
    <x v="536"/>
    <s v="Standard Class"/>
    <s v="MB-17305"/>
    <s v="Maria Bertelson"/>
    <x v="0"/>
    <s v="United States"/>
    <s v="Glendale"/>
    <x v="16"/>
    <n v="85301"/>
    <x v="1"/>
    <s v="FUR-FU-10001602"/>
    <x v="0"/>
    <x v="5"/>
    <s v="Eldon Delta Triangular Chair Mat, 52&quot; x 58&quot;, Clear"/>
    <n v="121.376"/>
    <n v="4"/>
    <n v="0.2"/>
    <n v="-3.0344000000000122"/>
  </r>
  <r>
    <n v="1467"/>
    <s v="CA-2011-151708"/>
    <x v="2"/>
    <x v="233"/>
    <x v="536"/>
    <s v="Standard Class"/>
    <s v="MB-17305"/>
    <s v="Maria Bertelson"/>
    <x v="0"/>
    <s v="United States"/>
    <s v="Glendale"/>
    <x v="16"/>
    <n v="85301"/>
    <x v="1"/>
    <s v="TEC-AC-10001767"/>
    <x v="2"/>
    <x v="11"/>
    <s v="SanDisk Ultra 64 GB MicroSDHC Class 10 Memory Card"/>
    <n v="95.976000000000013"/>
    <n v="3"/>
    <n v="0.2"/>
    <n v="-10.797300000000011"/>
  </r>
  <r>
    <n v="1468"/>
    <s v="CA-2012-100769"/>
    <x v="1"/>
    <x v="495"/>
    <x v="537"/>
    <s v="Same Day"/>
    <s v="TH-21550"/>
    <s v="Tracy Hopkins"/>
    <x v="2"/>
    <s v="United States"/>
    <s v="Jacksonville"/>
    <x v="2"/>
    <n v="32216"/>
    <x v="0"/>
    <s v="TEC-AC-10002402"/>
    <x v="2"/>
    <x v="11"/>
    <s v="Razer Kraken PRO Over Ear PC and Music Headset"/>
    <n v="255.96799999999999"/>
    <n v="4"/>
    <n v="0.2"/>
    <n v="31.995999999999974"/>
  </r>
  <r>
    <n v="1469"/>
    <s v="CA-2014-139199"/>
    <x v="3"/>
    <x v="34"/>
    <x v="114"/>
    <s v="Standard Class"/>
    <s v="DK-12835"/>
    <s v="Damala Kotsonis"/>
    <x v="1"/>
    <s v="United States"/>
    <s v="Detroit"/>
    <x v="12"/>
    <n v="48234"/>
    <x v="2"/>
    <s v="FUR-CH-10000847"/>
    <x v="0"/>
    <x v="1"/>
    <s v="Global Executive Mid-Back Manager's Chair"/>
    <n v="872.94"/>
    <n v="3"/>
    <n v="0"/>
    <n v="226.96439999999998"/>
  </r>
  <r>
    <n v="1470"/>
    <s v="CA-2014-139199"/>
    <x v="3"/>
    <x v="34"/>
    <x v="114"/>
    <s v="Standard Class"/>
    <s v="DK-12835"/>
    <s v="Damala Kotsonis"/>
    <x v="1"/>
    <s v="United States"/>
    <s v="Detroit"/>
    <x v="12"/>
    <n v="48234"/>
    <x v="2"/>
    <s v="OFF-BI-10003982"/>
    <x v="1"/>
    <x v="8"/>
    <s v="Wilson Jones Century Plastic Molded Ring Binders"/>
    <n v="41.54"/>
    <n v="2"/>
    <n v="0"/>
    <n v="19.523799999999998"/>
  </r>
  <r>
    <n v="1471"/>
    <s v="CA-2014-139199"/>
    <x v="3"/>
    <x v="34"/>
    <x v="114"/>
    <s v="Standard Class"/>
    <s v="DK-12835"/>
    <s v="Damala Kotsonis"/>
    <x v="1"/>
    <s v="United States"/>
    <s v="Detroit"/>
    <x v="12"/>
    <n v="48234"/>
    <x v="2"/>
    <s v="OFF-PA-10001293"/>
    <x v="1"/>
    <x v="10"/>
    <s v="Xerox 1946"/>
    <n v="12.96"/>
    <n v="2"/>
    <n v="0"/>
    <n v="6.2208000000000006"/>
  </r>
  <r>
    <n v="1472"/>
    <s v="US-2012-161466"/>
    <x v="1"/>
    <x v="496"/>
    <x v="538"/>
    <s v="Second Class"/>
    <s v="ON-18715"/>
    <s v="Odella Nelson"/>
    <x v="1"/>
    <s v="United States"/>
    <s v="Philadelphia"/>
    <x v="9"/>
    <n v="19120"/>
    <x v="3"/>
    <s v="OFF-AR-10000634"/>
    <x v="1"/>
    <x v="6"/>
    <s v="Newell 320"/>
    <n v="6.8480000000000008"/>
    <n v="2"/>
    <n v="0.2"/>
    <n v="0.59920000000000018"/>
  </r>
  <r>
    <n v="1473"/>
    <s v="CA-2014-164959"/>
    <x v="3"/>
    <x v="497"/>
    <x v="386"/>
    <s v="Standard Class"/>
    <s v="KN-16390"/>
    <s v="Katherine Nockton"/>
    <x v="1"/>
    <s v="United States"/>
    <s v="Los Angeles"/>
    <x v="1"/>
    <n v="90004"/>
    <x v="1"/>
    <s v="OFF-LA-10004272"/>
    <x v="1"/>
    <x v="2"/>
    <s v="Avery 482"/>
    <n v="8.67"/>
    <n v="3"/>
    <n v="0"/>
    <n v="4.0749000000000004"/>
  </r>
  <r>
    <n v="1474"/>
    <s v="US-2012-105676"/>
    <x v="1"/>
    <x v="494"/>
    <x v="156"/>
    <s v="Same Day"/>
    <s v="NM-18520"/>
    <s v="Neoma Murray"/>
    <x v="0"/>
    <s v="United States"/>
    <s v="Houston"/>
    <x v="5"/>
    <n v="77036"/>
    <x v="2"/>
    <s v="FUR-FU-10004270"/>
    <x v="0"/>
    <x v="5"/>
    <s v="Eldon Image Series Desk Accessories, Burgundy"/>
    <n v="6.6879999999999997"/>
    <n v="4"/>
    <n v="0.6"/>
    <n v="-4.0127999999999986"/>
  </r>
  <r>
    <n v="1475"/>
    <s v="CA-2013-113138"/>
    <x v="0"/>
    <x v="258"/>
    <x v="539"/>
    <s v="Standard Class"/>
    <s v="NP-18685"/>
    <s v="Nora Pelletier"/>
    <x v="2"/>
    <s v="United States"/>
    <s v="Niagara Falls"/>
    <x v="15"/>
    <n v="14304"/>
    <x v="3"/>
    <s v="OFF-AR-10003770"/>
    <x v="1"/>
    <x v="6"/>
    <s v="Newell 340"/>
    <n v="17.28"/>
    <n v="6"/>
    <n v="0"/>
    <n v="5.0111999999999997"/>
  </r>
  <r>
    <n v="1476"/>
    <s v="CA-2013-113138"/>
    <x v="0"/>
    <x v="258"/>
    <x v="539"/>
    <s v="Standard Class"/>
    <s v="NP-18685"/>
    <s v="Nora Pelletier"/>
    <x v="2"/>
    <s v="United States"/>
    <s v="Niagara Falls"/>
    <x v="15"/>
    <n v="14304"/>
    <x v="3"/>
    <s v="OFF-BI-10000320"/>
    <x v="1"/>
    <x v="8"/>
    <s v="GBC Plastic Binding Combs"/>
    <n v="17.712"/>
    <n v="3"/>
    <n v="0.2"/>
    <n v="6.4206000000000012"/>
  </r>
  <r>
    <n v="1477"/>
    <s v="US-2014-104955"/>
    <x v="3"/>
    <x v="498"/>
    <x v="540"/>
    <s v="Standard Class"/>
    <s v="CG-12040"/>
    <s v="Catherine Glotzbach"/>
    <x v="2"/>
    <s v="United States"/>
    <s v="New York City"/>
    <x v="15"/>
    <n v="10024"/>
    <x v="3"/>
    <s v="OFF-LA-10003121"/>
    <x v="1"/>
    <x v="2"/>
    <s v="Avery 506"/>
    <n v="28.91"/>
    <n v="7"/>
    <n v="0"/>
    <n v="13.2986"/>
  </r>
  <r>
    <n v="1478"/>
    <s v="CA-2013-121958"/>
    <x v="0"/>
    <x v="373"/>
    <x v="398"/>
    <s v="Standard Class"/>
    <s v="CS-12505"/>
    <s v="Cindy Stewart"/>
    <x v="0"/>
    <s v="United States"/>
    <s v="Thomasville"/>
    <x v="3"/>
    <n v="27360"/>
    <x v="0"/>
    <s v="OFF-SU-10000381"/>
    <x v="1"/>
    <x v="14"/>
    <s v="Acme Forged Steel Scissors with Black Enamel Handles"/>
    <n v="52.136000000000003"/>
    <n v="7"/>
    <n v="0.2"/>
    <n v="5.865299999999996"/>
  </r>
  <r>
    <n v="1479"/>
    <s v="CA-2014-121468"/>
    <x v="3"/>
    <x v="123"/>
    <x v="541"/>
    <s v="First Class"/>
    <s v="KD-16345"/>
    <s v="Katherine Ducich"/>
    <x v="0"/>
    <s v="United States"/>
    <s v="Westminster"/>
    <x v="1"/>
    <n v="92683"/>
    <x v="1"/>
    <s v="TEC-PH-10000376"/>
    <x v="2"/>
    <x v="7"/>
    <s v="Square Credit Card Reader"/>
    <n v="31.968000000000004"/>
    <n v="4"/>
    <n v="0.2"/>
    <n v="2.3976000000000006"/>
  </r>
  <r>
    <n v="1480"/>
    <s v="US-2013-108455"/>
    <x v="0"/>
    <x v="499"/>
    <x v="542"/>
    <s v="Standard Class"/>
    <s v="MK-18160"/>
    <s v="Mike Kennedy"/>
    <x v="0"/>
    <s v="United States"/>
    <s v="San Francisco"/>
    <x v="1"/>
    <n v="94122"/>
    <x v="1"/>
    <s v="OFF-PA-10002262"/>
    <x v="1"/>
    <x v="10"/>
    <s v="Xerox 192"/>
    <n v="25.92"/>
    <n v="4"/>
    <n v="0"/>
    <n v="12.441600000000001"/>
  </r>
  <r>
    <n v="1481"/>
    <s v="US-2013-108455"/>
    <x v="0"/>
    <x v="499"/>
    <x v="542"/>
    <s v="Standard Class"/>
    <s v="MK-18160"/>
    <s v="Mike Kennedy"/>
    <x v="0"/>
    <s v="United States"/>
    <s v="San Francisco"/>
    <x v="1"/>
    <n v="94122"/>
    <x v="1"/>
    <s v="OFF-PA-10002464"/>
    <x v="1"/>
    <x v="10"/>
    <s v="HP Office Recycled Paper (20Lb. and 87 Bright)"/>
    <n v="40.46"/>
    <n v="7"/>
    <n v="0"/>
    <n v="19.825400000000002"/>
  </r>
  <r>
    <n v="1482"/>
    <s v="US-2013-108455"/>
    <x v="0"/>
    <x v="499"/>
    <x v="542"/>
    <s v="Standard Class"/>
    <s v="MK-18160"/>
    <s v="Mike Kennedy"/>
    <x v="0"/>
    <s v="United States"/>
    <s v="San Francisco"/>
    <x v="1"/>
    <n v="94122"/>
    <x v="1"/>
    <s v="OFF-ST-10002214"/>
    <x v="1"/>
    <x v="4"/>
    <s v="X-Rack File for Hanging Folders"/>
    <n v="33.869999999999997"/>
    <n v="3"/>
    <n v="0"/>
    <n v="8.8061999999999987"/>
  </r>
  <r>
    <n v="1483"/>
    <s v="CA-2014-101210"/>
    <x v="3"/>
    <x v="326"/>
    <x v="328"/>
    <s v="Second Class"/>
    <s v="DW-13540"/>
    <s v="Don Weiss"/>
    <x v="0"/>
    <s v="United States"/>
    <s v="Jackson"/>
    <x v="18"/>
    <n v="38301"/>
    <x v="0"/>
    <s v="OFF-AR-10003560"/>
    <x v="1"/>
    <x v="6"/>
    <s v="Zebra Zazzle Fluorescent Highlighters"/>
    <n v="9.7280000000000015"/>
    <n v="2"/>
    <n v="0.2"/>
    <n v="1.702399999999999"/>
  </r>
  <r>
    <n v="1484"/>
    <s v="CA-2014-101210"/>
    <x v="3"/>
    <x v="326"/>
    <x v="328"/>
    <s v="Second Class"/>
    <s v="DW-13540"/>
    <s v="Don Weiss"/>
    <x v="0"/>
    <s v="United States"/>
    <s v="Jackson"/>
    <x v="18"/>
    <n v="38301"/>
    <x v="0"/>
    <s v="OFF-PA-10000130"/>
    <x v="1"/>
    <x v="10"/>
    <s v="Xerox 199"/>
    <n v="3.4240000000000004"/>
    <n v="1"/>
    <n v="0.2"/>
    <n v="1.0699999999999996"/>
  </r>
  <r>
    <n v="1485"/>
    <s v="US-2013-108098"/>
    <x v="0"/>
    <x v="500"/>
    <x v="543"/>
    <s v="Standard Class"/>
    <s v="CP-12340"/>
    <s v="Christine Phan"/>
    <x v="1"/>
    <s v="United States"/>
    <s v="Seattle"/>
    <x v="4"/>
    <n v="98115"/>
    <x v="1"/>
    <s v="TEC-AC-10000865"/>
    <x v="2"/>
    <x v="11"/>
    <s v="WD My Passport Ultra 500GB Portable External Hard Drive"/>
    <n v="177"/>
    <n v="3"/>
    <n v="0"/>
    <n v="30.089999999999982"/>
  </r>
  <r>
    <n v="1486"/>
    <s v="CA-2011-119032"/>
    <x v="2"/>
    <x v="501"/>
    <x v="544"/>
    <s v="Standard Class"/>
    <s v="MS-17770"/>
    <s v="Maxwell Schwartz"/>
    <x v="0"/>
    <s v="United States"/>
    <s v="New York City"/>
    <x v="15"/>
    <n v="10035"/>
    <x v="3"/>
    <s v="OFF-FA-10003021"/>
    <x v="1"/>
    <x v="13"/>
    <s v="Staples"/>
    <n v="3.76"/>
    <n v="2"/>
    <n v="0"/>
    <n v="1.3159999999999998"/>
  </r>
  <r>
    <n v="1487"/>
    <s v="CA-2012-140410"/>
    <x v="1"/>
    <x v="502"/>
    <x v="545"/>
    <s v="Standard Class"/>
    <s v="CM-12655"/>
    <s v="Corinna Mitchell"/>
    <x v="2"/>
    <s v="United States"/>
    <s v="Los Angeles"/>
    <x v="1"/>
    <n v="90008"/>
    <x v="1"/>
    <s v="TEC-PH-10003580"/>
    <x v="2"/>
    <x v="7"/>
    <s v="Cisco IP Phone 7961G-GE VoIP phone"/>
    <n v="1212.848"/>
    <n v="7"/>
    <n v="0.2"/>
    <n v="106.12420000000014"/>
  </r>
  <r>
    <n v="1488"/>
    <s v="CA-2012-140410"/>
    <x v="1"/>
    <x v="502"/>
    <x v="545"/>
    <s v="Standard Class"/>
    <s v="CM-12655"/>
    <s v="Corinna Mitchell"/>
    <x v="2"/>
    <s v="United States"/>
    <s v="Los Angeles"/>
    <x v="1"/>
    <n v="90008"/>
    <x v="1"/>
    <s v="TEC-AC-10001109"/>
    <x v="2"/>
    <x v="11"/>
    <s v="Logitech Trackman Marble Mouse"/>
    <n v="89.97"/>
    <n v="3"/>
    <n v="0"/>
    <n v="37.787400000000005"/>
  </r>
  <r>
    <n v="1489"/>
    <s v="CA-2012-140410"/>
    <x v="1"/>
    <x v="502"/>
    <x v="545"/>
    <s v="Standard Class"/>
    <s v="CM-12655"/>
    <s v="Corinna Mitchell"/>
    <x v="2"/>
    <s v="United States"/>
    <s v="Los Angeles"/>
    <x v="1"/>
    <n v="90008"/>
    <x v="1"/>
    <s v="FUR-FU-10003347"/>
    <x v="0"/>
    <x v="5"/>
    <s v="Coloredge Poster Frame"/>
    <n v="42.599999999999994"/>
    <n v="3"/>
    <n v="0"/>
    <n v="16.614000000000001"/>
  </r>
  <r>
    <n v="1490"/>
    <s v="CA-2011-136280"/>
    <x v="2"/>
    <x v="503"/>
    <x v="546"/>
    <s v="Standard Class"/>
    <s v="Co-12640"/>
    <s v="Corey-Lock"/>
    <x v="0"/>
    <s v="United States"/>
    <s v="Philadelphia"/>
    <x v="9"/>
    <n v="19143"/>
    <x v="3"/>
    <s v="OFF-LA-10000452"/>
    <x v="1"/>
    <x v="2"/>
    <s v="Avery 488"/>
    <n v="5.04"/>
    <n v="2"/>
    <n v="0.2"/>
    <n v="1.764"/>
  </r>
  <r>
    <n v="1491"/>
    <s v="CA-2014-151911"/>
    <x v="3"/>
    <x v="504"/>
    <x v="547"/>
    <s v="Second Class"/>
    <s v="DL-13495"/>
    <s v="Dionis Lloyd"/>
    <x v="1"/>
    <s v="United States"/>
    <s v="New York City"/>
    <x v="15"/>
    <n v="10024"/>
    <x v="3"/>
    <s v="OFF-EN-10002986"/>
    <x v="1"/>
    <x v="12"/>
    <s v="#10-4 1/8&quot; x 9 1/2&quot; Premium Diagonal Seam Envelopes"/>
    <n v="62.96"/>
    <n v="4"/>
    <n v="0"/>
    <n v="28.332000000000001"/>
  </r>
  <r>
    <n v="1492"/>
    <s v="CA-2014-166436"/>
    <x v="3"/>
    <x v="221"/>
    <x v="51"/>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x v="51"/>
    <s v="Standard Class"/>
    <s v="TS-21370"/>
    <s v="Todd Sumrall"/>
    <x v="1"/>
    <s v="United States"/>
    <s v="New York City"/>
    <x v="15"/>
    <n v="10035"/>
    <x v="3"/>
    <s v="FUR-CH-10000785"/>
    <x v="0"/>
    <x v="1"/>
    <s v="Global Ergonomic Managers Chair"/>
    <n v="977.29200000000003"/>
    <n v="6"/>
    <n v="0.1"/>
    <n v="173.74080000000001"/>
  </r>
  <r>
    <n v="1494"/>
    <s v="CA-2014-139661"/>
    <x v="3"/>
    <x v="505"/>
    <x v="548"/>
    <s v="Standard Class"/>
    <s v="JW-15220"/>
    <s v="Jane Waco"/>
    <x v="1"/>
    <s v="United States"/>
    <s v="Vancouver"/>
    <x v="4"/>
    <n v="98661"/>
    <x v="1"/>
    <s v="FUR-FU-10002885"/>
    <x v="0"/>
    <x v="5"/>
    <s v="Magna Visual Magnetic Picture Hangers"/>
    <n v="9.64"/>
    <n v="2"/>
    <n v="0"/>
    <n v="3.6632000000000007"/>
  </r>
  <r>
    <n v="1495"/>
    <s v="CA-2011-123925"/>
    <x v="2"/>
    <x v="506"/>
    <x v="549"/>
    <s v="Second Class"/>
    <s v="RF-19840"/>
    <s v="Roy Französisch"/>
    <x v="0"/>
    <s v="United States"/>
    <s v="Columbus"/>
    <x v="32"/>
    <n v="31907"/>
    <x v="0"/>
    <s v="OFF-AR-10002952"/>
    <x v="1"/>
    <x v="6"/>
    <s v="Stanley Contemporary Battery Pencil Sharpeners"/>
    <n v="40.049999999999997"/>
    <n v="3"/>
    <n v="0"/>
    <n v="11.213999999999999"/>
  </r>
  <r>
    <n v="1496"/>
    <s v="CA-2014-152485"/>
    <x v="3"/>
    <x v="507"/>
    <x v="221"/>
    <s v="Standard Class"/>
    <s v="JD-15790"/>
    <s v="John Dryer"/>
    <x v="0"/>
    <s v="United States"/>
    <s v="Coppell"/>
    <x v="5"/>
    <n v="75019"/>
    <x v="2"/>
    <s v="OFF-AR-10003759"/>
    <x v="1"/>
    <x v="6"/>
    <s v="Crayola Anti Dust Chalk, 12/Pack"/>
    <n v="10.192000000000002"/>
    <n v="7"/>
    <n v="0.2"/>
    <n v="3.1849999999999992"/>
  </r>
  <r>
    <n v="1497"/>
    <s v="CA-2014-152485"/>
    <x v="3"/>
    <x v="507"/>
    <x v="221"/>
    <s v="Standard Class"/>
    <s v="JD-15790"/>
    <s v="John Dryer"/>
    <x v="0"/>
    <s v="United States"/>
    <s v="Coppell"/>
    <x v="5"/>
    <n v="75019"/>
    <x v="2"/>
    <s v="OFF-ST-10004950"/>
    <x v="1"/>
    <x v="4"/>
    <s v="Acco Perma 3000 Stacking Storage Drawers"/>
    <n v="16.784000000000002"/>
    <n v="1"/>
    <n v="0.2"/>
    <n v="-0.20980000000000043"/>
  </r>
  <r>
    <n v="1498"/>
    <s v="CA-2014-152485"/>
    <x v="3"/>
    <x v="507"/>
    <x v="221"/>
    <s v="Standard Class"/>
    <s v="JD-15790"/>
    <s v="John Dryer"/>
    <x v="0"/>
    <s v="United States"/>
    <s v="Coppell"/>
    <x v="5"/>
    <n v="75019"/>
    <x v="2"/>
    <s v="OFF-AR-10001940"/>
    <x v="1"/>
    <x v="6"/>
    <s v="Sanford Colorific Eraseable Coloring Pencils, 12 Count"/>
    <n v="13.120000000000001"/>
    <n v="5"/>
    <n v="0.2"/>
    <n v="3.7720000000000002"/>
  </r>
  <r>
    <n v="1499"/>
    <s v="CA-2013-141586"/>
    <x v="0"/>
    <x v="508"/>
    <x v="550"/>
    <s v="First Class"/>
    <s v="NK-18490"/>
    <s v="Neil Knudson"/>
    <x v="2"/>
    <s v="United States"/>
    <s v="San Francisco"/>
    <x v="1"/>
    <n v="94122"/>
    <x v="1"/>
    <s v="OFF-BI-10003981"/>
    <x v="1"/>
    <x v="8"/>
    <s v="Avery Durable Plastic 1&quot; Binders"/>
    <n v="18.16"/>
    <n v="5"/>
    <n v="0.2"/>
    <n v="6.5830000000000011"/>
  </r>
  <r>
    <n v="1500"/>
    <s v="CA-2014-130386"/>
    <x v="3"/>
    <x v="105"/>
    <x v="551"/>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x v="551"/>
    <s v="Standard Class"/>
    <s v="NG-18430"/>
    <s v="Nathan Gelder"/>
    <x v="0"/>
    <s v="United States"/>
    <s v="Austin"/>
    <x v="5"/>
    <n v="78745"/>
    <x v="2"/>
    <s v="OFF-PA-10003823"/>
    <x v="1"/>
    <x v="10"/>
    <s v="Xerox 197"/>
    <n v="223.05600000000001"/>
    <n v="9"/>
    <n v="0.2"/>
    <n v="69.704999999999984"/>
  </r>
  <r>
    <n v="1502"/>
    <s v="CA-2014-130386"/>
    <x v="3"/>
    <x v="105"/>
    <x v="551"/>
    <s v="Standard Class"/>
    <s v="NG-18430"/>
    <s v="Nathan Gelder"/>
    <x v="0"/>
    <s v="United States"/>
    <s v="Austin"/>
    <x v="5"/>
    <n v="78745"/>
    <x v="2"/>
    <s v="OFF-ST-10003716"/>
    <x v="1"/>
    <x v="4"/>
    <s v="Tennsco Double-Tier Lockers"/>
    <n v="540.048"/>
    <n v="3"/>
    <n v="0.2"/>
    <n v="-47.254199999999997"/>
  </r>
  <r>
    <n v="1503"/>
    <s v="CA-2013-100468"/>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x v="417"/>
    <s v="Standard Class"/>
    <s v="AT-10435"/>
    <s v="Alyssa Tate"/>
    <x v="2"/>
    <s v="United States"/>
    <s v="Los Angeles"/>
    <x v="1"/>
    <n v="90045"/>
    <x v="1"/>
    <s v="FUR-FU-10000010"/>
    <x v="0"/>
    <x v="5"/>
    <s v="DAX Value U-Channel Document Frames, Easel Back"/>
    <n v="9.94"/>
    <n v="2"/>
    <n v="0"/>
    <n v="3.0813999999999995"/>
  </r>
  <r>
    <n v="1505"/>
    <s v="CA-2012-153388"/>
    <x v="1"/>
    <x v="509"/>
    <x v="552"/>
    <s v="Standard Class"/>
    <s v="PC-19000"/>
    <s v="Pauline Chand"/>
    <x v="2"/>
    <s v="United States"/>
    <s v="Los Angeles"/>
    <x v="1"/>
    <n v="90004"/>
    <x v="1"/>
    <s v="OFF-AR-10001868"/>
    <x v="1"/>
    <x v="6"/>
    <s v="Prang Dustless Chalk Sticks"/>
    <n v="6.72"/>
    <n v="4"/>
    <n v="0"/>
    <n v="3.36"/>
  </r>
  <r>
    <n v="1506"/>
    <s v="CA-2012-153388"/>
    <x v="1"/>
    <x v="509"/>
    <x v="552"/>
    <s v="Standard Class"/>
    <s v="PC-19000"/>
    <s v="Pauline Chand"/>
    <x v="2"/>
    <s v="United States"/>
    <s v="Los Angeles"/>
    <x v="1"/>
    <n v="90004"/>
    <x v="1"/>
    <s v="FUR-TA-10003715"/>
    <x v="0"/>
    <x v="3"/>
    <s v="Hon 2111 Invitation Series Corner Table"/>
    <n v="1004.9760000000001"/>
    <n v="6"/>
    <n v="0.2"/>
    <n v="-175.87080000000009"/>
  </r>
  <r>
    <n v="1507"/>
    <s v="CA-2014-154935"/>
    <x v="3"/>
    <x v="165"/>
    <x v="168"/>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x v="30"/>
    <s v="Standard Class"/>
    <s v="CS-12505"/>
    <s v="Cindy Stewart"/>
    <x v="0"/>
    <s v="United States"/>
    <s v="Columbus"/>
    <x v="32"/>
    <n v="31907"/>
    <x v="0"/>
    <s v="TEC-MA-10004458"/>
    <x v="2"/>
    <x v="15"/>
    <s v="Lexmark X 9575 Professional All-in-One Color Printer"/>
    <n v="396"/>
    <n v="4"/>
    <n v="0"/>
    <n v="190.07999999999998"/>
  </r>
  <r>
    <n v="1509"/>
    <s v="CA-2014-108294"/>
    <x v="3"/>
    <x v="389"/>
    <x v="235"/>
    <s v="Same Day"/>
    <s v="LS-16975"/>
    <s v="Lindsay Shagiari"/>
    <x v="2"/>
    <s v="United States"/>
    <s v="Omaha"/>
    <x v="8"/>
    <n v="68104"/>
    <x v="2"/>
    <s v="OFF-BI-10004965"/>
    <x v="1"/>
    <x v="8"/>
    <s v="Ibico Covers for Plastic or Wire Binding Elements"/>
    <n v="34.5"/>
    <n v="3"/>
    <n v="0"/>
    <n v="15.524999999999999"/>
  </r>
  <r>
    <n v="1510"/>
    <s v="CA-2014-103611"/>
    <x v="3"/>
    <x v="510"/>
    <x v="17"/>
    <s v="First Class"/>
    <s v="JM-15535"/>
    <s v="Jessica Myrick"/>
    <x v="0"/>
    <s v="United States"/>
    <s v="Los Angeles"/>
    <x v="1"/>
    <n v="90036"/>
    <x v="1"/>
    <s v="FUR-FU-10004270"/>
    <x v="0"/>
    <x v="5"/>
    <s v="Eldon Image Series Desk Accessories, Burgundy"/>
    <n v="8.36"/>
    <n v="2"/>
    <n v="0"/>
    <n v="3.0095999999999998"/>
  </r>
  <r>
    <n v="1511"/>
    <s v="CA-2014-100384"/>
    <x v="3"/>
    <x v="92"/>
    <x v="553"/>
    <s v="Standard Class"/>
    <s v="NH-18610"/>
    <s v="Nicole Hansen"/>
    <x v="1"/>
    <s v="United States"/>
    <s v="Pomona"/>
    <x v="1"/>
    <n v="91767"/>
    <x v="1"/>
    <s v="OFF-AR-10002135"/>
    <x v="1"/>
    <x v="6"/>
    <s v="Boston Heavy-Duty Trimline Electric Pencil Sharpeners"/>
    <n v="385.6"/>
    <n v="8"/>
    <n v="0"/>
    <n v="111.82399999999996"/>
  </r>
  <r>
    <n v="1512"/>
    <s v="CA-2014-100384"/>
    <x v="3"/>
    <x v="92"/>
    <x v="553"/>
    <s v="Standard Class"/>
    <s v="NH-18610"/>
    <s v="Nicole Hansen"/>
    <x v="1"/>
    <s v="United States"/>
    <s v="Pomona"/>
    <x v="1"/>
    <n v="91767"/>
    <x v="1"/>
    <s v="OFF-AR-10003514"/>
    <x v="1"/>
    <x v="6"/>
    <s v="4009 Highlighters by Sanford"/>
    <n v="35.82"/>
    <n v="9"/>
    <n v="0"/>
    <n v="11.820599999999997"/>
  </r>
  <r>
    <n v="1513"/>
    <s v="CA-2014-112809"/>
    <x v="3"/>
    <x v="238"/>
    <x v="554"/>
    <s v="Standard Class"/>
    <s v="RA-19915"/>
    <s v="Russell Applegate"/>
    <x v="0"/>
    <s v="United States"/>
    <s v="Dallas"/>
    <x v="5"/>
    <n v="75220"/>
    <x v="2"/>
    <s v="OFF-ST-10002276"/>
    <x v="1"/>
    <x v="4"/>
    <s v="Safco Steel Mobile File Cart"/>
    <n v="200.06400000000002"/>
    <n v="3"/>
    <n v="0.2"/>
    <n v="12.504000000000005"/>
  </r>
  <r>
    <n v="1514"/>
    <s v="CA-2014-112809"/>
    <x v="3"/>
    <x v="238"/>
    <x v="554"/>
    <s v="Standard Class"/>
    <s v="RA-19915"/>
    <s v="Russell Applegate"/>
    <x v="0"/>
    <s v="United States"/>
    <s v="Dallas"/>
    <x v="5"/>
    <n v="75220"/>
    <x v="2"/>
    <s v="OFF-BI-10001098"/>
    <x v="1"/>
    <x v="8"/>
    <s v="Acco D-Ring Binder w/DublLock"/>
    <n v="21.379999999999995"/>
    <n v="5"/>
    <n v="0.8"/>
    <n v="-33.139000000000003"/>
  </r>
  <r>
    <n v="1515"/>
    <s v="CA-2014-112809"/>
    <x v="3"/>
    <x v="238"/>
    <x v="554"/>
    <s v="Standard Class"/>
    <s v="RA-19915"/>
    <s v="Russell Applegate"/>
    <x v="0"/>
    <s v="United States"/>
    <s v="Dallas"/>
    <x v="5"/>
    <n v="75220"/>
    <x v="2"/>
    <s v="OFF-BI-10001636"/>
    <x v="1"/>
    <x v="8"/>
    <s v="Ibico Plastic and Wire Spiral Binding Combs"/>
    <n v="6.743999999999998"/>
    <n v="4"/>
    <n v="0.8"/>
    <n v="-11.4648"/>
  </r>
  <r>
    <n v="1516"/>
    <s v="US-2014-160759"/>
    <x v="3"/>
    <x v="157"/>
    <x v="416"/>
    <s v="Standard Class"/>
    <s v="AI-10855"/>
    <s v="Arianne Irving"/>
    <x v="0"/>
    <s v="United States"/>
    <s v="Philadelphia"/>
    <x v="9"/>
    <n v="19120"/>
    <x v="3"/>
    <s v="FUR-CH-10002961"/>
    <x v="0"/>
    <x v="1"/>
    <s v="Leather Task Chair, Black"/>
    <n v="63.686"/>
    <n v="1"/>
    <n v="0.3"/>
    <n v="-9.0980000000000025"/>
  </r>
  <r>
    <n v="1517"/>
    <s v="CA-2014-148446"/>
    <x v="3"/>
    <x v="389"/>
    <x v="93"/>
    <s v="Second Class"/>
    <s v="MC-17845"/>
    <s v="Michael Chen"/>
    <x v="0"/>
    <s v="United States"/>
    <s v="North Las Vegas"/>
    <x v="33"/>
    <n v="89031"/>
    <x v="1"/>
    <s v="FUR-TA-10004256"/>
    <x v="0"/>
    <x v="3"/>
    <s v="Bretford “Just In Time” Height-Adjustable Multi-Task Work Tables"/>
    <n v="1669.6"/>
    <n v="4"/>
    <n v="0"/>
    <n v="116.87199999999984"/>
  </r>
  <r>
    <n v="1518"/>
    <s v="CA-2011-111059"/>
    <x v="2"/>
    <x v="511"/>
    <x v="555"/>
    <s v="Second Class"/>
    <s v="TB-21400"/>
    <s v="Tom Boeckenhauer"/>
    <x v="0"/>
    <s v="United States"/>
    <s v="Seattle"/>
    <x v="4"/>
    <n v="98105"/>
    <x v="1"/>
    <s v="OFF-BI-10004593"/>
    <x v="1"/>
    <x v="8"/>
    <s v="Ibico Laser Imprintable Binding System Covers"/>
    <n v="83.84"/>
    <n v="2"/>
    <n v="0.2"/>
    <n v="27.247999999999998"/>
  </r>
  <r>
    <n v="1519"/>
    <s v="CA-2011-111059"/>
    <x v="2"/>
    <x v="511"/>
    <x v="555"/>
    <s v="Second Class"/>
    <s v="TB-21400"/>
    <s v="Tom Boeckenhauer"/>
    <x v="0"/>
    <s v="United States"/>
    <s v="Seattle"/>
    <x v="4"/>
    <n v="98105"/>
    <x v="1"/>
    <s v="OFF-BI-10002827"/>
    <x v="1"/>
    <x v="8"/>
    <s v="Avery Durable Poly Binders"/>
    <n v="13.272000000000002"/>
    <n v="3"/>
    <n v="0.2"/>
    <n v="4.3133999999999997"/>
  </r>
  <r>
    <n v="1520"/>
    <s v="CA-2014-116204"/>
    <x v="3"/>
    <x v="512"/>
    <x v="556"/>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x v="557"/>
    <s v="Standard Class"/>
    <s v="PL-18925"/>
    <s v="Paul Lucas"/>
    <x v="2"/>
    <s v="United States"/>
    <s v="Chicago"/>
    <x v="10"/>
    <n v="60610"/>
    <x v="2"/>
    <s v="OFF-AR-10001419"/>
    <x v="1"/>
    <x v="6"/>
    <s v="Newell 325"/>
    <n v="16.520000000000003"/>
    <n v="5"/>
    <n v="0.2"/>
    <n v="2.0649999999999986"/>
  </r>
  <r>
    <n v="1522"/>
    <s v="CA-2012-144806"/>
    <x v="1"/>
    <x v="401"/>
    <x v="223"/>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x v="223"/>
    <s v="Standard Class"/>
    <s v="GH-14425"/>
    <s v="Gary Hwang"/>
    <x v="0"/>
    <s v="United States"/>
    <s v="Tucson"/>
    <x v="16"/>
    <n v="85705"/>
    <x v="1"/>
    <s v="OFF-PA-10002586"/>
    <x v="1"/>
    <x v="10"/>
    <s v="Xerox 1970"/>
    <n v="19.920000000000002"/>
    <n v="5"/>
    <n v="0.2"/>
    <n v="6.7230000000000008"/>
  </r>
  <r>
    <n v="1524"/>
    <s v="CA-2012-144806"/>
    <x v="1"/>
    <x v="401"/>
    <x v="223"/>
    <s v="Standard Class"/>
    <s v="GH-14425"/>
    <s v="Gary Hwang"/>
    <x v="0"/>
    <s v="United States"/>
    <s v="Tucson"/>
    <x v="16"/>
    <n v="85705"/>
    <x v="1"/>
    <s v="OFF-PA-10003039"/>
    <x v="1"/>
    <x v="10"/>
    <s v="Xerox 1960"/>
    <n v="198.27200000000002"/>
    <n v="8"/>
    <n v="0.2"/>
    <n v="61.959999999999987"/>
  </r>
  <r>
    <n v="1525"/>
    <s v="CA-2012-144806"/>
    <x v="1"/>
    <x v="401"/>
    <x v="223"/>
    <s v="Standard Class"/>
    <s v="GH-14425"/>
    <s v="Gary Hwang"/>
    <x v="0"/>
    <s v="United States"/>
    <s v="Tucson"/>
    <x v="16"/>
    <n v="85705"/>
    <x v="1"/>
    <s v="OFF-ST-10004804"/>
    <x v="1"/>
    <x v="4"/>
    <s v="Belkin 19&quot; Vented Equipment Shelf, Black"/>
    <n v="247.10399999999998"/>
    <n v="6"/>
    <n v="0.2"/>
    <n v="-58.68719999999999"/>
  </r>
  <r>
    <n v="1526"/>
    <s v="CA-2012-144806"/>
    <x v="1"/>
    <x v="401"/>
    <x v="223"/>
    <s v="Standard Class"/>
    <s v="GH-14425"/>
    <s v="Gary Hwang"/>
    <x v="0"/>
    <s v="United States"/>
    <s v="Tucson"/>
    <x v="16"/>
    <n v="85705"/>
    <x v="1"/>
    <s v="OFF-AR-10004042"/>
    <x v="1"/>
    <x v="6"/>
    <s v="BOSTON Model 1800 Electric Pencil Sharpeners, Putty/Woodgrain"/>
    <n v="86.304000000000002"/>
    <n v="6"/>
    <n v="0.2"/>
    <n v="9.7091999999999885"/>
  </r>
  <r>
    <n v="1527"/>
    <s v="CA-2013-122392"/>
    <x v="0"/>
    <x v="405"/>
    <x v="330"/>
    <s v="Standard Class"/>
    <s v="CJ-12010"/>
    <s v="Caroline Jumper"/>
    <x v="0"/>
    <s v="United States"/>
    <s v="Allentown"/>
    <x v="9"/>
    <n v="18103"/>
    <x v="3"/>
    <s v="OFF-AR-10002221"/>
    <x v="1"/>
    <x v="6"/>
    <s v="12 Colored Short Pencils"/>
    <n v="4.16"/>
    <n v="2"/>
    <n v="0.2"/>
    <n v="0.36400000000000032"/>
  </r>
  <r>
    <n v="1528"/>
    <s v="CA-2013-122392"/>
    <x v="0"/>
    <x v="405"/>
    <x v="330"/>
    <s v="Standard Class"/>
    <s v="CJ-12010"/>
    <s v="Caroline Jumper"/>
    <x v="0"/>
    <s v="United States"/>
    <s v="Allentown"/>
    <x v="9"/>
    <n v="18103"/>
    <x v="3"/>
    <s v="FUR-FU-10002456"/>
    <x v="0"/>
    <x v="5"/>
    <s v="Master Caster Door Stop, Large Neon Orange"/>
    <n v="11.648000000000001"/>
    <n v="2"/>
    <n v="0.2"/>
    <n v="3.3488000000000011"/>
  </r>
  <r>
    <n v="1529"/>
    <s v="CA-2012-148432"/>
    <x v="1"/>
    <x v="209"/>
    <x v="558"/>
    <s v="Second Class"/>
    <s v="MC-18130"/>
    <s v="Mike Caudle"/>
    <x v="1"/>
    <s v="United States"/>
    <s v="Newark"/>
    <x v="13"/>
    <n v="19711"/>
    <x v="3"/>
    <s v="OFF-FA-10004968"/>
    <x v="1"/>
    <x v="13"/>
    <s v="Rubber Band Ball"/>
    <n v="26.18"/>
    <n v="7"/>
    <n v="0"/>
    <n v="0.5236000000000014"/>
  </r>
  <r>
    <n v="1530"/>
    <s v="CA-2012-148432"/>
    <x v="1"/>
    <x v="209"/>
    <x v="558"/>
    <s v="Second Class"/>
    <s v="MC-18130"/>
    <s v="Mike Caudle"/>
    <x v="1"/>
    <s v="United States"/>
    <s v="Newark"/>
    <x v="13"/>
    <n v="19711"/>
    <x v="3"/>
    <s v="OFF-PA-10001274"/>
    <x v="1"/>
    <x v="10"/>
    <s v="Loose Memo Sheets"/>
    <n v="7.3"/>
    <n v="2"/>
    <n v="0"/>
    <n v="3.4309999999999996"/>
  </r>
  <r>
    <n v="1531"/>
    <s v="CA-2012-103793"/>
    <x v="1"/>
    <x v="514"/>
    <x v="394"/>
    <s v="Standard Class"/>
    <s v="BV-11245"/>
    <s v="Benjamin Venier"/>
    <x v="1"/>
    <s v="United States"/>
    <s v="Miami"/>
    <x v="2"/>
    <n v="33142"/>
    <x v="0"/>
    <s v="OFF-PA-10001125"/>
    <x v="1"/>
    <x v="10"/>
    <s v="Xerox 1988"/>
    <n v="74.352000000000004"/>
    <n v="3"/>
    <n v="0.2"/>
    <n v="23.234999999999992"/>
  </r>
  <r>
    <n v="1532"/>
    <s v="CA-2014-159884"/>
    <x v="3"/>
    <x v="515"/>
    <x v="559"/>
    <s v="Standard Class"/>
    <s v="JF-15490"/>
    <s v="Jeremy Farry"/>
    <x v="0"/>
    <s v="United States"/>
    <s v="Tempe"/>
    <x v="16"/>
    <n v="85281"/>
    <x v="1"/>
    <s v="OFF-ST-10000344"/>
    <x v="1"/>
    <x v="4"/>
    <s v="Neat Ideas Personal Hanging Folder Files, Black"/>
    <n v="10.744"/>
    <n v="1"/>
    <n v="0.2"/>
    <n v="0.80579999999999963"/>
  </r>
  <r>
    <n v="1533"/>
    <s v="CA-2014-159884"/>
    <x v="3"/>
    <x v="515"/>
    <x v="559"/>
    <s v="Standard Class"/>
    <s v="JF-15490"/>
    <s v="Jeremy Farry"/>
    <x v="0"/>
    <s v="United States"/>
    <s v="Tempe"/>
    <x v="16"/>
    <n v="85281"/>
    <x v="1"/>
    <s v="OFF-FA-10000585"/>
    <x v="1"/>
    <x v="13"/>
    <s v="OIC Bulk Pack Metal Binder Clips"/>
    <n v="8.3760000000000012"/>
    <n v="3"/>
    <n v="0.2"/>
    <n v="2.7222"/>
  </r>
  <r>
    <n v="1534"/>
    <s v="CA-2013-139885"/>
    <x v="0"/>
    <x v="429"/>
    <x v="542"/>
    <s v="Standard Class"/>
    <s v="EB-13840"/>
    <s v="Ellis Ballard"/>
    <x v="1"/>
    <s v="United States"/>
    <s v="New York City"/>
    <x v="15"/>
    <n v="10035"/>
    <x v="3"/>
    <s v="OFF-ST-10003324"/>
    <x v="1"/>
    <x v="4"/>
    <s v="Belkin OmniView SE Rackmount Kit"/>
    <n v="212.88"/>
    <n v="6"/>
    <n v="0"/>
    <n v="0"/>
  </r>
  <r>
    <n v="1535"/>
    <s v="CA-2014-124086"/>
    <x v="3"/>
    <x v="516"/>
    <x v="556"/>
    <s v="Standard Class"/>
    <s v="MP-18175"/>
    <s v="Mike Pelletier"/>
    <x v="2"/>
    <s v="United States"/>
    <s v="Laguna Niguel"/>
    <x v="1"/>
    <n v="92677"/>
    <x v="1"/>
    <s v="FUR-BO-10004015"/>
    <x v="0"/>
    <x v="0"/>
    <s v="Bush Andora Bookcase, Maple/Graphite Gray Finish"/>
    <n v="203.98299999999998"/>
    <n v="2"/>
    <n v="0.15"/>
    <n v="16.798599999999979"/>
  </r>
  <r>
    <n v="1536"/>
    <s v="CA-2013-112389"/>
    <x v="0"/>
    <x v="517"/>
    <x v="195"/>
    <s v="Standard Class"/>
    <s v="JM-15655"/>
    <s v="Jim Mitchum"/>
    <x v="1"/>
    <s v="United States"/>
    <s v="Bridgeton"/>
    <x v="30"/>
    <n v="8302"/>
    <x v="3"/>
    <s v="OFF-ST-10000419"/>
    <x v="1"/>
    <x v="4"/>
    <s v="Rogers Jumbo File, Granite"/>
    <n v="40.74"/>
    <n v="3"/>
    <n v="0"/>
    <n v="0.4073999999999991"/>
  </r>
  <r>
    <n v="1537"/>
    <s v="CA-2013-112389"/>
    <x v="0"/>
    <x v="517"/>
    <x v="195"/>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x v="31"/>
    <s v="Second Class"/>
    <s v="CL-11890"/>
    <s v="Carl Ludwig"/>
    <x v="0"/>
    <s v="United States"/>
    <s v="Everett"/>
    <x v="31"/>
    <n v="2149"/>
    <x v="3"/>
    <s v="TEC-PH-10000439"/>
    <x v="2"/>
    <x v="7"/>
    <s v="GE DSL Phone Line Filter"/>
    <n v="39.99"/>
    <n v="1"/>
    <n v="0"/>
    <n v="11.597099999999998"/>
  </r>
  <r>
    <n v="1539"/>
    <s v="CA-2014-121888"/>
    <x v="3"/>
    <x v="175"/>
    <x v="31"/>
    <s v="Second Class"/>
    <s v="CL-11890"/>
    <s v="Carl Ludwig"/>
    <x v="0"/>
    <s v="United States"/>
    <s v="Everett"/>
    <x v="31"/>
    <n v="2149"/>
    <x v="3"/>
    <s v="OFF-AR-10003478"/>
    <x v="1"/>
    <x v="6"/>
    <s v="Avery Hi-Liter EverBold Pen Style Fluorescent Highlighters, 4/Pack"/>
    <n v="16.28"/>
    <n v="2"/>
    <n v="0"/>
    <n v="6.5120000000000005"/>
  </r>
  <r>
    <n v="1540"/>
    <s v="CA-2014-121888"/>
    <x v="3"/>
    <x v="175"/>
    <x v="31"/>
    <s v="Second Class"/>
    <s v="CL-11890"/>
    <s v="Carl Ludwig"/>
    <x v="0"/>
    <s v="United States"/>
    <s v="Everett"/>
    <x v="31"/>
    <n v="2149"/>
    <x v="3"/>
    <s v="FUR-BO-10002545"/>
    <x v="0"/>
    <x v="0"/>
    <s v="Atlantic Metals Mobile 3-Shelf Bookcases, Custom Colors"/>
    <n v="782.94"/>
    <n v="3"/>
    <n v="0"/>
    <n v="203.56440000000003"/>
  </r>
  <r>
    <n v="1541"/>
    <s v="CA-2014-121888"/>
    <x v="3"/>
    <x v="175"/>
    <x v="31"/>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x v="560"/>
    <s v="Second Class"/>
    <s v="CK-12205"/>
    <s v="Chloris Kastensmidt"/>
    <x v="0"/>
    <s v="United States"/>
    <s v="Columbus"/>
    <x v="24"/>
    <n v="43229"/>
    <x v="3"/>
    <s v="FUR-FU-10003981"/>
    <x v="0"/>
    <x v="5"/>
    <s v="Eldon Wave Desk Accessories"/>
    <n v="8.32"/>
    <n v="5"/>
    <n v="0.2"/>
    <n v="2.2880000000000003"/>
  </r>
  <r>
    <n v="1543"/>
    <s v="CA-2011-166884"/>
    <x v="2"/>
    <x v="518"/>
    <x v="560"/>
    <s v="Second Class"/>
    <s v="CK-12205"/>
    <s v="Chloris Kastensmidt"/>
    <x v="0"/>
    <s v="United States"/>
    <s v="Columbus"/>
    <x v="24"/>
    <n v="43229"/>
    <x v="3"/>
    <s v="OFF-FA-10001561"/>
    <x v="1"/>
    <x v="13"/>
    <s v="Stockwell Push Pins"/>
    <n v="10.464000000000002"/>
    <n v="6"/>
    <n v="0.2"/>
    <n v="1.7003999999999992"/>
  </r>
  <r>
    <n v="1544"/>
    <s v="CA-2011-107181"/>
    <x v="2"/>
    <x v="519"/>
    <x v="561"/>
    <s v="Standard Class"/>
    <s v="DB-13270"/>
    <s v="Deborah Brumfield"/>
    <x v="2"/>
    <s v="United States"/>
    <s v="San Diego"/>
    <x v="1"/>
    <n v="92024"/>
    <x v="1"/>
    <s v="OFF-BI-10004230"/>
    <x v="1"/>
    <x v="8"/>
    <s v="GBC Recycled Grain Textured Covers"/>
    <n v="82.896000000000001"/>
    <n v="3"/>
    <n v="0.2"/>
    <n v="29.0136"/>
  </r>
  <r>
    <n v="1545"/>
    <s v="CA-2011-107181"/>
    <x v="2"/>
    <x v="519"/>
    <x v="561"/>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x v="124"/>
    <s v="Second Class"/>
    <s v="PC-18745"/>
    <s v="Pamela Coakley"/>
    <x v="1"/>
    <s v="United States"/>
    <s v="Watertown"/>
    <x v="15"/>
    <n v="13601"/>
    <x v="3"/>
    <s v="FUR-BO-10002613"/>
    <x v="0"/>
    <x v="0"/>
    <s v="Atlantic Metals Mobile 4-Shelf Bookcases, Custom Colors"/>
    <n v="1573.4880000000001"/>
    <n v="7"/>
    <n v="0.2"/>
    <n v="196.68599999999986"/>
  </r>
  <r>
    <n v="1547"/>
    <s v="CA-2012-111395"/>
    <x v="1"/>
    <x v="521"/>
    <x v="562"/>
    <s v="Standard Class"/>
    <s v="VB-21745"/>
    <s v="Victoria Brennan"/>
    <x v="1"/>
    <s v="United States"/>
    <s v="San Antonio"/>
    <x v="5"/>
    <n v="78207"/>
    <x v="2"/>
    <s v="OFF-PA-10000994"/>
    <x v="1"/>
    <x v="10"/>
    <s v="Xerox 1915"/>
    <n v="335.52"/>
    <n v="4"/>
    <n v="0.2"/>
    <n v="117.43199999999999"/>
  </r>
  <r>
    <n v="1548"/>
    <s v="CA-2012-111395"/>
    <x v="1"/>
    <x v="521"/>
    <x v="562"/>
    <s v="Standard Class"/>
    <s v="VB-21745"/>
    <s v="Victoria Brennan"/>
    <x v="1"/>
    <s v="United States"/>
    <s v="San Antonio"/>
    <x v="5"/>
    <n v="78207"/>
    <x v="2"/>
    <s v="OFF-BI-10002867"/>
    <x v="1"/>
    <x v="8"/>
    <s v="GBC Recycled Regency Composition Covers"/>
    <n v="23.911999999999995"/>
    <n v="2"/>
    <n v="0.8"/>
    <n v="-40.650400000000019"/>
  </r>
  <r>
    <n v="1549"/>
    <s v="CA-2012-111395"/>
    <x v="1"/>
    <x v="521"/>
    <x v="562"/>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x v="277"/>
    <s v="First Class"/>
    <s v="EP-13915"/>
    <s v="Emily Phan"/>
    <x v="0"/>
    <s v="United States"/>
    <s v="New York City"/>
    <x v="15"/>
    <n v="10011"/>
    <x v="3"/>
    <s v="TEC-CO-10001046"/>
    <x v="2"/>
    <x v="16"/>
    <s v="Canon Imageclass D680 Copier / Fax"/>
    <n v="559.99200000000008"/>
    <n v="1"/>
    <n v="0.2"/>
    <n v="174.99749999999997"/>
  </r>
  <r>
    <n v="1551"/>
    <s v="US-2014-124926"/>
    <x v="3"/>
    <x v="38"/>
    <x v="551"/>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563"/>
    <s v="Standard Class"/>
    <s v="IG-15085"/>
    <s v="Ivan Gibson"/>
    <x v="0"/>
    <s v="United States"/>
    <s v="San Diego"/>
    <x v="1"/>
    <n v="92024"/>
    <x v="1"/>
    <s v="OFF-PA-10000806"/>
    <x v="1"/>
    <x v="10"/>
    <s v="Xerox 1934"/>
    <n v="111.96"/>
    <n v="2"/>
    <n v="0"/>
    <n v="54.860399999999998"/>
  </r>
  <r>
    <n v="1553"/>
    <s v="CA-2011-130274"/>
    <x v="2"/>
    <x v="523"/>
    <x v="564"/>
    <s v="First Class"/>
    <s v="JS-15940"/>
    <s v="Joni Sundaresam"/>
    <x v="2"/>
    <s v="United States"/>
    <s v="Appleton"/>
    <x v="6"/>
    <n v="54915"/>
    <x v="2"/>
    <s v="OFF-LA-10002195"/>
    <x v="1"/>
    <x v="2"/>
    <s v="Avery 481"/>
    <n v="21.560000000000002"/>
    <n v="7"/>
    <n v="0"/>
    <n v="10.348799999999999"/>
  </r>
  <r>
    <n v="1554"/>
    <s v="CA-2014-158386"/>
    <x v="3"/>
    <x v="524"/>
    <x v="565"/>
    <s v="Standard Class"/>
    <s v="BO-11425"/>
    <s v="Bobby Odegard"/>
    <x v="0"/>
    <s v="United States"/>
    <s v="Richmond"/>
    <x v="0"/>
    <n v="40475"/>
    <x v="0"/>
    <s v="OFF-BI-10003719"/>
    <x v="1"/>
    <x v="8"/>
    <s v="Large Capacity Hanging Post Binders"/>
    <n v="124.75"/>
    <n v="5"/>
    <n v="0"/>
    <n v="57.384999999999991"/>
  </r>
  <r>
    <n v="1555"/>
    <s v="CA-2012-111507"/>
    <x v="1"/>
    <x v="525"/>
    <x v="95"/>
    <s v="Standard Class"/>
    <s v="VW-21775"/>
    <s v="Victoria Wilson"/>
    <x v="1"/>
    <s v="United States"/>
    <s v="Bellevue"/>
    <x v="4"/>
    <n v="98006"/>
    <x v="1"/>
    <s v="OFF-AR-10001315"/>
    <x v="1"/>
    <x v="6"/>
    <s v="Newell 310"/>
    <n v="5.28"/>
    <n v="3"/>
    <n v="0"/>
    <n v="1.5311999999999999"/>
  </r>
  <r>
    <n v="1556"/>
    <s v="CA-2014-120761"/>
    <x v="3"/>
    <x v="507"/>
    <x v="221"/>
    <s v="Standard Class"/>
    <s v="AB-10150"/>
    <s v="Aimee Bixby"/>
    <x v="0"/>
    <s v="United States"/>
    <s v="Long Beach"/>
    <x v="15"/>
    <n v="11561"/>
    <x v="3"/>
    <s v="TEC-AC-10000171"/>
    <x v="2"/>
    <x v="11"/>
    <s v="Verbatim 25 GB 6x Blu-ray Single Layer Recordable Disc, 25/Pack"/>
    <n v="91.96"/>
    <n v="4"/>
    <n v="0"/>
    <n v="39.5428"/>
  </r>
  <r>
    <n v="1557"/>
    <s v="CA-2013-109176"/>
    <x v="0"/>
    <x v="195"/>
    <x v="566"/>
    <s v="Standard Class"/>
    <s v="JW-16075"/>
    <s v="Julia West"/>
    <x v="0"/>
    <s v="United States"/>
    <s v="Philadelphia"/>
    <x v="9"/>
    <n v="19140"/>
    <x v="3"/>
    <s v="OFF-EN-10003134"/>
    <x v="1"/>
    <x v="12"/>
    <s v="Staples"/>
    <n v="9.3439999999999994"/>
    <n v="1"/>
    <n v="0.2"/>
    <n v="3.504"/>
  </r>
  <r>
    <n v="1558"/>
    <s v="CA-2013-109176"/>
    <x v="0"/>
    <x v="195"/>
    <x v="566"/>
    <s v="Standard Class"/>
    <s v="JW-16075"/>
    <s v="Julia West"/>
    <x v="0"/>
    <s v="United States"/>
    <s v="Philadelphia"/>
    <x v="9"/>
    <n v="19140"/>
    <x v="3"/>
    <s v="OFF-AR-10001955"/>
    <x v="1"/>
    <x v="6"/>
    <s v="Newell 319"/>
    <n v="79.36"/>
    <n v="5"/>
    <n v="0.2"/>
    <n v="9.919999999999991"/>
  </r>
  <r>
    <n v="1559"/>
    <s v="CA-2012-112116"/>
    <x v="1"/>
    <x v="199"/>
    <x v="567"/>
    <s v="Second Class"/>
    <s v="JE-15475"/>
    <s v="Jeremy Ellison"/>
    <x v="0"/>
    <s v="United States"/>
    <s v="Seattle"/>
    <x v="4"/>
    <n v="98103"/>
    <x v="1"/>
    <s v="FUR-TA-10001039"/>
    <x v="0"/>
    <x v="3"/>
    <s v="KI Adjustable-Height Table"/>
    <n v="171.96"/>
    <n v="2"/>
    <n v="0"/>
    <n v="44.709600000000009"/>
  </r>
  <r>
    <n v="1560"/>
    <s v="CA-2013-126809"/>
    <x v="0"/>
    <x v="526"/>
    <x v="144"/>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x v="568"/>
    <s v="Standard Class"/>
    <s v="PK-18910"/>
    <s v="Paul Knutson"/>
    <x v="2"/>
    <s v="United States"/>
    <s v="San Francisco"/>
    <x v="1"/>
    <n v="94109"/>
    <x v="1"/>
    <s v="OFF-LA-10001641"/>
    <x v="1"/>
    <x v="2"/>
    <s v="Avery 518"/>
    <n v="18.899999999999999"/>
    <n v="6"/>
    <n v="0"/>
    <n v="9.0719999999999992"/>
  </r>
  <r>
    <n v="1562"/>
    <s v="CA-2014-107293"/>
    <x v="3"/>
    <x v="528"/>
    <x v="371"/>
    <s v="First Class"/>
    <s v="CS-12400"/>
    <s v="Christopher Schild"/>
    <x v="2"/>
    <s v="United States"/>
    <s v="Seattle"/>
    <x v="4"/>
    <n v="98115"/>
    <x v="1"/>
    <s v="OFF-AR-10003732"/>
    <x v="1"/>
    <x v="6"/>
    <s v="Newell 333"/>
    <n v="2.78"/>
    <n v="1"/>
    <n v="0"/>
    <n v="0.72279999999999989"/>
  </r>
  <r>
    <n v="1563"/>
    <s v="US-2014-102890"/>
    <x v="3"/>
    <x v="160"/>
    <x v="569"/>
    <s v="Same Day"/>
    <s v="SG-20470"/>
    <s v="Sheri Gordon"/>
    <x v="0"/>
    <s v="United States"/>
    <s v="New York City"/>
    <x v="15"/>
    <n v="10011"/>
    <x v="3"/>
    <s v="FUR-TA-10000577"/>
    <x v="0"/>
    <x v="3"/>
    <s v="Bretford CR4500 Series Slim Rectangular Table"/>
    <n v="1044.6299999999999"/>
    <n v="5"/>
    <n v="0.4"/>
    <n v="-295.97849999999994"/>
  </r>
  <r>
    <n v="1564"/>
    <s v="CA-2012-158554"/>
    <x v="1"/>
    <x v="529"/>
    <x v="217"/>
    <s v="Same Day"/>
    <s v="CM-12190"/>
    <s v="Charlotte Melton"/>
    <x v="0"/>
    <s v="United States"/>
    <s v="Philadelphia"/>
    <x v="9"/>
    <n v="19134"/>
    <x v="3"/>
    <s v="OFF-PA-10004000"/>
    <x v="1"/>
    <x v="10"/>
    <s v="While You Were Out Pads, 50 per Pad, 4 x 5 1/4, Green Cycle"/>
    <n v="11.352000000000002"/>
    <n v="3"/>
    <n v="0.2"/>
    <n v="4.1151"/>
  </r>
  <r>
    <n v="1565"/>
    <s v="CA-2011-116239"/>
    <x v="2"/>
    <x v="530"/>
    <x v="570"/>
    <s v="Same Day"/>
    <s v="CL-12565"/>
    <s v="Clay Ludtke"/>
    <x v="0"/>
    <s v="United States"/>
    <s v="Columbia"/>
    <x v="20"/>
    <n v="29203"/>
    <x v="0"/>
    <s v="OFF-ST-10001370"/>
    <x v="1"/>
    <x v="4"/>
    <s v="Sensible Storage WireTech Storage Systems"/>
    <n v="354.90000000000003"/>
    <n v="5"/>
    <n v="0"/>
    <n v="17.744999999999962"/>
  </r>
  <r>
    <n v="1566"/>
    <s v="CA-2012-132101"/>
    <x v="1"/>
    <x v="531"/>
    <x v="571"/>
    <s v="Standard Class"/>
    <s v="JO-15550"/>
    <s v="Jesus Ocampo"/>
    <x v="2"/>
    <s v="United States"/>
    <s v="Seattle"/>
    <x v="4"/>
    <n v="98105"/>
    <x v="1"/>
    <s v="TEC-PH-10004539"/>
    <x v="2"/>
    <x v="7"/>
    <s v="Wireless Extenders zBoost YX545 SOHO Signal Booster"/>
    <n v="453.57600000000002"/>
    <n v="3"/>
    <n v="0.2"/>
    <n v="39.687899999999985"/>
  </r>
  <r>
    <n v="1567"/>
    <s v="CA-2012-129112"/>
    <x v="1"/>
    <x v="239"/>
    <x v="26"/>
    <s v="First Class"/>
    <s v="AW-10840"/>
    <s v="Anthony Witt"/>
    <x v="0"/>
    <s v="United States"/>
    <s v="Allen"/>
    <x v="5"/>
    <n v="75002"/>
    <x v="2"/>
    <s v="TEC-AC-10003038"/>
    <x v="2"/>
    <x v="11"/>
    <s v="Kingston Digital DataTraveler 16GB USB 2.0"/>
    <n v="21.48"/>
    <n v="3"/>
    <n v="0.2"/>
    <n v="-0.26850000000000307"/>
  </r>
  <r>
    <n v="1568"/>
    <s v="CA-2012-129112"/>
    <x v="1"/>
    <x v="239"/>
    <x v="26"/>
    <s v="First Class"/>
    <s v="AW-10840"/>
    <s v="Anthony Witt"/>
    <x v="0"/>
    <s v="United States"/>
    <s v="Allen"/>
    <x v="5"/>
    <n v="75002"/>
    <x v="2"/>
    <s v="OFF-BI-10000088"/>
    <x v="1"/>
    <x v="8"/>
    <s v="GBC Imprintable Covers"/>
    <n v="8.7839999999999989"/>
    <n v="4"/>
    <n v="0.8"/>
    <n v="-13.615200000000002"/>
  </r>
  <r>
    <n v="1569"/>
    <s v="US-2014-152002"/>
    <x v="3"/>
    <x v="532"/>
    <x v="572"/>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x v="524"/>
    <s v="Standard Class"/>
    <s v="AH-10075"/>
    <s v="Adam Hart"/>
    <x v="1"/>
    <s v="United States"/>
    <s v="Atlanta"/>
    <x v="32"/>
    <n v="30318"/>
    <x v="0"/>
    <s v="OFF-AR-10003504"/>
    <x v="1"/>
    <x v="6"/>
    <s v="Newell 347"/>
    <n v="12.84"/>
    <n v="3"/>
    <n v="0"/>
    <n v="3.7235999999999989"/>
  </r>
  <r>
    <n v="1571"/>
    <s v="US-2011-157385"/>
    <x v="2"/>
    <x v="533"/>
    <x v="573"/>
    <s v="First Class"/>
    <s v="SC-20095"/>
    <s v="Sanjit Chand"/>
    <x v="0"/>
    <s v="United States"/>
    <s v="Los Angeles"/>
    <x v="1"/>
    <n v="90004"/>
    <x v="1"/>
    <s v="FUR-CH-10000863"/>
    <x v="0"/>
    <x v="1"/>
    <s v="Novimex Swivel Fabric Task Chair"/>
    <n v="603.91999999999996"/>
    <n v="5"/>
    <n v="0.2"/>
    <n v="-67.941000000000003"/>
  </r>
  <r>
    <n v="1572"/>
    <s v="US-2011-157385"/>
    <x v="2"/>
    <x v="533"/>
    <x v="573"/>
    <s v="First Class"/>
    <s v="SC-20095"/>
    <s v="Sanjit Chand"/>
    <x v="0"/>
    <s v="United States"/>
    <s v="Los Angeles"/>
    <x v="1"/>
    <n v="90004"/>
    <x v="1"/>
    <s v="OFF-EN-10003160"/>
    <x v="1"/>
    <x v="12"/>
    <s v="Pastel Pink Envelopes"/>
    <n v="21.84"/>
    <n v="3"/>
    <n v="0"/>
    <n v="10.4832"/>
  </r>
  <r>
    <n v="1573"/>
    <s v="US-2011-157385"/>
    <x v="2"/>
    <x v="533"/>
    <x v="573"/>
    <s v="First Class"/>
    <s v="SC-20095"/>
    <s v="Sanjit Chand"/>
    <x v="0"/>
    <s v="United States"/>
    <s v="Los Angeles"/>
    <x v="1"/>
    <n v="90004"/>
    <x v="1"/>
    <s v="TEC-AC-10003280"/>
    <x v="2"/>
    <x v="11"/>
    <s v="Belkin F8E887 USB Wired Ergonomic Keyboard"/>
    <n v="29.99"/>
    <n v="1"/>
    <n v="0"/>
    <n v="6.2978999999999985"/>
  </r>
  <r>
    <n v="1574"/>
    <s v="US-2011-157385"/>
    <x v="2"/>
    <x v="533"/>
    <x v="573"/>
    <s v="First Class"/>
    <s v="SC-20095"/>
    <s v="Sanjit Chand"/>
    <x v="0"/>
    <s v="United States"/>
    <s v="Los Angeles"/>
    <x v="1"/>
    <n v="90004"/>
    <x v="1"/>
    <s v="FUR-CH-10000595"/>
    <x v="0"/>
    <x v="1"/>
    <s v="Safco Contoured Stacking Chairs"/>
    <n v="381.44000000000005"/>
    <n v="2"/>
    <n v="0.2"/>
    <n v="23.839999999999975"/>
  </r>
  <r>
    <n v="1575"/>
    <s v="CA-2011-101602"/>
    <x v="2"/>
    <x v="534"/>
    <x v="574"/>
    <s v="First Class"/>
    <s v="MC-18100"/>
    <s v="Mick Crebagga"/>
    <x v="0"/>
    <s v="United States"/>
    <s v="El Paso"/>
    <x v="5"/>
    <n v="79907"/>
    <x v="2"/>
    <s v="TEC-PH-10000169"/>
    <x v="2"/>
    <x v="7"/>
    <s v="ARKON Windshield Dashboard Air Vent Car Mount Holder"/>
    <n v="40.68"/>
    <n v="3"/>
    <n v="0.2"/>
    <n v="-9.153000000000004"/>
  </r>
  <r>
    <n v="1576"/>
    <s v="CA-2011-101602"/>
    <x v="2"/>
    <x v="534"/>
    <x v="574"/>
    <s v="First Class"/>
    <s v="MC-18100"/>
    <s v="Mick Crebagga"/>
    <x v="0"/>
    <s v="United States"/>
    <s v="El Paso"/>
    <x v="5"/>
    <n v="79907"/>
    <x v="2"/>
    <s v="FUR-CH-10004675"/>
    <x v="0"/>
    <x v="1"/>
    <s v="Lifetime Advantage Folding Chairs, 4/Carton"/>
    <n v="763.28"/>
    <n v="5"/>
    <n v="0.3"/>
    <n v="-21.807999999999993"/>
  </r>
  <r>
    <n v="1577"/>
    <s v="CA-2013-109057"/>
    <x v="0"/>
    <x v="183"/>
    <x v="132"/>
    <s v="Standard Class"/>
    <s v="TT-21460"/>
    <s v="Tonja Turnell"/>
    <x v="2"/>
    <s v="United States"/>
    <s v="Aurora"/>
    <x v="10"/>
    <n v="60505"/>
    <x v="2"/>
    <s v="OFF-ST-10002406"/>
    <x v="1"/>
    <x v="4"/>
    <s v="Pizazz Global Quick File"/>
    <n v="23.952000000000002"/>
    <n v="2"/>
    <n v="0.2"/>
    <n v="2.3952000000000018"/>
  </r>
  <r>
    <n v="1578"/>
    <s v="CA-2013-154403"/>
    <x v="0"/>
    <x v="454"/>
    <x v="500"/>
    <s v="Standard Class"/>
    <s v="AP-10720"/>
    <s v="Anne Pryor"/>
    <x v="2"/>
    <s v="United States"/>
    <s v="Florence"/>
    <x v="19"/>
    <n v="35630"/>
    <x v="0"/>
    <s v="OFF-PA-10001526"/>
    <x v="1"/>
    <x v="10"/>
    <s v="Xerox 1949"/>
    <n v="4.9800000000000004"/>
    <n v="1"/>
    <n v="0"/>
    <n v="2.4402000000000004"/>
  </r>
  <r>
    <n v="1579"/>
    <s v="CA-2013-102456"/>
    <x v="0"/>
    <x v="535"/>
    <x v="575"/>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x v="576"/>
    <s v="First Class"/>
    <s v="NP-18325"/>
    <s v="Naresj Patel"/>
    <x v="0"/>
    <s v="United States"/>
    <s v="New York City"/>
    <x v="15"/>
    <n v="10024"/>
    <x v="3"/>
    <s v="TEC-PH-10003012"/>
    <x v="2"/>
    <x v="7"/>
    <s v="Nortel Meridian M3904 Professional Digital phone"/>
    <n v="307.98"/>
    <n v="2"/>
    <n v="0"/>
    <n v="89.314199999999971"/>
  </r>
  <r>
    <n v="1581"/>
    <s v="CA-2012-131338"/>
    <x v="1"/>
    <x v="101"/>
    <x v="576"/>
    <s v="First Class"/>
    <s v="NP-18325"/>
    <s v="Naresj Patel"/>
    <x v="0"/>
    <s v="United States"/>
    <s v="New York City"/>
    <x v="15"/>
    <n v="10024"/>
    <x v="3"/>
    <s v="FUR-TA-10002607"/>
    <x v="0"/>
    <x v="3"/>
    <s v="KI Conference Tables"/>
    <n v="382.80599999999998"/>
    <n v="9"/>
    <n v="0.4"/>
    <n v="-153.12239999999997"/>
  </r>
  <r>
    <n v="1582"/>
    <s v="CA-2012-131338"/>
    <x v="1"/>
    <x v="101"/>
    <x v="576"/>
    <s v="First Class"/>
    <s v="NP-18325"/>
    <s v="Naresj Patel"/>
    <x v="0"/>
    <s v="United States"/>
    <s v="New York City"/>
    <x v="15"/>
    <n v="10024"/>
    <x v="3"/>
    <s v="OFF-ST-10000642"/>
    <x v="1"/>
    <x v="4"/>
    <s v="Tennsco Lockers, Gray"/>
    <n v="41.96"/>
    <n v="2"/>
    <n v="0"/>
    <n v="2.9371999999999971"/>
  </r>
  <r>
    <n v="1583"/>
    <s v="CA-2012-131338"/>
    <x v="1"/>
    <x v="101"/>
    <x v="576"/>
    <s v="First Class"/>
    <s v="NP-18325"/>
    <s v="Naresj Patel"/>
    <x v="0"/>
    <s v="United States"/>
    <s v="New York City"/>
    <x v="15"/>
    <n v="10024"/>
    <x v="3"/>
    <s v="OFF-BI-10000545"/>
    <x v="1"/>
    <x v="8"/>
    <s v="GBC Ibimaster 500 Manual ProClick Binding System"/>
    <n v="1217.568"/>
    <n v="2"/>
    <n v="0.2"/>
    <n v="456.58800000000002"/>
  </r>
  <r>
    <n v="1584"/>
    <s v="CA-2012-131338"/>
    <x v="1"/>
    <x v="101"/>
    <x v="576"/>
    <s v="First Class"/>
    <s v="NP-18325"/>
    <s v="Naresj Patel"/>
    <x v="0"/>
    <s v="United States"/>
    <s v="New York City"/>
    <x v="15"/>
    <n v="10024"/>
    <x v="3"/>
    <s v="FUR-FU-10002157"/>
    <x v="0"/>
    <x v="5"/>
    <s v="Artistic Insta-Plaque"/>
    <n v="47.04"/>
    <n v="3"/>
    <n v="0"/>
    <n v="18.345599999999997"/>
  </r>
  <r>
    <n v="1585"/>
    <s v="CA-2012-131338"/>
    <x v="1"/>
    <x v="101"/>
    <x v="576"/>
    <s v="First Class"/>
    <s v="NP-18325"/>
    <s v="Naresj Patel"/>
    <x v="0"/>
    <s v="United States"/>
    <s v="New York City"/>
    <x v="15"/>
    <n v="10024"/>
    <x v="3"/>
    <s v="FUR-FU-10001706"/>
    <x v="0"/>
    <x v="5"/>
    <s v="Longer-Life Soft White Bulbs"/>
    <n v="6.16"/>
    <n v="2"/>
    <n v="0"/>
    <n v="2.9567999999999999"/>
  </r>
  <r>
    <n v="1586"/>
    <s v="CA-2012-131338"/>
    <x v="1"/>
    <x v="101"/>
    <x v="576"/>
    <s v="First Class"/>
    <s v="NP-18325"/>
    <s v="Naresj Patel"/>
    <x v="0"/>
    <s v="United States"/>
    <s v="New York City"/>
    <x v="15"/>
    <n v="10024"/>
    <x v="3"/>
    <s v="TEC-PH-10000984"/>
    <x v="2"/>
    <x v="7"/>
    <s v="Panasonic KX-TG9471B"/>
    <n v="979.95"/>
    <n v="5"/>
    <n v="0"/>
    <n v="274.38600000000008"/>
  </r>
  <r>
    <n v="1587"/>
    <s v="CA-2012-131338"/>
    <x v="1"/>
    <x v="101"/>
    <x v="576"/>
    <s v="First Class"/>
    <s v="NP-18325"/>
    <s v="Naresj Patel"/>
    <x v="0"/>
    <s v="United States"/>
    <s v="New York City"/>
    <x v="15"/>
    <n v="10024"/>
    <x v="3"/>
    <s v="OFF-PA-10001357"/>
    <x v="1"/>
    <x v="10"/>
    <s v="Xerox 1886"/>
    <n v="143.69999999999999"/>
    <n v="3"/>
    <n v="0"/>
    <n v="68.975999999999999"/>
  </r>
  <r>
    <n v="1588"/>
    <s v="CA-2012-131338"/>
    <x v="1"/>
    <x v="101"/>
    <x v="576"/>
    <s v="First Class"/>
    <s v="NP-18325"/>
    <s v="Naresj Patel"/>
    <x v="0"/>
    <s v="United States"/>
    <s v="New York City"/>
    <x v="15"/>
    <n v="10024"/>
    <x v="3"/>
    <s v="OFF-FA-10000992"/>
    <x v="1"/>
    <x v="13"/>
    <s v="Acco Clips to Go Binder Clips, 24 Clips in Two Sizes"/>
    <n v="10.649999999999999"/>
    <n v="3"/>
    <n v="0"/>
    <n v="5.0054999999999996"/>
  </r>
  <r>
    <n v="1589"/>
    <s v="CA-2012-131338"/>
    <x v="1"/>
    <x v="101"/>
    <x v="576"/>
    <s v="First Class"/>
    <s v="NP-18325"/>
    <s v="Naresj Patel"/>
    <x v="0"/>
    <s v="United States"/>
    <s v="New York City"/>
    <x v="15"/>
    <n v="10024"/>
    <x v="3"/>
    <s v="TEC-AC-10002600"/>
    <x v="2"/>
    <x v="11"/>
    <s v="Belkin QODE FastFit Bluetooth Keyboard"/>
    <n v="247.8"/>
    <n v="4"/>
    <n v="0"/>
    <n v="34.692000000000007"/>
  </r>
  <r>
    <n v="1590"/>
    <s v="CA-2013-109911"/>
    <x v="0"/>
    <x v="536"/>
    <x v="577"/>
    <s v="Standard Class"/>
    <s v="VG-21805"/>
    <s v="Vivek Grady"/>
    <x v="1"/>
    <s v="United States"/>
    <s v="Virginia Beach"/>
    <x v="17"/>
    <n v="23464"/>
    <x v="0"/>
    <s v="OFF-AR-10001662"/>
    <x v="1"/>
    <x v="6"/>
    <s v="Rogers Handheld Barrel Pencil Sharpener"/>
    <n v="10.96"/>
    <n v="4"/>
    <n v="0"/>
    <n v="2.9592000000000009"/>
  </r>
  <r>
    <n v="1591"/>
    <s v="US-2013-132423"/>
    <x v="0"/>
    <x v="173"/>
    <x v="578"/>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x v="578"/>
    <s v="Standard Class"/>
    <s v="MY-18295"/>
    <s v="Muhammed Yedwab"/>
    <x v="1"/>
    <s v="United States"/>
    <s v="Grapevine"/>
    <x v="5"/>
    <n v="76051"/>
    <x v="2"/>
    <s v="OFF-FA-10002988"/>
    <x v="1"/>
    <x v="13"/>
    <s v="Ideal Clamps"/>
    <n v="8.0399999999999991"/>
    <n v="5"/>
    <n v="0.2"/>
    <n v="2.9144999999999994"/>
  </r>
  <r>
    <n v="1593"/>
    <s v="CA-2012-122826"/>
    <x v="1"/>
    <x v="537"/>
    <x v="579"/>
    <s v="Second Class"/>
    <s v="RD-19480"/>
    <s v="Rick Duston"/>
    <x v="0"/>
    <s v="United States"/>
    <s v="Olympia"/>
    <x v="4"/>
    <n v="98502"/>
    <x v="1"/>
    <s v="TEC-PH-10004830"/>
    <x v="2"/>
    <x v="7"/>
    <s v="Pyle PRT45 Retro Home Telephone"/>
    <n v="201.56800000000001"/>
    <n v="4"/>
    <n v="0.2"/>
    <n v="22.676399999999994"/>
  </r>
  <r>
    <n v="1594"/>
    <s v="CA-2011-117317"/>
    <x v="2"/>
    <x v="538"/>
    <x v="580"/>
    <s v="Same Day"/>
    <s v="JF-15490"/>
    <s v="Jeremy Farry"/>
    <x v="0"/>
    <s v="United States"/>
    <s v="Los Angeles"/>
    <x v="1"/>
    <n v="90032"/>
    <x v="1"/>
    <s v="OFF-PA-10004519"/>
    <x v="1"/>
    <x v="10"/>
    <s v="Spiral Phone Message Books with Labels by Adams"/>
    <n v="13.440000000000001"/>
    <n v="3"/>
    <n v="0"/>
    <n v="6.5856000000000012"/>
  </r>
  <r>
    <n v="1595"/>
    <s v="CA-2012-118423"/>
    <x v="1"/>
    <x v="539"/>
    <x v="581"/>
    <s v="First Class"/>
    <s v="DP-13390"/>
    <s v="Dennis Pardue"/>
    <x v="2"/>
    <s v="United States"/>
    <s v="Peoria"/>
    <x v="10"/>
    <n v="61604"/>
    <x v="2"/>
    <s v="FUR-BO-10000362"/>
    <x v="0"/>
    <x v="0"/>
    <s v="Sauder Inglewood Library Bookcases"/>
    <n v="359.05799999999994"/>
    <n v="3"/>
    <n v="0.3"/>
    <n v="-35.905799999999999"/>
  </r>
  <r>
    <n v="1596"/>
    <s v="CA-2014-149181"/>
    <x v="3"/>
    <x v="540"/>
    <x v="582"/>
    <s v="Standard Class"/>
    <s v="MD-17350"/>
    <s v="Maribeth Dona"/>
    <x v="0"/>
    <s v="United States"/>
    <s v="Columbus"/>
    <x v="24"/>
    <n v="43229"/>
    <x v="3"/>
    <s v="FUR-CH-10004540"/>
    <x v="0"/>
    <x v="1"/>
    <s v="Global Chrome Stack Chair"/>
    <n v="47.991999999999997"/>
    <n v="2"/>
    <n v="0.3"/>
    <n v="-2.0567999999999991"/>
  </r>
  <r>
    <n v="1597"/>
    <s v="CA-2014-132234"/>
    <x v="3"/>
    <x v="524"/>
    <x v="499"/>
    <s v="First Class"/>
    <s v="MY-17380"/>
    <s v="Maribeth Yedwab"/>
    <x v="1"/>
    <s v="United States"/>
    <s v="New York City"/>
    <x v="15"/>
    <n v="10011"/>
    <x v="3"/>
    <s v="FUR-FU-10001290"/>
    <x v="0"/>
    <x v="5"/>
    <s v="Executive Impressions Supervisor Wall Clock"/>
    <n v="547.30000000000007"/>
    <n v="13"/>
    <n v="0"/>
    <n v="175.13599999999997"/>
  </r>
  <r>
    <n v="1598"/>
    <s v="CA-2014-158876"/>
    <x v="3"/>
    <x v="123"/>
    <x v="410"/>
    <s v="Second Class"/>
    <s v="AB-10150"/>
    <s v="Aimee Bixby"/>
    <x v="0"/>
    <s v="United States"/>
    <s v="Carrollton"/>
    <x v="5"/>
    <n v="75007"/>
    <x v="2"/>
    <s v="OFF-PA-10000308"/>
    <x v="1"/>
    <x v="10"/>
    <s v="Xerox 1901"/>
    <n v="16.896000000000001"/>
    <n v="4"/>
    <n v="0.2"/>
    <n v="5.2799999999999994"/>
  </r>
  <r>
    <n v="1599"/>
    <s v="CA-2014-158876"/>
    <x v="3"/>
    <x v="123"/>
    <x v="410"/>
    <s v="Second Class"/>
    <s v="AB-10150"/>
    <s v="Aimee Bixby"/>
    <x v="0"/>
    <s v="United States"/>
    <s v="Carrollton"/>
    <x v="5"/>
    <n v="75007"/>
    <x v="2"/>
    <s v="OFF-SU-10001165"/>
    <x v="1"/>
    <x v="14"/>
    <s v="Acme Elite Stainless Steel Scissors"/>
    <n v="6.6720000000000006"/>
    <n v="1"/>
    <n v="0.2"/>
    <n v="0.50039999999999996"/>
  </r>
  <r>
    <n v="1600"/>
    <s v="CA-2014-158876"/>
    <x v="3"/>
    <x v="123"/>
    <x v="410"/>
    <s v="Second Class"/>
    <s v="AB-10150"/>
    <s v="Aimee Bixby"/>
    <x v="0"/>
    <s v="United States"/>
    <s v="Carrollton"/>
    <x v="5"/>
    <n v="75007"/>
    <x v="2"/>
    <s v="OFF-AR-10003373"/>
    <x v="1"/>
    <x v="6"/>
    <s v="Boston School Pro Electric Pencil Sharpener, 1670"/>
    <n v="99.13600000000001"/>
    <n v="4"/>
    <n v="0.2"/>
    <n v="8.674399999999995"/>
  </r>
  <r>
    <n v="1601"/>
    <s v="CA-2014-158876"/>
    <x v="3"/>
    <x v="123"/>
    <x v="410"/>
    <s v="Second Class"/>
    <s v="AB-10150"/>
    <s v="Aimee Bixby"/>
    <x v="0"/>
    <s v="United States"/>
    <s v="Carrollton"/>
    <x v="5"/>
    <n v="75007"/>
    <x v="2"/>
    <s v="FUR-FU-10001967"/>
    <x v="0"/>
    <x v="5"/>
    <s v="Telescoping Adjustable Floor Lamp"/>
    <n v="15.991999999999999"/>
    <n v="2"/>
    <n v="0.6"/>
    <n v="-13.992999999999999"/>
  </r>
  <r>
    <n v="1602"/>
    <s v="CA-2013-164672"/>
    <x v="0"/>
    <x v="541"/>
    <x v="583"/>
    <s v="Second Class"/>
    <s v="GB-14530"/>
    <s v="George Bell"/>
    <x v="1"/>
    <s v="United States"/>
    <s v="Dover"/>
    <x v="13"/>
    <n v="19901"/>
    <x v="3"/>
    <s v="FUR-FU-10001488"/>
    <x v="0"/>
    <x v="5"/>
    <s v="Tenex 46&quot; x 60&quot; Computer Anti-Static Chairmat, Rectangular Shaped"/>
    <n v="211.96"/>
    <n v="2"/>
    <n v="0"/>
    <n v="42.391999999999996"/>
  </r>
  <r>
    <n v="1603"/>
    <s v="US-2013-132857"/>
    <x v="0"/>
    <x v="25"/>
    <x v="24"/>
    <s v="Standard Class"/>
    <s v="CA-12775"/>
    <s v="Cynthia Arntzen"/>
    <x v="0"/>
    <s v="United States"/>
    <s v="Smyrna"/>
    <x v="18"/>
    <n v="37167"/>
    <x v="0"/>
    <s v="OFF-AR-10003251"/>
    <x v="1"/>
    <x v="6"/>
    <s v="Prang Drawing Pencil Set"/>
    <n v="6.6719999999999988"/>
    <n v="3"/>
    <n v="0.2"/>
    <n v="1.6679999999999997"/>
  </r>
  <r>
    <n v="1604"/>
    <s v="CA-2014-116645"/>
    <x v="3"/>
    <x v="329"/>
    <x v="379"/>
    <s v="Standard Class"/>
    <s v="ME-17725"/>
    <s v="Max Engle"/>
    <x v="0"/>
    <s v="United States"/>
    <s v="Newark"/>
    <x v="13"/>
    <n v="19711"/>
    <x v="3"/>
    <s v="OFF-AR-10001044"/>
    <x v="1"/>
    <x v="6"/>
    <s v="BOSTON Ranger #55 Pencil Sharpener, Black"/>
    <n v="155.94"/>
    <n v="6"/>
    <n v="0"/>
    <n v="45.222599999999993"/>
  </r>
  <r>
    <n v="1605"/>
    <s v="US-2013-115819"/>
    <x v="0"/>
    <x v="475"/>
    <x v="584"/>
    <s v="Second Class"/>
    <s v="JO-15280"/>
    <s v="Jas O'Carroll"/>
    <x v="0"/>
    <s v="United States"/>
    <s v="Los Angeles"/>
    <x v="1"/>
    <n v="90049"/>
    <x v="1"/>
    <s v="TEC-PH-10004700"/>
    <x v="2"/>
    <x v="7"/>
    <s v="PowerGen Dual USB Car Charger"/>
    <n v="39.960000000000008"/>
    <n v="5"/>
    <n v="0.2"/>
    <n v="12.986999999999995"/>
  </r>
  <r>
    <n v="1606"/>
    <s v="US-2013-115819"/>
    <x v="0"/>
    <x v="475"/>
    <x v="584"/>
    <s v="Second Class"/>
    <s v="JO-15280"/>
    <s v="Jas O'Carroll"/>
    <x v="0"/>
    <s v="United States"/>
    <s v="Los Angeles"/>
    <x v="1"/>
    <n v="90049"/>
    <x v="1"/>
    <s v="OFF-AR-10000823"/>
    <x v="1"/>
    <x v="6"/>
    <s v="Newell 307"/>
    <n v="5.46"/>
    <n v="3"/>
    <n v="0"/>
    <n v="1.5288000000000002"/>
  </r>
  <r>
    <n v="1607"/>
    <s v="US-2013-115819"/>
    <x v="0"/>
    <x v="475"/>
    <x v="584"/>
    <s v="Second Class"/>
    <s v="JO-15280"/>
    <s v="Jas O'Carroll"/>
    <x v="0"/>
    <s v="United States"/>
    <s v="Los Angeles"/>
    <x v="1"/>
    <n v="90049"/>
    <x v="1"/>
    <s v="OFF-AR-10004456"/>
    <x v="1"/>
    <x v="6"/>
    <s v="Panasonic KP-4ABK Battery-Operated Pencil Sharpener"/>
    <n v="73.2"/>
    <n v="5"/>
    <n v="0"/>
    <n v="21.227999999999998"/>
  </r>
  <r>
    <n v="1608"/>
    <s v="US-2013-115819"/>
    <x v="0"/>
    <x v="475"/>
    <x v="584"/>
    <s v="Second Class"/>
    <s v="JO-15280"/>
    <s v="Jas O'Carroll"/>
    <x v="0"/>
    <s v="United States"/>
    <s v="Los Angeles"/>
    <x v="1"/>
    <n v="90049"/>
    <x v="1"/>
    <s v="OFF-BI-10000050"/>
    <x v="1"/>
    <x v="8"/>
    <s v="Angle-D Binders with Locking Rings, Label Holders"/>
    <n v="5.84"/>
    <n v="1"/>
    <n v="0.2"/>
    <n v="1.9709999999999996"/>
  </r>
  <r>
    <n v="1609"/>
    <s v="US-2013-115819"/>
    <x v="0"/>
    <x v="475"/>
    <x v="584"/>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x v="584"/>
    <s v="Second Class"/>
    <s v="JO-15280"/>
    <s v="Jas O'Carroll"/>
    <x v="0"/>
    <s v="United States"/>
    <s v="Los Angeles"/>
    <x v="1"/>
    <n v="90049"/>
    <x v="1"/>
    <s v="OFF-BI-10000591"/>
    <x v="1"/>
    <x v="8"/>
    <s v="Avery Binder Labels"/>
    <n v="9.3360000000000003"/>
    <n v="3"/>
    <n v="0.2"/>
    <n v="3.2675999999999994"/>
  </r>
  <r>
    <n v="1611"/>
    <s v="CA-2011-156349"/>
    <x v="2"/>
    <x v="542"/>
    <x v="496"/>
    <s v="Standard Class"/>
    <s v="ML-17395"/>
    <s v="Marina Lichtenstein"/>
    <x v="1"/>
    <s v="United States"/>
    <s v="Los Angeles"/>
    <x v="1"/>
    <n v="90008"/>
    <x v="1"/>
    <s v="FUR-BO-10000362"/>
    <x v="0"/>
    <x v="0"/>
    <s v="Sauder Inglewood Library Bookcases"/>
    <n v="290.666"/>
    <n v="2"/>
    <n v="0.15"/>
    <n v="27.356800000000007"/>
  </r>
  <r>
    <n v="1612"/>
    <s v="CA-2011-156349"/>
    <x v="2"/>
    <x v="542"/>
    <x v="496"/>
    <s v="Standard Class"/>
    <s v="ML-17395"/>
    <s v="Marina Lichtenstein"/>
    <x v="1"/>
    <s v="United States"/>
    <s v="Los Angeles"/>
    <x v="1"/>
    <n v="90008"/>
    <x v="1"/>
    <s v="TEC-PH-10000441"/>
    <x v="2"/>
    <x v="7"/>
    <s v="VTech DS6151"/>
    <n v="201.584"/>
    <n v="2"/>
    <n v="0.2"/>
    <n v="20.158400000000015"/>
  </r>
  <r>
    <n v="1613"/>
    <s v="CA-2011-156349"/>
    <x v="2"/>
    <x v="542"/>
    <x v="496"/>
    <s v="Standard Class"/>
    <s v="ML-17395"/>
    <s v="Marina Lichtenstein"/>
    <x v="1"/>
    <s v="United States"/>
    <s v="Los Angeles"/>
    <x v="1"/>
    <n v="90008"/>
    <x v="1"/>
    <s v="TEC-PH-10002726"/>
    <x v="2"/>
    <x v="7"/>
    <s v="netTALK DUO VoIP Telephone Service"/>
    <n v="83.984000000000009"/>
    <n v="2"/>
    <n v="0.2"/>
    <n v="31.494"/>
  </r>
  <r>
    <n v="1614"/>
    <s v="CA-2014-138380"/>
    <x v="3"/>
    <x v="202"/>
    <x v="209"/>
    <s v="Standard Class"/>
    <s v="YS-21880"/>
    <s v="Yana Sorensen"/>
    <x v="1"/>
    <s v="United States"/>
    <s v="Oakland"/>
    <x v="1"/>
    <n v="94601"/>
    <x v="1"/>
    <s v="OFF-ST-10003306"/>
    <x v="1"/>
    <x v="4"/>
    <s v="Letter Size Cart"/>
    <n v="1000.0200000000001"/>
    <n v="7"/>
    <n v="0"/>
    <n v="290.00579999999991"/>
  </r>
  <r>
    <n v="1615"/>
    <s v="US-2013-113509"/>
    <x v="0"/>
    <x v="543"/>
    <x v="585"/>
    <s v="Standard Class"/>
    <s v="PL-18925"/>
    <s v="Paul Lucas"/>
    <x v="2"/>
    <s v="United States"/>
    <s v="Philadelphia"/>
    <x v="9"/>
    <n v="19143"/>
    <x v="3"/>
    <s v="TEC-AC-10004855"/>
    <x v="2"/>
    <x v="11"/>
    <s v="V7 USB Numeric Keypad"/>
    <n v="83.976000000000013"/>
    <n v="3"/>
    <n v="0.2"/>
    <n v="-13.646100000000001"/>
  </r>
  <r>
    <n v="1616"/>
    <s v="CA-2012-130022"/>
    <x v="1"/>
    <x v="544"/>
    <x v="99"/>
    <s v="Standard Class"/>
    <s v="JK-16120"/>
    <s v="Julie Kriz"/>
    <x v="2"/>
    <s v="United States"/>
    <s v="Eagan"/>
    <x v="11"/>
    <n v="55122"/>
    <x v="2"/>
    <s v="OFF-LA-10002787"/>
    <x v="1"/>
    <x v="2"/>
    <s v="Avery 480"/>
    <n v="3.75"/>
    <n v="1"/>
    <n v="0"/>
    <n v="1.7999999999999998"/>
  </r>
  <r>
    <n v="1617"/>
    <s v="CA-2012-130022"/>
    <x v="1"/>
    <x v="544"/>
    <x v="99"/>
    <s v="Standard Class"/>
    <s v="JK-16120"/>
    <s v="Julie Kriz"/>
    <x v="2"/>
    <s v="United States"/>
    <s v="Eagan"/>
    <x v="11"/>
    <n v="55122"/>
    <x v="2"/>
    <s v="OFF-LA-10002043"/>
    <x v="1"/>
    <x v="2"/>
    <s v="Avery 489"/>
    <n v="41.4"/>
    <n v="4"/>
    <n v="0"/>
    <n v="19.872"/>
  </r>
  <r>
    <n v="1618"/>
    <s v="CA-2012-130022"/>
    <x v="1"/>
    <x v="544"/>
    <x v="99"/>
    <s v="Standard Class"/>
    <s v="JK-16120"/>
    <s v="Julie Kriz"/>
    <x v="2"/>
    <s v="United States"/>
    <s v="Eagan"/>
    <x v="11"/>
    <n v="55122"/>
    <x v="2"/>
    <s v="OFF-AR-10001915"/>
    <x v="1"/>
    <x v="6"/>
    <s v="Peel-Off China Markers"/>
    <n v="29.79"/>
    <n v="3"/>
    <n v="0"/>
    <n v="12.511800000000001"/>
  </r>
  <r>
    <n v="1619"/>
    <s v="US-2013-118780"/>
    <x v="0"/>
    <x v="545"/>
    <x v="126"/>
    <s v="Second Class"/>
    <s v="PN-18775"/>
    <s v="Parhena Norris"/>
    <x v="2"/>
    <s v="United States"/>
    <s v="New York City"/>
    <x v="15"/>
    <n v="10011"/>
    <x v="3"/>
    <s v="OFF-ST-10000352"/>
    <x v="1"/>
    <x v="4"/>
    <s v="Acco Perma 2700 Stacking Storage Drawers"/>
    <n v="59.48"/>
    <n v="2"/>
    <n v="0"/>
    <n v="8.9220000000000041"/>
  </r>
  <r>
    <n v="1620"/>
    <s v="US-2013-118780"/>
    <x v="0"/>
    <x v="545"/>
    <x v="126"/>
    <s v="Second Class"/>
    <s v="PN-18775"/>
    <s v="Parhena Norris"/>
    <x v="2"/>
    <s v="United States"/>
    <s v="New York City"/>
    <x v="15"/>
    <n v="10011"/>
    <x v="3"/>
    <s v="OFF-PA-10000575"/>
    <x v="1"/>
    <x v="10"/>
    <s v="Wirebound Message Books, Four 2 3/4 x 5 White Forms per Page"/>
    <n v="6.69"/>
    <n v="1"/>
    <n v="0"/>
    <n v="3.0773999999999999"/>
  </r>
  <r>
    <n v="1621"/>
    <s v="CA-2014-108560"/>
    <x v="3"/>
    <x v="141"/>
    <x v="386"/>
    <s v="Standard Class"/>
    <s v="JC-15385"/>
    <s v="Jenna Caffey"/>
    <x v="0"/>
    <s v="United States"/>
    <s v="Kent"/>
    <x v="4"/>
    <n v="98031"/>
    <x v="1"/>
    <s v="FUR-FU-10002937"/>
    <x v="0"/>
    <x v="5"/>
    <s v="GE 48&quot; Fluorescent Tube, Cool White Energy Saver, 34 Watts, 30/Box"/>
    <n v="198.46"/>
    <n v="2"/>
    <n v="0"/>
    <n v="99.23"/>
  </r>
  <r>
    <n v="1622"/>
    <s v="CA-2014-108560"/>
    <x v="3"/>
    <x v="141"/>
    <x v="386"/>
    <s v="Standard Class"/>
    <s v="JC-15385"/>
    <s v="Jenna Caffey"/>
    <x v="0"/>
    <s v="United States"/>
    <s v="Kent"/>
    <x v="4"/>
    <n v="98031"/>
    <x v="1"/>
    <s v="OFF-LA-10003930"/>
    <x v="1"/>
    <x v="2"/>
    <s v="Dot Matrix Printer Tape Reel Labels, White, 5000/Box"/>
    <n v="786.48"/>
    <n v="8"/>
    <n v="0"/>
    <n v="385.37520000000001"/>
  </r>
  <r>
    <n v="1623"/>
    <s v="CA-2014-108560"/>
    <x v="3"/>
    <x v="141"/>
    <x v="386"/>
    <s v="Standard Class"/>
    <s v="JC-15385"/>
    <s v="Jenna Caffey"/>
    <x v="0"/>
    <s v="United States"/>
    <s v="Kent"/>
    <x v="4"/>
    <n v="98031"/>
    <x v="1"/>
    <s v="OFF-BI-10001107"/>
    <x v="1"/>
    <x v="8"/>
    <s v="GBC White Gloss Covers, Plain Front"/>
    <n v="23.168000000000003"/>
    <n v="2"/>
    <n v="0.2"/>
    <n v="7.8191999999999995"/>
  </r>
  <r>
    <n v="1624"/>
    <s v="CA-2014-108560"/>
    <x v="3"/>
    <x v="141"/>
    <x v="386"/>
    <s v="Standard Class"/>
    <s v="JC-15385"/>
    <s v="Jenna Caffey"/>
    <x v="0"/>
    <s v="United States"/>
    <s v="Kent"/>
    <x v="4"/>
    <n v="98031"/>
    <x v="1"/>
    <s v="TEC-AC-10003063"/>
    <x v="2"/>
    <x v="11"/>
    <s v="Micro Innovations USB RF Wireless Keyboard with Mouse"/>
    <n v="50"/>
    <n v="2"/>
    <n v="0"/>
    <n v="10.5"/>
  </r>
  <r>
    <n v="1625"/>
    <s v="CA-2012-157084"/>
    <x v="1"/>
    <x v="546"/>
    <x v="140"/>
    <s v="Standard Class"/>
    <s v="JG-15160"/>
    <s v="James Galang"/>
    <x v="0"/>
    <s v="United States"/>
    <s v="Los Angeles"/>
    <x v="1"/>
    <n v="90049"/>
    <x v="1"/>
    <s v="TEC-PH-10002922"/>
    <x v="2"/>
    <x v="7"/>
    <s v="ShoreTel ShorePhone IP 230 VoIP phone"/>
    <n v="675.96"/>
    <n v="5"/>
    <n v="0.2"/>
    <n v="84.494999999999948"/>
  </r>
  <r>
    <n v="1626"/>
    <s v="CA-2012-157084"/>
    <x v="1"/>
    <x v="546"/>
    <x v="14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x v="586"/>
    <s v="Standard Class"/>
    <s v="PO-19180"/>
    <s v="Philisse Overcash"/>
    <x v="2"/>
    <s v="United States"/>
    <s v="New York City"/>
    <x v="15"/>
    <n v="10011"/>
    <x v="3"/>
    <s v="OFF-AP-10002457"/>
    <x v="1"/>
    <x v="9"/>
    <s v="Eureka The Boss Plus 12-Amp Hard Box Upright Vacuum, Red"/>
    <n v="523.25"/>
    <n v="5"/>
    <n v="0"/>
    <n v="141.27749999999997"/>
  </r>
  <r>
    <n v="1628"/>
    <s v="CA-2012-143119"/>
    <x v="1"/>
    <x v="496"/>
    <x v="12"/>
    <s v="Standard Class"/>
    <s v="MC-17275"/>
    <s v="Marc Crier"/>
    <x v="0"/>
    <s v="United States"/>
    <s v="Lafayette"/>
    <x v="28"/>
    <n v="70506"/>
    <x v="0"/>
    <s v="FUR-CH-10001270"/>
    <x v="0"/>
    <x v="1"/>
    <s v="Harbour Creations Steel Folding Chair"/>
    <n v="517.5"/>
    <n v="6"/>
    <n v="0"/>
    <n v="155.24999999999994"/>
  </r>
  <r>
    <n v="1629"/>
    <s v="CA-2014-101049"/>
    <x v="3"/>
    <x v="548"/>
    <x v="587"/>
    <s v="Second Class"/>
    <s v="AS-10240"/>
    <s v="Alan Shonely"/>
    <x v="0"/>
    <s v="United States"/>
    <s v="Cleveland"/>
    <x v="24"/>
    <n v="44105"/>
    <x v="3"/>
    <s v="FUR-FU-10004415"/>
    <x v="0"/>
    <x v="5"/>
    <s v="Stacking Tray, Side-Loading, Legal, Smoke"/>
    <n v="17.920000000000002"/>
    <n v="5"/>
    <n v="0.2"/>
    <n v="2.4639999999999986"/>
  </r>
  <r>
    <n v="1630"/>
    <s v="CA-2014-101049"/>
    <x v="3"/>
    <x v="548"/>
    <x v="587"/>
    <s v="Second Class"/>
    <s v="AS-10240"/>
    <s v="Alan Shonely"/>
    <x v="0"/>
    <s v="United States"/>
    <s v="Cleveland"/>
    <x v="24"/>
    <n v="44105"/>
    <x v="3"/>
    <s v="OFF-BI-10001510"/>
    <x v="1"/>
    <x v="8"/>
    <s v="Deluxe Heavy-Duty Vinyl Round Ring Binder"/>
    <n v="41.256000000000007"/>
    <n v="6"/>
    <n v="0.7"/>
    <n v="-34.38000000000001"/>
  </r>
  <r>
    <n v="1631"/>
    <s v="CA-2013-106530"/>
    <x v="0"/>
    <x v="541"/>
    <x v="588"/>
    <s v="Same Day"/>
    <s v="CL-12565"/>
    <s v="Clay Ludtke"/>
    <x v="0"/>
    <s v="United States"/>
    <s v="Cleveland"/>
    <x v="24"/>
    <n v="44105"/>
    <x v="3"/>
    <s v="OFF-ST-10002011"/>
    <x v="1"/>
    <x v="4"/>
    <s v="Smead Adjustable Mobile File Trolley with Lockable Top"/>
    <n v="1006.056"/>
    <n v="3"/>
    <n v="0.2"/>
    <n v="88.029900000000055"/>
  </r>
  <r>
    <n v="1632"/>
    <s v="CA-2013-106530"/>
    <x v="0"/>
    <x v="541"/>
    <x v="588"/>
    <s v="Same Day"/>
    <s v="CL-12565"/>
    <s v="Clay Ludtke"/>
    <x v="0"/>
    <s v="United States"/>
    <s v="Cleveland"/>
    <x v="24"/>
    <n v="44105"/>
    <x v="3"/>
    <s v="OFF-PA-10002986"/>
    <x v="1"/>
    <x v="10"/>
    <s v="Xerox 1898"/>
    <n v="10.688000000000001"/>
    <n v="2"/>
    <n v="0.2"/>
    <n v="3.7407999999999997"/>
  </r>
  <r>
    <n v="1633"/>
    <s v="CA-2013-106530"/>
    <x v="0"/>
    <x v="541"/>
    <x v="588"/>
    <s v="Same Day"/>
    <s v="CL-12565"/>
    <s v="Clay Ludtke"/>
    <x v="0"/>
    <s v="United States"/>
    <s v="Cleveland"/>
    <x v="24"/>
    <n v="44105"/>
    <x v="3"/>
    <s v="OFF-PA-10004451"/>
    <x v="1"/>
    <x v="10"/>
    <s v="Xerox 222"/>
    <n v="10.368000000000002"/>
    <n v="2"/>
    <n v="0.2"/>
    <n v="3.6288"/>
  </r>
  <r>
    <n v="1634"/>
    <s v="CA-2013-106530"/>
    <x v="0"/>
    <x v="541"/>
    <x v="588"/>
    <s v="Same Day"/>
    <s v="CL-12565"/>
    <s v="Clay Ludtke"/>
    <x v="0"/>
    <s v="United States"/>
    <s v="Cleveland"/>
    <x v="24"/>
    <n v="44105"/>
    <x v="3"/>
    <s v="OFF-ST-10000649"/>
    <x v="1"/>
    <x v="4"/>
    <s v="Hanging Personal Folder File"/>
    <n v="25.12"/>
    <n v="2"/>
    <n v="0.2"/>
    <n v="1.5700000000000012"/>
  </r>
  <r>
    <n v="1635"/>
    <s v="CA-2013-106530"/>
    <x v="0"/>
    <x v="541"/>
    <x v="588"/>
    <s v="Same Day"/>
    <s v="CL-12565"/>
    <s v="Clay Ludtke"/>
    <x v="0"/>
    <s v="United States"/>
    <s v="Cleveland"/>
    <x v="24"/>
    <n v="44105"/>
    <x v="3"/>
    <s v="TEC-AC-10001465"/>
    <x v="2"/>
    <x v="11"/>
    <s v="SanDisk Cruzer 64 GB USB Flash Drive"/>
    <n v="58.112000000000002"/>
    <n v="2"/>
    <n v="0.2"/>
    <n v="7.263999999999994"/>
  </r>
  <r>
    <n v="1636"/>
    <s v="CA-2011-168984"/>
    <x v="2"/>
    <x v="35"/>
    <x v="589"/>
    <s v="Standard Class"/>
    <s v="NW-18400"/>
    <s v="Natalie Webber"/>
    <x v="0"/>
    <s v="United States"/>
    <s v="Tigard"/>
    <x v="21"/>
    <n v="97224"/>
    <x v="1"/>
    <s v="OFF-PA-10001166"/>
    <x v="1"/>
    <x v="10"/>
    <s v="Xerox 2"/>
    <n v="15.552000000000003"/>
    <n v="3"/>
    <n v="0.2"/>
    <n v="5.4432"/>
  </r>
  <r>
    <n v="1637"/>
    <s v="CA-2011-168984"/>
    <x v="2"/>
    <x v="35"/>
    <x v="589"/>
    <s v="Standard Class"/>
    <s v="NW-18400"/>
    <s v="Natalie Webber"/>
    <x v="0"/>
    <s v="United States"/>
    <s v="Tigard"/>
    <x v="21"/>
    <n v="97224"/>
    <x v="1"/>
    <s v="OFF-ST-10001097"/>
    <x v="1"/>
    <x v="4"/>
    <s v="Office Impressions Heavy Duty Welded Shelving &amp; Multimedia Storage Drawers"/>
    <n v="669.08"/>
    <n v="5"/>
    <n v="0.2"/>
    <n v="-167.27"/>
  </r>
  <r>
    <n v="1638"/>
    <s v="CA-2011-168984"/>
    <x v="2"/>
    <x v="35"/>
    <x v="589"/>
    <s v="Standard Class"/>
    <s v="NW-18400"/>
    <s v="Natalie Webber"/>
    <x v="0"/>
    <s v="United States"/>
    <s v="Tigard"/>
    <x v="21"/>
    <n v="97224"/>
    <x v="1"/>
    <s v="TEC-PH-10000038"/>
    <x v="2"/>
    <x v="7"/>
    <s v="Jawbone MINI JAMBOX Wireless Bluetooth Speaker"/>
    <n v="438.33600000000001"/>
    <n v="4"/>
    <n v="0.2"/>
    <n v="-87.667200000000037"/>
  </r>
  <r>
    <n v="1639"/>
    <s v="CA-2013-157266"/>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x v="219"/>
    <s v="Standard Class"/>
    <s v="TB-21280"/>
    <s v="Toby Braunhardt"/>
    <x v="0"/>
    <s v="United States"/>
    <s v="Washington"/>
    <x v="40"/>
    <n v="20016"/>
    <x v="3"/>
    <s v="OFF-BI-10004728"/>
    <x v="1"/>
    <x v="8"/>
    <s v="Wilson Jones Turn Tabs Binder Tool for Ring Binders"/>
    <n v="9.64"/>
    <n v="2"/>
    <n v="0"/>
    <n v="4.4344000000000001"/>
  </r>
  <r>
    <n v="1641"/>
    <s v="CA-2013-157266"/>
    <x v="0"/>
    <x v="439"/>
    <x v="219"/>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x v="219"/>
    <s v="Standard Class"/>
    <s v="TB-21280"/>
    <s v="Toby Braunhardt"/>
    <x v="0"/>
    <s v="United States"/>
    <s v="Washington"/>
    <x v="40"/>
    <n v="20016"/>
    <x v="3"/>
    <s v="FUR-FU-10000629"/>
    <x v="0"/>
    <x v="5"/>
    <s v="9-3/4 Diameter Round Wall Clock"/>
    <n v="41.37"/>
    <n v="3"/>
    <n v="0"/>
    <n v="17.375399999999999"/>
  </r>
  <r>
    <n v="1643"/>
    <s v="US-2011-134712"/>
    <x v="2"/>
    <x v="503"/>
    <x v="283"/>
    <s v="Standard Class"/>
    <s v="BS-11380"/>
    <s v="Bill Stewart"/>
    <x v="1"/>
    <s v="United States"/>
    <s v="Skokie"/>
    <x v="10"/>
    <n v="60076"/>
    <x v="2"/>
    <s v="OFF-FA-10003112"/>
    <x v="1"/>
    <x v="13"/>
    <s v="Staples"/>
    <n v="12.624000000000001"/>
    <n v="2"/>
    <n v="0.2"/>
    <n v="3.944999999999999"/>
  </r>
  <r>
    <n v="1644"/>
    <s v="CA-2012-111829"/>
    <x v="1"/>
    <x v="531"/>
    <x v="590"/>
    <s v="First Class"/>
    <s v="FH-14365"/>
    <s v="Fred Hopkins"/>
    <x v="1"/>
    <s v="United States"/>
    <s v="Seattle"/>
    <x v="4"/>
    <n v="98115"/>
    <x v="1"/>
    <s v="OFF-ST-10000142"/>
    <x v="1"/>
    <x v="4"/>
    <s v="Deluxe Rollaway Locking File with Drawer"/>
    <n v="1247.6399999999999"/>
    <n v="3"/>
    <n v="0"/>
    <n v="349.33919999999995"/>
  </r>
  <r>
    <n v="1645"/>
    <s v="CA-2012-111829"/>
    <x v="1"/>
    <x v="531"/>
    <x v="590"/>
    <s v="First Class"/>
    <s v="FH-14365"/>
    <s v="Fred Hopkins"/>
    <x v="1"/>
    <s v="United States"/>
    <s v="Seattle"/>
    <x v="4"/>
    <n v="98115"/>
    <x v="1"/>
    <s v="TEC-CO-10001766"/>
    <x v="2"/>
    <x v="16"/>
    <s v="Canon PC940 Copier"/>
    <n v="3149.9300000000003"/>
    <n v="7"/>
    <n v="0"/>
    <n v="1480.4670999999998"/>
  </r>
  <r>
    <n v="1646"/>
    <s v="CA-2012-111829"/>
    <x v="1"/>
    <x v="531"/>
    <x v="590"/>
    <s v="First Class"/>
    <s v="FH-14365"/>
    <s v="Fred Hopkins"/>
    <x v="1"/>
    <s v="United States"/>
    <s v="Seattle"/>
    <x v="4"/>
    <n v="98115"/>
    <x v="1"/>
    <s v="OFF-PA-10004359"/>
    <x v="1"/>
    <x v="10"/>
    <s v="Multicolor Computer Printout Paper"/>
    <n v="209.7"/>
    <n v="2"/>
    <n v="0"/>
    <n v="100.65599999999999"/>
  </r>
  <r>
    <n v="1647"/>
    <s v="CA-2012-105221"/>
    <x v="1"/>
    <x v="549"/>
    <x v="397"/>
    <s v="First Class"/>
    <s v="VM-21685"/>
    <s v="Valerie Mitchum"/>
    <x v="2"/>
    <s v="United States"/>
    <s v="Philadelphia"/>
    <x v="9"/>
    <n v="19140"/>
    <x v="3"/>
    <s v="TEC-AC-10002323"/>
    <x v="2"/>
    <x v="11"/>
    <s v="SanDisk Ultra 32 GB MicroSDHC Class 10 Memory Card"/>
    <n v="35.360000000000007"/>
    <n v="2"/>
    <n v="0.2"/>
    <n v="-3.0939999999999994"/>
  </r>
  <r>
    <n v="1648"/>
    <s v="CA-2012-105221"/>
    <x v="1"/>
    <x v="549"/>
    <x v="397"/>
    <s v="First Class"/>
    <s v="VM-21685"/>
    <s v="Valerie Mitchum"/>
    <x v="2"/>
    <s v="United States"/>
    <s v="Philadelphia"/>
    <x v="9"/>
    <n v="19140"/>
    <x v="3"/>
    <s v="OFF-FA-10001135"/>
    <x v="1"/>
    <x v="13"/>
    <s v="Brites Rubber Bands, 1 1/2 oz. Box"/>
    <n v="3.1680000000000001"/>
    <n v="2"/>
    <n v="0.2"/>
    <n v="-0.71279999999999988"/>
  </r>
  <r>
    <n v="1649"/>
    <s v="CA-2012-120341"/>
    <x v="1"/>
    <x v="120"/>
    <x v="591"/>
    <s v="Second Class"/>
    <s v="SF-20200"/>
    <s v="Sarah Foster"/>
    <x v="0"/>
    <s v="United States"/>
    <s v="Philadelphia"/>
    <x v="9"/>
    <n v="19143"/>
    <x v="3"/>
    <s v="OFF-BI-10004224"/>
    <x v="1"/>
    <x v="8"/>
    <s v="Catalog Binders with Expanding Posts"/>
    <n v="121.10400000000003"/>
    <n v="6"/>
    <n v="0.7"/>
    <n v="-100.91999999999999"/>
  </r>
  <r>
    <n v="1650"/>
    <s v="CA-2012-120341"/>
    <x v="1"/>
    <x v="120"/>
    <x v="591"/>
    <s v="Second Class"/>
    <s v="SF-20200"/>
    <s v="Sarah Foster"/>
    <x v="0"/>
    <s v="United States"/>
    <s v="Philadelphia"/>
    <x v="9"/>
    <n v="19143"/>
    <x v="3"/>
    <s v="TEC-PH-10003357"/>
    <x v="2"/>
    <x v="7"/>
    <s v="Grandstream GXP2100 Mainstream Business Phone"/>
    <n v="45.893999999999998"/>
    <n v="1"/>
    <n v="0.4"/>
    <n v="-9.178799999999999"/>
  </r>
  <r>
    <n v="1651"/>
    <s v="CA-2011-135699"/>
    <x v="2"/>
    <x v="550"/>
    <x v="592"/>
    <s v="Same Day"/>
    <s v="HH-15010"/>
    <s v="Hilary Holden"/>
    <x v="1"/>
    <s v="United States"/>
    <s v="San Francisco"/>
    <x v="1"/>
    <n v="94110"/>
    <x v="1"/>
    <s v="OFF-PA-10004475"/>
    <x v="1"/>
    <x v="10"/>
    <s v="Xerox 1940"/>
    <n v="109.92"/>
    <n v="2"/>
    <n v="0"/>
    <n v="53.860799999999998"/>
  </r>
  <r>
    <n v="1652"/>
    <s v="CA-2011-135699"/>
    <x v="2"/>
    <x v="550"/>
    <x v="592"/>
    <s v="Same Day"/>
    <s v="HH-15010"/>
    <s v="Hilary Holden"/>
    <x v="1"/>
    <s v="United States"/>
    <s v="San Francisco"/>
    <x v="1"/>
    <n v="94110"/>
    <x v="1"/>
    <s v="OFF-PA-10003001"/>
    <x v="1"/>
    <x v="10"/>
    <s v="Xerox 1986"/>
    <n v="13.36"/>
    <n v="2"/>
    <n v="0"/>
    <n v="6.4127999999999998"/>
  </r>
  <r>
    <n v="1653"/>
    <s v="US-2014-132444"/>
    <x v="3"/>
    <x v="551"/>
    <x v="410"/>
    <s v="First Class"/>
    <s v="CD-12280"/>
    <s v="Christina DeMoss"/>
    <x v="0"/>
    <s v="United States"/>
    <s v="Seattle"/>
    <x v="4"/>
    <n v="98105"/>
    <x v="1"/>
    <s v="OFF-ST-10003442"/>
    <x v="1"/>
    <x v="4"/>
    <s v="Eldon Portable Mobile Manager"/>
    <n v="169.68"/>
    <n v="6"/>
    <n v="0"/>
    <n v="45.813600000000001"/>
  </r>
  <r>
    <n v="1654"/>
    <s v="US-2014-132444"/>
    <x v="3"/>
    <x v="551"/>
    <x v="410"/>
    <s v="First Class"/>
    <s v="CD-12280"/>
    <s v="Christina DeMoss"/>
    <x v="0"/>
    <s v="United States"/>
    <s v="Seattle"/>
    <x v="4"/>
    <n v="98105"/>
    <x v="1"/>
    <s v="TEC-AC-10003832"/>
    <x v="2"/>
    <x v="11"/>
    <s v="Imation 16GB Mini TravelDrive USB 2.0 Flash Drive"/>
    <n v="132.52000000000001"/>
    <n v="4"/>
    <n v="0"/>
    <n v="54.333200000000005"/>
  </r>
  <r>
    <n v="1655"/>
    <s v="US-2014-132444"/>
    <x v="3"/>
    <x v="551"/>
    <x v="410"/>
    <s v="First Class"/>
    <s v="CD-12280"/>
    <s v="Christina DeMoss"/>
    <x v="0"/>
    <s v="United States"/>
    <s v="Seattle"/>
    <x v="4"/>
    <n v="98105"/>
    <x v="1"/>
    <s v="OFF-FA-10000611"/>
    <x v="1"/>
    <x v="13"/>
    <s v="Binder Clips by OIC"/>
    <n v="2.96"/>
    <n v="2"/>
    <n v="0"/>
    <n v="1.4207999999999998"/>
  </r>
  <r>
    <n v="1656"/>
    <s v="US-2014-132444"/>
    <x v="3"/>
    <x v="551"/>
    <x v="410"/>
    <s v="First Class"/>
    <s v="CD-12280"/>
    <s v="Christina DeMoss"/>
    <x v="0"/>
    <s v="United States"/>
    <s v="Seattle"/>
    <x v="4"/>
    <n v="98105"/>
    <x v="1"/>
    <s v="OFF-BI-10001116"/>
    <x v="1"/>
    <x v="8"/>
    <s v="Wilson Jones 1&quot; Hanging DublLock Ring Binders"/>
    <n v="8.4480000000000004"/>
    <n v="2"/>
    <n v="0.2"/>
    <n v="2.9568000000000003"/>
  </r>
  <r>
    <n v="1657"/>
    <s v="US-2014-132444"/>
    <x v="3"/>
    <x v="551"/>
    <x v="410"/>
    <s v="First Class"/>
    <s v="CD-12280"/>
    <s v="Christina DeMoss"/>
    <x v="0"/>
    <s v="United States"/>
    <s v="Seattle"/>
    <x v="4"/>
    <n v="98105"/>
    <x v="1"/>
    <s v="OFF-ST-10000563"/>
    <x v="1"/>
    <x v="4"/>
    <s v="Fellowes Bankers Box Stor/Drawer Steel Plus"/>
    <n v="95.94"/>
    <n v="3"/>
    <n v="0"/>
    <n v="9.5940000000000012"/>
  </r>
  <r>
    <n v="1658"/>
    <s v="CA-2011-127159"/>
    <x v="2"/>
    <x v="552"/>
    <x v="8"/>
    <s v="First Class"/>
    <s v="HL-15040"/>
    <s v="Hunter Lopez"/>
    <x v="0"/>
    <s v="United States"/>
    <s v="Milwaukee"/>
    <x v="6"/>
    <n v="53209"/>
    <x v="2"/>
    <s v="FUR-FU-10000010"/>
    <x v="0"/>
    <x v="5"/>
    <s v="DAX Value U-Channel Document Frames, Easel Back"/>
    <n v="34.79"/>
    <n v="7"/>
    <n v="0"/>
    <n v="10.784899999999999"/>
  </r>
  <r>
    <n v="1659"/>
    <s v="CA-2014-161809"/>
    <x v="3"/>
    <x v="176"/>
    <x v="430"/>
    <s v="Standard Class"/>
    <s v="TH-21100"/>
    <s v="Thea Hendricks"/>
    <x v="0"/>
    <s v="United States"/>
    <s v="Los Angeles"/>
    <x v="1"/>
    <n v="90045"/>
    <x v="1"/>
    <s v="TEC-PH-10004922"/>
    <x v="2"/>
    <x v="7"/>
    <s v="RCA Visys Integrated PBX 8-Line Router"/>
    <n v="160.77600000000001"/>
    <n v="3"/>
    <n v="0.2"/>
    <n v="10.048500000000004"/>
  </r>
  <r>
    <n v="1660"/>
    <s v="CA-2014-127285"/>
    <x v="3"/>
    <x v="505"/>
    <x v="373"/>
    <s v="Standard Class"/>
    <s v="MM-18055"/>
    <s v="Michelle Moray"/>
    <x v="0"/>
    <s v="United States"/>
    <s v="Seattle"/>
    <x v="4"/>
    <n v="98115"/>
    <x v="1"/>
    <s v="OFF-BI-10004330"/>
    <x v="1"/>
    <x v="8"/>
    <s v="GBC Velobind Prepunched Cover Sets, Regency Series"/>
    <n v="88.751999999999995"/>
    <n v="3"/>
    <n v="0.2"/>
    <n v="27.734999999999996"/>
  </r>
  <r>
    <n v="1661"/>
    <s v="CA-2014-127285"/>
    <x v="3"/>
    <x v="505"/>
    <x v="373"/>
    <s v="Standard Class"/>
    <s v="MM-18055"/>
    <s v="Michelle Moray"/>
    <x v="0"/>
    <s v="United States"/>
    <s v="Seattle"/>
    <x v="4"/>
    <n v="98115"/>
    <x v="1"/>
    <s v="OFF-BI-10002072"/>
    <x v="1"/>
    <x v="8"/>
    <s v="Cardinal Slant-D Ring Binders"/>
    <n v="13.904"/>
    <n v="2"/>
    <n v="0.2"/>
    <n v="5.2139999999999995"/>
  </r>
  <r>
    <n v="1662"/>
    <s v="CA-2014-144526"/>
    <x v="3"/>
    <x v="504"/>
    <x v="593"/>
    <s v="Standard Class"/>
    <s v="QJ-19255"/>
    <s v="Quincy Jones"/>
    <x v="1"/>
    <s v="United States"/>
    <s v="Philadelphia"/>
    <x v="9"/>
    <n v="19143"/>
    <x v="3"/>
    <s v="TEC-PH-10002549"/>
    <x v="2"/>
    <x v="7"/>
    <s v="Polycom SoundPoint IP 450 VoIP phone"/>
    <n v="677.57999999999993"/>
    <n v="5"/>
    <n v="0.4"/>
    <n v="-158.10199999999998"/>
  </r>
  <r>
    <n v="1663"/>
    <s v="CA-2014-144526"/>
    <x v="3"/>
    <x v="504"/>
    <x v="593"/>
    <s v="Standard Class"/>
    <s v="QJ-19255"/>
    <s v="Quincy Jones"/>
    <x v="1"/>
    <s v="United States"/>
    <s v="Philadelphia"/>
    <x v="9"/>
    <n v="19143"/>
    <x v="3"/>
    <s v="OFF-BI-10002353"/>
    <x v="1"/>
    <x v="8"/>
    <s v="GBC VeloBind Cover Sets"/>
    <n v="13.896000000000001"/>
    <n v="3"/>
    <n v="0.7"/>
    <n v="-9.2639999999999993"/>
  </r>
  <r>
    <n v="1664"/>
    <s v="CA-2013-128531"/>
    <x v="0"/>
    <x v="390"/>
    <x v="482"/>
    <s v="Second Class"/>
    <s v="NS-18505"/>
    <s v="Neola Schneider"/>
    <x v="0"/>
    <s v="United States"/>
    <s v="Dallas"/>
    <x v="5"/>
    <n v="75217"/>
    <x v="2"/>
    <s v="OFF-ST-10001325"/>
    <x v="1"/>
    <x v="4"/>
    <s v="Sterilite Officeware Hinged File Box"/>
    <n v="41.92"/>
    <n v="5"/>
    <n v="0.2"/>
    <n v="3.6679999999999993"/>
  </r>
  <r>
    <n v="1665"/>
    <s v="CA-2013-128531"/>
    <x v="0"/>
    <x v="390"/>
    <x v="482"/>
    <s v="Second Class"/>
    <s v="NS-18505"/>
    <s v="Neola Schneider"/>
    <x v="0"/>
    <s v="United States"/>
    <s v="Dallas"/>
    <x v="5"/>
    <n v="75217"/>
    <x v="2"/>
    <s v="TEC-AC-10002049"/>
    <x v="2"/>
    <x v="11"/>
    <s v="Logitech G19 Programmable Gaming Keyboard"/>
    <n v="297.57600000000002"/>
    <n v="3"/>
    <n v="0.2"/>
    <n v="-7.4394000000000347"/>
  </r>
  <r>
    <n v="1666"/>
    <s v="CA-2013-128531"/>
    <x v="0"/>
    <x v="390"/>
    <x v="482"/>
    <s v="Second Class"/>
    <s v="NS-18505"/>
    <s v="Neola Schneider"/>
    <x v="0"/>
    <s v="United States"/>
    <s v="Dallas"/>
    <x v="5"/>
    <n v="75217"/>
    <x v="2"/>
    <s v="OFF-FA-10002676"/>
    <x v="1"/>
    <x v="13"/>
    <s v="Colored Push Pins"/>
    <n v="4.3440000000000003"/>
    <n v="3"/>
    <n v="0.2"/>
    <n v="0.86879999999999979"/>
  </r>
  <r>
    <n v="1667"/>
    <s v="CA-2013-128531"/>
    <x v="0"/>
    <x v="390"/>
    <x v="482"/>
    <s v="Second Class"/>
    <s v="NS-18505"/>
    <s v="Neola Schneider"/>
    <x v="0"/>
    <s v="United States"/>
    <s v="Dallas"/>
    <x v="5"/>
    <n v="75217"/>
    <x v="2"/>
    <s v="TEC-AC-10003023"/>
    <x v="2"/>
    <x v="11"/>
    <s v="Logitech G105 Gaming Keyboard"/>
    <n v="94.992000000000004"/>
    <n v="2"/>
    <n v="0.2"/>
    <n v="-2.374800000000004"/>
  </r>
  <r>
    <n v="1668"/>
    <s v="CA-2013-128531"/>
    <x v="0"/>
    <x v="390"/>
    <x v="482"/>
    <s v="Second Class"/>
    <s v="NS-18505"/>
    <s v="Neola Schneider"/>
    <x v="0"/>
    <s v="United States"/>
    <s v="Dallas"/>
    <x v="5"/>
    <n v="75217"/>
    <x v="2"/>
    <s v="OFF-PA-10000167"/>
    <x v="1"/>
    <x v="10"/>
    <s v="Xerox 1925"/>
    <n v="74.352000000000004"/>
    <n v="3"/>
    <n v="0.2"/>
    <n v="23.234999999999992"/>
  </r>
  <r>
    <n v="1669"/>
    <s v="CA-2013-128531"/>
    <x v="0"/>
    <x v="390"/>
    <x v="482"/>
    <s v="Second Class"/>
    <s v="NS-18505"/>
    <s v="Neola Schneider"/>
    <x v="0"/>
    <s v="United States"/>
    <s v="Dallas"/>
    <x v="5"/>
    <n v="75217"/>
    <x v="2"/>
    <s v="OFF-AR-10003405"/>
    <x v="1"/>
    <x v="6"/>
    <s v="Dixon My First Ticonderoga Pencil, #2"/>
    <n v="14.04"/>
    <n v="3"/>
    <n v="0.2"/>
    <n v="1.5794999999999986"/>
  </r>
  <r>
    <n v="1670"/>
    <s v="US-2012-157154"/>
    <x v="1"/>
    <x v="553"/>
    <x v="594"/>
    <s v="Standard Class"/>
    <s v="MM-17920"/>
    <s v="Michael Moore"/>
    <x v="0"/>
    <s v="United States"/>
    <s v="New York City"/>
    <x v="15"/>
    <n v="10011"/>
    <x v="3"/>
    <s v="FUR-TA-10001889"/>
    <x v="0"/>
    <x v="3"/>
    <s v="Bush Advantage Collection Racetrack Conference Table"/>
    <n v="1018.1039999999999"/>
    <n v="4"/>
    <n v="0.4"/>
    <n v="-373.3048"/>
  </r>
  <r>
    <n v="1671"/>
    <s v="CA-2014-159457"/>
    <x v="3"/>
    <x v="15"/>
    <x v="215"/>
    <s v="Standard Class"/>
    <s v="RD-19480"/>
    <s v="Rick Duston"/>
    <x v="0"/>
    <s v="United States"/>
    <s v="Houston"/>
    <x v="5"/>
    <n v="77095"/>
    <x v="2"/>
    <s v="TEC-PH-10002185"/>
    <x v="2"/>
    <x v="7"/>
    <s v="QVS USB Car Charger 2-Port 2.1Amp for iPod/iPhone/iPad/iPad 2/iPad 3"/>
    <n v="16.68"/>
    <n v="3"/>
    <n v="0.2"/>
    <n v="5.2125000000000004"/>
  </r>
  <r>
    <n v="1672"/>
    <s v="CA-2013-107615"/>
    <x v="0"/>
    <x v="554"/>
    <x v="595"/>
    <s v="First Class"/>
    <s v="RB-19645"/>
    <s v="Robert Barroso"/>
    <x v="1"/>
    <s v="United States"/>
    <s v="North Las Vegas"/>
    <x v="33"/>
    <n v="89031"/>
    <x v="1"/>
    <s v="TEC-AC-10001013"/>
    <x v="2"/>
    <x v="11"/>
    <s v="Logitech ClearChat Comfort/USB Headset H390"/>
    <n v="58.58"/>
    <n v="2"/>
    <n v="0"/>
    <n v="19.331399999999995"/>
  </r>
  <r>
    <n v="1673"/>
    <s v="CA-2014-111647"/>
    <x v="3"/>
    <x v="445"/>
    <x v="489"/>
    <s v="Standard Class"/>
    <s v="RD-19585"/>
    <s v="Rob Dowd"/>
    <x v="0"/>
    <s v="United States"/>
    <s v="Plano"/>
    <x v="5"/>
    <n v="75023"/>
    <x v="2"/>
    <s v="TEC-PH-10002726"/>
    <x v="2"/>
    <x v="7"/>
    <s v="netTALK DUO VoIP Telephone Service"/>
    <n v="167.96800000000002"/>
    <n v="4"/>
    <n v="0.2"/>
    <n v="62.988"/>
  </r>
  <r>
    <n v="1674"/>
    <s v="CA-2012-150560"/>
    <x v="1"/>
    <x v="555"/>
    <x v="301"/>
    <s v="First Class"/>
    <s v="SW-20455"/>
    <s v="Shaun Weien"/>
    <x v="0"/>
    <s v="United States"/>
    <s v="Suffolk"/>
    <x v="17"/>
    <n v="23434"/>
    <x v="0"/>
    <s v="OFF-LA-10003930"/>
    <x v="1"/>
    <x v="2"/>
    <s v="Dot Matrix Printer Tape Reel Labels, White, 5000/Box"/>
    <n v="196.62"/>
    <n v="2"/>
    <n v="0"/>
    <n v="96.343800000000002"/>
  </r>
  <r>
    <n v="1675"/>
    <s v="CA-2012-143077"/>
    <x v="1"/>
    <x v="14"/>
    <x v="14"/>
    <s v="Standard Class"/>
    <s v="SF-20965"/>
    <s v="Sylvia Foulston"/>
    <x v="1"/>
    <s v="United States"/>
    <s v="Houston"/>
    <x v="5"/>
    <n v="77041"/>
    <x v="2"/>
    <s v="FUR-FU-10003535"/>
    <x v="0"/>
    <x v="5"/>
    <s v="Howard Miller Distant Time Traveler Alarm Clock"/>
    <n v="21.936000000000003"/>
    <n v="2"/>
    <n v="0.6"/>
    <n v="-10.419600000000003"/>
  </r>
  <r>
    <n v="1676"/>
    <s v="CA-2012-143077"/>
    <x v="1"/>
    <x v="14"/>
    <x v="14"/>
    <s v="Standard Class"/>
    <s v="SF-20965"/>
    <s v="Sylvia Foulston"/>
    <x v="1"/>
    <s v="United States"/>
    <s v="Houston"/>
    <x v="5"/>
    <n v="77041"/>
    <x v="2"/>
    <s v="OFF-BI-10000088"/>
    <x v="1"/>
    <x v="8"/>
    <s v="GBC Imprintable Covers"/>
    <n v="6.5879999999999992"/>
    <n v="3"/>
    <n v="0.8"/>
    <n v="-10.211400000000005"/>
  </r>
  <r>
    <n v="1677"/>
    <s v="CA-2013-122728"/>
    <x v="0"/>
    <x v="556"/>
    <x v="308"/>
    <s v="Standard Class"/>
    <s v="EB-13930"/>
    <s v="Eric Barreto"/>
    <x v="0"/>
    <s v="United States"/>
    <s v="San Francisco"/>
    <x v="1"/>
    <n v="94110"/>
    <x v="1"/>
    <s v="OFF-ST-10000604"/>
    <x v="1"/>
    <x v="4"/>
    <s v="Home/Office Personal File Carts"/>
    <n v="104.28"/>
    <n v="3"/>
    <n v="0"/>
    <n v="26.069999999999993"/>
  </r>
  <r>
    <n v="1678"/>
    <s v="CA-2013-122728"/>
    <x v="0"/>
    <x v="556"/>
    <x v="308"/>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x v="178"/>
    <s v="Standard Class"/>
    <s v="SB-20290"/>
    <s v="Sean Braxton"/>
    <x v="1"/>
    <s v="United States"/>
    <s v="Philadelphia"/>
    <x v="9"/>
    <n v="19134"/>
    <x v="3"/>
    <s v="OFF-ST-10002344"/>
    <x v="1"/>
    <x v="4"/>
    <s v="Carina 42&quot;Hx23 3/4&quot;W Media Storage Unit"/>
    <n v="64.784000000000006"/>
    <n v="1"/>
    <n v="0.2"/>
    <n v="-14.576399999999996"/>
  </r>
  <r>
    <n v="1680"/>
    <s v="CA-2011-122882"/>
    <x v="2"/>
    <x v="557"/>
    <x v="178"/>
    <s v="Standard Class"/>
    <s v="SB-20290"/>
    <s v="Sean Braxton"/>
    <x v="1"/>
    <s v="United States"/>
    <s v="Philadelphia"/>
    <x v="9"/>
    <n v="19134"/>
    <x v="3"/>
    <s v="TEC-PH-10003589"/>
    <x v="2"/>
    <x v="7"/>
    <s v="invisibleSHIELD by ZAGG Smudge-Free Screen Protector"/>
    <n v="32.381999999999998"/>
    <n v="3"/>
    <n v="0.4"/>
    <n v="4.3175999999999988"/>
  </r>
  <r>
    <n v="1681"/>
    <s v="CA-2011-122882"/>
    <x v="2"/>
    <x v="557"/>
    <x v="178"/>
    <s v="Standard Class"/>
    <s v="SB-20290"/>
    <s v="Sean Braxton"/>
    <x v="1"/>
    <s v="United States"/>
    <s v="Philadelphia"/>
    <x v="9"/>
    <n v="19134"/>
    <x v="3"/>
    <s v="FUR-FU-10000758"/>
    <x v="0"/>
    <x v="5"/>
    <s v="DAX Natural Wood-Tone Poster Frame"/>
    <n v="42.368000000000002"/>
    <n v="2"/>
    <n v="0.2"/>
    <n v="8.4735999999999958"/>
  </r>
  <r>
    <n v="1682"/>
    <s v="CA-2011-122882"/>
    <x v="2"/>
    <x v="557"/>
    <x v="178"/>
    <s v="Standard Class"/>
    <s v="SB-20290"/>
    <s v="Sean Braxton"/>
    <x v="1"/>
    <s v="United States"/>
    <s v="Philadelphia"/>
    <x v="9"/>
    <n v="19134"/>
    <x v="3"/>
    <s v="TEC-MA-10004679"/>
    <x v="2"/>
    <x v="15"/>
    <s v="StarTech.com 10/100 VDSL2 Ethernet Extender Kit"/>
    <n v="399.54"/>
    <n v="4"/>
    <n v="0.7"/>
    <n v="-559.35599999999988"/>
  </r>
  <r>
    <n v="1683"/>
    <s v="US-2013-101497"/>
    <x v="0"/>
    <x v="321"/>
    <x v="152"/>
    <s v="Second Class"/>
    <s v="PS-18760"/>
    <s v="Pamela Stobb"/>
    <x v="0"/>
    <s v="United States"/>
    <s v="Los Angeles"/>
    <x v="1"/>
    <n v="90008"/>
    <x v="1"/>
    <s v="OFF-PA-10000176"/>
    <x v="1"/>
    <x v="10"/>
    <s v="Xerox 1887"/>
    <n v="18.97"/>
    <n v="1"/>
    <n v="0"/>
    <n v="9.105599999999999"/>
  </r>
  <r>
    <n v="1684"/>
    <s v="CA-2013-147585"/>
    <x v="0"/>
    <x v="77"/>
    <x v="357"/>
    <s v="Standard Class"/>
    <s v="CB-12535"/>
    <s v="Claudia Bergmann"/>
    <x v="1"/>
    <s v="United States"/>
    <s v="San Francisco"/>
    <x v="1"/>
    <n v="94110"/>
    <x v="1"/>
    <s v="FUR-FU-10002597"/>
    <x v="0"/>
    <x v="5"/>
    <s v="C-Line Magnetic Cubicle Keepers, Clear Polypropylene"/>
    <n v="14.82"/>
    <n v="3"/>
    <n v="0"/>
    <n v="6.224400000000001"/>
  </r>
  <r>
    <n v="1685"/>
    <s v="CA-2014-149489"/>
    <x v="3"/>
    <x v="558"/>
    <x v="433"/>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x v="433"/>
    <s v="First Class"/>
    <s v="DK-12835"/>
    <s v="Damala Kotsonis"/>
    <x v="1"/>
    <s v="United States"/>
    <s v="Philadelphia"/>
    <x v="9"/>
    <n v="19143"/>
    <x v="3"/>
    <s v="OFF-BI-10002813"/>
    <x v="1"/>
    <x v="8"/>
    <s v="Avery Reinforcements for Hole-Punch Pages"/>
    <n v="1.1880000000000002"/>
    <n v="2"/>
    <n v="0.7"/>
    <n v="-0.98999999999999977"/>
  </r>
  <r>
    <n v="1687"/>
    <s v="CA-2014-149489"/>
    <x v="3"/>
    <x v="558"/>
    <x v="433"/>
    <s v="First Class"/>
    <s v="DK-12835"/>
    <s v="Damala Kotsonis"/>
    <x v="1"/>
    <s v="United States"/>
    <s v="Philadelphia"/>
    <x v="9"/>
    <n v="19143"/>
    <x v="3"/>
    <s v="OFF-BI-10002414"/>
    <x v="1"/>
    <x v="8"/>
    <s v="GBC ProClick Spines for 32-Hole Punch"/>
    <n v="7.5180000000000007"/>
    <n v="2"/>
    <n v="0.7"/>
    <n v="-5.7637999999999998"/>
  </r>
  <r>
    <n v="1688"/>
    <s v="CA-2014-143798"/>
    <x v="3"/>
    <x v="389"/>
    <x v="169"/>
    <s v="First Class"/>
    <s v="AW-10840"/>
    <s v="Anthony Witt"/>
    <x v="0"/>
    <s v="United States"/>
    <s v="Philadelphia"/>
    <x v="9"/>
    <n v="19140"/>
    <x v="3"/>
    <s v="OFF-PA-10000788"/>
    <x v="1"/>
    <x v="10"/>
    <s v="Xerox 210"/>
    <n v="10.368000000000002"/>
    <n v="2"/>
    <n v="0.2"/>
    <n v="3.6288"/>
  </r>
  <r>
    <n v="1689"/>
    <s v="CA-2014-143798"/>
    <x v="3"/>
    <x v="389"/>
    <x v="169"/>
    <s v="First Class"/>
    <s v="AW-10840"/>
    <s v="Anthony Witt"/>
    <x v="0"/>
    <s v="United States"/>
    <s v="Philadelphia"/>
    <x v="9"/>
    <n v="19140"/>
    <x v="3"/>
    <s v="FUR-FU-10004306"/>
    <x v="0"/>
    <x v="5"/>
    <s v="Electrix Halogen Magnifier Lamp"/>
    <n v="310.88000000000005"/>
    <n v="2"/>
    <n v="0.2"/>
    <n v="23.315999999999988"/>
  </r>
  <r>
    <n v="1690"/>
    <s v="CA-2011-142839"/>
    <x v="2"/>
    <x v="559"/>
    <x v="596"/>
    <s v="Standard Class"/>
    <s v="TS-21610"/>
    <s v="Troy Staebel"/>
    <x v="0"/>
    <s v="United States"/>
    <s v="Philadelphia"/>
    <x v="9"/>
    <n v="19143"/>
    <x v="3"/>
    <s v="FUR-TA-10001539"/>
    <x v="0"/>
    <x v="3"/>
    <s v="Chromcraft Rectangular Conference Tables"/>
    <n v="853.09199999999987"/>
    <n v="6"/>
    <n v="0.4"/>
    <n v="-227.49120000000016"/>
  </r>
  <r>
    <n v="1691"/>
    <s v="CA-2014-129833"/>
    <x v="3"/>
    <x v="34"/>
    <x v="159"/>
    <s v="Standard Class"/>
    <s v="HF-14995"/>
    <s v="Herbert Flentye"/>
    <x v="0"/>
    <s v="United States"/>
    <s v="Indianapolis"/>
    <x v="14"/>
    <n v="46203"/>
    <x v="2"/>
    <s v="OFF-PA-10000575"/>
    <x v="1"/>
    <x v="10"/>
    <s v="Wirebound Message Books, Four 2 3/4 x 5 White Forms per Page"/>
    <n v="33.450000000000003"/>
    <n v="5"/>
    <n v="0"/>
    <n v="15.387"/>
  </r>
  <r>
    <n v="1692"/>
    <s v="CA-2014-129833"/>
    <x v="3"/>
    <x v="34"/>
    <x v="159"/>
    <s v="Standard Class"/>
    <s v="HF-14995"/>
    <s v="Herbert Flentye"/>
    <x v="0"/>
    <s v="United States"/>
    <s v="Indianapolis"/>
    <x v="14"/>
    <n v="46203"/>
    <x v="2"/>
    <s v="OFF-BI-10004182"/>
    <x v="1"/>
    <x v="8"/>
    <s v="Economy Binders"/>
    <n v="10.4"/>
    <n v="5"/>
    <n v="0"/>
    <n v="5.0960000000000001"/>
  </r>
  <r>
    <n v="1693"/>
    <s v="US-2013-154361"/>
    <x v="0"/>
    <x v="560"/>
    <x v="585"/>
    <s v="Standard Class"/>
    <s v="HZ-14950"/>
    <s v="Henia Zydlo"/>
    <x v="0"/>
    <s v="United States"/>
    <s v="Columbus"/>
    <x v="24"/>
    <n v="43229"/>
    <x v="3"/>
    <s v="FUR-FU-10004020"/>
    <x v="0"/>
    <x v="5"/>
    <s v="Advantus Panel Wall Acrylic Frame"/>
    <n v="21.880000000000003"/>
    <n v="5"/>
    <n v="0.2"/>
    <n v="6.2904999999999998"/>
  </r>
  <r>
    <n v="1694"/>
    <s v="US-2013-158708"/>
    <x v="0"/>
    <x v="190"/>
    <x v="597"/>
    <s v="Second Class"/>
    <s v="AB-10255"/>
    <s v="Alejandro Ballentine"/>
    <x v="2"/>
    <s v="United States"/>
    <s v="Plano"/>
    <x v="5"/>
    <n v="75023"/>
    <x v="2"/>
    <s v="TEC-AC-10003133"/>
    <x v="2"/>
    <x v="11"/>
    <s v="Memorex Mini Travel Drive 4 GB USB 2.0 Flash Drive"/>
    <n v="13.616"/>
    <n v="2"/>
    <n v="0.2"/>
    <n v="3.5742000000000012"/>
  </r>
  <r>
    <n v="1695"/>
    <s v="CA-2012-156335"/>
    <x v="1"/>
    <x v="12"/>
    <x v="118"/>
    <s v="Second Class"/>
    <s v="PO-19195"/>
    <s v="Phillina Ober"/>
    <x v="2"/>
    <s v="United States"/>
    <s v="Bayonne"/>
    <x v="30"/>
    <n v="7002"/>
    <x v="3"/>
    <s v="TEC-AC-10002006"/>
    <x v="2"/>
    <x v="11"/>
    <s v="Memorex Micro Travel Drive 16 GB"/>
    <n v="63.96"/>
    <n v="4"/>
    <n v="0"/>
    <n v="19.827599999999997"/>
  </r>
  <r>
    <n v="1696"/>
    <s v="CA-2012-156335"/>
    <x v="1"/>
    <x v="12"/>
    <x v="118"/>
    <s v="Second Class"/>
    <s v="PO-19195"/>
    <s v="Phillina Ober"/>
    <x v="2"/>
    <s v="United States"/>
    <s v="Bayonne"/>
    <x v="30"/>
    <n v="7002"/>
    <x v="3"/>
    <s v="OFF-BI-10003314"/>
    <x v="1"/>
    <x v="8"/>
    <s v="Tuff Stuff Recycled Round Ring Binders"/>
    <n v="14.46"/>
    <n v="3"/>
    <n v="0"/>
    <n v="7.0853999999999999"/>
  </r>
  <r>
    <n v="1697"/>
    <s v="CA-2012-156335"/>
    <x v="1"/>
    <x v="12"/>
    <x v="118"/>
    <s v="Second Class"/>
    <s v="PO-19195"/>
    <s v="Phillina Ober"/>
    <x v="2"/>
    <s v="United States"/>
    <s v="Bayonne"/>
    <x v="30"/>
    <n v="7002"/>
    <x v="3"/>
    <s v="TEC-PH-10002726"/>
    <x v="2"/>
    <x v="7"/>
    <s v="netTALK DUO VoIP Telephone Service"/>
    <n v="104.98"/>
    <n v="2"/>
    <n v="0"/>
    <n v="52.49"/>
  </r>
  <r>
    <n v="1698"/>
    <s v="CA-2012-148376"/>
    <x v="1"/>
    <x v="17"/>
    <x v="16"/>
    <s v="Standard Class"/>
    <s v="AG-10900"/>
    <s v="Arthur Gainer"/>
    <x v="0"/>
    <s v="United States"/>
    <s v="Los Angeles"/>
    <x v="1"/>
    <n v="90008"/>
    <x v="1"/>
    <s v="OFF-AP-10000240"/>
    <x v="1"/>
    <x v="9"/>
    <s v="Belkin F9G930V10-GRY 9 Outlet Surge"/>
    <n v="106.96"/>
    <n v="2"/>
    <n v="0"/>
    <n v="31.018399999999986"/>
  </r>
  <r>
    <n v="1699"/>
    <s v="CA-2012-148376"/>
    <x v="1"/>
    <x v="17"/>
    <x v="16"/>
    <s v="Standard Class"/>
    <s v="AG-10900"/>
    <s v="Arthur Gainer"/>
    <x v="0"/>
    <s v="United States"/>
    <s v="Los Angeles"/>
    <x v="1"/>
    <n v="90008"/>
    <x v="1"/>
    <s v="OFF-LA-10002381"/>
    <x v="1"/>
    <x v="2"/>
    <s v="Avery 497"/>
    <n v="21.560000000000002"/>
    <n v="7"/>
    <n v="0"/>
    <n v="10.348799999999999"/>
  </r>
  <r>
    <n v="1700"/>
    <s v="CA-2011-135657"/>
    <x v="2"/>
    <x v="561"/>
    <x v="290"/>
    <s v="Second Class"/>
    <s v="SC-20725"/>
    <s v="Steven Cartwright"/>
    <x v="0"/>
    <s v="United States"/>
    <s v="Seattle"/>
    <x v="4"/>
    <n v="98115"/>
    <x v="1"/>
    <s v="FUR-TA-10004086"/>
    <x v="0"/>
    <x v="3"/>
    <s v="KI Adjustable-Height Table"/>
    <n v="515.88"/>
    <n v="6"/>
    <n v="0"/>
    <n v="113.49359999999999"/>
  </r>
  <r>
    <n v="1701"/>
    <s v="CA-2012-114069"/>
    <x v="1"/>
    <x v="562"/>
    <x v="598"/>
    <s v="Second Class"/>
    <s v="ND-18370"/>
    <s v="Natalie DeCherney"/>
    <x v="0"/>
    <s v="United States"/>
    <s v="New York City"/>
    <x v="15"/>
    <n v="10035"/>
    <x v="3"/>
    <s v="OFF-BI-10000320"/>
    <x v="1"/>
    <x v="8"/>
    <s v="GBC Plastic Binding Combs"/>
    <n v="11.808"/>
    <n v="2"/>
    <n v="0.2"/>
    <n v="4.2804000000000002"/>
  </r>
  <r>
    <n v="1702"/>
    <s v="CA-2012-114069"/>
    <x v="1"/>
    <x v="562"/>
    <x v="598"/>
    <s v="Second Class"/>
    <s v="ND-18370"/>
    <s v="Natalie DeCherney"/>
    <x v="0"/>
    <s v="United States"/>
    <s v="New York City"/>
    <x v="15"/>
    <n v="10035"/>
    <x v="3"/>
    <s v="FUR-CH-10000595"/>
    <x v="0"/>
    <x v="1"/>
    <s v="Safco Contoured Stacking Chairs"/>
    <n v="1931.04"/>
    <n v="9"/>
    <n v="0.1"/>
    <n v="321.83999999999992"/>
  </r>
  <r>
    <n v="1703"/>
    <s v="CA-2012-114069"/>
    <x v="1"/>
    <x v="562"/>
    <x v="598"/>
    <s v="Second Class"/>
    <s v="ND-18370"/>
    <s v="Natalie DeCherney"/>
    <x v="0"/>
    <s v="United States"/>
    <s v="New York City"/>
    <x v="15"/>
    <n v="10035"/>
    <x v="3"/>
    <s v="OFF-PA-10000349"/>
    <x v="1"/>
    <x v="10"/>
    <s v="Staples"/>
    <n v="9.9600000000000009"/>
    <n v="2"/>
    <n v="0"/>
    <n v="4.6812000000000005"/>
  </r>
  <r>
    <n v="1704"/>
    <s v="CA-2011-139857"/>
    <x v="2"/>
    <x v="563"/>
    <x v="555"/>
    <s v="Standard Class"/>
    <s v="CD-12790"/>
    <s v="Cynthia Delaney"/>
    <x v="2"/>
    <s v="United States"/>
    <s v="San Diego"/>
    <x v="1"/>
    <n v="92037"/>
    <x v="1"/>
    <s v="OFF-FA-10001843"/>
    <x v="1"/>
    <x v="13"/>
    <s v="Staples"/>
    <n v="12.350000000000001"/>
    <n v="5"/>
    <n v="0"/>
    <n v="5.8045"/>
  </r>
  <r>
    <n v="1705"/>
    <s v="CA-2013-106306"/>
    <x v="0"/>
    <x v="387"/>
    <x v="599"/>
    <s v="Same Day"/>
    <s v="PG-18820"/>
    <s v="Patrick Gardner"/>
    <x v="0"/>
    <s v="United States"/>
    <s v="Glendale"/>
    <x v="16"/>
    <n v="85301"/>
    <x v="1"/>
    <s v="OFF-BI-10003676"/>
    <x v="1"/>
    <x v="8"/>
    <s v="GBC Standard Recycled Report Covers, Clear Plastic Sheets"/>
    <n v="9.7020000000000017"/>
    <n v="3"/>
    <n v="0.7"/>
    <n v="-7.1147999999999989"/>
  </r>
  <r>
    <n v="1706"/>
    <s v="CA-2012-100545"/>
    <x v="1"/>
    <x v="6"/>
    <x v="6"/>
    <s v="Standard Class"/>
    <s v="IM-15070"/>
    <s v="Irene Maddox"/>
    <x v="0"/>
    <s v="United States"/>
    <s v="Philadelphia"/>
    <x v="9"/>
    <n v="19120"/>
    <x v="3"/>
    <s v="OFF-BI-10003638"/>
    <x v="1"/>
    <x v="8"/>
    <s v="GBC Durable Plastic Covers"/>
    <n v="11.610000000000003"/>
    <n v="2"/>
    <n v="0.7"/>
    <n v="-9.2880000000000003"/>
  </r>
  <r>
    <n v="1707"/>
    <s v="CA-2014-123491"/>
    <x v="3"/>
    <x v="505"/>
    <x v="133"/>
    <s v="Standard Class"/>
    <s v="JK-15205"/>
    <s v="Jamie Kunitz"/>
    <x v="0"/>
    <s v="United States"/>
    <s v="San Francisco"/>
    <x v="1"/>
    <n v="94122"/>
    <x v="1"/>
    <s v="OFF-LA-10003077"/>
    <x v="1"/>
    <x v="2"/>
    <s v="Avery 500"/>
    <n v="43.86"/>
    <n v="6"/>
    <n v="0"/>
    <n v="20.614199999999997"/>
  </r>
  <r>
    <n v="1708"/>
    <s v="CA-2014-123491"/>
    <x v="3"/>
    <x v="505"/>
    <x v="133"/>
    <s v="Standard Class"/>
    <s v="JK-15205"/>
    <s v="Jamie Kunitz"/>
    <x v="0"/>
    <s v="United States"/>
    <s v="San Francisco"/>
    <x v="1"/>
    <n v="94122"/>
    <x v="1"/>
    <s v="TEC-PH-10003505"/>
    <x v="2"/>
    <x v="7"/>
    <s v="Geemarc AmpliPOWER60"/>
    <n v="148.47999999999999"/>
    <n v="2"/>
    <n v="0.2"/>
    <n v="16.703999999999986"/>
  </r>
  <r>
    <n v="1709"/>
    <s v="CA-2014-123491"/>
    <x v="3"/>
    <x v="505"/>
    <x v="133"/>
    <s v="Standard Class"/>
    <s v="JK-15205"/>
    <s v="Jamie Kunitz"/>
    <x v="0"/>
    <s v="United States"/>
    <s v="San Francisco"/>
    <x v="1"/>
    <n v="94122"/>
    <x v="1"/>
    <s v="OFF-PA-10003424"/>
    <x v="1"/>
    <x v="10"/>
    <s v="&quot;While you Were Out&quot; Message Book, One Form per Page"/>
    <n v="7.42"/>
    <n v="2"/>
    <n v="0"/>
    <n v="3.71"/>
  </r>
  <r>
    <n v="1710"/>
    <s v="CA-2014-123491"/>
    <x v="3"/>
    <x v="505"/>
    <x v="133"/>
    <s v="Standard Class"/>
    <s v="JK-15205"/>
    <s v="Jamie Kunitz"/>
    <x v="0"/>
    <s v="United States"/>
    <s v="San Francisco"/>
    <x v="1"/>
    <n v="94122"/>
    <x v="1"/>
    <s v="FUR-CH-10003061"/>
    <x v="0"/>
    <x v="1"/>
    <s v="Global Leather Task Chair, Black"/>
    <n v="71.992000000000004"/>
    <n v="1"/>
    <n v="0.2"/>
    <n v="-0.89990000000001302"/>
  </r>
  <r>
    <n v="1711"/>
    <s v="CA-2014-123491"/>
    <x v="3"/>
    <x v="505"/>
    <x v="133"/>
    <s v="Standard Class"/>
    <s v="JK-15205"/>
    <s v="Jamie Kunitz"/>
    <x v="0"/>
    <s v="United States"/>
    <s v="San Francisco"/>
    <x v="1"/>
    <n v="94122"/>
    <x v="1"/>
    <s v="OFF-AR-10003514"/>
    <x v="1"/>
    <x v="6"/>
    <s v="4009 Highlighters by Sanford"/>
    <n v="19.899999999999999"/>
    <n v="5"/>
    <n v="0"/>
    <n v="6.5669999999999984"/>
  </r>
  <r>
    <n v="1712"/>
    <s v="CA-2014-123491"/>
    <x v="3"/>
    <x v="505"/>
    <x v="133"/>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x v="600"/>
    <s v="Standard Class"/>
    <s v="JP-15520"/>
    <s v="Jeremy Pistek"/>
    <x v="0"/>
    <s v="United States"/>
    <s v="Houston"/>
    <x v="5"/>
    <n v="77070"/>
    <x v="2"/>
    <s v="OFF-PA-10004405"/>
    <x v="1"/>
    <x v="10"/>
    <s v="Rediform Voice Mail Log Books"/>
    <n v="14.303999999999998"/>
    <n v="6"/>
    <n v="0.2"/>
    <n v="5.0064000000000002"/>
  </r>
  <r>
    <n v="1714"/>
    <s v="US-2014-124968"/>
    <x v="3"/>
    <x v="565"/>
    <x v="462"/>
    <s v="Second Class"/>
    <s v="MM-18055"/>
    <s v="Michelle Moray"/>
    <x v="0"/>
    <s v="United States"/>
    <s v="Chicago"/>
    <x v="10"/>
    <n v="60610"/>
    <x v="2"/>
    <s v="FUR-TA-10004289"/>
    <x v="0"/>
    <x v="3"/>
    <s v="BoxOffice By Design Rectangular and Half-Moon Meeting Room Tables"/>
    <n v="765.625"/>
    <n v="7"/>
    <n v="0.5"/>
    <n v="-566.5625"/>
  </r>
  <r>
    <n v="1715"/>
    <s v="CA-2014-104003"/>
    <x v="3"/>
    <x v="566"/>
    <x v="601"/>
    <s v="Standard Class"/>
    <s v="DC-13285"/>
    <s v="Debra Catini"/>
    <x v="0"/>
    <s v="United States"/>
    <s v="San Francisco"/>
    <x v="1"/>
    <n v="94110"/>
    <x v="1"/>
    <s v="FUR-BO-10003965"/>
    <x v="0"/>
    <x v="0"/>
    <s v="O'Sullivan Manor Hill 2-Door Library in Brianna Oak"/>
    <n v="307.666"/>
    <n v="2"/>
    <n v="0.15"/>
    <n v="-14.478399999999979"/>
  </r>
  <r>
    <n v="1716"/>
    <s v="CA-2013-154788"/>
    <x v="0"/>
    <x v="567"/>
    <x v="602"/>
    <s v="Standard Class"/>
    <s v="JL-15835"/>
    <s v="John Lee"/>
    <x v="0"/>
    <s v="United States"/>
    <s v="New York City"/>
    <x v="15"/>
    <n v="10011"/>
    <x v="3"/>
    <s v="OFF-BI-10003314"/>
    <x v="1"/>
    <x v="8"/>
    <s v="Tuff Stuff Recycled Round Ring Binders"/>
    <n v="7.7120000000000006"/>
    <n v="2"/>
    <n v="0.2"/>
    <n v="2.7956000000000003"/>
  </r>
  <r>
    <n v="1717"/>
    <s v="CA-2013-169943"/>
    <x v="0"/>
    <x v="288"/>
    <x v="308"/>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x v="308"/>
    <s v="Standard Class"/>
    <s v="BN-11515"/>
    <s v="Bradley Nguyen"/>
    <x v="0"/>
    <s v="United States"/>
    <s v="New York City"/>
    <x v="15"/>
    <n v="10011"/>
    <x v="3"/>
    <s v="OFF-ST-10004123"/>
    <x v="1"/>
    <x v="4"/>
    <s v="Safco Industrial Wire Shelving System"/>
    <n v="454.90000000000003"/>
    <n v="5"/>
    <n v="0"/>
    <n v="0"/>
  </r>
  <r>
    <n v="1719"/>
    <s v="CA-2013-169943"/>
    <x v="0"/>
    <x v="288"/>
    <x v="308"/>
    <s v="Standard Class"/>
    <s v="BN-11515"/>
    <s v="Bradley Nguyen"/>
    <x v="0"/>
    <s v="United States"/>
    <s v="New York City"/>
    <x v="15"/>
    <n v="10011"/>
    <x v="3"/>
    <s v="FUR-FU-10002088"/>
    <x v="0"/>
    <x v="5"/>
    <s v="Nu-Dell Float Frame 11 x 14 1/2"/>
    <n v="35.92"/>
    <n v="4"/>
    <n v="0"/>
    <n v="15.086400000000001"/>
  </r>
  <r>
    <n v="1720"/>
    <s v="CA-2013-169943"/>
    <x v="0"/>
    <x v="288"/>
    <x v="308"/>
    <s v="Standard Class"/>
    <s v="BN-11515"/>
    <s v="Bradley Nguyen"/>
    <x v="0"/>
    <s v="United States"/>
    <s v="New York City"/>
    <x v="15"/>
    <n v="10011"/>
    <x v="3"/>
    <s v="FUR-FU-10000010"/>
    <x v="0"/>
    <x v="5"/>
    <s v="DAX Value U-Channel Document Frames, Easel Back"/>
    <n v="39.76"/>
    <n v="8"/>
    <n v="0"/>
    <n v="12.325599999999998"/>
  </r>
  <r>
    <n v="1721"/>
    <s v="CA-2013-169943"/>
    <x v="0"/>
    <x v="288"/>
    <x v="308"/>
    <s v="Standard Class"/>
    <s v="BN-11515"/>
    <s v="Bradley Nguyen"/>
    <x v="0"/>
    <s v="United States"/>
    <s v="New York City"/>
    <x v="15"/>
    <n v="10011"/>
    <x v="3"/>
    <s v="OFF-BI-10002824"/>
    <x v="1"/>
    <x v="8"/>
    <s v="Recycled Easel Ring Binders"/>
    <n v="47.744"/>
    <n v="4"/>
    <n v="0.2"/>
    <n v="14.919999999999995"/>
  </r>
  <r>
    <n v="1722"/>
    <s v="US-2012-123218"/>
    <x v="1"/>
    <x v="139"/>
    <x v="603"/>
    <s v="Standard Class"/>
    <s v="KD-16345"/>
    <s v="Katherine Ducich"/>
    <x v="0"/>
    <s v="United States"/>
    <s v="Chicago"/>
    <x v="10"/>
    <n v="60623"/>
    <x v="2"/>
    <s v="TEC-PH-10001061"/>
    <x v="2"/>
    <x v="7"/>
    <s v="Apple iPhone 5C"/>
    <n v="159.98400000000001"/>
    <n v="2"/>
    <n v="0.2"/>
    <n v="11.998799999999996"/>
  </r>
  <r>
    <n v="1723"/>
    <s v="US-2012-123218"/>
    <x v="1"/>
    <x v="139"/>
    <x v="603"/>
    <s v="Standard Class"/>
    <s v="KD-16345"/>
    <s v="Katherine Ducich"/>
    <x v="0"/>
    <s v="United States"/>
    <s v="Chicago"/>
    <x v="10"/>
    <n v="60623"/>
    <x v="2"/>
    <s v="TEC-AC-10000736"/>
    <x v="2"/>
    <x v="11"/>
    <s v="Logitech G600 MMO Gaming Mouse"/>
    <n v="255.96799999999999"/>
    <n v="4"/>
    <n v="0.2"/>
    <n v="51.193599999999996"/>
  </r>
  <r>
    <n v="1724"/>
    <s v="US-2012-123218"/>
    <x v="1"/>
    <x v="139"/>
    <x v="603"/>
    <s v="Standard Class"/>
    <s v="KD-16345"/>
    <s v="Katherine Ducich"/>
    <x v="0"/>
    <s v="United States"/>
    <s v="Chicago"/>
    <x v="10"/>
    <n v="60623"/>
    <x v="2"/>
    <s v="FUR-BO-10003966"/>
    <x v="0"/>
    <x v="0"/>
    <s v="Sauder Facets Collection Library, Sky Alder Finish"/>
    <n v="359.05799999999994"/>
    <n v="3"/>
    <n v="0.3"/>
    <n v="-71.811600000000027"/>
  </r>
  <r>
    <n v="1725"/>
    <s v="CA-2012-127453"/>
    <x v="1"/>
    <x v="546"/>
    <x v="604"/>
    <s v="First Class"/>
    <s v="JK-15370"/>
    <s v="Jay Kimmel"/>
    <x v="0"/>
    <s v="United States"/>
    <s v="Philadelphia"/>
    <x v="9"/>
    <n v="19143"/>
    <x v="3"/>
    <s v="OFF-AP-10000828"/>
    <x v="1"/>
    <x v="9"/>
    <s v="Avanti 4.4 Cu. Ft. Refrigerator"/>
    <n v="434.35199999999998"/>
    <n v="3"/>
    <n v="0.2"/>
    <n v="43.43519999999998"/>
  </r>
  <r>
    <n v="1726"/>
    <s v="CA-2012-127453"/>
    <x v="1"/>
    <x v="546"/>
    <x v="604"/>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x v="604"/>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x v="605"/>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x v="606"/>
    <s v="Same Day"/>
    <s v="CA-12265"/>
    <s v="Christina Anderson"/>
    <x v="0"/>
    <s v="United States"/>
    <s v="Springfield"/>
    <x v="17"/>
    <n v="22153"/>
    <x v="0"/>
    <s v="TEC-AC-10003063"/>
    <x v="2"/>
    <x v="11"/>
    <s v="Micro Innovations USB RF Wireless Keyboard with Mouse"/>
    <n v="100"/>
    <n v="4"/>
    <n v="0"/>
    <n v="21"/>
  </r>
  <r>
    <n v="1730"/>
    <s v="CA-2013-106894"/>
    <x v="0"/>
    <x v="569"/>
    <x v="606"/>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x v="127"/>
    <s v="Standard Class"/>
    <s v="KD-16495"/>
    <s v="Keith Dawkins"/>
    <x v="1"/>
    <s v="United States"/>
    <s v="Fayetteville"/>
    <x v="3"/>
    <n v="28314"/>
    <x v="0"/>
    <s v="OFF-PA-10001457"/>
    <x v="1"/>
    <x v="10"/>
    <s v="White GlueTop Scratch Pads"/>
    <n v="96.256"/>
    <n v="8"/>
    <n v="0.2"/>
    <n v="31.283199999999987"/>
  </r>
  <r>
    <n v="1732"/>
    <s v="CA-2011-125136"/>
    <x v="2"/>
    <x v="450"/>
    <x v="127"/>
    <s v="Standard Class"/>
    <s v="KD-16495"/>
    <s v="Keith Dawkins"/>
    <x v="1"/>
    <s v="United States"/>
    <s v="Fayetteville"/>
    <x v="3"/>
    <n v="28314"/>
    <x v="0"/>
    <s v="OFF-PA-10001804"/>
    <x v="1"/>
    <x v="10"/>
    <s v="Xerox 195"/>
    <n v="10.688000000000001"/>
    <n v="2"/>
    <n v="0.2"/>
    <n v="3.7407999999999997"/>
  </r>
  <r>
    <n v="1733"/>
    <s v="US-2013-131149"/>
    <x v="0"/>
    <x v="212"/>
    <x v="607"/>
    <s v="Standard Class"/>
    <s v="LH-17155"/>
    <s v="Logan Haushalter"/>
    <x v="0"/>
    <s v="United States"/>
    <s v="Dallas"/>
    <x v="5"/>
    <n v="75081"/>
    <x v="2"/>
    <s v="OFF-ST-10000689"/>
    <x v="1"/>
    <x v="4"/>
    <s v="Fellowes Strictly Business Drawer File, Letter/Legal Size"/>
    <n v="338.04"/>
    <n v="3"/>
    <n v="0.2"/>
    <n v="-33.804000000000002"/>
  </r>
  <r>
    <n v="1734"/>
    <s v="US-2013-131149"/>
    <x v="0"/>
    <x v="212"/>
    <x v="607"/>
    <s v="Standard Class"/>
    <s v="LH-17155"/>
    <s v="Logan Haushalter"/>
    <x v="0"/>
    <s v="United States"/>
    <s v="Dallas"/>
    <x v="5"/>
    <n v="75081"/>
    <x v="2"/>
    <s v="OFF-AR-10002135"/>
    <x v="1"/>
    <x v="6"/>
    <s v="Boston Heavy-Duty Trimline Electric Pencil Sharpeners"/>
    <n v="154.24"/>
    <n v="4"/>
    <n v="0.2"/>
    <n v="17.351999999999975"/>
  </r>
  <r>
    <n v="1735"/>
    <s v="CA-2014-101483"/>
    <x v="3"/>
    <x v="570"/>
    <x v="608"/>
    <s v="Second Class"/>
    <s v="AG-10675"/>
    <s v="Anna Gayman"/>
    <x v="0"/>
    <s v="United States"/>
    <s v="Jacksonville"/>
    <x v="3"/>
    <n v="28540"/>
    <x v="0"/>
    <s v="OFF-AP-10002082"/>
    <x v="1"/>
    <x v="9"/>
    <s v="Holmes HEPA Air Purifier"/>
    <n v="34.848000000000006"/>
    <n v="2"/>
    <n v="0.2"/>
    <n v="6.5339999999999971"/>
  </r>
  <r>
    <n v="1736"/>
    <s v="CA-2014-101483"/>
    <x v="3"/>
    <x v="570"/>
    <x v="608"/>
    <s v="Second Class"/>
    <s v="AG-10675"/>
    <s v="Anna Gayman"/>
    <x v="0"/>
    <s v="United States"/>
    <s v="Jacksonville"/>
    <x v="3"/>
    <n v="28540"/>
    <x v="0"/>
    <s v="TEC-PH-10003442"/>
    <x v="2"/>
    <x v="7"/>
    <s v="Samsung Replacement EH64AVFWE Premium Headset"/>
    <n v="22"/>
    <n v="5"/>
    <n v="0.2"/>
    <n v="1.375"/>
  </r>
  <r>
    <n v="1737"/>
    <s v="CA-2014-101483"/>
    <x v="3"/>
    <x v="570"/>
    <x v="608"/>
    <s v="Second Class"/>
    <s v="AG-10675"/>
    <s v="Anna Gayman"/>
    <x v="0"/>
    <s v="United States"/>
    <s v="Jacksonville"/>
    <x v="3"/>
    <n v="28540"/>
    <x v="0"/>
    <s v="OFF-AR-10002833"/>
    <x v="1"/>
    <x v="6"/>
    <s v="Newell 322"/>
    <n v="4.3680000000000003"/>
    <n v="3"/>
    <n v="0.2"/>
    <n v="0.3822000000000001"/>
  </r>
  <r>
    <n v="1738"/>
    <s v="CA-2012-130204"/>
    <x v="1"/>
    <x v="37"/>
    <x v="609"/>
    <s v="Standard Class"/>
    <s v="DB-13120"/>
    <s v="David Bremer"/>
    <x v="1"/>
    <s v="United States"/>
    <s v="San Francisco"/>
    <x v="1"/>
    <n v="94122"/>
    <x v="1"/>
    <s v="OFF-ST-10001325"/>
    <x v="1"/>
    <x v="4"/>
    <s v="Sterilite Officeware Hinged File Box"/>
    <n v="31.44"/>
    <n v="3"/>
    <n v="0"/>
    <n v="8.4888000000000012"/>
  </r>
  <r>
    <n v="1739"/>
    <s v="CA-2012-130204"/>
    <x v="1"/>
    <x v="37"/>
    <x v="609"/>
    <s v="Standard Class"/>
    <s v="DB-13120"/>
    <s v="David Bremer"/>
    <x v="1"/>
    <s v="United States"/>
    <s v="San Francisco"/>
    <x v="1"/>
    <n v="94122"/>
    <x v="1"/>
    <s v="TEC-AC-10003038"/>
    <x v="2"/>
    <x v="11"/>
    <s v="Kingston Digital DataTraveler 16GB USB 2.0"/>
    <n v="17.899999999999999"/>
    <n v="2"/>
    <n v="0"/>
    <n v="3.400999999999998"/>
  </r>
  <r>
    <n v="1740"/>
    <s v="CA-2012-130204"/>
    <x v="1"/>
    <x v="37"/>
    <x v="609"/>
    <s v="Standard Class"/>
    <s v="DB-13120"/>
    <s v="David Bremer"/>
    <x v="1"/>
    <s v="United States"/>
    <s v="San Francisco"/>
    <x v="1"/>
    <n v="94122"/>
    <x v="1"/>
    <s v="TEC-AC-10003590"/>
    <x v="2"/>
    <x v="11"/>
    <s v="TRENDnet 56K USB 2.0 Phone, Internet and Fax Modem"/>
    <n v="129.44999999999999"/>
    <n v="5"/>
    <n v="0"/>
    <n v="46.601999999999997"/>
  </r>
  <r>
    <n v="1741"/>
    <s v="CA-2011-110527"/>
    <x v="2"/>
    <x v="128"/>
    <x v="128"/>
    <s v="Standard Class"/>
    <s v="ED-13885"/>
    <s v="Emily Ducich"/>
    <x v="2"/>
    <s v="United States"/>
    <s v="San Diego"/>
    <x v="1"/>
    <n v="92037"/>
    <x v="1"/>
    <s v="OFF-LA-10000262"/>
    <x v="1"/>
    <x v="2"/>
    <s v="Avery 494"/>
    <n v="20.88"/>
    <n v="8"/>
    <n v="0"/>
    <n v="9.6047999999999991"/>
  </r>
  <r>
    <n v="1742"/>
    <s v="CA-2014-152807"/>
    <x v="3"/>
    <x v="505"/>
    <x v="548"/>
    <s v="Standard Class"/>
    <s v="MC-18100"/>
    <s v="Mick Crebagga"/>
    <x v="0"/>
    <s v="United States"/>
    <s v="Philadelphia"/>
    <x v="9"/>
    <n v="19140"/>
    <x v="3"/>
    <s v="OFF-PA-10004355"/>
    <x v="1"/>
    <x v="10"/>
    <s v="Xerox 231"/>
    <n v="20.736000000000004"/>
    <n v="4"/>
    <n v="0.2"/>
    <n v="7.2576000000000001"/>
  </r>
  <r>
    <n v="1743"/>
    <s v="CA-2014-152807"/>
    <x v="3"/>
    <x v="505"/>
    <x v="548"/>
    <s v="Standard Class"/>
    <s v="MC-18100"/>
    <s v="Mick Crebagga"/>
    <x v="0"/>
    <s v="United States"/>
    <s v="Philadelphia"/>
    <x v="9"/>
    <n v="19140"/>
    <x v="3"/>
    <s v="FUR-FU-10004415"/>
    <x v="0"/>
    <x v="5"/>
    <s v="Stacking Tray, Side-Loading, Legal, Smoke"/>
    <n v="7.168000000000001"/>
    <n v="2"/>
    <n v="0.2"/>
    <n v="0.98559999999999937"/>
  </r>
  <r>
    <n v="1744"/>
    <s v="CA-2014-152807"/>
    <x v="3"/>
    <x v="505"/>
    <x v="548"/>
    <s v="Standard Class"/>
    <s v="MC-18100"/>
    <s v="Mick Crebagga"/>
    <x v="0"/>
    <s v="United States"/>
    <s v="Philadelphia"/>
    <x v="9"/>
    <n v="19140"/>
    <x v="3"/>
    <s v="OFF-ST-10002486"/>
    <x v="1"/>
    <x v="4"/>
    <s v="Eldon Shelf Savers Cubes and Bins"/>
    <n v="11.168000000000001"/>
    <n v="2"/>
    <n v="0.2"/>
    <n v="-2.5128000000000008"/>
  </r>
  <r>
    <n v="1745"/>
    <s v="CA-2014-152807"/>
    <x v="3"/>
    <x v="505"/>
    <x v="548"/>
    <s v="Standard Class"/>
    <s v="MC-18100"/>
    <s v="Mick Crebagga"/>
    <x v="0"/>
    <s v="United States"/>
    <s v="Philadelphia"/>
    <x v="9"/>
    <n v="19140"/>
    <x v="3"/>
    <s v="TEC-AC-10001142"/>
    <x v="2"/>
    <x v="11"/>
    <s v="First Data FD10 PIN Pad"/>
    <n v="442.40000000000003"/>
    <n v="7"/>
    <n v="0.2"/>
    <n v="-55.300000000000068"/>
  </r>
  <r>
    <n v="1746"/>
    <s v="CA-2011-133270"/>
    <x v="2"/>
    <x v="571"/>
    <x v="610"/>
    <s v="First Class"/>
    <s v="BM-11785"/>
    <s v="Bryan Mills"/>
    <x v="0"/>
    <s v="United States"/>
    <s v="Rochester"/>
    <x v="15"/>
    <n v="14609"/>
    <x v="3"/>
    <s v="OFF-AR-10002656"/>
    <x v="1"/>
    <x v="6"/>
    <s v="Sanford Liquid Accent Highlighters"/>
    <n v="13.36"/>
    <n v="2"/>
    <n v="0"/>
    <n v="4.9431999999999992"/>
  </r>
  <r>
    <n v="1747"/>
    <s v="CA-2013-155670"/>
    <x v="0"/>
    <x v="572"/>
    <x v="611"/>
    <s v="Second Class"/>
    <s v="EM-14065"/>
    <s v="Erin Mull"/>
    <x v="0"/>
    <s v="United States"/>
    <s v="Jacksonville"/>
    <x v="3"/>
    <n v="28540"/>
    <x v="0"/>
    <s v="OFF-BI-10000138"/>
    <x v="1"/>
    <x v="8"/>
    <s v="Acco Translucent Poly Ring Binders"/>
    <n v="11.232000000000001"/>
    <n v="8"/>
    <n v="0.7"/>
    <n v="-8.2367999999999988"/>
  </r>
  <r>
    <n v="1748"/>
    <s v="CA-2013-155670"/>
    <x v="0"/>
    <x v="572"/>
    <x v="611"/>
    <s v="Second Class"/>
    <s v="EM-14065"/>
    <s v="Erin Mull"/>
    <x v="0"/>
    <s v="United States"/>
    <s v="Jacksonville"/>
    <x v="3"/>
    <n v="28540"/>
    <x v="0"/>
    <s v="OFF-PA-10004947"/>
    <x v="1"/>
    <x v="10"/>
    <s v="Staples"/>
    <n v="10.272000000000002"/>
    <n v="3"/>
    <n v="0.2"/>
    <n v="3.2099999999999982"/>
  </r>
  <r>
    <n v="1749"/>
    <s v="US-2011-157406"/>
    <x v="2"/>
    <x v="573"/>
    <x v="612"/>
    <s v="Standard Class"/>
    <s v="DA-13450"/>
    <s v="Dianna Arnett"/>
    <x v="2"/>
    <s v="United States"/>
    <s v="Houston"/>
    <x v="5"/>
    <n v="77095"/>
    <x v="2"/>
    <s v="OFF-PA-10003543"/>
    <x v="1"/>
    <x v="10"/>
    <s v="Xerox 1985"/>
    <n v="10.368000000000002"/>
    <n v="2"/>
    <n v="0.2"/>
    <n v="3.6288"/>
  </r>
  <r>
    <n v="1750"/>
    <s v="US-2011-157406"/>
    <x v="2"/>
    <x v="573"/>
    <x v="612"/>
    <s v="Standard Class"/>
    <s v="DA-13450"/>
    <s v="Dianna Arnett"/>
    <x v="2"/>
    <s v="United States"/>
    <s v="Houston"/>
    <x v="5"/>
    <n v="77095"/>
    <x v="2"/>
    <s v="OFF-AR-10002221"/>
    <x v="1"/>
    <x v="6"/>
    <s v="12 Colored Short Pencils"/>
    <n v="6.24"/>
    <n v="3"/>
    <n v="0.2"/>
    <n v="0.54600000000000071"/>
  </r>
  <r>
    <n v="1751"/>
    <s v="CA-2012-139094"/>
    <x v="1"/>
    <x v="6"/>
    <x v="562"/>
    <s v="Standard Class"/>
    <s v="MO-17800"/>
    <s v="Meg O'Connel"/>
    <x v="2"/>
    <s v="United States"/>
    <s v="San Antonio"/>
    <x v="5"/>
    <n v="78207"/>
    <x v="2"/>
    <s v="FUR-TA-10004607"/>
    <x v="0"/>
    <x v="3"/>
    <s v="Hon 2111 Invitation Series Straight Table"/>
    <n v="206.96200000000002"/>
    <n v="2"/>
    <n v="0.3"/>
    <n v="-32.522600000000011"/>
  </r>
  <r>
    <n v="1752"/>
    <s v="CA-2014-168837"/>
    <x v="3"/>
    <x v="336"/>
    <x v="117"/>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x v="241"/>
    <s v="First Class"/>
    <s v="VW-21775"/>
    <s v="Victoria Wilson"/>
    <x v="1"/>
    <s v="United States"/>
    <s v="San Francisco"/>
    <x v="1"/>
    <n v="94122"/>
    <x v="1"/>
    <s v="OFF-ST-10004340"/>
    <x v="1"/>
    <x v="4"/>
    <s v="Fellowes Mobile File Cart, Black"/>
    <n v="559.62"/>
    <n v="9"/>
    <n v="0"/>
    <n v="151.09740000000002"/>
  </r>
  <r>
    <n v="1754"/>
    <s v="CA-2014-116715"/>
    <x v="3"/>
    <x v="574"/>
    <x v="241"/>
    <s v="First Class"/>
    <s v="VW-21775"/>
    <s v="Victoria Wilson"/>
    <x v="1"/>
    <s v="United States"/>
    <s v="San Francisco"/>
    <x v="1"/>
    <n v="94122"/>
    <x v="1"/>
    <s v="OFF-PA-10004475"/>
    <x v="1"/>
    <x v="10"/>
    <s v="Xerox 1940"/>
    <n v="109.92"/>
    <n v="2"/>
    <n v="0"/>
    <n v="53.860799999999998"/>
  </r>
  <r>
    <n v="1755"/>
    <s v="CA-2014-116715"/>
    <x v="3"/>
    <x v="574"/>
    <x v="241"/>
    <s v="First Class"/>
    <s v="VW-21775"/>
    <s v="Victoria Wilson"/>
    <x v="1"/>
    <s v="United States"/>
    <s v="San Francisco"/>
    <x v="1"/>
    <n v="94122"/>
    <x v="1"/>
    <s v="OFF-PA-10003893"/>
    <x v="1"/>
    <x v="10"/>
    <s v="Xerox 1962"/>
    <n v="8.56"/>
    <n v="2"/>
    <n v="0"/>
    <n v="3.8519999999999994"/>
  </r>
  <r>
    <n v="1756"/>
    <s v="CA-2012-135622"/>
    <x v="1"/>
    <x v="575"/>
    <x v="223"/>
    <s v="Second Class"/>
    <s v="TT-21460"/>
    <s v="Tonja Turnell"/>
    <x v="2"/>
    <s v="United States"/>
    <s v="Fort Worth"/>
    <x v="5"/>
    <n v="76106"/>
    <x v="2"/>
    <s v="OFF-PA-10000100"/>
    <x v="1"/>
    <x v="10"/>
    <s v="Xerox 1945"/>
    <n v="360.71199999999999"/>
    <n v="11"/>
    <n v="0.2"/>
    <n v="130.75810000000001"/>
  </r>
  <r>
    <n v="1757"/>
    <s v="CA-2012-135622"/>
    <x v="1"/>
    <x v="575"/>
    <x v="223"/>
    <s v="Second Class"/>
    <s v="TT-21460"/>
    <s v="Tonja Turnell"/>
    <x v="2"/>
    <s v="United States"/>
    <s v="Fort Worth"/>
    <x v="5"/>
    <n v="76106"/>
    <x v="2"/>
    <s v="TEC-PH-10001817"/>
    <x v="2"/>
    <x v="7"/>
    <s v="Wilson Electronics DB Pro Signal Booster"/>
    <n v="1718.4"/>
    <n v="6"/>
    <n v="0.2"/>
    <n v="150.36000000000013"/>
  </r>
  <r>
    <n v="1758"/>
    <s v="US-2012-107349"/>
    <x v="1"/>
    <x v="562"/>
    <x v="598"/>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x v="613"/>
    <s v="Standard Class"/>
    <s v="RM-19375"/>
    <s v="Raymond Messe"/>
    <x v="0"/>
    <s v="United States"/>
    <s v="Houston"/>
    <x v="5"/>
    <n v="77095"/>
    <x v="2"/>
    <s v="TEC-AC-10001013"/>
    <x v="2"/>
    <x v="11"/>
    <s v="Logitech ClearChat Comfort/USB Headset H390"/>
    <n v="46.864000000000004"/>
    <n v="2"/>
    <n v="0.2"/>
    <n v="7.615399999999994"/>
  </r>
  <r>
    <n v="1760"/>
    <s v="CA-2011-141817"/>
    <x v="2"/>
    <x v="576"/>
    <x v="614"/>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x v="609"/>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x v="609"/>
    <s v="Standard Class"/>
    <s v="AG-10900"/>
    <s v="Arthur Gainer"/>
    <x v="0"/>
    <s v="United States"/>
    <s v="San Diego"/>
    <x v="1"/>
    <n v="92105"/>
    <x v="1"/>
    <s v="OFF-BI-10001900"/>
    <x v="1"/>
    <x v="8"/>
    <s v="DXL Angle-View Binders with Locking Rings, Black"/>
    <n v="28.752000000000002"/>
    <n v="6"/>
    <n v="0.2"/>
    <n v="9.7037999999999993"/>
  </r>
  <r>
    <n v="1763"/>
    <s v="CA-2012-130785"/>
    <x v="1"/>
    <x v="577"/>
    <x v="609"/>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x v="615"/>
    <s v="Standard Class"/>
    <s v="ML-17755"/>
    <s v="Max Ludwig"/>
    <x v="2"/>
    <s v="United States"/>
    <s v="Suffolk"/>
    <x v="17"/>
    <n v="23434"/>
    <x v="0"/>
    <s v="OFF-SU-10002573"/>
    <x v="1"/>
    <x v="14"/>
    <s v="Acme 10&quot; Easy Grip Assistive Scissors"/>
    <n v="35.06"/>
    <n v="2"/>
    <n v="0"/>
    <n v="10.517999999999997"/>
  </r>
  <r>
    <n v="1765"/>
    <s v="CA-2013-110254"/>
    <x v="0"/>
    <x v="578"/>
    <x v="615"/>
    <s v="Standard Class"/>
    <s v="ML-17755"/>
    <s v="Max Ludwig"/>
    <x v="2"/>
    <s v="United States"/>
    <s v="Suffolk"/>
    <x v="17"/>
    <n v="23434"/>
    <x v="0"/>
    <s v="OFF-LA-10004484"/>
    <x v="1"/>
    <x v="2"/>
    <s v="Avery 476"/>
    <n v="4.13"/>
    <n v="1"/>
    <n v="0"/>
    <n v="1.8997999999999999"/>
  </r>
  <r>
    <n v="1766"/>
    <s v="CA-2013-110254"/>
    <x v="0"/>
    <x v="578"/>
    <x v="615"/>
    <s v="Standard Class"/>
    <s v="ML-17755"/>
    <s v="Max Ludwig"/>
    <x v="2"/>
    <s v="United States"/>
    <s v="Suffolk"/>
    <x v="17"/>
    <n v="23434"/>
    <x v="0"/>
    <s v="FUR-FU-10001591"/>
    <x v="0"/>
    <x v="5"/>
    <s v="Advantus Panel Wall Certificate Holder - 8.5x11"/>
    <n v="109.8"/>
    <n v="9"/>
    <n v="0"/>
    <n v="46.116000000000007"/>
  </r>
  <r>
    <n v="1767"/>
    <s v="CA-2013-110254"/>
    <x v="0"/>
    <x v="578"/>
    <x v="615"/>
    <s v="Standard Class"/>
    <s v="ML-17755"/>
    <s v="Max Ludwig"/>
    <x v="2"/>
    <s v="United States"/>
    <s v="Suffolk"/>
    <x v="17"/>
    <n v="23434"/>
    <x v="0"/>
    <s v="OFF-LA-10002034"/>
    <x v="1"/>
    <x v="2"/>
    <s v="Avery 478"/>
    <n v="9.82"/>
    <n v="2"/>
    <n v="0"/>
    <n v="4.8117999999999999"/>
  </r>
  <r>
    <n v="1768"/>
    <s v="US-2011-158057"/>
    <x v="2"/>
    <x v="579"/>
    <x v="616"/>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x v="616"/>
    <s v="Standard Class"/>
    <s v="CC-12685"/>
    <s v="Craig Carroll"/>
    <x v="0"/>
    <s v="United States"/>
    <s v="Greensboro"/>
    <x v="3"/>
    <n v="27405"/>
    <x v="0"/>
    <s v="OFF-BI-10002735"/>
    <x v="1"/>
    <x v="8"/>
    <s v="GBC Prestige Therm-A-Bind Covers"/>
    <n v="51.465000000000018"/>
    <n v="5"/>
    <n v="0.7"/>
    <n v="-39.456499999999991"/>
  </r>
  <r>
    <n v="1770"/>
    <s v="CA-2014-146024"/>
    <x v="3"/>
    <x v="580"/>
    <x v="494"/>
    <s v="Standard Class"/>
    <s v="SC-20770"/>
    <s v="Stewart Carmichael"/>
    <x v="1"/>
    <s v="United States"/>
    <s v="Dallas"/>
    <x v="5"/>
    <n v="75081"/>
    <x v="2"/>
    <s v="OFF-SU-10001935"/>
    <x v="1"/>
    <x v="14"/>
    <s v="Staples"/>
    <n v="6.9760000000000009"/>
    <n v="4"/>
    <n v="0.2"/>
    <n v="-1.3952000000000013"/>
  </r>
  <r>
    <n v="1771"/>
    <s v="CA-2014-146024"/>
    <x v="3"/>
    <x v="580"/>
    <x v="494"/>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x v="533"/>
    <s v="Second Class"/>
    <s v="GG-14650"/>
    <s v="Greg Guthrie"/>
    <x v="1"/>
    <s v="United States"/>
    <s v="Chicago"/>
    <x v="10"/>
    <n v="60623"/>
    <x v="2"/>
    <s v="OFF-ST-10004337"/>
    <x v="1"/>
    <x v="4"/>
    <s v="SAFCO Commercial Wire Shelving, 72h"/>
    <n v="97.984000000000009"/>
    <n v="2"/>
    <n v="0.2"/>
    <n v="-24.496000000000002"/>
  </r>
  <r>
    <n v="1773"/>
    <s v="CA-2013-129686"/>
    <x v="0"/>
    <x v="581"/>
    <x v="533"/>
    <s v="Second Class"/>
    <s v="GG-14650"/>
    <s v="Greg Guthrie"/>
    <x v="1"/>
    <s v="United States"/>
    <s v="Chicago"/>
    <x v="10"/>
    <n v="60623"/>
    <x v="2"/>
    <s v="TEC-AC-10001266"/>
    <x v="2"/>
    <x v="11"/>
    <s v="Memorex Micro Travel Drive 8 GB"/>
    <n v="62.400000000000006"/>
    <n v="6"/>
    <n v="0.2"/>
    <n v="19.499999999999993"/>
  </r>
  <r>
    <n v="1774"/>
    <s v="CA-2011-118976"/>
    <x v="2"/>
    <x v="582"/>
    <x v="617"/>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x v="617"/>
    <s v="Standard Class"/>
    <s v="MY-18295"/>
    <s v="Muhammed Yedwab"/>
    <x v="1"/>
    <s v="United States"/>
    <s v="Baltimore"/>
    <x v="39"/>
    <n v="21215"/>
    <x v="3"/>
    <s v="OFF-ST-10000877"/>
    <x v="1"/>
    <x v="4"/>
    <s v="Recycled Steel Personal File for Standard File Folders"/>
    <n v="497.61"/>
    <n v="9"/>
    <n v="0"/>
    <n v="129.37860000000001"/>
  </r>
  <r>
    <n v="1776"/>
    <s v="CA-2011-118976"/>
    <x v="2"/>
    <x v="582"/>
    <x v="617"/>
    <s v="Standard Class"/>
    <s v="MY-18295"/>
    <s v="Muhammed Yedwab"/>
    <x v="1"/>
    <s v="United States"/>
    <s v="Baltimore"/>
    <x v="39"/>
    <n v="21215"/>
    <x v="3"/>
    <s v="OFF-AR-10004752"/>
    <x v="1"/>
    <x v="6"/>
    <s v="Blackstonian Pencils"/>
    <n v="5.34"/>
    <n v="2"/>
    <n v="0"/>
    <n v="1.4952000000000001"/>
  </r>
  <r>
    <n v="1777"/>
    <s v="CA-2011-118976"/>
    <x v="2"/>
    <x v="582"/>
    <x v="617"/>
    <s v="Standard Class"/>
    <s v="MY-18295"/>
    <s v="Muhammed Yedwab"/>
    <x v="1"/>
    <s v="United States"/>
    <s v="Baltimore"/>
    <x v="39"/>
    <n v="21215"/>
    <x v="3"/>
    <s v="OFF-LA-10000452"/>
    <x v="1"/>
    <x v="2"/>
    <s v="Avery 488"/>
    <n v="3.15"/>
    <n v="1"/>
    <n v="0"/>
    <n v="1.512"/>
  </r>
  <r>
    <n v="1778"/>
    <s v="CA-2012-105347"/>
    <x v="1"/>
    <x v="27"/>
    <x v="618"/>
    <s v="Standard Class"/>
    <s v="DP-13000"/>
    <s v="Darren Powers"/>
    <x v="0"/>
    <s v="United States"/>
    <s v="Los Angeles"/>
    <x v="1"/>
    <n v="90004"/>
    <x v="1"/>
    <s v="OFF-PA-10000675"/>
    <x v="1"/>
    <x v="10"/>
    <s v="Xerox 1919"/>
    <n v="368.91"/>
    <n v="9"/>
    <n v="0"/>
    <n v="180.76590000000002"/>
  </r>
  <r>
    <n v="1779"/>
    <s v="CA-2012-105347"/>
    <x v="1"/>
    <x v="27"/>
    <x v="618"/>
    <s v="Standard Class"/>
    <s v="DP-13000"/>
    <s v="Darren Powers"/>
    <x v="0"/>
    <s v="United States"/>
    <s v="Los Angeles"/>
    <x v="1"/>
    <n v="90004"/>
    <x v="1"/>
    <s v="OFF-AR-10003045"/>
    <x v="1"/>
    <x v="6"/>
    <s v="Prang Colored Pencils"/>
    <n v="14.7"/>
    <n v="5"/>
    <n v="0"/>
    <n v="6.6150000000000002"/>
  </r>
  <r>
    <n v="1780"/>
    <s v="CA-2013-124667"/>
    <x v="0"/>
    <x v="583"/>
    <x v="619"/>
    <s v="Standard Class"/>
    <s v="BD-11770"/>
    <s v="Bryan Davis"/>
    <x v="0"/>
    <s v="United States"/>
    <s v="New York City"/>
    <x v="15"/>
    <n v="10011"/>
    <x v="3"/>
    <s v="TEC-AC-10003447"/>
    <x v="2"/>
    <x v="11"/>
    <s v="Micropad Numeric Keypads"/>
    <n v="59.97"/>
    <n v="3"/>
    <n v="0"/>
    <n v="14.992499999999996"/>
  </r>
  <r>
    <n v="1781"/>
    <s v="CA-2013-124667"/>
    <x v="0"/>
    <x v="583"/>
    <x v="619"/>
    <s v="Standard Class"/>
    <s v="BD-11770"/>
    <s v="Bryan Davis"/>
    <x v="0"/>
    <s v="United States"/>
    <s v="New York City"/>
    <x v="15"/>
    <n v="10011"/>
    <x v="3"/>
    <s v="OFF-ST-10002276"/>
    <x v="1"/>
    <x v="4"/>
    <s v="Safco Steel Mobile File Cart"/>
    <n v="83.36"/>
    <n v="1"/>
    <n v="0"/>
    <n v="20.840000000000003"/>
  </r>
  <r>
    <n v="1782"/>
    <s v="CA-2012-111094"/>
    <x v="1"/>
    <x v="584"/>
    <x v="620"/>
    <s v="Standard Class"/>
    <s v="CB-12535"/>
    <s v="Claudia Bergmann"/>
    <x v="1"/>
    <s v="United States"/>
    <s v="Franklin"/>
    <x v="31"/>
    <n v="2038"/>
    <x v="3"/>
    <s v="OFF-PA-10001609"/>
    <x v="1"/>
    <x v="10"/>
    <s v="Tops Wirebound Message Log Books"/>
    <n v="6.58"/>
    <n v="2"/>
    <n v="0"/>
    <n v="3.0267999999999997"/>
  </r>
  <r>
    <n v="1783"/>
    <s v="CA-2012-111094"/>
    <x v="1"/>
    <x v="584"/>
    <x v="620"/>
    <s v="Standard Class"/>
    <s v="CB-12535"/>
    <s v="Claudia Bergmann"/>
    <x v="1"/>
    <s v="United States"/>
    <s v="Franklin"/>
    <x v="31"/>
    <n v="2038"/>
    <x v="3"/>
    <s v="OFF-BI-10001597"/>
    <x v="1"/>
    <x v="8"/>
    <s v="Wilson Jones Ledger-Size, Piano-Hinge Binder, 2&quot;, Blue"/>
    <n v="122.94"/>
    <n v="3"/>
    <n v="0"/>
    <n v="59.011199999999988"/>
  </r>
  <r>
    <n v="1784"/>
    <s v="CA-2014-166317"/>
    <x v="3"/>
    <x v="585"/>
    <x v="255"/>
    <s v="Standard Class"/>
    <s v="JE-15610"/>
    <s v="Jim Epp"/>
    <x v="1"/>
    <s v="United States"/>
    <s v="Milwaukee"/>
    <x v="6"/>
    <n v="53209"/>
    <x v="2"/>
    <s v="OFF-PA-10004475"/>
    <x v="1"/>
    <x v="10"/>
    <s v="Xerox 1940"/>
    <n v="219.84"/>
    <n v="4"/>
    <n v="0"/>
    <n v="107.7216"/>
  </r>
  <r>
    <n v="1785"/>
    <s v="CA-2014-166317"/>
    <x v="3"/>
    <x v="585"/>
    <x v="255"/>
    <s v="Standard Class"/>
    <s v="JE-15610"/>
    <s v="Jim Epp"/>
    <x v="1"/>
    <s v="United States"/>
    <s v="Milwaukee"/>
    <x v="6"/>
    <n v="53209"/>
    <x v="2"/>
    <s v="TEC-AC-10004510"/>
    <x v="2"/>
    <x v="11"/>
    <s v="Logitech Desktop MK120 Mouse and keyboard Combo"/>
    <n v="98.16"/>
    <n v="6"/>
    <n v="0"/>
    <n v="9.8159999999999954"/>
  </r>
  <r>
    <n v="1786"/>
    <s v="CA-2014-166317"/>
    <x v="3"/>
    <x v="585"/>
    <x v="255"/>
    <s v="Standard Class"/>
    <s v="JE-15610"/>
    <s v="Jim Epp"/>
    <x v="1"/>
    <s v="United States"/>
    <s v="Milwaukee"/>
    <x v="6"/>
    <n v="53209"/>
    <x v="2"/>
    <s v="OFF-BI-10002976"/>
    <x v="1"/>
    <x v="8"/>
    <s v="ACCOHIDE Binder by Acco"/>
    <n v="33.04"/>
    <n v="8"/>
    <n v="0"/>
    <n v="15.5288"/>
  </r>
  <r>
    <n v="1787"/>
    <s v="CA-2014-166317"/>
    <x v="3"/>
    <x v="585"/>
    <x v="255"/>
    <s v="Standard Class"/>
    <s v="JE-15610"/>
    <s v="Jim Epp"/>
    <x v="1"/>
    <s v="United States"/>
    <s v="Milwaukee"/>
    <x v="6"/>
    <n v="53209"/>
    <x v="2"/>
    <s v="TEC-PH-10001615"/>
    <x v="2"/>
    <x v="7"/>
    <s v="AT&amp;T CL82213"/>
    <n v="86.97"/>
    <n v="3"/>
    <n v="0"/>
    <n v="25.221299999999989"/>
  </r>
  <r>
    <n v="1788"/>
    <s v="CA-2012-154326"/>
    <x v="1"/>
    <x v="586"/>
    <x v="621"/>
    <s v="Standard Class"/>
    <s v="RP-19855"/>
    <s v="Roy Phan"/>
    <x v="1"/>
    <s v="United States"/>
    <s v="Kenosha"/>
    <x v="6"/>
    <n v="53142"/>
    <x v="2"/>
    <s v="TEC-PH-10001819"/>
    <x v="2"/>
    <x v="7"/>
    <s v="Innergie mMini Combo Duo USB Travel Charging Kit"/>
    <n v="134.97"/>
    <n v="3"/>
    <n v="0"/>
    <n v="64.785599999999988"/>
  </r>
  <r>
    <n v="1789"/>
    <s v="CA-2012-154326"/>
    <x v="1"/>
    <x v="586"/>
    <x v="621"/>
    <s v="Standard Class"/>
    <s v="RP-19855"/>
    <s v="Roy Phan"/>
    <x v="1"/>
    <s v="United States"/>
    <s v="Kenosha"/>
    <x v="6"/>
    <n v="53142"/>
    <x v="2"/>
    <s v="TEC-PH-10000560"/>
    <x v="2"/>
    <x v="7"/>
    <s v="Samsung Galaxy S III - 16GB - pebble blue (T-Mobile)"/>
    <n v="699.98"/>
    <n v="2"/>
    <n v="0"/>
    <n v="195.99440000000004"/>
  </r>
  <r>
    <n v="1790"/>
    <s v="CA-2012-154326"/>
    <x v="1"/>
    <x v="586"/>
    <x v="621"/>
    <s v="Standard Class"/>
    <s v="RP-19855"/>
    <s v="Roy Phan"/>
    <x v="1"/>
    <s v="United States"/>
    <s v="Kenosha"/>
    <x v="6"/>
    <n v="53142"/>
    <x v="2"/>
    <s v="TEC-AC-10004568"/>
    <x v="2"/>
    <x v="11"/>
    <s v="Maxell LTO Ultrium - 800 GB"/>
    <n v="139.94999999999999"/>
    <n v="5"/>
    <n v="0"/>
    <n v="26.590499999999988"/>
  </r>
  <r>
    <n v="1791"/>
    <s v="CA-2011-102008"/>
    <x v="2"/>
    <x v="587"/>
    <x v="622"/>
    <s v="Standard Class"/>
    <s v="RA-19915"/>
    <s v="Russell Applegate"/>
    <x v="0"/>
    <s v="United States"/>
    <s v="New York City"/>
    <x v="15"/>
    <n v="10011"/>
    <x v="3"/>
    <s v="OFF-PA-10004092"/>
    <x v="1"/>
    <x v="10"/>
    <s v="Tops Green Bar Computer Printout Paper"/>
    <n v="48.94"/>
    <n v="1"/>
    <n v="0"/>
    <n v="24.47"/>
  </r>
  <r>
    <n v="1792"/>
    <s v="CA-2011-120474"/>
    <x v="2"/>
    <x v="588"/>
    <x v="544"/>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x v="544"/>
    <s v="First Class"/>
    <s v="RP-19390"/>
    <s v="Resi Pölking"/>
    <x v="0"/>
    <s v="United States"/>
    <s v="Madison"/>
    <x v="6"/>
    <n v="53711"/>
    <x v="2"/>
    <s v="OFF-AR-10000475"/>
    <x v="1"/>
    <x v="6"/>
    <s v="Hunt BOSTON Vista Battery-Operated Pencil Sharpener, Black"/>
    <n v="46.64"/>
    <n v="4"/>
    <n v="0"/>
    <n v="12.592800000000004"/>
  </r>
  <r>
    <n v="1794"/>
    <s v="CA-2011-104773"/>
    <x v="2"/>
    <x v="589"/>
    <x v="623"/>
    <s v="Standard Class"/>
    <s v="TB-21175"/>
    <s v="Thomas Boland"/>
    <x v="1"/>
    <s v="United States"/>
    <s v="Houston"/>
    <x v="5"/>
    <n v="77041"/>
    <x v="2"/>
    <s v="OFF-ST-10000777"/>
    <x v="1"/>
    <x v="4"/>
    <s v="Companion Letter/Legal File, Black"/>
    <n v="60.415999999999997"/>
    <n v="2"/>
    <n v="0.2"/>
    <n v="6.0416000000000025"/>
  </r>
  <r>
    <n v="1795"/>
    <s v="CA-2013-140774"/>
    <x v="0"/>
    <x v="64"/>
    <x v="165"/>
    <s v="Standard Class"/>
    <s v="BE-11455"/>
    <s v="Brad Eason"/>
    <x v="2"/>
    <s v="United States"/>
    <s v="Olathe"/>
    <x v="41"/>
    <n v="66062"/>
    <x v="2"/>
    <s v="OFF-AR-10004022"/>
    <x v="1"/>
    <x v="6"/>
    <s v="Panasonic KP-380BK Classic Electric Pencil Sharpener"/>
    <n v="107.94"/>
    <n v="3"/>
    <n v="0"/>
    <n v="26.984999999999992"/>
  </r>
  <r>
    <n v="1796"/>
    <s v="US-2014-139465"/>
    <x v="3"/>
    <x v="151"/>
    <x v="624"/>
    <s v="First Class"/>
    <s v="MR-17545"/>
    <s v="Mathew Reese"/>
    <x v="2"/>
    <s v="United States"/>
    <s v="New York City"/>
    <x v="15"/>
    <n v="10024"/>
    <x v="3"/>
    <s v="OFF-ST-10002352"/>
    <x v="1"/>
    <x v="4"/>
    <s v="Iris Project Case"/>
    <n v="63.84"/>
    <n v="8"/>
    <n v="0"/>
    <n v="16.598399999999998"/>
  </r>
  <r>
    <n v="1797"/>
    <s v="US-2014-139465"/>
    <x v="3"/>
    <x v="151"/>
    <x v="624"/>
    <s v="First Class"/>
    <s v="MR-17545"/>
    <s v="Mathew Reese"/>
    <x v="2"/>
    <s v="United States"/>
    <s v="New York City"/>
    <x v="15"/>
    <n v="10024"/>
    <x v="3"/>
    <s v="TEC-PH-10000455"/>
    <x v="2"/>
    <x v="7"/>
    <s v="GE 30522EE2"/>
    <n v="347.96999999999997"/>
    <n v="3"/>
    <n v="0"/>
    <n v="100.91129999999997"/>
  </r>
  <r>
    <n v="1798"/>
    <s v="US-2014-139465"/>
    <x v="3"/>
    <x v="151"/>
    <x v="624"/>
    <s v="First Class"/>
    <s v="MR-17545"/>
    <s v="Mathew Reese"/>
    <x v="2"/>
    <s v="United States"/>
    <s v="New York City"/>
    <x v="15"/>
    <n v="10024"/>
    <x v="3"/>
    <s v="OFF-BI-10003910"/>
    <x v="1"/>
    <x v="8"/>
    <s v="DXL Angle-View Binders with Locking Rings by Samsill"/>
    <n v="37.008000000000003"/>
    <n v="6"/>
    <n v="0.2"/>
    <n v="11.565"/>
  </r>
  <r>
    <n v="1799"/>
    <s v="CA-2013-100965"/>
    <x v="0"/>
    <x v="274"/>
    <x v="625"/>
    <s v="Standard Class"/>
    <s v="RM-19375"/>
    <s v="Raymond Messe"/>
    <x v="0"/>
    <s v="United States"/>
    <s v="San Jose"/>
    <x v="1"/>
    <n v="95123"/>
    <x v="1"/>
    <s v="FUR-FU-10003039"/>
    <x v="0"/>
    <x v="5"/>
    <s v="Howard Miller 11-1/2&quot; Diameter Grantwood Wall Clock"/>
    <n v="215.65"/>
    <n v="5"/>
    <n v="0"/>
    <n v="73.320999999999998"/>
  </r>
  <r>
    <n v="1800"/>
    <s v="CA-2013-121034"/>
    <x v="0"/>
    <x v="590"/>
    <x v="626"/>
    <s v="Second Class"/>
    <s v="JF-15565"/>
    <s v="Jill Fjeld"/>
    <x v="0"/>
    <s v="United States"/>
    <s v="Dallas"/>
    <x v="5"/>
    <n v="75081"/>
    <x v="2"/>
    <s v="OFF-FA-10000585"/>
    <x v="1"/>
    <x v="13"/>
    <s v="OIC Bulk Pack Metal Binder Clips"/>
    <n v="11.168000000000001"/>
    <n v="4"/>
    <n v="0.2"/>
    <n v="3.6295999999999995"/>
  </r>
  <r>
    <n v="1801"/>
    <s v="CA-2013-121034"/>
    <x v="0"/>
    <x v="590"/>
    <x v="626"/>
    <s v="Second Class"/>
    <s v="JF-15565"/>
    <s v="Jill Fjeld"/>
    <x v="0"/>
    <s v="United States"/>
    <s v="Dallas"/>
    <x v="5"/>
    <n v="75081"/>
    <x v="2"/>
    <s v="OFF-PA-10001994"/>
    <x v="1"/>
    <x v="10"/>
    <s v="Ink Jet Note and Greeting Cards, 8-1/2&quot; x 5-1/2&quot; Card Size"/>
    <n v="53.952000000000005"/>
    <n v="3"/>
    <n v="0.2"/>
    <n v="17.534399999999998"/>
  </r>
  <r>
    <n v="1802"/>
    <s v="CA-2013-149461"/>
    <x v="0"/>
    <x v="373"/>
    <x v="423"/>
    <s v="Standard Class"/>
    <s v="AS-10135"/>
    <s v="Adrian Shami"/>
    <x v="2"/>
    <s v="United States"/>
    <s v="Auburn"/>
    <x v="4"/>
    <n v="98002"/>
    <x v="1"/>
    <s v="FUR-FU-10004270"/>
    <x v="0"/>
    <x v="5"/>
    <s v="Eldon Image Series Desk Accessories, Burgundy"/>
    <n v="4.18"/>
    <n v="1"/>
    <n v="0"/>
    <n v="1.5047999999999999"/>
  </r>
  <r>
    <n v="1803"/>
    <s v="CA-2014-158379"/>
    <x v="3"/>
    <x v="585"/>
    <x v="255"/>
    <s v="Second Class"/>
    <s v="JA-15970"/>
    <s v="Joseph Airdo"/>
    <x v="0"/>
    <s v="United States"/>
    <s v="Philadelphia"/>
    <x v="9"/>
    <n v="19134"/>
    <x v="3"/>
    <s v="OFF-BI-10002498"/>
    <x v="1"/>
    <x v="8"/>
    <s v="Clear Mylar Reinforcing Strips"/>
    <n v="5.6070000000000011"/>
    <n v="1"/>
    <n v="0.7"/>
    <n v="-4.2987000000000002"/>
  </r>
  <r>
    <n v="1804"/>
    <s v="CA-2014-158379"/>
    <x v="3"/>
    <x v="585"/>
    <x v="255"/>
    <s v="Second Class"/>
    <s v="JA-15970"/>
    <s v="Joseph Airdo"/>
    <x v="0"/>
    <s v="United States"/>
    <s v="Philadelphia"/>
    <x v="9"/>
    <n v="19134"/>
    <x v="3"/>
    <s v="OFF-SU-10002881"/>
    <x v="1"/>
    <x v="14"/>
    <s v="Martin Yale Chadless Opener Electric Letter Opener"/>
    <n v="4663.7360000000008"/>
    <n v="7"/>
    <n v="0.2"/>
    <n v="-1049.3406"/>
  </r>
  <r>
    <n v="1805"/>
    <s v="CA-2014-158379"/>
    <x v="3"/>
    <x v="585"/>
    <x v="255"/>
    <s v="Second Class"/>
    <s v="JA-15970"/>
    <s v="Joseph Airdo"/>
    <x v="0"/>
    <s v="United States"/>
    <s v="Philadelphia"/>
    <x v="9"/>
    <n v="19134"/>
    <x v="3"/>
    <s v="TEC-AC-10002926"/>
    <x v="2"/>
    <x v="11"/>
    <s v="Logitech Wireless Marathon Mouse M705"/>
    <n v="79.984000000000009"/>
    <n v="2"/>
    <n v="0.2"/>
    <n v="22.995400000000004"/>
  </r>
  <r>
    <n v="1806"/>
    <s v="US-2013-116729"/>
    <x v="0"/>
    <x v="591"/>
    <x v="470"/>
    <s v="First Class"/>
    <s v="GK-14620"/>
    <s v="Grace Kelly"/>
    <x v="1"/>
    <s v="United States"/>
    <s v="Los Angeles"/>
    <x v="1"/>
    <n v="90049"/>
    <x v="1"/>
    <s v="TEC-PH-10002200"/>
    <x v="2"/>
    <x v="7"/>
    <s v="Samsung Galaxy Note 2"/>
    <n v="2575.944"/>
    <n v="7"/>
    <n v="0.2"/>
    <n v="257.59440000000029"/>
  </r>
  <r>
    <n v="1807"/>
    <s v="US-2013-116729"/>
    <x v="0"/>
    <x v="591"/>
    <x v="470"/>
    <s v="First Class"/>
    <s v="GK-14620"/>
    <s v="Grace Kelly"/>
    <x v="1"/>
    <s v="United States"/>
    <s v="Los Angeles"/>
    <x v="1"/>
    <n v="90049"/>
    <x v="1"/>
    <s v="OFF-PA-10002005"/>
    <x v="1"/>
    <x v="10"/>
    <s v="Xerox 225"/>
    <n v="45.36"/>
    <n v="7"/>
    <n v="0"/>
    <n v="21.772800000000004"/>
  </r>
  <r>
    <n v="1808"/>
    <s v="US-2013-116729"/>
    <x v="0"/>
    <x v="591"/>
    <x v="470"/>
    <s v="First Class"/>
    <s v="GK-14620"/>
    <s v="Grace Kelly"/>
    <x v="1"/>
    <s v="United States"/>
    <s v="Los Angeles"/>
    <x v="1"/>
    <n v="90049"/>
    <x v="1"/>
    <s v="TEC-AC-10001465"/>
    <x v="2"/>
    <x v="11"/>
    <s v="SanDisk Cruzer 64 GB USB Flash Drive"/>
    <n v="254.24"/>
    <n v="7"/>
    <n v="0"/>
    <n v="76.271999999999977"/>
  </r>
  <r>
    <n v="1809"/>
    <s v="CA-2013-164938"/>
    <x v="0"/>
    <x v="592"/>
    <x v="627"/>
    <s v="First Class"/>
    <s v="PB-19210"/>
    <s v="Phillip Breyer"/>
    <x v="1"/>
    <s v="United States"/>
    <s v="Tulsa"/>
    <x v="26"/>
    <n v="74133"/>
    <x v="2"/>
    <s v="TEC-PH-10004897"/>
    <x v="2"/>
    <x v="7"/>
    <s v="Mediabridge Sport Armband iPhone 5s"/>
    <n v="69.930000000000007"/>
    <n v="7"/>
    <n v="0"/>
    <n v="0.69929999999999914"/>
  </r>
  <r>
    <n v="1810"/>
    <s v="CA-2013-165484"/>
    <x v="0"/>
    <x v="248"/>
    <x v="154"/>
    <s v="Standard Class"/>
    <s v="HK-14890"/>
    <s v="Heather Kirkland"/>
    <x v="1"/>
    <s v="United States"/>
    <s v="Chicago"/>
    <x v="10"/>
    <n v="60610"/>
    <x v="2"/>
    <s v="FUR-FU-10001196"/>
    <x v="0"/>
    <x v="5"/>
    <s v="DAX Cubicle Frames - 8x10"/>
    <n v="16.155999999999999"/>
    <n v="7"/>
    <n v="0.6"/>
    <n v="-12.116999999999999"/>
  </r>
  <r>
    <n v="1811"/>
    <s v="CA-2013-165484"/>
    <x v="0"/>
    <x v="248"/>
    <x v="154"/>
    <s v="Standard Class"/>
    <s v="HK-14890"/>
    <s v="Heather Kirkland"/>
    <x v="1"/>
    <s v="United States"/>
    <s v="Chicago"/>
    <x v="10"/>
    <n v="60610"/>
    <x v="2"/>
    <s v="OFF-PA-10000595"/>
    <x v="1"/>
    <x v="10"/>
    <s v="Xerox 1929"/>
    <n v="54.816000000000003"/>
    <n v="3"/>
    <n v="0.2"/>
    <n v="17.815199999999997"/>
  </r>
  <r>
    <n v="1812"/>
    <s v="CA-2011-132612"/>
    <x v="2"/>
    <x v="3"/>
    <x v="628"/>
    <s v="Second Class"/>
    <s v="FO-14305"/>
    <s v="Frank Olsen"/>
    <x v="0"/>
    <s v="United States"/>
    <s v="Harrisonburg"/>
    <x v="17"/>
    <n v="22801"/>
    <x v="0"/>
    <s v="FUR-TA-10004534"/>
    <x v="0"/>
    <x v="3"/>
    <s v="Bevis 44 x 96 Conference Tables"/>
    <n v="1441.3"/>
    <n v="7"/>
    <n v="0"/>
    <n v="245.0209999999999"/>
  </r>
  <r>
    <n v="1813"/>
    <s v="US-2014-161193"/>
    <x v="3"/>
    <x v="225"/>
    <x v="177"/>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x v="177"/>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x v="629"/>
    <s v="Standard Class"/>
    <s v="SP-20620"/>
    <s v="Stefania Perrino"/>
    <x v="1"/>
    <s v="United States"/>
    <s v="Los Angeles"/>
    <x v="1"/>
    <n v="90045"/>
    <x v="1"/>
    <s v="FUR-TA-10002607"/>
    <x v="0"/>
    <x v="3"/>
    <s v="KI Conference Tables"/>
    <n v="170.13600000000002"/>
    <n v="3"/>
    <n v="0.2"/>
    <n v="-8.5067999999999913"/>
  </r>
  <r>
    <n v="1816"/>
    <s v="CA-2012-164833"/>
    <x v="1"/>
    <x v="593"/>
    <x v="630"/>
    <s v="Same Day"/>
    <s v="LL-16840"/>
    <s v="Lauren Leatherbury"/>
    <x v="0"/>
    <s v="United States"/>
    <s v="Seattle"/>
    <x v="4"/>
    <n v="98105"/>
    <x v="1"/>
    <s v="OFF-LA-10000443"/>
    <x v="1"/>
    <x v="2"/>
    <s v="Avery 501"/>
    <n v="7.38"/>
    <n v="2"/>
    <n v="0"/>
    <n v="3.4685999999999999"/>
  </r>
  <r>
    <n v="1817"/>
    <s v="CA-2012-164833"/>
    <x v="1"/>
    <x v="593"/>
    <x v="630"/>
    <s v="Same Day"/>
    <s v="LL-16840"/>
    <s v="Lauren Leatherbury"/>
    <x v="0"/>
    <s v="United States"/>
    <s v="Seattle"/>
    <x v="4"/>
    <n v="98105"/>
    <x v="1"/>
    <s v="OFF-AR-10004685"/>
    <x v="1"/>
    <x v="6"/>
    <s v="Binney &amp; Smith Crayola Metallic Colored Pencils, 8-Color Set"/>
    <n v="9.26"/>
    <n v="2"/>
    <n v="0"/>
    <n v="3.0557999999999996"/>
  </r>
  <r>
    <n v="1818"/>
    <s v="CA-2012-125423"/>
    <x v="1"/>
    <x v="350"/>
    <x v="631"/>
    <s v="Second Class"/>
    <s v="MC-17575"/>
    <s v="Matt Collins"/>
    <x v="0"/>
    <s v="United States"/>
    <s v="Los Angeles"/>
    <x v="1"/>
    <n v="90036"/>
    <x v="1"/>
    <s v="OFF-LA-10001771"/>
    <x v="1"/>
    <x v="2"/>
    <s v="Avery 513"/>
    <n v="9.9600000000000009"/>
    <n v="2"/>
    <n v="0"/>
    <n v="4.5815999999999999"/>
  </r>
  <r>
    <n v="1819"/>
    <s v="US-2011-130379"/>
    <x v="2"/>
    <x v="594"/>
    <x v="632"/>
    <s v="Standard Class"/>
    <s v="JL-15235"/>
    <s v="Janet Lee"/>
    <x v="0"/>
    <s v="United States"/>
    <s v="Chicago"/>
    <x v="10"/>
    <n v="60623"/>
    <x v="2"/>
    <s v="OFF-AP-10001394"/>
    <x v="1"/>
    <x v="9"/>
    <s v="Harmony Air Purifier"/>
    <n v="75.59999999999998"/>
    <n v="2"/>
    <n v="0.8"/>
    <n v="-166.32000000000005"/>
  </r>
  <r>
    <n v="1820"/>
    <s v="US-2011-130379"/>
    <x v="2"/>
    <x v="594"/>
    <x v="632"/>
    <s v="Standard Class"/>
    <s v="JL-15235"/>
    <s v="Janet Lee"/>
    <x v="0"/>
    <s v="United States"/>
    <s v="Chicago"/>
    <x v="10"/>
    <n v="60623"/>
    <x v="2"/>
    <s v="FUR-FU-10002553"/>
    <x v="0"/>
    <x v="5"/>
    <s v="Electrix Incandescent Magnifying Lamp, Black"/>
    <n v="29.32"/>
    <n v="2"/>
    <n v="0.6"/>
    <n v="-24.188999999999993"/>
  </r>
  <r>
    <n v="1821"/>
    <s v="CA-2013-168956"/>
    <x v="0"/>
    <x v="595"/>
    <x v="633"/>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x v="633"/>
    <s v="Standard Class"/>
    <s v="EA-14035"/>
    <s v="Erin Ashbrook"/>
    <x v="1"/>
    <s v="United States"/>
    <s v="Chicago"/>
    <x v="10"/>
    <n v="60623"/>
    <x v="2"/>
    <s v="OFF-FA-10000304"/>
    <x v="1"/>
    <x v="13"/>
    <s v="Advantus Push Pins"/>
    <n v="6.9760000000000009"/>
    <n v="4"/>
    <n v="0.2"/>
    <n v="1.8312000000000004"/>
  </r>
  <r>
    <n v="1823"/>
    <s v="CA-2013-168956"/>
    <x v="0"/>
    <x v="595"/>
    <x v="633"/>
    <s v="Standard Class"/>
    <s v="EA-14035"/>
    <s v="Erin Ashbrook"/>
    <x v="1"/>
    <s v="United States"/>
    <s v="Chicago"/>
    <x v="10"/>
    <n v="60623"/>
    <x v="2"/>
    <s v="FUR-CH-10004754"/>
    <x v="0"/>
    <x v="1"/>
    <s v="Global Stack Chair with Arms, Black"/>
    <n v="62.957999999999998"/>
    <n v="3"/>
    <n v="0.3"/>
    <n v="-2.6981999999999999"/>
  </r>
  <r>
    <n v="1824"/>
    <s v="CA-2013-168956"/>
    <x v="0"/>
    <x v="595"/>
    <x v="633"/>
    <s v="Standard Class"/>
    <s v="EA-14035"/>
    <s v="Erin Ashbrook"/>
    <x v="1"/>
    <s v="United States"/>
    <s v="Chicago"/>
    <x v="10"/>
    <n v="60623"/>
    <x v="2"/>
    <s v="OFF-PA-10000809"/>
    <x v="1"/>
    <x v="10"/>
    <s v="Xerox 206"/>
    <n v="5.1840000000000011"/>
    <n v="1"/>
    <n v="0.2"/>
    <n v="1.8144"/>
  </r>
  <r>
    <n v="1825"/>
    <s v="CA-2013-167507"/>
    <x v="0"/>
    <x v="596"/>
    <x v="470"/>
    <s v="Standard Class"/>
    <s v="SA-20830"/>
    <s v="Sue Ann Reed"/>
    <x v="0"/>
    <s v="United States"/>
    <s v="Redmond"/>
    <x v="21"/>
    <n v="97756"/>
    <x v="1"/>
    <s v="OFF-BI-10003694"/>
    <x v="1"/>
    <x v="8"/>
    <s v="Avery 3 1/2&quot; Diskette Storage Pages, 10/Pack"/>
    <n v="31.32"/>
    <n v="10"/>
    <n v="0.7"/>
    <n v="-25.05599999999999"/>
  </r>
  <r>
    <n v="1826"/>
    <s v="CA-2013-167507"/>
    <x v="0"/>
    <x v="596"/>
    <x v="470"/>
    <s v="Standard Class"/>
    <s v="SA-20830"/>
    <s v="Sue Ann Reed"/>
    <x v="0"/>
    <s v="United States"/>
    <s v="Redmond"/>
    <x v="21"/>
    <n v="97756"/>
    <x v="1"/>
    <s v="FUR-FU-10001935"/>
    <x v="0"/>
    <x v="5"/>
    <s v="3M Hangers With Command Adhesive"/>
    <n v="11.840000000000002"/>
    <n v="4"/>
    <n v="0.2"/>
    <n v="3.108000000000001"/>
  </r>
  <r>
    <n v="1827"/>
    <s v="CA-2013-167507"/>
    <x v="0"/>
    <x v="596"/>
    <x v="470"/>
    <s v="Standard Class"/>
    <s v="SA-20830"/>
    <s v="Sue Ann Reed"/>
    <x v="0"/>
    <s v="United States"/>
    <s v="Redmond"/>
    <x v="21"/>
    <n v="97756"/>
    <x v="1"/>
    <s v="FUR-FU-10002878"/>
    <x v="0"/>
    <x v="5"/>
    <s v="Seth Thomas 14&quot; Day/Date Wall Clock"/>
    <n v="22.784000000000002"/>
    <n v="1"/>
    <n v="0.2"/>
    <n v="4.8416000000000006"/>
  </r>
  <r>
    <n v="1828"/>
    <s v="CA-2013-109344"/>
    <x v="0"/>
    <x v="597"/>
    <x v="634"/>
    <s v="Second Class"/>
    <s v="CH-12070"/>
    <s v="Cathy Hwang"/>
    <x v="2"/>
    <s v="United States"/>
    <s v="Raleigh"/>
    <x v="3"/>
    <n v="27604"/>
    <x v="0"/>
    <s v="TEC-PH-10002624"/>
    <x v="2"/>
    <x v="7"/>
    <s v="Samsung Galaxy S4 Mini"/>
    <n v="1127.9760000000001"/>
    <n v="3"/>
    <n v="0.2"/>
    <n v="126.8972999999998"/>
  </r>
  <r>
    <n v="1829"/>
    <s v="US-2012-140851"/>
    <x v="1"/>
    <x v="562"/>
    <x v="598"/>
    <s v="Second Class"/>
    <s v="ND-18460"/>
    <s v="Neil Ducich"/>
    <x v="1"/>
    <s v="United States"/>
    <s v="Macon"/>
    <x v="32"/>
    <n v="31204"/>
    <x v="0"/>
    <s v="OFF-PA-10000019"/>
    <x v="1"/>
    <x v="10"/>
    <s v="Xerox 1931"/>
    <n v="38.880000000000003"/>
    <n v="6"/>
    <n v="0"/>
    <n v="18.662400000000002"/>
  </r>
  <r>
    <n v="1830"/>
    <s v="CA-2011-103373"/>
    <x v="2"/>
    <x v="598"/>
    <x v="635"/>
    <s v="Standard Class"/>
    <s v="BS-11755"/>
    <s v="Bruce Stewart"/>
    <x v="0"/>
    <s v="United States"/>
    <s v="Cleveland"/>
    <x v="24"/>
    <n v="44105"/>
    <x v="3"/>
    <s v="TEC-PH-10002885"/>
    <x v="2"/>
    <x v="7"/>
    <s v="Apple iPhone 5"/>
    <n v="779.79600000000005"/>
    <n v="2"/>
    <n v="0.4"/>
    <n v="-168.95579999999995"/>
  </r>
  <r>
    <n v="1831"/>
    <s v="CA-2014-145884"/>
    <x v="3"/>
    <x v="208"/>
    <x v="565"/>
    <s v="Same Day"/>
    <s v="SL-20155"/>
    <s v="Sara Luxemburg"/>
    <x v="2"/>
    <s v="United States"/>
    <s v="Muskogee"/>
    <x v="26"/>
    <n v="74403"/>
    <x v="2"/>
    <s v="TEC-PH-10000895"/>
    <x v="2"/>
    <x v="7"/>
    <s v="Polycom VVX 310 VoIP phone"/>
    <n v="1439.92"/>
    <n v="8"/>
    <n v="0"/>
    <n v="374.37920000000008"/>
  </r>
  <r>
    <n v="1832"/>
    <s v="CA-2014-145884"/>
    <x v="3"/>
    <x v="208"/>
    <x v="565"/>
    <s v="Same Day"/>
    <s v="SL-20155"/>
    <s v="Sara Luxemburg"/>
    <x v="2"/>
    <s v="United States"/>
    <s v="Muskogee"/>
    <x v="26"/>
    <n v="74403"/>
    <x v="2"/>
    <s v="FUR-TA-10002356"/>
    <x v="0"/>
    <x v="3"/>
    <s v="Bevis Boat-Shaped Conference Table"/>
    <n v="262.11"/>
    <n v="1"/>
    <n v="0"/>
    <n v="62.906399999999991"/>
  </r>
  <r>
    <n v="1833"/>
    <s v="CA-2012-131422"/>
    <x v="1"/>
    <x v="599"/>
    <x v="217"/>
    <s v="Standard Class"/>
    <s v="GB-14530"/>
    <s v="George Bell"/>
    <x v="1"/>
    <s v="United States"/>
    <s v="Monroe"/>
    <x v="3"/>
    <n v="28110"/>
    <x v="0"/>
    <s v="FUR-CH-10001270"/>
    <x v="0"/>
    <x v="1"/>
    <s v="Harbour Creations Steel Folding Chair"/>
    <n v="207"/>
    <n v="3"/>
    <n v="0.2"/>
    <n v="25.874999999999972"/>
  </r>
  <r>
    <n v="1834"/>
    <s v="CA-2014-162691"/>
    <x v="3"/>
    <x v="378"/>
    <x v="636"/>
    <s v="Standard Class"/>
    <s v="AS-10045"/>
    <s v="Aaron Smayling"/>
    <x v="1"/>
    <s v="United States"/>
    <s v="Austin"/>
    <x v="5"/>
    <n v="78745"/>
    <x v="2"/>
    <s v="TEC-MA-10000488"/>
    <x v="2"/>
    <x v="15"/>
    <s v="Bady BDG101FRU Card Printer"/>
    <n v="1439.982"/>
    <n v="3"/>
    <n v="0.4"/>
    <n v="-263.99670000000026"/>
  </r>
  <r>
    <n v="1835"/>
    <s v="CA-2014-162691"/>
    <x v="3"/>
    <x v="378"/>
    <x v="636"/>
    <s v="Standard Class"/>
    <s v="AS-10045"/>
    <s v="Aaron Smayling"/>
    <x v="1"/>
    <s v="United States"/>
    <s v="Austin"/>
    <x v="5"/>
    <n v="78745"/>
    <x v="2"/>
    <s v="OFF-PA-10003729"/>
    <x v="1"/>
    <x v="10"/>
    <s v="Xerox 1998"/>
    <n v="36.288000000000011"/>
    <n v="7"/>
    <n v="0.2"/>
    <n v="12.700800000000001"/>
  </r>
  <r>
    <n v="1836"/>
    <s v="CA-2011-141278"/>
    <x v="2"/>
    <x v="261"/>
    <x v="637"/>
    <s v="First Class"/>
    <s v="RM-19375"/>
    <s v="Raymond Messe"/>
    <x v="0"/>
    <s v="United States"/>
    <s v="Meriden"/>
    <x v="29"/>
    <n v="6450"/>
    <x v="3"/>
    <s v="OFF-AR-10003056"/>
    <x v="1"/>
    <x v="6"/>
    <s v="Newell 341"/>
    <n v="21.400000000000002"/>
    <n v="5"/>
    <n v="0"/>
    <n v="6.2059999999999977"/>
  </r>
  <r>
    <n v="1837"/>
    <s v="CA-2014-122693"/>
    <x v="3"/>
    <x v="600"/>
    <x v="638"/>
    <s v="Second Class"/>
    <s v="NH-18610"/>
    <s v="Nicole Hansen"/>
    <x v="1"/>
    <s v="United States"/>
    <s v="Roswell"/>
    <x v="32"/>
    <n v="30076"/>
    <x v="0"/>
    <s v="OFF-AP-10002518"/>
    <x v="1"/>
    <x v="9"/>
    <s v="Kensington 7 Outlet MasterPiece Power Center"/>
    <n v="1245.8599999999999"/>
    <n v="7"/>
    <n v="0"/>
    <n v="361.29939999999988"/>
  </r>
  <r>
    <n v="1838"/>
    <s v="CA-2011-117345"/>
    <x v="2"/>
    <x v="601"/>
    <x v="90"/>
    <s v="Standard Class"/>
    <s v="BF-10975"/>
    <s v="Barbara Fisher"/>
    <x v="1"/>
    <s v="United States"/>
    <s v="Charlotte"/>
    <x v="3"/>
    <n v="28205"/>
    <x v="0"/>
    <s v="OFF-LA-10000240"/>
    <x v="1"/>
    <x v="2"/>
    <s v="Self-Adhesive Address Labels for Typewriters by Universal"/>
    <n v="17.544"/>
    <n v="3"/>
    <n v="0.2"/>
    <n v="5.9210999999999983"/>
  </r>
  <r>
    <n v="1839"/>
    <s v="CA-2011-117345"/>
    <x v="2"/>
    <x v="601"/>
    <x v="90"/>
    <s v="Standard Class"/>
    <s v="BF-10975"/>
    <s v="Barbara Fisher"/>
    <x v="1"/>
    <s v="United States"/>
    <s v="Charlotte"/>
    <x v="3"/>
    <n v="28205"/>
    <x v="0"/>
    <s v="FUR-FU-10000629"/>
    <x v="0"/>
    <x v="5"/>
    <s v="9-3/4 Diameter Round Wall Clock"/>
    <n v="44.128"/>
    <n v="4"/>
    <n v="0.2"/>
    <n v="12.135200000000001"/>
  </r>
  <r>
    <n v="1840"/>
    <s v="CA-2011-117345"/>
    <x v="2"/>
    <x v="601"/>
    <x v="90"/>
    <s v="Standard Class"/>
    <s v="BF-10975"/>
    <s v="Barbara Fisher"/>
    <x v="1"/>
    <s v="United States"/>
    <s v="Charlotte"/>
    <x v="3"/>
    <n v="28205"/>
    <x v="0"/>
    <s v="OFF-AP-10001005"/>
    <x v="1"/>
    <x v="9"/>
    <s v="Honeywell Quietcare HEPA Air Cleaner"/>
    <n v="62.920000000000009"/>
    <n v="1"/>
    <n v="0.2"/>
    <n v="10.224499999999994"/>
  </r>
  <r>
    <n v="1841"/>
    <s v="CA-2011-117345"/>
    <x v="2"/>
    <x v="601"/>
    <x v="90"/>
    <s v="Standard Class"/>
    <s v="BF-10975"/>
    <s v="Barbara Fisher"/>
    <x v="1"/>
    <s v="United States"/>
    <s v="Charlotte"/>
    <x v="3"/>
    <n v="28205"/>
    <x v="0"/>
    <s v="OFF-PA-10002377"/>
    <x v="1"/>
    <x v="10"/>
    <s v="Xerox 1916"/>
    <n v="78.304000000000002"/>
    <n v="2"/>
    <n v="0.2"/>
    <n v="29.363999999999997"/>
  </r>
  <r>
    <n v="1842"/>
    <s v="CA-2013-157763"/>
    <x v="0"/>
    <x v="427"/>
    <x v="639"/>
    <s v="Standard Class"/>
    <s v="KH-16330"/>
    <s v="Katharine Harms"/>
    <x v="1"/>
    <s v="United States"/>
    <s v="Bowling Green"/>
    <x v="0"/>
    <n v="42104"/>
    <x v="0"/>
    <s v="FUR-CH-10000988"/>
    <x v="0"/>
    <x v="1"/>
    <s v="Hon Olson Stacker Stools"/>
    <n v="140.81"/>
    <n v="1"/>
    <n v="0"/>
    <n v="39.4268"/>
  </r>
  <r>
    <n v="1843"/>
    <s v="CA-2012-135391"/>
    <x v="1"/>
    <x v="97"/>
    <x v="640"/>
    <s v="Second Class"/>
    <s v="FA-14230"/>
    <s v="Frank Atkinson"/>
    <x v="1"/>
    <s v="United States"/>
    <s v="San Antonio"/>
    <x v="5"/>
    <n v="78207"/>
    <x v="2"/>
    <s v="OFF-LA-10001074"/>
    <x v="1"/>
    <x v="2"/>
    <s v="Round Specialty Laser Printer Labels"/>
    <n v="40.096000000000004"/>
    <n v="4"/>
    <n v="0.2"/>
    <n v="13.532399999999996"/>
  </r>
  <r>
    <n v="1844"/>
    <s v="CA-2012-135391"/>
    <x v="1"/>
    <x v="97"/>
    <x v="640"/>
    <s v="Second Class"/>
    <s v="FA-14230"/>
    <s v="Frank Atkinson"/>
    <x v="1"/>
    <s v="United States"/>
    <s v="San Antonio"/>
    <x v="5"/>
    <n v="78207"/>
    <x v="2"/>
    <s v="FUR-FU-10001986"/>
    <x v="0"/>
    <x v="5"/>
    <s v="Dana Fluorescent Magnifying Lamp, White, 36&quot;"/>
    <n v="40.783999999999999"/>
    <n v="2"/>
    <n v="0.6"/>
    <n v="-30.588000000000001"/>
  </r>
  <r>
    <n v="1845"/>
    <s v="US-2014-113852"/>
    <x v="3"/>
    <x v="570"/>
    <x v="641"/>
    <s v="Standard Class"/>
    <s v="GW-14605"/>
    <s v="Giulietta Weimer"/>
    <x v="0"/>
    <s v="United States"/>
    <s v="Seattle"/>
    <x v="4"/>
    <n v="98115"/>
    <x v="1"/>
    <s v="TEC-AC-10003027"/>
    <x v="2"/>
    <x v="11"/>
    <s v="Imation 8GB Mini TravelDrive USB 2.0 Flash Drive"/>
    <n v="90.570000000000007"/>
    <n v="3"/>
    <n v="0"/>
    <n v="11.774100000000004"/>
  </r>
  <r>
    <n v="1846"/>
    <s v="US-2014-158512"/>
    <x v="3"/>
    <x v="602"/>
    <x v="642"/>
    <s v="Second Class"/>
    <s v="DA-13450"/>
    <s v="Dianna Arnett"/>
    <x v="2"/>
    <s v="United States"/>
    <s v="Washington"/>
    <x v="40"/>
    <n v="20016"/>
    <x v="3"/>
    <s v="OFF-PA-10001804"/>
    <x v="1"/>
    <x v="10"/>
    <s v="Xerox 195"/>
    <n v="40.08"/>
    <n v="6"/>
    <n v="0"/>
    <n v="19.238399999999999"/>
  </r>
  <r>
    <n v="1847"/>
    <s v="US-2014-158512"/>
    <x v="3"/>
    <x v="602"/>
    <x v="642"/>
    <s v="Second Class"/>
    <s v="DA-13450"/>
    <s v="Dianna Arnett"/>
    <x v="2"/>
    <s v="United States"/>
    <s v="Washington"/>
    <x v="40"/>
    <n v="20016"/>
    <x v="3"/>
    <s v="FUR-FU-10004973"/>
    <x v="0"/>
    <x v="5"/>
    <s v="Flat Face Poster Frame"/>
    <n v="37.68"/>
    <n v="2"/>
    <n v="0"/>
    <n v="15.825600000000001"/>
  </r>
  <r>
    <n v="1848"/>
    <s v="CA-2014-128370"/>
    <x v="3"/>
    <x v="18"/>
    <x v="643"/>
    <s v="Same Day"/>
    <s v="FH-14275"/>
    <s v="Frank Hawley"/>
    <x v="1"/>
    <s v="United States"/>
    <s v="Los Angeles"/>
    <x v="1"/>
    <n v="90004"/>
    <x v="1"/>
    <s v="FUR-CH-10002602"/>
    <x v="0"/>
    <x v="1"/>
    <s v="DMI Arturo Collection Mission-style Design Wood Chair"/>
    <n v="362.35199999999998"/>
    <n v="3"/>
    <n v="0.2"/>
    <n v="27.176400000000015"/>
  </r>
  <r>
    <n v="1849"/>
    <s v="CA-2014-128370"/>
    <x v="3"/>
    <x v="18"/>
    <x v="643"/>
    <s v="Same Day"/>
    <s v="FH-14275"/>
    <s v="Frank Hawley"/>
    <x v="1"/>
    <s v="United States"/>
    <s v="Los Angeles"/>
    <x v="1"/>
    <n v="90004"/>
    <x v="1"/>
    <s v="OFF-BI-10004140"/>
    <x v="1"/>
    <x v="8"/>
    <s v="Avery Non-Stick Binders"/>
    <n v="7.1840000000000011"/>
    <n v="2"/>
    <n v="0.2"/>
    <n v="2.2449999999999992"/>
  </r>
  <r>
    <n v="1850"/>
    <s v="CA-2012-160472"/>
    <x v="1"/>
    <x v="603"/>
    <x v="644"/>
    <s v="Second Class"/>
    <s v="RK-19300"/>
    <s v="Ralph Kennedy"/>
    <x v="0"/>
    <s v="United States"/>
    <s v="South Bend"/>
    <x v="14"/>
    <n v="46614"/>
    <x v="2"/>
    <s v="OFF-ST-10000464"/>
    <x v="1"/>
    <x v="4"/>
    <s v="Multi-Use Personal File Cart and Caster Set, Three Stacking Bins"/>
    <n v="34.76"/>
    <n v="1"/>
    <n v="0"/>
    <n v="9.732800000000001"/>
  </r>
  <r>
    <n v="1851"/>
    <s v="CA-2012-160472"/>
    <x v="1"/>
    <x v="603"/>
    <x v="644"/>
    <s v="Second Class"/>
    <s v="RK-19300"/>
    <s v="Ralph Kennedy"/>
    <x v="0"/>
    <s v="United States"/>
    <s v="South Bend"/>
    <x v="14"/>
    <n v="46614"/>
    <x v="2"/>
    <s v="TEC-AC-10002253"/>
    <x v="2"/>
    <x v="11"/>
    <s v="Imation Bio 8GB USB Flash Drive Imation Corp"/>
    <n v="831.2"/>
    <n v="5"/>
    <n v="0"/>
    <n v="124.68000000000004"/>
  </r>
  <r>
    <n v="1852"/>
    <s v="CA-2012-160472"/>
    <x v="1"/>
    <x v="603"/>
    <x v="644"/>
    <s v="Second Class"/>
    <s v="RK-19300"/>
    <s v="Ralph Kennedy"/>
    <x v="0"/>
    <s v="United States"/>
    <s v="South Bend"/>
    <x v="14"/>
    <n v="46614"/>
    <x v="2"/>
    <s v="OFF-PA-10000528"/>
    <x v="1"/>
    <x v="10"/>
    <s v="Xerox 1981"/>
    <n v="26.400000000000002"/>
    <n v="5"/>
    <n v="0"/>
    <n v="11.879999999999999"/>
  </r>
  <r>
    <n v="1853"/>
    <s v="CA-2012-160472"/>
    <x v="1"/>
    <x v="603"/>
    <x v="644"/>
    <s v="Second Class"/>
    <s v="RK-19300"/>
    <s v="Ralph Kennedy"/>
    <x v="0"/>
    <s v="United States"/>
    <s v="South Bend"/>
    <x v="14"/>
    <n v="46614"/>
    <x v="2"/>
    <s v="OFF-EN-10000483"/>
    <x v="1"/>
    <x v="12"/>
    <s v="White Envelopes, White Envelopes with Clear Poly Window"/>
    <n v="106.75"/>
    <n v="7"/>
    <n v="0"/>
    <n v="49.10499999999999"/>
  </r>
  <r>
    <n v="1854"/>
    <s v="CA-2012-160472"/>
    <x v="1"/>
    <x v="603"/>
    <x v="644"/>
    <s v="Second Class"/>
    <s v="RK-19300"/>
    <s v="Ralph Kennedy"/>
    <x v="0"/>
    <s v="United States"/>
    <s v="South Bend"/>
    <x v="14"/>
    <n v="46614"/>
    <x v="2"/>
    <s v="OFF-PA-10003129"/>
    <x v="1"/>
    <x v="10"/>
    <s v="Tops White Computer Printout Paper"/>
    <n v="97.82"/>
    <n v="2"/>
    <n v="0"/>
    <n v="45.975399999999993"/>
  </r>
  <r>
    <n v="1855"/>
    <s v="CA-2012-160472"/>
    <x v="1"/>
    <x v="603"/>
    <x v="644"/>
    <s v="Second Class"/>
    <s v="RK-19300"/>
    <s v="Ralph Kennedy"/>
    <x v="0"/>
    <s v="United States"/>
    <s v="South Bend"/>
    <x v="14"/>
    <n v="46614"/>
    <x v="2"/>
    <s v="OFF-ST-10003442"/>
    <x v="1"/>
    <x v="4"/>
    <s v="Eldon Portable Mobile Manager"/>
    <n v="141.4"/>
    <n v="5"/>
    <n v="0"/>
    <n v="38.177999999999997"/>
  </r>
  <r>
    <n v="1856"/>
    <s v="CA-2011-114643"/>
    <x v="2"/>
    <x v="604"/>
    <x v="645"/>
    <s v="Standard Class"/>
    <s v="FM-14215"/>
    <s v="Filia McAdams"/>
    <x v="1"/>
    <s v="United States"/>
    <s v="Los Angeles"/>
    <x v="1"/>
    <n v="90032"/>
    <x v="1"/>
    <s v="OFF-AR-10003631"/>
    <x v="1"/>
    <x v="6"/>
    <s v="Staples"/>
    <n v="14.52"/>
    <n v="3"/>
    <n v="0"/>
    <n v="4.7915999999999999"/>
  </r>
  <r>
    <n v="1857"/>
    <s v="US-2014-158218"/>
    <x v="3"/>
    <x v="605"/>
    <x v="646"/>
    <s v="Second Class"/>
    <s v="AC-10420"/>
    <s v="Alyssa Crouse"/>
    <x v="1"/>
    <s v="United States"/>
    <s v="Houston"/>
    <x v="5"/>
    <n v="77041"/>
    <x v="2"/>
    <s v="OFF-ST-10000563"/>
    <x v="1"/>
    <x v="4"/>
    <s v="Fellowes Bankers Box Stor/Drawer Steel Plus"/>
    <n v="127.92000000000002"/>
    <n v="5"/>
    <n v="0.2"/>
    <n v="-15.990000000000002"/>
  </r>
  <r>
    <n v="1858"/>
    <s v="US-2014-158218"/>
    <x v="3"/>
    <x v="605"/>
    <x v="646"/>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x v="305"/>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x v="305"/>
    <s v="First Class"/>
    <s v="JB-15400"/>
    <s v="Jennifer Braxton"/>
    <x v="1"/>
    <s v="United States"/>
    <s v="Bristol"/>
    <x v="29"/>
    <n v="6010"/>
    <x v="3"/>
    <s v="TEC-PH-10004959"/>
    <x v="2"/>
    <x v="7"/>
    <s v="Classic Ivory Antique Telephone ZL1810"/>
    <n v="100.49"/>
    <n v="1"/>
    <n v="0"/>
    <n v="25.122500000000002"/>
  </r>
  <r>
    <n v="1861"/>
    <s v="US-2014-121251"/>
    <x v="3"/>
    <x v="606"/>
    <x v="647"/>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x v="647"/>
    <s v="First Class"/>
    <s v="GM-14440"/>
    <s v="Gary McGarr"/>
    <x v="0"/>
    <s v="United States"/>
    <s v="New York City"/>
    <x v="15"/>
    <n v="10009"/>
    <x v="3"/>
    <s v="TEC-PH-10004896"/>
    <x v="2"/>
    <x v="7"/>
    <s v="Nokia Lumia 521 (T-Mobile)"/>
    <n v="119.96"/>
    <n v="4"/>
    <n v="0"/>
    <n v="33.588800000000006"/>
  </r>
  <r>
    <n v="1863"/>
    <s v="CA-2011-151078"/>
    <x v="2"/>
    <x v="607"/>
    <x v="648"/>
    <s v="Same Day"/>
    <s v="RF-19840"/>
    <s v="Roy Französisch"/>
    <x v="0"/>
    <s v="United States"/>
    <s v="San Antonio"/>
    <x v="5"/>
    <n v="78207"/>
    <x v="2"/>
    <s v="OFF-ST-10001328"/>
    <x v="1"/>
    <x v="4"/>
    <s v="Personal Filing Tote with Lid, Black/Gray"/>
    <n v="49.632000000000005"/>
    <n v="4"/>
    <n v="0.2"/>
    <n v="4.9632000000000005"/>
  </r>
  <r>
    <n v="1864"/>
    <s v="US-2013-100839"/>
    <x v="0"/>
    <x v="63"/>
    <x v="649"/>
    <s v="Standard Class"/>
    <s v="NC-18625"/>
    <s v="Noah Childs"/>
    <x v="1"/>
    <s v="United States"/>
    <s v="Aurora"/>
    <x v="22"/>
    <n v="80013"/>
    <x v="1"/>
    <s v="FUR-TA-10004575"/>
    <x v="0"/>
    <x v="3"/>
    <s v="Hon 5100 Series Wood Tables"/>
    <n v="727.45"/>
    <n v="5"/>
    <n v="0.5"/>
    <n v="-465.5680000000001"/>
  </r>
  <r>
    <n v="1865"/>
    <s v="US-2013-100839"/>
    <x v="0"/>
    <x v="63"/>
    <x v="649"/>
    <s v="Standard Class"/>
    <s v="NC-18625"/>
    <s v="Noah Childs"/>
    <x v="1"/>
    <s v="United States"/>
    <s v="Aurora"/>
    <x v="22"/>
    <n v="80013"/>
    <x v="1"/>
    <s v="FUR-FU-10001617"/>
    <x v="0"/>
    <x v="5"/>
    <s v="Executive Impressions 8-1/2&quot; Career Panel/Partition Cubicle Clock"/>
    <n v="24.96"/>
    <n v="3"/>
    <n v="0.2"/>
    <n v="4.3679999999999986"/>
  </r>
  <r>
    <n v="1866"/>
    <s v="US-2014-116659"/>
    <x v="3"/>
    <x v="105"/>
    <x v="44"/>
    <s v="Same Day"/>
    <s v="NG-18355"/>
    <s v="Nat Gilpin"/>
    <x v="1"/>
    <s v="United States"/>
    <s v="Newark"/>
    <x v="24"/>
    <n v="43055"/>
    <x v="3"/>
    <s v="TEC-PH-10002824"/>
    <x v="2"/>
    <x v="7"/>
    <s v="Jabra SPEAK 410 Multidevice Speakerphone"/>
    <n v="370.78199999999998"/>
    <n v="3"/>
    <n v="0.4"/>
    <n v="-92.695500000000038"/>
  </r>
  <r>
    <n v="1867"/>
    <s v="CA-2014-118857"/>
    <x v="3"/>
    <x v="4"/>
    <x v="650"/>
    <s v="First Class"/>
    <s v="AH-10075"/>
    <s v="Adam Hart"/>
    <x v="1"/>
    <s v="United States"/>
    <s v="Henderson"/>
    <x v="33"/>
    <n v="89015"/>
    <x v="1"/>
    <s v="FUR-FU-10004460"/>
    <x v="0"/>
    <x v="5"/>
    <s v="Howard Miller 12&quot; Round Wall Clock"/>
    <n v="196.45"/>
    <n v="5"/>
    <n v="0"/>
    <n v="70.72199999999998"/>
  </r>
  <r>
    <n v="1868"/>
    <s v="CA-2012-127110"/>
    <x v="1"/>
    <x v="608"/>
    <x v="651"/>
    <s v="Standard Class"/>
    <s v="CH-12070"/>
    <s v="Cathy Hwang"/>
    <x v="2"/>
    <s v="United States"/>
    <s v="Philadelphia"/>
    <x v="9"/>
    <n v="19143"/>
    <x v="3"/>
    <s v="OFF-PA-10003309"/>
    <x v="1"/>
    <x v="10"/>
    <s v="Xerox 211"/>
    <n v="31.104000000000006"/>
    <n v="6"/>
    <n v="0.2"/>
    <n v="10.8864"/>
  </r>
  <r>
    <n v="1869"/>
    <s v="CA-2012-127110"/>
    <x v="1"/>
    <x v="608"/>
    <x v="651"/>
    <s v="Standard Class"/>
    <s v="CH-12070"/>
    <s v="Cathy Hwang"/>
    <x v="2"/>
    <s v="United States"/>
    <s v="Philadelphia"/>
    <x v="9"/>
    <n v="19143"/>
    <x v="3"/>
    <s v="OFF-ST-10002554"/>
    <x v="1"/>
    <x v="4"/>
    <s v="Tennsco Industrial Shelving"/>
    <n v="78.256"/>
    <n v="2"/>
    <n v="0.2"/>
    <n v="-17.607599999999998"/>
  </r>
  <r>
    <n v="1870"/>
    <s v="CA-2013-148201"/>
    <x v="0"/>
    <x v="370"/>
    <x v="652"/>
    <s v="Second Class"/>
    <s v="CC-12145"/>
    <s v="Charles Crestani"/>
    <x v="0"/>
    <s v="United States"/>
    <s v="Seattle"/>
    <x v="4"/>
    <n v="98103"/>
    <x v="1"/>
    <s v="OFF-PA-10000019"/>
    <x v="1"/>
    <x v="10"/>
    <s v="Xerox 1931"/>
    <n v="6.48"/>
    <n v="1"/>
    <n v="0"/>
    <n v="3.1104000000000003"/>
  </r>
  <r>
    <n v="1871"/>
    <s v="CA-2011-116932"/>
    <x v="2"/>
    <x v="609"/>
    <x v="653"/>
    <s v="Standard Class"/>
    <s v="ME-18010"/>
    <s v="Michelle Ellison"/>
    <x v="1"/>
    <s v="United States"/>
    <s v="San Francisco"/>
    <x v="1"/>
    <n v="94122"/>
    <x v="1"/>
    <s v="OFF-AR-10002067"/>
    <x v="1"/>
    <x v="6"/>
    <s v="Newell 334"/>
    <n v="99.2"/>
    <n v="5"/>
    <n v="0"/>
    <n v="25.792000000000002"/>
  </r>
  <r>
    <n v="1872"/>
    <s v="CA-2011-116932"/>
    <x v="2"/>
    <x v="609"/>
    <x v="653"/>
    <s v="Standard Class"/>
    <s v="ME-18010"/>
    <s v="Michelle Ellison"/>
    <x v="1"/>
    <s v="United States"/>
    <s v="San Francisco"/>
    <x v="1"/>
    <n v="94122"/>
    <x v="1"/>
    <s v="FUR-CH-10001215"/>
    <x v="0"/>
    <x v="1"/>
    <s v="Global Troy Executive Leather Low-Back Tilter"/>
    <n v="801.5680000000001"/>
    <n v="2"/>
    <n v="0.2"/>
    <n v="50.097999999999985"/>
  </r>
  <r>
    <n v="1873"/>
    <s v="CA-2011-116932"/>
    <x v="2"/>
    <x v="609"/>
    <x v="653"/>
    <s v="Standard Class"/>
    <s v="ME-18010"/>
    <s v="Michelle Ellison"/>
    <x v="1"/>
    <s v="United States"/>
    <s v="San Francisco"/>
    <x v="1"/>
    <n v="94122"/>
    <x v="1"/>
    <s v="FUR-TA-10004175"/>
    <x v="0"/>
    <x v="3"/>
    <s v="Hon 30&quot; x 60&quot; Table with Locking Drawer"/>
    <n v="272.84800000000001"/>
    <n v="1"/>
    <n v="0.2"/>
    <n v="27.284800000000004"/>
  </r>
  <r>
    <n v="1874"/>
    <s v="CA-2014-142888"/>
    <x v="3"/>
    <x v="610"/>
    <x v="654"/>
    <s v="Standard Class"/>
    <s v="BP-11230"/>
    <s v="Benjamin Patterson"/>
    <x v="0"/>
    <s v="United States"/>
    <s v="Spokane"/>
    <x v="4"/>
    <n v="99207"/>
    <x v="1"/>
    <s v="FUR-TA-10004767"/>
    <x v="0"/>
    <x v="3"/>
    <s v="Safco Drafting Table"/>
    <n v="70.98"/>
    <n v="1"/>
    <n v="0"/>
    <n v="20.584199999999996"/>
  </r>
  <r>
    <n v="1875"/>
    <s v="CA-2011-147914"/>
    <x v="2"/>
    <x v="611"/>
    <x v="610"/>
    <s v="Standard Class"/>
    <s v="MP-17470"/>
    <s v="Mark Packer"/>
    <x v="2"/>
    <s v="United States"/>
    <s v="Columbus"/>
    <x v="24"/>
    <n v="43229"/>
    <x v="3"/>
    <s v="OFF-PA-10001685"/>
    <x v="1"/>
    <x v="10"/>
    <s v="Staples"/>
    <n v="16.224"/>
    <n v="2"/>
    <n v="0.2"/>
    <n v="5.8812000000000006"/>
  </r>
  <r>
    <n v="1876"/>
    <s v="US-2013-112977"/>
    <x v="0"/>
    <x v="612"/>
    <x v="67"/>
    <s v="Standard Class"/>
    <s v="CJ-12010"/>
    <s v="Caroline Jumper"/>
    <x v="0"/>
    <s v="United States"/>
    <s v="Long Beach"/>
    <x v="15"/>
    <n v="11561"/>
    <x v="3"/>
    <s v="FUR-BO-10003272"/>
    <x v="0"/>
    <x v="0"/>
    <s v="O'Sullivan Living Dimensions 5-Shelf Bookcases"/>
    <n v="176.78399999999999"/>
    <n v="1"/>
    <n v="0.2"/>
    <n v="-22.098000000000013"/>
  </r>
  <r>
    <n v="1877"/>
    <s v="CA-2014-112039"/>
    <x v="3"/>
    <x v="613"/>
    <x v="655"/>
    <s v="Standard Class"/>
    <s v="JC-15775"/>
    <s v="John Castell"/>
    <x v="0"/>
    <s v="United States"/>
    <s v="San Antonio"/>
    <x v="5"/>
    <n v="78207"/>
    <x v="2"/>
    <s v="TEC-PH-10000984"/>
    <x v="2"/>
    <x v="7"/>
    <s v="Panasonic KX-TG9471B"/>
    <n v="470.37600000000009"/>
    <n v="3"/>
    <n v="0.2"/>
    <n v="47.037600000000026"/>
  </r>
  <r>
    <n v="1878"/>
    <s v="CA-2014-118885"/>
    <x v="3"/>
    <x v="614"/>
    <x v="115"/>
    <s v="Standard Class"/>
    <s v="JG-15160"/>
    <s v="James Galang"/>
    <x v="0"/>
    <s v="United States"/>
    <s v="Los Angeles"/>
    <x v="1"/>
    <n v="90049"/>
    <x v="1"/>
    <s v="FUR-CH-10002880"/>
    <x v="0"/>
    <x v="1"/>
    <s v="Global High-Back Leather Tilter, Burgundy"/>
    <n v="393.56799999999998"/>
    <n v="4"/>
    <n v="0.2"/>
    <n v="-44.276400000000024"/>
  </r>
  <r>
    <n v="1879"/>
    <s v="CA-2014-118885"/>
    <x v="3"/>
    <x v="614"/>
    <x v="115"/>
    <s v="Standard Class"/>
    <s v="JG-15160"/>
    <s v="James Galang"/>
    <x v="0"/>
    <s v="United States"/>
    <s v="Los Angeles"/>
    <x v="1"/>
    <n v="90049"/>
    <x v="1"/>
    <s v="TEC-PH-10002563"/>
    <x v="2"/>
    <x v="7"/>
    <s v="Adtran 1202752G1"/>
    <n v="302.37599999999998"/>
    <n v="3"/>
    <n v="0.2"/>
    <n v="22.678200000000018"/>
  </r>
  <r>
    <n v="1880"/>
    <s v="US-2014-166611"/>
    <x v="3"/>
    <x v="615"/>
    <x v="504"/>
    <s v="Standard Class"/>
    <s v="CK-12760"/>
    <s v="Cyma Kinney"/>
    <x v="1"/>
    <s v="United States"/>
    <s v="Jacksonville"/>
    <x v="2"/>
    <n v="32216"/>
    <x v="0"/>
    <s v="OFF-BI-10001191"/>
    <x v="1"/>
    <x v="8"/>
    <s v="Canvas Sectional Post Binders"/>
    <n v="68.742000000000019"/>
    <n v="9"/>
    <n v="0.7"/>
    <n v="-48.119399999999985"/>
  </r>
  <r>
    <n v="1881"/>
    <s v="CA-2012-109512"/>
    <x v="1"/>
    <x v="616"/>
    <x v="656"/>
    <s v="Same Day"/>
    <s v="LF-17185"/>
    <s v="Luke Foster"/>
    <x v="0"/>
    <s v="United States"/>
    <s v="New York City"/>
    <x v="15"/>
    <n v="10011"/>
    <x v="3"/>
    <s v="OFF-EN-10002621"/>
    <x v="1"/>
    <x v="12"/>
    <s v="Staples"/>
    <n v="29.339999999999996"/>
    <n v="3"/>
    <n v="0"/>
    <n v="14.669999999999998"/>
  </r>
  <r>
    <n v="1882"/>
    <s v="CA-2012-109512"/>
    <x v="1"/>
    <x v="616"/>
    <x v="656"/>
    <s v="Same Day"/>
    <s v="LF-17185"/>
    <s v="Luke Foster"/>
    <x v="0"/>
    <s v="United States"/>
    <s v="New York City"/>
    <x v="15"/>
    <n v="10011"/>
    <x v="3"/>
    <s v="FUR-CH-10001146"/>
    <x v="0"/>
    <x v="1"/>
    <s v="Global Value Mid-Back Manager's Chair, Gray"/>
    <n v="383.60700000000003"/>
    <n v="7"/>
    <n v="0.1"/>
    <n v="63.934499999999971"/>
  </r>
  <r>
    <n v="1883"/>
    <s v="CA-2012-109512"/>
    <x v="1"/>
    <x v="616"/>
    <x v="656"/>
    <s v="Same Day"/>
    <s v="LF-17185"/>
    <s v="Luke Foster"/>
    <x v="0"/>
    <s v="United States"/>
    <s v="New York City"/>
    <x v="15"/>
    <n v="10011"/>
    <x v="3"/>
    <s v="OFF-ST-10000689"/>
    <x v="1"/>
    <x v="4"/>
    <s v="Fellowes Strictly Business Drawer File, Letter/Legal Size"/>
    <n v="563.4"/>
    <n v="4"/>
    <n v="0"/>
    <n v="67.608000000000004"/>
  </r>
  <r>
    <n v="1884"/>
    <s v="CA-2013-118570"/>
    <x v="0"/>
    <x v="373"/>
    <x v="398"/>
    <s v="Standard Class"/>
    <s v="CC-12430"/>
    <s v="Chuck Clark"/>
    <x v="2"/>
    <s v="United States"/>
    <s v="Philadelphia"/>
    <x v="9"/>
    <n v="19143"/>
    <x v="3"/>
    <s v="OFF-PA-10001289"/>
    <x v="1"/>
    <x v="10"/>
    <s v="White Computer Printout Paper by Universal"/>
    <n v="217.05599999999998"/>
    <n v="7"/>
    <n v="0.2"/>
    <n v="78.6828"/>
  </r>
  <r>
    <n v="1885"/>
    <s v="CA-2014-154718"/>
    <x v="3"/>
    <x v="617"/>
    <x v="185"/>
    <s v="Second Class"/>
    <s v="DL-12865"/>
    <s v="Dan Lawera"/>
    <x v="0"/>
    <s v="United States"/>
    <s v="Keller"/>
    <x v="5"/>
    <n v="76248"/>
    <x v="2"/>
    <s v="OFF-LA-10003714"/>
    <x v="1"/>
    <x v="2"/>
    <s v="Avery 510"/>
    <n v="6"/>
    <n v="2"/>
    <n v="0.2"/>
    <n v="2.0999999999999996"/>
  </r>
  <r>
    <n v="1886"/>
    <s v="CA-2013-147578"/>
    <x v="0"/>
    <x v="183"/>
    <x v="408"/>
    <s v="Second Class"/>
    <s v="PG-18895"/>
    <s v="Paul Gonzalez"/>
    <x v="0"/>
    <s v="United States"/>
    <s v="San Francisco"/>
    <x v="1"/>
    <n v="94122"/>
    <x v="1"/>
    <s v="FUR-FU-10001889"/>
    <x v="0"/>
    <x v="5"/>
    <s v="Ultra Door Pull Handle"/>
    <n v="31.56"/>
    <n v="3"/>
    <n v="0"/>
    <n v="10.4148"/>
  </r>
  <r>
    <n v="1887"/>
    <s v="CA-2011-140165"/>
    <x v="2"/>
    <x v="8"/>
    <x v="8"/>
    <s v="First Class"/>
    <s v="EH-14005"/>
    <s v="Erica Hernandez"/>
    <x v="2"/>
    <s v="United States"/>
    <s v="Hialeah"/>
    <x v="2"/>
    <n v="33012"/>
    <x v="0"/>
    <s v="OFF-FA-10002815"/>
    <x v="1"/>
    <x v="13"/>
    <s v="Staples"/>
    <n v="7.104000000000001"/>
    <n v="2"/>
    <n v="0.2"/>
    <n v="2.3976000000000002"/>
  </r>
  <r>
    <n v="1888"/>
    <s v="CA-2011-140165"/>
    <x v="2"/>
    <x v="8"/>
    <x v="8"/>
    <s v="First Class"/>
    <s v="EH-14005"/>
    <s v="Erica Hernandez"/>
    <x v="2"/>
    <s v="United States"/>
    <s v="Hialeah"/>
    <x v="2"/>
    <n v="33012"/>
    <x v="0"/>
    <s v="OFF-BI-10004519"/>
    <x v="1"/>
    <x v="8"/>
    <s v="GBC DocuBind P100 Manual Binding Machine"/>
    <n v="398.35200000000003"/>
    <n v="8"/>
    <n v="0.7"/>
    <n v="-331.95999999999992"/>
  </r>
  <r>
    <n v="1889"/>
    <s v="CA-2011-142587"/>
    <x v="2"/>
    <x v="618"/>
    <x v="657"/>
    <s v="First Class"/>
    <s v="TB-21520"/>
    <s v="Tracy Blumstein"/>
    <x v="0"/>
    <s v="United States"/>
    <s v="Fairfield"/>
    <x v="24"/>
    <n v="45014"/>
    <x v="3"/>
    <s v="OFF-AP-10004708"/>
    <x v="1"/>
    <x v="9"/>
    <s v="Fellowes Superior 10 Outlet Split Surge Protector"/>
    <n v="121.79200000000002"/>
    <n v="4"/>
    <n v="0.2"/>
    <n v="13.701599999999988"/>
  </r>
  <r>
    <n v="1890"/>
    <s v="CA-2011-142587"/>
    <x v="2"/>
    <x v="618"/>
    <x v="657"/>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x v="658"/>
    <s v="Standard Class"/>
    <s v="DK-13225"/>
    <s v="Dean Katz"/>
    <x v="1"/>
    <s v="United States"/>
    <s v="Huntington Beach"/>
    <x v="1"/>
    <n v="92646"/>
    <x v="1"/>
    <s v="OFF-PA-10001204"/>
    <x v="1"/>
    <x v="10"/>
    <s v="Xerox 1972"/>
    <n v="10.56"/>
    <n v="2"/>
    <n v="0"/>
    <n v="4.7519999999999998"/>
  </r>
  <r>
    <n v="1892"/>
    <s v="CA-2011-157623"/>
    <x v="2"/>
    <x v="619"/>
    <x v="658"/>
    <s v="Standard Class"/>
    <s v="DK-13225"/>
    <s v="Dean Katz"/>
    <x v="1"/>
    <s v="United States"/>
    <s v="Huntington Beach"/>
    <x v="1"/>
    <n v="92646"/>
    <x v="1"/>
    <s v="OFF-AR-10003723"/>
    <x v="1"/>
    <x v="6"/>
    <s v="Avery Hi-Liter Fluorescent Desk Style Markers"/>
    <n v="3.38"/>
    <n v="1"/>
    <n v="0"/>
    <n v="1.2505999999999999"/>
  </r>
  <r>
    <n v="1893"/>
    <s v="CA-2014-145310"/>
    <x v="3"/>
    <x v="66"/>
    <x v="468"/>
    <s v="Second Class"/>
    <s v="JP-15520"/>
    <s v="Jeremy Pistek"/>
    <x v="0"/>
    <s v="United States"/>
    <s v="Port Orange"/>
    <x v="2"/>
    <n v="32127"/>
    <x v="0"/>
    <s v="OFF-EN-10002621"/>
    <x v="1"/>
    <x v="12"/>
    <s v="Staples"/>
    <n v="7.8239999999999998"/>
    <n v="1"/>
    <n v="0.2"/>
    <n v="2.9339999999999997"/>
  </r>
  <r>
    <n v="1894"/>
    <s v="CA-2013-100083"/>
    <x v="0"/>
    <x v="390"/>
    <x v="533"/>
    <s v="Standard Class"/>
    <s v="CD-11980"/>
    <s v="Carol Darley"/>
    <x v="0"/>
    <s v="United States"/>
    <s v="Medford"/>
    <x v="21"/>
    <n v="97504"/>
    <x v="1"/>
    <s v="OFF-PA-10000241"/>
    <x v="1"/>
    <x v="10"/>
    <s v="IBM Multi-Purpose Copy Paper, 8 1/2 x 11&quot;, Case"/>
    <n v="24.784000000000002"/>
    <n v="1"/>
    <n v="0.2"/>
    <n v="7.7449999999999983"/>
  </r>
  <r>
    <n v="1895"/>
    <s v="US-2014-108063"/>
    <x v="3"/>
    <x v="574"/>
    <x v="241"/>
    <s v="First Class"/>
    <s v="AS-10090"/>
    <s v="Adam Shillingsburg"/>
    <x v="0"/>
    <s v="United States"/>
    <s v="Charlottesville"/>
    <x v="17"/>
    <n v="22901"/>
    <x v="0"/>
    <s v="OFF-AR-10001446"/>
    <x v="1"/>
    <x v="6"/>
    <s v="Newell 309"/>
    <n v="34.650000000000006"/>
    <n v="3"/>
    <n v="0"/>
    <n v="10.395"/>
  </r>
  <r>
    <n v="1896"/>
    <s v="CA-2012-109197"/>
    <x v="1"/>
    <x v="620"/>
    <x v="659"/>
    <s v="Standard Class"/>
    <s v="JO-15280"/>
    <s v="Jas O'Carroll"/>
    <x v="0"/>
    <s v="United States"/>
    <s v="Missoula"/>
    <x v="37"/>
    <n v="59801"/>
    <x v="1"/>
    <s v="OFF-BI-10004632"/>
    <x v="1"/>
    <x v="8"/>
    <s v="Ibico Hi-Tech Manual Binding System"/>
    <n v="487.98400000000004"/>
    <n v="2"/>
    <n v="0.2"/>
    <n v="152.49499999999998"/>
  </r>
  <r>
    <n v="1897"/>
    <s v="CA-2014-141789"/>
    <x v="3"/>
    <x v="621"/>
    <x v="299"/>
    <s v="First Class"/>
    <s v="AC-10450"/>
    <s v="Amy Cox"/>
    <x v="0"/>
    <s v="United States"/>
    <s v="Minneapolis"/>
    <x v="11"/>
    <n v="55407"/>
    <x v="2"/>
    <s v="OFF-BI-10001359"/>
    <x v="1"/>
    <x v="8"/>
    <s v="GBC DocuBind TL300 Electric Binding System"/>
    <n v="1793.98"/>
    <n v="2"/>
    <n v="0"/>
    <n v="843.17059999999992"/>
  </r>
  <r>
    <n v="1898"/>
    <s v="CA-2011-169775"/>
    <x v="2"/>
    <x v="550"/>
    <x v="660"/>
    <s v="Second Class"/>
    <s v="RA-19945"/>
    <s v="Ryan Akin"/>
    <x v="0"/>
    <s v="United States"/>
    <s v="Miami"/>
    <x v="2"/>
    <n v="33178"/>
    <x v="0"/>
    <s v="OFF-EN-10001749"/>
    <x v="1"/>
    <x v="12"/>
    <s v="Jiffy Padded Mailers with Self-Seal Closure"/>
    <n v="29.808"/>
    <n v="2"/>
    <n v="0.2"/>
    <n v="10.805399999999997"/>
  </r>
  <r>
    <n v="1899"/>
    <s v="CA-2011-169775"/>
    <x v="2"/>
    <x v="550"/>
    <x v="660"/>
    <s v="Second Class"/>
    <s v="RA-19945"/>
    <s v="Ryan Akin"/>
    <x v="0"/>
    <s v="United States"/>
    <s v="Miami"/>
    <x v="2"/>
    <n v="33178"/>
    <x v="0"/>
    <s v="OFF-BI-10004390"/>
    <x v="1"/>
    <x v="8"/>
    <s v="GBC DocuBind 200 Manual Binding Machine"/>
    <n v="505.1760000000001"/>
    <n v="4"/>
    <n v="0.7"/>
    <n v="-336.78399999999988"/>
  </r>
  <r>
    <n v="1900"/>
    <s v="CA-2011-169775"/>
    <x v="2"/>
    <x v="550"/>
    <x v="660"/>
    <s v="Second Class"/>
    <s v="RA-19945"/>
    <s v="Ryan Akin"/>
    <x v="0"/>
    <s v="United States"/>
    <s v="Miami"/>
    <x v="2"/>
    <n v="33178"/>
    <x v="0"/>
    <s v="FUR-TA-10001857"/>
    <x v="0"/>
    <x v="3"/>
    <s v="Balt Solid Wood Rectangular Table"/>
    <n v="174.05850000000001"/>
    <n v="3"/>
    <n v="0.45"/>
    <n v="-110.76450000000001"/>
  </r>
  <r>
    <n v="1901"/>
    <s v="CA-2013-140543"/>
    <x v="0"/>
    <x v="622"/>
    <x v="480"/>
    <s v="Second Class"/>
    <s v="Co-12640"/>
    <s v="Corey-Lock"/>
    <x v="0"/>
    <s v="United States"/>
    <s v="Florence"/>
    <x v="20"/>
    <n v="29501"/>
    <x v="0"/>
    <s v="OFF-ST-10000563"/>
    <x v="1"/>
    <x v="4"/>
    <s v="Fellowes Bankers Box Stor/Drawer Steel Plus"/>
    <n v="191.88"/>
    <n v="6"/>
    <n v="0"/>
    <n v="19.188000000000002"/>
  </r>
  <r>
    <n v="1902"/>
    <s v="CA-2013-151141"/>
    <x v="0"/>
    <x v="623"/>
    <x v="319"/>
    <s v="First Class"/>
    <s v="DW-13480"/>
    <s v="Dianna Wilson"/>
    <x v="2"/>
    <s v="United States"/>
    <s v="Detroit"/>
    <x v="12"/>
    <n v="48205"/>
    <x v="2"/>
    <s v="TEC-PH-10004924"/>
    <x v="2"/>
    <x v="7"/>
    <s v="SKILCRAFT Telephone Shoulder Rest, 2&quot; x 6.5&quot; x 2.5&quot;, Black"/>
    <n v="14.78"/>
    <n v="2"/>
    <n v="0"/>
    <n v="3.9906000000000006"/>
  </r>
  <r>
    <n v="1903"/>
    <s v="CA-2014-167094"/>
    <x v="3"/>
    <x v="208"/>
    <x v="661"/>
    <s v="First Class"/>
    <s v="DK-12835"/>
    <s v="Damala Kotsonis"/>
    <x v="1"/>
    <s v="United States"/>
    <s v="Springfield"/>
    <x v="21"/>
    <n v="97477"/>
    <x v="1"/>
    <s v="OFF-PA-10003953"/>
    <x v="1"/>
    <x v="10"/>
    <s v="Xerox 218"/>
    <n v="5.1840000000000011"/>
    <n v="1"/>
    <n v="0.2"/>
    <n v="1.8144"/>
  </r>
  <r>
    <n v="1904"/>
    <s v="CA-2014-167094"/>
    <x v="3"/>
    <x v="208"/>
    <x v="661"/>
    <s v="First Class"/>
    <s v="DK-12835"/>
    <s v="Damala Kotsonis"/>
    <x v="1"/>
    <s v="United States"/>
    <s v="Springfield"/>
    <x v="21"/>
    <n v="97477"/>
    <x v="1"/>
    <s v="FUR-CH-10000155"/>
    <x v="0"/>
    <x v="1"/>
    <s v="Global Comet Stacking Armless Chair"/>
    <n v="478.48"/>
    <n v="2"/>
    <n v="0.2"/>
    <n v="47.848000000000013"/>
  </r>
  <r>
    <n v="1905"/>
    <s v="CA-2014-167094"/>
    <x v="3"/>
    <x v="208"/>
    <x v="661"/>
    <s v="First Class"/>
    <s v="DK-12835"/>
    <s v="Damala Kotsonis"/>
    <x v="1"/>
    <s v="United States"/>
    <s v="Springfield"/>
    <x v="21"/>
    <n v="97477"/>
    <x v="1"/>
    <s v="TEC-AC-10003116"/>
    <x v="2"/>
    <x v="11"/>
    <s v="Memorex Froggy Flash Drive 8 GB"/>
    <n v="28.400000000000002"/>
    <n v="2"/>
    <n v="0.2"/>
    <n v="6.7449999999999983"/>
  </r>
  <r>
    <n v="1906"/>
    <s v="CA-2014-154410"/>
    <x v="3"/>
    <x v="208"/>
    <x v="188"/>
    <s v="First Class"/>
    <s v="MD-17860"/>
    <s v="Michael Dominguez"/>
    <x v="1"/>
    <s v="United States"/>
    <s v="Indianapolis"/>
    <x v="14"/>
    <n v="46203"/>
    <x v="2"/>
    <s v="OFF-ST-10002743"/>
    <x v="1"/>
    <x v="4"/>
    <s v="SAFCO Boltless Steel Shelving"/>
    <n v="909.12"/>
    <n v="8"/>
    <n v="0"/>
    <n v="9.091199999999958"/>
  </r>
  <r>
    <n v="1907"/>
    <s v="US-2013-150567"/>
    <x v="0"/>
    <x v="624"/>
    <x v="662"/>
    <s v="Standard Class"/>
    <s v="RP-19855"/>
    <s v="Roy Phan"/>
    <x v="1"/>
    <s v="United States"/>
    <s v="Apopka"/>
    <x v="2"/>
    <n v="32712"/>
    <x v="0"/>
    <s v="OFF-BI-10001757"/>
    <x v="1"/>
    <x v="8"/>
    <s v="Pressboard Hanging Data Binders for Unburst Sheets"/>
    <n v="2.9520000000000004"/>
    <n v="2"/>
    <n v="0.7"/>
    <n v="-2.1648000000000005"/>
  </r>
  <r>
    <n v="1908"/>
    <s v="US-2013-150567"/>
    <x v="0"/>
    <x v="624"/>
    <x v="662"/>
    <s v="Standard Class"/>
    <s v="RP-19855"/>
    <s v="Roy Phan"/>
    <x v="1"/>
    <s v="United States"/>
    <s v="Apopka"/>
    <x v="2"/>
    <n v="32712"/>
    <x v="0"/>
    <s v="OFF-BI-10000069"/>
    <x v="1"/>
    <x v="8"/>
    <s v="GBC Prepunched Paper, 19-Hole, for Binding Systems, 24-lb"/>
    <n v="27.018000000000008"/>
    <n v="6"/>
    <n v="0.7"/>
    <n v="-21.61440000000001"/>
  </r>
  <r>
    <n v="1909"/>
    <s v="CA-2012-157959"/>
    <x v="1"/>
    <x v="302"/>
    <x v="600"/>
    <s v="First Class"/>
    <s v="RW-19540"/>
    <s v="Rick Wilson"/>
    <x v="1"/>
    <s v="United States"/>
    <s v="Los Angeles"/>
    <x v="1"/>
    <n v="90008"/>
    <x v="1"/>
    <s v="FUR-FU-10004093"/>
    <x v="0"/>
    <x v="5"/>
    <s v="Hand-Finished Solid Wood Document Frame"/>
    <n v="136.91999999999999"/>
    <n v="4"/>
    <n v="0"/>
    <n v="41.075999999999993"/>
  </r>
  <r>
    <n v="1910"/>
    <s v="CA-2014-105886"/>
    <x v="3"/>
    <x v="404"/>
    <x v="350"/>
    <s v="Standard Class"/>
    <s v="DB-13660"/>
    <s v="Duane Benoit"/>
    <x v="0"/>
    <s v="United States"/>
    <s v="Oceanside"/>
    <x v="15"/>
    <n v="11572"/>
    <x v="3"/>
    <s v="FUR-FU-10001037"/>
    <x v="0"/>
    <x v="5"/>
    <s v="DAX Charcoal/Nickel-Tone Document Frame, 5 x 7"/>
    <n v="18.96"/>
    <n v="2"/>
    <n v="0"/>
    <n v="8.532"/>
  </r>
  <r>
    <n v="1911"/>
    <s v="CA-2013-105963"/>
    <x v="0"/>
    <x v="625"/>
    <x v="407"/>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x v="663"/>
    <s v="Second Class"/>
    <s v="FH-14275"/>
    <s v="Frank Hawley"/>
    <x v="1"/>
    <s v="United States"/>
    <s v="Houston"/>
    <x v="5"/>
    <n v="77041"/>
    <x v="2"/>
    <s v="OFF-PA-10001878"/>
    <x v="1"/>
    <x v="10"/>
    <s v="Xerox 1891"/>
    <n v="273.89600000000002"/>
    <n v="7"/>
    <n v="0.2"/>
    <n v="92.43989999999998"/>
  </r>
  <r>
    <n v="1913"/>
    <s v="CA-2014-121503"/>
    <x v="3"/>
    <x v="445"/>
    <x v="663"/>
    <s v="Second Class"/>
    <s v="FH-14275"/>
    <s v="Frank Hawley"/>
    <x v="1"/>
    <s v="United States"/>
    <s v="Houston"/>
    <x v="5"/>
    <n v="77041"/>
    <x v="2"/>
    <s v="TEC-MA-10003674"/>
    <x v="2"/>
    <x v="15"/>
    <s v="Hewlett-Packard Deskjet 5550 Printer"/>
    <n v="597.13200000000006"/>
    <n v="3"/>
    <n v="0.4"/>
    <n v="49.760999999999967"/>
  </r>
  <r>
    <n v="1914"/>
    <s v="CA-2011-103366"/>
    <x v="2"/>
    <x v="626"/>
    <x v="664"/>
    <s v="First Class"/>
    <s v="EH-13990"/>
    <s v="Erica Hackney"/>
    <x v="0"/>
    <s v="United States"/>
    <s v="Roswell"/>
    <x v="32"/>
    <n v="30076"/>
    <x v="0"/>
    <s v="TEC-AC-10003628"/>
    <x v="2"/>
    <x v="11"/>
    <s v="Logitech 910-002974 M325 Wireless Mouse for Web Scrolling"/>
    <n v="149.94999999999999"/>
    <n v="5"/>
    <n v="0"/>
    <n v="65.978000000000009"/>
  </r>
  <r>
    <n v="1915"/>
    <s v="CA-2014-124597"/>
    <x v="3"/>
    <x v="504"/>
    <x v="547"/>
    <s v="Standard Class"/>
    <s v="AS-10630"/>
    <s v="Ann Steele"/>
    <x v="2"/>
    <s v="United States"/>
    <s v="Boynton Beach"/>
    <x v="2"/>
    <n v="33437"/>
    <x v="0"/>
    <s v="OFF-LA-10003190"/>
    <x v="1"/>
    <x v="2"/>
    <s v="Avery 474"/>
    <n v="4.6079999999999997"/>
    <n v="2"/>
    <n v="0.2"/>
    <n v="1.6704000000000001"/>
  </r>
  <r>
    <n v="1916"/>
    <s v="CA-2014-124597"/>
    <x v="3"/>
    <x v="504"/>
    <x v="547"/>
    <s v="Standard Class"/>
    <s v="AS-10630"/>
    <s v="Ann Steele"/>
    <x v="2"/>
    <s v="United States"/>
    <s v="Boynton Beach"/>
    <x v="2"/>
    <n v="33437"/>
    <x v="0"/>
    <s v="OFF-AR-10002280"/>
    <x v="1"/>
    <x v="6"/>
    <s v="Staples"/>
    <n v="15.528"/>
    <n v="3"/>
    <n v="0.2"/>
    <n v="4.8524999999999991"/>
  </r>
  <r>
    <n v="1917"/>
    <s v="CA-2014-124597"/>
    <x v="3"/>
    <x v="504"/>
    <x v="547"/>
    <s v="Standard Class"/>
    <s v="AS-10630"/>
    <s v="Ann Steele"/>
    <x v="2"/>
    <s v="United States"/>
    <s v="Boynton Beach"/>
    <x v="2"/>
    <n v="33437"/>
    <x v="0"/>
    <s v="OFF-LA-10001569"/>
    <x v="1"/>
    <x v="2"/>
    <s v="Avery 499"/>
    <n v="11.952000000000002"/>
    <n v="3"/>
    <n v="0.2"/>
    <n v="3.8843999999999994"/>
  </r>
  <r>
    <n v="1918"/>
    <s v="CA-2012-105634"/>
    <x v="1"/>
    <x v="627"/>
    <x v="665"/>
    <s v="Standard Class"/>
    <s v="HA-14905"/>
    <s v="Helen Abelman"/>
    <x v="0"/>
    <s v="United States"/>
    <s v="Franklin"/>
    <x v="31"/>
    <n v="2038"/>
    <x v="3"/>
    <s v="OFF-AR-10001573"/>
    <x v="1"/>
    <x v="6"/>
    <s v="American Pencil"/>
    <n v="11.65"/>
    <n v="5"/>
    <n v="0"/>
    <n v="3.3784999999999989"/>
  </r>
  <r>
    <n v="1919"/>
    <s v="CA-2012-123673"/>
    <x v="1"/>
    <x v="628"/>
    <x v="666"/>
    <s v="Second Class"/>
    <s v="CH-12070"/>
    <s v="Cathy Hwang"/>
    <x v="2"/>
    <s v="United States"/>
    <s v="Detroit"/>
    <x v="12"/>
    <n v="48227"/>
    <x v="2"/>
    <s v="TEC-PH-10001809"/>
    <x v="2"/>
    <x v="7"/>
    <s v="Panasonic KX T7736-B Digital phone"/>
    <n v="299.89999999999998"/>
    <n v="2"/>
    <n v="0"/>
    <n v="74.974999999999994"/>
  </r>
  <r>
    <n v="1920"/>
    <s v="US-2014-111423"/>
    <x v="3"/>
    <x v="629"/>
    <x v="667"/>
    <s v="First Class"/>
    <s v="EH-13765"/>
    <s v="Edward Hooks"/>
    <x v="1"/>
    <s v="United States"/>
    <s v="Watertown"/>
    <x v="15"/>
    <n v="13601"/>
    <x v="3"/>
    <s v="OFF-BI-10003091"/>
    <x v="1"/>
    <x v="8"/>
    <s v="GBC DocuBind TL200 Manual Binding Machine"/>
    <n v="895.92"/>
    <n v="5"/>
    <n v="0.2"/>
    <n v="302.37299999999993"/>
  </r>
  <r>
    <n v="1921"/>
    <s v="US-2014-111423"/>
    <x v="3"/>
    <x v="629"/>
    <x v="667"/>
    <s v="First Class"/>
    <s v="EH-13765"/>
    <s v="Edward Hooks"/>
    <x v="1"/>
    <s v="United States"/>
    <s v="Watertown"/>
    <x v="15"/>
    <n v="13601"/>
    <x v="3"/>
    <s v="FUR-CH-10003981"/>
    <x v="0"/>
    <x v="1"/>
    <s v="Global Commerce Series Low-Back Swivel/Tilt Chairs"/>
    <n v="462.56400000000002"/>
    <n v="2"/>
    <n v="0.1"/>
    <n v="97.652399999999943"/>
  </r>
  <r>
    <n v="1922"/>
    <s v="CA-2012-125178"/>
    <x v="1"/>
    <x v="292"/>
    <x v="256"/>
    <s v="Standard Class"/>
    <s v="MZ-17515"/>
    <s v="Mary Zewe"/>
    <x v="1"/>
    <s v="United States"/>
    <s v="Reading"/>
    <x v="9"/>
    <n v="19601"/>
    <x v="3"/>
    <s v="OFF-ST-10002562"/>
    <x v="1"/>
    <x v="4"/>
    <s v="Staples"/>
    <n v="15.008000000000003"/>
    <n v="2"/>
    <n v="0.2"/>
    <n v="1.5007999999999999"/>
  </r>
  <r>
    <n v="1923"/>
    <s v="CA-2013-156685"/>
    <x v="0"/>
    <x v="630"/>
    <x v="668"/>
    <s v="Second Class"/>
    <s v="SC-20230"/>
    <s v="Scot Coram"/>
    <x v="1"/>
    <s v="United States"/>
    <s v="Arlington"/>
    <x v="5"/>
    <n v="76017"/>
    <x v="2"/>
    <s v="TEC-PH-10004345"/>
    <x v="2"/>
    <x v="7"/>
    <s v="Cisco SPA 502G IP Phone"/>
    <n v="863.6400000000001"/>
    <n v="9"/>
    <n v="0.2"/>
    <n v="107.95499999999998"/>
  </r>
  <r>
    <n v="1924"/>
    <s v="CA-2013-156685"/>
    <x v="0"/>
    <x v="630"/>
    <x v="668"/>
    <s v="Second Class"/>
    <s v="SC-20230"/>
    <s v="Scot Coram"/>
    <x v="1"/>
    <s v="United States"/>
    <s v="Arlington"/>
    <x v="5"/>
    <n v="76017"/>
    <x v="2"/>
    <s v="OFF-AR-10000588"/>
    <x v="1"/>
    <x v="6"/>
    <s v="Newell 345"/>
    <n v="47.616"/>
    <n v="3"/>
    <n v="0.2"/>
    <n v="3.571200000000001"/>
  </r>
  <r>
    <n v="1925"/>
    <s v="CA-2014-126865"/>
    <x v="3"/>
    <x v="256"/>
    <x v="94"/>
    <s v="Second Class"/>
    <s v="NP-18325"/>
    <s v="Naresj Patel"/>
    <x v="0"/>
    <s v="United States"/>
    <s v="San Diego"/>
    <x v="1"/>
    <n v="92024"/>
    <x v="1"/>
    <s v="OFF-PA-10003039"/>
    <x v="1"/>
    <x v="10"/>
    <s v="Xerox 1960"/>
    <n v="92.94"/>
    <n v="3"/>
    <n v="0"/>
    <n v="41.822999999999993"/>
  </r>
  <r>
    <n v="1926"/>
    <s v="CA-2014-102834"/>
    <x v="3"/>
    <x v="631"/>
    <x v="669"/>
    <s v="Standard Class"/>
    <s v="LW-16990"/>
    <s v="Lindsay Williams"/>
    <x v="1"/>
    <s v="United States"/>
    <s v="San Francisco"/>
    <x v="1"/>
    <n v="94110"/>
    <x v="1"/>
    <s v="TEC-AC-10001908"/>
    <x v="2"/>
    <x v="11"/>
    <s v="Logitech Wireless Headset h800"/>
    <n v="199.98"/>
    <n v="2"/>
    <n v="0"/>
    <n v="69.992999999999995"/>
  </r>
  <r>
    <n v="1927"/>
    <s v="US-2013-139710"/>
    <x v="0"/>
    <x v="632"/>
    <x v="35"/>
    <s v="Standard Class"/>
    <s v="GM-14680"/>
    <s v="Greg Matthias"/>
    <x v="0"/>
    <s v="United States"/>
    <s v="Los Angeles"/>
    <x v="1"/>
    <n v="90045"/>
    <x v="1"/>
    <s v="TEC-PH-10001198"/>
    <x v="2"/>
    <x v="7"/>
    <s v="Avaya 4621SW VoIP phone"/>
    <n v="177.48000000000002"/>
    <n v="3"/>
    <n v="0.2"/>
    <n v="19.966499999999982"/>
  </r>
  <r>
    <n v="1928"/>
    <s v="CA-2014-121538"/>
    <x v="3"/>
    <x v="354"/>
    <x v="67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x v="671"/>
    <s v="Second Class"/>
    <s v="VM-21685"/>
    <s v="Valerie Mitchum"/>
    <x v="2"/>
    <s v="United States"/>
    <s v="Seattle"/>
    <x v="4"/>
    <n v="98105"/>
    <x v="1"/>
    <s v="OFF-PA-10001972"/>
    <x v="1"/>
    <x v="10"/>
    <s v="Xerox 214"/>
    <n v="6.48"/>
    <n v="1"/>
    <n v="0"/>
    <n v="3.1104000000000003"/>
  </r>
  <r>
    <n v="1930"/>
    <s v="US-2014-101539"/>
    <x v="3"/>
    <x v="633"/>
    <x v="671"/>
    <s v="Second Class"/>
    <s v="VM-21685"/>
    <s v="Valerie Mitchum"/>
    <x v="2"/>
    <s v="United States"/>
    <s v="Seattle"/>
    <x v="4"/>
    <n v="98105"/>
    <x v="1"/>
    <s v="OFF-ST-10004180"/>
    <x v="1"/>
    <x v="4"/>
    <s v="Safco Commercial Shelving"/>
    <n v="46.51"/>
    <n v="1"/>
    <n v="0"/>
    <n v="1.8603999999999985"/>
  </r>
  <r>
    <n v="1931"/>
    <s v="US-2014-101539"/>
    <x v="3"/>
    <x v="633"/>
    <x v="671"/>
    <s v="Second Class"/>
    <s v="VM-21685"/>
    <s v="Valerie Mitchum"/>
    <x v="2"/>
    <s v="United States"/>
    <s v="Seattle"/>
    <x v="4"/>
    <n v="98105"/>
    <x v="1"/>
    <s v="TEC-PH-10004165"/>
    <x v="2"/>
    <x v="7"/>
    <s v="Mitel MiVoice 5330e IP Phone"/>
    <n v="659.97600000000011"/>
    <n v="3"/>
    <n v="0.2"/>
    <n v="49.498199999999969"/>
  </r>
  <r>
    <n v="1932"/>
    <s v="CA-2013-152121"/>
    <x v="0"/>
    <x v="581"/>
    <x v="533"/>
    <s v="Second Class"/>
    <s v="CC-12670"/>
    <s v="Craig Carreira"/>
    <x v="0"/>
    <s v="United States"/>
    <s v="Scottsdale"/>
    <x v="16"/>
    <n v="85254"/>
    <x v="1"/>
    <s v="TEC-PH-10002483"/>
    <x v="2"/>
    <x v="7"/>
    <s v="Motorola Moto X"/>
    <n v="271.99200000000002"/>
    <n v="1"/>
    <n v="0.2"/>
    <n v="23.799300000000002"/>
  </r>
  <r>
    <n v="1933"/>
    <s v="CA-2014-161200"/>
    <x v="3"/>
    <x v="634"/>
    <x v="672"/>
    <s v="Second Class"/>
    <s v="SV-20365"/>
    <s v="Seth Vernon"/>
    <x v="0"/>
    <s v="United States"/>
    <s v="Lafayette"/>
    <x v="28"/>
    <n v="70506"/>
    <x v="0"/>
    <s v="FUR-BO-10000468"/>
    <x v="0"/>
    <x v="0"/>
    <s v="O'Sullivan 2-Shelf Heavy-Duty Bookcases"/>
    <n v="145.74"/>
    <n v="3"/>
    <n v="0"/>
    <n v="23.318400000000011"/>
  </r>
  <r>
    <n v="1934"/>
    <s v="CA-2014-161200"/>
    <x v="3"/>
    <x v="634"/>
    <x v="672"/>
    <s v="Second Class"/>
    <s v="SV-20365"/>
    <s v="Seth Vernon"/>
    <x v="0"/>
    <s v="United States"/>
    <s v="Lafayette"/>
    <x v="28"/>
    <n v="70506"/>
    <x v="0"/>
    <s v="FUR-FU-10001706"/>
    <x v="0"/>
    <x v="5"/>
    <s v="Longer-Life Soft White Bulbs"/>
    <n v="15.4"/>
    <n v="5"/>
    <n v="0"/>
    <n v="7.3919999999999995"/>
  </r>
  <r>
    <n v="1935"/>
    <s v="CA-2014-101245"/>
    <x v="3"/>
    <x v="344"/>
    <x v="108"/>
    <s v="Standard Class"/>
    <s v="LW-16990"/>
    <s v="Lindsay Williams"/>
    <x v="1"/>
    <s v="United States"/>
    <s v="San Francisco"/>
    <x v="1"/>
    <n v="94109"/>
    <x v="1"/>
    <s v="OFF-PA-10003129"/>
    <x v="1"/>
    <x v="10"/>
    <s v="Tops White Computer Printout Paper"/>
    <n v="244.54999999999998"/>
    <n v="5"/>
    <n v="0"/>
    <n v="114.93849999999998"/>
  </r>
  <r>
    <n v="1936"/>
    <s v="CA-2014-101245"/>
    <x v="3"/>
    <x v="344"/>
    <x v="108"/>
    <s v="Standard Class"/>
    <s v="LW-16990"/>
    <s v="Lindsay Williams"/>
    <x v="1"/>
    <s v="United States"/>
    <s v="San Francisco"/>
    <x v="1"/>
    <n v="94109"/>
    <x v="1"/>
    <s v="TEC-AC-10001284"/>
    <x v="2"/>
    <x v="11"/>
    <s v="Enermax Briskie RF Wireless Keyboard and Mouse Combo"/>
    <n v="166.16"/>
    <n v="8"/>
    <n v="0"/>
    <n v="59.817599999999999"/>
  </r>
  <r>
    <n v="1937"/>
    <s v="CA-2012-141768"/>
    <x v="1"/>
    <x v="442"/>
    <x v="673"/>
    <s v="Second Class"/>
    <s v="NP-18685"/>
    <s v="Nora Pelletier"/>
    <x v="2"/>
    <s v="United States"/>
    <s v="San Francisco"/>
    <x v="1"/>
    <n v="94109"/>
    <x v="1"/>
    <s v="FUR-FU-10002268"/>
    <x v="0"/>
    <x v="5"/>
    <s v="Ultra Door Push Plate"/>
    <n v="14.73"/>
    <n v="3"/>
    <n v="0"/>
    <n v="4.8608999999999991"/>
  </r>
  <r>
    <n v="1938"/>
    <s v="CA-2013-112109"/>
    <x v="0"/>
    <x v="630"/>
    <x v="294"/>
    <s v="Standard Class"/>
    <s v="JE-15715"/>
    <s v="Joe Elijah"/>
    <x v="0"/>
    <s v="United States"/>
    <s v="Broomfield"/>
    <x v="22"/>
    <n v="80020"/>
    <x v="1"/>
    <s v="OFF-BI-10002082"/>
    <x v="1"/>
    <x v="8"/>
    <s v="GBC Twin Loop Wire Binding Elements"/>
    <n v="19.968000000000004"/>
    <n v="2"/>
    <n v="0.7"/>
    <n v="-13.311999999999998"/>
  </r>
  <r>
    <n v="1939"/>
    <s v="CA-2013-112109"/>
    <x v="0"/>
    <x v="630"/>
    <x v="294"/>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x v="294"/>
    <s v="Standard Class"/>
    <s v="JE-15715"/>
    <s v="Joe Elijah"/>
    <x v="0"/>
    <s v="United States"/>
    <s v="Broomfield"/>
    <x v="22"/>
    <n v="80020"/>
    <x v="1"/>
    <s v="OFF-BI-10001634"/>
    <x v="1"/>
    <x v="8"/>
    <s v="Wilson Jones Active Use Binders"/>
    <n v="8.7360000000000024"/>
    <n v="4"/>
    <n v="0.7"/>
    <n v="-6.1151999999999997"/>
  </r>
  <r>
    <n v="1941"/>
    <s v="CA-2013-112109"/>
    <x v="0"/>
    <x v="630"/>
    <x v="294"/>
    <s v="Standard Class"/>
    <s v="JE-15715"/>
    <s v="Joe Elijah"/>
    <x v="0"/>
    <s v="United States"/>
    <s v="Broomfield"/>
    <x v="22"/>
    <n v="80020"/>
    <x v="1"/>
    <s v="FUR-CH-10004287"/>
    <x v="0"/>
    <x v="1"/>
    <s v="SAFCO Arco Folding Chair"/>
    <n v="662.88"/>
    <n v="3"/>
    <n v="0.2"/>
    <n v="74.573999999999955"/>
  </r>
  <r>
    <n v="1942"/>
    <s v="CA-2014-144064"/>
    <x v="3"/>
    <x v="635"/>
    <x v="153"/>
    <s v="First Class"/>
    <s v="CP-12085"/>
    <s v="Cathy Prescott"/>
    <x v="1"/>
    <s v="United States"/>
    <s v="Quincy"/>
    <x v="10"/>
    <n v="62301"/>
    <x v="2"/>
    <s v="OFF-LA-10004544"/>
    <x v="1"/>
    <x v="2"/>
    <s v="Avery 505"/>
    <n v="47.360000000000007"/>
    <n v="4"/>
    <n v="0.2"/>
    <n v="17.759999999999998"/>
  </r>
  <r>
    <n v="1943"/>
    <s v="CA-2014-144064"/>
    <x v="3"/>
    <x v="635"/>
    <x v="153"/>
    <s v="First Class"/>
    <s v="CP-12085"/>
    <s v="Cathy Prescott"/>
    <x v="1"/>
    <s v="United States"/>
    <s v="Quincy"/>
    <x v="10"/>
    <n v="62301"/>
    <x v="2"/>
    <s v="OFF-ST-10004507"/>
    <x v="1"/>
    <x v="4"/>
    <s v="Advantus Rolling Storage Box"/>
    <n v="27.439999999999998"/>
    <n v="2"/>
    <n v="0.2"/>
    <n v="2.4009999999999998"/>
  </r>
  <r>
    <n v="1944"/>
    <s v="CA-2014-144064"/>
    <x v="3"/>
    <x v="635"/>
    <x v="153"/>
    <s v="First Class"/>
    <s v="CP-12085"/>
    <s v="Cathy Prescott"/>
    <x v="1"/>
    <s v="United States"/>
    <s v="Quincy"/>
    <x v="10"/>
    <n v="62301"/>
    <x v="2"/>
    <s v="OFF-BI-10002012"/>
    <x v="1"/>
    <x v="8"/>
    <s v="Wilson Jones Easy Flow II Sheet Lifters"/>
    <n v="3.2399999999999993"/>
    <n v="9"/>
    <n v="0.8"/>
    <n v="-5.1840000000000011"/>
  </r>
  <r>
    <n v="1945"/>
    <s v="CA-2013-108581"/>
    <x v="0"/>
    <x v="23"/>
    <x v="674"/>
    <s v="Standard Class"/>
    <s v="EA-14035"/>
    <s v="Erin Ashbrook"/>
    <x v="1"/>
    <s v="United States"/>
    <s v="Carrollton"/>
    <x v="5"/>
    <n v="75007"/>
    <x v="2"/>
    <s v="TEC-AC-10001109"/>
    <x v="2"/>
    <x v="11"/>
    <s v="Logitech Trackman Marble Mouse"/>
    <n v="95.968000000000004"/>
    <n v="4"/>
    <n v="0.2"/>
    <n v="26.391200000000001"/>
  </r>
  <r>
    <n v="1946"/>
    <s v="CA-2013-108581"/>
    <x v="0"/>
    <x v="23"/>
    <x v="674"/>
    <s v="Standard Class"/>
    <s v="EA-14035"/>
    <s v="Erin Ashbrook"/>
    <x v="1"/>
    <s v="United States"/>
    <s v="Carrollton"/>
    <x v="5"/>
    <n v="75007"/>
    <x v="2"/>
    <s v="OFF-PA-10000809"/>
    <x v="1"/>
    <x v="10"/>
    <s v="Xerox 206"/>
    <n v="10.368000000000002"/>
    <n v="2"/>
    <n v="0.2"/>
    <n v="3.6288"/>
  </r>
  <r>
    <n v="1947"/>
    <s v="CA-2014-157987"/>
    <x v="3"/>
    <x v="264"/>
    <x v="371"/>
    <s v="Standard Class"/>
    <s v="AC-10615"/>
    <s v="Ann Chong"/>
    <x v="1"/>
    <s v="United States"/>
    <s v="New York City"/>
    <x v="15"/>
    <n v="10009"/>
    <x v="3"/>
    <s v="OFF-AR-10000658"/>
    <x v="1"/>
    <x v="6"/>
    <s v="Newell 324"/>
    <n v="23.1"/>
    <n v="2"/>
    <n v="0"/>
    <n v="6.468"/>
  </r>
  <r>
    <n v="1948"/>
    <s v="CA-2014-157987"/>
    <x v="3"/>
    <x v="264"/>
    <x v="371"/>
    <s v="Standard Class"/>
    <s v="AC-10615"/>
    <s v="Ann Chong"/>
    <x v="1"/>
    <s v="United States"/>
    <s v="New York City"/>
    <x v="15"/>
    <n v="10009"/>
    <x v="3"/>
    <s v="FUR-FU-10001196"/>
    <x v="0"/>
    <x v="5"/>
    <s v="DAX Cubicle Frames - 8x10"/>
    <n v="11.54"/>
    <n v="2"/>
    <n v="0"/>
    <n v="3.4619999999999997"/>
  </r>
  <r>
    <n v="1949"/>
    <s v="CA-2014-157987"/>
    <x v="3"/>
    <x v="264"/>
    <x v="371"/>
    <s v="Standard Class"/>
    <s v="AC-10615"/>
    <s v="Ann Chong"/>
    <x v="1"/>
    <s v="United States"/>
    <s v="New York City"/>
    <x v="15"/>
    <n v="10009"/>
    <x v="3"/>
    <s v="FUR-TA-10001889"/>
    <x v="0"/>
    <x v="3"/>
    <s v="Bush Advantage Collection Racetrack Conference Table"/>
    <n v="254.52599999999998"/>
    <n v="1"/>
    <n v="0.4"/>
    <n v="-93.3262"/>
  </r>
  <r>
    <n v="1950"/>
    <s v="CA-2014-157987"/>
    <x v="3"/>
    <x v="264"/>
    <x v="371"/>
    <s v="Standard Class"/>
    <s v="AC-10615"/>
    <s v="Ann Chong"/>
    <x v="1"/>
    <s v="United States"/>
    <s v="New York City"/>
    <x v="15"/>
    <n v="10009"/>
    <x v="3"/>
    <s v="OFF-AP-10000358"/>
    <x v="1"/>
    <x v="9"/>
    <s v="Fellowes Basic Home/Office Series Surge Protectors"/>
    <n v="12.98"/>
    <n v="1"/>
    <n v="0"/>
    <n v="3.7641999999999989"/>
  </r>
  <r>
    <n v="1951"/>
    <s v="CA-2014-157987"/>
    <x v="3"/>
    <x v="264"/>
    <x v="371"/>
    <s v="Standard Class"/>
    <s v="AC-10615"/>
    <s v="Ann Chong"/>
    <x v="1"/>
    <s v="United States"/>
    <s v="New York City"/>
    <x v="15"/>
    <n v="10009"/>
    <x v="3"/>
    <s v="OFF-BI-10004970"/>
    <x v="1"/>
    <x v="8"/>
    <s v="ACCOHIDE 3-Ring Binder, Blue, 1&quot;"/>
    <n v="26.432000000000002"/>
    <n v="8"/>
    <n v="0.2"/>
    <n v="8.9207999999999998"/>
  </r>
  <r>
    <n v="1952"/>
    <s v="CA-2014-157987"/>
    <x v="3"/>
    <x v="264"/>
    <x v="371"/>
    <s v="Standard Class"/>
    <s v="AC-10615"/>
    <s v="Ann Chong"/>
    <x v="1"/>
    <s v="United States"/>
    <s v="New York City"/>
    <x v="15"/>
    <n v="10009"/>
    <x v="3"/>
    <s v="TEC-PH-10003885"/>
    <x v="2"/>
    <x v="7"/>
    <s v="Cisco SPA508G"/>
    <n v="197.96999999999997"/>
    <n v="3"/>
    <n v="0"/>
    <n v="57.41129999999999"/>
  </r>
  <r>
    <n v="1953"/>
    <s v="CA-2014-157987"/>
    <x v="3"/>
    <x v="264"/>
    <x v="371"/>
    <s v="Standard Class"/>
    <s v="AC-10615"/>
    <s v="Ann Chong"/>
    <x v="1"/>
    <s v="United States"/>
    <s v="New York City"/>
    <x v="15"/>
    <n v="10009"/>
    <x v="3"/>
    <s v="OFF-LA-10001641"/>
    <x v="1"/>
    <x v="2"/>
    <s v="Avery 518"/>
    <n v="18.899999999999999"/>
    <n v="6"/>
    <n v="0"/>
    <n v="9.0719999999999992"/>
  </r>
  <r>
    <n v="1954"/>
    <s v="CA-2014-157987"/>
    <x v="3"/>
    <x v="264"/>
    <x v="371"/>
    <s v="Standard Class"/>
    <s v="AC-10615"/>
    <s v="Ann Chong"/>
    <x v="1"/>
    <s v="United States"/>
    <s v="New York City"/>
    <x v="15"/>
    <n v="10009"/>
    <x v="3"/>
    <s v="FUR-CH-10003379"/>
    <x v="0"/>
    <x v="1"/>
    <s v="Global Commerce Series High-Back Swivel/Tilt Chairs"/>
    <n v="1282.4100000000001"/>
    <n v="5"/>
    <n v="0.1"/>
    <n v="213.73500000000001"/>
  </r>
  <r>
    <n v="1955"/>
    <s v="CA-2014-157987"/>
    <x v="3"/>
    <x v="264"/>
    <x v="371"/>
    <s v="Standard Class"/>
    <s v="AC-10615"/>
    <s v="Ann Chong"/>
    <x v="1"/>
    <s v="United States"/>
    <s v="New York City"/>
    <x v="15"/>
    <n v="10009"/>
    <x v="3"/>
    <s v="OFF-AR-10004582"/>
    <x v="1"/>
    <x v="6"/>
    <s v="BIC Brite Liner Grip Highlighters"/>
    <n v="4.92"/>
    <n v="3"/>
    <n v="0"/>
    <n v="2.2139999999999995"/>
  </r>
  <r>
    <n v="1956"/>
    <s v="CA-2014-157987"/>
    <x v="3"/>
    <x v="264"/>
    <x v="371"/>
    <s v="Standard Class"/>
    <s v="AC-10615"/>
    <s v="Ann Chong"/>
    <x v="1"/>
    <s v="United States"/>
    <s v="New York City"/>
    <x v="15"/>
    <n v="10009"/>
    <x v="3"/>
    <s v="TEC-AC-10002842"/>
    <x v="2"/>
    <x v="11"/>
    <s v="WD My Passport Ultra 2TB Portable External Hard Drive"/>
    <n v="238"/>
    <n v="2"/>
    <n v="0"/>
    <n v="38.080000000000013"/>
  </r>
  <r>
    <n v="1957"/>
    <s v="CA-2014-157987"/>
    <x v="3"/>
    <x v="264"/>
    <x v="371"/>
    <s v="Standard Class"/>
    <s v="AC-10615"/>
    <s v="Ann Chong"/>
    <x v="1"/>
    <s v="United States"/>
    <s v="New York City"/>
    <x v="15"/>
    <n v="10009"/>
    <x v="3"/>
    <s v="TEC-AC-10000109"/>
    <x v="2"/>
    <x v="11"/>
    <s v="Sony Micro Vault Click 16 GB USB 2.0 Flash Drive"/>
    <n v="167.97"/>
    <n v="3"/>
    <n v="0"/>
    <n v="40.31280000000001"/>
  </r>
  <r>
    <n v="1958"/>
    <s v="CA-2014-157987"/>
    <x v="3"/>
    <x v="264"/>
    <x v="371"/>
    <s v="Standard Class"/>
    <s v="AC-10615"/>
    <s v="Ann Chong"/>
    <x v="1"/>
    <s v="United States"/>
    <s v="New York City"/>
    <x v="15"/>
    <n v="10009"/>
    <x v="3"/>
    <s v="OFF-PA-10003893"/>
    <x v="1"/>
    <x v="10"/>
    <s v="Xerox 1962"/>
    <n v="17.12"/>
    <n v="4"/>
    <n v="0"/>
    <n v="7.7039999999999988"/>
  </r>
  <r>
    <n v="1959"/>
    <s v="CA-2014-110905"/>
    <x v="3"/>
    <x v="18"/>
    <x v="17"/>
    <s v="Second Class"/>
    <s v="RW-19690"/>
    <s v="Robert Waldorf"/>
    <x v="0"/>
    <s v="United States"/>
    <s v="Springfield"/>
    <x v="25"/>
    <n v="65807"/>
    <x v="2"/>
    <s v="OFF-BI-10003669"/>
    <x v="1"/>
    <x v="8"/>
    <s v="3M Organizer Strips"/>
    <n v="16.200000000000003"/>
    <n v="3"/>
    <n v="0"/>
    <n v="7.7759999999999998"/>
  </r>
  <r>
    <n v="1960"/>
    <s v="CA-2014-110905"/>
    <x v="3"/>
    <x v="18"/>
    <x v="17"/>
    <s v="Second Class"/>
    <s v="RW-19690"/>
    <s v="Robert Waldorf"/>
    <x v="0"/>
    <s v="United States"/>
    <s v="Springfield"/>
    <x v="25"/>
    <n v="65807"/>
    <x v="2"/>
    <s v="OFF-AP-10004785"/>
    <x v="1"/>
    <x v="9"/>
    <s v="Holmes Replacement Filter for HEPA Air Cleaner, Medium Room"/>
    <n v="33.99"/>
    <n v="3"/>
    <n v="0"/>
    <n v="14.615700000000004"/>
  </r>
  <r>
    <n v="1961"/>
    <s v="CA-2014-110905"/>
    <x v="3"/>
    <x v="18"/>
    <x v="17"/>
    <s v="Second Class"/>
    <s v="RW-19690"/>
    <s v="Robert Waldorf"/>
    <x v="0"/>
    <s v="United States"/>
    <s v="Springfield"/>
    <x v="25"/>
    <n v="65807"/>
    <x v="2"/>
    <s v="TEC-AC-10003023"/>
    <x v="2"/>
    <x v="11"/>
    <s v="Logitech G105 Gaming Keyboard"/>
    <n v="296.84999999999997"/>
    <n v="5"/>
    <n v="0"/>
    <n v="53.432999999999993"/>
  </r>
  <r>
    <n v="1962"/>
    <s v="CA-2014-110905"/>
    <x v="3"/>
    <x v="18"/>
    <x v="17"/>
    <s v="Second Class"/>
    <s v="RW-19690"/>
    <s v="Robert Waldorf"/>
    <x v="0"/>
    <s v="United States"/>
    <s v="Springfield"/>
    <x v="25"/>
    <n v="65807"/>
    <x v="2"/>
    <s v="TEC-AC-10002217"/>
    <x v="2"/>
    <x v="11"/>
    <s v="Imation Clip USB flash drive - 8 GB"/>
    <n v="112.80000000000001"/>
    <n v="6"/>
    <n v="0"/>
    <n v="6.7680000000000007"/>
  </r>
  <r>
    <n v="1963"/>
    <s v="CA-2014-110905"/>
    <x v="3"/>
    <x v="18"/>
    <x v="17"/>
    <s v="Second Class"/>
    <s v="RW-19690"/>
    <s v="Robert Waldorf"/>
    <x v="0"/>
    <s v="United States"/>
    <s v="Springfield"/>
    <x v="25"/>
    <n v="65807"/>
    <x v="2"/>
    <s v="OFF-BI-10002954"/>
    <x v="1"/>
    <x v="8"/>
    <s v="Newell 3-Hole Punched Plastic Slotted Magazine Holders for Binders"/>
    <n v="13.71"/>
    <n v="3"/>
    <n v="0"/>
    <n v="6.5808"/>
  </r>
  <r>
    <n v="1964"/>
    <s v="CA-2014-110905"/>
    <x v="3"/>
    <x v="18"/>
    <x v="17"/>
    <s v="Second Class"/>
    <s v="RW-19690"/>
    <s v="Robert Waldorf"/>
    <x v="0"/>
    <s v="United States"/>
    <s v="Springfield"/>
    <x v="25"/>
    <n v="65807"/>
    <x v="2"/>
    <s v="OFF-PA-10002586"/>
    <x v="1"/>
    <x v="10"/>
    <s v="Xerox 1970"/>
    <n v="24.900000000000002"/>
    <n v="5"/>
    <n v="0"/>
    <n v="11.703000000000001"/>
  </r>
  <r>
    <n v="1965"/>
    <s v="CA-2014-110905"/>
    <x v="3"/>
    <x v="18"/>
    <x v="17"/>
    <s v="Second Class"/>
    <s v="RW-19690"/>
    <s v="Robert Waldorf"/>
    <x v="0"/>
    <s v="United States"/>
    <s v="Springfield"/>
    <x v="25"/>
    <n v="65807"/>
    <x v="2"/>
    <s v="OFF-ST-10000025"/>
    <x v="1"/>
    <x v="4"/>
    <s v="Fellowes Stor/Drawer Steel Plus Storage Drawers"/>
    <n v="286.29000000000002"/>
    <n v="3"/>
    <n v="0"/>
    <n v="17.177399999999977"/>
  </r>
  <r>
    <n v="1966"/>
    <s v="CA-2014-110905"/>
    <x v="3"/>
    <x v="18"/>
    <x v="17"/>
    <s v="Second Class"/>
    <s v="RW-19690"/>
    <s v="Robert Waldorf"/>
    <x v="0"/>
    <s v="United States"/>
    <s v="Springfield"/>
    <x v="25"/>
    <n v="65807"/>
    <x v="2"/>
    <s v="OFF-AP-10003281"/>
    <x v="1"/>
    <x v="9"/>
    <s v="Acco 6 Outlet Guardian Standard Surge Suppressor"/>
    <n v="24.18"/>
    <n v="2"/>
    <n v="0"/>
    <n v="7.2539999999999978"/>
  </r>
  <r>
    <n v="1967"/>
    <s v="CA-2014-165841"/>
    <x v="3"/>
    <x v="202"/>
    <x v="675"/>
    <s v="Standard Class"/>
    <s v="DB-13210"/>
    <s v="Dean Braden"/>
    <x v="0"/>
    <s v="United States"/>
    <s v="Paterson"/>
    <x v="30"/>
    <n v="7501"/>
    <x v="3"/>
    <s v="TEC-PH-10002103"/>
    <x v="2"/>
    <x v="7"/>
    <s v="Jabra SPEAK 410"/>
    <n v="281.96999999999997"/>
    <n v="3"/>
    <n v="0"/>
    <n v="78.951599999999999"/>
  </r>
  <r>
    <n v="1968"/>
    <s v="CA-2014-165841"/>
    <x v="3"/>
    <x v="202"/>
    <x v="675"/>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x v="675"/>
    <s v="Standard Class"/>
    <s v="DB-13210"/>
    <s v="Dean Braden"/>
    <x v="0"/>
    <s v="United States"/>
    <s v="Paterson"/>
    <x v="30"/>
    <n v="7501"/>
    <x v="3"/>
    <s v="OFF-PA-10001144"/>
    <x v="1"/>
    <x v="10"/>
    <s v="Xerox 1913"/>
    <n v="166.44"/>
    <n v="3"/>
    <n v="0"/>
    <n v="79.891199999999998"/>
  </r>
  <r>
    <n v="1970"/>
    <s v="CA-2014-117485"/>
    <x v="3"/>
    <x v="397"/>
    <x v="289"/>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x v="676"/>
    <s v="Standard Class"/>
    <s v="ML-17755"/>
    <s v="Max Ludwig"/>
    <x v="2"/>
    <s v="United States"/>
    <s v="Chicago"/>
    <x v="10"/>
    <n v="60623"/>
    <x v="2"/>
    <s v="OFF-AR-10004752"/>
    <x v="1"/>
    <x v="6"/>
    <s v="Blackstonian Pencils"/>
    <n v="6.4080000000000004"/>
    <n v="3"/>
    <n v="0.2"/>
    <n v="0.64079999999999981"/>
  </r>
  <r>
    <n v="1972"/>
    <s v="CA-2014-140242"/>
    <x v="3"/>
    <x v="636"/>
    <x v="676"/>
    <s v="Standard Class"/>
    <s v="ML-17755"/>
    <s v="Max Ludwig"/>
    <x v="2"/>
    <s v="United States"/>
    <s v="Chicago"/>
    <x v="10"/>
    <n v="60623"/>
    <x v="2"/>
    <s v="TEC-AC-10004659"/>
    <x v="2"/>
    <x v="11"/>
    <s v="Imation Secure+ Hardware Encrypted USB 2.0 Flash Drive; 16GB"/>
    <n v="408.74399999999997"/>
    <n v="7"/>
    <n v="0.2"/>
    <n v="76.639499999999984"/>
  </r>
  <r>
    <n v="1973"/>
    <s v="CA-2011-148950"/>
    <x v="2"/>
    <x v="637"/>
    <x v="549"/>
    <s v="Standard Class"/>
    <s v="JD-16015"/>
    <s v="Joy Daniels"/>
    <x v="0"/>
    <s v="United States"/>
    <s v="Chicago"/>
    <x v="10"/>
    <n v="60610"/>
    <x v="2"/>
    <s v="OFF-BI-10001249"/>
    <x v="1"/>
    <x v="8"/>
    <s v="Avery Heavy-Duty EZD View Binder with Locking Rings"/>
    <n v="5.1039999999999992"/>
    <n v="4"/>
    <n v="0.8"/>
    <n v="-8.6768000000000018"/>
  </r>
  <r>
    <n v="1974"/>
    <s v="CA-2011-148950"/>
    <x v="2"/>
    <x v="637"/>
    <x v="549"/>
    <s v="Standard Class"/>
    <s v="JD-16015"/>
    <s v="Joy Daniels"/>
    <x v="0"/>
    <s v="United States"/>
    <s v="Chicago"/>
    <x v="10"/>
    <n v="60610"/>
    <x v="2"/>
    <s v="OFF-FA-10003059"/>
    <x v="1"/>
    <x v="13"/>
    <s v="Assorted Color Push Pins"/>
    <n v="2.8960000000000004"/>
    <n v="2"/>
    <n v="0.2"/>
    <n v="0.4705999999999998"/>
  </r>
  <r>
    <n v="1975"/>
    <s v="CA-2011-148950"/>
    <x v="2"/>
    <x v="637"/>
    <x v="549"/>
    <s v="Standard Class"/>
    <s v="JD-16015"/>
    <s v="Joy Daniels"/>
    <x v="0"/>
    <s v="United States"/>
    <s v="Chicago"/>
    <x v="10"/>
    <n v="60610"/>
    <x v="2"/>
    <s v="TEC-AC-10002718"/>
    <x v="2"/>
    <x v="11"/>
    <s v="Belkin Standard 104 key USB Keyboard"/>
    <n v="35.016000000000005"/>
    <n v="3"/>
    <n v="0.2"/>
    <n v="-2.188500000000003"/>
  </r>
  <r>
    <n v="1976"/>
    <s v="CA-2011-110408"/>
    <x v="2"/>
    <x v="638"/>
    <x v="677"/>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x v="677"/>
    <s v="Second Class"/>
    <s v="AS-10225"/>
    <s v="Alan Schoenberger"/>
    <x v="1"/>
    <s v="United States"/>
    <s v="Montgomery"/>
    <x v="19"/>
    <n v="36116"/>
    <x v="0"/>
    <s v="TEC-PH-10002352"/>
    <x v="2"/>
    <x v="7"/>
    <s v="Avaya IP Phone 1140E VoIP phone"/>
    <n v="1394.95"/>
    <n v="5"/>
    <n v="0"/>
    <n v="362.68699999999995"/>
  </r>
  <r>
    <n v="1978"/>
    <s v="CA-2011-110408"/>
    <x v="2"/>
    <x v="638"/>
    <x v="677"/>
    <s v="Second Class"/>
    <s v="AS-10225"/>
    <s v="Alan Schoenberger"/>
    <x v="1"/>
    <s v="United States"/>
    <s v="Montgomery"/>
    <x v="19"/>
    <n v="36116"/>
    <x v="0"/>
    <s v="FUR-CH-10003774"/>
    <x v="0"/>
    <x v="1"/>
    <s v="Global Wood Trimmed Manager's Task Chair, Khaki"/>
    <n v="545.88"/>
    <n v="6"/>
    <n v="0"/>
    <n v="70.964399999999983"/>
  </r>
  <r>
    <n v="1979"/>
    <s v="CA-2012-109939"/>
    <x v="1"/>
    <x v="412"/>
    <x v="678"/>
    <s v="Standard Class"/>
    <s v="AA-10375"/>
    <s v="Allen Armold"/>
    <x v="0"/>
    <s v="United States"/>
    <s v="Salem"/>
    <x v="21"/>
    <n v="97301"/>
    <x v="1"/>
    <s v="OFF-AR-10000127"/>
    <x v="1"/>
    <x v="6"/>
    <s v="Newell 321"/>
    <n v="5.2480000000000002"/>
    <n v="2"/>
    <n v="0.2"/>
    <n v="0.59039999999999915"/>
  </r>
  <r>
    <n v="1980"/>
    <s v="CA-2013-112669"/>
    <x v="0"/>
    <x v="167"/>
    <x v="679"/>
    <s v="Same Day"/>
    <s v="KT-16465"/>
    <s v="Kean Takahito"/>
    <x v="0"/>
    <s v="United States"/>
    <s v="Glendale"/>
    <x v="16"/>
    <n v="85301"/>
    <x v="1"/>
    <s v="FUR-CH-10004086"/>
    <x v="0"/>
    <x v="1"/>
    <s v="Hon 4070 Series Pagoda Armless Upholstered Stacking Chairs"/>
    <n v="933.53600000000006"/>
    <n v="4"/>
    <n v="0.2"/>
    <n v="105.02279999999996"/>
  </r>
  <r>
    <n v="1981"/>
    <s v="CA-2013-112669"/>
    <x v="0"/>
    <x v="167"/>
    <x v="679"/>
    <s v="Same Day"/>
    <s v="KT-16465"/>
    <s v="Kean Takahito"/>
    <x v="0"/>
    <s v="United States"/>
    <s v="Glendale"/>
    <x v="16"/>
    <n v="85301"/>
    <x v="1"/>
    <s v="OFF-ST-10001228"/>
    <x v="1"/>
    <x v="4"/>
    <s v="Fellowes Personal Hanging Folder Files, Navy"/>
    <n v="42.975999999999999"/>
    <n v="4"/>
    <n v="0.2"/>
    <n v="4.2976000000000028"/>
  </r>
  <r>
    <n v="1982"/>
    <s v="CA-2012-119592"/>
    <x v="1"/>
    <x v="639"/>
    <x v="313"/>
    <s v="Second Class"/>
    <s v="MM-18280"/>
    <s v="Muhammed MacIntyre"/>
    <x v="1"/>
    <s v="United States"/>
    <s v="Columbus"/>
    <x v="32"/>
    <n v="31907"/>
    <x v="0"/>
    <s v="OFF-BI-10004187"/>
    <x v="1"/>
    <x v="8"/>
    <s v="Staples"/>
    <n v="3.76"/>
    <n v="2"/>
    <n v="0"/>
    <n v="1.8047999999999997"/>
  </r>
  <r>
    <n v="1983"/>
    <s v="CA-2011-122749"/>
    <x v="2"/>
    <x v="640"/>
    <x v="80"/>
    <s v="Standard Class"/>
    <s v="NG-18430"/>
    <s v="Nathan Gelder"/>
    <x v="0"/>
    <s v="United States"/>
    <s v="Oklahoma City"/>
    <x v="26"/>
    <n v="73120"/>
    <x v="2"/>
    <s v="TEC-PH-10003811"/>
    <x v="2"/>
    <x v="7"/>
    <s v="Jabra Supreme Plus Driver Edition Headset"/>
    <n v="479.96"/>
    <n v="4"/>
    <n v="0"/>
    <n v="134.3888"/>
  </r>
  <r>
    <n v="1984"/>
    <s v="CA-2011-164721"/>
    <x v="2"/>
    <x v="641"/>
    <x v="680"/>
    <s v="Second Class"/>
    <s v="LW-16825"/>
    <s v="Laurel Workman"/>
    <x v="1"/>
    <s v="United States"/>
    <s v="Brentwood"/>
    <x v="1"/>
    <n v="94513"/>
    <x v="1"/>
    <s v="OFF-AP-10000240"/>
    <x v="1"/>
    <x v="9"/>
    <s v="Belkin F9G930V10-GRY 9 Outlet Surge"/>
    <n v="320.88"/>
    <n v="6"/>
    <n v="0"/>
    <n v="93.055199999999957"/>
  </r>
  <r>
    <n v="1985"/>
    <s v="CA-2011-164721"/>
    <x v="2"/>
    <x v="641"/>
    <x v="680"/>
    <s v="Second Class"/>
    <s v="LW-16825"/>
    <s v="Laurel Workman"/>
    <x v="1"/>
    <s v="United States"/>
    <s v="Brentwood"/>
    <x v="1"/>
    <n v="94513"/>
    <x v="1"/>
    <s v="FUR-FU-10001940"/>
    <x v="0"/>
    <x v="5"/>
    <s v="Staples"/>
    <n v="23.88"/>
    <n v="3"/>
    <n v="0"/>
    <n v="10.507200000000001"/>
  </r>
  <r>
    <n v="1986"/>
    <s v="CA-2011-164721"/>
    <x v="2"/>
    <x v="641"/>
    <x v="680"/>
    <s v="Second Class"/>
    <s v="LW-16825"/>
    <s v="Laurel Workman"/>
    <x v="1"/>
    <s v="United States"/>
    <s v="Brentwood"/>
    <x v="1"/>
    <n v="94513"/>
    <x v="1"/>
    <s v="OFF-PA-10000575"/>
    <x v="1"/>
    <x v="10"/>
    <s v="Wirebound Message Books, Four 2 3/4 x 5 White Forms per Page"/>
    <n v="26.76"/>
    <n v="4"/>
    <n v="0"/>
    <n v="12.3096"/>
  </r>
  <r>
    <n v="1987"/>
    <s v="CA-2013-147417"/>
    <x v="0"/>
    <x v="197"/>
    <x v="330"/>
    <s v="First Class"/>
    <s v="CB-12415"/>
    <s v="Christy Brittain"/>
    <x v="0"/>
    <s v="United States"/>
    <s v="Columbus"/>
    <x v="24"/>
    <n v="43229"/>
    <x v="3"/>
    <s v="TEC-CO-10001449"/>
    <x v="2"/>
    <x v="16"/>
    <s v="Hewlett Packard LaserJet 3310 Copier"/>
    <n v="1439.9759999999999"/>
    <n v="4"/>
    <n v="0.4"/>
    <n v="191.99680000000001"/>
  </r>
  <r>
    <n v="1988"/>
    <s v="CA-2012-127509"/>
    <x v="1"/>
    <x v="529"/>
    <x v="681"/>
    <s v="Standard Class"/>
    <s v="AS-10090"/>
    <s v="Adam Shillingsburg"/>
    <x v="0"/>
    <s v="United States"/>
    <s v="Springfield"/>
    <x v="25"/>
    <n v="65807"/>
    <x v="2"/>
    <s v="OFF-BI-10002393"/>
    <x v="1"/>
    <x v="8"/>
    <s v="Binder Posts"/>
    <n v="17.22"/>
    <n v="3"/>
    <n v="0"/>
    <n v="7.9212000000000007"/>
  </r>
  <r>
    <n v="1989"/>
    <s v="CA-2012-127509"/>
    <x v="1"/>
    <x v="529"/>
    <x v="681"/>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x v="681"/>
    <s v="Standard Class"/>
    <s v="AS-10090"/>
    <s v="Adam Shillingsburg"/>
    <x v="0"/>
    <s v="United States"/>
    <s v="Springfield"/>
    <x v="25"/>
    <n v="65807"/>
    <x v="2"/>
    <s v="OFF-EN-10000781"/>
    <x v="1"/>
    <x v="12"/>
    <s v="#10- 4 1/8&quot; x 9 1/2&quot; Recycled Envelopes"/>
    <n v="26.22"/>
    <n v="3"/>
    <n v="0"/>
    <n v="12.323399999999999"/>
  </r>
  <r>
    <n v="1991"/>
    <s v="CA-2012-127509"/>
    <x v="1"/>
    <x v="529"/>
    <x v="681"/>
    <s v="Standard Class"/>
    <s v="AS-10090"/>
    <s v="Adam Shillingsburg"/>
    <x v="0"/>
    <s v="United States"/>
    <s v="Springfield"/>
    <x v="25"/>
    <n v="65807"/>
    <x v="2"/>
    <s v="OFF-PA-10002160"/>
    <x v="1"/>
    <x v="10"/>
    <s v="Xerox 1978"/>
    <n v="17.34"/>
    <n v="3"/>
    <n v="0"/>
    <n v="8.4966000000000008"/>
  </r>
  <r>
    <n v="1992"/>
    <s v="CA-2014-111374"/>
    <x v="3"/>
    <x v="642"/>
    <x v="458"/>
    <s v="Standard Class"/>
    <s v="CB-12415"/>
    <s v="Christy Brittain"/>
    <x v="0"/>
    <s v="United States"/>
    <s v="Philadelphia"/>
    <x v="9"/>
    <n v="19134"/>
    <x v="3"/>
    <s v="OFF-BI-10004970"/>
    <x v="1"/>
    <x v="8"/>
    <s v="ACCOHIDE 3-Ring Binder, Blue, 1&quot;"/>
    <n v="4.9560000000000004"/>
    <n v="4"/>
    <n v="0.7"/>
    <n v="-3.7995999999999981"/>
  </r>
  <r>
    <n v="1993"/>
    <s v="CA-2014-133648"/>
    <x v="3"/>
    <x v="643"/>
    <x v="354"/>
    <s v="Standard Class"/>
    <s v="ML-17755"/>
    <s v="Max Ludwig"/>
    <x v="2"/>
    <s v="United States"/>
    <s v="Springfield"/>
    <x v="21"/>
    <n v="97477"/>
    <x v="1"/>
    <s v="OFF-LA-10003923"/>
    <x v="1"/>
    <x v="2"/>
    <s v="Alphabetical Labels for Top Tab Filing"/>
    <n v="71.040000000000006"/>
    <n v="6"/>
    <n v="0.2"/>
    <n v="26.640000000000004"/>
  </r>
  <r>
    <n v="1994"/>
    <s v="CA-2014-133648"/>
    <x v="3"/>
    <x v="643"/>
    <x v="354"/>
    <s v="Standard Class"/>
    <s v="ML-17755"/>
    <s v="Max Ludwig"/>
    <x v="2"/>
    <s v="United States"/>
    <s v="Springfield"/>
    <x v="21"/>
    <n v="97477"/>
    <x v="1"/>
    <s v="OFF-AR-10002257"/>
    <x v="1"/>
    <x v="6"/>
    <s v="Eldon Spacemaker Box, Quick-Snap Lid, Clear"/>
    <n v="5.3440000000000003"/>
    <n v="2"/>
    <n v="0.2"/>
    <n v="0.73479999999999923"/>
  </r>
  <r>
    <n v="1995"/>
    <s v="CA-2014-133648"/>
    <x v="3"/>
    <x v="643"/>
    <x v="354"/>
    <s v="Standard Class"/>
    <s v="ML-17755"/>
    <s v="Max Ludwig"/>
    <x v="2"/>
    <s v="United States"/>
    <s v="Springfield"/>
    <x v="21"/>
    <n v="97477"/>
    <x v="1"/>
    <s v="OFF-FA-10004395"/>
    <x v="1"/>
    <x v="13"/>
    <s v="Plymouth Boxed Rubber Bands by Plymouth"/>
    <n v="11.304"/>
    <n v="3"/>
    <n v="0.2"/>
    <n v="-2.1194999999999999"/>
  </r>
  <r>
    <n v="1996"/>
    <s v="US-2014-147221"/>
    <x v="3"/>
    <x v="574"/>
    <x v="379"/>
    <s v="Second Class"/>
    <s v="JS-16030"/>
    <s v="Joy Smith"/>
    <x v="0"/>
    <s v="United States"/>
    <s v="Houston"/>
    <x v="5"/>
    <n v="77036"/>
    <x v="2"/>
    <s v="OFF-AP-10002534"/>
    <x v="1"/>
    <x v="9"/>
    <s v="3.6 Cubic Foot Counter Height Office Refrigerator"/>
    <n v="294.61999999999995"/>
    <n v="5"/>
    <n v="0.8"/>
    <n v="-766.01199999999994"/>
  </r>
  <r>
    <n v="1997"/>
    <s v="US-2014-147221"/>
    <x v="3"/>
    <x v="574"/>
    <x v="379"/>
    <s v="Second Class"/>
    <s v="JS-16030"/>
    <s v="Joy Smith"/>
    <x v="0"/>
    <s v="United States"/>
    <s v="Houston"/>
    <x v="5"/>
    <n v="77036"/>
    <x v="2"/>
    <s v="FUR-FU-10004020"/>
    <x v="0"/>
    <x v="5"/>
    <s v="Advantus Panel Wall Acrylic Frame"/>
    <n v="8.7520000000000007"/>
    <n v="4"/>
    <n v="0.6"/>
    <n v="-3.719599999999998"/>
  </r>
  <r>
    <n v="1998"/>
    <s v="CA-2011-131905"/>
    <x v="2"/>
    <x v="644"/>
    <x v="682"/>
    <s v="First Class"/>
    <s v="ND-18460"/>
    <s v="Neil Ducich"/>
    <x v="1"/>
    <s v="United States"/>
    <s v="Chesapeake"/>
    <x v="17"/>
    <n v="23320"/>
    <x v="0"/>
    <s v="OFF-LA-10002787"/>
    <x v="1"/>
    <x v="2"/>
    <s v="Avery 480"/>
    <n v="15"/>
    <n v="4"/>
    <n v="0"/>
    <n v="7.1999999999999993"/>
  </r>
  <r>
    <n v="1999"/>
    <s v="CA-2011-131905"/>
    <x v="2"/>
    <x v="644"/>
    <x v="682"/>
    <s v="First Class"/>
    <s v="ND-18460"/>
    <s v="Neil Ducich"/>
    <x v="1"/>
    <s v="United States"/>
    <s v="Chesapeake"/>
    <x v="17"/>
    <n v="23320"/>
    <x v="0"/>
    <s v="TEC-PH-10003645"/>
    <x v="2"/>
    <x v="7"/>
    <s v="Aastra 57i VoIP phone"/>
    <n v="161.61000000000001"/>
    <n v="1"/>
    <n v="0"/>
    <n v="42.018600000000006"/>
  </r>
  <r>
    <n v="2000"/>
    <s v="CA-2011-131905"/>
    <x v="2"/>
    <x v="644"/>
    <x v="682"/>
    <s v="First Class"/>
    <s v="ND-18460"/>
    <s v="Neil Ducich"/>
    <x v="1"/>
    <s v="United States"/>
    <s v="Chesapeake"/>
    <x v="17"/>
    <n v="23320"/>
    <x v="0"/>
    <s v="TEC-PH-10001615"/>
    <x v="2"/>
    <x v="7"/>
    <s v="AT&amp;T CL82213"/>
    <n v="144.94999999999999"/>
    <n v="5"/>
    <n v="0"/>
    <n v="42.035499999999985"/>
  </r>
  <r>
    <n v="2001"/>
    <s v="CA-2014-166128"/>
    <x v="3"/>
    <x v="645"/>
    <x v="650"/>
    <s v="Standard Class"/>
    <s v="LW-17215"/>
    <s v="Luke Weiss"/>
    <x v="0"/>
    <s v="United States"/>
    <s v="Pasadena"/>
    <x v="1"/>
    <n v="91104"/>
    <x v="1"/>
    <s v="TEC-AC-10001767"/>
    <x v="2"/>
    <x v="11"/>
    <s v="SanDisk Ultra 64 GB MicroSDHC Class 10 Memory Card"/>
    <n v="199.95000000000002"/>
    <n v="5"/>
    <n v="0"/>
    <n v="21.994499999999988"/>
  </r>
  <r>
    <n v="2002"/>
    <s v="CA-2014-166128"/>
    <x v="3"/>
    <x v="645"/>
    <x v="650"/>
    <s v="Standard Class"/>
    <s v="LW-17215"/>
    <s v="Luke Weiss"/>
    <x v="0"/>
    <s v="United States"/>
    <s v="Pasadena"/>
    <x v="1"/>
    <n v="91104"/>
    <x v="1"/>
    <s v="OFF-AR-10001221"/>
    <x v="1"/>
    <x v="6"/>
    <s v="Dixon Ticonderoga Erasable Colored Pencil Set, 12-Color"/>
    <n v="41.86"/>
    <n v="7"/>
    <n v="0"/>
    <n v="14.232399999999998"/>
  </r>
  <r>
    <n v="2003"/>
    <s v="CA-2014-163510"/>
    <x v="3"/>
    <x v="53"/>
    <x v="675"/>
    <s v="Second Class"/>
    <s v="JW-15955"/>
    <s v="Joni Wasserman"/>
    <x v="0"/>
    <s v="United States"/>
    <s v="Louisville"/>
    <x v="0"/>
    <n v="40214"/>
    <x v="0"/>
    <s v="OFF-ST-10000563"/>
    <x v="1"/>
    <x v="4"/>
    <s v="Fellowes Bankers Box Stor/Drawer Steel Plus"/>
    <n v="95.94"/>
    <n v="3"/>
    <n v="0"/>
    <n v="9.5940000000000012"/>
  </r>
  <r>
    <n v="2004"/>
    <s v="CA-2014-163510"/>
    <x v="3"/>
    <x v="53"/>
    <x v="675"/>
    <s v="Second Class"/>
    <s v="JW-15955"/>
    <s v="Joni Wasserman"/>
    <x v="0"/>
    <s v="United States"/>
    <s v="Louisville"/>
    <x v="0"/>
    <n v="40214"/>
    <x v="0"/>
    <s v="FUR-CH-10001146"/>
    <x v="0"/>
    <x v="1"/>
    <s v="Global Value Mid-Back Manager's Chair, Gray"/>
    <n v="304.45"/>
    <n v="5"/>
    <n v="0"/>
    <n v="76.112499999999983"/>
  </r>
  <r>
    <n v="2005"/>
    <s v="US-2014-143028"/>
    <x v="3"/>
    <x v="645"/>
    <x v="650"/>
    <s v="Standard Class"/>
    <s v="SC-20050"/>
    <s v="Sample Company A"/>
    <x v="2"/>
    <s v="United States"/>
    <s v="Lubbock"/>
    <x v="5"/>
    <n v="79424"/>
    <x v="2"/>
    <s v="OFF-BI-10004738"/>
    <x v="1"/>
    <x v="8"/>
    <s v="Flexible Leather- Look Classic Collection Ring Binder"/>
    <n v="11.363999999999997"/>
    <n v="3"/>
    <n v="0.8"/>
    <n v="-17.045999999999999"/>
  </r>
  <r>
    <n v="2006"/>
    <s v="CA-2011-111150"/>
    <x v="2"/>
    <x v="520"/>
    <x v="124"/>
    <s v="Standard Class"/>
    <s v="RW-19630"/>
    <s v="Rob Williams"/>
    <x v="1"/>
    <s v="United States"/>
    <s v="Columbia"/>
    <x v="25"/>
    <n v="65203"/>
    <x v="2"/>
    <s v="OFF-AR-10000034"/>
    <x v="1"/>
    <x v="6"/>
    <s v="BIC Brite Liner Grip Highlighters, Assorted, 5/Pack"/>
    <n v="29.68"/>
    <n v="7"/>
    <n v="0"/>
    <n v="11.575199999999999"/>
  </r>
  <r>
    <n v="2007"/>
    <s v="CA-2011-111150"/>
    <x v="2"/>
    <x v="520"/>
    <x v="124"/>
    <s v="Standard Class"/>
    <s v="RW-19630"/>
    <s v="Rob Williams"/>
    <x v="1"/>
    <s v="United States"/>
    <s v="Columbia"/>
    <x v="25"/>
    <n v="65203"/>
    <x v="2"/>
    <s v="TEC-AC-10000290"/>
    <x v="2"/>
    <x v="11"/>
    <s v="Sabrent 4-Port USB 2.0 Hub"/>
    <n v="47.53"/>
    <n v="7"/>
    <n v="0"/>
    <n v="16.160200000000003"/>
  </r>
  <r>
    <n v="2008"/>
    <s v="CA-2014-165386"/>
    <x v="3"/>
    <x v="646"/>
    <x v="460"/>
    <s v="First Class"/>
    <s v="CM-12190"/>
    <s v="Charlotte Melton"/>
    <x v="0"/>
    <s v="United States"/>
    <s v="Chicago"/>
    <x v="10"/>
    <n v="60623"/>
    <x v="2"/>
    <s v="FUR-BO-10003034"/>
    <x v="0"/>
    <x v="0"/>
    <s v="O'Sullivan Elevations Bookcase, Cherry Finish"/>
    <n v="183.37199999999999"/>
    <n v="2"/>
    <n v="0.3"/>
    <n v="-36.674399999999991"/>
  </r>
  <r>
    <n v="2009"/>
    <s v="CA-2011-116407"/>
    <x v="2"/>
    <x v="647"/>
    <x v="683"/>
    <s v="Standard Class"/>
    <s v="JF-15190"/>
    <s v="Jamie Frazer"/>
    <x v="0"/>
    <s v="United States"/>
    <s v="Johnson City"/>
    <x v="18"/>
    <n v="37604"/>
    <x v="0"/>
    <s v="OFF-AR-10001315"/>
    <x v="1"/>
    <x v="6"/>
    <s v="Newell 310"/>
    <n v="4.2240000000000002"/>
    <n v="3"/>
    <n v="0.2"/>
    <n v="0.47519999999999984"/>
  </r>
  <r>
    <n v="2010"/>
    <s v="CA-2011-116407"/>
    <x v="2"/>
    <x v="647"/>
    <x v="683"/>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x v="683"/>
    <s v="Standard Class"/>
    <s v="JF-15190"/>
    <s v="Jamie Frazer"/>
    <x v="0"/>
    <s v="United States"/>
    <s v="Johnson City"/>
    <x v="18"/>
    <n v="37604"/>
    <x v="0"/>
    <s v="OFF-PA-10002137"/>
    <x v="1"/>
    <x v="10"/>
    <s v="Southworth 100% Résumé Paper, 24lb."/>
    <n v="24.896000000000001"/>
    <n v="4"/>
    <n v="0.2"/>
    <n v="7.7799999999999976"/>
  </r>
  <r>
    <n v="2012"/>
    <s v="CA-2012-155761"/>
    <x v="1"/>
    <x v="555"/>
    <x v="223"/>
    <s v="Same Day"/>
    <s v="SC-20800"/>
    <s v="Stuart Calhoun"/>
    <x v="0"/>
    <s v="United States"/>
    <s v="Houston"/>
    <x v="5"/>
    <n v="77041"/>
    <x v="2"/>
    <s v="TEC-AC-10001606"/>
    <x v="2"/>
    <x v="11"/>
    <s v="Logitech Wireless Performance Mouse MX for PC and Mac"/>
    <n v="159.98400000000001"/>
    <n v="2"/>
    <n v="0.2"/>
    <n v="35.996400000000001"/>
  </r>
  <r>
    <n v="2013"/>
    <s v="CA-2012-155761"/>
    <x v="1"/>
    <x v="555"/>
    <x v="223"/>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3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30"/>
    <s v="Standard Class"/>
    <s v="AM-10705"/>
    <s v="Anne McFarland"/>
    <x v="0"/>
    <s v="United States"/>
    <s v="Auburn"/>
    <x v="19"/>
    <n v="36830"/>
    <x v="0"/>
    <s v="OFF-PA-10000533"/>
    <x v="1"/>
    <x v="10"/>
    <s v="Southworth Parchment Paper &amp; Envelopes"/>
    <n v="13.08"/>
    <n v="2"/>
    <n v="0"/>
    <n v="6.0167999999999999"/>
  </r>
  <r>
    <n v="2016"/>
    <s v="CA-2013-145905"/>
    <x v="0"/>
    <x v="31"/>
    <x v="30"/>
    <s v="Standard Class"/>
    <s v="AM-10705"/>
    <s v="Anne McFarland"/>
    <x v="0"/>
    <s v="United States"/>
    <s v="Auburn"/>
    <x v="19"/>
    <n v="36830"/>
    <x v="0"/>
    <s v="OFF-ST-10003716"/>
    <x v="1"/>
    <x v="4"/>
    <s v="Tennsco Double-Tier Lockers"/>
    <n v="900.08"/>
    <n v="4"/>
    <n v="0"/>
    <n v="117.0104"/>
  </r>
  <r>
    <n v="2017"/>
    <s v="CA-2012-113110"/>
    <x v="1"/>
    <x v="531"/>
    <x v="325"/>
    <s v="Standard Class"/>
    <s v="BK-11260"/>
    <s v="Berenike Kampe"/>
    <x v="0"/>
    <s v="United States"/>
    <s v="San Bernardino"/>
    <x v="1"/>
    <n v="92404"/>
    <x v="1"/>
    <s v="OFF-BI-10000088"/>
    <x v="1"/>
    <x v="8"/>
    <s v="GBC Imprintable Covers"/>
    <n v="17.568000000000001"/>
    <n v="2"/>
    <n v="0.2"/>
    <n v="6.3684000000000003"/>
  </r>
  <r>
    <n v="2018"/>
    <s v="CA-2012-113110"/>
    <x v="1"/>
    <x v="531"/>
    <x v="325"/>
    <s v="Standard Class"/>
    <s v="BK-11260"/>
    <s v="Berenike Kampe"/>
    <x v="0"/>
    <s v="United States"/>
    <s v="San Bernardino"/>
    <x v="1"/>
    <n v="92404"/>
    <x v="1"/>
    <s v="OFF-LA-10000240"/>
    <x v="1"/>
    <x v="2"/>
    <s v="Self-Adhesive Address Labels for Typewriters by Universal"/>
    <n v="14.62"/>
    <n v="2"/>
    <n v="0"/>
    <n v="6.8713999999999995"/>
  </r>
  <r>
    <n v="2019"/>
    <s v="CA-2012-113110"/>
    <x v="1"/>
    <x v="531"/>
    <x v="325"/>
    <s v="Standard Class"/>
    <s v="BK-11260"/>
    <s v="Berenike Kampe"/>
    <x v="0"/>
    <s v="United States"/>
    <s v="San Bernardino"/>
    <x v="1"/>
    <n v="92404"/>
    <x v="1"/>
    <s v="OFF-SU-10001165"/>
    <x v="1"/>
    <x v="14"/>
    <s v="Acme Elite Stainless Steel Scissors"/>
    <n v="33.36"/>
    <n v="4"/>
    <n v="0"/>
    <n v="8.6736000000000004"/>
  </r>
  <r>
    <n v="2020"/>
    <s v="CA-2012-113110"/>
    <x v="1"/>
    <x v="531"/>
    <x v="325"/>
    <s v="Standard Class"/>
    <s v="BK-11260"/>
    <s v="Berenike Kampe"/>
    <x v="0"/>
    <s v="United States"/>
    <s v="San Bernardino"/>
    <x v="1"/>
    <n v="92404"/>
    <x v="1"/>
    <s v="OFF-PA-10002749"/>
    <x v="1"/>
    <x v="10"/>
    <s v="Wirebound Message Books, 5-1/2 x 4 Forms, 2 or 4 Forms per Page"/>
    <n v="40.14"/>
    <n v="6"/>
    <n v="0"/>
    <n v="19.668600000000001"/>
  </r>
  <r>
    <n v="2021"/>
    <s v="CA-2013-168354"/>
    <x v="0"/>
    <x v="251"/>
    <x v="684"/>
    <s v="First Class"/>
    <s v="RH-19510"/>
    <s v="Rick Huthwaite"/>
    <x v="2"/>
    <s v="United States"/>
    <s v="Providence"/>
    <x v="34"/>
    <n v="2908"/>
    <x v="3"/>
    <s v="OFF-ST-10001490"/>
    <x v="1"/>
    <x v="4"/>
    <s v="Hot File 7-Pocket, Floor Stand"/>
    <n v="1606.23"/>
    <n v="9"/>
    <n v="0"/>
    <n v="481.86899999999986"/>
  </r>
  <r>
    <n v="2022"/>
    <s v="CA-2013-168354"/>
    <x v="0"/>
    <x v="251"/>
    <x v="684"/>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x v="684"/>
    <s v="First Class"/>
    <s v="RH-19510"/>
    <s v="Rick Huthwaite"/>
    <x v="2"/>
    <s v="United States"/>
    <s v="Providence"/>
    <x v="34"/>
    <n v="2908"/>
    <x v="3"/>
    <s v="OFF-BI-10004826"/>
    <x v="1"/>
    <x v="8"/>
    <s v="JM Magazine Binder"/>
    <n v="49.53"/>
    <n v="3"/>
    <n v="0"/>
    <n v="23.774400000000004"/>
  </r>
  <r>
    <n v="2024"/>
    <s v="CA-2013-168354"/>
    <x v="0"/>
    <x v="251"/>
    <x v="684"/>
    <s v="First Class"/>
    <s v="RH-19510"/>
    <s v="Rick Huthwaite"/>
    <x v="2"/>
    <s v="United States"/>
    <s v="Providence"/>
    <x v="34"/>
    <n v="2908"/>
    <x v="3"/>
    <s v="FUR-CH-10004675"/>
    <x v="0"/>
    <x v="1"/>
    <s v="Lifetime Advantage Folding Chairs, 4/Carton"/>
    <n v="872.32"/>
    <n v="4"/>
    <n v="0"/>
    <n v="244.24959999999999"/>
  </r>
  <r>
    <n v="2025"/>
    <s v="US-2014-111241"/>
    <x v="3"/>
    <x v="648"/>
    <x v="554"/>
    <s v="Second Class"/>
    <s v="GM-14500"/>
    <s v="Gene McClure"/>
    <x v="0"/>
    <s v="United States"/>
    <s v="Fresno"/>
    <x v="1"/>
    <n v="93727"/>
    <x v="1"/>
    <s v="OFF-BI-10002867"/>
    <x v="1"/>
    <x v="8"/>
    <s v="GBC Recycled Regency Composition Covers"/>
    <n v="239.12000000000003"/>
    <n v="5"/>
    <n v="0.2"/>
    <n v="77.71399999999997"/>
  </r>
  <r>
    <n v="2026"/>
    <s v="CA-2012-114237"/>
    <x v="1"/>
    <x v="649"/>
    <x v="685"/>
    <s v="First Class"/>
    <s v="MC-17275"/>
    <s v="Marc Crier"/>
    <x v="0"/>
    <s v="United States"/>
    <s v="Seattle"/>
    <x v="4"/>
    <n v="98103"/>
    <x v="1"/>
    <s v="FUR-BO-10004409"/>
    <x v="0"/>
    <x v="0"/>
    <s v="Safco Value Mate Series Steel Bookcases, Baked Enamel Finish on Steel, Gray"/>
    <n v="141.96"/>
    <n v="2"/>
    <n v="0"/>
    <n v="39.748800000000003"/>
  </r>
  <r>
    <n v="2027"/>
    <s v="CA-2013-113516"/>
    <x v="0"/>
    <x v="162"/>
    <x v="165"/>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x v="165"/>
    <s v="Second Class"/>
    <s v="VM-21685"/>
    <s v="Valerie Mitchum"/>
    <x v="2"/>
    <s v="United States"/>
    <s v="Lancaster"/>
    <x v="1"/>
    <n v="93534"/>
    <x v="1"/>
    <s v="OFF-BI-10001989"/>
    <x v="1"/>
    <x v="8"/>
    <s v="Premium Transparent Presentation Covers by GBC"/>
    <n v="67.13600000000001"/>
    <n v="4"/>
    <n v="0.2"/>
    <n v="23.497599999999995"/>
  </r>
  <r>
    <n v="2029"/>
    <s v="CA-2012-117961"/>
    <x v="1"/>
    <x v="650"/>
    <x v="26"/>
    <s v="Standard Class"/>
    <s v="GP-14740"/>
    <s v="Guy Phonely"/>
    <x v="1"/>
    <s v="United States"/>
    <s v="Leominster"/>
    <x v="31"/>
    <n v="1453"/>
    <x v="3"/>
    <s v="OFF-BI-10000343"/>
    <x v="1"/>
    <x v="8"/>
    <s v="Pressboard Covers with Storage Hooks, 9 1/2&quot; x 11&quot;, Light Blue"/>
    <n v="14.73"/>
    <n v="3"/>
    <n v="0"/>
    <n v="6.9230999999999998"/>
  </r>
  <r>
    <n v="2030"/>
    <s v="CA-2012-117961"/>
    <x v="1"/>
    <x v="650"/>
    <x v="26"/>
    <s v="Standard Class"/>
    <s v="GP-14740"/>
    <s v="Guy Phonely"/>
    <x v="1"/>
    <s v="United States"/>
    <s v="Leominster"/>
    <x v="31"/>
    <n v="1453"/>
    <x v="3"/>
    <s v="OFF-ST-10001172"/>
    <x v="1"/>
    <x v="4"/>
    <s v="Tennsco Lockers, Sand"/>
    <n v="104.9"/>
    <n v="5"/>
    <n v="0"/>
    <n v="25.175999999999998"/>
  </r>
  <r>
    <n v="2031"/>
    <s v="CA-2012-117961"/>
    <x v="1"/>
    <x v="650"/>
    <x v="26"/>
    <s v="Standard Class"/>
    <s v="GP-14740"/>
    <s v="Guy Phonely"/>
    <x v="1"/>
    <s v="United States"/>
    <s v="Leominster"/>
    <x v="31"/>
    <n v="1453"/>
    <x v="3"/>
    <s v="OFF-BI-10003707"/>
    <x v="1"/>
    <x v="8"/>
    <s v="Aluminum Screw Posts"/>
    <n v="61.04"/>
    <n v="4"/>
    <n v="0"/>
    <n v="30.52"/>
  </r>
  <r>
    <n v="2032"/>
    <s v="CA-2012-117961"/>
    <x v="1"/>
    <x v="650"/>
    <x v="26"/>
    <s v="Standard Class"/>
    <s v="GP-14740"/>
    <s v="Guy Phonely"/>
    <x v="1"/>
    <s v="United States"/>
    <s v="Leominster"/>
    <x v="31"/>
    <n v="1453"/>
    <x v="3"/>
    <s v="OFF-PA-10001274"/>
    <x v="1"/>
    <x v="10"/>
    <s v="Loose Memo Sheets"/>
    <n v="10.95"/>
    <n v="3"/>
    <n v="0"/>
    <n v="5.1464999999999996"/>
  </r>
  <r>
    <n v="2033"/>
    <s v="CA-2013-128923"/>
    <x v="0"/>
    <x v="10"/>
    <x v="10"/>
    <s v="Standard Class"/>
    <s v="GB-14530"/>
    <s v="George Bell"/>
    <x v="1"/>
    <s v="United States"/>
    <s v="Fort Worth"/>
    <x v="5"/>
    <n v="76106"/>
    <x v="2"/>
    <s v="OFF-PA-10002250"/>
    <x v="1"/>
    <x v="10"/>
    <s v="Things To Do Today Pad"/>
    <n v="9.3920000000000012"/>
    <n v="2"/>
    <n v="0.2"/>
    <n v="3.2871999999999999"/>
  </r>
  <r>
    <n v="2034"/>
    <s v="CA-2013-128923"/>
    <x v="0"/>
    <x v="10"/>
    <x v="1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x v="289"/>
    <s v="Standard Class"/>
    <s v="CT-11995"/>
    <s v="Carol Triggs"/>
    <x v="0"/>
    <s v="United States"/>
    <s v="Rochester"/>
    <x v="11"/>
    <n v="55901"/>
    <x v="2"/>
    <s v="OFF-BI-10002976"/>
    <x v="1"/>
    <x v="8"/>
    <s v="ACCOHIDE Binder by Acco"/>
    <n v="8.26"/>
    <n v="2"/>
    <n v="0"/>
    <n v="3.8822000000000001"/>
  </r>
  <r>
    <n v="2036"/>
    <s v="CA-2014-162481"/>
    <x v="3"/>
    <x v="145"/>
    <x v="289"/>
    <s v="Standard Class"/>
    <s v="CT-11995"/>
    <s v="Carol Triggs"/>
    <x v="0"/>
    <s v="United States"/>
    <s v="Rochester"/>
    <x v="11"/>
    <n v="55901"/>
    <x v="2"/>
    <s v="FUR-CH-10003061"/>
    <x v="0"/>
    <x v="1"/>
    <s v="Global Leather Task Chair, Black"/>
    <n v="269.96999999999997"/>
    <n v="3"/>
    <n v="0"/>
    <n v="51.294299999999964"/>
  </r>
  <r>
    <n v="2037"/>
    <s v="CA-2012-119214"/>
    <x v="1"/>
    <x v="651"/>
    <x v="686"/>
    <s v="Standard Class"/>
    <s v="CW-11905"/>
    <s v="Carl Weiss"/>
    <x v="2"/>
    <s v="United States"/>
    <s v="Bozeman"/>
    <x v="37"/>
    <n v="59715"/>
    <x v="1"/>
    <s v="OFF-PA-10002893"/>
    <x v="1"/>
    <x v="10"/>
    <s v="Wirebound Service Call Books, 5 1/2&quot; x 4&quot;"/>
    <n v="29.04"/>
    <n v="3"/>
    <n v="0"/>
    <n v="13.9392"/>
  </r>
  <r>
    <n v="2038"/>
    <s v="CA-2012-119214"/>
    <x v="1"/>
    <x v="651"/>
    <x v="686"/>
    <s v="Standard Class"/>
    <s v="CW-11905"/>
    <s v="Carl Weiss"/>
    <x v="2"/>
    <s v="United States"/>
    <s v="Bozeman"/>
    <x v="37"/>
    <n v="59715"/>
    <x v="1"/>
    <s v="OFF-LA-10003077"/>
    <x v="1"/>
    <x v="2"/>
    <s v="Avery 500"/>
    <n v="14.62"/>
    <n v="2"/>
    <n v="0"/>
    <n v="6.8713999999999995"/>
  </r>
  <r>
    <n v="2039"/>
    <s v="CA-2012-122287"/>
    <x v="1"/>
    <x v="652"/>
    <x v="687"/>
    <s v="Standard Class"/>
    <s v="SN-20560"/>
    <s v="Skye Norling"/>
    <x v="2"/>
    <s v="United States"/>
    <s v="Peoria"/>
    <x v="16"/>
    <n v="85345"/>
    <x v="1"/>
    <s v="OFF-PA-10001661"/>
    <x v="1"/>
    <x v="10"/>
    <s v="Xerox 1922"/>
    <n v="11.952000000000002"/>
    <n v="3"/>
    <n v="0.2"/>
    <n v="4.3326000000000002"/>
  </r>
  <r>
    <n v="2040"/>
    <s v="CA-2012-122287"/>
    <x v="1"/>
    <x v="652"/>
    <x v="687"/>
    <s v="Standard Class"/>
    <s v="SN-20560"/>
    <s v="Skye Norling"/>
    <x v="2"/>
    <s v="United States"/>
    <s v="Peoria"/>
    <x v="16"/>
    <n v="85345"/>
    <x v="1"/>
    <s v="OFF-BI-10004656"/>
    <x v="1"/>
    <x v="8"/>
    <s v="Peel &amp; Stick Add-On Corner Pockets"/>
    <n v="4.5360000000000014"/>
    <n v="7"/>
    <n v="0.7"/>
    <n v="-3.3263999999999996"/>
  </r>
  <r>
    <n v="2041"/>
    <s v="CA-2012-122287"/>
    <x v="1"/>
    <x v="652"/>
    <x v="687"/>
    <s v="Standard Class"/>
    <s v="SN-20560"/>
    <s v="Skye Norling"/>
    <x v="2"/>
    <s v="United States"/>
    <s v="Peoria"/>
    <x v="16"/>
    <n v="85345"/>
    <x v="1"/>
    <s v="OFF-BI-10003707"/>
    <x v="1"/>
    <x v="8"/>
    <s v="Aluminum Screw Posts"/>
    <n v="9.1560000000000006"/>
    <n v="2"/>
    <n v="0.7"/>
    <n v="-6.1039999999999974"/>
  </r>
  <r>
    <n v="2042"/>
    <s v="CA-2012-122287"/>
    <x v="1"/>
    <x v="652"/>
    <x v="687"/>
    <s v="Standard Class"/>
    <s v="SN-20560"/>
    <s v="Skye Norling"/>
    <x v="2"/>
    <s v="United States"/>
    <s v="Peoria"/>
    <x v="16"/>
    <n v="85345"/>
    <x v="1"/>
    <s v="FUR-FU-10004973"/>
    <x v="0"/>
    <x v="5"/>
    <s v="Flat Face Poster Frame"/>
    <n v="75.36"/>
    <n v="5"/>
    <n v="0.2"/>
    <n v="20.724000000000007"/>
  </r>
  <r>
    <n v="2043"/>
    <s v="CA-2012-104493"/>
    <x v="1"/>
    <x v="653"/>
    <x v="688"/>
    <s v="Standard Class"/>
    <s v="EB-13705"/>
    <s v="Ed Braxton"/>
    <x v="1"/>
    <s v="United States"/>
    <s v="San Diego"/>
    <x v="1"/>
    <n v="92105"/>
    <x v="1"/>
    <s v="OFF-BI-10004817"/>
    <x v="1"/>
    <x v="8"/>
    <s v="GBC Personal VeloBind Strips"/>
    <n v="57.504000000000005"/>
    <n v="6"/>
    <n v="0.2"/>
    <n v="20.1264"/>
  </r>
  <r>
    <n v="2044"/>
    <s v="US-2014-158946"/>
    <x v="3"/>
    <x v="551"/>
    <x v="122"/>
    <s v="Standard Class"/>
    <s v="JW-15220"/>
    <s v="Jane Waco"/>
    <x v="1"/>
    <s v="United States"/>
    <s v="Lakewood"/>
    <x v="24"/>
    <n v="44107"/>
    <x v="3"/>
    <s v="OFF-AR-10001860"/>
    <x v="1"/>
    <x v="6"/>
    <s v="BIC Liqua Brite Liner"/>
    <n v="38.864000000000004"/>
    <n v="7"/>
    <n v="0.2"/>
    <n v="7.7728000000000002"/>
  </r>
  <r>
    <n v="2045"/>
    <s v="CA-2011-129168"/>
    <x v="2"/>
    <x v="654"/>
    <x v="689"/>
    <s v="Standard Class"/>
    <s v="KB-16585"/>
    <s v="Ken Black"/>
    <x v="1"/>
    <s v="United States"/>
    <s v="Houston"/>
    <x v="5"/>
    <n v="77095"/>
    <x v="2"/>
    <s v="OFF-PA-10001639"/>
    <x v="1"/>
    <x v="10"/>
    <s v="Xerox 203"/>
    <n v="15.552000000000003"/>
    <n v="3"/>
    <n v="0.2"/>
    <n v="5.4432"/>
  </r>
  <r>
    <n v="2046"/>
    <s v="CA-2013-131835"/>
    <x v="0"/>
    <x v="19"/>
    <x v="246"/>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246"/>
    <s v="Standard Class"/>
    <s v="MC-17590"/>
    <s v="Matt Collister"/>
    <x v="1"/>
    <s v="United States"/>
    <s v="Perth Amboy"/>
    <x v="30"/>
    <n v="8861"/>
    <x v="3"/>
    <s v="TEC-PH-10001760"/>
    <x v="2"/>
    <x v="7"/>
    <s v="Bose SoundLink Bluetooth Speaker"/>
    <n v="597"/>
    <n v="3"/>
    <n v="0"/>
    <n v="280.59000000000003"/>
  </r>
  <r>
    <n v="2048"/>
    <s v="CA-2013-131835"/>
    <x v="0"/>
    <x v="19"/>
    <x v="246"/>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x v="62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x v="620"/>
    <s v="First Class"/>
    <s v="CK-12595"/>
    <s v="Clytie Kelty"/>
    <x v="0"/>
    <s v="United States"/>
    <s v="Philadelphia"/>
    <x v="9"/>
    <n v="19134"/>
    <x v="3"/>
    <s v="OFF-BI-10004022"/>
    <x v="1"/>
    <x v="8"/>
    <s v="Acco Suede Grain Vinyl Round Ring Binder"/>
    <n v="2.5020000000000002"/>
    <n v="3"/>
    <n v="0.7"/>
    <n v="-2.0015999999999998"/>
  </r>
  <r>
    <n v="2051"/>
    <s v="CA-2012-142237"/>
    <x v="1"/>
    <x v="655"/>
    <x v="620"/>
    <s v="First Class"/>
    <s v="CK-12595"/>
    <s v="Clytie Kelty"/>
    <x v="0"/>
    <s v="United States"/>
    <s v="Philadelphia"/>
    <x v="9"/>
    <n v="19134"/>
    <x v="3"/>
    <s v="OFF-BI-10003669"/>
    <x v="1"/>
    <x v="8"/>
    <s v="3M Organizer Strips"/>
    <n v="6.4800000000000013"/>
    <n v="4"/>
    <n v="0.7"/>
    <n v="-4.7519999999999989"/>
  </r>
  <r>
    <n v="2052"/>
    <s v="CA-2012-142237"/>
    <x v="1"/>
    <x v="655"/>
    <x v="620"/>
    <s v="First Class"/>
    <s v="CK-12595"/>
    <s v="Clytie Kelty"/>
    <x v="0"/>
    <s v="United States"/>
    <s v="Philadelphia"/>
    <x v="9"/>
    <n v="19134"/>
    <x v="3"/>
    <s v="FUR-CH-10003833"/>
    <x v="0"/>
    <x v="1"/>
    <s v="Novimex Fabric Task Chair"/>
    <n v="341.48799999999994"/>
    <n v="8"/>
    <n v="0.3"/>
    <n v="-73.175999999999988"/>
  </r>
  <r>
    <n v="2053"/>
    <s v="CA-2012-142237"/>
    <x v="1"/>
    <x v="655"/>
    <x v="620"/>
    <s v="First Class"/>
    <s v="CK-12595"/>
    <s v="Clytie Kelty"/>
    <x v="0"/>
    <s v="United States"/>
    <s v="Philadelphia"/>
    <x v="9"/>
    <n v="19134"/>
    <x v="3"/>
    <s v="OFF-AR-10003732"/>
    <x v="1"/>
    <x v="6"/>
    <s v="Newell 333"/>
    <n v="11.12"/>
    <n v="5"/>
    <n v="0.2"/>
    <n v="0.83399999999999963"/>
  </r>
  <r>
    <n v="2054"/>
    <s v="CA-2012-142237"/>
    <x v="1"/>
    <x v="655"/>
    <x v="620"/>
    <s v="First Class"/>
    <s v="CK-12595"/>
    <s v="Clytie Kelty"/>
    <x v="0"/>
    <s v="United States"/>
    <s v="Philadelphia"/>
    <x v="9"/>
    <n v="19134"/>
    <x v="3"/>
    <s v="FUR-FU-10003142"/>
    <x v="0"/>
    <x v="5"/>
    <s v="Master Big Foot Doorstop, Beige"/>
    <n v="25.344000000000001"/>
    <n v="6"/>
    <n v="0.2"/>
    <n v="3.4847999999999981"/>
  </r>
  <r>
    <n v="2055"/>
    <s v="CA-2013-136434"/>
    <x v="0"/>
    <x v="49"/>
    <x v="439"/>
    <s v="Standard Class"/>
    <s v="RD-19480"/>
    <s v="Rick Duston"/>
    <x v="0"/>
    <s v="United States"/>
    <s v="Richmond"/>
    <x v="14"/>
    <n v="47374"/>
    <x v="2"/>
    <s v="FUR-FU-10001196"/>
    <x v="0"/>
    <x v="5"/>
    <s v="DAX Cubicle Frames - 8x10"/>
    <n v="17.309999999999999"/>
    <n v="3"/>
    <n v="0"/>
    <n v="5.1929999999999996"/>
  </r>
  <r>
    <n v="2056"/>
    <s v="CA-2014-120376"/>
    <x v="3"/>
    <x v="66"/>
    <x v="209"/>
    <s v="First Class"/>
    <s v="TP-21130"/>
    <s v="Theone Pippenger"/>
    <x v="0"/>
    <s v="United States"/>
    <s v="Detroit"/>
    <x v="12"/>
    <n v="48227"/>
    <x v="2"/>
    <s v="TEC-AC-10001114"/>
    <x v="2"/>
    <x v="11"/>
    <s v="Microsoft Wireless Mobile Mouse 4000"/>
    <n v="199.95000000000002"/>
    <n v="5"/>
    <n v="0"/>
    <n v="63.983999999999988"/>
  </r>
  <r>
    <n v="2057"/>
    <s v="CA-2014-120376"/>
    <x v="3"/>
    <x v="66"/>
    <x v="209"/>
    <s v="First Class"/>
    <s v="TP-21130"/>
    <s v="Theone Pippenger"/>
    <x v="0"/>
    <s v="United States"/>
    <s v="Detroit"/>
    <x v="12"/>
    <n v="48227"/>
    <x v="2"/>
    <s v="FUR-CH-10002335"/>
    <x v="0"/>
    <x v="1"/>
    <s v="Hon GuestStacker Chair"/>
    <n v="1586.6899999999998"/>
    <n v="7"/>
    <n v="0"/>
    <n v="412.5394"/>
  </r>
  <r>
    <n v="2058"/>
    <s v="CA-2014-120376"/>
    <x v="3"/>
    <x v="66"/>
    <x v="209"/>
    <s v="First Class"/>
    <s v="TP-21130"/>
    <s v="Theone Pippenger"/>
    <x v="0"/>
    <s v="United States"/>
    <s v="Detroit"/>
    <x v="12"/>
    <n v="48227"/>
    <x v="2"/>
    <s v="TEC-AC-10000844"/>
    <x v="2"/>
    <x v="11"/>
    <s v="Logitech Gaming G510s - Keyboard"/>
    <n v="84.99"/>
    <n v="1"/>
    <n v="0"/>
    <n v="30.596399999999996"/>
  </r>
  <r>
    <n v="2059"/>
    <s v="CA-2014-120376"/>
    <x v="3"/>
    <x v="66"/>
    <x v="209"/>
    <s v="First Class"/>
    <s v="TP-21130"/>
    <s v="Theone Pippenger"/>
    <x v="0"/>
    <s v="United States"/>
    <s v="Detroit"/>
    <x v="12"/>
    <n v="48227"/>
    <x v="2"/>
    <s v="FUR-TA-10004534"/>
    <x v="0"/>
    <x v="3"/>
    <s v="Bevis 44 x 96 Conference Tables"/>
    <n v="411.8"/>
    <n v="2"/>
    <n v="0"/>
    <n v="70.005999999999972"/>
  </r>
  <r>
    <n v="2060"/>
    <s v="CA-2011-106439"/>
    <x v="2"/>
    <x v="656"/>
    <x v="690"/>
    <s v="Standard Class"/>
    <s v="GG-14650"/>
    <s v="Greg Guthrie"/>
    <x v="1"/>
    <s v="United States"/>
    <s v="Los Angeles"/>
    <x v="1"/>
    <n v="90049"/>
    <x v="1"/>
    <s v="OFF-FA-10002975"/>
    <x v="1"/>
    <x v="13"/>
    <s v="Staples"/>
    <n v="11.34"/>
    <n v="3"/>
    <n v="0"/>
    <n v="5.2164000000000001"/>
  </r>
  <r>
    <n v="2061"/>
    <s v="CA-2011-106439"/>
    <x v="2"/>
    <x v="656"/>
    <x v="690"/>
    <s v="Standard Class"/>
    <s v="GG-14650"/>
    <s v="Greg Guthrie"/>
    <x v="1"/>
    <s v="United States"/>
    <s v="Los Angeles"/>
    <x v="1"/>
    <n v="90049"/>
    <x v="1"/>
    <s v="OFF-ST-10003996"/>
    <x v="1"/>
    <x v="4"/>
    <s v="Letter/Legal File Tote with Clear Snap-On Lid, Black Granite"/>
    <n v="80.3"/>
    <n v="5"/>
    <n v="0"/>
    <n v="20.877999999999997"/>
  </r>
  <r>
    <n v="2062"/>
    <s v="CA-2011-106439"/>
    <x v="2"/>
    <x v="656"/>
    <x v="69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x v="690"/>
    <s v="Standard Class"/>
    <s v="GG-14650"/>
    <s v="Greg Guthrie"/>
    <x v="1"/>
    <s v="United States"/>
    <s v="Los Angeles"/>
    <x v="1"/>
    <n v="90049"/>
    <x v="1"/>
    <s v="OFF-PA-10000477"/>
    <x v="1"/>
    <x v="10"/>
    <s v="Xerox 1952"/>
    <n v="64.740000000000009"/>
    <n v="13"/>
    <n v="0"/>
    <n v="30.427800000000005"/>
  </r>
  <r>
    <n v="2064"/>
    <s v="CA-2011-106439"/>
    <x v="2"/>
    <x v="656"/>
    <x v="690"/>
    <s v="Standard Class"/>
    <s v="GG-14650"/>
    <s v="Greg Guthrie"/>
    <x v="1"/>
    <s v="United States"/>
    <s v="Los Angeles"/>
    <x v="1"/>
    <n v="90049"/>
    <x v="1"/>
    <s v="OFF-BI-10004209"/>
    <x v="1"/>
    <x v="8"/>
    <s v="Fellowes Twister Kit, Gray/Clear, 3/pkg"/>
    <n v="19.295999999999999"/>
    <n v="3"/>
    <n v="0.2"/>
    <n v="6.0299999999999994"/>
  </r>
  <r>
    <n v="2065"/>
    <s v="CA-2011-106439"/>
    <x v="2"/>
    <x v="656"/>
    <x v="690"/>
    <s v="Standard Class"/>
    <s v="GG-14650"/>
    <s v="Greg Guthrie"/>
    <x v="1"/>
    <s v="United States"/>
    <s v="Los Angeles"/>
    <x v="1"/>
    <n v="90049"/>
    <x v="1"/>
    <s v="OFF-ST-10001963"/>
    <x v="1"/>
    <x v="4"/>
    <s v="Tennsco Regal Shelving Units"/>
    <n v="405.64"/>
    <n v="4"/>
    <n v="0"/>
    <n v="12.169199999999989"/>
  </r>
  <r>
    <n v="2066"/>
    <s v="CA-2011-106439"/>
    <x v="2"/>
    <x v="656"/>
    <x v="690"/>
    <s v="Standard Class"/>
    <s v="GG-14650"/>
    <s v="Greg Guthrie"/>
    <x v="1"/>
    <s v="United States"/>
    <s v="Los Angeles"/>
    <x v="1"/>
    <n v="90049"/>
    <x v="1"/>
    <s v="FUR-CH-10003833"/>
    <x v="0"/>
    <x v="1"/>
    <s v="Novimex Fabric Task Chair"/>
    <n v="146.352"/>
    <n v="3"/>
    <n v="0.2"/>
    <n v="-9.1470000000000056"/>
  </r>
  <r>
    <n v="2067"/>
    <s v="CA-2011-106439"/>
    <x v="2"/>
    <x v="656"/>
    <x v="690"/>
    <s v="Standard Class"/>
    <s v="GG-14650"/>
    <s v="Greg Guthrie"/>
    <x v="1"/>
    <s v="United States"/>
    <s v="Los Angeles"/>
    <x v="1"/>
    <n v="90049"/>
    <x v="1"/>
    <s v="TEC-AC-10004568"/>
    <x v="2"/>
    <x v="11"/>
    <s v="Maxell LTO Ultrium - 800 GB"/>
    <n v="251.91"/>
    <n v="9"/>
    <n v="0"/>
    <n v="47.862899999999982"/>
  </r>
  <r>
    <n v="2068"/>
    <s v="CA-2011-106439"/>
    <x v="2"/>
    <x v="656"/>
    <x v="690"/>
    <s v="Standard Class"/>
    <s v="GG-14650"/>
    <s v="Greg Guthrie"/>
    <x v="1"/>
    <s v="United States"/>
    <s v="Los Angeles"/>
    <x v="1"/>
    <n v="90049"/>
    <x v="1"/>
    <s v="OFF-AR-10001419"/>
    <x v="1"/>
    <x v="6"/>
    <s v="Newell 325"/>
    <n v="12.39"/>
    <n v="3"/>
    <n v="0"/>
    <n v="3.7169999999999996"/>
  </r>
  <r>
    <n v="2069"/>
    <s v="CA-2012-133452"/>
    <x v="1"/>
    <x v="657"/>
    <x v="691"/>
    <s v="Standard Class"/>
    <s v="ZC-21910"/>
    <s v="Zuschuss Carroll"/>
    <x v="0"/>
    <s v="United States"/>
    <s v="Pomona"/>
    <x v="1"/>
    <n v="91767"/>
    <x v="1"/>
    <s v="TEC-AC-10002800"/>
    <x v="2"/>
    <x v="11"/>
    <s v="Plantronics Audio 478 Stereo USB Headset"/>
    <n v="199.96"/>
    <n v="4"/>
    <n v="0"/>
    <n v="69.98599999999999"/>
  </r>
  <r>
    <n v="2070"/>
    <s v="CA-2012-133452"/>
    <x v="1"/>
    <x v="657"/>
    <x v="691"/>
    <s v="Standard Class"/>
    <s v="ZC-21910"/>
    <s v="Zuschuss Carroll"/>
    <x v="0"/>
    <s v="United States"/>
    <s v="Pomona"/>
    <x v="1"/>
    <n v="91767"/>
    <x v="1"/>
    <s v="FUR-TA-10003954"/>
    <x v="0"/>
    <x v="3"/>
    <s v="Hon 94000 Series Round Tables"/>
    <n v="710.83200000000011"/>
    <n v="3"/>
    <n v="0.2"/>
    <n v="-97.739399999999989"/>
  </r>
  <r>
    <n v="2071"/>
    <s v="CA-2013-146521"/>
    <x v="0"/>
    <x v="658"/>
    <x v="639"/>
    <s v="Second Class"/>
    <s v="CC-12610"/>
    <s v="Corey Catlett"/>
    <x v="1"/>
    <s v="United States"/>
    <s v="Philadelphia"/>
    <x v="9"/>
    <n v="19134"/>
    <x v="3"/>
    <s v="OFF-BI-10000301"/>
    <x v="1"/>
    <x v="8"/>
    <s v="GBC Instant Report Kit"/>
    <n v="1.9410000000000003"/>
    <n v="1"/>
    <n v="0.7"/>
    <n v="-1.294"/>
  </r>
  <r>
    <n v="2072"/>
    <s v="US-2014-110996"/>
    <x v="3"/>
    <x v="225"/>
    <x v="654"/>
    <s v="Standard Class"/>
    <s v="KA-16525"/>
    <s v="Kelly Andreada"/>
    <x v="0"/>
    <s v="United States"/>
    <s v="Ontario"/>
    <x v="1"/>
    <n v="91761"/>
    <x v="1"/>
    <s v="FUR-CH-10003956"/>
    <x v="0"/>
    <x v="1"/>
    <s v="Novimex High-Tech Fabric Mesh Task Chair"/>
    <n v="283.92"/>
    <n v="5"/>
    <n v="0.2"/>
    <n v="-46.137000000000029"/>
  </r>
  <r>
    <n v="2073"/>
    <s v="CA-2013-129693"/>
    <x v="0"/>
    <x v="491"/>
    <x v="82"/>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x v="44"/>
    <s v="Second Class"/>
    <s v="DB-13270"/>
    <s v="Deborah Brumfield"/>
    <x v="2"/>
    <s v="United States"/>
    <s v="Brentwood"/>
    <x v="1"/>
    <n v="94513"/>
    <x v="1"/>
    <s v="TEC-AC-10003289"/>
    <x v="2"/>
    <x v="11"/>
    <s v="Anker Ultra-Slim Mini Bluetooth 3.0 Wireless Keyboard"/>
    <n v="59.97"/>
    <n v="3"/>
    <n v="0"/>
    <n v="13.793099999999999"/>
  </r>
  <r>
    <n v="2075"/>
    <s v="CA-2014-122504"/>
    <x v="3"/>
    <x v="659"/>
    <x v="44"/>
    <s v="Second Class"/>
    <s v="DB-13270"/>
    <s v="Deborah Brumfield"/>
    <x v="2"/>
    <s v="United States"/>
    <s v="Brentwood"/>
    <x v="1"/>
    <n v="94513"/>
    <x v="1"/>
    <s v="TEC-PH-10002468"/>
    <x v="2"/>
    <x v="7"/>
    <s v="Plantronics CS 50-USB - headset - Convertible, Monaural"/>
    <n v="761.5440000000001"/>
    <n v="7"/>
    <n v="0.2"/>
    <n v="66.635100000000023"/>
  </r>
  <r>
    <n v="2076"/>
    <s v="CA-2011-131051"/>
    <x v="2"/>
    <x v="588"/>
    <x v="692"/>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x v="17"/>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x v="17"/>
    <s v="First Class"/>
    <s v="BF-11080"/>
    <s v="Bart Folk"/>
    <x v="0"/>
    <s v="United States"/>
    <s v="Baltimore"/>
    <x v="39"/>
    <n v="21215"/>
    <x v="3"/>
    <s v="OFF-AP-10000358"/>
    <x v="1"/>
    <x v="9"/>
    <s v="Fellowes Basic Home/Office Series Surge Protectors"/>
    <n v="90.86"/>
    <n v="7"/>
    <n v="0"/>
    <n v="26.349399999999992"/>
  </r>
  <r>
    <n v="2079"/>
    <s v="CA-2014-140676"/>
    <x v="3"/>
    <x v="510"/>
    <x v="17"/>
    <s v="First Class"/>
    <s v="BF-11080"/>
    <s v="Bart Folk"/>
    <x v="0"/>
    <s v="United States"/>
    <s v="Baltimore"/>
    <x v="39"/>
    <n v="21215"/>
    <x v="3"/>
    <s v="OFF-PA-10004243"/>
    <x v="1"/>
    <x v="10"/>
    <s v="Xerox 1939"/>
    <n v="94.85"/>
    <n v="5"/>
    <n v="0"/>
    <n v="45.527999999999992"/>
  </r>
  <r>
    <n v="2080"/>
    <s v="CA-2012-120103"/>
    <x v="1"/>
    <x v="100"/>
    <x v="693"/>
    <s v="Standard Class"/>
    <s v="MS-17365"/>
    <s v="Maribeth Schnelling"/>
    <x v="0"/>
    <s v="United States"/>
    <s v="Phoenix"/>
    <x v="16"/>
    <n v="85023"/>
    <x v="1"/>
    <s v="OFF-PA-10001295"/>
    <x v="1"/>
    <x v="10"/>
    <s v="Computer Printout Paper with Letter-Trim Perforations"/>
    <n v="106.232"/>
    <n v="7"/>
    <n v="0.2"/>
    <n v="37.181199999999997"/>
  </r>
  <r>
    <n v="2081"/>
    <s v="CA-2012-120103"/>
    <x v="1"/>
    <x v="100"/>
    <x v="693"/>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x v="693"/>
    <s v="Standard Class"/>
    <s v="MS-17365"/>
    <s v="Maribeth Schnelling"/>
    <x v="0"/>
    <s v="United States"/>
    <s v="Phoenix"/>
    <x v="16"/>
    <n v="85023"/>
    <x v="1"/>
    <s v="FUR-FU-10002885"/>
    <x v="0"/>
    <x v="5"/>
    <s v="Magna Visual Magnetic Picture Hangers"/>
    <n v="7.7120000000000006"/>
    <n v="2"/>
    <n v="0.2"/>
    <n v="1.7352000000000005"/>
  </r>
  <r>
    <n v="2083"/>
    <s v="CA-2014-104647"/>
    <x v="3"/>
    <x v="660"/>
    <x v="694"/>
    <s v="Standard Class"/>
    <s v="CK-12595"/>
    <s v="Clytie Kelty"/>
    <x v="0"/>
    <s v="United States"/>
    <s v="Los Angeles"/>
    <x v="1"/>
    <n v="90008"/>
    <x v="1"/>
    <s v="OFF-PA-10002870"/>
    <x v="1"/>
    <x v="10"/>
    <s v="Ampad Phone Message Book, Recycled, 400 Message Capacity, 5 ¾” x 11”"/>
    <n v="37.44"/>
    <n v="6"/>
    <n v="0"/>
    <n v="16.847999999999999"/>
  </r>
  <r>
    <n v="2084"/>
    <s v="CA-2011-110352"/>
    <x v="2"/>
    <x v="533"/>
    <x v="695"/>
    <s v="Standard Class"/>
    <s v="ED-13885"/>
    <s v="Emily Ducich"/>
    <x v="2"/>
    <s v="United States"/>
    <s v="Houston"/>
    <x v="5"/>
    <n v="77036"/>
    <x v="2"/>
    <s v="OFF-LA-10003923"/>
    <x v="1"/>
    <x v="2"/>
    <s v="Alphabetical Labels for Top Tab Filing"/>
    <n v="23.680000000000003"/>
    <n v="2"/>
    <n v="0.2"/>
    <n v="8.879999999999999"/>
  </r>
  <r>
    <n v="2085"/>
    <s v="CA-2013-140501"/>
    <x v="0"/>
    <x v="661"/>
    <x v="696"/>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x v="696"/>
    <s v="Standard Class"/>
    <s v="IM-15070"/>
    <s v="Irene Maddox"/>
    <x v="0"/>
    <s v="United States"/>
    <s v="New York City"/>
    <x v="15"/>
    <n v="10009"/>
    <x v="3"/>
    <s v="OFF-LA-10000248"/>
    <x v="1"/>
    <x v="2"/>
    <s v="Avery 52"/>
    <n v="18.45"/>
    <n v="5"/>
    <n v="0"/>
    <n v="8.6715"/>
  </r>
  <r>
    <n v="2087"/>
    <s v="CA-2013-140501"/>
    <x v="0"/>
    <x v="661"/>
    <x v="696"/>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x v="696"/>
    <s v="Standard Class"/>
    <s v="IM-15070"/>
    <s v="Irene Maddox"/>
    <x v="0"/>
    <s v="United States"/>
    <s v="New York City"/>
    <x v="15"/>
    <n v="10009"/>
    <x v="3"/>
    <s v="OFF-PA-10003129"/>
    <x v="1"/>
    <x v="10"/>
    <s v="Tops White Computer Printout Paper"/>
    <n v="146.72999999999999"/>
    <n v="3"/>
    <n v="0"/>
    <n v="68.963099999999997"/>
  </r>
  <r>
    <n v="2089"/>
    <s v="CA-2013-140501"/>
    <x v="0"/>
    <x v="661"/>
    <x v="696"/>
    <s v="Standard Class"/>
    <s v="IM-15070"/>
    <s v="Irene Maddox"/>
    <x v="0"/>
    <s v="United States"/>
    <s v="New York City"/>
    <x v="15"/>
    <n v="10009"/>
    <x v="3"/>
    <s v="OFF-FA-10004076"/>
    <x v="1"/>
    <x v="13"/>
    <s v="Translucent Push Pins by OIC"/>
    <n v="3.96"/>
    <n v="2"/>
    <n v="0"/>
    <n v="1.4651999999999998"/>
  </r>
  <r>
    <n v="2090"/>
    <s v="CA-2012-139290"/>
    <x v="1"/>
    <x v="662"/>
    <x v="697"/>
    <s v="Standard Class"/>
    <s v="MY-17380"/>
    <s v="Maribeth Yedwab"/>
    <x v="1"/>
    <s v="United States"/>
    <s v="Rancho Cucamonga"/>
    <x v="1"/>
    <n v="91730"/>
    <x v="1"/>
    <s v="OFF-LA-10004008"/>
    <x v="1"/>
    <x v="2"/>
    <s v="Avery 507"/>
    <n v="5.76"/>
    <n v="2"/>
    <n v="0"/>
    <n v="2.6495999999999995"/>
  </r>
  <r>
    <n v="2091"/>
    <s v="CA-2014-166142"/>
    <x v="3"/>
    <x v="663"/>
    <x v="698"/>
    <s v="Standard Class"/>
    <s v="MM-17260"/>
    <s v="Magdelene Morse"/>
    <x v="0"/>
    <s v="United States"/>
    <s v="Wilmington"/>
    <x v="13"/>
    <n v="19805"/>
    <x v="3"/>
    <s v="OFF-BI-10004094"/>
    <x v="1"/>
    <x v="8"/>
    <s v="GBC Standard Plastic Binding Systems Combs"/>
    <n v="26.549999999999997"/>
    <n v="3"/>
    <n v="0"/>
    <n v="13.009499999999999"/>
  </r>
  <r>
    <n v="2092"/>
    <s v="CA-2014-166142"/>
    <x v="3"/>
    <x v="663"/>
    <x v="698"/>
    <s v="Standard Class"/>
    <s v="MM-17260"/>
    <s v="Magdelene Morse"/>
    <x v="0"/>
    <s v="United States"/>
    <s v="Wilmington"/>
    <x v="13"/>
    <n v="19805"/>
    <x v="3"/>
    <s v="FUR-TA-10004607"/>
    <x v="0"/>
    <x v="3"/>
    <s v="Hon 2111 Invitation Series Straight Table"/>
    <n v="310.44300000000004"/>
    <n v="3"/>
    <n v="0.3"/>
    <n v="-48.783900000000031"/>
  </r>
  <r>
    <n v="2093"/>
    <s v="CA-2011-145926"/>
    <x v="2"/>
    <x v="664"/>
    <x v="683"/>
    <s v="Standard Class"/>
    <s v="MP-17470"/>
    <s v="Mark Packer"/>
    <x v="2"/>
    <s v="United States"/>
    <s v="Moorhead"/>
    <x v="11"/>
    <n v="56560"/>
    <x v="2"/>
    <s v="FUR-CH-10004289"/>
    <x v="0"/>
    <x v="1"/>
    <s v="Global Super Steno Chair"/>
    <n v="479.90000000000003"/>
    <n v="5"/>
    <n v="0"/>
    <n v="81.58299999999997"/>
  </r>
  <r>
    <n v="2094"/>
    <s v="CA-2012-149678"/>
    <x v="1"/>
    <x v="657"/>
    <x v="368"/>
    <s v="Second Class"/>
    <s v="AW-10840"/>
    <s v="Anthony Witt"/>
    <x v="0"/>
    <s v="United States"/>
    <s v="Farmington"/>
    <x v="27"/>
    <n v="87401"/>
    <x v="1"/>
    <s v="OFF-SU-10004498"/>
    <x v="1"/>
    <x v="14"/>
    <s v="Martin-Yale Premier Letter Opener"/>
    <n v="12.88"/>
    <n v="1"/>
    <n v="0"/>
    <n v="0.38640000000000008"/>
  </r>
  <r>
    <n v="2095"/>
    <s v="US-2012-164357"/>
    <x v="1"/>
    <x v="665"/>
    <x v="699"/>
    <s v="Standard Class"/>
    <s v="SF-20065"/>
    <s v="Sandra Flanagan"/>
    <x v="0"/>
    <s v="United States"/>
    <s v="Wilmington"/>
    <x v="3"/>
    <n v="28403"/>
    <x v="0"/>
    <s v="OFF-AR-10001177"/>
    <x v="1"/>
    <x v="6"/>
    <s v="Newell 349"/>
    <n v="13.120000000000001"/>
    <n v="5"/>
    <n v="0.2"/>
    <n v="1.4759999999999982"/>
  </r>
  <r>
    <n v="2096"/>
    <s v="US-2013-146570"/>
    <x v="0"/>
    <x v="666"/>
    <x v="315"/>
    <s v="Standard Class"/>
    <s v="SN-20710"/>
    <s v="Steve Nguyen"/>
    <x v="2"/>
    <s v="United States"/>
    <s v="Jackson"/>
    <x v="35"/>
    <n v="39212"/>
    <x v="0"/>
    <s v="OFF-BI-10001718"/>
    <x v="1"/>
    <x v="8"/>
    <s v="GBC DocuBind P50 Personal Binding Machine"/>
    <n v="511.84"/>
    <n v="8"/>
    <n v="0"/>
    <n v="240.56479999999999"/>
  </r>
  <r>
    <n v="2097"/>
    <s v="US-2013-146570"/>
    <x v="0"/>
    <x v="666"/>
    <x v="315"/>
    <s v="Standard Class"/>
    <s v="SN-20710"/>
    <s v="Steve Nguyen"/>
    <x v="2"/>
    <s v="United States"/>
    <s v="Jackson"/>
    <x v="35"/>
    <n v="39212"/>
    <x v="0"/>
    <s v="OFF-AR-10004602"/>
    <x v="1"/>
    <x v="6"/>
    <s v="Boston KS Multi-Size Manual Pencil Sharpener"/>
    <n v="91.96"/>
    <n v="4"/>
    <n v="0"/>
    <n v="25.748800000000003"/>
  </r>
  <r>
    <n v="2098"/>
    <s v="US-2013-146570"/>
    <x v="0"/>
    <x v="666"/>
    <x v="315"/>
    <s v="Standard Class"/>
    <s v="SN-20710"/>
    <s v="Steve Nguyen"/>
    <x v="2"/>
    <s v="United States"/>
    <s v="Jackson"/>
    <x v="35"/>
    <n v="39212"/>
    <x v="0"/>
    <s v="OFF-AR-10003856"/>
    <x v="1"/>
    <x v="6"/>
    <s v="Newell 344"/>
    <n v="8.34"/>
    <n v="3"/>
    <n v="0"/>
    <n v="2.1683999999999997"/>
  </r>
  <r>
    <n v="2099"/>
    <s v="CA-2014-124401"/>
    <x v="3"/>
    <x v="210"/>
    <x v="230"/>
    <s v="Standard Class"/>
    <s v="RD-19900"/>
    <s v="Ruben Dartt"/>
    <x v="0"/>
    <s v="United States"/>
    <s v="Portland"/>
    <x v="21"/>
    <n v="97206"/>
    <x v="1"/>
    <s v="OFF-ST-10000649"/>
    <x v="1"/>
    <x v="4"/>
    <s v="Hanging Personal Folder File"/>
    <n v="37.68"/>
    <n v="3"/>
    <n v="0.2"/>
    <n v="2.3550000000000022"/>
  </r>
  <r>
    <n v="2100"/>
    <s v="CA-2014-124401"/>
    <x v="3"/>
    <x v="210"/>
    <x v="230"/>
    <s v="Standard Class"/>
    <s v="RD-19900"/>
    <s v="Ruben Dartt"/>
    <x v="0"/>
    <s v="United States"/>
    <s v="Portland"/>
    <x v="21"/>
    <n v="97206"/>
    <x v="1"/>
    <s v="TEC-AC-10002926"/>
    <x v="2"/>
    <x v="11"/>
    <s v="Logitech Wireless Marathon Mouse M705"/>
    <n v="279.94400000000002"/>
    <n v="7"/>
    <n v="0.2"/>
    <n v="80.48390000000002"/>
  </r>
  <r>
    <n v="2101"/>
    <s v="US-2011-140116"/>
    <x v="2"/>
    <x v="418"/>
    <x v="700"/>
    <s v="Standard Class"/>
    <s v="KT-16480"/>
    <s v="Kean Thornton"/>
    <x v="0"/>
    <s v="United States"/>
    <s v="Denver"/>
    <x v="22"/>
    <n v="80219"/>
    <x v="1"/>
    <s v="OFF-ST-10000078"/>
    <x v="1"/>
    <x v="4"/>
    <s v="Tennsco 6- and 18-Compartment Lockers"/>
    <n v="636.40800000000013"/>
    <n v="3"/>
    <n v="0.2"/>
    <n v="-15.910200000000088"/>
  </r>
  <r>
    <n v="2102"/>
    <s v="US-2011-140116"/>
    <x v="2"/>
    <x v="418"/>
    <x v="700"/>
    <s v="Standard Class"/>
    <s v="KT-16480"/>
    <s v="Kean Thornton"/>
    <x v="0"/>
    <s v="United States"/>
    <s v="Denver"/>
    <x v="22"/>
    <n v="80219"/>
    <x v="1"/>
    <s v="OFF-AR-10001044"/>
    <x v="1"/>
    <x v="6"/>
    <s v="BOSTON Ranger #55 Pencil Sharpener, Black"/>
    <n v="83.168000000000006"/>
    <n v="4"/>
    <n v="0.2"/>
    <n v="9.3563999999999936"/>
  </r>
  <r>
    <n v="2103"/>
    <s v="CA-2011-123295"/>
    <x v="2"/>
    <x v="667"/>
    <x v="701"/>
    <s v="Same Day"/>
    <s v="AH-10120"/>
    <s v="Adrian Hane"/>
    <x v="2"/>
    <s v="United States"/>
    <s v="Tucson"/>
    <x v="16"/>
    <n v="85705"/>
    <x v="1"/>
    <s v="FUR-CH-10002372"/>
    <x v="0"/>
    <x v="1"/>
    <s v="Office Star - Ergonomically Designed Knee Chair"/>
    <n v="259.13600000000002"/>
    <n v="4"/>
    <n v="0.2"/>
    <n v="-25.913599999999988"/>
  </r>
  <r>
    <n v="2104"/>
    <s v="CA-2014-167101"/>
    <x v="3"/>
    <x v="668"/>
    <x v="702"/>
    <s v="Second Class"/>
    <s v="BM-11650"/>
    <s v="Brian Moss"/>
    <x v="1"/>
    <s v="United States"/>
    <s v="New York City"/>
    <x v="15"/>
    <n v="10009"/>
    <x v="3"/>
    <s v="OFF-PA-10000357"/>
    <x v="1"/>
    <x v="10"/>
    <s v="Xerox 1888"/>
    <n v="221.92"/>
    <n v="4"/>
    <n v="0"/>
    <n v="106.52159999999999"/>
  </r>
  <r>
    <n v="2105"/>
    <s v="CA-2014-167101"/>
    <x v="3"/>
    <x v="668"/>
    <x v="702"/>
    <s v="Second Class"/>
    <s v="BM-11650"/>
    <s v="Brian Moss"/>
    <x v="1"/>
    <s v="United States"/>
    <s v="New York City"/>
    <x v="15"/>
    <n v="10009"/>
    <x v="3"/>
    <s v="TEC-AC-10001266"/>
    <x v="2"/>
    <x v="11"/>
    <s v="Memorex Micro Travel Drive 8 GB"/>
    <n v="26"/>
    <n v="2"/>
    <n v="0"/>
    <n v="11.7"/>
  </r>
  <r>
    <n v="2106"/>
    <s v="US-2011-167633"/>
    <x v="2"/>
    <x v="587"/>
    <x v="703"/>
    <s v="Standard Class"/>
    <s v="BW-11200"/>
    <s v="Ben Wallace"/>
    <x v="0"/>
    <s v="United States"/>
    <s v="Boynton Beach"/>
    <x v="2"/>
    <n v="33437"/>
    <x v="0"/>
    <s v="OFF-PA-10004888"/>
    <x v="1"/>
    <x v="10"/>
    <s v="Xerox 217"/>
    <n v="15.552000000000003"/>
    <n v="3"/>
    <n v="0.2"/>
    <n v="5.4432"/>
  </r>
  <r>
    <n v="2107"/>
    <s v="US-2011-152723"/>
    <x v="2"/>
    <x v="467"/>
    <x v="316"/>
    <s v="Same Day"/>
    <s v="HG-14965"/>
    <s v="Henry Goldwyn"/>
    <x v="1"/>
    <s v="United States"/>
    <s v="Mesquite"/>
    <x v="5"/>
    <n v="75150"/>
    <x v="2"/>
    <s v="OFF-BI-10003460"/>
    <x v="1"/>
    <x v="8"/>
    <s v="Acco 3-Hole Punch"/>
    <n v="0.87599999999999978"/>
    <n v="1"/>
    <n v="0.8"/>
    <n v="-1.4016000000000002"/>
  </r>
  <r>
    <n v="2108"/>
    <s v="CA-2012-164882"/>
    <x v="1"/>
    <x v="89"/>
    <x v="704"/>
    <s v="Same Day"/>
    <s v="SG-20080"/>
    <s v="Sandra Glassco"/>
    <x v="0"/>
    <s v="United States"/>
    <s v="Redlands"/>
    <x v="1"/>
    <n v="92374"/>
    <x v="1"/>
    <s v="OFF-PA-10000157"/>
    <x v="1"/>
    <x v="10"/>
    <s v="Xerox 191"/>
    <n v="19.98"/>
    <n v="1"/>
    <n v="0"/>
    <n v="9.3905999999999992"/>
  </r>
  <r>
    <n v="2109"/>
    <s v="CA-2012-164882"/>
    <x v="1"/>
    <x v="89"/>
    <x v="704"/>
    <s v="Same Day"/>
    <s v="SG-20080"/>
    <s v="Sandra Glassco"/>
    <x v="0"/>
    <s v="United States"/>
    <s v="Redlands"/>
    <x v="1"/>
    <n v="92374"/>
    <x v="1"/>
    <s v="OFF-BI-10004519"/>
    <x v="1"/>
    <x v="8"/>
    <s v="GBC DocuBind P100 Manual Binding Machine"/>
    <n v="398.35199999999998"/>
    <n v="3"/>
    <n v="0.2"/>
    <n v="124.48499999999999"/>
  </r>
  <r>
    <n v="2110"/>
    <s v="CA-2012-164882"/>
    <x v="1"/>
    <x v="89"/>
    <x v="704"/>
    <s v="Same Day"/>
    <s v="SG-20080"/>
    <s v="Sandra Glassco"/>
    <x v="0"/>
    <s v="United States"/>
    <s v="Redlands"/>
    <x v="1"/>
    <n v="92374"/>
    <x v="1"/>
    <s v="OFF-AR-10004272"/>
    <x v="1"/>
    <x v="6"/>
    <s v="Newell 308"/>
    <n v="5.04"/>
    <n v="3"/>
    <n v="0"/>
    <n v="1.2599999999999998"/>
  </r>
  <r>
    <n v="2111"/>
    <s v="CA-2012-164882"/>
    <x v="1"/>
    <x v="89"/>
    <x v="704"/>
    <s v="Same Day"/>
    <s v="SG-20080"/>
    <s v="Sandra Glassco"/>
    <x v="0"/>
    <s v="United States"/>
    <s v="Redlands"/>
    <x v="1"/>
    <n v="92374"/>
    <x v="1"/>
    <s v="OFF-FA-10000585"/>
    <x v="1"/>
    <x v="13"/>
    <s v="OIC Bulk Pack Metal Binder Clips"/>
    <n v="17.450000000000003"/>
    <n v="5"/>
    <n v="0"/>
    <n v="8.0269999999999992"/>
  </r>
  <r>
    <n v="2112"/>
    <s v="CA-2012-164882"/>
    <x v="1"/>
    <x v="89"/>
    <x v="704"/>
    <s v="Same Day"/>
    <s v="SG-20080"/>
    <s v="Sandra Glassco"/>
    <x v="0"/>
    <s v="United States"/>
    <s v="Redlands"/>
    <x v="1"/>
    <n v="92374"/>
    <x v="1"/>
    <s v="FUR-CH-10004218"/>
    <x v="0"/>
    <x v="1"/>
    <s v="Global Fabric Manager's Chair, Dark Gray"/>
    <n v="323.13600000000002"/>
    <n v="4"/>
    <n v="0.2"/>
    <n v="20.196000000000012"/>
  </r>
  <r>
    <n v="2113"/>
    <s v="CA-2012-164882"/>
    <x v="1"/>
    <x v="89"/>
    <x v="704"/>
    <s v="Same Day"/>
    <s v="SG-20080"/>
    <s v="Sandra Glassco"/>
    <x v="0"/>
    <s v="United States"/>
    <s v="Redlands"/>
    <x v="1"/>
    <n v="92374"/>
    <x v="1"/>
    <s v="OFF-SU-10004231"/>
    <x v="1"/>
    <x v="14"/>
    <s v="Acme Tagit Stainless Steel Antibacterial Scissors"/>
    <n v="29.700000000000003"/>
    <n v="3"/>
    <n v="0"/>
    <n v="8.0190000000000001"/>
  </r>
  <r>
    <n v="2114"/>
    <s v="CA-2012-164882"/>
    <x v="1"/>
    <x v="89"/>
    <x v="704"/>
    <s v="Same Day"/>
    <s v="SG-20080"/>
    <s v="Sandra Glassco"/>
    <x v="0"/>
    <s v="United States"/>
    <s v="Redlands"/>
    <x v="1"/>
    <n v="92374"/>
    <x v="1"/>
    <s v="TEC-PH-10001578"/>
    <x v="2"/>
    <x v="7"/>
    <s v="Polycom SoundStation2 EX Conference phone"/>
    <n v="1295.8400000000001"/>
    <n v="4"/>
    <n v="0.2"/>
    <n v="145.78199999999993"/>
  </r>
  <r>
    <n v="2115"/>
    <s v="CA-2012-164882"/>
    <x v="1"/>
    <x v="89"/>
    <x v="704"/>
    <s v="Same Day"/>
    <s v="SG-20080"/>
    <s v="Sandra Glassco"/>
    <x v="0"/>
    <s v="United States"/>
    <s v="Redlands"/>
    <x v="1"/>
    <n v="92374"/>
    <x v="1"/>
    <s v="OFF-ST-10003638"/>
    <x v="1"/>
    <x v="4"/>
    <s v="Mobile Personal File Cube"/>
    <n v="46.84"/>
    <n v="2"/>
    <n v="0"/>
    <n v="12.646799999999999"/>
  </r>
  <r>
    <n v="2116"/>
    <s v="CA-2012-164882"/>
    <x v="1"/>
    <x v="89"/>
    <x v="704"/>
    <s v="Same Day"/>
    <s v="SG-20080"/>
    <s v="Sandra Glassco"/>
    <x v="0"/>
    <s v="United States"/>
    <s v="Redlands"/>
    <x v="1"/>
    <n v="92374"/>
    <x v="1"/>
    <s v="FUR-BO-10002213"/>
    <x v="0"/>
    <x v="0"/>
    <s v="DMI Eclipse Executive Suite Bookcases"/>
    <n v="425.83300000000003"/>
    <n v="1"/>
    <n v="0.15"/>
    <n v="20.03919999999998"/>
  </r>
  <r>
    <n v="2117"/>
    <s v="CA-2012-159786"/>
    <x v="1"/>
    <x v="88"/>
    <x v="334"/>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x v="30"/>
    <s v="Standard Class"/>
    <s v="SW-20245"/>
    <s v="Scot Wooten"/>
    <x v="0"/>
    <s v="United States"/>
    <s v="Stockton"/>
    <x v="1"/>
    <n v="95207"/>
    <x v="1"/>
    <s v="OFF-PA-10002222"/>
    <x v="1"/>
    <x v="10"/>
    <s v="Xerox Color Copier Paper, 11&quot; x 17&quot;, Ream"/>
    <n v="159.88"/>
    <n v="7"/>
    <n v="0"/>
    <n v="73.544799999999995"/>
  </r>
  <r>
    <n v="2119"/>
    <s v="CA-2014-155460"/>
    <x v="3"/>
    <x v="669"/>
    <x v="339"/>
    <s v="First Class"/>
    <s v="RW-19630"/>
    <s v="Rob Williams"/>
    <x v="1"/>
    <s v="United States"/>
    <s v="Seattle"/>
    <x v="4"/>
    <n v="98105"/>
    <x v="1"/>
    <s v="OFF-PA-10002479"/>
    <x v="1"/>
    <x v="10"/>
    <s v="Xerox 4200 Series MultiUse Premium Copy Paper (20Lb. and 84 Bright)"/>
    <n v="5.28"/>
    <n v="1"/>
    <n v="0"/>
    <n v="2.3759999999999999"/>
  </r>
  <r>
    <n v="2120"/>
    <s v="CA-2014-155460"/>
    <x v="3"/>
    <x v="669"/>
    <x v="339"/>
    <s v="First Class"/>
    <s v="RW-19630"/>
    <s v="Rob Williams"/>
    <x v="1"/>
    <s v="United States"/>
    <s v="Seattle"/>
    <x v="4"/>
    <n v="98105"/>
    <x v="1"/>
    <s v="OFF-BI-10003091"/>
    <x v="1"/>
    <x v="8"/>
    <s v="GBC DocuBind TL200 Manual Binding Machine"/>
    <n v="895.92"/>
    <n v="5"/>
    <n v="0.2"/>
    <n v="302.37299999999993"/>
  </r>
  <r>
    <n v="2121"/>
    <s v="US-2014-168690"/>
    <x v="3"/>
    <x v="363"/>
    <x v="705"/>
    <s v="Standard Class"/>
    <s v="TS-21085"/>
    <s v="Thais Sissman"/>
    <x v="0"/>
    <s v="United States"/>
    <s v="Ormond Beach"/>
    <x v="2"/>
    <n v="32174"/>
    <x v="0"/>
    <s v="OFF-BI-10000145"/>
    <x v="1"/>
    <x v="8"/>
    <s v="Zipper Ring Binder Pockets"/>
    <n v="2.8080000000000007"/>
    <n v="3"/>
    <n v="0.7"/>
    <n v="-1.9656000000000002"/>
  </r>
  <r>
    <n v="2122"/>
    <s v="CA-2014-158246"/>
    <x v="3"/>
    <x v="45"/>
    <x v="45"/>
    <s v="First Class"/>
    <s v="JB-15400"/>
    <s v="Jennifer Braxton"/>
    <x v="1"/>
    <s v="United States"/>
    <s v="Sunnyvale"/>
    <x v="1"/>
    <n v="94086"/>
    <x v="1"/>
    <s v="FUR-CH-10003061"/>
    <x v="0"/>
    <x v="1"/>
    <s v="Global Leather Task Chair, Black"/>
    <n v="215.976"/>
    <n v="3"/>
    <n v="0.2"/>
    <n v="-2.6997000000000355"/>
  </r>
  <r>
    <n v="2123"/>
    <s v="CA-2014-167381"/>
    <x v="3"/>
    <x v="585"/>
    <x v="706"/>
    <s v="Second Class"/>
    <s v="EH-14005"/>
    <s v="Erica Hernandez"/>
    <x v="2"/>
    <s v="United States"/>
    <s v="Lansing"/>
    <x v="12"/>
    <n v="48911"/>
    <x v="2"/>
    <s v="FUR-BO-10001972"/>
    <x v="0"/>
    <x v="0"/>
    <s v="O'Sullivan 4-Shelf Bookcase in Odessa Pine"/>
    <n v="241.96"/>
    <n v="2"/>
    <n v="0"/>
    <n v="41.133199999999988"/>
  </r>
  <r>
    <n v="2124"/>
    <s v="CA-2014-167381"/>
    <x v="3"/>
    <x v="585"/>
    <x v="706"/>
    <s v="Second Class"/>
    <s v="EH-14005"/>
    <s v="Erica Hernandez"/>
    <x v="2"/>
    <s v="United States"/>
    <s v="Lansing"/>
    <x v="12"/>
    <n v="48911"/>
    <x v="2"/>
    <s v="OFF-LA-10000134"/>
    <x v="1"/>
    <x v="2"/>
    <s v="Avery 511"/>
    <n v="27.72"/>
    <n v="9"/>
    <n v="0"/>
    <n v="13.3056"/>
  </r>
  <r>
    <n v="2125"/>
    <s v="CA-2014-144862"/>
    <x v="3"/>
    <x v="96"/>
    <x v="241"/>
    <s v="Standard Class"/>
    <s v="EH-14005"/>
    <s v="Erica Hernandez"/>
    <x v="2"/>
    <s v="United States"/>
    <s v="Philadelphia"/>
    <x v="9"/>
    <n v="19143"/>
    <x v="3"/>
    <s v="OFF-EN-10003040"/>
    <x v="1"/>
    <x v="12"/>
    <s v="Quality Park Security Envelopes"/>
    <n v="104.68000000000002"/>
    <n v="5"/>
    <n v="0.2"/>
    <n v="35.329499999999996"/>
  </r>
  <r>
    <n v="2126"/>
    <s v="CA-2014-144862"/>
    <x v="3"/>
    <x v="96"/>
    <x v="241"/>
    <s v="Standard Class"/>
    <s v="EH-14005"/>
    <s v="Erica Hernandez"/>
    <x v="2"/>
    <s v="United States"/>
    <s v="Philadelphia"/>
    <x v="9"/>
    <n v="19143"/>
    <x v="3"/>
    <s v="TEC-PH-10000923"/>
    <x v="2"/>
    <x v="7"/>
    <s v="Belkin SportFit Armband For iPhone 5s/5c, Fuchsia"/>
    <n v="62.957999999999998"/>
    <n v="7"/>
    <n v="0.4"/>
    <n v="9.4436999999999998"/>
  </r>
  <r>
    <n v="2127"/>
    <s v="CA-2011-126032"/>
    <x v="2"/>
    <x v="670"/>
    <x v="431"/>
    <s v="Standard Class"/>
    <s v="BS-11665"/>
    <s v="Brian Stugart"/>
    <x v="0"/>
    <s v="United States"/>
    <s v="Philadelphia"/>
    <x v="9"/>
    <n v="19143"/>
    <x v="3"/>
    <s v="TEC-AC-10000158"/>
    <x v="2"/>
    <x v="11"/>
    <s v="Sony 64GB Class 10 Micro SDHC R40 Memory Card"/>
    <n v="86.376000000000005"/>
    <n v="3"/>
    <n v="0.2"/>
    <n v="1.079699999999999"/>
  </r>
  <r>
    <n v="2128"/>
    <s v="CA-2012-134859"/>
    <x v="1"/>
    <x v="242"/>
    <x v="256"/>
    <s v="Standard Class"/>
    <s v="JK-16120"/>
    <s v="Julie Kriz"/>
    <x v="2"/>
    <s v="United States"/>
    <s v="Philadelphia"/>
    <x v="9"/>
    <n v="19134"/>
    <x v="3"/>
    <s v="FUR-FU-10003623"/>
    <x v="0"/>
    <x v="5"/>
    <s v="DataProducts Ampli Magnifier Task Lamp, Black,"/>
    <n v="64.944000000000003"/>
    <n v="3"/>
    <n v="0.2"/>
    <n v="6.4943999999999953"/>
  </r>
  <r>
    <n v="2129"/>
    <s v="CA-2012-134859"/>
    <x v="1"/>
    <x v="242"/>
    <x v="256"/>
    <s v="Standard Class"/>
    <s v="JK-16120"/>
    <s v="Julie Kriz"/>
    <x v="2"/>
    <s v="United States"/>
    <s v="Philadelphia"/>
    <x v="9"/>
    <n v="19134"/>
    <x v="3"/>
    <s v="OFF-PA-10001293"/>
    <x v="1"/>
    <x v="10"/>
    <s v="Xerox 1946"/>
    <n v="20.736000000000004"/>
    <n v="4"/>
    <n v="0.2"/>
    <n v="7.2576000000000001"/>
  </r>
  <r>
    <n v="2130"/>
    <s v="US-2011-114188"/>
    <x v="2"/>
    <x v="671"/>
    <x v="707"/>
    <s v="Second Class"/>
    <s v="RF-19345"/>
    <s v="Randy Ferguson"/>
    <x v="1"/>
    <s v="United States"/>
    <s v="Dover"/>
    <x v="38"/>
    <n v="3820"/>
    <x v="3"/>
    <s v="OFF-AP-10000124"/>
    <x v="1"/>
    <x v="9"/>
    <s v="Acco 6 Outlet Guardian Basic Surge Suppressor"/>
    <n v="33.28"/>
    <n v="4"/>
    <n v="0"/>
    <n v="9.3184000000000005"/>
  </r>
  <r>
    <n v="2131"/>
    <s v="US-2011-114188"/>
    <x v="2"/>
    <x v="671"/>
    <x v="707"/>
    <s v="Second Class"/>
    <s v="RF-19345"/>
    <s v="Randy Ferguson"/>
    <x v="1"/>
    <s v="United States"/>
    <s v="Dover"/>
    <x v="38"/>
    <n v="3820"/>
    <x v="3"/>
    <s v="OFF-AR-10004511"/>
    <x v="1"/>
    <x v="6"/>
    <s v="Sanford Colorific Scented Colored Pencils, 12/Pack"/>
    <n v="38.520000000000003"/>
    <n v="9"/>
    <n v="0"/>
    <n v="11.9412"/>
  </r>
  <r>
    <n v="2132"/>
    <s v="US-2011-114188"/>
    <x v="2"/>
    <x v="671"/>
    <x v="707"/>
    <s v="Second Class"/>
    <s v="RF-19345"/>
    <s v="Randy Ferguson"/>
    <x v="1"/>
    <s v="United States"/>
    <s v="Dover"/>
    <x v="38"/>
    <n v="3820"/>
    <x v="3"/>
    <s v="FUR-FU-10000076"/>
    <x v="0"/>
    <x v="5"/>
    <s v="24-Hour Round Wall Clock"/>
    <n v="139.86000000000001"/>
    <n v="7"/>
    <n v="0"/>
    <n v="60.139800000000015"/>
  </r>
  <r>
    <n v="2133"/>
    <s v="CA-2012-156524"/>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x v="107"/>
    <s v="Standard Class"/>
    <s v="WB-21850"/>
    <s v="William Brown"/>
    <x v="0"/>
    <s v="United States"/>
    <s v="Philadelphia"/>
    <x v="9"/>
    <n v="19134"/>
    <x v="3"/>
    <s v="OFF-BI-10003656"/>
    <x v="1"/>
    <x v="8"/>
    <s v="Fellowes PB200 Plastic Comb Binding Machine"/>
    <n v="152.99100000000001"/>
    <n v="3"/>
    <n v="0.7"/>
    <n v="-122.39280000000002"/>
  </r>
  <r>
    <n v="2135"/>
    <s v="CA-2012-122210"/>
    <x v="1"/>
    <x v="672"/>
    <x v="107"/>
    <s v="Standard Class"/>
    <s v="WB-21850"/>
    <s v="William Brown"/>
    <x v="0"/>
    <s v="United States"/>
    <s v="Philadelphia"/>
    <x v="9"/>
    <n v="19134"/>
    <x v="3"/>
    <s v="OFF-FA-10000053"/>
    <x v="1"/>
    <x v="13"/>
    <s v="Revere Boxed Rubber Bands by Revere"/>
    <n v="10.584"/>
    <n v="7"/>
    <n v="0.2"/>
    <n v="-2.3813999999999993"/>
  </r>
  <r>
    <n v="2136"/>
    <s v="CA-2012-122210"/>
    <x v="1"/>
    <x v="672"/>
    <x v="107"/>
    <s v="Standard Class"/>
    <s v="WB-21850"/>
    <s v="William Brown"/>
    <x v="0"/>
    <s v="United States"/>
    <s v="Philadelphia"/>
    <x v="9"/>
    <n v="19134"/>
    <x v="3"/>
    <s v="TEC-PH-10002807"/>
    <x v="2"/>
    <x v="7"/>
    <s v="Motorla HX550 Universal Bluetooth Headset"/>
    <n v="94.919999999999987"/>
    <n v="4"/>
    <n v="0.4"/>
    <n v="15.819999999999993"/>
  </r>
  <r>
    <n v="2137"/>
    <s v="CA-2012-156377"/>
    <x v="1"/>
    <x v="620"/>
    <x v="708"/>
    <s v="Standard Class"/>
    <s v="TB-21625"/>
    <s v="Trudy Brown"/>
    <x v="0"/>
    <s v="United States"/>
    <s v="Grand Prairie"/>
    <x v="5"/>
    <n v="75051"/>
    <x v="2"/>
    <s v="FUR-FU-10002364"/>
    <x v="0"/>
    <x v="5"/>
    <s v="Eldon Expressions Wood Desk Accessories, Oak"/>
    <n v="14.76"/>
    <n v="5"/>
    <n v="0.6"/>
    <n v="-11.439000000000004"/>
  </r>
  <r>
    <n v="2138"/>
    <s v="CA-2012-156377"/>
    <x v="1"/>
    <x v="620"/>
    <x v="708"/>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x v="38"/>
    <s v="Same Day"/>
    <s v="CB-12415"/>
    <s v="Christy Brittain"/>
    <x v="0"/>
    <s v="United States"/>
    <s v="New York City"/>
    <x v="15"/>
    <n v="10009"/>
    <x v="3"/>
    <s v="OFF-PA-10004092"/>
    <x v="1"/>
    <x v="10"/>
    <s v="Tops Green Bar Computer Printout Paper"/>
    <n v="146.82"/>
    <n v="3"/>
    <n v="0"/>
    <n v="73.41"/>
  </r>
  <r>
    <n v="2140"/>
    <s v="CA-2011-159520"/>
    <x v="2"/>
    <x v="571"/>
    <x v="628"/>
    <s v="Standard Class"/>
    <s v="GT-14635"/>
    <s v="Grant Thornton"/>
    <x v="1"/>
    <s v="United States"/>
    <s v="Long Beach"/>
    <x v="15"/>
    <n v="11561"/>
    <x v="3"/>
    <s v="OFF-BI-10003982"/>
    <x v="1"/>
    <x v="8"/>
    <s v="Wilson Jones Century Plastic Molded Ring Binders"/>
    <n v="149.54399999999998"/>
    <n v="9"/>
    <n v="0.2"/>
    <n v="50.471099999999993"/>
  </r>
  <r>
    <n v="2141"/>
    <s v="CA-2011-159520"/>
    <x v="2"/>
    <x v="571"/>
    <x v="628"/>
    <s v="Standard Class"/>
    <s v="GT-14635"/>
    <s v="Grant Thornton"/>
    <x v="1"/>
    <s v="United States"/>
    <s v="Long Beach"/>
    <x v="15"/>
    <n v="11561"/>
    <x v="3"/>
    <s v="OFF-SU-10001664"/>
    <x v="1"/>
    <x v="14"/>
    <s v="Acme Office Executive Series Stainless Steel Trimmers"/>
    <n v="17.14"/>
    <n v="2"/>
    <n v="0"/>
    <n v="4.4564000000000004"/>
  </r>
  <r>
    <n v="2142"/>
    <s v="CA-2011-159520"/>
    <x v="2"/>
    <x v="571"/>
    <x v="628"/>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x v="344"/>
    <s v="Standard Class"/>
    <s v="DK-13225"/>
    <s v="Dean Katz"/>
    <x v="1"/>
    <s v="United States"/>
    <s v="Philadelphia"/>
    <x v="9"/>
    <n v="19140"/>
    <x v="3"/>
    <s v="OFF-PA-10004675"/>
    <x v="1"/>
    <x v="10"/>
    <s v="Telephone Message Books with Fax/Mobile Section, 5 1/2&quot; x 3 3/16&quot;"/>
    <n v="30.48"/>
    <n v="6"/>
    <n v="0.2"/>
    <n v="9.9059999999999988"/>
  </r>
  <r>
    <n v="2144"/>
    <s v="CA-2013-155481"/>
    <x v="0"/>
    <x v="142"/>
    <x v="344"/>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x v="344"/>
    <s v="Standard Class"/>
    <s v="DK-13225"/>
    <s v="Dean Katz"/>
    <x v="1"/>
    <s v="United States"/>
    <s v="Philadelphia"/>
    <x v="9"/>
    <n v="19140"/>
    <x v="3"/>
    <s v="OFF-FA-10002780"/>
    <x v="1"/>
    <x v="13"/>
    <s v="Staples"/>
    <n v="16.687999999999999"/>
    <n v="7"/>
    <n v="0.2"/>
    <n v="5.4235999999999995"/>
  </r>
  <r>
    <n v="2146"/>
    <s v="US-2013-152051"/>
    <x v="0"/>
    <x v="674"/>
    <x v="597"/>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x v="597"/>
    <s v="Standard Class"/>
    <s v="TS-21160"/>
    <s v="Theresa Swint"/>
    <x v="1"/>
    <s v="United States"/>
    <s v="York"/>
    <x v="9"/>
    <n v="17403"/>
    <x v="3"/>
    <s v="OFF-BI-10004781"/>
    <x v="1"/>
    <x v="8"/>
    <s v="GBC Wire Binding Strips"/>
    <n v="38.088000000000001"/>
    <n v="4"/>
    <n v="0.7"/>
    <n v="-27.93119999999999"/>
  </r>
  <r>
    <n v="2148"/>
    <s v="US-2013-152051"/>
    <x v="0"/>
    <x v="674"/>
    <x v="597"/>
    <s v="Standard Class"/>
    <s v="TS-21160"/>
    <s v="Theresa Swint"/>
    <x v="1"/>
    <s v="United States"/>
    <s v="York"/>
    <x v="9"/>
    <n v="17403"/>
    <x v="3"/>
    <s v="OFF-ST-10001713"/>
    <x v="1"/>
    <x v="4"/>
    <s v="Gould Plastics 9-Pocket Panel Bin, 18-3/8w x 5-1/4d x 20-1/2h, Black"/>
    <n v="254.35200000000003"/>
    <n v="6"/>
    <n v="0.2"/>
    <n v="-50.870400000000018"/>
  </r>
  <r>
    <n v="2149"/>
    <s v="CA-2011-141607"/>
    <x v="2"/>
    <x v="432"/>
    <x v="709"/>
    <s v="Standard Class"/>
    <s v="WB-21850"/>
    <s v="William Brown"/>
    <x v="0"/>
    <s v="United States"/>
    <s v="Concord"/>
    <x v="1"/>
    <n v="94521"/>
    <x v="1"/>
    <s v="FUR-FU-10003975"/>
    <x v="0"/>
    <x v="5"/>
    <s v="Eldon Advantage Chair Mats for Low to Medium Pile Carpets"/>
    <n v="43.31"/>
    <n v="1"/>
    <n v="0"/>
    <n v="4.330999999999996"/>
  </r>
  <r>
    <n v="2150"/>
    <s v="CA-2014-102771"/>
    <x v="3"/>
    <x v="185"/>
    <x v="710"/>
    <s v="Standard Class"/>
    <s v="DO-13435"/>
    <s v="Denny Ordway"/>
    <x v="0"/>
    <s v="United States"/>
    <s v="New York City"/>
    <x v="15"/>
    <n v="10035"/>
    <x v="3"/>
    <s v="TEC-PH-10001536"/>
    <x v="2"/>
    <x v="7"/>
    <s v="Spigen Samsung Galaxy S5 Case Wallet"/>
    <n v="84.949999999999989"/>
    <n v="5"/>
    <n v="0"/>
    <n v="22.086999999999996"/>
  </r>
  <r>
    <n v="2151"/>
    <s v="US-2014-139969"/>
    <x v="3"/>
    <x v="123"/>
    <x v="177"/>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x v="695"/>
    <s v="Second Class"/>
    <s v="RB-19435"/>
    <s v="Richard Bierner"/>
    <x v="0"/>
    <s v="United States"/>
    <s v="Saint Louis"/>
    <x v="25"/>
    <n v="63116"/>
    <x v="2"/>
    <s v="TEC-AC-10001772"/>
    <x v="2"/>
    <x v="11"/>
    <s v="Memorex Mini Travel Drive 16 GB USB 2.0 Flash Drive"/>
    <n v="111.79"/>
    <n v="7"/>
    <n v="0"/>
    <n v="43.598100000000002"/>
  </r>
  <r>
    <n v="2153"/>
    <s v="CA-2012-123505"/>
    <x v="1"/>
    <x v="6"/>
    <x v="6"/>
    <s v="Standard Class"/>
    <s v="AR-10540"/>
    <s v="Andy Reiter"/>
    <x v="0"/>
    <s v="United States"/>
    <s v="Quincy"/>
    <x v="31"/>
    <n v="2169"/>
    <x v="3"/>
    <s v="OFF-PA-10002586"/>
    <x v="1"/>
    <x v="10"/>
    <s v="Xerox 1970"/>
    <n v="14.940000000000001"/>
    <n v="3"/>
    <n v="0"/>
    <n v="7.0218000000000007"/>
  </r>
  <r>
    <n v="2154"/>
    <s v="CA-2013-117282"/>
    <x v="0"/>
    <x v="216"/>
    <x v="461"/>
    <s v="Standard Class"/>
    <s v="DR-12880"/>
    <s v="Dan Reichenbach"/>
    <x v="1"/>
    <s v="United States"/>
    <s v="New York City"/>
    <x v="15"/>
    <n v="10009"/>
    <x v="3"/>
    <s v="OFF-BI-10004094"/>
    <x v="1"/>
    <x v="8"/>
    <s v="GBC Standard Plastic Binding Systems Combs"/>
    <n v="14.16"/>
    <n v="2"/>
    <n v="0.2"/>
    <n v="5.133"/>
  </r>
  <r>
    <n v="2155"/>
    <s v="US-2013-120460"/>
    <x v="0"/>
    <x v="567"/>
    <x v="711"/>
    <s v="Standard Class"/>
    <s v="BF-11170"/>
    <s v="Ben Ferrer"/>
    <x v="2"/>
    <s v="United States"/>
    <s v="Dallas"/>
    <x v="5"/>
    <n v="75081"/>
    <x v="2"/>
    <s v="FUR-FU-10004973"/>
    <x v="0"/>
    <x v="5"/>
    <s v="Flat Face Poster Frame"/>
    <n v="22.608000000000001"/>
    <n v="3"/>
    <n v="0.6"/>
    <n v="-10.173599999999997"/>
  </r>
  <r>
    <n v="2156"/>
    <s v="CA-2013-111115"/>
    <x v="0"/>
    <x v="197"/>
    <x v="330"/>
    <s v="Second Class"/>
    <s v="LB-16735"/>
    <s v="Larry Blacks"/>
    <x v="0"/>
    <s v="United States"/>
    <s v="Los Angeles"/>
    <x v="1"/>
    <n v="90032"/>
    <x v="1"/>
    <s v="OFF-FA-10000624"/>
    <x v="1"/>
    <x v="13"/>
    <s v="OIC Binder Clips"/>
    <n v="21.48"/>
    <n v="6"/>
    <n v="0"/>
    <n v="10.74"/>
  </r>
  <r>
    <n v="2157"/>
    <s v="CA-2011-124646"/>
    <x v="2"/>
    <x v="169"/>
    <x v="637"/>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x v="637"/>
    <s v="First Class"/>
    <s v="DV-13465"/>
    <s v="Dianna Vittorini"/>
    <x v="0"/>
    <s v="United States"/>
    <s v="Minneapolis"/>
    <x v="11"/>
    <n v="55407"/>
    <x v="2"/>
    <s v="OFF-ST-10001469"/>
    <x v="1"/>
    <x v="4"/>
    <s v="Fellowes Bankers Box Recycled Super Stor/Drawer"/>
    <n v="161.94"/>
    <n v="3"/>
    <n v="0"/>
    <n v="9.716399999999993"/>
  </r>
  <r>
    <n v="2159"/>
    <s v="CA-2014-148166"/>
    <x v="3"/>
    <x v="208"/>
    <x v="215"/>
    <s v="Standard Class"/>
    <s v="NK-18490"/>
    <s v="Neil Knudson"/>
    <x v="2"/>
    <s v="United States"/>
    <s v="Deltona"/>
    <x v="2"/>
    <n v="32725"/>
    <x v="0"/>
    <s v="OFF-AR-10004956"/>
    <x v="1"/>
    <x v="6"/>
    <s v="Newell 33"/>
    <n v="17.856000000000002"/>
    <n v="4"/>
    <n v="0.2"/>
    <n v="2.0087999999999973"/>
  </r>
  <r>
    <n v="2160"/>
    <s v="CA-2013-159737"/>
    <x v="0"/>
    <x v="323"/>
    <x v="411"/>
    <s v="Standard Class"/>
    <s v="CS-11950"/>
    <s v="Carlos Soltero"/>
    <x v="0"/>
    <s v="United States"/>
    <s v="Chicago"/>
    <x v="10"/>
    <n v="60610"/>
    <x v="2"/>
    <s v="OFF-BI-10004236"/>
    <x v="1"/>
    <x v="8"/>
    <s v="XtraLife ClearVue Slant-D Ring Binder, White, 3&quot;"/>
    <n v="8.8079999999999981"/>
    <n v="3"/>
    <n v="0.8"/>
    <n v="-14.973600000000001"/>
  </r>
  <r>
    <n v="2161"/>
    <s v="CA-2013-141019"/>
    <x v="0"/>
    <x v="675"/>
    <x v="201"/>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x v="712"/>
    <s v="Standard Class"/>
    <s v="DW-13480"/>
    <s v="Dianna Wilson"/>
    <x v="2"/>
    <s v="United States"/>
    <s v="Oakland"/>
    <x v="1"/>
    <n v="94601"/>
    <x v="1"/>
    <s v="OFF-AR-10003696"/>
    <x v="1"/>
    <x v="6"/>
    <s v="Panasonic KP-350BK Electric Pencil Sharpener with Auto Stop"/>
    <n v="34.58"/>
    <n v="1"/>
    <n v="0"/>
    <n v="10.028199999999998"/>
  </r>
  <r>
    <n v="2163"/>
    <s v="CA-2014-166296"/>
    <x v="3"/>
    <x v="677"/>
    <x v="713"/>
    <s v="Standard Class"/>
    <s v="KF-16285"/>
    <s v="Karen Ferguson"/>
    <x v="2"/>
    <s v="United States"/>
    <s v="Manteca"/>
    <x v="1"/>
    <n v="95336"/>
    <x v="1"/>
    <s v="OFF-PA-10004359"/>
    <x v="1"/>
    <x v="10"/>
    <s v="Multicolor Computer Printout Paper"/>
    <n v="314.54999999999995"/>
    <n v="3"/>
    <n v="0"/>
    <n v="150.98399999999998"/>
  </r>
  <r>
    <n v="2164"/>
    <s v="CA-2013-154018"/>
    <x v="0"/>
    <x v="63"/>
    <x v="61"/>
    <s v="Standard Class"/>
    <s v="HA-14920"/>
    <s v="Helen Andreada"/>
    <x v="0"/>
    <s v="United States"/>
    <s v="Laredo"/>
    <x v="5"/>
    <n v="78041"/>
    <x v="2"/>
    <s v="TEC-AC-10002402"/>
    <x v="2"/>
    <x v="11"/>
    <s v="Razer Kraken PRO Over Ear PC and Music Headset"/>
    <n v="191.976"/>
    <n v="3"/>
    <n v="0.2"/>
    <n v="23.996999999999986"/>
  </r>
  <r>
    <n v="2165"/>
    <s v="CA-2013-154018"/>
    <x v="0"/>
    <x v="63"/>
    <x v="61"/>
    <s v="Standard Class"/>
    <s v="HA-14920"/>
    <s v="Helen Andreada"/>
    <x v="0"/>
    <s v="United States"/>
    <s v="Laredo"/>
    <x v="5"/>
    <n v="78041"/>
    <x v="2"/>
    <s v="OFF-PA-10000551"/>
    <x v="1"/>
    <x v="10"/>
    <s v="Array Memo Cubes"/>
    <n v="8.2880000000000003"/>
    <n v="2"/>
    <n v="0.2"/>
    <n v="3.0043999999999995"/>
  </r>
  <r>
    <n v="2166"/>
    <s v="CA-2013-154018"/>
    <x v="0"/>
    <x v="63"/>
    <x v="61"/>
    <s v="Standard Class"/>
    <s v="HA-14920"/>
    <s v="Helen Andreada"/>
    <x v="0"/>
    <s v="United States"/>
    <s v="Laredo"/>
    <x v="5"/>
    <n v="78041"/>
    <x v="2"/>
    <s v="FUR-FU-10003394"/>
    <x v="0"/>
    <x v="5"/>
    <s v="Tenex &quot;The Solids&quot; Textured Chair Mats"/>
    <n v="139.91999999999999"/>
    <n v="5"/>
    <n v="0.6"/>
    <n v="-150.41399999999999"/>
  </r>
  <r>
    <n v="2167"/>
    <s v="CA-2013-154018"/>
    <x v="0"/>
    <x v="63"/>
    <x v="61"/>
    <s v="Standard Class"/>
    <s v="HA-14920"/>
    <s v="Helen Andreada"/>
    <x v="0"/>
    <s v="United States"/>
    <s v="Laredo"/>
    <x v="5"/>
    <n v="78041"/>
    <x v="2"/>
    <s v="OFF-AR-10002067"/>
    <x v="1"/>
    <x v="6"/>
    <s v="Newell 334"/>
    <n v="15.872"/>
    <n v="1"/>
    <n v="0.2"/>
    <n v="1.1904000000000003"/>
  </r>
  <r>
    <n v="2168"/>
    <s v="CA-2013-154018"/>
    <x v="0"/>
    <x v="63"/>
    <x v="61"/>
    <s v="Standard Class"/>
    <s v="HA-14920"/>
    <s v="Helen Andreada"/>
    <x v="0"/>
    <s v="United States"/>
    <s v="Laredo"/>
    <x v="5"/>
    <n v="78041"/>
    <x v="2"/>
    <s v="OFF-BI-10004140"/>
    <x v="1"/>
    <x v="8"/>
    <s v="Avery Non-Stick Binders"/>
    <n v="6.2859999999999987"/>
    <n v="7"/>
    <n v="0.8"/>
    <n v="-11.000500000000008"/>
  </r>
  <r>
    <n v="2169"/>
    <s v="CA-2014-117870"/>
    <x v="3"/>
    <x v="678"/>
    <x v="714"/>
    <s v="Second Class"/>
    <s v="JH-15820"/>
    <s v="John Huston"/>
    <x v="0"/>
    <s v="United States"/>
    <s v="Kent"/>
    <x v="24"/>
    <n v="44240"/>
    <x v="3"/>
    <s v="OFF-AR-10004078"/>
    <x v="1"/>
    <x v="6"/>
    <s v="Newell 312"/>
    <n v="14.015999999999998"/>
    <n v="3"/>
    <n v="0.2"/>
    <n v="1.7519999999999998"/>
  </r>
  <r>
    <n v="2170"/>
    <s v="CA-2014-117870"/>
    <x v="3"/>
    <x v="678"/>
    <x v="714"/>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x v="714"/>
    <s v="Second Class"/>
    <s v="JH-15820"/>
    <s v="John Huston"/>
    <x v="0"/>
    <s v="United States"/>
    <s v="Kent"/>
    <x v="24"/>
    <n v="44240"/>
    <x v="3"/>
    <s v="TEC-PH-10003931"/>
    <x v="2"/>
    <x v="7"/>
    <s v="JBL Micro Wireless Portable Bluetooth Speaker"/>
    <n v="107.982"/>
    <n v="3"/>
    <n v="0.4"/>
    <n v="-26.995499999999993"/>
  </r>
  <r>
    <n v="2172"/>
    <s v="US-2014-137491"/>
    <x v="3"/>
    <x v="123"/>
    <x v="654"/>
    <s v="Standard Class"/>
    <s v="LC-16930"/>
    <s v="Linda Cazamias"/>
    <x v="1"/>
    <s v="United States"/>
    <s v="San Angelo"/>
    <x v="5"/>
    <n v="76903"/>
    <x v="2"/>
    <s v="FUR-CH-10004675"/>
    <x v="0"/>
    <x v="1"/>
    <s v="Lifetime Advantage Folding Chairs, 4/Carton"/>
    <n v="305.31200000000001"/>
    <n v="2"/>
    <n v="0.3"/>
    <n v="-8.7232000000000198"/>
  </r>
  <r>
    <n v="2173"/>
    <s v="CA-2011-152296"/>
    <x v="2"/>
    <x v="601"/>
    <x v="715"/>
    <s v="First Class"/>
    <s v="IL-15100"/>
    <s v="Ivan Liston"/>
    <x v="0"/>
    <s v="United States"/>
    <s v="San Francisco"/>
    <x v="1"/>
    <n v="94122"/>
    <x v="1"/>
    <s v="OFF-BI-10004506"/>
    <x v="1"/>
    <x v="8"/>
    <s v="Wilson Jones data.warehouse D-Ring Binders with DublLock"/>
    <n v="19.752000000000002"/>
    <n v="3"/>
    <n v="0.2"/>
    <n v="6.9131999999999998"/>
  </r>
  <r>
    <n v="2174"/>
    <s v="CA-2013-112025"/>
    <x v="0"/>
    <x v="679"/>
    <x v="716"/>
    <s v="Standard Class"/>
    <s v="LS-16975"/>
    <s v="Lindsay Shagiari"/>
    <x v="2"/>
    <s v="United States"/>
    <s v="Houston"/>
    <x v="5"/>
    <n v="77070"/>
    <x v="2"/>
    <s v="OFF-BI-10002353"/>
    <x v="1"/>
    <x v="8"/>
    <s v="GBC VeloBind Cover Sets"/>
    <n v="9.2639999999999976"/>
    <n v="3"/>
    <n v="0.8"/>
    <n v="-13.895999999999997"/>
  </r>
  <r>
    <n v="2175"/>
    <s v="CA-2012-132507"/>
    <x v="1"/>
    <x v="117"/>
    <x v="717"/>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x v="149"/>
    <s v="Standard Class"/>
    <s v="PB-18805"/>
    <s v="Patrick Bzostek"/>
    <x v="2"/>
    <s v="United States"/>
    <s v="Salt Lake City"/>
    <x v="7"/>
    <n v="84106"/>
    <x v="1"/>
    <s v="OFF-PA-10000740"/>
    <x v="1"/>
    <x v="10"/>
    <s v="Xerox 1982"/>
    <n v="45.68"/>
    <n v="2"/>
    <n v="0"/>
    <n v="21.012799999999999"/>
  </r>
  <r>
    <n v="2177"/>
    <s v="CA-2013-125738"/>
    <x v="0"/>
    <x v="680"/>
    <x v="149"/>
    <s v="Standard Class"/>
    <s v="PB-18805"/>
    <s v="Patrick Bzostek"/>
    <x v="2"/>
    <s v="United States"/>
    <s v="Salt Lake City"/>
    <x v="7"/>
    <n v="84106"/>
    <x v="1"/>
    <s v="OFF-PA-10003001"/>
    <x v="1"/>
    <x v="10"/>
    <s v="Xerox 1986"/>
    <n v="60.12"/>
    <n v="9"/>
    <n v="0"/>
    <n v="28.857599999999998"/>
  </r>
  <r>
    <n v="2178"/>
    <s v="CA-2013-125738"/>
    <x v="0"/>
    <x v="680"/>
    <x v="149"/>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x v="149"/>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x v="718"/>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x v="718"/>
    <s v="Standard Class"/>
    <s v="CJ-12010"/>
    <s v="Caroline Jumper"/>
    <x v="0"/>
    <s v="United States"/>
    <s v="New York City"/>
    <x v="15"/>
    <n v="10009"/>
    <x v="3"/>
    <s v="OFF-LA-10003923"/>
    <x v="1"/>
    <x v="2"/>
    <s v="Alphabetical Labels for Top Tab Filing"/>
    <n v="44.400000000000006"/>
    <n v="3"/>
    <n v="0"/>
    <n v="22.200000000000003"/>
  </r>
  <r>
    <n v="2182"/>
    <s v="CA-2013-128818"/>
    <x v="0"/>
    <x v="681"/>
    <x v="718"/>
    <s v="Standard Class"/>
    <s v="CJ-12010"/>
    <s v="Caroline Jumper"/>
    <x v="0"/>
    <s v="United States"/>
    <s v="New York City"/>
    <x v="15"/>
    <n v="10009"/>
    <x v="3"/>
    <s v="FUR-CH-10002084"/>
    <x v="0"/>
    <x v="1"/>
    <s v="Hon Mobius Operator's Chair"/>
    <n v="442.76400000000001"/>
    <n v="4"/>
    <n v="0.1"/>
    <n v="59.035200000000003"/>
  </r>
  <r>
    <n v="2183"/>
    <s v="CA-2013-128818"/>
    <x v="0"/>
    <x v="681"/>
    <x v="718"/>
    <s v="Standard Class"/>
    <s v="CJ-12010"/>
    <s v="Caroline Jumper"/>
    <x v="0"/>
    <s v="United States"/>
    <s v="New York City"/>
    <x v="15"/>
    <n v="10009"/>
    <x v="3"/>
    <s v="TEC-MA-10000488"/>
    <x v="2"/>
    <x v="15"/>
    <s v="Bady BDG101FRU Card Printer"/>
    <n v="3999.95"/>
    <n v="5"/>
    <n v="0"/>
    <n v="1159.9854999999998"/>
  </r>
  <r>
    <n v="2184"/>
    <s v="CA-2013-128818"/>
    <x v="0"/>
    <x v="681"/>
    <x v="718"/>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x v="718"/>
    <s v="Standard Class"/>
    <s v="CJ-12010"/>
    <s v="Caroline Jumper"/>
    <x v="0"/>
    <s v="United States"/>
    <s v="New York City"/>
    <x v="15"/>
    <n v="10009"/>
    <x v="3"/>
    <s v="FUR-FU-10001940"/>
    <x v="0"/>
    <x v="5"/>
    <s v="Staples"/>
    <n v="63.68"/>
    <n v="8"/>
    <n v="0"/>
    <n v="28.019200000000005"/>
  </r>
  <r>
    <n v="2186"/>
    <s v="CA-2014-124576"/>
    <x v="3"/>
    <x v="378"/>
    <x v="460"/>
    <s v="Second Class"/>
    <s v="HK-14890"/>
    <s v="Heather Kirkland"/>
    <x v="1"/>
    <s v="United States"/>
    <s v="Salinas"/>
    <x v="1"/>
    <n v="93905"/>
    <x v="1"/>
    <s v="OFF-BI-10002735"/>
    <x v="1"/>
    <x v="8"/>
    <s v="GBC Prestige Therm-A-Bind Covers"/>
    <n v="54.896000000000008"/>
    <n v="2"/>
    <n v="0.2"/>
    <n v="18.5274"/>
  </r>
  <r>
    <n v="2187"/>
    <s v="CA-2013-101378"/>
    <x v="0"/>
    <x v="216"/>
    <x v="607"/>
    <s v="Same Day"/>
    <s v="RH-19600"/>
    <s v="Rob Haberlin"/>
    <x v="0"/>
    <s v="United States"/>
    <s v="Huntsville"/>
    <x v="19"/>
    <n v="35810"/>
    <x v="0"/>
    <s v="TEC-AC-10002345"/>
    <x v="2"/>
    <x v="11"/>
    <s v="HP Standard 104 key PS/2 Keyboard"/>
    <n v="29"/>
    <n v="2"/>
    <n v="0"/>
    <n v="7.25"/>
  </r>
  <r>
    <n v="2188"/>
    <s v="CA-2014-143063"/>
    <x v="3"/>
    <x v="682"/>
    <x v="719"/>
    <s v="Standard Class"/>
    <s v="IL-15100"/>
    <s v="Ivan Liston"/>
    <x v="0"/>
    <s v="United States"/>
    <s v="Columbus"/>
    <x v="14"/>
    <n v="47201"/>
    <x v="2"/>
    <s v="OFF-EN-10003134"/>
    <x v="1"/>
    <x v="12"/>
    <s v="Staples"/>
    <n v="70.08"/>
    <n v="6"/>
    <n v="0"/>
    <n v="35.04"/>
  </r>
  <r>
    <n v="2189"/>
    <s v="CA-2014-143063"/>
    <x v="3"/>
    <x v="682"/>
    <x v="719"/>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x v="719"/>
    <s v="Standard Class"/>
    <s v="IL-15100"/>
    <s v="Ivan Liston"/>
    <x v="0"/>
    <s v="United States"/>
    <s v="Columbus"/>
    <x v="14"/>
    <n v="47201"/>
    <x v="2"/>
    <s v="TEC-PH-10003645"/>
    <x v="2"/>
    <x v="7"/>
    <s v="Aastra 57i VoIP phone"/>
    <n v="1454.4900000000002"/>
    <n v="9"/>
    <n v="0"/>
    <n v="378.16740000000004"/>
  </r>
  <r>
    <n v="2191"/>
    <s v="CA-2013-118913"/>
    <x v="0"/>
    <x v="674"/>
    <x v="597"/>
    <s v="Standard Class"/>
    <s v="AS-10240"/>
    <s v="Alan Shonely"/>
    <x v="0"/>
    <s v="United States"/>
    <s v="Los Angeles"/>
    <x v="1"/>
    <n v="90049"/>
    <x v="1"/>
    <s v="OFF-AP-10000692"/>
    <x v="1"/>
    <x v="9"/>
    <s v="Fellowes Mighty 8 Compact Surge Protector"/>
    <n v="60.81"/>
    <n v="3"/>
    <n v="0"/>
    <n v="17.026800000000001"/>
  </r>
  <r>
    <n v="2192"/>
    <s v="CA-2013-128412"/>
    <x v="0"/>
    <x v="107"/>
    <x v="24"/>
    <s v="Standard Class"/>
    <s v="AP-10915"/>
    <s v="Arthur Prichep"/>
    <x v="0"/>
    <s v="United States"/>
    <s v="Seattle"/>
    <x v="4"/>
    <n v="98105"/>
    <x v="1"/>
    <s v="OFF-BI-10001718"/>
    <x v="1"/>
    <x v="8"/>
    <s v="GBC DocuBind P50 Personal Binding Machine"/>
    <n v="153.55199999999999"/>
    <n v="3"/>
    <n v="0.2"/>
    <n v="51.823799999999999"/>
  </r>
  <r>
    <n v="2193"/>
    <s v="CA-2013-128412"/>
    <x v="0"/>
    <x v="107"/>
    <x v="24"/>
    <s v="Standard Class"/>
    <s v="AP-10915"/>
    <s v="Arthur Prichep"/>
    <x v="0"/>
    <s v="United States"/>
    <s v="Seattle"/>
    <x v="4"/>
    <n v="98105"/>
    <x v="1"/>
    <s v="OFF-AP-10002082"/>
    <x v="1"/>
    <x v="9"/>
    <s v="Holmes HEPA Air Purifier"/>
    <n v="65.34"/>
    <n v="3"/>
    <n v="0"/>
    <n v="22.869"/>
  </r>
  <r>
    <n v="2194"/>
    <s v="CA-2013-128412"/>
    <x v="0"/>
    <x v="107"/>
    <x v="24"/>
    <s v="Standard Class"/>
    <s v="AP-10915"/>
    <s v="Arthur Prichep"/>
    <x v="0"/>
    <s v="United States"/>
    <s v="Seattle"/>
    <x v="4"/>
    <n v="98105"/>
    <x v="1"/>
    <s v="OFF-PA-10001125"/>
    <x v="1"/>
    <x v="10"/>
    <s v="Xerox 1988"/>
    <n v="123.92"/>
    <n v="4"/>
    <n v="0"/>
    <n v="55.763999999999996"/>
  </r>
  <r>
    <n v="2195"/>
    <s v="CA-2013-128412"/>
    <x v="0"/>
    <x v="107"/>
    <x v="24"/>
    <s v="Standard Class"/>
    <s v="AP-10915"/>
    <s v="Arthur Prichep"/>
    <x v="0"/>
    <s v="United States"/>
    <s v="Seattle"/>
    <x v="4"/>
    <n v="98105"/>
    <x v="1"/>
    <s v="OFF-AP-10000252"/>
    <x v="1"/>
    <x v="9"/>
    <s v="Harmony HEPA Quiet Air Purifiers"/>
    <n v="35.099999999999994"/>
    <n v="3"/>
    <n v="0"/>
    <n v="12.285"/>
  </r>
  <r>
    <n v="2196"/>
    <s v="CA-2013-128412"/>
    <x v="0"/>
    <x v="107"/>
    <x v="24"/>
    <s v="Standard Class"/>
    <s v="AP-10915"/>
    <s v="Arthur Prichep"/>
    <x v="0"/>
    <s v="United States"/>
    <s v="Seattle"/>
    <x v="4"/>
    <n v="98105"/>
    <x v="1"/>
    <s v="TEC-AC-10003038"/>
    <x v="2"/>
    <x v="11"/>
    <s v="Kingston Digital DataTraveler 16GB USB 2.0"/>
    <n v="44.75"/>
    <n v="5"/>
    <n v="0"/>
    <n v="8.5024999999999942"/>
  </r>
  <r>
    <n v="2197"/>
    <s v="CA-2013-136483"/>
    <x v="0"/>
    <x v="49"/>
    <x v="296"/>
    <s v="Standard Class"/>
    <s v="AG-10390"/>
    <s v="Allen Goldenen"/>
    <x v="0"/>
    <s v="United States"/>
    <s v="Knoxville"/>
    <x v="18"/>
    <n v="37918"/>
    <x v="0"/>
    <s v="OFF-AR-10000940"/>
    <x v="1"/>
    <x v="6"/>
    <s v="Newell 343"/>
    <n v="4.7039999999999997"/>
    <n v="2"/>
    <n v="0.2"/>
    <n v="0.41160000000000019"/>
  </r>
  <r>
    <n v="2198"/>
    <s v="CA-2011-163013"/>
    <x v="2"/>
    <x v="683"/>
    <x v="283"/>
    <s v="Standard Class"/>
    <s v="BF-11080"/>
    <s v="Bart Folk"/>
    <x v="0"/>
    <s v="United States"/>
    <s v="Montgomery"/>
    <x v="19"/>
    <n v="36116"/>
    <x v="0"/>
    <s v="OFF-AR-10001954"/>
    <x v="1"/>
    <x v="6"/>
    <s v="Newell 331"/>
    <n v="14.669999999999998"/>
    <n v="3"/>
    <n v="0"/>
    <n v="3.9609000000000001"/>
  </r>
  <r>
    <n v="2199"/>
    <s v="CA-2012-135363"/>
    <x v="1"/>
    <x v="262"/>
    <x v="279"/>
    <s v="Standard Class"/>
    <s v="CK-12205"/>
    <s v="Chloris Kastensmidt"/>
    <x v="0"/>
    <s v="United States"/>
    <s v="Philadelphia"/>
    <x v="9"/>
    <n v="19120"/>
    <x v="3"/>
    <s v="OFF-PA-10003177"/>
    <x v="1"/>
    <x v="10"/>
    <s v="Xerox 1999"/>
    <n v="15.552000000000003"/>
    <n v="3"/>
    <n v="0.2"/>
    <n v="5.4432"/>
  </r>
  <r>
    <n v="2200"/>
    <s v="CA-2012-135363"/>
    <x v="1"/>
    <x v="262"/>
    <x v="279"/>
    <s v="Standard Class"/>
    <s v="CK-12205"/>
    <s v="Chloris Kastensmidt"/>
    <x v="0"/>
    <s v="United States"/>
    <s v="Philadelphia"/>
    <x v="9"/>
    <n v="19120"/>
    <x v="3"/>
    <s v="OFF-PA-10000533"/>
    <x v="1"/>
    <x v="10"/>
    <s v="Southworth Parchment Paper &amp; Envelopes"/>
    <n v="5.2320000000000002"/>
    <n v="1"/>
    <n v="0.2"/>
    <n v="1.7003999999999999"/>
  </r>
  <r>
    <n v="2201"/>
    <s v="US-2011-165659"/>
    <x v="2"/>
    <x v="106"/>
    <x v="104"/>
    <s v="Standard Class"/>
    <s v="LT-17110"/>
    <s v="Liz Thompson"/>
    <x v="0"/>
    <s v="United States"/>
    <s v="Little Rock"/>
    <x v="36"/>
    <n v="72209"/>
    <x v="0"/>
    <s v="FUR-FU-10001935"/>
    <x v="0"/>
    <x v="5"/>
    <s v="3M Hangers With Command Adhesive"/>
    <n v="22.200000000000003"/>
    <n v="6"/>
    <n v="0"/>
    <n v="9.1020000000000021"/>
  </r>
  <r>
    <n v="2202"/>
    <s v="US-2011-165659"/>
    <x v="2"/>
    <x v="106"/>
    <x v="104"/>
    <s v="Standard Class"/>
    <s v="LT-17110"/>
    <s v="Liz Thompson"/>
    <x v="0"/>
    <s v="United States"/>
    <s v="Little Rock"/>
    <x v="36"/>
    <n v="72209"/>
    <x v="0"/>
    <s v="TEC-PH-10002563"/>
    <x v="2"/>
    <x v="7"/>
    <s v="Adtran 1202752G1"/>
    <n v="881.93"/>
    <n v="7"/>
    <n v="0"/>
    <n v="229.30180000000001"/>
  </r>
  <r>
    <n v="2203"/>
    <s v="CA-2012-138002"/>
    <x v="1"/>
    <x v="684"/>
    <x v="64"/>
    <s v="Standard Class"/>
    <s v="BT-11305"/>
    <s v="Beth Thompson"/>
    <x v="2"/>
    <s v="United States"/>
    <s v="Seattle"/>
    <x v="4"/>
    <n v="98103"/>
    <x v="1"/>
    <s v="OFF-BI-10002160"/>
    <x v="1"/>
    <x v="8"/>
    <s v="Acco Hanging Data Binders"/>
    <n v="6.0960000000000001"/>
    <n v="2"/>
    <n v="0.2"/>
    <n v="2.1335999999999999"/>
  </r>
  <r>
    <n v="2204"/>
    <s v="CA-2012-138002"/>
    <x v="1"/>
    <x v="684"/>
    <x v="64"/>
    <s v="Standard Class"/>
    <s v="BT-11305"/>
    <s v="Beth Thompson"/>
    <x v="2"/>
    <s v="United States"/>
    <s v="Seattle"/>
    <x v="4"/>
    <n v="98103"/>
    <x v="1"/>
    <s v="FUR-FU-10004748"/>
    <x v="0"/>
    <x v="5"/>
    <s v="Howard Miller 16&quot; Diameter Gallery Wall Clock"/>
    <n v="191.82"/>
    <n v="3"/>
    <n v="0"/>
    <n v="74.809799999999996"/>
  </r>
  <r>
    <n v="2205"/>
    <s v="CA-2012-128860"/>
    <x v="1"/>
    <x v="685"/>
    <x v="414"/>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x v="720"/>
    <s v="Second Class"/>
    <s v="CG-12040"/>
    <s v="Catherine Glotzbach"/>
    <x v="2"/>
    <s v="United States"/>
    <s v="Bristol"/>
    <x v="18"/>
    <n v="37620"/>
    <x v="0"/>
    <s v="OFF-AR-10000538"/>
    <x v="1"/>
    <x v="6"/>
    <s v="Boston Model 1800 Electric Pencil Sharpener, Gray"/>
    <n v="67.56"/>
    <n v="3"/>
    <n v="0.2"/>
    <n v="8.4449999999999896"/>
  </r>
  <r>
    <n v="2207"/>
    <s v="US-2011-103905"/>
    <x v="2"/>
    <x v="686"/>
    <x v="721"/>
    <s v="Standard Class"/>
    <s v="AW-10930"/>
    <s v="Arthur Wiediger"/>
    <x v="2"/>
    <s v="United States"/>
    <s v="Aurora"/>
    <x v="10"/>
    <n v="60505"/>
    <x v="2"/>
    <s v="OFF-BI-10001098"/>
    <x v="1"/>
    <x v="8"/>
    <s v="Acco D-Ring Binder w/DublLock"/>
    <n v="29.931999999999992"/>
    <n v="7"/>
    <n v="0.8"/>
    <n v="-46.394600000000011"/>
  </r>
  <r>
    <n v="2208"/>
    <s v="US-2011-103905"/>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x v="722"/>
    <s v="Standard Class"/>
    <s v="RB-19705"/>
    <s v="Roger Barcio"/>
    <x v="2"/>
    <s v="United States"/>
    <s v="New York City"/>
    <x v="15"/>
    <n v="10009"/>
    <x v="3"/>
    <s v="OFF-AR-10000390"/>
    <x v="1"/>
    <x v="6"/>
    <s v="Newell Chalk Holder"/>
    <n v="16.52"/>
    <n v="4"/>
    <n v="0"/>
    <n v="7.5991999999999997"/>
  </r>
  <r>
    <n v="2210"/>
    <s v="CA-2011-125556"/>
    <x v="2"/>
    <x v="687"/>
    <x v="723"/>
    <s v="Second Class"/>
    <s v="ML-17410"/>
    <s v="Maris LaWare"/>
    <x v="0"/>
    <s v="United States"/>
    <s v="Fairfield"/>
    <x v="29"/>
    <n v="6824"/>
    <x v="3"/>
    <s v="TEC-PH-10001079"/>
    <x v="2"/>
    <x v="7"/>
    <s v="Polycom SoundPoint Pro SE-225 Corded phone"/>
    <n v="832.93"/>
    <n v="7"/>
    <n v="0"/>
    <n v="233.22039999999998"/>
  </r>
  <r>
    <n v="2211"/>
    <s v="CA-2011-125556"/>
    <x v="2"/>
    <x v="687"/>
    <x v="723"/>
    <s v="Second Class"/>
    <s v="ML-17410"/>
    <s v="Maris LaWare"/>
    <x v="0"/>
    <s v="United States"/>
    <s v="Fairfield"/>
    <x v="29"/>
    <n v="6824"/>
    <x v="3"/>
    <s v="OFF-BI-10003460"/>
    <x v="1"/>
    <x v="8"/>
    <s v="Acco 3-Hole Punch"/>
    <n v="43.8"/>
    <n v="10"/>
    <n v="0"/>
    <n v="21.023999999999997"/>
  </r>
  <r>
    <n v="2212"/>
    <s v="CA-2013-162313"/>
    <x v="0"/>
    <x v="581"/>
    <x v="724"/>
    <s v="First Class"/>
    <s v="VB-21745"/>
    <s v="Victoria Brennan"/>
    <x v="1"/>
    <s v="United States"/>
    <s v="Lincoln Park"/>
    <x v="12"/>
    <n v="48146"/>
    <x v="2"/>
    <s v="OFF-AP-10003842"/>
    <x v="1"/>
    <x v="9"/>
    <s v="Euro-Pro Shark Turbo Vacuum"/>
    <n v="167.292"/>
    <n v="6"/>
    <n v="0.1"/>
    <n v="29.7408"/>
  </r>
  <r>
    <n v="2213"/>
    <s v="CA-2014-107874"/>
    <x v="3"/>
    <x v="610"/>
    <x v="654"/>
    <s v="Standard Class"/>
    <s v="SW-20275"/>
    <s v="Scott Williamson"/>
    <x v="0"/>
    <s v="United States"/>
    <s v="New York City"/>
    <x v="15"/>
    <n v="10035"/>
    <x v="3"/>
    <s v="FUR-FU-10003535"/>
    <x v="0"/>
    <x v="5"/>
    <s v="Howard Miller Distant Time Traveler Alarm Clock"/>
    <n v="27.42"/>
    <n v="1"/>
    <n v="0"/>
    <n v="11.2422"/>
  </r>
  <r>
    <n v="2214"/>
    <s v="CA-2014-129378"/>
    <x v="3"/>
    <x v="172"/>
    <x v="725"/>
    <s v="First Class"/>
    <s v="NS-18505"/>
    <s v="Neola Schneider"/>
    <x v="0"/>
    <s v="United States"/>
    <s v="San Jose"/>
    <x v="1"/>
    <n v="95123"/>
    <x v="1"/>
    <s v="OFF-BI-10002012"/>
    <x v="1"/>
    <x v="8"/>
    <s v="Wilson Jones Easy Flow II Sheet Lifters"/>
    <n v="1.4400000000000002"/>
    <n v="1"/>
    <n v="0.2"/>
    <n v="0.504"/>
  </r>
  <r>
    <n v="2215"/>
    <s v="CA-2014-129378"/>
    <x v="3"/>
    <x v="172"/>
    <x v="725"/>
    <s v="First Class"/>
    <s v="NS-18505"/>
    <s v="Neola Schneider"/>
    <x v="0"/>
    <s v="United States"/>
    <s v="San Jose"/>
    <x v="1"/>
    <n v="95123"/>
    <x v="1"/>
    <s v="OFF-BI-10001922"/>
    <x v="1"/>
    <x v="8"/>
    <s v="Storex Dura Pro Binders"/>
    <n v="61.77600000000001"/>
    <n v="13"/>
    <n v="0.2"/>
    <n v="20.849399999999996"/>
  </r>
  <r>
    <n v="2216"/>
    <s v="CA-2014-129378"/>
    <x v="3"/>
    <x v="172"/>
    <x v="725"/>
    <s v="First Class"/>
    <s v="NS-18505"/>
    <s v="Neola Schneider"/>
    <x v="0"/>
    <s v="United States"/>
    <s v="San Jose"/>
    <x v="1"/>
    <n v="95123"/>
    <x v="1"/>
    <s v="OFF-AP-10000576"/>
    <x v="1"/>
    <x v="9"/>
    <s v="Belkin 325VA UPS Surge Protector, 6'"/>
    <n v="241.96"/>
    <n v="2"/>
    <n v="0"/>
    <n v="60.490000000000009"/>
  </r>
  <r>
    <n v="2217"/>
    <s v="CA-2014-129378"/>
    <x v="3"/>
    <x v="172"/>
    <x v="725"/>
    <s v="First Class"/>
    <s v="NS-18505"/>
    <s v="Neola Schneider"/>
    <x v="0"/>
    <s v="United States"/>
    <s v="San Jose"/>
    <x v="1"/>
    <n v="95123"/>
    <x v="1"/>
    <s v="FUR-CH-10000553"/>
    <x v="0"/>
    <x v="1"/>
    <s v="Metal Folding Chairs, Beige, 4/Carton"/>
    <n v="108.608"/>
    <n v="4"/>
    <n v="0.2"/>
    <n v="9.5031999999999925"/>
  </r>
  <r>
    <n v="2218"/>
    <s v="CA-2011-151953"/>
    <x v="2"/>
    <x v="59"/>
    <x v="59"/>
    <s v="Standard Class"/>
    <s v="DB-13555"/>
    <s v="Dorothy Badders"/>
    <x v="1"/>
    <s v="United States"/>
    <s v="Jacksonville"/>
    <x v="2"/>
    <n v="32216"/>
    <x v="0"/>
    <s v="OFF-AR-10003469"/>
    <x v="1"/>
    <x v="6"/>
    <s v="Nontoxic Chalk"/>
    <n v="2.8160000000000003"/>
    <n v="2"/>
    <n v="0.2"/>
    <n v="0.98559999999999992"/>
  </r>
  <r>
    <n v="2219"/>
    <s v="CA-2014-130841"/>
    <x v="3"/>
    <x v="688"/>
    <x v="608"/>
    <s v="Standard Class"/>
    <s v="MH-17620"/>
    <s v="Matt Hagelstein"/>
    <x v="1"/>
    <s v="United States"/>
    <s v="San Francisco"/>
    <x v="1"/>
    <n v="94110"/>
    <x v="1"/>
    <s v="OFF-BI-10000145"/>
    <x v="1"/>
    <x v="8"/>
    <s v="Zipper Ring Binder Pockets"/>
    <n v="9.9840000000000018"/>
    <n v="4"/>
    <n v="0.2"/>
    <n v="3.6191999999999993"/>
  </r>
  <r>
    <n v="2220"/>
    <s v="CA-2014-130841"/>
    <x v="3"/>
    <x v="688"/>
    <x v="608"/>
    <s v="Standard Class"/>
    <s v="MH-17620"/>
    <s v="Matt Hagelstein"/>
    <x v="1"/>
    <s v="United States"/>
    <s v="San Francisco"/>
    <x v="1"/>
    <n v="94110"/>
    <x v="1"/>
    <s v="OFF-ST-10001580"/>
    <x v="1"/>
    <x v="4"/>
    <s v="Super Decoflex Portable Personal File"/>
    <n v="14.98"/>
    <n v="1"/>
    <n v="0"/>
    <n v="4.1943999999999999"/>
  </r>
  <r>
    <n v="2221"/>
    <s v="CA-2014-130841"/>
    <x v="3"/>
    <x v="688"/>
    <x v="608"/>
    <s v="Standard Class"/>
    <s v="MH-17620"/>
    <s v="Matt Hagelstein"/>
    <x v="1"/>
    <s v="United States"/>
    <s v="San Francisco"/>
    <x v="1"/>
    <n v="94110"/>
    <x v="1"/>
    <s v="TEC-PH-10001817"/>
    <x v="2"/>
    <x v="7"/>
    <s v="Wilson Electronics DB Pro Signal Booster"/>
    <n v="1145.6000000000001"/>
    <n v="4"/>
    <n v="0.2"/>
    <n v="100.24000000000007"/>
  </r>
  <r>
    <n v="2222"/>
    <s v="CA-2012-131884"/>
    <x v="1"/>
    <x v="401"/>
    <x v="726"/>
    <s v="Same Day"/>
    <s v="DK-13375"/>
    <s v="Dennis Kane"/>
    <x v="0"/>
    <s v="United States"/>
    <s v="Marion"/>
    <x v="24"/>
    <n v="43302"/>
    <x v="3"/>
    <s v="TEC-PH-10001578"/>
    <x v="2"/>
    <x v="7"/>
    <s v="Polycom SoundStation2 EX Conference phone"/>
    <n v="485.93999999999994"/>
    <n v="2"/>
    <n v="0.4"/>
    <n v="-89.089000000000055"/>
  </r>
  <r>
    <n v="2223"/>
    <s v="CA-2012-131884"/>
    <x v="1"/>
    <x v="401"/>
    <x v="726"/>
    <s v="Same Day"/>
    <s v="DK-13375"/>
    <s v="Dennis Kane"/>
    <x v="0"/>
    <s v="United States"/>
    <s v="Marion"/>
    <x v="24"/>
    <n v="43302"/>
    <x v="3"/>
    <s v="OFF-AR-10004078"/>
    <x v="1"/>
    <x v="6"/>
    <s v="Newell 312"/>
    <n v="37.375999999999998"/>
    <n v="8"/>
    <n v="0.2"/>
    <n v="4.6719999999999988"/>
  </r>
  <r>
    <n v="2224"/>
    <s v="CA-2012-131884"/>
    <x v="1"/>
    <x v="401"/>
    <x v="726"/>
    <s v="Same Day"/>
    <s v="DK-13375"/>
    <s v="Dennis Kane"/>
    <x v="0"/>
    <s v="United States"/>
    <s v="Marion"/>
    <x v="24"/>
    <n v="43302"/>
    <x v="3"/>
    <s v="FUR-CH-10004860"/>
    <x v="0"/>
    <x v="1"/>
    <s v="Global Low Back Tilter Chair"/>
    <n v="70.685999999999993"/>
    <n v="1"/>
    <n v="0.3"/>
    <n v="-24.23520000000001"/>
  </r>
  <r>
    <n v="2225"/>
    <s v="CA-2014-121909"/>
    <x v="3"/>
    <x v="689"/>
    <x v="727"/>
    <s v="Standard Class"/>
    <s v="EA-14035"/>
    <s v="Erin Ashbrook"/>
    <x v="1"/>
    <s v="United States"/>
    <s v="Philadelphia"/>
    <x v="9"/>
    <n v="19134"/>
    <x v="3"/>
    <s v="OFF-PA-10003790"/>
    <x v="1"/>
    <x v="10"/>
    <s v="Xerox 1991"/>
    <n v="54.816000000000003"/>
    <n v="3"/>
    <n v="0.2"/>
    <n v="17.815199999999997"/>
  </r>
  <r>
    <n v="2226"/>
    <s v="CA-2013-106383"/>
    <x v="0"/>
    <x v="690"/>
    <x v="202"/>
    <s v="Second Class"/>
    <s v="BT-11440"/>
    <s v="Bobby Trafton"/>
    <x v="0"/>
    <s v="United States"/>
    <s v="Littleton"/>
    <x v="22"/>
    <n v="80122"/>
    <x v="1"/>
    <s v="FUR-BO-10002202"/>
    <x v="0"/>
    <x v="0"/>
    <s v="Atlantic Metals Mobile 2-Shelf Bookcases, Custom Colors"/>
    <n v="72.294000000000011"/>
    <n v="1"/>
    <n v="0.7"/>
    <n v="-98.801799999999986"/>
  </r>
  <r>
    <n v="2227"/>
    <s v="CA-2014-130771"/>
    <x v="3"/>
    <x v="570"/>
    <x v="260"/>
    <s v="Standard Class"/>
    <s v="LA-16780"/>
    <s v="Laura Armstrong"/>
    <x v="1"/>
    <s v="United States"/>
    <s v="Austin"/>
    <x v="5"/>
    <n v="78745"/>
    <x v="2"/>
    <s v="OFF-FA-10003059"/>
    <x v="1"/>
    <x v="13"/>
    <s v="Assorted Color Push Pins"/>
    <n v="2.8960000000000004"/>
    <n v="2"/>
    <n v="0.2"/>
    <n v="0.4705999999999998"/>
  </r>
  <r>
    <n v="2228"/>
    <s v="CA-2014-130771"/>
    <x v="3"/>
    <x v="570"/>
    <x v="260"/>
    <s v="Standard Class"/>
    <s v="LA-16780"/>
    <s v="Laura Armstrong"/>
    <x v="1"/>
    <s v="United States"/>
    <s v="Austin"/>
    <x v="5"/>
    <n v="78745"/>
    <x v="2"/>
    <s v="TEC-PH-10002496"/>
    <x v="2"/>
    <x v="7"/>
    <s v="Cisco SPA301"/>
    <n v="124.79200000000002"/>
    <n v="1"/>
    <n v="0.2"/>
    <n v="15.598999999999993"/>
  </r>
  <r>
    <n v="2229"/>
    <s v="CA-2013-139157"/>
    <x v="0"/>
    <x v="393"/>
    <x v="728"/>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x v="729"/>
    <s v="Standard Class"/>
    <s v="AA-10315"/>
    <s v="Alex Avila"/>
    <x v="0"/>
    <s v="United States"/>
    <s v="San Francisco"/>
    <x v="1"/>
    <n v="94122"/>
    <x v="1"/>
    <s v="OFF-BI-10004390"/>
    <x v="1"/>
    <x v="8"/>
    <s v="GBC DocuBind 200 Manual Binding Machine"/>
    <n v="673.5680000000001"/>
    <n v="2"/>
    <n v="0.2"/>
    <n v="252.58799999999999"/>
  </r>
  <r>
    <n v="2231"/>
    <s v="CA-2011-128055"/>
    <x v="2"/>
    <x v="691"/>
    <x v="729"/>
    <s v="Standard Class"/>
    <s v="AA-10315"/>
    <s v="Alex Avila"/>
    <x v="0"/>
    <s v="United States"/>
    <s v="San Francisco"/>
    <x v="1"/>
    <n v="94122"/>
    <x v="1"/>
    <s v="OFF-AP-10002765"/>
    <x v="1"/>
    <x v="9"/>
    <s v="Fellowes Advanced Computer Series Surge Protectors"/>
    <n v="52.98"/>
    <n v="2"/>
    <n v="0"/>
    <n v="14.834400000000002"/>
  </r>
  <r>
    <n v="2232"/>
    <s v="CA-2014-157091"/>
    <x v="3"/>
    <x v="335"/>
    <x v="553"/>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x v="730"/>
    <s v="Standard Class"/>
    <s v="JH-15820"/>
    <s v="John Huston"/>
    <x v="0"/>
    <s v="United States"/>
    <s v="Chicago"/>
    <x v="10"/>
    <n v="60610"/>
    <x v="2"/>
    <s v="OFF-ST-10003692"/>
    <x v="1"/>
    <x v="4"/>
    <s v="Recycled Steel Personal File for Hanging File Folders"/>
    <n v="228.92"/>
    <n v="5"/>
    <n v="0.2"/>
    <n v="14.307499999999997"/>
  </r>
  <r>
    <n v="2234"/>
    <s v="CA-2012-123232"/>
    <x v="1"/>
    <x v="639"/>
    <x v="313"/>
    <s v="Second Class"/>
    <s v="DJ-13630"/>
    <s v="Doug Jacobs"/>
    <x v="0"/>
    <s v="United States"/>
    <s v="Portland"/>
    <x v="21"/>
    <n v="97206"/>
    <x v="1"/>
    <s v="TEC-PH-10001051"/>
    <x v="2"/>
    <x v="7"/>
    <s v="HTC One"/>
    <n v="319.96800000000002"/>
    <n v="4"/>
    <n v="0.2"/>
    <n v="35.996399999999952"/>
  </r>
  <r>
    <n v="2235"/>
    <s v="CA-2014-104066"/>
    <x v="3"/>
    <x v="256"/>
    <x v="235"/>
    <s v="Standard Class"/>
    <s v="QJ-19255"/>
    <s v="Quincy Jones"/>
    <x v="1"/>
    <s v="United States"/>
    <s v="Burlington"/>
    <x v="42"/>
    <s v="05408"/>
    <x v="3"/>
    <s v="TEC-AC-10001013"/>
    <x v="2"/>
    <x v="11"/>
    <s v="Logitech ClearChat Comfort/USB Headset H390"/>
    <n v="205.03"/>
    <n v="7"/>
    <n v="0"/>
    <n v="67.659899999999979"/>
  </r>
  <r>
    <n v="2236"/>
    <s v="CA-2012-145849"/>
    <x v="1"/>
    <x v="426"/>
    <x v="731"/>
    <s v="Second Class"/>
    <s v="CT-11995"/>
    <s v="Carol Triggs"/>
    <x v="0"/>
    <s v="United States"/>
    <s v="Indianapolis"/>
    <x v="14"/>
    <n v="46203"/>
    <x v="2"/>
    <s v="OFF-ST-10000025"/>
    <x v="1"/>
    <x v="4"/>
    <s v="Fellowes Stor/Drawer Steel Plus Storage Drawers"/>
    <n v="190.86"/>
    <n v="2"/>
    <n v="0"/>
    <n v="11.451599999999985"/>
  </r>
  <r>
    <n v="2237"/>
    <s v="CA-2012-145849"/>
    <x v="1"/>
    <x v="426"/>
    <x v="731"/>
    <s v="Second Class"/>
    <s v="CT-11995"/>
    <s v="Carol Triggs"/>
    <x v="0"/>
    <s v="United States"/>
    <s v="Indianapolis"/>
    <x v="14"/>
    <n v="46203"/>
    <x v="2"/>
    <s v="OFF-AR-10000817"/>
    <x v="1"/>
    <x v="6"/>
    <s v="Manco Dry-Lighter Erasable Highlighter"/>
    <n v="24.32"/>
    <n v="8"/>
    <n v="0"/>
    <n v="8.2687999999999988"/>
  </r>
  <r>
    <n v="2238"/>
    <s v="CA-2013-122322"/>
    <x v="0"/>
    <x v="692"/>
    <x v="246"/>
    <s v="Standard Class"/>
    <s v="RH-19510"/>
    <s v="Rick Huthwaite"/>
    <x v="2"/>
    <s v="United States"/>
    <s v="Provo"/>
    <x v="7"/>
    <n v="84604"/>
    <x v="1"/>
    <s v="OFF-SU-10000952"/>
    <x v="1"/>
    <x v="14"/>
    <s v="Fiskars Home &amp; Office Scissors"/>
    <n v="44.400000000000006"/>
    <n v="5"/>
    <n v="0"/>
    <n v="12.432000000000002"/>
  </r>
  <r>
    <n v="2239"/>
    <s v="CA-2014-166849"/>
    <x v="3"/>
    <x v="693"/>
    <x v="732"/>
    <s v="Standard Class"/>
    <s v="SJ-20125"/>
    <s v="Sanjit Jacobs"/>
    <x v="2"/>
    <s v="United States"/>
    <s v="Chicago"/>
    <x v="10"/>
    <n v="60610"/>
    <x v="2"/>
    <s v="FUR-FU-10004597"/>
    <x v="0"/>
    <x v="5"/>
    <s v="Eldon Cleatmat Chair Mats for Medium Pile Carpets"/>
    <n v="44.400000000000006"/>
    <n v="2"/>
    <n v="0.6"/>
    <n v="-52.169999999999987"/>
  </r>
  <r>
    <n v="2240"/>
    <s v="CA-2013-146633"/>
    <x v="0"/>
    <x v="625"/>
    <x v="398"/>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x v="398"/>
    <s v="Second Class"/>
    <s v="TG-21310"/>
    <s v="Toby Gnade"/>
    <x v="0"/>
    <s v="United States"/>
    <s v="Los Angeles"/>
    <x v="1"/>
    <n v="90049"/>
    <x v="1"/>
    <s v="OFF-BI-10002982"/>
    <x v="1"/>
    <x v="8"/>
    <s v="Avery Self-Adhesive Photo Pockets for Polaroid Photos"/>
    <n v="38.136000000000003"/>
    <n v="7"/>
    <n v="0.2"/>
    <n v="13.347599999999998"/>
  </r>
  <r>
    <n v="2242"/>
    <s v="US-2013-126893"/>
    <x v="0"/>
    <x v="491"/>
    <x v="417"/>
    <s v="Standard Class"/>
    <s v="CT-11995"/>
    <s v="Carol Triggs"/>
    <x v="0"/>
    <s v="United States"/>
    <s v="Philadelphia"/>
    <x v="9"/>
    <n v="19134"/>
    <x v="3"/>
    <s v="TEC-PH-10004165"/>
    <x v="2"/>
    <x v="7"/>
    <s v="Mitel MiVoice 5330e IP Phone"/>
    <n v="494.98199999999997"/>
    <n v="3"/>
    <n v="0.4"/>
    <n v="-115.49580000000006"/>
  </r>
  <r>
    <n v="2243"/>
    <s v="CA-2014-103380"/>
    <x v="3"/>
    <x v="610"/>
    <x v="654"/>
    <s v="Standard Class"/>
    <s v="BF-11005"/>
    <s v="Barry Franz"/>
    <x v="2"/>
    <s v="United States"/>
    <s v="Pasadena"/>
    <x v="1"/>
    <n v="91104"/>
    <x v="1"/>
    <s v="OFF-ST-10003442"/>
    <x v="1"/>
    <x v="4"/>
    <s v="Eldon Portable Mobile Manager"/>
    <n v="56.56"/>
    <n v="2"/>
    <n v="0"/>
    <n v="15.2712"/>
  </r>
  <r>
    <n v="2244"/>
    <s v="CA-2014-103380"/>
    <x v="3"/>
    <x v="610"/>
    <x v="654"/>
    <s v="Standard Class"/>
    <s v="BF-11005"/>
    <s v="Barry Franz"/>
    <x v="2"/>
    <s v="United States"/>
    <s v="Pasadena"/>
    <x v="1"/>
    <n v="91104"/>
    <x v="1"/>
    <s v="OFF-AR-10003856"/>
    <x v="1"/>
    <x v="6"/>
    <s v="Newell 344"/>
    <n v="5.56"/>
    <n v="2"/>
    <n v="0"/>
    <n v="1.4455999999999998"/>
  </r>
  <r>
    <n v="2245"/>
    <s v="CA-2014-103380"/>
    <x v="3"/>
    <x v="610"/>
    <x v="654"/>
    <s v="Standard Class"/>
    <s v="BF-11005"/>
    <s v="Barry Franz"/>
    <x v="2"/>
    <s v="United States"/>
    <s v="Pasadena"/>
    <x v="1"/>
    <n v="91104"/>
    <x v="1"/>
    <s v="OFF-FA-10004248"/>
    <x v="1"/>
    <x v="13"/>
    <s v="Advantus T-Pin Paper Clips"/>
    <n v="9.02"/>
    <n v="2"/>
    <n v="0"/>
    <n v="3.5178000000000003"/>
  </r>
  <r>
    <n v="2246"/>
    <s v="CA-2014-103380"/>
    <x v="3"/>
    <x v="610"/>
    <x v="654"/>
    <s v="Standard Class"/>
    <s v="BF-11005"/>
    <s v="Barry Franz"/>
    <x v="2"/>
    <s v="United States"/>
    <s v="Pasadena"/>
    <x v="1"/>
    <n v="91104"/>
    <x v="1"/>
    <s v="OFF-AP-10001492"/>
    <x v="1"/>
    <x v="9"/>
    <s v="Acco Six-Outlet Power Strip, 4' Cord Length"/>
    <n v="8.6199999999999992"/>
    <n v="1"/>
    <n v="0"/>
    <n v="2.2412000000000001"/>
  </r>
  <r>
    <n v="2247"/>
    <s v="CA-2014-103380"/>
    <x v="3"/>
    <x v="610"/>
    <x v="654"/>
    <s v="Standard Class"/>
    <s v="BF-11005"/>
    <s v="Barry Franz"/>
    <x v="2"/>
    <s v="United States"/>
    <s v="Pasadena"/>
    <x v="1"/>
    <n v="91104"/>
    <x v="1"/>
    <s v="TEC-PH-10004165"/>
    <x v="2"/>
    <x v="7"/>
    <s v="Mitel MiVoice 5330e IP Phone"/>
    <n v="659.97600000000011"/>
    <n v="3"/>
    <n v="0.2"/>
    <n v="49.498199999999969"/>
  </r>
  <r>
    <n v="2248"/>
    <s v="CA-2012-116092"/>
    <x v="1"/>
    <x v="586"/>
    <x v="733"/>
    <s v="Second Class"/>
    <s v="JM-16195"/>
    <s v="Justin MacKendrick"/>
    <x v="0"/>
    <s v="United States"/>
    <s v="Los Angeles"/>
    <x v="1"/>
    <n v="90004"/>
    <x v="1"/>
    <s v="OFF-PA-10004285"/>
    <x v="1"/>
    <x v="10"/>
    <s v="Xerox 1959"/>
    <n v="13.36"/>
    <n v="2"/>
    <n v="0"/>
    <n v="6.4127999999999998"/>
  </r>
  <r>
    <n v="2249"/>
    <s v="CA-2012-116092"/>
    <x v="1"/>
    <x v="586"/>
    <x v="733"/>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x v="733"/>
    <s v="Second Class"/>
    <s v="JM-16195"/>
    <s v="Justin MacKendrick"/>
    <x v="0"/>
    <s v="United States"/>
    <s v="Los Angeles"/>
    <x v="1"/>
    <n v="90004"/>
    <x v="1"/>
    <s v="OFF-BI-10000546"/>
    <x v="1"/>
    <x v="8"/>
    <s v="Avery Durable Binders"/>
    <n v="11.52"/>
    <n v="5"/>
    <n v="0.2"/>
    <n v="4.1760000000000002"/>
  </r>
  <r>
    <n v="2251"/>
    <s v="CA-2012-116092"/>
    <x v="1"/>
    <x v="586"/>
    <x v="733"/>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x v="733"/>
    <s v="Second Class"/>
    <s v="JM-16195"/>
    <s v="Justin MacKendrick"/>
    <x v="0"/>
    <s v="United States"/>
    <s v="Los Angeles"/>
    <x v="1"/>
    <n v="90004"/>
    <x v="1"/>
    <s v="OFF-PA-10000477"/>
    <x v="1"/>
    <x v="10"/>
    <s v="Xerox 22"/>
    <n v="19.440000000000001"/>
    <n v="3"/>
    <n v="0"/>
    <n v="9.3312000000000008"/>
  </r>
  <r>
    <n v="2253"/>
    <s v="CA-2013-117849"/>
    <x v="0"/>
    <x v="173"/>
    <x v="229"/>
    <s v="Second Class"/>
    <s v="JK-16120"/>
    <s v="Julie Kriz"/>
    <x v="2"/>
    <s v="United States"/>
    <s v="San Diego"/>
    <x v="1"/>
    <n v="92105"/>
    <x v="1"/>
    <s v="OFF-PA-10004327"/>
    <x v="1"/>
    <x v="10"/>
    <s v="Xerox 1911"/>
    <n v="143.69999999999999"/>
    <n v="3"/>
    <n v="0"/>
    <n v="68.975999999999999"/>
  </r>
  <r>
    <n v="2254"/>
    <s v="CA-2012-169201"/>
    <x v="1"/>
    <x v="694"/>
    <x v="734"/>
    <s v="First Class"/>
    <s v="HG-14965"/>
    <s v="Henry Goldwyn"/>
    <x v="1"/>
    <s v="United States"/>
    <s v="San Francisco"/>
    <x v="1"/>
    <n v="94110"/>
    <x v="1"/>
    <s v="OFF-AP-10000696"/>
    <x v="1"/>
    <x v="9"/>
    <s v="Holmes Odor Grabber"/>
    <n v="43.26"/>
    <n v="3"/>
    <n v="0"/>
    <n v="14.275799999999998"/>
  </r>
  <r>
    <n v="2255"/>
    <s v="CA-2012-169201"/>
    <x v="1"/>
    <x v="694"/>
    <x v="734"/>
    <s v="First Class"/>
    <s v="HG-14965"/>
    <s v="Henry Goldwyn"/>
    <x v="1"/>
    <s v="United States"/>
    <s v="San Francisco"/>
    <x v="1"/>
    <n v="94110"/>
    <x v="1"/>
    <s v="OFF-AP-10002082"/>
    <x v="1"/>
    <x v="9"/>
    <s v="Holmes HEPA Air Purifier"/>
    <n v="43.56"/>
    <n v="2"/>
    <n v="0"/>
    <n v="15.245999999999999"/>
  </r>
  <r>
    <n v="2256"/>
    <s v="CA-2013-164091"/>
    <x v="0"/>
    <x v="42"/>
    <x v="42"/>
    <s v="Standard Class"/>
    <s v="LA-16780"/>
    <s v="Laura Armstrong"/>
    <x v="1"/>
    <s v="United States"/>
    <s v="Bangor"/>
    <x v="43"/>
    <n v="4401"/>
    <x v="3"/>
    <s v="TEC-PH-10001944"/>
    <x v="2"/>
    <x v="7"/>
    <s v="Wi-Ex zBoost YX540 Cellular Phone Signal Booster"/>
    <n v="437.84999999999997"/>
    <n v="3"/>
    <n v="0"/>
    <n v="131.35499999999996"/>
  </r>
  <r>
    <n v="2257"/>
    <s v="CA-2013-164091"/>
    <x v="0"/>
    <x v="42"/>
    <x v="42"/>
    <s v="Standard Class"/>
    <s v="LA-16780"/>
    <s v="Laura Armstrong"/>
    <x v="1"/>
    <s v="United States"/>
    <s v="Bangor"/>
    <x v="43"/>
    <n v="4401"/>
    <x v="3"/>
    <s v="FUR-FU-10004952"/>
    <x v="0"/>
    <x v="5"/>
    <s v="C-Line Cubicle Keepers Polyproplyene Holder w/Velcro Back, 8-1/2x11, 25/Bx"/>
    <n v="109.48"/>
    <n v="2"/>
    <n v="0"/>
    <n v="33.938800000000001"/>
  </r>
  <r>
    <n v="2258"/>
    <s v="CA-2014-105214"/>
    <x v="3"/>
    <x v="114"/>
    <x v="141"/>
    <s v="First Class"/>
    <s v="TS-21610"/>
    <s v="Troy Staebel"/>
    <x v="0"/>
    <s v="United States"/>
    <s v="San Francisco"/>
    <x v="1"/>
    <n v="94122"/>
    <x v="1"/>
    <s v="FUR-CH-10000015"/>
    <x v="0"/>
    <x v="1"/>
    <s v="Hon Multipurpose Stacking Arm Chairs"/>
    <n v="1212.96"/>
    <n v="7"/>
    <n v="0.2"/>
    <n v="90.97199999999998"/>
  </r>
  <r>
    <n v="2259"/>
    <s v="CA-2014-105214"/>
    <x v="3"/>
    <x v="114"/>
    <x v="141"/>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x v="558"/>
    <s v="Second Class"/>
    <s v="MZ-17335"/>
    <s v="Maria Zettner"/>
    <x v="2"/>
    <s v="United States"/>
    <s v="San Diego"/>
    <x v="1"/>
    <n v="92024"/>
    <x v="1"/>
    <s v="OFF-FA-10002280"/>
    <x v="1"/>
    <x v="13"/>
    <s v="Advantus Plastic Paper Clips"/>
    <n v="5"/>
    <n v="1"/>
    <n v="0"/>
    <n v="2.4"/>
  </r>
  <r>
    <n v="2261"/>
    <s v="CA-2012-117611"/>
    <x v="1"/>
    <x v="627"/>
    <x v="558"/>
    <s v="Second Class"/>
    <s v="MZ-17335"/>
    <s v="Maria Zettner"/>
    <x v="2"/>
    <s v="United States"/>
    <s v="San Diego"/>
    <x v="1"/>
    <n v="92024"/>
    <x v="1"/>
    <s v="TEC-AC-10002049"/>
    <x v="2"/>
    <x v="11"/>
    <s v="Logitech G19 Programmable Gaming Keyboard"/>
    <n v="371.96999999999997"/>
    <n v="3"/>
    <n v="0"/>
    <n v="66.954599999999971"/>
  </r>
  <r>
    <n v="2262"/>
    <s v="US-2012-137960"/>
    <x v="1"/>
    <x v="217"/>
    <x v="735"/>
    <s v="Same Day"/>
    <s v="MW-18220"/>
    <s v="Mitch Webber"/>
    <x v="0"/>
    <s v="United States"/>
    <s v="New York City"/>
    <x v="15"/>
    <n v="10035"/>
    <x v="3"/>
    <s v="TEC-AC-10002253"/>
    <x v="2"/>
    <x v="11"/>
    <s v="Imation Bio 8GB USB Flash Drive Imation Corp"/>
    <n v="166.24"/>
    <n v="1"/>
    <n v="0"/>
    <n v="24.936000000000007"/>
  </r>
  <r>
    <n v="2263"/>
    <s v="CA-2014-122994"/>
    <x v="3"/>
    <x v="695"/>
    <x v="736"/>
    <s v="First Class"/>
    <s v="MV-17485"/>
    <s v="Mark Van Huff"/>
    <x v="0"/>
    <s v="United States"/>
    <s v="Arlington"/>
    <x v="17"/>
    <n v="22204"/>
    <x v="0"/>
    <s v="FUR-BO-10004015"/>
    <x v="0"/>
    <x v="0"/>
    <s v="Bush Andora Bookcase, Maple/Graphite Gray Finish"/>
    <n v="359.96999999999997"/>
    <n v="3"/>
    <n v="0"/>
    <n v="79.193399999999968"/>
  </r>
  <r>
    <n v="2264"/>
    <s v="CA-2013-131065"/>
    <x v="0"/>
    <x v="696"/>
    <x v="619"/>
    <s v="Second Class"/>
    <s v="AA-10375"/>
    <s v="Allen Armold"/>
    <x v="0"/>
    <s v="United States"/>
    <s v="Atlanta"/>
    <x v="32"/>
    <n v="30318"/>
    <x v="0"/>
    <s v="TEC-AC-10004145"/>
    <x v="2"/>
    <x v="11"/>
    <s v="Logitech diNovo Edge Keyboard"/>
    <n v="499.98"/>
    <n v="2"/>
    <n v="0"/>
    <n v="114.99540000000002"/>
  </r>
  <r>
    <n v="2265"/>
    <s v="CA-2013-131065"/>
    <x v="0"/>
    <x v="696"/>
    <x v="619"/>
    <s v="Second Class"/>
    <s v="AA-10375"/>
    <s v="Allen Armold"/>
    <x v="0"/>
    <s v="United States"/>
    <s v="Atlanta"/>
    <x v="32"/>
    <n v="30318"/>
    <x v="0"/>
    <s v="OFF-PA-10002479"/>
    <x v="1"/>
    <x v="10"/>
    <s v="Xerox 4200 Series MultiUse Premium Copy Paper (20Lb. and 84 Bright)"/>
    <n v="5.28"/>
    <n v="1"/>
    <n v="0"/>
    <n v="2.3759999999999999"/>
  </r>
  <r>
    <n v="2266"/>
    <s v="CA-2013-131065"/>
    <x v="0"/>
    <x v="696"/>
    <x v="619"/>
    <s v="Second Class"/>
    <s v="AA-10375"/>
    <s v="Allen Armold"/>
    <x v="0"/>
    <s v="United States"/>
    <s v="Atlanta"/>
    <x v="32"/>
    <n v="30318"/>
    <x v="0"/>
    <s v="OFF-BI-10004970"/>
    <x v="1"/>
    <x v="8"/>
    <s v="ACCOHIDE 3-Ring Binder, Blue, 1&quot;"/>
    <n v="8.26"/>
    <n v="2"/>
    <n v="0"/>
    <n v="3.8822000000000001"/>
  </r>
  <r>
    <n v="2267"/>
    <s v="CA-2014-149146"/>
    <x v="3"/>
    <x v="386"/>
    <x v="737"/>
    <s v="Same Day"/>
    <s v="SM-20320"/>
    <s v="Sean Miller"/>
    <x v="2"/>
    <s v="United States"/>
    <s v="Monroe"/>
    <x v="3"/>
    <n v="28110"/>
    <x v="0"/>
    <s v="OFF-PA-10003919"/>
    <x v="1"/>
    <x v="10"/>
    <s v="Xerox 1989"/>
    <n v="7.9680000000000009"/>
    <n v="2"/>
    <n v="0.2"/>
    <n v="2.6892000000000005"/>
  </r>
  <r>
    <n v="2268"/>
    <s v="CA-2014-137470"/>
    <x v="3"/>
    <x v="697"/>
    <x v="31"/>
    <s v="Same Day"/>
    <s v="TP-21415"/>
    <s v="Tom Prescott"/>
    <x v="0"/>
    <s v="United States"/>
    <s v="Seattle"/>
    <x v="4"/>
    <n v="98115"/>
    <x v="1"/>
    <s v="OFF-PA-10002001"/>
    <x v="1"/>
    <x v="10"/>
    <s v="Xerox 1984"/>
    <n v="12.96"/>
    <n v="2"/>
    <n v="0"/>
    <n v="6.3504000000000005"/>
  </r>
  <r>
    <n v="2269"/>
    <s v="CA-2014-105480"/>
    <x v="3"/>
    <x v="698"/>
    <x v="738"/>
    <s v="Standard Class"/>
    <s v="DK-13225"/>
    <s v="Dean Katz"/>
    <x v="1"/>
    <s v="United States"/>
    <s v="Rochester"/>
    <x v="15"/>
    <n v="14609"/>
    <x v="3"/>
    <s v="OFF-PA-10002787"/>
    <x v="1"/>
    <x v="10"/>
    <s v="Xerox 227"/>
    <n v="6.48"/>
    <n v="1"/>
    <n v="0"/>
    <n v="3.1104000000000003"/>
  </r>
  <r>
    <n v="2270"/>
    <s v="CA-2014-105480"/>
    <x v="3"/>
    <x v="698"/>
    <x v="738"/>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x v="94"/>
    <s v="Standard Class"/>
    <s v="MK-17905"/>
    <s v="Michael Kennedy"/>
    <x v="1"/>
    <s v="United States"/>
    <s v="Miami"/>
    <x v="2"/>
    <n v="33180"/>
    <x v="0"/>
    <s v="OFF-AR-10004344"/>
    <x v="1"/>
    <x v="6"/>
    <s v="Bulldog Vacuum Base Pencil Sharpener"/>
    <n v="47.96"/>
    <n v="5"/>
    <n v="0.2"/>
    <n v="4.196499999999995"/>
  </r>
  <r>
    <n v="2272"/>
    <s v="CA-2012-102036"/>
    <x v="1"/>
    <x v="481"/>
    <x v="538"/>
    <s v="Standard Class"/>
    <s v="CS-12130"/>
    <s v="Chad Sievert"/>
    <x v="0"/>
    <s v="United States"/>
    <s v="Seattle"/>
    <x v="4"/>
    <n v="98105"/>
    <x v="1"/>
    <s v="OFF-ST-10003123"/>
    <x v="1"/>
    <x v="4"/>
    <s v="Fellowes Bases and Tops For Staxonsteel/High-Stak Systems"/>
    <n v="199.74"/>
    <n v="6"/>
    <n v="0"/>
    <n v="47.937599999999996"/>
  </r>
  <r>
    <n v="2273"/>
    <s v="CA-2012-142944"/>
    <x v="1"/>
    <x v="699"/>
    <x v="739"/>
    <s v="Standard Class"/>
    <s v="JL-15850"/>
    <s v="John Lucas"/>
    <x v="0"/>
    <s v="United States"/>
    <s v="San Francisco"/>
    <x v="1"/>
    <n v="94122"/>
    <x v="1"/>
    <s v="FUR-FU-10000308"/>
    <x v="0"/>
    <x v="5"/>
    <s v="Deflect-o Glass Clear Studded Chair Mats"/>
    <n v="435.26"/>
    <n v="7"/>
    <n v="0"/>
    <n v="95.757200000000012"/>
  </r>
  <r>
    <n v="2274"/>
    <s v="CA-2012-142944"/>
    <x v="1"/>
    <x v="699"/>
    <x v="739"/>
    <s v="Standard Class"/>
    <s v="JL-15850"/>
    <s v="John Lucas"/>
    <x v="0"/>
    <s v="United States"/>
    <s v="San Francisco"/>
    <x v="1"/>
    <n v="94122"/>
    <x v="1"/>
    <s v="TEC-CO-10003763"/>
    <x v="2"/>
    <x v="16"/>
    <s v="Canon PC1060 Personal Laser Copier"/>
    <n v="1119.9840000000002"/>
    <n v="2"/>
    <n v="0.2"/>
    <n v="377.99459999999993"/>
  </r>
  <r>
    <n v="2275"/>
    <s v="CA-2011-157882"/>
    <x v="2"/>
    <x v="462"/>
    <x v="508"/>
    <s v="Second Class"/>
    <s v="AR-10405"/>
    <s v="Allen Rosenblatt"/>
    <x v="1"/>
    <s v="United States"/>
    <s v="Los Angeles"/>
    <x v="1"/>
    <n v="90036"/>
    <x v="1"/>
    <s v="FUR-TA-10001866"/>
    <x v="0"/>
    <x v="3"/>
    <s v="Bevis Round Conference Room Tables and Bases"/>
    <n v="143.43199999999999"/>
    <n v="1"/>
    <n v="0.2"/>
    <n v="3.5857999999999848"/>
  </r>
  <r>
    <n v="2276"/>
    <s v="CA-2011-157882"/>
    <x v="2"/>
    <x v="462"/>
    <x v="508"/>
    <s v="Second Class"/>
    <s v="AR-10405"/>
    <s v="Allen Rosenblatt"/>
    <x v="1"/>
    <s v="United States"/>
    <s v="Los Angeles"/>
    <x v="1"/>
    <n v="90036"/>
    <x v="1"/>
    <s v="FUR-CH-10002774"/>
    <x v="0"/>
    <x v="1"/>
    <s v="Global Deluxe Stacking Chair, Gray"/>
    <n v="122.352"/>
    <n v="3"/>
    <n v="0.2"/>
    <n v="13.764599999999994"/>
  </r>
  <r>
    <n v="2277"/>
    <s v="CA-2011-104283"/>
    <x v="2"/>
    <x v="700"/>
    <x v="740"/>
    <s v="Standard Class"/>
    <s v="LM-17065"/>
    <s v="Liz MacKendrick"/>
    <x v="0"/>
    <s v="United States"/>
    <s v="Southaven"/>
    <x v="35"/>
    <n v="38671"/>
    <x v="0"/>
    <s v="OFF-ST-10004337"/>
    <x v="1"/>
    <x v="4"/>
    <s v="SAFCO Commercial Wire Shelving, 72h"/>
    <n v="306.2"/>
    <n v="5"/>
    <n v="0"/>
    <n v="0"/>
  </r>
  <r>
    <n v="2278"/>
    <s v="CA-2011-104283"/>
    <x v="2"/>
    <x v="700"/>
    <x v="740"/>
    <s v="Standard Class"/>
    <s v="LM-17065"/>
    <s v="Liz MacKendrick"/>
    <x v="0"/>
    <s v="United States"/>
    <s v="Southaven"/>
    <x v="35"/>
    <n v="38671"/>
    <x v="0"/>
    <s v="FUR-TA-10001039"/>
    <x v="0"/>
    <x v="3"/>
    <s v="KI Adjustable-Height Table"/>
    <n v="85.98"/>
    <n v="1"/>
    <n v="0"/>
    <n v="22.354800000000004"/>
  </r>
  <r>
    <n v="2279"/>
    <s v="CA-2011-104283"/>
    <x v="2"/>
    <x v="700"/>
    <x v="740"/>
    <s v="Standard Class"/>
    <s v="LM-17065"/>
    <s v="Liz MacKendrick"/>
    <x v="0"/>
    <s v="United States"/>
    <s v="Southaven"/>
    <x v="35"/>
    <n v="38671"/>
    <x v="0"/>
    <s v="TEC-AC-10000109"/>
    <x v="2"/>
    <x v="11"/>
    <s v="Sony Micro Vault Click 16 GB USB 2.0 Flash Drive"/>
    <n v="223.96"/>
    <n v="4"/>
    <n v="0"/>
    <n v="53.750400000000013"/>
  </r>
  <r>
    <n v="2280"/>
    <s v="CA-2014-142622"/>
    <x v="3"/>
    <x v="505"/>
    <x v="40"/>
    <s v="First Class"/>
    <s v="JK-15625"/>
    <s v="Jim Karlsson"/>
    <x v="0"/>
    <s v="United States"/>
    <s v="Seattle"/>
    <x v="4"/>
    <n v="98115"/>
    <x v="1"/>
    <s v="FUR-CH-10003833"/>
    <x v="0"/>
    <x v="1"/>
    <s v="Novimex Fabric Task Chair"/>
    <n v="97.567999999999998"/>
    <n v="2"/>
    <n v="0.2"/>
    <n v="-6.0980000000000025"/>
  </r>
  <r>
    <n v="2281"/>
    <s v="CA-2014-142622"/>
    <x v="3"/>
    <x v="505"/>
    <x v="40"/>
    <s v="First Class"/>
    <s v="JK-15625"/>
    <s v="Jim Karlsson"/>
    <x v="0"/>
    <s v="United States"/>
    <s v="Seattle"/>
    <x v="4"/>
    <n v="98115"/>
    <x v="1"/>
    <s v="FUR-CH-10004289"/>
    <x v="0"/>
    <x v="1"/>
    <s v="Global Super Steno Chair"/>
    <n v="614.27200000000005"/>
    <n v="8"/>
    <n v="0.2"/>
    <n v="-23.03520000000006"/>
  </r>
  <r>
    <n v="2282"/>
    <s v="CA-2014-142622"/>
    <x v="3"/>
    <x v="505"/>
    <x v="40"/>
    <s v="First Class"/>
    <s v="JK-15625"/>
    <s v="Jim Karlsson"/>
    <x v="0"/>
    <s v="United States"/>
    <s v="Seattle"/>
    <x v="4"/>
    <n v="98115"/>
    <x v="1"/>
    <s v="FUR-BO-10004467"/>
    <x v="0"/>
    <x v="0"/>
    <s v="Bestar Classic Bookcase"/>
    <n v="199.98"/>
    <n v="2"/>
    <n v="0"/>
    <n v="37.996199999999988"/>
  </r>
  <r>
    <n v="2283"/>
    <s v="CA-2013-132143"/>
    <x v="0"/>
    <x v="323"/>
    <x v="344"/>
    <s v="First Class"/>
    <s v="FM-14215"/>
    <s v="Filia McAdams"/>
    <x v="1"/>
    <s v="United States"/>
    <s v="Middletown"/>
    <x v="29"/>
    <n v="6457"/>
    <x v="3"/>
    <s v="OFF-PA-10002713"/>
    <x v="1"/>
    <x v="10"/>
    <s v="Adams Phone Message Book, 200 Message Capacity, 8 1/16” x 11”"/>
    <n v="48.16"/>
    <n v="7"/>
    <n v="0"/>
    <n v="22.153599999999997"/>
  </r>
  <r>
    <n v="2284"/>
    <s v="CA-2012-153108"/>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x v="741"/>
    <s v="Standard Class"/>
    <s v="SF-20200"/>
    <s v="Sarah Foster"/>
    <x v="0"/>
    <s v="United States"/>
    <s v="New Castle"/>
    <x v="14"/>
    <n v="47362"/>
    <x v="2"/>
    <s v="OFF-AP-10002222"/>
    <x v="1"/>
    <x v="9"/>
    <s v="Staples"/>
    <n v="60.69"/>
    <n v="7"/>
    <n v="0"/>
    <n v="16.386300000000002"/>
  </r>
  <r>
    <n v="2286"/>
    <s v="CA-2013-112676"/>
    <x v="0"/>
    <x v="465"/>
    <x v="588"/>
    <s v="First Class"/>
    <s v="PJ-18835"/>
    <s v="Patrick Jones"/>
    <x v="1"/>
    <s v="United States"/>
    <s v="Murfreesboro"/>
    <x v="18"/>
    <n v="37130"/>
    <x v="0"/>
    <s v="OFF-PA-10003971"/>
    <x v="1"/>
    <x v="10"/>
    <s v="Xerox 1965"/>
    <n v="14.352000000000002"/>
    <n v="3"/>
    <n v="0.2"/>
    <n v="5.2026000000000003"/>
  </r>
  <r>
    <n v="2287"/>
    <s v="CA-2014-165687"/>
    <x v="3"/>
    <x v="701"/>
    <x v="122"/>
    <s v="Standard Class"/>
    <s v="CS-12355"/>
    <s v="Christine Sundaresam"/>
    <x v="0"/>
    <s v="United States"/>
    <s v="Salem"/>
    <x v="17"/>
    <n v="24153"/>
    <x v="0"/>
    <s v="OFF-AP-10004036"/>
    <x v="1"/>
    <x v="9"/>
    <s v="Bionaire 99.97% HEPA Air Cleaner"/>
    <n v="35.04"/>
    <n v="2"/>
    <n v="0"/>
    <n v="12.263999999999999"/>
  </r>
  <r>
    <n v="2288"/>
    <s v="US-2014-112928"/>
    <x v="3"/>
    <x v="702"/>
    <x v="742"/>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x v="198"/>
    <s v="First Class"/>
    <s v="BW-11200"/>
    <s v="Ben Wallace"/>
    <x v="0"/>
    <s v="United States"/>
    <s v="Los Angeles"/>
    <x v="1"/>
    <n v="90032"/>
    <x v="1"/>
    <s v="OFF-AR-10002375"/>
    <x v="1"/>
    <x v="6"/>
    <s v="Newell 351"/>
    <n v="16.399999999999999"/>
    <n v="5"/>
    <n v="0"/>
    <n v="4.7559999999999985"/>
  </r>
  <r>
    <n v="2290"/>
    <s v="CA-2014-115154"/>
    <x v="3"/>
    <x v="703"/>
    <x v="743"/>
    <s v="First Class"/>
    <s v="RS-19420"/>
    <s v="Ricardo Sperren"/>
    <x v="1"/>
    <s v="United States"/>
    <s v="Seattle"/>
    <x v="4"/>
    <n v="98115"/>
    <x v="1"/>
    <s v="FUR-TA-10001950"/>
    <x v="0"/>
    <x v="3"/>
    <s v="Balt Solid Wood Round Tables"/>
    <n v="892.98"/>
    <n v="2"/>
    <n v="0"/>
    <n v="80.368200000000002"/>
  </r>
  <r>
    <n v="2291"/>
    <s v="CA-2012-149342"/>
    <x v="1"/>
    <x v="704"/>
    <x v="744"/>
    <s v="Standard Class"/>
    <s v="TS-21160"/>
    <s v="Theresa Swint"/>
    <x v="1"/>
    <s v="United States"/>
    <s v="Columbus"/>
    <x v="32"/>
    <n v="31907"/>
    <x v="0"/>
    <s v="TEC-PH-10001557"/>
    <x v="2"/>
    <x v="7"/>
    <s v="Pyle PMP37LED"/>
    <n v="287.96999999999997"/>
    <n v="3"/>
    <n v="0"/>
    <n v="77.751899999999992"/>
  </r>
  <r>
    <n v="2292"/>
    <s v="CA-2012-149342"/>
    <x v="1"/>
    <x v="704"/>
    <x v="744"/>
    <s v="Standard Class"/>
    <s v="TS-21160"/>
    <s v="Theresa Swint"/>
    <x v="1"/>
    <s v="United States"/>
    <s v="Columbus"/>
    <x v="32"/>
    <n v="31907"/>
    <x v="0"/>
    <s v="FUR-FU-10002937"/>
    <x v="0"/>
    <x v="5"/>
    <s v="GE 48&quot; Fluorescent Tube, Cool White Energy Saver, 34 Watts, 30/Box"/>
    <n v="595.38"/>
    <n v="6"/>
    <n v="0"/>
    <n v="297.69"/>
  </r>
  <r>
    <n v="2293"/>
    <s v="CA-2012-149342"/>
    <x v="1"/>
    <x v="704"/>
    <x v="744"/>
    <s v="Standard Class"/>
    <s v="TS-21160"/>
    <s v="Theresa Swint"/>
    <x v="1"/>
    <s v="United States"/>
    <s v="Columbus"/>
    <x v="32"/>
    <n v="31907"/>
    <x v="0"/>
    <s v="OFF-PA-10001166"/>
    <x v="1"/>
    <x v="10"/>
    <s v="Xerox 2"/>
    <n v="12.96"/>
    <n v="2"/>
    <n v="0"/>
    <n v="6.2208000000000006"/>
  </r>
  <r>
    <n v="2294"/>
    <s v="CA-2012-130995"/>
    <x v="1"/>
    <x v="549"/>
    <x v="85"/>
    <s v="Standard Class"/>
    <s v="QJ-19255"/>
    <s v="Quincy Jones"/>
    <x v="1"/>
    <s v="United States"/>
    <s v="New York City"/>
    <x v="15"/>
    <n v="10009"/>
    <x v="3"/>
    <s v="TEC-PH-10000347"/>
    <x v="2"/>
    <x v="7"/>
    <s v="Cush Cases Heavy Duty Rugged Cover Case for Samsung Galaxy S5 - Purple"/>
    <n v="4.95"/>
    <n v="1"/>
    <n v="0"/>
    <n v="1.3365"/>
  </r>
  <r>
    <n v="2295"/>
    <s v="CA-2014-1279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x v="745"/>
    <s v="Standard Class"/>
    <s v="VD-21670"/>
    <s v="Valerie Dominguez"/>
    <x v="0"/>
    <s v="United States"/>
    <s v="New York City"/>
    <x v="15"/>
    <n v="10011"/>
    <x v="3"/>
    <s v="OFF-PA-10002659"/>
    <x v="1"/>
    <x v="10"/>
    <s v="Avoid Verbal Orders Carbonless Minifold Book"/>
    <n v="13.52"/>
    <n v="4"/>
    <n v="0"/>
    <n v="6.219199999999999"/>
  </r>
  <r>
    <n v="2297"/>
    <s v="CA-2012-113145"/>
    <x v="1"/>
    <x v="549"/>
    <x v="745"/>
    <s v="Standard Class"/>
    <s v="VD-21670"/>
    <s v="Valerie Dominguez"/>
    <x v="0"/>
    <s v="United States"/>
    <s v="New York City"/>
    <x v="15"/>
    <n v="10011"/>
    <x v="3"/>
    <s v="FUR-FU-10000965"/>
    <x v="0"/>
    <x v="5"/>
    <s v="Howard Miller 11-1/2&quot; Diameter Ridgewood Wall Clock"/>
    <n v="259.7"/>
    <n v="5"/>
    <n v="0"/>
    <n v="106.477"/>
  </r>
  <r>
    <n v="2298"/>
    <s v="CA-2012-113145"/>
    <x v="1"/>
    <x v="549"/>
    <x v="745"/>
    <s v="Standard Class"/>
    <s v="VD-21670"/>
    <s v="Valerie Dominguez"/>
    <x v="0"/>
    <s v="United States"/>
    <s v="New York City"/>
    <x v="15"/>
    <n v="10011"/>
    <x v="3"/>
    <s v="TEC-PH-10001527"/>
    <x v="2"/>
    <x v="7"/>
    <s v="Plantronics MX500i Earset"/>
    <n v="42.95"/>
    <n v="1"/>
    <n v="0"/>
    <n v="1.2884999999999991"/>
  </r>
  <r>
    <n v="2299"/>
    <s v="CA-2012-113145"/>
    <x v="1"/>
    <x v="549"/>
    <x v="745"/>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x v="745"/>
    <s v="Standard Class"/>
    <s v="VD-21670"/>
    <s v="Valerie Dominguez"/>
    <x v="0"/>
    <s v="United States"/>
    <s v="New York City"/>
    <x v="15"/>
    <n v="10011"/>
    <x v="3"/>
    <s v="TEC-PH-10002597"/>
    <x v="2"/>
    <x v="7"/>
    <s v="Xblue XB-1670-86 X16 Small Office Telephone - Titanium"/>
    <n v="503.96"/>
    <n v="4"/>
    <n v="0"/>
    <n v="125.99000000000001"/>
  </r>
  <r>
    <n v="2301"/>
    <s v="CA-2011-162362"/>
    <x v="2"/>
    <x v="687"/>
    <x v="7"/>
    <s v="Standard Class"/>
    <s v="JL-15505"/>
    <s v="Jeremy Lonsdale"/>
    <x v="0"/>
    <s v="United States"/>
    <s v="Midland"/>
    <x v="12"/>
    <n v="48640"/>
    <x v="2"/>
    <s v="OFF-BI-10000756"/>
    <x v="1"/>
    <x v="8"/>
    <s v="Storex DuraTech Recycled Plastic Frosted Binders"/>
    <n v="12.72"/>
    <n v="3"/>
    <n v="0"/>
    <n v="6.36"/>
  </r>
  <r>
    <n v="2302"/>
    <s v="CA-2011-162362"/>
    <x v="2"/>
    <x v="687"/>
    <x v="7"/>
    <s v="Standard Class"/>
    <s v="JL-15505"/>
    <s v="Jeremy Lonsdale"/>
    <x v="0"/>
    <s v="United States"/>
    <s v="Midland"/>
    <x v="12"/>
    <n v="48640"/>
    <x v="2"/>
    <s v="OFF-BI-10000546"/>
    <x v="1"/>
    <x v="8"/>
    <s v="Avery Durable Binders"/>
    <n v="11.52"/>
    <n v="4"/>
    <n v="0"/>
    <n v="5.6448"/>
  </r>
  <r>
    <n v="2303"/>
    <s v="CA-2013-106558"/>
    <x v="0"/>
    <x v="327"/>
    <x v="347"/>
    <s v="Standard Class"/>
    <s v="DL-13495"/>
    <s v="Dionis Lloyd"/>
    <x v="1"/>
    <s v="United States"/>
    <s v="Columbus"/>
    <x v="32"/>
    <n v="31907"/>
    <x v="0"/>
    <s v="TEC-AC-10001142"/>
    <x v="2"/>
    <x v="11"/>
    <s v="First Data FD10 PIN Pad"/>
    <n v="316"/>
    <n v="4"/>
    <n v="0"/>
    <n v="31.599999999999966"/>
  </r>
  <r>
    <n v="2304"/>
    <s v="CA-2014-157931"/>
    <x v="3"/>
    <x v="697"/>
    <x v="304"/>
    <s v="Second Class"/>
    <s v="MO-17800"/>
    <s v="Meg O'Connel"/>
    <x v="2"/>
    <s v="United States"/>
    <s v="Roswell"/>
    <x v="32"/>
    <n v="30076"/>
    <x v="0"/>
    <s v="FUR-CH-10000785"/>
    <x v="0"/>
    <x v="1"/>
    <s v="Global Ergonomic Managers Chair"/>
    <n v="723.92"/>
    <n v="4"/>
    <n v="0"/>
    <n v="188.2192"/>
  </r>
  <r>
    <n v="2305"/>
    <s v="CA-2014-157931"/>
    <x v="3"/>
    <x v="697"/>
    <x v="304"/>
    <s v="Second Class"/>
    <s v="MO-17800"/>
    <s v="Meg O'Connel"/>
    <x v="2"/>
    <s v="United States"/>
    <s v="Roswell"/>
    <x v="32"/>
    <n v="30076"/>
    <x v="0"/>
    <s v="OFF-PA-10000474"/>
    <x v="1"/>
    <x v="10"/>
    <s v="Staples"/>
    <n v="106.32"/>
    <n v="3"/>
    <n v="0"/>
    <n v="49.970399999999991"/>
  </r>
  <r>
    <n v="2306"/>
    <s v="CA-2013-115574"/>
    <x v="0"/>
    <x v="443"/>
    <x v="746"/>
    <s v="First Class"/>
    <s v="BP-11185"/>
    <s v="Ben Peterman"/>
    <x v="1"/>
    <s v="United States"/>
    <s v="Chicago"/>
    <x v="10"/>
    <n v="60623"/>
    <x v="2"/>
    <s v="FUR-BO-10003441"/>
    <x v="0"/>
    <x v="0"/>
    <s v="Bush Westfield Collection Bookcases, Fully Assembled"/>
    <n v="141.37199999999999"/>
    <n v="2"/>
    <n v="0.3"/>
    <n v="-14.137200000000014"/>
  </r>
  <r>
    <n v="2307"/>
    <s v="CA-2012-160794"/>
    <x v="1"/>
    <x v="705"/>
    <x v="747"/>
    <s v="First Class"/>
    <s v="MS-17980"/>
    <s v="Michael Stewart"/>
    <x v="1"/>
    <s v="United States"/>
    <s v="Houston"/>
    <x v="5"/>
    <n v="77041"/>
    <x v="2"/>
    <s v="OFF-PA-10004156"/>
    <x v="1"/>
    <x v="10"/>
    <s v="Xerox 188"/>
    <n v="27.216000000000001"/>
    <n v="3"/>
    <n v="0.2"/>
    <n v="9.8657999999999983"/>
  </r>
  <r>
    <n v="2308"/>
    <s v="CA-2014-116225"/>
    <x v="3"/>
    <x v="60"/>
    <x v="748"/>
    <s v="Standard Class"/>
    <s v="SV-20935"/>
    <s v="Susan Vittorini"/>
    <x v="0"/>
    <s v="United States"/>
    <s v="New York City"/>
    <x v="15"/>
    <n v="10009"/>
    <x v="3"/>
    <s v="TEC-AC-10001432"/>
    <x v="2"/>
    <x v="11"/>
    <s v="Enermax Aurora Lite Keyboard"/>
    <n v="390.75"/>
    <n v="5"/>
    <n v="0"/>
    <n v="171.93000000000006"/>
  </r>
  <r>
    <n v="2309"/>
    <s v="US-2014-120418"/>
    <x v="3"/>
    <x v="532"/>
    <x v="109"/>
    <s v="First Class"/>
    <s v="BC-11125"/>
    <s v="Becky Castell"/>
    <x v="2"/>
    <s v="United States"/>
    <s v="Peoria"/>
    <x v="16"/>
    <n v="85345"/>
    <x v="1"/>
    <s v="FUR-CH-10001394"/>
    <x v="0"/>
    <x v="1"/>
    <s v="Global Leather Executive Chair"/>
    <n v="280.79200000000003"/>
    <n v="1"/>
    <n v="0.2"/>
    <n v="35.098999999999961"/>
  </r>
  <r>
    <n v="2310"/>
    <s v="US-2014-120418"/>
    <x v="3"/>
    <x v="532"/>
    <x v="109"/>
    <s v="First Class"/>
    <s v="BC-11125"/>
    <s v="Becky Castell"/>
    <x v="2"/>
    <s v="United States"/>
    <s v="Peoria"/>
    <x v="16"/>
    <n v="85345"/>
    <x v="1"/>
    <s v="OFF-ST-10002370"/>
    <x v="1"/>
    <x v="4"/>
    <s v="Sortfiler Multipurpose Personal File Organizer, Black"/>
    <n v="68.448000000000008"/>
    <n v="4"/>
    <n v="0.2"/>
    <n v="7.7003999999999948"/>
  </r>
  <r>
    <n v="2311"/>
    <s v="US-2014-120418"/>
    <x v="3"/>
    <x v="532"/>
    <x v="109"/>
    <s v="First Class"/>
    <s v="BC-11125"/>
    <s v="Becky Castell"/>
    <x v="2"/>
    <s v="United States"/>
    <s v="Peoria"/>
    <x v="16"/>
    <n v="85345"/>
    <x v="1"/>
    <s v="OFF-AR-10002956"/>
    <x v="1"/>
    <x v="6"/>
    <s v="Boston 16801 Nautilus Battery Pencil Sharpener"/>
    <n v="88.04"/>
    <n v="5"/>
    <n v="0.2"/>
    <n v="6.602999999999998"/>
  </r>
  <r>
    <n v="2312"/>
    <s v="US-2014-120418"/>
    <x v="3"/>
    <x v="532"/>
    <x v="109"/>
    <s v="First Class"/>
    <s v="BC-11125"/>
    <s v="Becky Castell"/>
    <x v="2"/>
    <s v="United States"/>
    <s v="Peoria"/>
    <x v="16"/>
    <n v="85345"/>
    <x v="1"/>
    <s v="OFF-AR-10001955"/>
    <x v="1"/>
    <x v="6"/>
    <s v="Newell 319"/>
    <n v="15.872"/>
    <n v="1"/>
    <n v="0.2"/>
    <n v="1.9839999999999982"/>
  </r>
  <r>
    <n v="2313"/>
    <s v="US-2014-120418"/>
    <x v="3"/>
    <x v="532"/>
    <x v="109"/>
    <s v="First Class"/>
    <s v="BC-11125"/>
    <s v="Becky Castell"/>
    <x v="2"/>
    <s v="United States"/>
    <s v="Peoria"/>
    <x v="16"/>
    <n v="85345"/>
    <x v="1"/>
    <s v="OFF-ST-10001809"/>
    <x v="1"/>
    <x v="4"/>
    <s v="Fellowes Officeware Wire Shelving"/>
    <n v="215.59200000000001"/>
    <n v="3"/>
    <n v="0.2"/>
    <n v="-48.508200000000009"/>
  </r>
  <r>
    <n v="2314"/>
    <s v="CA-2014-122035"/>
    <x v="3"/>
    <x v="228"/>
    <x v="262"/>
    <s v="Standard Class"/>
    <s v="EM-13825"/>
    <s v="Elizabeth Moffitt"/>
    <x v="1"/>
    <s v="United States"/>
    <s v="Sioux Falls"/>
    <x v="44"/>
    <n v="57103"/>
    <x v="2"/>
    <s v="OFF-LA-10004093"/>
    <x v="1"/>
    <x v="2"/>
    <s v="Avery 486"/>
    <n v="14.62"/>
    <n v="2"/>
    <n v="0"/>
    <n v="6.8713999999999995"/>
  </r>
  <r>
    <n v="2315"/>
    <s v="CA-2014-122035"/>
    <x v="3"/>
    <x v="228"/>
    <x v="262"/>
    <s v="Standard Class"/>
    <s v="EM-13825"/>
    <s v="Elizabeth Moffitt"/>
    <x v="1"/>
    <s v="United States"/>
    <s v="Sioux Falls"/>
    <x v="44"/>
    <n v="57103"/>
    <x v="2"/>
    <s v="OFF-AP-10002118"/>
    <x v="1"/>
    <x v="9"/>
    <s v="1.7 Cubic Foot Compact &quot;Cube&quot; Office Refrigerators"/>
    <n v="416.32"/>
    <n v="2"/>
    <n v="0"/>
    <n v="112.40640000000002"/>
  </r>
  <r>
    <n v="2316"/>
    <s v="CA-2014-122035"/>
    <x v="3"/>
    <x v="228"/>
    <x v="262"/>
    <s v="Standard Class"/>
    <s v="EM-13825"/>
    <s v="Elizabeth Moffitt"/>
    <x v="1"/>
    <s v="United States"/>
    <s v="Sioux Falls"/>
    <x v="44"/>
    <n v="57103"/>
    <x v="2"/>
    <s v="OFF-BI-10000404"/>
    <x v="1"/>
    <x v="8"/>
    <s v="Avery Printable Repositionable Plastic Tabs"/>
    <n v="43"/>
    <n v="5"/>
    <n v="0"/>
    <n v="20.21"/>
  </r>
  <r>
    <n v="2317"/>
    <s v="CA-2014-122035"/>
    <x v="3"/>
    <x v="228"/>
    <x v="262"/>
    <s v="Standard Class"/>
    <s v="EM-13825"/>
    <s v="Elizabeth Moffitt"/>
    <x v="1"/>
    <s v="United States"/>
    <s v="Sioux Falls"/>
    <x v="44"/>
    <n v="57103"/>
    <x v="2"/>
    <s v="FUR-CH-10003833"/>
    <x v="0"/>
    <x v="1"/>
    <s v="Novimex Fabric Task Chair"/>
    <n v="182.94"/>
    <n v="3"/>
    <n v="0"/>
    <n v="27.440999999999995"/>
  </r>
  <r>
    <n v="2318"/>
    <s v="CA-2014-122035"/>
    <x v="3"/>
    <x v="228"/>
    <x v="262"/>
    <s v="Standard Class"/>
    <s v="EM-13825"/>
    <s v="Elizabeth Moffitt"/>
    <x v="1"/>
    <s v="United States"/>
    <s v="Sioux Falls"/>
    <x v="44"/>
    <n v="57103"/>
    <x v="2"/>
    <s v="OFF-BI-10002072"/>
    <x v="1"/>
    <x v="8"/>
    <s v="Cardinal Slant-D Ring Binders"/>
    <n v="60.83"/>
    <n v="7"/>
    <n v="0"/>
    <n v="30.414999999999999"/>
  </r>
  <r>
    <n v="2319"/>
    <s v="CA-2014-122035"/>
    <x v="3"/>
    <x v="228"/>
    <x v="262"/>
    <s v="Standard Class"/>
    <s v="EM-13825"/>
    <s v="Elizabeth Moffitt"/>
    <x v="1"/>
    <s v="United States"/>
    <s v="Sioux Falls"/>
    <x v="44"/>
    <n v="57103"/>
    <x v="2"/>
    <s v="TEC-AC-10003095"/>
    <x v="2"/>
    <x v="11"/>
    <s v="Logitech G35 7.1-Channel Surround Sound Headset"/>
    <n v="389.97"/>
    <n v="3"/>
    <n v="0"/>
    <n v="132.58980000000003"/>
  </r>
  <r>
    <n v="2320"/>
    <s v="CA-2012-117828"/>
    <x v="1"/>
    <x v="706"/>
    <x v="317"/>
    <s v="First Class"/>
    <s v="BD-11500"/>
    <s v="Bradley Drucker"/>
    <x v="0"/>
    <s v="United States"/>
    <s v="Richmond"/>
    <x v="17"/>
    <n v="23223"/>
    <x v="0"/>
    <s v="OFF-AP-10001563"/>
    <x v="1"/>
    <x v="9"/>
    <s v="Belkin Premiere Surge Master II 8-outlet surge protector"/>
    <n v="194.32"/>
    <n v="4"/>
    <n v="0"/>
    <n v="56.352799999999974"/>
  </r>
  <r>
    <n v="2321"/>
    <s v="CA-2014-165491"/>
    <x v="3"/>
    <x v="177"/>
    <x v="540"/>
    <s v="Standard Class"/>
    <s v="HW-14935"/>
    <s v="Helen Wasserman"/>
    <x v="1"/>
    <s v="United States"/>
    <s v="Seattle"/>
    <x v="4"/>
    <n v="98115"/>
    <x v="1"/>
    <s v="TEC-AC-10000358"/>
    <x v="2"/>
    <x v="11"/>
    <s v="Imation Secure Drive + Hardware Encrypted USB flash drive - 16 GB"/>
    <n v="265.93"/>
    <n v="7"/>
    <n v="0"/>
    <n v="63.8232"/>
  </r>
  <r>
    <n v="2322"/>
    <s v="CA-2012-109470"/>
    <x v="1"/>
    <x v="620"/>
    <x v="749"/>
    <s v="Second Class"/>
    <s v="KC-16255"/>
    <s v="Karen Carlisle"/>
    <x v="1"/>
    <s v="United States"/>
    <s v="Henderson"/>
    <x v="0"/>
    <n v="42420"/>
    <x v="0"/>
    <s v="OFF-BI-10004492"/>
    <x v="1"/>
    <x v="8"/>
    <s v="Tuf-Vin Binders"/>
    <n v="94.74"/>
    <n v="3"/>
    <n v="0"/>
    <n v="44.527799999999992"/>
  </r>
  <r>
    <n v="2323"/>
    <s v="CA-2012-109470"/>
    <x v="1"/>
    <x v="620"/>
    <x v="749"/>
    <s v="Second Class"/>
    <s v="KC-16255"/>
    <s v="Karen Carlisle"/>
    <x v="1"/>
    <s v="United States"/>
    <s v="Henderson"/>
    <x v="0"/>
    <n v="42420"/>
    <x v="0"/>
    <s v="OFF-BI-10001072"/>
    <x v="1"/>
    <x v="8"/>
    <s v="GBC Clear Cover, 8-1/2 x 11, unpunched, 25 covers per pack"/>
    <n v="60.64"/>
    <n v="4"/>
    <n v="0"/>
    <n v="27.894399999999997"/>
  </r>
  <r>
    <n v="2324"/>
    <s v="CA-2012-109470"/>
    <x v="1"/>
    <x v="620"/>
    <x v="749"/>
    <s v="Second Class"/>
    <s v="KC-16255"/>
    <s v="Karen Carlisle"/>
    <x v="1"/>
    <s v="United States"/>
    <s v="Henderson"/>
    <x v="0"/>
    <n v="42420"/>
    <x v="0"/>
    <s v="OFF-BI-10003707"/>
    <x v="1"/>
    <x v="8"/>
    <s v="Aluminum Screw Posts"/>
    <n v="76.3"/>
    <n v="5"/>
    <n v="0"/>
    <n v="38.15"/>
  </r>
  <r>
    <n v="2325"/>
    <s v="CA-2012-109470"/>
    <x v="1"/>
    <x v="620"/>
    <x v="749"/>
    <s v="Second Class"/>
    <s v="KC-16255"/>
    <s v="Karen Carlisle"/>
    <x v="1"/>
    <s v="United States"/>
    <s v="Henderson"/>
    <x v="0"/>
    <n v="42420"/>
    <x v="0"/>
    <s v="OFF-BI-10000977"/>
    <x v="1"/>
    <x v="8"/>
    <s v="Ibico Plastic Spiral Binding Combs"/>
    <n v="364.79999999999995"/>
    <n v="12"/>
    <n v="0"/>
    <n v="167.80799999999999"/>
  </r>
  <r>
    <n v="2326"/>
    <s v="CA-2012-105102"/>
    <x v="1"/>
    <x v="426"/>
    <x v="400"/>
    <s v="Second Class"/>
    <s v="BM-11575"/>
    <s v="Brendan Murry"/>
    <x v="1"/>
    <s v="United States"/>
    <s v="New York City"/>
    <x v="15"/>
    <n v="10035"/>
    <x v="3"/>
    <s v="OFF-BI-10002082"/>
    <x v="1"/>
    <x v="8"/>
    <s v="GBC Twin Loop Wire Binding Elements"/>
    <n v="79.872000000000014"/>
    <n v="3"/>
    <n v="0.2"/>
    <n v="29.951999999999998"/>
  </r>
  <r>
    <n v="2327"/>
    <s v="CA-2012-105102"/>
    <x v="1"/>
    <x v="426"/>
    <x v="400"/>
    <s v="Second Class"/>
    <s v="BM-11575"/>
    <s v="Brendan Murry"/>
    <x v="1"/>
    <s v="United States"/>
    <s v="New York City"/>
    <x v="15"/>
    <n v="10035"/>
    <x v="3"/>
    <s v="FUR-BO-10004709"/>
    <x v="0"/>
    <x v="0"/>
    <s v="Bush Westfield Collection Bookcases, Medium Cherry Finish"/>
    <n v="46.384"/>
    <n v="1"/>
    <n v="0.2"/>
    <n v="1.1596000000000011"/>
  </r>
  <r>
    <n v="2328"/>
    <s v="CA-2012-105102"/>
    <x v="1"/>
    <x v="426"/>
    <x v="400"/>
    <s v="Second Class"/>
    <s v="BM-11575"/>
    <s v="Brendan Murry"/>
    <x v="1"/>
    <s v="United States"/>
    <s v="New York City"/>
    <x v="15"/>
    <n v="10035"/>
    <x v="3"/>
    <s v="OFF-PA-10002365"/>
    <x v="1"/>
    <x v="10"/>
    <s v="Xerox 1967"/>
    <n v="12.96"/>
    <n v="2"/>
    <n v="0"/>
    <n v="6.2208000000000006"/>
  </r>
  <r>
    <n v="2329"/>
    <s v="CA-2014-138422"/>
    <x v="3"/>
    <x v="397"/>
    <x v="255"/>
    <s v="First Class"/>
    <s v="KN-16705"/>
    <s v="Kristina Nunn"/>
    <x v="2"/>
    <s v="United States"/>
    <s v="Fort Collins"/>
    <x v="22"/>
    <n v="80525"/>
    <x v="1"/>
    <s v="OFF-EN-10004147"/>
    <x v="1"/>
    <x v="12"/>
    <s v="Wausau Papers Astrobrights Colored Envelopes"/>
    <n v="14.352000000000002"/>
    <n v="3"/>
    <n v="0.2"/>
    <n v="5.2026000000000003"/>
  </r>
  <r>
    <n v="2330"/>
    <s v="US-2012-147739"/>
    <x v="1"/>
    <x v="707"/>
    <x v="693"/>
    <s v="Standard Class"/>
    <s v="JD-16150"/>
    <s v="Justin Deggeller"/>
    <x v="1"/>
    <s v="United States"/>
    <s v="Philadelphia"/>
    <x v="9"/>
    <n v="19140"/>
    <x v="3"/>
    <s v="FUR-FU-10001468"/>
    <x v="0"/>
    <x v="5"/>
    <s v="Tenex Antistatic Computer Chair Mats"/>
    <n v="547.13599999999997"/>
    <n v="4"/>
    <n v="0.2"/>
    <n v="-68.392000000000053"/>
  </r>
  <r>
    <n v="2331"/>
    <s v="CA-2013-155187"/>
    <x v="0"/>
    <x v="446"/>
    <x v="750"/>
    <s v="Second Class"/>
    <s v="LA-16780"/>
    <s v="Laura Armstrong"/>
    <x v="1"/>
    <s v="United States"/>
    <s v="Los Angeles"/>
    <x v="1"/>
    <n v="90004"/>
    <x v="1"/>
    <s v="OFF-ST-10000642"/>
    <x v="1"/>
    <x v="4"/>
    <s v="Tennsco Lockers, Gray"/>
    <n v="41.96"/>
    <n v="2"/>
    <n v="0"/>
    <n v="2.9371999999999971"/>
  </r>
  <r>
    <n v="2332"/>
    <s v="CA-2013-155187"/>
    <x v="0"/>
    <x v="446"/>
    <x v="750"/>
    <s v="Second Class"/>
    <s v="LA-16780"/>
    <s v="Laura Armstrong"/>
    <x v="1"/>
    <s v="United States"/>
    <s v="Los Angeles"/>
    <x v="1"/>
    <n v="90004"/>
    <x v="1"/>
    <s v="OFF-PA-10000380"/>
    <x v="1"/>
    <x v="10"/>
    <s v="REDIFORM Incoming/Outgoing Call Register, 11&quot; X 8 1/2&quot;, 100 Messages"/>
    <n v="41.7"/>
    <n v="5"/>
    <n v="0"/>
    <n v="20.85"/>
  </r>
  <r>
    <n v="2333"/>
    <s v="CA-2014-169285"/>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x v="186"/>
    <s v="Standard Class"/>
    <s v="RW-19690"/>
    <s v="Robert Waldorf"/>
    <x v="0"/>
    <s v="United States"/>
    <s v="Lafayette"/>
    <x v="14"/>
    <n v="47905"/>
    <x v="2"/>
    <s v="OFF-PA-10004971"/>
    <x v="1"/>
    <x v="10"/>
    <s v="Xerox 196"/>
    <n v="5.78"/>
    <n v="1"/>
    <n v="0"/>
    <n v="2.8322000000000003"/>
  </r>
  <r>
    <n v="2335"/>
    <s v="CA-2011-140886"/>
    <x v="2"/>
    <x v="587"/>
    <x v="622"/>
    <s v="Standard Class"/>
    <s v="KW-16570"/>
    <s v="Kelly Williams"/>
    <x v="0"/>
    <s v="United States"/>
    <s v="Clarksville"/>
    <x v="18"/>
    <n v="37042"/>
    <x v="0"/>
    <s v="OFF-AP-10000696"/>
    <x v="1"/>
    <x v="9"/>
    <s v="Holmes Odor Grabber"/>
    <n v="69.216000000000008"/>
    <n v="6"/>
    <n v="0.2"/>
    <n v="11.247599999999995"/>
  </r>
  <r>
    <n v="2336"/>
    <s v="CA-2014-152695"/>
    <x v="3"/>
    <x v="389"/>
    <x v="235"/>
    <s v="Same Day"/>
    <s v="CC-12220"/>
    <s v="Chris Cortes"/>
    <x v="0"/>
    <s v="United States"/>
    <s v="Fairfield"/>
    <x v="29"/>
    <n v="6824"/>
    <x v="3"/>
    <s v="OFF-EN-10004030"/>
    <x v="1"/>
    <x v="12"/>
    <s v="Convenience Packs of Business Envelopes"/>
    <n v="10.86"/>
    <n v="3"/>
    <n v="0"/>
    <n v="5.1042000000000005"/>
  </r>
  <r>
    <n v="2337"/>
    <s v="CA-2014-152695"/>
    <x v="3"/>
    <x v="389"/>
    <x v="235"/>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x v="689"/>
    <s v="Same Day"/>
    <s v="RH-19495"/>
    <s v="Rick Hansen"/>
    <x v="0"/>
    <s v="United States"/>
    <s v="New York City"/>
    <x v="15"/>
    <n v="10009"/>
    <x v="3"/>
    <s v="OFF-PA-10003936"/>
    <x v="1"/>
    <x v="10"/>
    <s v="Xerox 1994"/>
    <n v="25.92"/>
    <n v="4"/>
    <n v="0"/>
    <n v="12.441600000000001"/>
  </r>
  <r>
    <n v="2339"/>
    <s v="CA-2011-110639"/>
    <x v="2"/>
    <x v="709"/>
    <x v="689"/>
    <s v="Same Day"/>
    <s v="RH-19495"/>
    <s v="Rick Hansen"/>
    <x v="0"/>
    <s v="United States"/>
    <s v="New York City"/>
    <x v="15"/>
    <n v="10009"/>
    <x v="3"/>
    <s v="OFF-PA-10004530"/>
    <x v="1"/>
    <x v="10"/>
    <s v="Personal Creations Ink Jet Cards and Labels"/>
    <n v="45.92"/>
    <n v="4"/>
    <n v="0"/>
    <n v="22.500800000000002"/>
  </r>
  <r>
    <n v="2340"/>
    <s v="CA-2011-121727"/>
    <x v="2"/>
    <x v="710"/>
    <x v="751"/>
    <s v="Standard Class"/>
    <s v="JK-15625"/>
    <s v="Jim Karlsson"/>
    <x v="0"/>
    <s v="United States"/>
    <s v="Columbus"/>
    <x v="24"/>
    <n v="43229"/>
    <x v="3"/>
    <s v="OFF-AR-10004930"/>
    <x v="1"/>
    <x v="6"/>
    <s v="Turquoise Lead Holder with Pocket Clip"/>
    <n v="10.72"/>
    <n v="2"/>
    <n v="0.2"/>
    <n v="1.7419999999999987"/>
  </r>
  <r>
    <n v="2341"/>
    <s v="CA-2013-137736"/>
    <x v="0"/>
    <x v="338"/>
    <x v="441"/>
    <s v="Standard Class"/>
    <s v="DC-13285"/>
    <s v="Debra Catini"/>
    <x v="0"/>
    <s v="United States"/>
    <s v="Warner Robins"/>
    <x v="32"/>
    <n v="31088"/>
    <x v="0"/>
    <s v="OFF-AR-10004999"/>
    <x v="1"/>
    <x v="6"/>
    <s v="Newell 315"/>
    <n v="41.86"/>
    <n v="7"/>
    <n v="0"/>
    <n v="10.465"/>
  </r>
  <r>
    <n v="2342"/>
    <s v="US-2011-143231"/>
    <x v="2"/>
    <x v="520"/>
    <x v="752"/>
    <s v="First Class"/>
    <s v="GM-14455"/>
    <s v="Gary Mitchum"/>
    <x v="2"/>
    <s v="United States"/>
    <s v="Franklin"/>
    <x v="31"/>
    <n v="2038"/>
    <x v="3"/>
    <s v="FUR-FU-10002501"/>
    <x v="0"/>
    <x v="5"/>
    <s v="Nu-Dell Executive Frame"/>
    <n v="63.2"/>
    <n v="5"/>
    <n v="0"/>
    <n v="23.384"/>
  </r>
  <r>
    <n v="2343"/>
    <s v="US-2011-143231"/>
    <x v="2"/>
    <x v="520"/>
    <x v="752"/>
    <s v="First Class"/>
    <s v="GM-14455"/>
    <s v="Gary Mitchum"/>
    <x v="2"/>
    <s v="United States"/>
    <s v="Franklin"/>
    <x v="31"/>
    <n v="2038"/>
    <x v="3"/>
    <s v="TEC-AC-10000358"/>
    <x v="2"/>
    <x v="11"/>
    <s v="Imation Secure Drive + Hardware Encrypted USB flash drive - 16 GB"/>
    <n v="113.97"/>
    <n v="3"/>
    <n v="0"/>
    <n v="27.352799999999998"/>
  </r>
  <r>
    <n v="2344"/>
    <s v="US-2011-155894"/>
    <x v="2"/>
    <x v="711"/>
    <x v="753"/>
    <s v="Second Class"/>
    <s v="CL-11890"/>
    <s v="Carl Ludwig"/>
    <x v="0"/>
    <s v="United States"/>
    <s v="Chicago"/>
    <x v="10"/>
    <n v="60623"/>
    <x v="2"/>
    <s v="OFF-ST-10004804"/>
    <x v="1"/>
    <x v="4"/>
    <s v="Belkin 19&quot; Vented Equipment Shelf, Black"/>
    <n v="123.55199999999999"/>
    <n v="3"/>
    <n v="0.2"/>
    <n v="-29.343599999999995"/>
  </r>
  <r>
    <n v="2345"/>
    <s v="CA-2013-119025"/>
    <x v="0"/>
    <x v="712"/>
    <x v="754"/>
    <s v="Standard Class"/>
    <s v="PV-18985"/>
    <s v="Paul Van Hugh"/>
    <x v="2"/>
    <s v="United States"/>
    <s v="Milwaukee"/>
    <x v="6"/>
    <n v="53209"/>
    <x v="2"/>
    <s v="OFF-AP-10001205"/>
    <x v="1"/>
    <x v="9"/>
    <s v="Belkin 5 Outlet SurgeMaster Power Centers"/>
    <n v="490.32"/>
    <n v="9"/>
    <n v="0"/>
    <n v="137.28960000000004"/>
  </r>
  <r>
    <n v="2346"/>
    <s v="CA-2013-159373"/>
    <x v="0"/>
    <x v="69"/>
    <x v="755"/>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x v="755"/>
    <s v="Standard Class"/>
    <s v="LT-17110"/>
    <s v="Liz Thompson"/>
    <x v="0"/>
    <s v="United States"/>
    <s v="San Antonio"/>
    <x v="5"/>
    <n v="78207"/>
    <x v="2"/>
    <s v="OFF-BI-10004141"/>
    <x v="1"/>
    <x v="8"/>
    <s v="Insertable Tab Indexes For Data Binders"/>
    <n v="1.2719999999999998"/>
    <n v="2"/>
    <n v="0.8"/>
    <n v="-2.1624000000000012"/>
  </r>
  <r>
    <n v="2348"/>
    <s v="CA-2013-159373"/>
    <x v="0"/>
    <x v="69"/>
    <x v="755"/>
    <s v="Standard Class"/>
    <s v="LT-17110"/>
    <s v="Liz Thompson"/>
    <x v="0"/>
    <s v="United States"/>
    <s v="San Antonio"/>
    <x v="5"/>
    <n v="78207"/>
    <x v="2"/>
    <s v="FUR-TA-10004619"/>
    <x v="0"/>
    <x v="3"/>
    <s v="Hon Non-Folding Utility Tables"/>
    <n v="557.58500000000004"/>
    <n v="5"/>
    <n v="0.3"/>
    <n v="0"/>
  </r>
  <r>
    <n v="2349"/>
    <s v="CA-2014-109701"/>
    <x v="3"/>
    <x v="574"/>
    <x v="108"/>
    <s v="Same Day"/>
    <s v="AM-10360"/>
    <s v="Alice McCarthy"/>
    <x v="1"/>
    <s v="United States"/>
    <s v="Los Angeles"/>
    <x v="1"/>
    <n v="90032"/>
    <x v="1"/>
    <s v="OFF-BI-10004187"/>
    <x v="1"/>
    <x v="8"/>
    <s v="Staples"/>
    <n v="9.0240000000000009"/>
    <n v="6"/>
    <n v="0.2"/>
    <n v="3.1583999999999985"/>
  </r>
  <r>
    <n v="2350"/>
    <s v="CA-2014-109701"/>
    <x v="3"/>
    <x v="574"/>
    <x v="108"/>
    <s v="Same Day"/>
    <s v="AM-10360"/>
    <s v="Alice McCarthy"/>
    <x v="1"/>
    <s v="United States"/>
    <s v="Los Angeles"/>
    <x v="1"/>
    <n v="90032"/>
    <x v="1"/>
    <s v="OFF-BI-10000632"/>
    <x v="1"/>
    <x v="8"/>
    <s v="Satellite Sectional Post Binders"/>
    <n v="69.456000000000003"/>
    <n v="2"/>
    <n v="0.2"/>
    <n v="22.573199999999996"/>
  </r>
  <r>
    <n v="2351"/>
    <s v="CA-2014-109701"/>
    <x v="3"/>
    <x v="574"/>
    <x v="108"/>
    <s v="Same Day"/>
    <s v="AM-10360"/>
    <s v="Alice McCarthy"/>
    <x v="1"/>
    <s v="United States"/>
    <s v="Los Angeles"/>
    <x v="1"/>
    <n v="90032"/>
    <x v="1"/>
    <s v="OFF-PA-10003724"/>
    <x v="1"/>
    <x v="10"/>
    <s v="Wirebound Message Book, 4 per Page"/>
    <n v="10.86"/>
    <n v="2"/>
    <n v="0"/>
    <n v="5.3213999999999997"/>
  </r>
  <r>
    <n v="2352"/>
    <s v="CA-2014-109701"/>
    <x v="3"/>
    <x v="574"/>
    <x v="108"/>
    <s v="Same Day"/>
    <s v="AM-10360"/>
    <s v="Alice McCarthy"/>
    <x v="1"/>
    <s v="United States"/>
    <s v="Los Angeles"/>
    <x v="1"/>
    <n v="90032"/>
    <x v="1"/>
    <s v="OFF-AP-10002765"/>
    <x v="1"/>
    <x v="9"/>
    <s v="Fellowes Advanced Computer Series Surge Protectors"/>
    <n v="79.47"/>
    <n v="3"/>
    <n v="0"/>
    <n v="22.251600000000003"/>
  </r>
  <r>
    <n v="2353"/>
    <s v="CA-2014-109701"/>
    <x v="3"/>
    <x v="574"/>
    <x v="108"/>
    <s v="Same Day"/>
    <s v="AM-10360"/>
    <s v="Alice McCarthy"/>
    <x v="1"/>
    <s v="United States"/>
    <s v="Los Angeles"/>
    <x v="1"/>
    <n v="90032"/>
    <x v="1"/>
    <s v="OFF-AR-10001868"/>
    <x v="1"/>
    <x v="6"/>
    <s v="Prang Dustless Chalk Sticks"/>
    <n v="10.08"/>
    <n v="6"/>
    <n v="0"/>
    <n v="5.04"/>
  </r>
  <r>
    <n v="2354"/>
    <s v="CA-2012-111514"/>
    <x v="1"/>
    <x v="284"/>
    <x v="756"/>
    <s v="First Class"/>
    <s v="SC-20260"/>
    <s v="Scott Cohen"/>
    <x v="1"/>
    <s v="United States"/>
    <s v="San Francisco"/>
    <x v="1"/>
    <n v="94122"/>
    <x v="1"/>
    <s v="FUR-BO-10002545"/>
    <x v="0"/>
    <x v="0"/>
    <s v="Atlantic Metals Mobile 3-Shelf Bookcases, Custom Colors"/>
    <n v="1552.8309999999999"/>
    <n v="7"/>
    <n v="0.15"/>
    <n v="200.95460000000008"/>
  </r>
  <r>
    <n v="2355"/>
    <s v="CA-2012-111514"/>
    <x v="1"/>
    <x v="284"/>
    <x v="756"/>
    <s v="First Class"/>
    <s v="SC-20260"/>
    <s v="Scott Cohen"/>
    <x v="1"/>
    <s v="United States"/>
    <s v="San Francisco"/>
    <x v="1"/>
    <n v="94122"/>
    <x v="1"/>
    <s v="OFF-BI-10002735"/>
    <x v="1"/>
    <x v="8"/>
    <s v="GBC Prestige Therm-A-Bind Covers"/>
    <n v="137.24"/>
    <n v="5"/>
    <n v="0.2"/>
    <n v="46.3185"/>
  </r>
  <r>
    <n v="2356"/>
    <s v="CA-2012-111514"/>
    <x v="1"/>
    <x v="284"/>
    <x v="756"/>
    <s v="First Class"/>
    <s v="SC-20260"/>
    <s v="Scott Cohen"/>
    <x v="1"/>
    <s v="United States"/>
    <s v="San Francisco"/>
    <x v="1"/>
    <n v="94122"/>
    <x v="1"/>
    <s v="TEC-AC-10004864"/>
    <x v="2"/>
    <x v="11"/>
    <s v="Memorex Micro Travel Drive 32 GB"/>
    <n v="36.51"/>
    <n v="1"/>
    <n v="0"/>
    <n v="15.699300000000001"/>
  </r>
  <r>
    <n v="2357"/>
    <s v="CA-2012-111514"/>
    <x v="1"/>
    <x v="284"/>
    <x v="756"/>
    <s v="First Class"/>
    <s v="SC-20260"/>
    <s v="Scott Cohen"/>
    <x v="1"/>
    <s v="United States"/>
    <s v="San Francisco"/>
    <x v="1"/>
    <n v="94122"/>
    <x v="1"/>
    <s v="TEC-MA-10000597"/>
    <x v="2"/>
    <x v="15"/>
    <s v="Lexmark S315 Color Inkjet Printer"/>
    <n v="239.976"/>
    <n v="3"/>
    <n v="0.2"/>
    <n v="80.991899999999987"/>
  </r>
  <r>
    <n v="2358"/>
    <s v="US-2011-148838"/>
    <x v="2"/>
    <x v="461"/>
    <x v="757"/>
    <s v="Standard Class"/>
    <s v="CP-12340"/>
    <s v="Christine Phan"/>
    <x v="1"/>
    <s v="United States"/>
    <s v="New York City"/>
    <x v="15"/>
    <n v="10024"/>
    <x v="3"/>
    <s v="FUR-TA-10003473"/>
    <x v="0"/>
    <x v="3"/>
    <s v="Bretford Rectangular Conference Table Tops"/>
    <n v="1579.7460000000001"/>
    <n v="7"/>
    <n v="0.4"/>
    <n v="-447.59469999999988"/>
  </r>
  <r>
    <n v="2359"/>
    <s v="US-2011-148838"/>
    <x v="2"/>
    <x v="461"/>
    <x v="757"/>
    <s v="Standard Class"/>
    <s v="CP-12340"/>
    <s v="Christine Phan"/>
    <x v="1"/>
    <s v="United States"/>
    <s v="New York City"/>
    <x v="15"/>
    <n v="10024"/>
    <x v="3"/>
    <s v="FUR-TA-10001950"/>
    <x v="0"/>
    <x v="3"/>
    <s v="Balt Solid Wood Round Tables"/>
    <n v="1071.576"/>
    <n v="4"/>
    <n v="0.4"/>
    <n v="-553.64760000000001"/>
  </r>
  <r>
    <n v="2360"/>
    <s v="US-2011-148838"/>
    <x v="2"/>
    <x v="461"/>
    <x v="757"/>
    <s v="Standard Class"/>
    <s v="CP-12340"/>
    <s v="Christine Phan"/>
    <x v="1"/>
    <s v="United States"/>
    <s v="New York City"/>
    <x v="15"/>
    <n v="10024"/>
    <x v="3"/>
    <s v="FUR-TA-10004175"/>
    <x v="0"/>
    <x v="3"/>
    <s v="Hon 30&quot; x 60&quot; Table with Locking Drawer"/>
    <n v="613.90800000000002"/>
    <n v="3"/>
    <n v="0.4"/>
    <n v="-122.78160000000003"/>
  </r>
  <r>
    <n v="2361"/>
    <s v="US-2011-148838"/>
    <x v="2"/>
    <x v="461"/>
    <x v="757"/>
    <s v="Standard Class"/>
    <s v="CP-12340"/>
    <s v="Christine Phan"/>
    <x v="1"/>
    <s v="United States"/>
    <s v="New York City"/>
    <x v="15"/>
    <n v="10024"/>
    <x v="3"/>
    <s v="OFF-PA-10002960"/>
    <x v="1"/>
    <x v="10"/>
    <s v="Xerox 1926"/>
    <n v="34.86"/>
    <n v="7"/>
    <n v="0"/>
    <n v="16.3842"/>
  </r>
  <r>
    <n v="2362"/>
    <s v="US-2011-148838"/>
    <x v="2"/>
    <x v="461"/>
    <x v="757"/>
    <s v="Standard Class"/>
    <s v="CP-12340"/>
    <s v="Christine Phan"/>
    <x v="1"/>
    <s v="United States"/>
    <s v="New York City"/>
    <x v="15"/>
    <n v="10024"/>
    <x v="3"/>
    <s v="OFF-PA-10000919"/>
    <x v="1"/>
    <x v="10"/>
    <s v="Xerox 1918"/>
    <n v="155.04"/>
    <n v="4"/>
    <n v="0"/>
    <n v="75.9696"/>
  </r>
  <r>
    <n v="2363"/>
    <s v="CA-2014-136497"/>
    <x v="3"/>
    <x v="513"/>
    <x v="4"/>
    <s v="Standard Class"/>
    <s v="RF-19840"/>
    <s v="Roy Französisch"/>
    <x v="0"/>
    <s v="United States"/>
    <s v="Columbus"/>
    <x v="24"/>
    <n v="43229"/>
    <x v="3"/>
    <s v="OFF-BI-10001553"/>
    <x v="1"/>
    <x v="8"/>
    <s v="SpineVue Locking Slant-D Ring Binders by Cardinal"/>
    <n v="13.710000000000003"/>
    <n v="5"/>
    <n v="0.7"/>
    <n v="-10.053999999999998"/>
  </r>
  <r>
    <n v="2364"/>
    <s v="US-2013-108637"/>
    <x v="0"/>
    <x v="69"/>
    <x v="755"/>
    <s v="Standard Class"/>
    <s v="AB-10060"/>
    <s v="Adam Bellavance"/>
    <x v="2"/>
    <s v="United States"/>
    <s v="Waynesboro"/>
    <x v="17"/>
    <n v="22980"/>
    <x v="0"/>
    <s v="FUR-FU-10004864"/>
    <x v="0"/>
    <x v="5"/>
    <s v="Howard Miller 14-1/2&quot; Diameter Chrome Round Wall Clock"/>
    <n v="127.88"/>
    <n v="2"/>
    <n v="0"/>
    <n v="40.921599999999998"/>
  </r>
  <r>
    <n v="2365"/>
    <s v="US-2013-108637"/>
    <x v="0"/>
    <x v="69"/>
    <x v="755"/>
    <s v="Standard Class"/>
    <s v="AB-10060"/>
    <s v="Adam Bellavance"/>
    <x v="2"/>
    <s v="United States"/>
    <s v="Waynesboro"/>
    <x v="17"/>
    <n v="22980"/>
    <x v="0"/>
    <s v="OFF-AP-10004540"/>
    <x v="1"/>
    <x v="9"/>
    <s v="Eureka The Boss Lite 10-Amp Upright Vacuum, Blue"/>
    <n v="160.32"/>
    <n v="2"/>
    <n v="0"/>
    <n v="44.889600000000002"/>
  </r>
  <r>
    <n v="2366"/>
    <s v="US-2013-108637"/>
    <x v="0"/>
    <x v="69"/>
    <x v="755"/>
    <s v="Standard Class"/>
    <s v="AB-10060"/>
    <s v="Adam Bellavance"/>
    <x v="2"/>
    <s v="United States"/>
    <s v="Waynesboro"/>
    <x v="17"/>
    <n v="22980"/>
    <x v="0"/>
    <s v="OFF-BI-10004965"/>
    <x v="1"/>
    <x v="8"/>
    <s v="Ibico Covers for Plastic or Wire Binding Elements"/>
    <n v="46"/>
    <n v="4"/>
    <n v="0"/>
    <n v="20.7"/>
  </r>
  <r>
    <n v="2367"/>
    <s v="CA-2011-102295"/>
    <x v="2"/>
    <x v="156"/>
    <x v="158"/>
    <s v="Second Class"/>
    <s v="EH-13990"/>
    <s v="Erica Hackney"/>
    <x v="0"/>
    <s v="United States"/>
    <s v="Sacramento"/>
    <x v="1"/>
    <n v="95823"/>
    <x v="1"/>
    <s v="FUR-CH-10001714"/>
    <x v="0"/>
    <x v="1"/>
    <s v="Global Leather &amp; Oak Executive Chair, Burgundy"/>
    <n v="120.71199999999999"/>
    <n v="1"/>
    <n v="0.2"/>
    <n v="-18.106799999999993"/>
  </r>
  <r>
    <n v="2368"/>
    <s v="CA-2014-123659"/>
    <x v="3"/>
    <x v="516"/>
    <x v="758"/>
    <s v="First Class"/>
    <s v="MN-17935"/>
    <s v="Michael Nguyen"/>
    <x v="0"/>
    <s v="United States"/>
    <s v="Clinton"/>
    <x v="39"/>
    <n v="20735"/>
    <x v="3"/>
    <s v="OFF-PA-10002464"/>
    <x v="1"/>
    <x v="10"/>
    <s v="HP Office Recycled Paper (20Lb. and 87 Bright)"/>
    <n v="23.12"/>
    <n v="4"/>
    <n v="0"/>
    <n v="11.328800000000001"/>
  </r>
  <r>
    <n v="2369"/>
    <s v="US-2013-129469"/>
    <x v="0"/>
    <x v="713"/>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x v="759"/>
    <s v="Standard Class"/>
    <s v="KL-16555"/>
    <s v="Kelly Lampkin"/>
    <x v="1"/>
    <s v="United States"/>
    <s v="Fairfield"/>
    <x v="24"/>
    <n v="45014"/>
    <x v="3"/>
    <s v="OFF-AR-10000315"/>
    <x v="1"/>
    <x v="6"/>
    <s v="Dixon Ticonderoga Maple Cedar Pencil, #2"/>
    <n v="4.9119999999999999"/>
    <n v="2"/>
    <n v="0.2"/>
    <n v="0.30700000000000016"/>
  </r>
  <r>
    <n v="2371"/>
    <s v="CA-2014-155152"/>
    <x v="3"/>
    <x v="437"/>
    <x v="472"/>
    <s v="Second Class"/>
    <s v="MP-17965"/>
    <s v="Michael Paige"/>
    <x v="1"/>
    <s v="United States"/>
    <s v="Warwick"/>
    <x v="34"/>
    <n v="2886"/>
    <x v="3"/>
    <s v="TEC-AC-10004353"/>
    <x v="2"/>
    <x v="11"/>
    <s v="Hypercom P1300 Pinpad"/>
    <n v="252"/>
    <n v="4"/>
    <n v="0"/>
    <n v="93.240000000000009"/>
  </r>
  <r>
    <n v="2372"/>
    <s v="CA-2013-159940"/>
    <x v="0"/>
    <x v="274"/>
    <x v="625"/>
    <s v="Second Class"/>
    <s v="BF-11020"/>
    <s v="Barry Französisch"/>
    <x v="1"/>
    <s v="United States"/>
    <s v="Aurora"/>
    <x v="10"/>
    <n v="60505"/>
    <x v="2"/>
    <s v="FUR-FU-10004973"/>
    <x v="0"/>
    <x v="5"/>
    <s v="Flat Face Poster Frame"/>
    <n v="60.288000000000004"/>
    <n v="8"/>
    <n v="0.6"/>
    <n v="-27.129599999999996"/>
  </r>
  <r>
    <n v="2373"/>
    <s v="CA-2013-159940"/>
    <x v="0"/>
    <x v="274"/>
    <x v="625"/>
    <s v="Second Class"/>
    <s v="BF-11020"/>
    <s v="Barry Französisch"/>
    <x v="1"/>
    <s v="United States"/>
    <s v="Aurora"/>
    <x v="10"/>
    <n v="60505"/>
    <x v="2"/>
    <s v="OFF-FA-10000936"/>
    <x v="1"/>
    <x v="13"/>
    <s v="Acco Hot Clips Clips to Go"/>
    <n v="2.6320000000000001"/>
    <n v="1"/>
    <n v="0.2"/>
    <n v="0.8224999999999999"/>
  </r>
  <r>
    <n v="2374"/>
    <s v="CA-2013-159940"/>
    <x v="0"/>
    <x v="274"/>
    <x v="625"/>
    <s v="Second Class"/>
    <s v="BF-11020"/>
    <s v="Barry Französisch"/>
    <x v="1"/>
    <s v="United States"/>
    <s v="Aurora"/>
    <x v="10"/>
    <n v="60505"/>
    <x v="2"/>
    <s v="OFF-PA-10001609"/>
    <x v="1"/>
    <x v="10"/>
    <s v="Tops Wirebound Message Log Books"/>
    <n v="23.688000000000002"/>
    <n v="9"/>
    <n v="0.2"/>
    <n v="7.698599999999999"/>
  </r>
  <r>
    <n v="2375"/>
    <s v="CA-2013-159940"/>
    <x v="0"/>
    <x v="274"/>
    <x v="625"/>
    <s v="Second Class"/>
    <s v="BF-11020"/>
    <s v="Barry Französisch"/>
    <x v="1"/>
    <s v="United States"/>
    <s v="Aurora"/>
    <x v="10"/>
    <n v="60505"/>
    <x v="2"/>
    <s v="FUR-CH-10000785"/>
    <x v="0"/>
    <x v="1"/>
    <s v="Global Ergonomic Managers Chair"/>
    <n v="253.37199999999996"/>
    <n v="2"/>
    <n v="0.3"/>
    <n v="-14.478399999999993"/>
  </r>
  <r>
    <n v="2376"/>
    <s v="CA-2014-119669"/>
    <x v="3"/>
    <x v="714"/>
    <x v="714"/>
    <s v="Standard Class"/>
    <s v="TP-21130"/>
    <s v="Theone Pippenger"/>
    <x v="0"/>
    <s v="United States"/>
    <s v="Smyrna"/>
    <x v="32"/>
    <n v="30080"/>
    <x v="0"/>
    <s v="OFF-FA-10000053"/>
    <x v="1"/>
    <x v="13"/>
    <s v="Revere Boxed Rubber Bands by Revere"/>
    <n v="5.67"/>
    <n v="3"/>
    <n v="0"/>
    <n v="0.11340000000000017"/>
  </r>
  <r>
    <n v="2377"/>
    <s v="US-2011-164616"/>
    <x v="2"/>
    <x v="710"/>
    <x v="760"/>
    <s v="Second Class"/>
    <s v="MS-17770"/>
    <s v="Maxwell Schwartz"/>
    <x v="0"/>
    <s v="United States"/>
    <s v="Columbus"/>
    <x v="24"/>
    <n v="43229"/>
    <x v="3"/>
    <s v="OFF-BI-10001718"/>
    <x v="1"/>
    <x v="8"/>
    <s v="GBC DocuBind P50 Personal Binding Machine"/>
    <n v="76.77600000000001"/>
    <n v="4"/>
    <n v="0.7"/>
    <n v="-58.861599999999981"/>
  </r>
  <r>
    <n v="2378"/>
    <s v="US-2011-164616"/>
    <x v="2"/>
    <x v="710"/>
    <x v="760"/>
    <s v="Second Class"/>
    <s v="MS-17770"/>
    <s v="Maxwell Schwartz"/>
    <x v="0"/>
    <s v="United States"/>
    <s v="Columbus"/>
    <x v="24"/>
    <n v="43229"/>
    <x v="3"/>
    <s v="OFF-SU-10004768"/>
    <x v="1"/>
    <x v="14"/>
    <s v="Acme Kleencut Forged Steel Scissors"/>
    <n v="9.1840000000000011"/>
    <n v="2"/>
    <n v="0.2"/>
    <n v="1.1479999999999988"/>
  </r>
  <r>
    <n v="2379"/>
    <s v="CA-2012-148628"/>
    <x v="1"/>
    <x v="401"/>
    <x v="223"/>
    <s v="Standard Class"/>
    <s v="KM-16375"/>
    <s v="Katherine Murray"/>
    <x v="2"/>
    <s v="United States"/>
    <s v="Thousand Oaks"/>
    <x v="1"/>
    <n v="91360"/>
    <x v="1"/>
    <s v="OFF-PA-10003883"/>
    <x v="1"/>
    <x v="10"/>
    <s v="Message Book, Phone, Wirebound Standard Line Memo, 2 3/4&quot; X 5&quot;"/>
    <n v="32.75"/>
    <n v="5"/>
    <n v="0"/>
    <n v="15.065"/>
  </r>
  <r>
    <n v="2380"/>
    <s v="CA-2013-118052"/>
    <x v="0"/>
    <x v="715"/>
    <x v="761"/>
    <s v="Standard Class"/>
    <s v="BE-11455"/>
    <s v="Brad Eason"/>
    <x v="2"/>
    <s v="United States"/>
    <s v="Lorain"/>
    <x v="24"/>
    <n v="44052"/>
    <x v="3"/>
    <s v="OFF-FA-10004248"/>
    <x v="1"/>
    <x v="13"/>
    <s v="Advantus T-Pin Paper Clips"/>
    <n v="7.2160000000000002"/>
    <n v="2"/>
    <n v="0.2"/>
    <n v="1.7138000000000002"/>
  </r>
  <r>
    <n v="2381"/>
    <s v="CA-2013-118052"/>
    <x v="0"/>
    <x v="715"/>
    <x v="761"/>
    <s v="Standard Class"/>
    <s v="BE-11455"/>
    <s v="Brad Eason"/>
    <x v="2"/>
    <s v="United States"/>
    <s v="Lorain"/>
    <x v="24"/>
    <n v="44052"/>
    <x v="3"/>
    <s v="OFF-PA-10002581"/>
    <x v="1"/>
    <x v="10"/>
    <s v="Xerox 1951"/>
    <n v="49.568000000000005"/>
    <n v="2"/>
    <n v="0.2"/>
    <n v="15.489999999999997"/>
  </r>
  <r>
    <n v="2382"/>
    <s v="CA-2013-118052"/>
    <x v="0"/>
    <x v="715"/>
    <x v="761"/>
    <s v="Standard Class"/>
    <s v="BE-11455"/>
    <s v="Brad Eason"/>
    <x v="2"/>
    <s v="United States"/>
    <s v="Lorain"/>
    <x v="24"/>
    <n v="44052"/>
    <x v="3"/>
    <s v="FUR-FU-10004848"/>
    <x v="0"/>
    <x v="5"/>
    <s v="DAX Solid Wood Frames"/>
    <n v="54.711999999999996"/>
    <n v="7"/>
    <n v="0.2"/>
    <n v="11.626299999999999"/>
  </r>
  <r>
    <n v="2383"/>
    <s v="US-2014-117534"/>
    <x v="3"/>
    <x v="613"/>
    <x v="762"/>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x v="762"/>
    <s v="First Class"/>
    <s v="CV-12295"/>
    <s v="Christina VanderZanden"/>
    <x v="0"/>
    <s v="United States"/>
    <s v="Fresno"/>
    <x v="1"/>
    <n v="93727"/>
    <x v="1"/>
    <s v="OFF-AR-10003087"/>
    <x v="1"/>
    <x v="6"/>
    <s v="Staples"/>
    <n v="16.02"/>
    <n v="9"/>
    <n v="0"/>
    <n v="4.4855999999999998"/>
  </r>
  <r>
    <n v="2385"/>
    <s v="US-2014-117534"/>
    <x v="3"/>
    <x v="613"/>
    <x v="762"/>
    <s v="First Class"/>
    <s v="CV-12295"/>
    <s v="Christina VanderZanden"/>
    <x v="0"/>
    <s v="United States"/>
    <s v="Fresno"/>
    <x v="1"/>
    <n v="93727"/>
    <x v="1"/>
    <s v="OFF-BI-10002026"/>
    <x v="1"/>
    <x v="8"/>
    <s v="Avery Arch Ring Binders"/>
    <n v="185.92000000000002"/>
    <n v="4"/>
    <n v="0.2"/>
    <n v="62.74799999999999"/>
  </r>
  <r>
    <n v="2386"/>
    <s v="US-2014-117534"/>
    <x v="3"/>
    <x v="613"/>
    <x v="762"/>
    <s v="First Class"/>
    <s v="CV-12295"/>
    <s v="Christina VanderZanden"/>
    <x v="0"/>
    <s v="United States"/>
    <s v="Fresno"/>
    <x v="1"/>
    <n v="93727"/>
    <x v="1"/>
    <s v="TEC-PH-10000141"/>
    <x v="2"/>
    <x v="7"/>
    <s v="Clearsounds A400"/>
    <n v="211.16800000000001"/>
    <n v="4"/>
    <n v="0.2"/>
    <n v="15.837600000000009"/>
  </r>
  <r>
    <n v="2387"/>
    <s v="US-2014-117534"/>
    <x v="3"/>
    <x v="613"/>
    <x v="762"/>
    <s v="First Class"/>
    <s v="CV-12295"/>
    <s v="Christina VanderZanden"/>
    <x v="0"/>
    <s v="United States"/>
    <s v="Fresno"/>
    <x v="1"/>
    <n v="93727"/>
    <x v="1"/>
    <s v="TEC-CO-10000971"/>
    <x v="2"/>
    <x v="16"/>
    <s v="Hewlett Packard 310 Color Digital Copier"/>
    <n v="479.98400000000004"/>
    <n v="2"/>
    <n v="0.2"/>
    <n v="59.997999999999962"/>
  </r>
  <r>
    <n v="2388"/>
    <s v="CA-2012-145065"/>
    <x v="1"/>
    <x v="295"/>
    <x v="631"/>
    <s v="First Class"/>
    <s v="DK-13375"/>
    <s v="Dennis Kane"/>
    <x v="0"/>
    <s v="United States"/>
    <s v="San Diego"/>
    <x v="1"/>
    <n v="92105"/>
    <x v="1"/>
    <s v="OFF-FA-10001229"/>
    <x v="1"/>
    <x v="13"/>
    <s v="Staples"/>
    <n v="7.86"/>
    <n v="2"/>
    <n v="0"/>
    <n v="3.6155999999999997"/>
  </r>
  <r>
    <n v="2389"/>
    <s v="CA-2012-145065"/>
    <x v="1"/>
    <x v="295"/>
    <x v="631"/>
    <s v="First Class"/>
    <s v="DK-13375"/>
    <s v="Dennis Kane"/>
    <x v="0"/>
    <s v="United States"/>
    <s v="San Diego"/>
    <x v="1"/>
    <n v="92105"/>
    <x v="1"/>
    <s v="OFF-BI-10002437"/>
    <x v="1"/>
    <x v="8"/>
    <s v="Recycled Premium Regency Composition Covers"/>
    <n v="24.448"/>
    <n v="2"/>
    <n v="0.2"/>
    <n v="8.8623999999999992"/>
  </r>
  <r>
    <n v="2390"/>
    <s v="US-2012-127040"/>
    <x v="1"/>
    <x v="401"/>
    <x v="763"/>
    <s v="Standard Class"/>
    <s v="SG-20605"/>
    <s v="Speros Goranitis"/>
    <x v="0"/>
    <s v="United States"/>
    <s v="New York City"/>
    <x v="15"/>
    <n v="10009"/>
    <x v="3"/>
    <s v="OFF-PA-10004255"/>
    <x v="1"/>
    <x v="10"/>
    <s v="Xerox 219"/>
    <n v="6.48"/>
    <n v="1"/>
    <n v="0"/>
    <n v="3.1104000000000003"/>
  </r>
  <r>
    <n v="2391"/>
    <s v="US-2012-127040"/>
    <x v="1"/>
    <x v="401"/>
    <x v="763"/>
    <s v="Standard Class"/>
    <s v="SG-20605"/>
    <s v="Speros Goranitis"/>
    <x v="0"/>
    <s v="United States"/>
    <s v="New York City"/>
    <x v="15"/>
    <n v="10009"/>
    <x v="3"/>
    <s v="OFF-PA-10001184"/>
    <x v="1"/>
    <x v="10"/>
    <s v="Xerox 1903"/>
    <n v="41.86"/>
    <n v="7"/>
    <n v="0"/>
    <n v="20.511400000000002"/>
  </r>
  <r>
    <n v="2392"/>
    <s v="US-2012-127040"/>
    <x v="1"/>
    <x v="401"/>
    <x v="763"/>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x v="763"/>
    <s v="Standard Class"/>
    <s v="SG-20605"/>
    <s v="Speros Goranitis"/>
    <x v="0"/>
    <s v="United States"/>
    <s v="New York City"/>
    <x v="15"/>
    <n v="10009"/>
    <x v="3"/>
    <s v="FUR-FU-10002878"/>
    <x v="0"/>
    <x v="5"/>
    <s v="Seth Thomas 14&quot; Day/Date Wall Clock"/>
    <n v="113.92"/>
    <n v="4"/>
    <n v="0"/>
    <n v="42.150400000000005"/>
  </r>
  <r>
    <n v="2394"/>
    <s v="CA-2013-128111"/>
    <x v="0"/>
    <x v="716"/>
    <x v="764"/>
    <s v="Standard Class"/>
    <s v="CS-12355"/>
    <s v="Christine Sundaresam"/>
    <x v="0"/>
    <s v="United States"/>
    <s v="Malden"/>
    <x v="31"/>
    <n v="2148"/>
    <x v="3"/>
    <s v="OFF-AR-10000588"/>
    <x v="1"/>
    <x v="6"/>
    <s v="Newell 345"/>
    <n v="39.68"/>
    <n v="2"/>
    <n v="0"/>
    <n v="10.316800000000001"/>
  </r>
  <r>
    <n v="2395"/>
    <s v="CA-2012-137897"/>
    <x v="1"/>
    <x v="717"/>
    <x v="765"/>
    <s v="Standard Class"/>
    <s v="PJ-18835"/>
    <s v="Patrick Jones"/>
    <x v="1"/>
    <s v="United States"/>
    <s v="New York City"/>
    <x v="15"/>
    <n v="10035"/>
    <x v="3"/>
    <s v="TEC-AC-10002217"/>
    <x v="2"/>
    <x v="11"/>
    <s v="Imation Clip USB flash drive - 8 GB"/>
    <n v="37.6"/>
    <n v="2"/>
    <n v="0"/>
    <n v="2.2560000000000002"/>
  </r>
  <r>
    <n v="2396"/>
    <s v="CA-2012-137897"/>
    <x v="1"/>
    <x v="717"/>
    <x v="765"/>
    <s v="Standard Class"/>
    <s v="PJ-18835"/>
    <s v="Patrick Jones"/>
    <x v="1"/>
    <s v="United States"/>
    <s v="New York City"/>
    <x v="15"/>
    <n v="10035"/>
    <x v="3"/>
    <s v="TEC-AC-10001267"/>
    <x v="2"/>
    <x v="11"/>
    <s v="Imation 32GB Pocket Pro USB 3.0 Flash Drive - 32 GB - Black - 1 P ..."/>
    <n v="59.9"/>
    <n v="2"/>
    <n v="0"/>
    <n v="23.96"/>
  </r>
  <r>
    <n v="2397"/>
    <s v="CA-2012-137897"/>
    <x v="1"/>
    <x v="717"/>
    <x v="765"/>
    <s v="Standard Class"/>
    <s v="PJ-18835"/>
    <s v="Patrick Jones"/>
    <x v="1"/>
    <s v="United States"/>
    <s v="New York City"/>
    <x v="15"/>
    <n v="10035"/>
    <x v="3"/>
    <s v="OFF-PA-10004041"/>
    <x v="1"/>
    <x v="10"/>
    <s v="It's Hot Message Books with Stickers, 2 3/4&quot; x 5&quot;"/>
    <n v="37"/>
    <n v="5"/>
    <n v="0"/>
    <n v="16.649999999999999"/>
  </r>
  <r>
    <n v="2398"/>
    <s v="CA-2014-169264"/>
    <x v="3"/>
    <x v="718"/>
    <x v="766"/>
    <s v="Second Class"/>
    <s v="NP-18700"/>
    <s v="Nora Preis"/>
    <x v="0"/>
    <s v="United States"/>
    <s v="San Francisco"/>
    <x v="1"/>
    <n v="94109"/>
    <x v="1"/>
    <s v="OFF-LA-10001613"/>
    <x v="1"/>
    <x v="2"/>
    <s v="Avery File Folder Labels"/>
    <n v="5.76"/>
    <n v="2"/>
    <n v="0"/>
    <n v="2.8224"/>
  </r>
  <r>
    <n v="2399"/>
    <s v="CA-2014-169264"/>
    <x v="3"/>
    <x v="718"/>
    <x v="766"/>
    <s v="Second Class"/>
    <s v="NP-18700"/>
    <s v="Nora Preis"/>
    <x v="0"/>
    <s v="United States"/>
    <s v="San Francisco"/>
    <x v="1"/>
    <n v="94109"/>
    <x v="1"/>
    <s v="OFF-AR-10000246"/>
    <x v="1"/>
    <x v="6"/>
    <s v="Newell 318"/>
    <n v="16.68"/>
    <n v="6"/>
    <n v="0"/>
    <n v="4.3367999999999993"/>
  </r>
  <r>
    <n v="2400"/>
    <s v="CA-2014-147361"/>
    <x v="3"/>
    <x v="428"/>
    <x v="17"/>
    <s v="Standard Class"/>
    <s v="SB-20290"/>
    <s v="Sean Braxton"/>
    <x v="1"/>
    <s v="United States"/>
    <s v="Florence"/>
    <x v="20"/>
    <n v="29501"/>
    <x v="0"/>
    <s v="OFF-ST-10001809"/>
    <x v="1"/>
    <x v="4"/>
    <s v="Fellowes Officeware Wire Shelving"/>
    <n v="628.80999999999995"/>
    <n v="7"/>
    <n v="0"/>
    <n v="12.576199999999986"/>
  </r>
  <r>
    <n v="2401"/>
    <s v="CA-2014-147361"/>
    <x v="3"/>
    <x v="428"/>
    <x v="17"/>
    <s v="Standard Class"/>
    <s v="SB-20290"/>
    <s v="Sean Braxton"/>
    <x v="1"/>
    <s v="United States"/>
    <s v="Florence"/>
    <x v="20"/>
    <n v="29501"/>
    <x v="0"/>
    <s v="OFF-ST-10002214"/>
    <x v="1"/>
    <x v="4"/>
    <s v="X-Rack File for Hanging Folders"/>
    <n v="56.449999999999996"/>
    <n v="5"/>
    <n v="0"/>
    <n v="14.676999999999998"/>
  </r>
  <r>
    <n v="2402"/>
    <s v="CA-2014-145877"/>
    <x v="3"/>
    <x v="719"/>
    <x v="192"/>
    <s v="Second Class"/>
    <s v="AS-10090"/>
    <s v="Adam Shillingsburg"/>
    <x v="0"/>
    <s v="United States"/>
    <s v="Springfield"/>
    <x v="25"/>
    <n v="65807"/>
    <x v="2"/>
    <s v="OFF-ST-10000649"/>
    <x v="1"/>
    <x v="4"/>
    <s v="Hanging Personal Folder File"/>
    <n v="94.199999999999989"/>
    <n v="6"/>
    <n v="0"/>
    <n v="23.550000000000004"/>
  </r>
  <r>
    <n v="2403"/>
    <s v="CA-2014-145877"/>
    <x v="3"/>
    <x v="719"/>
    <x v="192"/>
    <s v="Second Class"/>
    <s v="AS-10090"/>
    <s v="Adam Shillingsburg"/>
    <x v="0"/>
    <s v="United States"/>
    <s v="Springfield"/>
    <x v="25"/>
    <n v="65807"/>
    <x v="2"/>
    <s v="OFF-EN-10001990"/>
    <x v="1"/>
    <x v="12"/>
    <s v="Staples"/>
    <n v="28.4"/>
    <n v="5"/>
    <n v="0"/>
    <n v="13.347999999999997"/>
  </r>
  <r>
    <n v="2404"/>
    <s v="US-2013-110170"/>
    <x v="0"/>
    <x v="720"/>
    <x v="767"/>
    <s v="Standard Class"/>
    <s v="HM-14860"/>
    <s v="Harry Marie"/>
    <x v="1"/>
    <s v="United States"/>
    <s v="Huntsville"/>
    <x v="5"/>
    <n v="77340"/>
    <x v="2"/>
    <s v="FUR-BO-10000780"/>
    <x v="0"/>
    <x v="0"/>
    <s v="O'Sullivan Plantations 2-Door Library in Landvery Oak"/>
    <n v="956.6647999999999"/>
    <n v="7"/>
    <n v="0.32"/>
    <n v="-225.09759999999991"/>
  </r>
  <r>
    <n v="2405"/>
    <s v="CA-2014-108574"/>
    <x v="3"/>
    <x v="566"/>
    <x v="768"/>
    <s v="Standard Class"/>
    <s v="MG-18145"/>
    <s v="Mike Gockenbach"/>
    <x v="0"/>
    <s v="United States"/>
    <s v="Los Angeles"/>
    <x v="1"/>
    <n v="90045"/>
    <x v="1"/>
    <s v="TEC-AC-10002049"/>
    <x v="2"/>
    <x v="11"/>
    <s v="Logitech G19 Programmable Gaming Keyboard"/>
    <n v="1115.9099999999999"/>
    <n v="9"/>
    <n v="0"/>
    <n v="200.86379999999991"/>
  </r>
  <r>
    <n v="2406"/>
    <s v="CA-2014-108574"/>
    <x v="3"/>
    <x v="566"/>
    <x v="768"/>
    <s v="Standard Class"/>
    <s v="MG-18145"/>
    <s v="Mike Gockenbach"/>
    <x v="0"/>
    <s v="United States"/>
    <s v="Los Angeles"/>
    <x v="1"/>
    <n v="90045"/>
    <x v="1"/>
    <s v="TEC-PH-10003555"/>
    <x v="2"/>
    <x v="7"/>
    <s v="Motorola HK250 Universal Bluetooth Headset"/>
    <n v="128.744"/>
    <n v="7"/>
    <n v="0.2"/>
    <n v="-28.967399999999991"/>
  </r>
  <r>
    <n v="2407"/>
    <s v="CA-2014-108574"/>
    <x v="3"/>
    <x v="566"/>
    <x v="768"/>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x v="212"/>
    <s v="Standard Class"/>
    <s v="TM-21010"/>
    <s v="Tamara Manning"/>
    <x v="0"/>
    <s v="United States"/>
    <s v="San Francisco"/>
    <x v="1"/>
    <n v="94122"/>
    <x v="1"/>
    <s v="OFF-AR-10003631"/>
    <x v="1"/>
    <x v="6"/>
    <s v="Staples"/>
    <n v="24.2"/>
    <n v="5"/>
    <n v="0"/>
    <n v="7.9859999999999998"/>
  </r>
  <r>
    <n v="2409"/>
    <s v="CA-2014-144589"/>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x v="186"/>
    <s v="First Class"/>
    <s v="BE-11335"/>
    <s v="Bill Eplett"/>
    <x v="2"/>
    <s v="United States"/>
    <s v="San Francisco"/>
    <x v="1"/>
    <n v="94122"/>
    <x v="1"/>
    <s v="FUR-FU-10000758"/>
    <x v="0"/>
    <x v="5"/>
    <s v="DAX Natural Wood-Tone Poster Frame"/>
    <n v="211.84"/>
    <n v="8"/>
    <n v="0"/>
    <n v="76.262399999999985"/>
  </r>
  <r>
    <n v="2411"/>
    <s v="CA-2011-162684"/>
    <x v="2"/>
    <x v="601"/>
    <x v="769"/>
    <s v="Standard Class"/>
    <s v="AS-10630"/>
    <s v="Ann Steele"/>
    <x v="2"/>
    <s v="United States"/>
    <s v="Philadelphia"/>
    <x v="9"/>
    <n v="19120"/>
    <x v="3"/>
    <s v="OFF-FA-10000992"/>
    <x v="1"/>
    <x v="13"/>
    <s v="Acco Clips to Go Binder Clips, 24 Clips in Two Sizes"/>
    <n v="5.68"/>
    <n v="2"/>
    <n v="0.2"/>
    <n v="1.9169999999999998"/>
  </r>
  <r>
    <n v="2412"/>
    <s v="CA-2012-142041"/>
    <x v="1"/>
    <x v="722"/>
    <x v="770"/>
    <s v="Second Class"/>
    <s v="EM-13810"/>
    <s v="Eleni McCrary"/>
    <x v="1"/>
    <s v="United States"/>
    <s v="Los Angeles"/>
    <x v="1"/>
    <n v="90036"/>
    <x v="1"/>
    <s v="OFF-BI-10004187"/>
    <x v="1"/>
    <x v="8"/>
    <s v="Staples"/>
    <n v="7.52"/>
    <n v="5"/>
    <n v="0.2"/>
    <n v="2.6319999999999997"/>
  </r>
  <r>
    <n v="2413"/>
    <s v="CA-2011-151295"/>
    <x v="2"/>
    <x v="607"/>
    <x v="723"/>
    <s v="Standard Class"/>
    <s v="JA-15970"/>
    <s v="Joseph Airdo"/>
    <x v="0"/>
    <s v="United States"/>
    <s v="Los Angeles"/>
    <x v="1"/>
    <n v="90045"/>
    <x v="1"/>
    <s v="OFF-PA-10001947"/>
    <x v="1"/>
    <x v="10"/>
    <s v="Xerox 1974"/>
    <n v="11.96"/>
    <n v="2"/>
    <n v="0"/>
    <n v="5.8604000000000003"/>
  </r>
  <r>
    <n v="2414"/>
    <s v="CA-2011-151295"/>
    <x v="2"/>
    <x v="607"/>
    <x v="723"/>
    <s v="Standard Class"/>
    <s v="JA-15970"/>
    <s v="Joseph Airdo"/>
    <x v="0"/>
    <s v="United States"/>
    <s v="Los Angeles"/>
    <x v="1"/>
    <n v="90045"/>
    <x v="1"/>
    <s v="FUR-TA-10002356"/>
    <x v="0"/>
    <x v="3"/>
    <s v="Bevis Boat-Shaped Conference Table"/>
    <n v="629.06400000000008"/>
    <n v="3"/>
    <n v="0.2"/>
    <n v="31.453199999999953"/>
  </r>
  <r>
    <n v="2415"/>
    <s v="CA-2013-156300"/>
    <x v="0"/>
    <x v="723"/>
    <x v="771"/>
    <s v="Standard Class"/>
    <s v="TB-21595"/>
    <s v="Troy Blackwell"/>
    <x v="0"/>
    <s v="United States"/>
    <s v="Milwaukee"/>
    <x v="6"/>
    <n v="53209"/>
    <x v="2"/>
    <s v="FUR-CH-10001714"/>
    <x v="0"/>
    <x v="1"/>
    <s v="Global Leather &amp; Oak Executive Chair, Burgundy"/>
    <n v="754.44999999999993"/>
    <n v="5"/>
    <n v="0"/>
    <n v="60.356000000000023"/>
  </r>
  <r>
    <n v="2416"/>
    <s v="CA-2012-146087"/>
    <x v="1"/>
    <x v="380"/>
    <x v="772"/>
    <s v="Standard Class"/>
    <s v="PP-18955"/>
    <s v="Paul Prost"/>
    <x v="2"/>
    <s v="United States"/>
    <s v="Holyoke"/>
    <x v="31"/>
    <n v="1040"/>
    <x v="3"/>
    <s v="FUR-BO-10002824"/>
    <x v="0"/>
    <x v="0"/>
    <s v="Bush Mission Pointe Library"/>
    <n v="301.95999999999998"/>
    <n v="2"/>
    <n v="0"/>
    <n v="60.391999999999996"/>
  </r>
  <r>
    <n v="2417"/>
    <s v="CA-2014-168655"/>
    <x v="3"/>
    <x v="386"/>
    <x v="499"/>
    <s v="Standard Class"/>
    <s v="ML-18040"/>
    <s v="Michelle Lonsdale"/>
    <x v="1"/>
    <s v="United States"/>
    <s v="Albuquerque"/>
    <x v="27"/>
    <n v="87105"/>
    <x v="1"/>
    <s v="TEC-AC-10002842"/>
    <x v="2"/>
    <x v="11"/>
    <s v="WD My Passport Ultra 2TB Portable External Hard Drive"/>
    <n v="595"/>
    <n v="5"/>
    <n v="0"/>
    <n v="95.200000000000031"/>
  </r>
  <r>
    <n v="2418"/>
    <s v="CA-2014-168655"/>
    <x v="3"/>
    <x v="386"/>
    <x v="499"/>
    <s v="Standard Class"/>
    <s v="ML-18040"/>
    <s v="Michelle Lonsdale"/>
    <x v="1"/>
    <s v="United States"/>
    <s v="Albuquerque"/>
    <x v="27"/>
    <n v="87105"/>
    <x v="1"/>
    <s v="OFF-BI-10002082"/>
    <x v="1"/>
    <x v="8"/>
    <s v="GBC Twin Loop Wire Binding Elements"/>
    <n v="79.872000000000014"/>
    <n v="3"/>
    <n v="0.2"/>
    <n v="29.951999999999998"/>
  </r>
  <r>
    <n v="2419"/>
    <s v="CA-2013-107202"/>
    <x v="0"/>
    <x v="206"/>
    <x v="528"/>
    <s v="Standard Class"/>
    <s v="LC-16930"/>
    <s v="Linda Cazamias"/>
    <x v="1"/>
    <s v="United States"/>
    <s v="Sparks"/>
    <x v="33"/>
    <n v="89431"/>
    <x v="1"/>
    <s v="TEC-MA-10000112"/>
    <x v="2"/>
    <x v="15"/>
    <s v="Panasonic KX MB2061 Multifunction Printer"/>
    <n v="2396.4"/>
    <n v="10"/>
    <n v="0.2"/>
    <n v="179.73000000000013"/>
  </r>
  <r>
    <n v="2420"/>
    <s v="CA-2014-159597"/>
    <x v="3"/>
    <x v="45"/>
    <x v="773"/>
    <s v="Standard Class"/>
    <s v="MC-17590"/>
    <s v="Matt Collister"/>
    <x v="1"/>
    <s v="United States"/>
    <s v="Coachella"/>
    <x v="1"/>
    <n v="92236"/>
    <x v="1"/>
    <s v="OFF-ST-10002289"/>
    <x v="1"/>
    <x v="4"/>
    <s v="Safco Wire Cube Shelving System, For Use as 4 or 5 14&quot; Cubes, Black"/>
    <n v="63.56"/>
    <n v="2"/>
    <n v="0"/>
    <n v="3.1779999999999973"/>
  </r>
  <r>
    <n v="2421"/>
    <s v="CA-2014-159597"/>
    <x v="3"/>
    <x v="45"/>
    <x v="773"/>
    <s v="Standard Class"/>
    <s v="MC-17590"/>
    <s v="Matt Collister"/>
    <x v="1"/>
    <s v="United States"/>
    <s v="Coachella"/>
    <x v="1"/>
    <n v="92236"/>
    <x v="1"/>
    <s v="TEC-AC-10004171"/>
    <x v="2"/>
    <x v="11"/>
    <s v="Razer Kraken 7.1 Surround Sound Over Ear USB Gaming Headset"/>
    <n v="99.99"/>
    <n v="1"/>
    <n v="0"/>
    <n v="43.995600000000003"/>
  </r>
  <r>
    <n v="2422"/>
    <s v="CA-2013-155551"/>
    <x v="0"/>
    <x v="724"/>
    <x v="774"/>
    <s v="Standard Class"/>
    <s v="CR-12580"/>
    <s v="Clay Rozendal"/>
    <x v="2"/>
    <s v="United States"/>
    <s v="Elmhurst"/>
    <x v="10"/>
    <n v="60126"/>
    <x v="2"/>
    <s v="OFF-ST-10003656"/>
    <x v="1"/>
    <x v="4"/>
    <s v="Safco Industrial Wire Shelving"/>
    <n v="230.376"/>
    <n v="3"/>
    <n v="0.2"/>
    <n v="-48.954900000000002"/>
  </r>
  <r>
    <n v="2423"/>
    <s v="CA-2013-155551"/>
    <x v="0"/>
    <x v="724"/>
    <x v="774"/>
    <s v="Standard Class"/>
    <s v="CR-12580"/>
    <s v="Clay Rozendal"/>
    <x v="2"/>
    <s v="United States"/>
    <s v="Elmhurst"/>
    <x v="10"/>
    <n v="60126"/>
    <x v="2"/>
    <s v="OFF-PA-10001560"/>
    <x v="1"/>
    <x v="10"/>
    <s v="Adams Telephone Message Books, 5 1/4” x 11”"/>
    <n v="9.6640000000000015"/>
    <n v="2"/>
    <n v="0.2"/>
    <n v="3.2615999999999996"/>
  </r>
  <r>
    <n v="2424"/>
    <s v="US-2014-147669"/>
    <x v="3"/>
    <x v="53"/>
    <x v="53"/>
    <s v="Standard Class"/>
    <s v="SV-20935"/>
    <s v="Susan Vittorini"/>
    <x v="0"/>
    <s v="United States"/>
    <s v="Fairfield"/>
    <x v="24"/>
    <n v="45014"/>
    <x v="3"/>
    <s v="TEC-AC-10002473"/>
    <x v="2"/>
    <x v="11"/>
    <s v="Maxell 4.7GB DVD-R"/>
    <n v="158.928"/>
    <n v="7"/>
    <n v="0.2"/>
    <n v="41.718599999999995"/>
  </r>
  <r>
    <n v="2425"/>
    <s v="US-2014-147669"/>
    <x v="3"/>
    <x v="53"/>
    <x v="53"/>
    <s v="Standard Class"/>
    <s v="SV-20935"/>
    <s v="Susan Vittorini"/>
    <x v="0"/>
    <s v="United States"/>
    <s v="Fairfield"/>
    <x v="24"/>
    <n v="45014"/>
    <x v="3"/>
    <s v="OFF-BI-10000632"/>
    <x v="1"/>
    <x v="8"/>
    <s v="Satellite Sectional Post Binders"/>
    <n v="13.023000000000001"/>
    <n v="1"/>
    <n v="0.7"/>
    <n v="-10.418399999999998"/>
  </r>
  <r>
    <n v="2426"/>
    <s v="US-2014-147669"/>
    <x v="3"/>
    <x v="53"/>
    <x v="53"/>
    <s v="Standard Class"/>
    <s v="SV-20935"/>
    <s v="Susan Vittorini"/>
    <x v="0"/>
    <s v="United States"/>
    <s v="Fairfield"/>
    <x v="24"/>
    <n v="45014"/>
    <x v="3"/>
    <s v="FUR-TA-10002645"/>
    <x v="0"/>
    <x v="3"/>
    <s v="Hon Rectangular Conference Tables"/>
    <n v="273.06"/>
    <n v="2"/>
    <n v="0.4"/>
    <n v="-104.67300000000006"/>
  </r>
  <r>
    <n v="2427"/>
    <s v="US-2014-147669"/>
    <x v="3"/>
    <x v="53"/>
    <x v="53"/>
    <s v="Standard Class"/>
    <s v="SV-20935"/>
    <s v="Susan Vittorini"/>
    <x v="0"/>
    <s v="United States"/>
    <s v="Fairfield"/>
    <x v="24"/>
    <n v="45014"/>
    <x v="3"/>
    <s v="OFF-FA-10002975"/>
    <x v="1"/>
    <x v="13"/>
    <s v="Staples"/>
    <n v="39.311999999999998"/>
    <n v="13"/>
    <n v="0.2"/>
    <n v="12.776399999999999"/>
  </r>
  <r>
    <n v="2428"/>
    <s v="CA-2013-169922"/>
    <x v="0"/>
    <x v="725"/>
    <x v="432"/>
    <s v="Standard Class"/>
    <s v="MZ-17515"/>
    <s v="Mary Zewe"/>
    <x v="1"/>
    <s v="United States"/>
    <s v="Arlington"/>
    <x v="5"/>
    <n v="76017"/>
    <x v="2"/>
    <s v="OFF-BI-10003784"/>
    <x v="1"/>
    <x v="8"/>
    <s v="Computer Printout Index Tabs"/>
    <n v="1.3439999999999996"/>
    <n v="4"/>
    <n v="0.8"/>
    <n v="-2.1504000000000008"/>
  </r>
  <r>
    <n v="2429"/>
    <s v="CA-2013-169922"/>
    <x v="0"/>
    <x v="725"/>
    <x v="432"/>
    <s v="Standard Class"/>
    <s v="MZ-17515"/>
    <s v="Mary Zewe"/>
    <x v="1"/>
    <s v="United States"/>
    <s v="Arlington"/>
    <x v="5"/>
    <n v="76017"/>
    <x v="2"/>
    <s v="OFF-BI-10001617"/>
    <x v="1"/>
    <x v="8"/>
    <s v="GBC Wire Binding Combs"/>
    <n v="8.2719999999999985"/>
    <n v="4"/>
    <n v="0.8"/>
    <n v="-13.648800000000001"/>
  </r>
  <r>
    <n v="2430"/>
    <s v="CA-2013-169922"/>
    <x v="0"/>
    <x v="725"/>
    <x v="432"/>
    <s v="Standard Class"/>
    <s v="MZ-17515"/>
    <s v="Mary Zewe"/>
    <x v="1"/>
    <s v="United States"/>
    <s v="Arlington"/>
    <x v="5"/>
    <n v="76017"/>
    <x v="2"/>
    <s v="FUR-FU-10004415"/>
    <x v="0"/>
    <x v="5"/>
    <s v="Stacking Tray, Side-Loading, Legal, Smoke"/>
    <n v="12.544000000000002"/>
    <n v="7"/>
    <n v="0.6"/>
    <n v="-9.0944000000000038"/>
  </r>
  <r>
    <n v="2431"/>
    <s v="CA-2014-100748"/>
    <x v="3"/>
    <x v="726"/>
    <x v="775"/>
    <s v="Standard Class"/>
    <s v="RB-19795"/>
    <s v="Ross Baird"/>
    <x v="2"/>
    <s v="United States"/>
    <s v="San Francisco"/>
    <x v="1"/>
    <n v="94110"/>
    <x v="1"/>
    <s v="OFF-LA-10000240"/>
    <x v="1"/>
    <x v="2"/>
    <s v="Self-Adhesive Address Labels for Typewriters by Universal"/>
    <n v="58.48"/>
    <n v="8"/>
    <n v="0"/>
    <n v="27.485599999999998"/>
  </r>
  <r>
    <n v="2432"/>
    <s v="CA-2014-129805"/>
    <x v="3"/>
    <x v="116"/>
    <x v="115"/>
    <s v="Standard Class"/>
    <s v="HM-14860"/>
    <s v="Harry Marie"/>
    <x v="1"/>
    <s v="United States"/>
    <s v="Seattle"/>
    <x v="4"/>
    <n v="98103"/>
    <x v="1"/>
    <s v="FUR-FU-10001935"/>
    <x v="0"/>
    <x v="5"/>
    <s v="3M Hangers With Command Adhesive"/>
    <n v="7.4"/>
    <n v="2"/>
    <n v="0"/>
    <n v="3.0340000000000007"/>
  </r>
  <r>
    <n v="2433"/>
    <s v="CA-2011-148586"/>
    <x v="2"/>
    <x v="727"/>
    <x v="776"/>
    <s v="Standard Class"/>
    <s v="AZ-10750"/>
    <s v="Annie Zypern"/>
    <x v="0"/>
    <s v="United States"/>
    <s v="New York City"/>
    <x v="15"/>
    <n v="10009"/>
    <x v="3"/>
    <s v="FUR-CH-10002439"/>
    <x v="0"/>
    <x v="1"/>
    <s v="Iceberg Nesting Folding Chair, 19w x 6d x 43h"/>
    <n v="366.786"/>
    <n v="7"/>
    <n v="0.1"/>
    <n v="65.206400000000002"/>
  </r>
  <r>
    <n v="2434"/>
    <s v="US-2014-112613"/>
    <x v="3"/>
    <x v="39"/>
    <x v="777"/>
    <s v="Standard Class"/>
    <s v="JH-15910"/>
    <s v="Jonathan Howell"/>
    <x v="0"/>
    <s v="United States"/>
    <s v="Houston"/>
    <x v="5"/>
    <n v="77070"/>
    <x v="2"/>
    <s v="TEC-PH-10001536"/>
    <x v="2"/>
    <x v="7"/>
    <s v="Spigen Samsung Galaxy S5 Case Wallet"/>
    <n v="54.367999999999995"/>
    <n v="4"/>
    <n v="0.2"/>
    <n v="4.0775999999999968"/>
  </r>
  <r>
    <n v="2435"/>
    <s v="CA-2012-154746"/>
    <x v="1"/>
    <x v="717"/>
    <x v="50"/>
    <s v="First Class"/>
    <s v="PJ-18835"/>
    <s v="Patrick Jones"/>
    <x v="1"/>
    <s v="United States"/>
    <s v="Springfield"/>
    <x v="17"/>
    <n v="22153"/>
    <x v="0"/>
    <s v="OFF-EN-10001532"/>
    <x v="1"/>
    <x v="12"/>
    <s v="Brown Kraft Recycled Envelopes"/>
    <n v="33.96"/>
    <n v="2"/>
    <n v="0"/>
    <n v="16.98"/>
  </r>
  <r>
    <n v="2436"/>
    <s v="CA-2012-154746"/>
    <x v="1"/>
    <x v="717"/>
    <x v="50"/>
    <s v="First Class"/>
    <s v="PJ-18835"/>
    <s v="Patrick Jones"/>
    <x v="1"/>
    <s v="United States"/>
    <s v="Springfield"/>
    <x v="17"/>
    <n v="22153"/>
    <x v="0"/>
    <s v="OFF-AP-10003057"/>
    <x v="1"/>
    <x v="9"/>
    <s v="Honeywell Enviracaire Portable HEPA Air Cleaner for 16' x 20' Room"/>
    <n v="826.11"/>
    <n v="3"/>
    <n v="0"/>
    <n v="322.18290000000002"/>
  </r>
  <r>
    <n v="2437"/>
    <s v="CA-2014-140053"/>
    <x v="3"/>
    <x v="445"/>
    <x v="778"/>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x v="779"/>
    <s v="Second Class"/>
    <s v="PW-19240"/>
    <s v="Pierre Wener"/>
    <x v="0"/>
    <s v="United States"/>
    <s v="Louisville"/>
    <x v="22"/>
    <n v="80027"/>
    <x v="1"/>
    <s v="FUR-TA-10000849"/>
    <x v="0"/>
    <x v="3"/>
    <s v="Bevis Rectangular Conference Tables"/>
    <n v="145.97999999999999"/>
    <n v="2"/>
    <n v="0.5"/>
    <n v="-99.266399999999976"/>
  </r>
  <r>
    <n v="2439"/>
    <s v="CA-2011-164210"/>
    <x v="2"/>
    <x v="728"/>
    <x v="779"/>
    <s v="Second Class"/>
    <s v="PW-19240"/>
    <s v="Pierre Wener"/>
    <x v="0"/>
    <s v="United States"/>
    <s v="Louisville"/>
    <x v="22"/>
    <n v="80027"/>
    <x v="1"/>
    <s v="OFF-PA-10002259"/>
    <x v="1"/>
    <x v="10"/>
    <s v="Geographics Note Cards, Blank, White, 8 1/2&quot; x 11&quot;"/>
    <n v="35.808"/>
    <n v="4"/>
    <n v="0.2"/>
    <n v="12.5328"/>
  </r>
  <r>
    <n v="2440"/>
    <s v="CA-2014-139948"/>
    <x v="3"/>
    <x v="729"/>
    <x v="780"/>
    <s v="Standard Class"/>
    <s v="SW-20455"/>
    <s v="Shaun Weien"/>
    <x v="0"/>
    <s v="United States"/>
    <s v="Tampa"/>
    <x v="2"/>
    <n v="33614"/>
    <x v="0"/>
    <s v="FUR-FU-10002597"/>
    <x v="0"/>
    <x v="5"/>
    <s v="C-Line Magnetic Cubicle Keepers, Clear Polypropylene"/>
    <n v="7.9040000000000008"/>
    <n v="2"/>
    <n v="0.2"/>
    <n v="2.1736000000000004"/>
  </r>
  <r>
    <n v="2441"/>
    <s v="CA-2013-146934"/>
    <x v="0"/>
    <x v="730"/>
    <x v="500"/>
    <s v="Standard Class"/>
    <s v="AF-10870"/>
    <s v="Art Ferguson"/>
    <x v="0"/>
    <s v="United States"/>
    <s v="Passaic"/>
    <x v="30"/>
    <n v="7055"/>
    <x v="3"/>
    <s v="TEC-PH-10004614"/>
    <x v="2"/>
    <x v="7"/>
    <s v="AT&amp;T 841000 Phone"/>
    <n v="345"/>
    <n v="5"/>
    <n v="0"/>
    <n v="86.25"/>
  </r>
  <r>
    <n v="2442"/>
    <s v="CA-2013-146934"/>
    <x v="0"/>
    <x v="730"/>
    <x v="500"/>
    <s v="Standard Class"/>
    <s v="AF-10870"/>
    <s v="Art Ferguson"/>
    <x v="0"/>
    <s v="United States"/>
    <s v="Passaic"/>
    <x v="30"/>
    <n v="7055"/>
    <x v="3"/>
    <s v="FUR-TA-10003748"/>
    <x v="0"/>
    <x v="3"/>
    <s v="Bevis 36 x 72 Conference Tables"/>
    <n v="174.28599999999997"/>
    <n v="2"/>
    <n v="0.3"/>
    <n v="-19.918399999999991"/>
  </r>
  <r>
    <n v="2443"/>
    <s v="CA-2013-146934"/>
    <x v="0"/>
    <x v="730"/>
    <x v="500"/>
    <s v="Standard Class"/>
    <s v="AF-10870"/>
    <s v="Art Ferguson"/>
    <x v="0"/>
    <s v="United States"/>
    <s v="Passaic"/>
    <x v="30"/>
    <n v="7055"/>
    <x v="3"/>
    <s v="OFF-AP-10003217"/>
    <x v="1"/>
    <x v="9"/>
    <s v="Eureka Sanitaire  Commercial Upright"/>
    <n v="662.84"/>
    <n v="4"/>
    <n v="0"/>
    <n v="172.33840000000004"/>
  </r>
  <r>
    <n v="2444"/>
    <s v="CA-2013-146934"/>
    <x v="0"/>
    <x v="730"/>
    <x v="500"/>
    <s v="Standard Class"/>
    <s v="AF-10870"/>
    <s v="Art Ferguson"/>
    <x v="0"/>
    <s v="United States"/>
    <s v="Passaic"/>
    <x v="30"/>
    <n v="7055"/>
    <x v="3"/>
    <s v="TEC-AC-10002399"/>
    <x v="2"/>
    <x v="11"/>
    <s v="SanDisk Cruzer 32 GB USB Flash Drive"/>
    <n v="95.1"/>
    <n v="5"/>
    <n v="0"/>
    <n v="30.431999999999995"/>
  </r>
  <r>
    <n v="2445"/>
    <s v="CA-2013-146934"/>
    <x v="0"/>
    <x v="730"/>
    <x v="500"/>
    <s v="Standard Class"/>
    <s v="AF-10870"/>
    <s v="Art Ferguson"/>
    <x v="0"/>
    <s v="United States"/>
    <s v="Passaic"/>
    <x v="30"/>
    <n v="7055"/>
    <x v="3"/>
    <s v="OFF-EN-10002973"/>
    <x v="1"/>
    <x v="12"/>
    <s v="Ampad #10 Peel &amp; Seel Holiday Envelopes"/>
    <n v="26.880000000000003"/>
    <n v="6"/>
    <n v="0"/>
    <n v="12.902400000000002"/>
  </r>
  <r>
    <n v="2446"/>
    <s v="CA-2013-146934"/>
    <x v="0"/>
    <x v="730"/>
    <x v="500"/>
    <s v="Standard Class"/>
    <s v="AF-10870"/>
    <s v="Art Ferguson"/>
    <x v="0"/>
    <s v="United States"/>
    <s v="Passaic"/>
    <x v="30"/>
    <n v="7055"/>
    <x v="3"/>
    <s v="TEC-PH-10001336"/>
    <x v="2"/>
    <x v="7"/>
    <s v="Digium D40 VoIP phone"/>
    <n v="257.98"/>
    <n v="2"/>
    <n v="0"/>
    <n v="74.8142"/>
  </r>
  <r>
    <n v="2447"/>
    <s v="CA-2012-100573"/>
    <x v="1"/>
    <x v="12"/>
    <x v="734"/>
    <s v="Standard Class"/>
    <s v="AM-10705"/>
    <s v="Anne McFarland"/>
    <x v="0"/>
    <s v="United States"/>
    <s v="Los Angeles"/>
    <x v="1"/>
    <n v="90004"/>
    <x v="1"/>
    <s v="OFF-EN-10000461"/>
    <x v="1"/>
    <x v="12"/>
    <s v="#10- 4 1/8&quot; x 9 1/2&quot; Recycled Envelopes"/>
    <n v="17.48"/>
    <n v="2"/>
    <n v="0"/>
    <n v="8.2156000000000002"/>
  </r>
  <r>
    <n v="2448"/>
    <s v="CA-2013-119165"/>
    <x v="0"/>
    <x v="731"/>
    <x v="781"/>
    <s v="Standard Class"/>
    <s v="BD-11320"/>
    <s v="Bill Donatelli"/>
    <x v="0"/>
    <s v="United States"/>
    <s v="Philadelphia"/>
    <x v="9"/>
    <n v="19143"/>
    <x v="3"/>
    <s v="FUR-CH-10000988"/>
    <x v="0"/>
    <x v="1"/>
    <s v="Hon Olson Stacker Stools"/>
    <n v="492.83499999999998"/>
    <n v="5"/>
    <n v="0.3"/>
    <n v="-14.080999999999989"/>
  </r>
  <r>
    <n v="2449"/>
    <s v="CA-2012-128027"/>
    <x v="1"/>
    <x v="471"/>
    <x v="731"/>
    <s v="Second Class"/>
    <s v="CM-12385"/>
    <s v="Christopher Martinez"/>
    <x v="0"/>
    <s v="United States"/>
    <s v="North Charleston"/>
    <x v="20"/>
    <n v="29406"/>
    <x v="0"/>
    <s v="OFF-ST-10001809"/>
    <x v="1"/>
    <x v="4"/>
    <s v="Fellowes Officeware Wire Shelving"/>
    <n v="269.49"/>
    <n v="3"/>
    <n v="0"/>
    <n v="5.3897999999999939"/>
  </r>
  <r>
    <n v="2450"/>
    <s v="CA-2013-140207"/>
    <x v="0"/>
    <x v="732"/>
    <x v="54"/>
    <s v="Standard Class"/>
    <s v="CS-12400"/>
    <s v="Christopher Schild"/>
    <x v="2"/>
    <s v="United States"/>
    <s v="San Jose"/>
    <x v="1"/>
    <n v="95123"/>
    <x v="1"/>
    <s v="OFF-BI-10003963"/>
    <x v="1"/>
    <x v="8"/>
    <s v="Cardinal Holdit Data Disk Pockets"/>
    <n v="29.120000000000005"/>
    <n v="5"/>
    <n v="0.2"/>
    <n v="9.8279999999999959"/>
  </r>
  <r>
    <n v="2451"/>
    <s v="CA-2014-140949"/>
    <x v="3"/>
    <x v="294"/>
    <x v="782"/>
    <s v="Second Class"/>
    <s v="DB-13405"/>
    <s v="Denny Blanton"/>
    <x v="0"/>
    <s v="United States"/>
    <s v="New York City"/>
    <x v="15"/>
    <n v="10011"/>
    <x v="3"/>
    <s v="OFF-LA-10000081"/>
    <x v="1"/>
    <x v="2"/>
    <s v="Avery 496"/>
    <n v="18.75"/>
    <n v="5"/>
    <n v="0"/>
    <n v="9"/>
  </r>
  <r>
    <n v="2452"/>
    <s v="CA-2014-140949"/>
    <x v="3"/>
    <x v="294"/>
    <x v="782"/>
    <s v="Second Class"/>
    <s v="DB-13405"/>
    <s v="Denny Blanton"/>
    <x v="0"/>
    <s v="United States"/>
    <s v="New York City"/>
    <x v="15"/>
    <n v="10011"/>
    <x v="3"/>
    <s v="TEC-PH-10000149"/>
    <x v="2"/>
    <x v="7"/>
    <s v="Cisco SPA525G2 IP Phone - Wireless"/>
    <n v="119.69999999999999"/>
    <n v="6"/>
    <n v="0"/>
    <n v="31.121999999999996"/>
  </r>
  <r>
    <n v="2453"/>
    <s v="CA-2014-140949"/>
    <x v="3"/>
    <x v="294"/>
    <x v="782"/>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x v="782"/>
    <s v="Second Class"/>
    <s v="DB-13405"/>
    <s v="Denny Blanton"/>
    <x v="0"/>
    <s v="United States"/>
    <s v="New York City"/>
    <x v="15"/>
    <n v="10011"/>
    <x v="3"/>
    <s v="TEC-AC-10002399"/>
    <x v="2"/>
    <x v="11"/>
    <s v="SanDisk Cruzer 32 GB USB Flash Drive"/>
    <n v="57.06"/>
    <n v="3"/>
    <n v="0"/>
    <n v="18.2592"/>
  </r>
  <r>
    <n v="2455"/>
    <s v="CA-2014-140949"/>
    <x v="3"/>
    <x v="294"/>
    <x v="782"/>
    <s v="Second Class"/>
    <s v="DB-13405"/>
    <s v="Denny Blanton"/>
    <x v="0"/>
    <s v="United States"/>
    <s v="New York City"/>
    <x v="15"/>
    <n v="10011"/>
    <x v="3"/>
    <s v="TEC-AC-10003038"/>
    <x v="2"/>
    <x v="11"/>
    <s v="Kingston Digital DataTraveler 16GB USB 2.0"/>
    <n v="71.599999999999994"/>
    <n v="8"/>
    <n v="0"/>
    <n v="13.603999999999992"/>
  </r>
  <r>
    <n v="2456"/>
    <s v="CA-2014-140949"/>
    <x v="3"/>
    <x v="294"/>
    <x v="782"/>
    <s v="Second Class"/>
    <s v="DB-13405"/>
    <s v="Denny Blanton"/>
    <x v="0"/>
    <s v="United States"/>
    <s v="New York City"/>
    <x v="15"/>
    <n v="10011"/>
    <x v="3"/>
    <s v="OFF-ST-10000344"/>
    <x v="1"/>
    <x v="4"/>
    <s v="Neat Ideas Personal Hanging Folder Files, Black"/>
    <n v="107.44"/>
    <n v="8"/>
    <n v="0"/>
    <n v="27.934399999999997"/>
  </r>
  <r>
    <n v="2457"/>
    <s v="CA-2014-140949"/>
    <x v="3"/>
    <x v="294"/>
    <x v="782"/>
    <s v="Second Class"/>
    <s v="DB-13405"/>
    <s v="Denny Blanton"/>
    <x v="0"/>
    <s v="United States"/>
    <s v="New York City"/>
    <x v="15"/>
    <n v="10011"/>
    <x v="3"/>
    <s v="OFF-LA-10004093"/>
    <x v="1"/>
    <x v="2"/>
    <s v="Avery 486"/>
    <n v="7.31"/>
    <n v="1"/>
    <n v="0"/>
    <n v="3.4356999999999998"/>
  </r>
  <r>
    <n v="2458"/>
    <s v="CA-2014-140949"/>
    <x v="3"/>
    <x v="294"/>
    <x v="782"/>
    <s v="Second Class"/>
    <s v="DB-13405"/>
    <s v="Denny Blanton"/>
    <x v="0"/>
    <s v="United States"/>
    <s v="New York City"/>
    <x v="15"/>
    <n v="10011"/>
    <x v="3"/>
    <s v="OFF-AR-10001683"/>
    <x v="1"/>
    <x v="6"/>
    <s v="Lumber Crayons"/>
    <n v="59.099999999999994"/>
    <n v="6"/>
    <n v="0"/>
    <n v="22.458000000000002"/>
  </r>
  <r>
    <n v="2459"/>
    <s v="CA-2014-140949"/>
    <x v="3"/>
    <x v="294"/>
    <x v="782"/>
    <s v="Second Class"/>
    <s v="DB-13405"/>
    <s v="Denny Blanton"/>
    <x v="0"/>
    <s v="United States"/>
    <s v="New York City"/>
    <x v="15"/>
    <n v="10011"/>
    <x v="3"/>
    <s v="OFF-ST-10003455"/>
    <x v="1"/>
    <x v="4"/>
    <s v="Tenex File Box, Personal Filing Tote with Lid, Black"/>
    <n v="46.53"/>
    <n v="3"/>
    <n v="0"/>
    <n v="12.097800000000001"/>
  </r>
  <r>
    <n v="2460"/>
    <s v="CA-2014-138548"/>
    <x v="3"/>
    <x v="733"/>
    <x v="783"/>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x v="620"/>
    <s v="Second Class"/>
    <s v="SC-20380"/>
    <s v="Shahid Collister"/>
    <x v="0"/>
    <s v="United States"/>
    <s v="Seattle"/>
    <x v="4"/>
    <n v="98115"/>
    <x v="1"/>
    <s v="OFF-PA-10001763"/>
    <x v="1"/>
    <x v="10"/>
    <s v="Xerox 1896"/>
    <n v="29.97"/>
    <n v="3"/>
    <n v="0"/>
    <n v="13.486499999999999"/>
  </r>
  <r>
    <n v="2462"/>
    <s v="CA-2012-142419"/>
    <x v="1"/>
    <x v="655"/>
    <x v="620"/>
    <s v="Second Class"/>
    <s v="SC-20380"/>
    <s v="Shahid Collister"/>
    <x v="0"/>
    <s v="United States"/>
    <s v="Seattle"/>
    <x v="4"/>
    <n v="98115"/>
    <x v="1"/>
    <s v="OFF-BI-10001597"/>
    <x v="1"/>
    <x v="8"/>
    <s v="Wilson Jones Ledger-Size, Piano-Hinge Binder, 2&quot;, Blue"/>
    <n v="98.352000000000004"/>
    <n v="3"/>
    <n v="0.2"/>
    <n v="34.423199999999987"/>
  </r>
  <r>
    <n v="2463"/>
    <s v="CA-2014-148691"/>
    <x v="3"/>
    <x v="734"/>
    <x v="784"/>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x v="784"/>
    <s v="Standard Class"/>
    <s v="CS-12460"/>
    <s v="Chuck Sachs"/>
    <x v="0"/>
    <s v="United States"/>
    <s v="New York City"/>
    <x v="15"/>
    <n v="10009"/>
    <x v="3"/>
    <s v="OFF-BI-10001553"/>
    <x v="1"/>
    <x v="8"/>
    <s v="SpineVue Locking Slant-D Ring Binders by Cardinal"/>
    <n v="14.624000000000002"/>
    <n v="2"/>
    <n v="0.2"/>
    <n v="5.1183999999999994"/>
  </r>
  <r>
    <n v="2465"/>
    <s v="CA-2014-148691"/>
    <x v="3"/>
    <x v="734"/>
    <x v="784"/>
    <s v="Standard Class"/>
    <s v="CS-12460"/>
    <s v="Chuck Sachs"/>
    <x v="0"/>
    <s v="United States"/>
    <s v="New York City"/>
    <x v="15"/>
    <n v="10009"/>
    <x v="3"/>
    <s v="TEC-PH-10000576"/>
    <x v="2"/>
    <x v="7"/>
    <s v="AT&amp;T 1080 Corded phone"/>
    <n v="136.99"/>
    <n v="1"/>
    <n v="0"/>
    <n v="36.987300000000005"/>
  </r>
  <r>
    <n v="2466"/>
    <s v="CA-2014-148691"/>
    <x v="3"/>
    <x v="734"/>
    <x v="784"/>
    <s v="Standard Class"/>
    <s v="CS-12460"/>
    <s v="Chuck Sachs"/>
    <x v="0"/>
    <s v="United States"/>
    <s v="New York City"/>
    <x v="15"/>
    <n v="10009"/>
    <x v="3"/>
    <s v="OFF-LA-10001317"/>
    <x v="1"/>
    <x v="2"/>
    <s v="Avery 520"/>
    <n v="3.15"/>
    <n v="1"/>
    <n v="0"/>
    <n v="1.512"/>
  </r>
  <r>
    <n v="2467"/>
    <s v="CA-2014-128755"/>
    <x v="3"/>
    <x v="464"/>
    <x v="785"/>
    <s v="Standard Class"/>
    <s v="MK-18160"/>
    <s v="Mike Kennedy"/>
    <x v="0"/>
    <s v="United States"/>
    <s v="Newport News"/>
    <x v="17"/>
    <n v="23602"/>
    <x v="0"/>
    <s v="OFF-PA-10000726"/>
    <x v="1"/>
    <x v="10"/>
    <s v="Black Print Carbonless Snap-Off Rapid Letter, 8 1/2&quot; x 7&quot;"/>
    <n v="9.11"/>
    <n v="1"/>
    <n v="0"/>
    <n v="4.099499999999999"/>
  </r>
  <r>
    <n v="2468"/>
    <s v="CA-2014-128755"/>
    <x v="3"/>
    <x v="464"/>
    <x v="785"/>
    <s v="Standard Class"/>
    <s v="MK-18160"/>
    <s v="Mike Kennedy"/>
    <x v="0"/>
    <s v="United States"/>
    <s v="Newport News"/>
    <x v="17"/>
    <n v="23602"/>
    <x v="0"/>
    <s v="OFF-ST-10003306"/>
    <x v="1"/>
    <x v="4"/>
    <s v="Letter Size Cart"/>
    <n v="571.44000000000005"/>
    <n v="4"/>
    <n v="0"/>
    <n v="165.71759999999995"/>
  </r>
  <r>
    <n v="2469"/>
    <s v="CA-2014-128755"/>
    <x v="3"/>
    <x v="464"/>
    <x v="785"/>
    <s v="Standard Class"/>
    <s v="MK-18160"/>
    <s v="Mike Kennedy"/>
    <x v="0"/>
    <s v="United States"/>
    <s v="Newport News"/>
    <x v="17"/>
    <n v="23602"/>
    <x v="0"/>
    <s v="OFF-PA-10004983"/>
    <x v="1"/>
    <x v="10"/>
    <s v="Xerox 23"/>
    <n v="32.400000000000006"/>
    <n v="5"/>
    <n v="0"/>
    <n v="15.552000000000001"/>
  </r>
  <r>
    <n v="2470"/>
    <s v="CA-2014-128755"/>
    <x v="3"/>
    <x v="464"/>
    <x v="785"/>
    <s v="Standard Class"/>
    <s v="MK-18160"/>
    <s v="Mike Kennedy"/>
    <x v="0"/>
    <s v="United States"/>
    <s v="Newport News"/>
    <x v="17"/>
    <n v="23602"/>
    <x v="0"/>
    <s v="OFF-ST-10001291"/>
    <x v="1"/>
    <x v="4"/>
    <s v="Tenex Personal Self-Stacking Standard File Box, Black/Gray"/>
    <n v="16.91"/>
    <n v="1"/>
    <n v="0"/>
    <n v="4.5656999999999996"/>
  </r>
  <r>
    <n v="2471"/>
    <s v="US-2013-135923"/>
    <x v="0"/>
    <x v="115"/>
    <x v="113"/>
    <s v="Standard Class"/>
    <s v="CM-11935"/>
    <s v="Carlos Meador"/>
    <x v="0"/>
    <s v="United States"/>
    <s v="Fayetteville"/>
    <x v="3"/>
    <n v="28314"/>
    <x v="0"/>
    <s v="FUR-FU-10002107"/>
    <x v="0"/>
    <x v="5"/>
    <s v="Eldon Pizzaz Desk Accessories"/>
    <n v="14.272"/>
    <n v="8"/>
    <n v="0.2"/>
    <n v="4.281600000000001"/>
  </r>
  <r>
    <n v="2472"/>
    <s v="US-2013-135923"/>
    <x v="0"/>
    <x v="115"/>
    <x v="113"/>
    <s v="Standard Class"/>
    <s v="CM-11935"/>
    <s v="Carlos Meador"/>
    <x v="0"/>
    <s v="United States"/>
    <s v="Fayetteville"/>
    <x v="3"/>
    <n v="28314"/>
    <x v="0"/>
    <s v="FUR-BO-10002213"/>
    <x v="0"/>
    <x v="0"/>
    <s v="Sauder Forest Hills Library, Woodland Oak Finish"/>
    <n v="451.13599999999997"/>
    <n v="4"/>
    <n v="0.2"/>
    <n v="-67.670399999999972"/>
  </r>
  <r>
    <n v="2473"/>
    <s v="US-2013-135923"/>
    <x v="0"/>
    <x v="115"/>
    <x v="113"/>
    <s v="Standard Class"/>
    <s v="CM-11935"/>
    <s v="Carlos Meador"/>
    <x v="0"/>
    <s v="United States"/>
    <s v="Fayetteville"/>
    <x v="3"/>
    <n v="28314"/>
    <x v="0"/>
    <s v="OFF-AP-10000692"/>
    <x v="1"/>
    <x v="9"/>
    <s v="Fellowes Mighty 8 Compact Surge Protector"/>
    <n v="64.864000000000004"/>
    <n v="4"/>
    <n v="0.2"/>
    <n v="6.4864000000000033"/>
  </r>
  <r>
    <n v="2474"/>
    <s v="CA-2013-114972"/>
    <x v="0"/>
    <x v="54"/>
    <x v="781"/>
    <s v="First Class"/>
    <s v="PF-19225"/>
    <s v="Phillip Flathmann"/>
    <x v="0"/>
    <s v="United States"/>
    <s v="Los Angeles"/>
    <x v="1"/>
    <n v="90032"/>
    <x v="1"/>
    <s v="FUR-CH-10001190"/>
    <x v="0"/>
    <x v="1"/>
    <s v="Global Deluxe High-Back Office Chair in Storm"/>
    <n v="217.58400000000003"/>
    <n v="2"/>
    <n v="0.2"/>
    <n v="-29.917800000000021"/>
  </r>
  <r>
    <n v="2475"/>
    <s v="CA-2013-114972"/>
    <x v="0"/>
    <x v="54"/>
    <x v="781"/>
    <s v="First Class"/>
    <s v="PF-19225"/>
    <s v="Phillip Flathmann"/>
    <x v="0"/>
    <s v="United States"/>
    <s v="Los Angeles"/>
    <x v="1"/>
    <n v="90032"/>
    <x v="1"/>
    <s v="TEC-AC-10000682"/>
    <x v="2"/>
    <x v="11"/>
    <s v="Kensington K72356US Mouse-in-a-Box USB Desktop Mouse"/>
    <n v="82.95"/>
    <n v="5"/>
    <n v="0"/>
    <n v="29.032499999999999"/>
  </r>
  <r>
    <n v="2476"/>
    <s v="CA-2013-114972"/>
    <x v="0"/>
    <x v="54"/>
    <x v="781"/>
    <s v="First Class"/>
    <s v="PF-19225"/>
    <s v="Phillip Flathmann"/>
    <x v="0"/>
    <s v="United States"/>
    <s v="Los Angeles"/>
    <x v="1"/>
    <n v="90032"/>
    <x v="1"/>
    <s v="OFF-LA-10004545"/>
    <x v="1"/>
    <x v="2"/>
    <s v="Avery 50"/>
    <n v="87.71"/>
    <n v="7"/>
    <n v="0"/>
    <n v="41.223699999999994"/>
  </r>
  <r>
    <n v="2477"/>
    <s v="CA-2013-114972"/>
    <x v="0"/>
    <x v="54"/>
    <x v="781"/>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x v="221"/>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x v="76"/>
    <s v="Standard Class"/>
    <s v="DC-12850"/>
    <s v="Dan Campbell"/>
    <x v="0"/>
    <s v="United States"/>
    <s v="New York City"/>
    <x v="15"/>
    <n v="10011"/>
    <x v="3"/>
    <s v="OFF-AR-10002833"/>
    <x v="1"/>
    <x v="6"/>
    <s v="Newell 322"/>
    <n v="5.46"/>
    <n v="3"/>
    <n v="0"/>
    <n v="1.4742000000000002"/>
  </r>
  <r>
    <n v="2480"/>
    <s v="CA-2014-141992"/>
    <x v="3"/>
    <x v="249"/>
    <x v="587"/>
    <s v="Standard Class"/>
    <s v="FO-14305"/>
    <s v="Frank Olsen"/>
    <x v="0"/>
    <s v="United States"/>
    <s v="Dallas"/>
    <x v="5"/>
    <n v="75220"/>
    <x v="2"/>
    <s v="OFF-SU-10002557"/>
    <x v="1"/>
    <x v="14"/>
    <s v="Fiskars Spring-Action Scissors"/>
    <n v="11.184000000000001"/>
    <n v="1"/>
    <n v="0.2"/>
    <n v="0.83879999999999999"/>
  </r>
  <r>
    <n v="2481"/>
    <s v="CA-2014-141992"/>
    <x v="3"/>
    <x v="249"/>
    <x v="587"/>
    <s v="Standard Class"/>
    <s v="FO-14305"/>
    <s v="Frank Olsen"/>
    <x v="0"/>
    <s v="United States"/>
    <s v="Dallas"/>
    <x v="5"/>
    <n v="75220"/>
    <x v="2"/>
    <s v="OFF-ST-10003656"/>
    <x v="1"/>
    <x v="4"/>
    <s v="Safco Industrial Wire Shelving"/>
    <n v="153.584"/>
    <n v="2"/>
    <n v="0.2"/>
    <n v="-32.636600000000001"/>
  </r>
  <r>
    <n v="2482"/>
    <s v="CA-2014-147956"/>
    <x v="3"/>
    <x v="165"/>
    <x v="786"/>
    <s v="Standard Class"/>
    <s v="AH-10210"/>
    <s v="Alan Hwang"/>
    <x v="0"/>
    <s v="United States"/>
    <s v="Seattle"/>
    <x v="4"/>
    <n v="98105"/>
    <x v="1"/>
    <s v="OFF-ST-10001097"/>
    <x v="1"/>
    <x v="4"/>
    <s v="Office Impressions Heavy Duty Welded Shelving &amp; Multimedia Storage Drawers"/>
    <n v="1003.6200000000001"/>
    <n v="6"/>
    <n v="0"/>
    <n v="0"/>
  </r>
  <r>
    <n v="2483"/>
    <s v="CA-2014-126067"/>
    <x v="3"/>
    <x v="735"/>
    <x v="787"/>
    <s v="Standard Class"/>
    <s v="KN-16705"/>
    <s v="Kristina Nunn"/>
    <x v="2"/>
    <s v="United States"/>
    <s v="Seattle"/>
    <x v="4"/>
    <n v="98105"/>
    <x v="1"/>
    <s v="TEC-PH-10000912"/>
    <x v="2"/>
    <x v="7"/>
    <s v="Anker 24W Portable Micro USB Car Charger"/>
    <n v="35.167999999999999"/>
    <n v="4"/>
    <n v="0.2"/>
    <n v="11.429599999999999"/>
  </r>
  <r>
    <n v="2484"/>
    <s v="CA-2014-126067"/>
    <x v="3"/>
    <x v="735"/>
    <x v="787"/>
    <s v="Standard Class"/>
    <s v="KN-16705"/>
    <s v="Kristina Nunn"/>
    <x v="2"/>
    <s v="United States"/>
    <s v="Seattle"/>
    <x v="4"/>
    <n v="98105"/>
    <x v="1"/>
    <s v="FUR-TA-10000617"/>
    <x v="0"/>
    <x v="3"/>
    <s v="Hon Practical Foundations 30 x 60 Training Table, Light Gray/Charcoal"/>
    <n v="1137.75"/>
    <n v="5"/>
    <n v="0"/>
    <n v="250.30500000000004"/>
  </r>
  <r>
    <n v="2485"/>
    <s v="CA-2014-126067"/>
    <x v="3"/>
    <x v="735"/>
    <x v="787"/>
    <s v="Standard Class"/>
    <s v="KN-16705"/>
    <s v="Kristina Nunn"/>
    <x v="2"/>
    <s v="United States"/>
    <s v="Seattle"/>
    <x v="4"/>
    <n v="98105"/>
    <x v="1"/>
    <s v="OFF-BI-10001658"/>
    <x v="1"/>
    <x v="8"/>
    <s v="GBC Standard Therm-A-Bind Covers"/>
    <n v="99.680000000000021"/>
    <n v="5"/>
    <n v="0.2"/>
    <n v="32.396000000000001"/>
  </r>
  <r>
    <n v="2486"/>
    <s v="CA-2014-126067"/>
    <x v="3"/>
    <x v="735"/>
    <x v="787"/>
    <s v="Standard Class"/>
    <s v="KN-16705"/>
    <s v="Kristina Nunn"/>
    <x v="2"/>
    <s v="United States"/>
    <s v="Seattle"/>
    <x v="4"/>
    <n v="98105"/>
    <x v="1"/>
    <s v="OFF-AR-10003856"/>
    <x v="1"/>
    <x v="6"/>
    <s v="Newell 344"/>
    <n v="5.56"/>
    <n v="2"/>
    <n v="0"/>
    <n v="1.4455999999999998"/>
  </r>
  <r>
    <n v="2487"/>
    <s v="CA-2012-104514"/>
    <x v="1"/>
    <x v="98"/>
    <x v="124"/>
    <s v="Second Class"/>
    <s v="CB-12535"/>
    <s v="Claudia Bergmann"/>
    <x v="1"/>
    <s v="United States"/>
    <s v="Newark"/>
    <x v="13"/>
    <n v="19711"/>
    <x v="3"/>
    <s v="OFF-ST-10001837"/>
    <x v="1"/>
    <x v="4"/>
    <s v="SAFCO Mobile Desk Side File, Wire Frame"/>
    <n v="85.52"/>
    <n v="2"/>
    <n v="0"/>
    <n v="22.235199999999999"/>
  </r>
  <r>
    <n v="2488"/>
    <s v="CA-2012-104514"/>
    <x v="1"/>
    <x v="98"/>
    <x v="124"/>
    <s v="Second Class"/>
    <s v="CB-12535"/>
    <s v="Claudia Bergmann"/>
    <x v="1"/>
    <s v="United States"/>
    <s v="Newark"/>
    <x v="13"/>
    <n v="19711"/>
    <x v="3"/>
    <s v="OFF-AR-10001473"/>
    <x v="1"/>
    <x v="6"/>
    <s v="Newell 313"/>
    <n v="9.84"/>
    <n v="3"/>
    <n v="0"/>
    <n v="2.6568000000000005"/>
  </r>
  <r>
    <n v="2489"/>
    <s v="CA-2012-104514"/>
    <x v="1"/>
    <x v="98"/>
    <x v="124"/>
    <s v="Second Class"/>
    <s v="CB-12535"/>
    <s v="Claudia Bergmann"/>
    <x v="1"/>
    <s v="United States"/>
    <s v="Newark"/>
    <x v="13"/>
    <n v="19711"/>
    <x v="3"/>
    <s v="OFF-PA-10004285"/>
    <x v="1"/>
    <x v="10"/>
    <s v="Xerox 1959"/>
    <n v="20.04"/>
    <n v="3"/>
    <n v="0"/>
    <n v="9.6191999999999993"/>
  </r>
  <r>
    <n v="2490"/>
    <s v="CA-2012-141040"/>
    <x v="1"/>
    <x v="330"/>
    <x v="349"/>
    <s v="Second Class"/>
    <s v="TB-21250"/>
    <s v="Tim Brockman"/>
    <x v="0"/>
    <s v="United States"/>
    <s v="New York City"/>
    <x v="15"/>
    <n v="10024"/>
    <x v="3"/>
    <s v="TEC-PH-10001835"/>
    <x v="2"/>
    <x v="7"/>
    <s v="Jawbone JAMBOX Wireless Bluetooth Speaker"/>
    <n v="631.96"/>
    <n v="4"/>
    <n v="0"/>
    <n v="303.3408"/>
  </r>
  <r>
    <n v="2491"/>
    <s v="CA-2012-141040"/>
    <x v="1"/>
    <x v="330"/>
    <x v="349"/>
    <s v="Second Class"/>
    <s v="TB-21250"/>
    <s v="Tim Brockman"/>
    <x v="0"/>
    <s v="United States"/>
    <s v="New York City"/>
    <x v="15"/>
    <n v="10024"/>
    <x v="3"/>
    <s v="OFF-PA-10002245"/>
    <x v="1"/>
    <x v="10"/>
    <s v="Xerox 1895"/>
    <n v="23.92"/>
    <n v="4"/>
    <n v="0"/>
    <n v="10.763999999999999"/>
  </r>
  <r>
    <n v="2492"/>
    <s v="CA-2011-113579"/>
    <x v="2"/>
    <x v="736"/>
    <x v="345"/>
    <s v="Second Class"/>
    <s v="KD-16345"/>
    <s v="Katherine Ducich"/>
    <x v="0"/>
    <s v="United States"/>
    <s v="Los Angeles"/>
    <x v="1"/>
    <n v="90049"/>
    <x v="1"/>
    <s v="OFF-PA-10001457"/>
    <x v="1"/>
    <x v="10"/>
    <s v="White GlueTop Scratch Pads"/>
    <n v="90.24"/>
    <n v="6"/>
    <n v="0"/>
    <n v="41.51039999999999"/>
  </r>
  <r>
    <n v="2493"/>
    <s v="CA-2011-144624"/>
    <x v="2"/>
    <x v="84"/>
    <x v="788"/>
    <s v="Standard Class"/>
    <s v="JM-15865"/>
    <s v="John Murray"/>
    <x v="0"/>
    <s v="United States"/>
    <s v="Jamestown"/>
    <x v="15"/>
    <n v="14701"/>
    <x v="3"/>
    <s v="TEC-PH-10002885"/>
    <x v="2"/>
    <x v="7"/>
    <s v="Apple iPhone 5"/>
    <n v="4548.8100000000004"/>
    <n v="7"/>
    <n v="0"/>
    <n v="1228.1787000000004"/>
  </r>
  <r>
    <n v="2494"/>
    <s v="CA-2013-146206"/>
    <x v="0"/>
    <x v="545"/>
    <x v="126"/>
    <s v="Second Class"/>
    <s v="KT-16480"/>
    <s v="Kean Thornton"/>
    <x v="0"/>
    <s v="United States"/>
    <s v="Houston"/>
    <x v="5"/>
    <n v="77095"/>
    <x v="2"/>
    <s v="FUR-TA-10004086"/>
    <x v="0"/>
    <x v="3"/>
    <s v="KI Adjustable-Height Table"/>
    <n v="300.93"/>
    <n v="5"/>
    <n v="0.3"/>
    <n v="-34.39200000000001"/>
  </r>
  <r>
    <n v="2495"/>
    <s v="CA-2013-146206"/>
    <x v="0"/>
    <x v="545"/>
    <x v="126"/>
    <s v="Second Class"/>
    <s v="KT-16480"/>
    <s v="Kean Thornton"/>
    <x v="0"/>
    <s v="United States"/>
    <s v="Houston"/>
    <x v="5"/>
    <n v="77095"/>
    <x v="2"/>
    <s v="TEC-PH-10000895"/>
    <x v="2"/>
    <x v="7"/>
    <s v="Polycom VVX 310 VoIP phone"/>
    <n v="719.96"/>
    <n v="5"/>
    <n v="0.2"/>
    <n v="53.997000000000043"/>
  </r>
  <r>
    <n v="2496"/>
    <s v="CA-2011-136644"/>
    <x v="2"/>
    <x v="737"/>
    <x v="789"/>
    <s v="Standard Class"/>
    <s v="SC-20575"/>
    <s v="Sonia Cooley"/>
    <x v="0"/>
    <s v="United States"/>
    <s v="Mishawaka"/>
    <x v="14"/>
    <n v="46544"/>
    <x v="2"/>
    <s v="FUR-CH-10000225"/>
    <x v="0"/>
    <x v="1"/>
    <s v="Global Geo Office Task Chair, Gray"/>
    <n v="647.84"/>
    <n v="8"/>
    <n v="0"/>
    <n v="32.391999999999939"/>
  </r>
  <r>
    <n v="2497"/>
    <s v="CA-2012-122371"/>
    <x v="1"/>
    <x v="120"/>
    <x v="734"/>
    <s v="Standard Class"/>
    <s v="BS-11800"/>
    <s v="Bryan Spruell"/>
    <x v="2"/>
    <s v="United States"/>
    <s v="San Diego"/>
    <x v="1"/>
    <n v="92037"/>
    <x v="1"/>
    <s v="OFF-ST-10002370"/>
    <x v="1"/>
    <x v="4"/>
    <s v="Sortfiler Multipurpose Personal File Organizer, Black"/>
    <n v="64.17"/>
    <n v="3"/>
    <n v="0"/>
    <n v="18.609299999999998"/>
  </r>
  <r>
    <n v="2498"/>
    <s v="CA-2012-122371"/>
    <x v="1"/>
    <x v="120"/>
    <x v="734"/>
    <s v="Standard Class"/>
    <s v="BS-11800"/>
    <s v="Bryan Spruell"/>
    <x v="2"/>
    <s v="United States"/>
    <s v="San Diego"/>
    <x v="1"/>
    <n v="92037"/>
    <x v="1"/>
    <s v="OFF-EN-10000056"/>
    <x v="1"/>
    <x v="12"/>
    <s v="Cameo Buff Policy Envelopes"/>
    <n v="124.46"/>
    <n v="2"/>
    <n v="0"/>
    <n v="58.496199999999988"/>
  </r>
  <r>
    <n v="2499"/>
    <s v="CA-2013-126935"/>
    <x v="0"/>
    <x v="288"/>
    <x v="308"/>
    <s v="Standard Class"/>
    <s v="BT-11395"/>
    <s v="Bill Tyler"/>
    <x v="1"/>
    <s v="United States"/>
    <s v="San Francisco"/>
    <x v="1"/>
    <n v="94109"/>
    <x v="1"/>
    <s v="OFF-BI-10004817"/>
    <x v="1"/>
    <x v="8"/>
    <s v="GBC Personal VeloBind Strips"/>
    <n v="9.5840000000000014"/>
    <n v="1"/>
    <n v="0.2"/>
    <n v="3.3543999999999996"/>
  </r>
  <r>
    <n v="2500"/>
    <s v="US-2014-133781"/>
    <x v="3"/>
    <x v="738"/>
    <x v="266"/>
    <s v="First Class"/>
    <s v="DC-12850"/>
    <s v="Dan Campbell"/>
    <x v="0"/>
    <s v="United States"/>
    <s v="Miami"/>
    <x v="2"/>
    <n v="33178"/>
    <x v="0"/>
    <s v="OFF-EN-10004483"/>
    <x v="1"/>
    <x v="12"/>
    <s v="#10 White Business Envelopes,4 1/8 x 9 1/2"/>
    <n v="37.608000000000004"/>
    <n v="3"/>
    <n v="0.2"/>
    <n v="12.692699999999995"/>
  </r>
  <r>
    <n v="2501"/>
    <s v="CA-2014-131618"/>
    <x v="3"/>
    <x v="46"/>
    <x v="46"/>
    <s v="First Class"/>
    <s v="LS-17200"/>
    <s v="Luke Schmidt"/>
    <x v="1"/>
    <s v="United States"/>
    <s v="Skokie"/>
    <x v="10"/>
    <n v="60076"/>
    <x v="2"/>
    <s v="OFF-PA-10001892"/>
    <x v="1"/>
    <x v="10"/>
    <s v="Rediform Wirebound &quot;Phone Memo&quot; Message Book, 11 x 5-3/4"/>
    <n v="12.224"/>
    <n v="2"/>
    <n v="0.2"/>
    <n v="4.4311999999999996"/>
  </r>
  <r>
    <n v="2502"/>
    <s v="CA-2014-131618"/>
    <x v="3"/>
    <x v="46"/>
    <x v="46"/>
    <s v="First Class"/>
    <s v="LS-17200"/>
    <s v="Luke Schmidt"/>
    <x v="1"/>
    <s v="United States"/>
    <s v="Skokie"/>
    <x v="10"/>
    <n v="60076"/>
    <x v="2"/>
    <s v="OFF-BI-10000546"/>
    <x v="1"/>
    <x v="8"/>
    <s v="Avery Durable Binders"/>
    <n v="2.3039999999999994"/>
    <n v="4"/>
    <n v="0.8"/>
    <n v="-3.5711999999999993"/>
  </r>
  <r>
    <n v="2503"/>
    <s v="CA-2014-131618"/>
    <x v="3"/>
    <x v="46"/>
    <x v="46"/>
    <s v="First Class"/>
    <s v="LS-17200"/>
    <s v="Luke Schmidt"/>
    <x v="1"/>
    <s v="United States"/>
    <s v="Skokie"/>
    <x v="10"/>
    <n v="60076"/>
    <x v="2"/>
    <s v="OFF-BI-10001294"/>
    <x v="1"/>
    <x v="8"/>
    <s v="Fellowes Binding Cases"/>
    <n v="9.3599999999999977"/>
    <n v="4"/>
    <n v="0.8"/>
    <n v="-16.380000000000003"/>
  </r>
  <r>
    <n v="2504"/>
    <s v="CA-2013-149482"/>
    <x v="0"/>
    <x v="696"/>
    <x v="423"/>
    <s v="Standard Class"/>
    <s v="RR-19315"/>
    <s v="Ralph Ritter"/>
    <x v="0"/>
    <s v="United States"/>
    <s v="San Francisco"/>
    <x v="1"/>
    <n v="94110"/>
    <x v="1"/>
    <s v="OFF-LA-10000248"/>
    <x v="1"/>
    <x v="2"/>
    <s v="Avery 52"/>
    <n v="7.38"/>
    <n v="2"/>
    <n v="0"/>
    <n v="3.4685999999999999"/>
  </r>
  <r>
    <n v="2505"/>
    <s v="CA-2011-143917"/>
    <x v="2"/>
    <x v="739"/>
    <x v="151"/>
    <s v="Second Class"/>
    <s v="KL-16645"/>
    <s v="Ken Lonsdale"/>
    <x v="0"/>
    <s v="United States"/>
    <s v="San Francisco"/>
    <x v="1"/>
    <n v="94122"/>
    <x v="1"/>
    <s v="OFF-ST-10001228"/>
    <x v="1"/>
    <x v="4"/>
    <s v="Fellowes Personal Hanging Folder Files, Navy"/>
    <n v="53.72"/>
    <n v="4"/>
    <n v="0"/>
    <n v="15.041600000000003"/>
  </r>
  <r>
    <n v="2506"/>
    <s v="CA-2011-143917"/>
    <x v="2"/>
    <x v="739"/>
    <x v="151"/>
    <s v="Second Class"/>
    <s v="KL-16645"/>
    <s v="Ken Lonsdale"/>
    <x v="0"/>
    <s v="United States"/>
    <s v="San Francisco"/>
    <x v="1"/>
    <n v="94122"/>
    <x v="1"/>
    <s v="OFF-SU-10000151"/>
    <x v="1"/>
    <x v="14"/>
    <s v="High Speed Automatic Electric Letter Opener"/>
    <n v="8187.65"/>
    <n v="5"/>
    <n v="0"/>
    <n v="327.50599999999963"/>
  </r>
  <r>
    <n v="2507"/>
    <s v="CA-2011-143917"/>
    <x v="2"/>
    <x v="739"/>
    <x v="151"/>
    <s v="Second Class"/>
    <s v="KL-16645"/>
    <s v="Ken Lonsdale"/>
    <x v="0"/>
    <s v="United States"/>
    <s v="San Francisco"/>
    <x v="1"/>
    <n v="94122"/>
    <x v="1"/>
    <s v="FUR-FU-10004351"/>
    <x v="0"/>
    <x v="5"/>
    <s v="Staples"/>
    <n v="77.92"/>
    <n v="8"/>
    <n v="0"/>
    <n v="34.284800000000004"/>
  </r>
  <r>
    <n v="2508"/>
    <s v="CA-2012-120397"/>
    <x v="1"/>
    <x v="740"/>
    <x v="790"/>
    <s v="Same Day"/>
    <s v="RB-19435"/>
    <s v="Richard Bierner"/>
    <x v="0"/>
    <s v="United States"/>
    <s v="Houston"/>
    <x v="5"/>
    <n v="77070"/>
    <x v="2"/>
    <s v="OFF-AP-10001293"/>
    <x v="1"/>
    <x v="9"/>
    <s v="Belkin 8 Outlet Surge Protector"/>
    <n v="32.783999999999992"/>
    <n v="4"/>
    <n v="0.8"/>
    <n v="-85.238399999999999"/>
  </r>
  <r>
    <n v="2509"/>
    <s v="CA-2014-163902"/>
    <x v="3"/>
    <x v="580"/>
    <x v="494"/>
    <s v="Standard Class"/>
    <s v="MY-17380"/>
    <s v="Maribeth Yedwab"/>
    <x v="1"/>
    <s v="United States"/>
    <s v="Los Angeles"/>
    <x v="1"/>
    <n v="90045"/>
    <x v="1"/>
    <s v="TEC-PH-10000675"/>
    <x v="2"/>
    <x v="7"/>
    <s v="Panasonic KX TS3282B Corded phone"/>
    <n v="196.77600000000001"/>
    <n v="3"/>
    <n v="0.2"/>
    <n v="14.758199999999995"/>
  </r>
  <r>
    <n v="2510"/>
    <s v="CA-2014-163902"/>
    <x v="3"/>
    <x v="580"/>
    <x v="494"/>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x v="791"/>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691"/>
    <s v="First Class"/>
    <s v="KW-16570"/>
    <s v="Kelly Williams"/>
    <x v="0"/>
    <s v="United States"/>
    <s v="Monroe"/>
    <x v="28"/>
    <n v="71203"/>
    <x v="0"/>
    <s v="TEC-AC-10003116"/>
    <x v="2"/>
    <x v="11"/>
    <s v="Memorex Froggy Flash Drive 8 GB"/>
    <n v="106.5"/>
    <n v="6"/>
    <n v="0"/>
    <n v="41.534999999999997"/>
  </r>
  <r>
    <n v="2513"/>
    <s v="CA-2014-155089"/>
    <x v="3"/>
    <x v="574"/>
    <x v="792"/>
    <s v="Standard Class"/>
    <s v="DB-12910"/>
    <s v="Daniel Byrd"/>
    <x v="2"/>
    <s v="United States"/>
    <s v="Tampa"/>
    <x v="2"/>
    <n v="33614"/>
    <x v="0"/>
    <s v="OFF-BI-10002429"/>
    <x v="1"/>
    <x v="8"/>
    <s v="Premier Elliptical Ring Binder, Black"/>
    <n v="45.660000000000011"/>
    <n v="5"/>
    <n v="0.7"/>
    <n v="-33.483999999999995"/>
  </r>
  <r>
    <n v="2514"/>
    <s v="CA-2013-124506"/>
    <x v="0"/>
    <x v="583"/>
    <x v="398"/>
    <s v="Standard Class"/>
    <s v="BB-11545"/>
    <s v="Brenda Bowman"/>
    <x v="1"/>
    <s v="United States"/>
    <s v="Chicago"/>
    <x v="10"/>
    <n v="60623"/>
    <x v="2"/>
    <s v="TEC-AC-10003280"/>
    <x v="2"/>
    <x v="11"/>
    <s v="Belkin F8E887 USB Wired Ergonomic Keyboard"/>
    <n v="95.968000000000004"/>
    <n v="4"/>
    <n v="0.2"/>
    <n v="1.1995999999999931"/>
  </r>
  <r>
    <n v="2515"/>
    <s v="CA-2013-124506"/>
    <x v="0"/>
    <x v="583"/>
    <x v="398"/>
    <s v="Standard Class"/>
    <s v="BB-11545"/>
    <s v="Brenda Bowman"/>
    <x v="1"/>
    <s v="United States"/>
    <s v="Chicago"/>
    <x v="10"/>
    <n v="60623"/>
    <x v="2"/>
    <s v="FUR-CH-10004540"/>
    <x v="0"/>
    <x v="1"/>
    <s v="Global Chrome Stack Chair"/>
    <n v="47.991999999999997"/>
    <n v="2"/>
    <n v="0.3"/>
    <n v="-2.0567999999999991"/>
  </r>
  <r>
    <n v="2516"/>
    <s v="CA-2011-106572"/>
    <x v="2"/>
    <x v="742"/>
    <x v="793"/>
    <s v="Standard Class"/>
    <s v="NP-18700"/>
    <s v="Nora Preis"/>
    <x v="0"/>
    <s v="United States"/>
    <s v="Bowling Green"/>
    <x v="24"/>
    <n v="43402"/>
    <x v="3"/>
    <s v="OFF-ST-10000585"/>
    <x v="1"/>
    <x v="4"/>
    <s v="Economy Rollaway Files"/>
    <n v="264.32"/>
    <n v="2"/>
    <n v="0.2"/>
    <n v="19.823999999999998"/>
  </r>
  <r>
    <n v="2517"/>
    <s v="CA-2011-128888"/>
    <x v="2"/>
    <x v="647"/>
    <x v="794"/>
    <s v="Standard Class"/>
    <s v="PB-19105"/>
    <s v="Peter Bühler"/>
    <x v="0"/>
    <s v="United States"/>
    <s v="Houston"/>
    <x v="5"/>
    <n v="77095"/>
    <x v="2"/>
    <s v="OFF-EN-10003001"/>
    <x v="1"/>
    <x v="12"/>
    <s v="Ames Color-File Green Diamond Border X-ray Mailers"/>
    <n v="604.65600000000006"/>
    <n v="9"/>
    <n v="0.2"/>
    <n v="204.07139999999995"/>
  </r>
  <r>
    <n v="2518"/>
    <s v="CA-2014-123134"/>
    <x v="3"/>
    <x v="743"/>
    <x v="795"/>
    <s v="Standard Class"/>
    <s v="DW-13585"/>
    <s v="Dorothy Wardle"/>
    <x v="1"/>
    <s v="United States"/>
    <s v="Westfield"/>
    <x v="30"/>
    <n v="7090"/>
    <x v="3"/>
    <s v="FUR-FU-10003975"/>
    <x v="0"/>
    <x v="5"/>
    <s v="Eldon Advantage Chair Mats for Low to Medium Pile Carpets"/>
    <n v="129.93"/>
    <n v="3"/>
    <n v="0"/>
    <n v="12.992999999999988"/>
  </r>
  <r>
    <n v="2519"/>
    <s v="CA-2013-124352"/>
    <x v="0"/>
    <x v="680"/>
    <x v="149"/>
    <s v="Standard Class"/>
    <s v="CD-12790"/>
    <s v="Cynthia Delaney"/>
    <x v="2"/>
    <s v="United States"/>
    <s v="Oklahoma City"/>
    <x v="26"/>
    <n v="73120"/>
    <x v="2"/>
    <s v="OFF-LA-10004559"/>
    <x v="1"/>
    <x v="2"/>
    <s v="Avery 49"/>
    <n v="20.16"/>
    <n v="7"/>
    <n v="0"/>
    <n v="9.8783999999999992"/>
  </r>
  <r>
    <n v="2520"/>
    <s v="CA-2013-124352"/>
    <x v="0"/>
    <x v="680"/>
    <x v="149"/>
    <s v="Standard Class"/>
    <s v="CD-12790"/>
    <s v="Cynthia Delaney"/>
    <x v="2"/>
    <s v="United States"/>
    <s v="Oklahoma City"/>
    <x v="26"/>
    <n v="73120"/>
    <x v="2"/>
    <s v="OFF-LA-10003223"/>
    <x v="1"/>
    <x v="2"/>
    <s v="Avery 508"/>
    <n v="29.46"/>
    <n v="6"/>
    <n v="0"/>
    <n v="14.4354"/>
  </r>
  <r>
    <n v="2521"/>
    <s v="CA-2013-124352"/>
    <x v="0"/>
    <x v="680"/>
    <x v="149"/>
    <s v="Standard Class"/>
    <s v="CD-12790"/>
    <s v="Cynthia Delaney"/>
    <x v="2"/>
    <s v="United States"/>
    <s v="Oklahoma City"/>
    <x v="26"/>
    <n v="73120"/>
    <x v="2"/>
    <s v="OFF-AP-10002651"/>
    <x v="1"/>
    <x v="9"/>
    <s v="Hoover Upright Vacuum With Dirt Cup"/>
    <n v="868.58999999999992"/>
    <n v="3"/>
    <n v="0"/>
    <n v="251.89109999999988"/>
  </r>
  <r>
    <n v="2522"/>
    <s v="CA-2013-124352"/>
    <x v="0"/>
    <x v="680"/>
    <x v="149"/>
    <s v="Standard Class"/>
    <s v="CD-12790"/>
    <s v="Cynthia Delaney"/>
    <x v="2"/>
    <s v="United States"/>
    <s v="Oklahoma City"/>
    <x v="26"/>
    <n v="73120"/>
    <x v="2"/>
    <s v="OFF-PA-10003177"/>
    <x v="1"/>
    <x v="10"/>
    <s v="Xerox 1999"/>
    <n v="12.96"/>
    <n v="2"/>
    <n v="0"/>
    <n v="6.2208000000000006"/>
  </r>
  <r>
    <n v="2523"/>
    <s v="CA-2013-124352"/>
    <x v="0"/>
    <x v="680"/>
    <x v="149"/>
    <s v="Standard Class"/>
    <s v="CD-12790"/>
    <s v="Cynthia Delaney"/>
    <x v="2"/>
    <s v="United States"/>
    <s v="Oklahoma City"/>
    <x v="26"/>
    <n v="73120"/>
    <x v="2"/>
    <s v="TEC-PH-10003442"/>
    <x v="2"/>
    <x v="7"/>
    <s v="Samsung Replacement EH64AVFWE Premium Headset"/>
    <n v="5.5"/>
    <n v="1"/>
    <n v="0"/>
    <n v="1.375"/>
  </r>
  <r>
    <n v="2524"/>
    <s v="CA-2013-124352"/>
    <x v="0"/>
    <x v="680"/>
    <x v="149"/>
    <s v="Standard Class"/>
    <s v="CD-12790"/>
    <s v="Cynthia Delaney"/>
    <x v="2"/>
    <s v="United States"/>
    <s v="Oklahoma City"/>
    <x v="26"/>
    <n v="73120"/>
    <x v="2"/>
    <s v="OFF-BI-10000977"/>
    <x v="1"/>
    <x v="8"/>
    <s v="Ibico Plastic Spiral Binding Combs"/>
    <n v="121.6"/>
    <n v="4"/>
    <n v="0"/>
    <n v="55.935999999999993"/>
  </r>
  <r>
    <n v="2525"/>
    <s v="CA-2012-124541"/>
    <x v="1"/>
    <x v="744"/>
    <x v="57"/>
    <s v="Standard Class"/>
    <s v="TT-21220"/>
    <s v="Thomas Thornton"/>
    <x v="0"/>
    <s v="United States"/>
    <s v="Houston"/>
    <x v="5"/>
    <n v="77041"/>
    <x v="2"/>
    <s v="OFF-AR-10004078"/>
    <x v="1"/>
    <x v="6"/>
    <s v="Newell 312"/>
    <n v="42.047999999999995"/>
    <n v="9"/>
    <n v="0.2"/>
    <n v="5.2559999999999985"/>
  </r>
  <r>
    <n v="2526"/>
    <s v="CA-2012-124541"/>
    <x v="1"/>
    <x v="744"/>
    <x v="57"/>
    <s v="Standard Class"/>
    <s v="TT-21220"/>
    <s v="Thomas Thornton"/>
    <x v="0"/>
    <s v="United States"/>
    <s v="Houston"/>
    <x v="5"/>
    <n v="77041"/>
    <x v="2"/>
    <s v="TEC-AC-10002550"/>
    <x v="2"/>
    <x v="11"/>
    <s v="Maxell 4.7GB DVD-RW 3/Pack"/>
    <n v="25.488"/>
    <n v="2"/>
    <n v="0.2"/>
    <n v="4.4603999999999999"/>
  </r>
  <r>
    <n v="2527"/>
    <s v="CA-2012-124541"/>
    <x v="1"/>
    <x v="744"/>
    <x v="57"/>
    <s v="Standard Class"/>
    <s v="TT-21220"/>
    <s v="Thomas Thornton"/>
    <x v="0"/>
    <s v="United States"/>
    <s v="Houston"/>
    <x v="5"/>
    <n v="77041"/>
    <x v="2"/>
    <s v="OFF-BI-10004965"/>
    <x v="1"/>
    <x v="8"/>
    <s v="Ibico Covers for Plastic or Wire Binding Elements"/>
    <n v="6.8999999999999986"/>
    <n v="3"/>
    <n v="0.8"/>
    <n v="-12.075000000000003"/>
  </r>
  <r>
    <n v="2528"/>
    <s v="CA-2012-124541"/>
    <x v="1"/>
    <x v="744"/>
    <x v="57"/>
    <s v="Standard Class"/>
    <s v="TT-21220"/>
    <s v="Thomas Thornton"/>
    <x v="0"/>
    <s v="United States"/>
    <s v="Houston"/>
    <x v="5"/>
    <n v="77041"/>
    <x v="2"/>
    <s v="OFF-BI-10004209"/>
    <x v="1"/>
    <x v="8"/>
    <s v="Fellowes Twister Kit, Gray/Clear, 3/pkg"/>
    <n v="9.6479999999999961"/>
    <n v="6"/>
    <n v="0.8"/>
    <n v="-16.884"/>
  </r>
  <r>
    <n v="2529"/>
    <s v="CA-2012-124541"/>
    <x v="1"/>
    <x v="744"/>
    <x v="57"/>
    <s v="Standard Class"/>
    <s v="TT-21220"/>
    <s v="Thomas Thornton"/>
    <x v="0"/>
    <s v="United States"/>
    <s v="Houston"/>
    <x v="5"/>
    <n v="77041"/>
    <x v="2"/>
    <s v="OFF-PA-10001526"/>
    <x v="1"/>
    <x v="10"/>
    <s v="Xerox 1949"/>
    <n v="7.9680000000000009"/>
    <n v="2"/>
    <n v="0.2"/>
    <n v="2.8884000000000007"/>
  </r>
  <r>
    <n v="2530"/>
    <s v="CA-2011-108707"/>
    <x v="2"/>
    <x v="745"/>
    <x v="796"/>
    <s v="Standard Class"/>
    <s v="DB-12910"/>
    <s v="Daniel Byrd"/>
    <x v="2"/>
    <s v="United States"/>
    <s v="Fort Lauderdale"/>
    <x v="2"/>
    <n v="33311"/>
    <x v="0"/>
    <s v="OFF-PA-10000788"/>
    <x v="1"/>
    <x v="10"/>
    <s v="Xerox 210"/>
    <n v="10.368000000000002"/>
    <n v="2"/>
    <n v="0.2"/>
    <n v="3.6288"/>
  </r>
  <r>
    <n v="2531"/>
    <s v="CA-2011-111500"/>
    <x v="2"/>
    <x v="654"/>
    <x v="760"/>
    <s v="Standard Class"/>
    <s v="DJ-13510"/>
    <s v="Don Jones"/>
    <x v="1"/>
    <s v="United States"/>
    <s v="Little Rock"/>
    <x v="36"/>
    <n v="72209"/>
    <x v="0"/>
    <s v="OFF-PA-10000595"/>
    <x v="1"/>
    <x v="10"/>
    <s v="Xerox 1929"/>
    <n v="114.2"/>
    <n v="5"/>
    <n v="0"/>
    <n v="52.531999999999996"/>
  </r>
  <r>
    <n v="2532"/>
    <s v="CA-2011-111500"/>
    <x v="2"/>
    <x v="654"/>
    <x v="760"/>
    <s v="Standard Class"/>
    <s v="DJ-13510"/>
    <s v="Don Jones"/>
    <x v="1"/>
    <s v="United States"/>
    <s v="Little Rock"/>
    <x v="36"/>
    <n v="72209"/>
    <x v="0"/>
    <s v="OFF-BI-10000829"/>
    <x v="1"/>
    <x v="8"/>
    <s v="Avery Non-Stick Binders"/>
    <n v="17.96"/>
    <n v="4"/>
    <n v="0"/>
    <n v="8.2615999999999996"/>
  </r>
  <r>
    <n v="2533"/>
    <s v="CA-2011-111500"/>
    <x v="2"/>
    <x v="654"/>
    <x v="760"/>
    <s v="Standard Class"/>
    <s v="DJ-13510"/>
    <s v="Don Jones"/>
    <x v="1"/>
    <s v="United States"/>
    <s v="Little Rock"/>
    <x v="36"/>
    <n v="72209"/>
    <x v="0"/>
    <s v="OFF-FA-10002676"/>
    <x v="1"/>
    <x v="13"/>
    <s v="Colored Push Pins"/>
    <n v="12.67"/>
    <n v="7"/>
    <n v="0"/>
    <n v="4.5611999999999995"/>
  </r>
  <r>
    <n v="2534"/>
    <s v="CA-2011-111500"/>
    <x v="2"/>
    <x v="654"/>
    <x v="760"/>
    <s v="Standard Class"/>
    <s v="DJ-13510"/>
    <s v="Don Jones"/>
    <x v="1"/>
    <s v="United States"/>
    <s v="Little Rock"/>
    <x v="36"/>
    <n v="72209"/>
    <x v="0"/>
    <s v="TEC-AC-10000844"/>
    <x v="2"/>
    <x v="11"/>
    <s v="Logitech Gaming G510s - Keyboard"/>
    <n v="339.96"/>
    <n v="4"/>
    <n v="0"/>
    <n v="122.38559999999998"/>
  </r>
  <r>
    <n v="2535"/>
    <s v="US-2014-117723"/>
    <x v="3"/>
    <x v="733"/>
    <x v="797"/>
    <s v="Second Class"/>
    <s v="DL-13495"/>
    <s v="Dionis Lloyd"/>
    <x v="1"/>
    <s v="United States"/>
    <s v="Philadelphia"/>
    <x v="9"/>
    <n v="19120"/>
    <x v="3"/>
    <s v="OFF-ST-10004459"/>
    <x v="1"/>
    <x v="4"/>
    <s v="Tennsco Single-Tier Lockers"/>
    <n v="1801.6320000000001"/>
    <n v="6"/>
    <n v="0.2"/>
    <n v="-337.80600000000004"/>
  </r>
  <r>
    <n v="2536"/>
    <s v="CA-2012-143238"/>
    <x v="1"/>
    <x v="684"/>
    <x v="37"/>
    <s v="First Class"/>
    <s v="LO-17170"/>
    <s v="Lori Olson"/>
    <x v="1"/>
    <s v="United States"/>
    <s v="La Quinta"/>
    <x v="1"/>
    <n v="92253"/>
    <x v="1"/>
    <s v="TEC-AC-10003499"/>
    <x v="2"/>
    <x v="11"/>
    <s v="Memorex Mini Travel Drive 8 GB USB 2.0 Flash Drive"/>
    <n v="46.32"/>
    <n v="4"/>
    <n v="0"/>
    <n v="18.064800000000002"/>
  </r>
  <r>
    <n v="2537"/>
    <s v="CA-2012-168746"/>
    <x v="1"/>
    <x v="746"/>
    <x v="798"/>
    <s v="Second Class"/>
    <s v="SV-20365"/>
    <s v="Seth Vernon"/>
    <x v="0"/>
    <s v="United States"/>
    <s v="Cleveland"/>
    <x v="24"/>
    <n v="44105"/>
    <x v="3"/>
    <s v="FUR-CH-10000513"/>
    <x v="0"/>
    <x v="1"/>
    <s v="High-Back Leather Manager's Chair"/>
    <n v="181.98599999999999"/>
    <n v="2"/>
    <n v="0.3"/>
    <n v="-54.595799999999997"/>
  </r>
  <r>
    <n v="2538"/>
    <s v="CA-2012-168746"/>
    <x v="1"/>
    <x v="746"/>
    <x v="798"/>
    <s v="Second Class"/>
    <s v="SV-20365"/>
    <s v="Seth Vernon"/>
    <x v="0"/>
    <s v="United States"/>
    <s v="Cleveland"/>
    <x v="24"/>
    <n v="44105"/>
    <x v="3"/>
    <s v="TEC-PH-10000895"/>
    <x v="2"/>
    <x v="7"/>
    <s v="Polycom VVX 310 VoIP phone"/>
    <n v="431.976"/>
    <n v="4"/>
    <n v="0.4"/>
    <n v="-100.7944"/>
  </r>
  <r>
    <n v="2539"/>
    <s v="CA-2012-168746"/>
    <x v="1"/>
    <x v="746"/>
    <x v="798"/>
    <s v="Second Class"/>
    <s v="SV-20365"/>
    <s v="Seth Vernon"/>
    <x v="0"/>
    <s v="United States"/>
    <s v="Cleveland"/>
    <x v="24"/>
    <n v="44105"/>
    <x v="3"/>
    <s v="TEC-PH-10002555"/>
    <x v="2"/>
    <x v="7"/>
    <s v="Nortel Meridian M5316 Digital phone"/>
    <n v="155.36999999999998"/>
    <n v="1"/>
    <n v="0.4"/>
    <n v="-36.253"/>
  </r>
  <r>
    <n v="2540"/>
    <s v="CA-2012-113404"/>
    <x v="1"/>
    <x v="747"/>
    <x v="799"/>
    <s v="Same Day"/>
    <s v="EM-13810"/>
    <s v="Eleni McCrary"/>
    <x v="1"/>
    <s v="United States"/>
    <s v="San Francisco"/>
    <x v="1"/>
    <n v="94122"/>
    <x v="1"/>
    <s v="FUR-CH-10003312"/>
    <x v="0"/>
    <x v="1"/>
    <s v="Hon 2090 “Pillow Soft” Series Mid Back Swivel/Tilt Chairs"/>
    <n v="1348.7040000000002"/>
    <n v="6"/>
    <n v="0.2"/>
    <n v="-219.16440000000023"/>
  </r>
  <r>
    <n v="2541"/>
    <s v="CA-2012-113404"/>
    <x v="1"/>
    <x v="747"/>
    <x v="799"/>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x v="602"/>
    <s v="Standard Class"/>
    <s v="KD-16615"/>
    <s v="Ken Dana"/>
    <x v="1"/>
    <s v="United States"/>
    <s v="Scottsdale"/>
    <x v="16"/>
    <n v="85254"/>
    <x v="1"/>
    <s v="FUR-FU-10002759"/>
    <x v="0"/>
    <x v="5"/>
    <s v="12-1/2 Diameter Round Wall Clock"/>
    <n v="111.88800000000001"/>
    <n v="7"/>
    <n v="0.2"/>
    <n v="22.377600000000001"/>
  </r>
  <r>
    <n v="2543"/>
    <s v="CA-2011-164385"/>
    <x v="2"/>
    <x v="467"/>
    <x v="511"/>
    <s v="Second Class"/>
    <s v="NB-18580"/>
    <s v="Nicole Brennan"/>
    <x v="1"/>
    <s v="United States"/>
    <s v="Philadelphia"/>
    <x v="9"/>
    <n v="19134"/>
    <x v="3"/>
    <s v="OFF-AP-10002191"/>
    <x v="1"/>
    <x v="9"/>
    <s v="Belkin 8 Outlet SurgeMaster II Gold Surge Protector"/>
    <n v="143.952"/>
    <n v="3"/>
    <n v="0.2"/>
    <n v="14.39520000000001"/>
  </r>
  <r>
    <n v="2544"/>
    <s v="US-2013-114174"/>
    <x v="0"/>
    <x v="162"/>
    <x v="126"/>
    <s v="Standard Class"/>
    <s v="AP-10720"/>
    <s v="Anne Pryor"/>
    <x v="2"/>
    <s v="United States"/>
    <s v="Malden"/>
    <x v="31"/>
    <n v="2148"/>
    <x v="3"/>
    <s v="FUR-BO-10003450"/>
    <x v="0"/>
    <x v="0"/>
    <s v="Bush Westfield Collection Bookcases, Dark Cherry Finish"/>
    <n v="173.94"/>
    <n v="3"/>
    <n v="0"/>
    <n v="13.915199999999992"/>
  </r>
  <r>
    <n v="2545"/>
    <s v="US-2013-114174"/>
    <x v="0"/>
    <x v="162"/>
    <x v="126"/>
    <s v="Standard Class"/>
    <s v="AP-10720"/>
    <s v="Anne Pryor"/>
    <x v="2"/>
    <s v="United States"/>
    <s v="Malden"/>
    <x v="31"/>
    <n v="2148"/>
    <x v="3"/>
    <s v="OFF-LA-10000248"/>
    <x v="1"/>
    <x v="2"/>
    <s v="Avery 52"/>
    <n v="14.76"/>
    <n v="4"/>
    <n v="0"/>
    <n v="6.9371999999999998"/>
  </r>
  <r>
    <n v="2546"/>
    <s v="CA-2014-108070"/>
    <x v="3"/>
    <x v="513"/>
    <x v="4"/>
    <s v="Standard Class"/>
    <s v="JE-15745"/>
    <s v="Joel Eaton"/>
    <x v="0"/>
    <s v="United States"/>
    <s v="San Jose"/>
    <x v="1"/>
    <n v="95123"/>
    <x v="1"/>
    <s v="OFF-ST-10004804"/>
    <x v="1"/>
    <x v="4"/>
    <s v="Belkin 19&quot; Vented Equipment Shelf, Black"/>
    <n v="205.92"/>
    <n v="4"/>
    <n v="0"/>
    <n v="2.0592000000000041"/>
  </r>
  <r>
    <n v="2547"/>
    <s v="CA-2014-108070"/>
    <x v="3"/>
    <x v="513"/>
    <x v="4"/>
    <s v="Standard Class"/>
    <s v="JE-15745"/>
    <s v="Joel Eaton"/>
    <x v="0"/>
    <s v="United States"/>
    <s v="San Jose"/>
    <x v="1"/>
    <n v="95123"/>
    <x v="1"/>
    <s v="FUR-BO-10001337"/>
    <x v="0"/>
    <x v="0"/>
    <s v="O'Sullivan Living Dimensions 2-Shelf Bookcases"/>
    <n v="102.833"/>
    <n v="1"/>
    <n v="0.15"/>
    <n v="-6.0489999999999995"/>
  </r>
  <r>
    <n v="2548"/>
    <s v="US-2012-128090"/>
    <x v="1"/>
    <x v="748"/>
    <x v="800"/>
    <s v="Standard Class"/>
    <s v="JM-15865"/>
    <s v="John Murray"/>
    <x v="0"/>
    <s v="United States"/>
    <s v="Phoenix"/>
    <x v="16"/>
    <n v="85023"/>
    <x v="1"/>
    <s v="OFF-AR-10002255"/>
    <x v="1"/>
    <x v="6"/>
    <s v="Newell 346"/>
    <n v="2.3039999999999998"/>
    <n v="1"/>
    <n v="0.2"/>
    <n v="0.25919999999999999"/>
  </r>
  <r>
    <n v="2549"/>
    <s v="US-2012-128090"/>
    <x v="1"/>
    <x v="748"/>
    <x v="800"/>
    <s v="Standard Class"/>
    <s v="JM-15865"/>
    <s v="John Murray"/>
    <x v="0"/>
    <s v="United States"/>
    <s v="Phoenix"/>
    <x v="16"/>
    <n v="85023"/>
    <x v="1"/>
    <s v="TEC-PH-10002624"/>
    <x v="2"/>
    <x v="7"/>
    <s v="Samsung Galaxy S4 Mini"/>
    <n v="1879.96"/>
    <n v="5"/>
    <n v="0.2"/>
    <n v="211.49549999999977"/>
  </r>
  <r>
    <n v="2550"/>
    <s v="US-2012-128090"/>
    <x v="1"/>
    <x v="748"/>
    <x v="800"/>
    <s v="Standard Class"/>
    <s v="JM-15865"/>
    <s v="John Murray"/>
    <x v="0"/>
    <s v="United States"/>
    <s v="Phoenix"/>
    <x v="16"/>
    <n v="85023"/>
    <x v="1"/>
    <s v="OFF-PA-10001878"/>
    <x v="1"/>
    <x v="10"/>
    <s v="Xerox 1891"/>
    <n v="313.024"/>
    <n v="8"/>
    <n v="0.2"/>
    <n v="105.64559999999997"/>
  </r>
  <r>
    <n v="2551"/>
    <s v="US-2012-128090"/>
    <x v="1"/>
    <x v="748"/>
    <x v="800"/>
    <s v="Standard Class"/>
    <s v="JM-15865"/>
    <s v="John Murray"/>
    <x v="0"/>
    <s v="United States"/>
    <s v="Phoenix"/>
    <x v="16"/>
    <n v="85023"/>
    <x v="1"/>
    <s v="OFF-LA-10000452"/>
    <x v="1"/>
    <x v="2"/>
    <s v="Avery 488"/>
    <n v="5.04"/>
    <n v="2"/>
    <n v="0.2"/>
    <n v="1.764"/>
  </r>
  <r>
    <n v="2552"/>
    <s v="CA-2014-101042"/>
    <x v="3"/>
    <x v="123"/>
    <x v="122"/>
    <s v="Standard Class"/>
    <s v="AB-10105"/>
    <s v="Adrian Barton"/>
    <x v="0"/>
    <s v="United States"/>
    <s v="Henderson"/>
    <x v="0"/>
    <n v="42420"/>
    <x v="0"/>
    <s v="FUR-FU-10004665"/>
    <x v="0"/>
    <x v="5"/>
    <s v="3M Polarizing Task Lamp with Clamp Arm, Light Gray"/>
    <n v="821.87999999999988"/>
    <n v="6"/>
    <n v="0"/>
    <n v="213.68880000000001"/>
  </r>
  <r>
    <n v="2553"/>
    <s v="CA-2014-101042"/>
    <x v="3"/>
    <x v="123"/>
    <x v="122"/>
    <s v="Standard Class"/>
    <s v="AB-10105"/>
    <s v="Adrian Barton"/>
    <x v="0"/>
    <s v="United States"/>
    <s v="Henderson"/>
    <x v="0"/>
    <n v="42420"/>
    <x v="0"/>
    <s v="OFF-BI-10000088"/>
    <x v="1"/>
    <x v="8"/>
    <s v="GBC Imprintable Covers"/>
    <n v="21.96"/>
    <n v="2"/>
    <n v="0"/>
    <n v="10.760400000000001"/>
  </r>
  <r>
    <n v="2554"/>
    <s v="CA-2013-155439"/>
    <x v="0"/>
    <x v="749"/>
    <x v="801"/>
    <s v="Standard Class"/>
    <s v="PN-18775"/>
    <s v="Parhena Norris"/>
    <x v="2"/>
    <s v="United States"/>
    <s v="Columbia"/>
    <x v="20"/>
    <n v="29203"/>
    <x v="0"/>
    <s v="OFF-PA-10000029"/>
    <x v="1"/>
    <x v="10"/>
    <s v="Xerox 224"/>
    <n v="25.92"/>
    <n v="4"/>
    <n v="0"/>
    <n v="12.441600000000001"/>
  </r>
  <r>
    <n v="2555"/>
    <s v="CA-2013-118626"/>
    <x v="0"/>
    <x v="243"/>
    <x v="428"/>
    <s v="Standard Class"/>
    <s v="JC-15775"/>
    <s v="John Castell"/>
    <x v="0"/>
    <s v="United States"/>
    <s v="Tallahassee"/>
    <x v="2"/>
    <n v="32303"/>
    <x v="0"/>
    <s v="TEC-PH-10000369"/>
    <x v="2"/>
    <x v="7"/>
    <s v="HTC One Mini"/>
    <n v="705.54399999999998"/>
    <n v="7"/>
    <n v="0.2"/>
    <n v="70.554400000000072"/>
  </r>
  <r>
    <n v="2556"/>
    <s v="CA-2012-111458"/>
    <x v="1"/>
    <x v="120"/>
    <x v="12"/>
    <s v="Standard Class"/>
    <s v="PF-19165"/>
    <s v="Philip Fox"/>
    <x v="0"/>
    <s v="United States"/>
    <s v="New York City"/>
    <x v="15"/>
    <n v="10035"/>
    <x v="3"/>
    <s v="TEC-AC-10001590"/>
    <x v="2"/>
    <x v="11"/>
    <s v="Dell Slim USB Multimedia Keyboard"/>
    <n v="50"/>
    <n v="2"/>
    <n v="0"/>
    <n v="12"/>
  </r>
  <r>
    <n v="2557"/>
    <s v="US-2013-126844"/>
    <x v="0"/>
    <x v="750"/>
    <x v="802"/>
    <s v="Standard Class"/>
    <s v="BW-11110"/>
    <s v="Bart Watters"/>
    <x v="1"/>
    <s v="United States"/>
    <s v="Houston"/>
    <x v="5"/>
    <n v="77070"/>
    <x v="2"/>
    <s v="FUR-FU-10004909"/>
    <x v="0"/>
    <x v="5"/>
    <s v="Contemporary Wood/Metal Frame"/>
    <n v="51.712000000000003"/>
    <n v="8"/>
    <n v="0.6"/>
    <n v="-32.320000000000007"/>
  </r>
  <r>
    <n v="2558"/>
    <s v="US-2012-112508"/>
    <x v="1"/>
    <x v="539"/>
    <x v="803"/>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x v="630"/>
    <s v="Standard Class"/>
    <s v="TM-21010"/>
    <s v="Tamara Manning"/>
    <x v="0"/>
    <s v="United States"/>
    <s v="Orem"/>
    <x v="7"/>
    <n v="84057"/>
    <x v="1"/>
    <s v="FUR-BO-10004357"/>
    <x v="0"/>
    <x v="0"/>
    <s v="O'Sullivan Living Dimensions 3-Shelf Bookcases"/>
    <n v="1406.86"/>
    <n v="7"/>
    <n v="0"/>
    <n v="140.68599999999989"/>
  </r>
  <r>
    <n v="2560"/>
    <s v="CA-2012-147788"/>
    <x v="1"/>
    <x v="70"/>
    <x v="630"/>
    <s v="Standard Class"/>
    <s v="TM-21010"/>
    <s v="Tamara Manning"/>
    <x v="0"/>
    <s v="United States"/>
    <s v="Orem"/>
    <x v="7"/>
    <n v="84057"/>
    <x v="1"/>
    <s v="OFF-LA-10003766"/>
    <x v="1"/>
    <x v="2"/>
    <s v="Self-Adhesive Removable Labels"/>
    <n v="15.75"/>
    <n v="5"/>
    <n v="0"/>
    <n v="7.5600000000000005"/>
  </r>
  <r>
    <n v="2561"/>
    <s v="CA-2012-147788"/>
    <x v="1"/>
    <x v="70"/>
    <x v="630"/>
    <s v="Standard Class"/>
    <s v="TM-21010"/>
    <s v="Tamara Manning"/>
    <x v="0"/>
    <s v="United States"/>
    <s v="Orem"/>
    <x v="7"/>
    <n v="84057"/>
    <x v="1"/>
    <s v="OFF-ST-10000046"/>
    <x v="1"/>
    <x v="4"/>
    <s v="Fellowes Super Stor/Drawer Files"/>
    <n v="323.10000000000002"/>
    <n v="2"/>
    <n v="0"/>
    <n v="61.38900000000001"/>
  </r>
  <r>
    <n v="2562"/>
    <s v="CA-2012-144288"/>
    <x v="1"/>
    <x v="707"/>
    <x v="16"/>
    <s v="Standard Class"/>
    <s v="MB-17305"/>
    <s v="Maria Bertelson"/>
    <x v="0"/>
    <s v="United States"/>
    <s v="Nashville"/>
    <x v="18"/>
    <n v="37211"/>
    <x v="0"/>
    <s v="OFF-LA-10003190"/>
    <x v="1"/>
    <x v="2"/>
    <s v="Avery 474"/>
    <n v="9.2159999999999993"/>
    <n v="4"/>
    <n v="0.2"/>
    <n v="3.3408000000000002"/>
  </r>
  <r>
    <n v="2563"/>
    <s v="CA-2012-144288"/>
    <x v="1"/>
    <x v="707"/>
    <x v="16"/>
    <s v="Standard Class"/>
    <s v="MB-17305"/>
    <s v="Maria Bertelson"/>
    <x v="0"/>
    <s v="United States"/>
    <s v="Nashville"/>
    <x v="18"/>
    <n v="37211"/>
    <x v="0"/>
    <s v="OFF-PA-10002787"/>
    <x v="1"/>
    <x v="10"/>
    <s v="Xerox 227"/>
    <n v="10.368000000000002"/>
    <n v="2"/>
    <n v="0.2"/>
    <n v="3.6288"/>
  </r>
  <r>
    <n v="2564"/>
    <s v="CA-2012-110632"/>
    <x v="1"/>
    <x v="751"/>
    <x v="206"/>
    <s v="Second Class"/>
    <s v="HR-14830"/>
    <s v="Harold Ryan"/>
    <x v="1"/>
    <s v="United States"/>
    <s v="New York City"/>
    <x v="15"/>
    <n v="10009"/>
    <x v="3"/>
    <s v="TEC-AC-10000387"/>
    <x v="2"/>
    <x v="11"/>
    <s v="KeyTronic KT800P2 - Keyboard - Black"/>
    <n v="15.02"/>
    <n v="1"/>
    <n v="0"/>
    <n v="2.7035999999999998"/>
  </r>
  <r>
    <n v="2565"/>
    <s v="CA-2012-110632"/>
    <x v="1"/>
    <x v="751"/>
    <x v="206"/>
    <s v="Second Class"/>
    <s v="HR-14830"/>
    <s v="Harold Ryan"/>
    <x v="1"/>
    <s v="United States"/>
    <s v="New York City"/>
    <x v="15"/>
    <n v="10009"/>
    <x v="3"/>
    <s v="OFF-ST-10001291"/>
    <x v="1"/>
    <x v="4"/>
    <s v="Tenex Personal Self-Stacking Standard File Box, Black/Gray"/>
    <n v="33.82"/>
    <n v="2"/>
    <n v="0"/>
    <n v="9.1313999999999993"/>
  </r>
  <r>
    <n v="2566"/>
    <s v="CA-2014-109589"/>
    <x v="3"/>
    <x v="202"/>
    <x v="468"/>
    <s v="First Class"/>
    <s v="BD-11635"/>
    <s v="Brian Derr"/>
    <x v="0"/>
    <s v="United States"/>
    <s v="Bowling Green"/>
    <x v="0"/>
    <n v="42104"/>
    <x v="0"/>
    <s v="TEC-AC-10003116"/>
    <x v="2"/>
    <x v="11"/>
    <s v="Memorex Froggy Flash Drive 8 GB"/>
    <n v="71"/>
    <n v="4"/>
    <n v="0"/>
    <n v="27.689999999999998"/>
  </r>
  <r>
    <n v="2567"/>
    <s v="CA-2014-123967"/>
    <x v="3"/>
    <x v="752"/>
    <x v="548"/>
    <s v="Second Class"/>
    <s v="SF-20200"/>
    <s v="Sarah Foster"/>
    <x v="0"/>
    <s v="United States"/>
    <s v="Bellingham"/>
    <x v="4"/>
    <n v="98226"/>
    <x v="1"/>
    <s v="OFF-BI-10001308"/>
    <x v="1"/>
    <x v="8"/>
    <s v="GBC Standard Plastic Binding Systems' Combs"/>
    <n v="25.120000000000005"/>
    <n v="5"/>
    <n v="0.2"/>
    <n v="7.8499999999999979"/>
  </r>
  <r>
    <n v="2568"/>
    <s v="CA-2014-123967"/>
    <x v="3"/>
    <x v="752"/>
    <x v="548"/>
    <s v="Second Class"/>
    <s v="SF-20200"/>
    <s v="Sarah Foster"/>
    <x v="0"/>
    <s v="United States"/>
    <s v="Bellingham"/>
    <x v="4"/>
    <n v="98226"/>
    <x v="1"/>
    <s v="FUR-TA-10003954"/>
    <x v="0"/>
    <x v="3"/>
    <s v="Hon 94000 Series Round Tables"/>
    <n v="2665.62"/>
    <n v="9"/>
    <n v="0"/>
    <n v="239.90580000000011"/>
  </r>
  <r>
    <n v="2569"/>
    <s v="CA-2014-148929"/>
    <x v="3"/>
    <x v="210"/>
    <x v="218"/>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x v="63"/>
    <s v="Same Day"/>
    <s v="DR-12880"/>
    <s v="Dan Reichenbach"/>
    <x v="1"/>
    <s v="United States"/>
    <s v="Newark"/>
    <x v="24"/>
    <n v="43055"/>
    <x v="3"/>
    <s v="TEC-PH-10000576"/>
    <x v="2"/>
    <x v="7"/>
    <s v="AT&amp;T 1080 Corded phone"/>
    <n v="164.38800000000001"/>
    <n v="2"/>
    <n v="0.4"/>
    <n v="-35.617400000000004"/>
  </r>
  <r>
    <n v="2571"/>
    <s v="CA-2014-134404"/>
    <x v="3"/>
    <x v="753"/>
    <x v="63"/>
    <s v="Same Day"/>
    <s v="DR-12880"/>
    <s v="Dan Reichenbach"/>
    <x v="1"/>
    <s v="United States"/>
    <s v="Newark"/>
    <x v="24"/>
    <n v="43055"/>
    <x v="3"/>
    <s v="OFF-AR-10004441"/>
    <x v="1"/>
    <x v="6"/>
    <s v="BIC Brite Liner Highlighters"/>
    <n v="13.247999999999999"/>
    <n v="4"/>
    <n v="0.2"/>
    <n v="3.6431999999999998"/>
  </r>
  <r>
    <n v="2572"/>
    <s v="CA-2014-109778"/>
    <x v="3"/>
    <x v="11"/>
    <x v="804"/>
    <s v="Standard Class"/>
    <s v="VM-21685"/>
    <s v="Valerie Mitchum"/>
    <x v="2"/>
    <s v="United States"/>
    <s v="Woodstock"/>
    <x v="10"/>
    <n v="60098"/>
    <x v="2"/>
    <s v="OFF-AR-10003759"/>
    <x v="1"/>
    <x v="6"/>
    <s v="Crayola Anti Dust Chalk, 12/Pack"/>
    <n v="2.9120000000000004"/>
    <n v="2"/>
    <n v="0.2"/>
    <n v="0.90999999999999981"/>
  </r>
  <r>
    <n v="2573"/>
    <s v="CA-2013-155845"/>
    <x v="0"/>
    <x v="399"/>
    <x v="805"/>
    <s v="Second Class"/>
    <s v="CM-12235"/>
    <s v="Chris McAfee"/>
    <x v="0"/>
    <s v="United States"/>
    <s v="Carrollton"/>
    <x v="5"/>
    <n v="75007"/>
    <x v="2"/>
    <s v="TEC-AC-10004145"/>
    <x v="2"/>
    <x v="11"/>
    <s v="Logitech diNovo Edge Keyboard"/>
    <n v="1399.9440000000002"/>
    <n v="7"/>
    <n v="0.2"/>
    <n v="52.497900000000016"/>
  </r>
  <r>
    <n v="2574"/>
    <s v="CA-2014-145128"/>
    <x v="3"/>
    <x v="362"/>
    <x v="73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x v="680"/>
    <s v="Standard Class"/>
    <s v="RA-19885"/>
    <s v="Ruben Ausman"/>
    <x v="1"/>
    <s v="United States"/>
    <s v="Columbus"/>
    <x v="32"/>
    <n v="31907"/>
    <x v="0"/>
    <s v="OFF-EN-10004955"/>
    <x v="1"/>
    <x v="12"/>
    <s v="Fashion Color Clasp Envelopes"/>
    <n v="16.23"/>
    <n v="3"/>
    <n v="0"/>
    <n v="7.9527000000000001"/>
  </r>
  <r>
    <n v="2576"/>
    <s v="CA-2011-129091"/>
    <x v="2"/>
    <x v="754"/>
    <x v="680"/>
    <s v="Standard Class"/>
    <s v="RA-19885"/>
    <s v="Ruben Ausman"/>
    <x v="1"/>
    <s v="United States"/>
    <s v="Columbus"/>
    <x v="32"/>
    <n v="31907"/>
    <x v="0"/>
    <s v="OFF-BI-10001071"/>
    <x v="1"/>
    <x v="8"/>
    <s v="GBC ProClick Punch Binding System"/>
    <n v="319.89999999999998"/>
    <n v="5"/>
    <n v="0"/>
    <n v="156.751"/>
  </r>
  <r>
    <n v="2577"/>
    <s v="CA-2011-129091"/>
    <x v="2"/>
    <x v="754"/>
    <x v="680"/>
    <s v="Standard Class"/>
    <s v="RA-19885"/>
    <s v="Ruben Ausman"/>
    <x v="1"/>
    <s v="United States"/>
    <s v="Columbus"/>
    <x v="32"/>
    <n v="31907"/>
    <x v="0"/>
    <s v="OFF-EN-10001990"/>
    <x v="1"/>
    <x v="12"/>
    <s v="Staples"/>
    <n v="11.36"/>
    <n v="2"/>
    <n v="0"/>
    <n v="5.3391999999999991"/>
  </r>
  <r>
    <n v="2578"/>
    <s v="CA-2011-129091"/>
    <x v="2"/>
    <x v="754"/>
    <x v="680"/>
    <s v="Standard Class"/>
    <s v="RA-19885"/>
    <s v="Ruben Ausman"/>
    <x v="1"/>
    <s v="United States"/>
    <s v="Columbus"/>
    <x v="32"/>
    <n v="31907"/>
    <x v="0"/>
    <s v="OFF-AP-10002734"/>
    <x v="1"/>
    <x v="9"/>
    <s v="Holmes Harmony HEPA Air Purifier for 17 x 20 Room"/>
    <n v="675.12"/>
    <n v="3"/>
    <n v="0"/>
    <n v="290.30160000000001"/>
  </r>
  <r>
    <n v="2579"/>
    <s v="US-2011-155502"/>
    <x v="2"/>
    <x v="755"/>
    <x v="806"/>
    <s v="Standard Class"/>
    <s v="SD-20485"/>
    <s v="Shirley Daniels"/>
    <x v="2"/>
    <s v="United States"/>
    <s v="Alexandria"/>
    <x v="17"/>
    <n v="22304"/>
    <x v="0"/>
    <s v="FUR-FU-10004587"/>
    <x v="0"/>
    <x v="5"/>
    <s v="GE General Use Halogen Bulbs, 100 Watts, 1 Bulb per Pack"/>
    <n v="62.820000000000007"/>
    <n v="3"/>
    <n v="0"/>
    <n v="30.7818"/>
  </r>
  <r>
    <n v="2580"/>
    <s v="US-2011-155502"/>
    <x v="2"/>
    <x v="755"/>
    <x v="806"/>
    <s v="Standard Class"/>
    <s v="SD-20485"/>
    <s v="Shirley Daniels"/>
    <x v="2"/>
    <s v="United States"/>
    <s v="Alexandria"/>
    <x v="17"/>
    <n v="22304"/>
    <x v="0"/>
    <s v="OFF-ST-10004337"/>
    <x v="1"/>
    <x v="4"/>
    <s v="SAFCO Commercial Wire Shelving, 72h"/>
    <n v="489.92"/>
    <n v="8"/>
    <n v="0"/>
    <n v="0"/>
  </r>
  <r>
    <n v="2581"/>
    <s v="US-2011-155502"/>
    <x v="2"/>
    <x v="755"/>
    <x v="806"/>
    <s v="Standard Class"/>
    <s v="SD-20485"/>
    <s v="Shirley Daniels"/>
    <x v="2"/>
    <s v="United States"/>
    <s v="Alexandria"/>
    <x v="17"/>
    <n v="22304"/>
    <x v="0"/>
    <s v="OFF-PA-10003072"/>
    <x v="1"/>
    <x v="10"/>
    <s v="Eureka Recycled Copy Paper 8 1/2&quot; x 11&quot;, Ream"/>
    <n v="19.440000000000001"/>
    <n v="3"/>
    <n v="0"/>
    <n v="9.3312000000000008"/>
  </r>
  <r>
    <n v="2582"/>
    <s v="US-2011-155502"/>
    <x v="2"/>
    <x v="755"/>
    <x v="806"/>
    <s v="Standard Class"/>
    <s v="SD-20485"/>
    <s v="Shirley Daniels"/>
    <x v="2"/>
    <s v="United States"/>
    <s v="Alexandria"/>
    <x v="17"/>
    <n v="22304"/>
    <x v="0"/>
    <s v="OFF-PA-10000380"/>
    <x v="1"/>
    <x v="10"/>
    <s v="REDIFORM Incoming/Outgoing Call Register, 11&quot; X 8 1/2&quot;, 100 Messages"/>
    <n v="16.68"/>
    <n v="2"/>
    <n v="0"/>
    <n v="8.34"/>
  </r>
  <r>
    <n v="2583"/>
    <s v="US-2011-155502"/>
    <x v="2"/>
    <x v="755"/>
    <x v="806"/>
    <s v="Standard Class"/>
    <s v="SD-20485"/>
    <s v="Shirley Daniels"/>
    <x v="2"/>
    <s v="United States"/>
    <s v="Alexandria"/>
    <x v="17"/>
    <n v="22304"/>
    <x v="0"/>
    <s v="TEC-PH-10004833"/>
    <x v="2"/>
    <x v="7"/>
    <s v="Macally Suction Cup Mount"/>
    <n v="155.35"/>
    <n v="13"/>
    <n v="0"/>
    <n v="0"/>
  </r>
  <r>
    <n v="2584"/>
    <s v="US-2011-155502"/>
    <x v="2"/>
    <x v="755"/>
    <x v="806"/>
    <s v="Standard Class"/>
    <s v="SD-20485"/>
    <s v="Shirley Daniels"/>
    <x v="2"/>
    <s v="United States"/>
    <s v="Alexandria"/>
    <x v="17"/>
    <n v="22304"/>
    <x v="0"/>
    <s v="FUR-FU-10001847"/>
    <x v="0"/>
    <x v="5"/>
    <s v="Eldon Image Series Black Desk Accessories"/>
    <n v="12.419999999999998"/>
    <n v="3"/>
    <n v="0"/>
    <n v="4.4711999999999996"/>
  </r>
  <r>
    <n v="2585"/>
    <s v="US-2011-155502"/>
    <x v="2"/>
    <x v="755"/>
    <x v="806"/>
    <s v="Standard Class"/>
    <s v="SD-20485"/>
    <s v="Shirley Daniels"/>
    <x v="2"/>
    <s v="United States"/>
    <s v="Alexandria"/>
    <x v="17"/>
    <n v="22304"/>
    <x v="0"/>
    <s v="TEC-PH-10002103"/>
    <x v="2"/>
    <x v="7"/>
    <s v="Jabra SPEAK 410"/>
    <n v="187.98"/>
    <n v="2"/>
    <n v="0"/>
    <n v="52.634399999999999"/>
  </r>
  <r>
    <n v="2586"/>
    <s v="CA-2012-121041"/>
    <x v="1"/>
    <x v="502"/>
    <x v="558"/>
    <s v="Standard Class"/>
    <s v="CS-12250"/>
    <s v="Chris Selesnick"/>
    <x v="1"/>
    <s v="United States"/>
    <s v="Haltom City"/>
    <x v="5"/>
    <n v="76117"/>
    <x v="2"/>
    <s v="OFF-EN-10001137"/>
    <x v="1"/>
    <x v="12"/>
    <s v="#10 Gummed Flap White Envelopes, 100/Box"/>
    <n v="6.6080000000000005"/>
    <n v="2"/>
    <n v="0.2"/>
    <n v="2.1475999999999997"/>
  </r>
  <r>
    <n v="2587"/>
    <s v="CA-2014-131695"/>
    <x v="3"/>
    <x v="160"/>
    <x v="663"/>
    <s v="Standard Class"/>
    <s v="RA-19285"/>
    <s v="Ralph Arnett"/>
    <x v="0"/>
    <s v="United States"/>
    <s v="New York City"/>
    <x v="15"/>
    <n v="10024"/>
    <x v="3"/>
    <s v="OFF-ST-10001476"/>
    <x v="1"/>
    <x v="4"/>
    <s v="Steel Personal Filing/Posting Tote"/>
    <n v="248.57"/>
    <n v="7"/>
    <n v="0"/>
    <n v="67.113900000000015"/>
  </r>
  <r>
    <n v="2588"/>
    <s v="CA-2014-131695"/>
    <x v="3"/>
    <x v="160"/>
    <x v="663"/>
    <s v="Standard Class"/>
    <s v="RA-19285"/>
    <s v="Ralph Arnett"/>
    <x v="0"/>
    <s v="United States"/>
    <s v="New York City"/>
    <x v="15"/>
    <n v="10024"/>
    <x v="3"/>
    <s v="FUR-FU-10002045"/>
    <x v="0"/>
    <x v="5"/>
    <s v="Executive Impressions 14&quot;"/>
    <n v="22.23"/>
    <n v="1"/>
    <n v="0"/>
    <n v="9.7812000000000019"/>
  </r>
  <r>
    <n v="2589"/>
    <s v="CA-2013-137729"/>
    <x v="0"/>
    <x v="465"/>
    <x v="807"/>
    <s v="Standard Class"/>
    <s v="BF-11005"/>
    <s v="Barry Franz"/>
    <x v="2"/>
    <s v="United States"/>
    <s v="Los Angeles"/>
    <x v="1"/>
    <n v="90004"/>
    <x v="1"/>
    <s v="OFF-ST-10001505"/>
    <x v="1"/>
    <x v="4"/>
    <s v="Perma STOR-ALL Hanging File Box, 13 1/8&quot;W x 12 1/4&quot;D x 10 1/2&quot;H"/>
    <n v="5.98"/>
    <n v="1"/>
    <n v="0"/>
    <n v="1.0165999999999995"/>
  </r>
  <r>
    <n v="2590"/>
    <s v="CA-2013-137729"/>
    <x v="0"/>
    <x v="465"/>
    <x v="807"/>
    <s v="Standard Class"/>
    <s v="BF-11005"/>
    <s v="Barry Franz"/>
    <x v="2"/>
    <s v="United States"/>
    <s v="Los Angeles"/>
    <x v="1"/>
    <n v="90004"/>
    <x v="1"/>
    <s v="TEC-PH-10001433"/>
    <x v="2"/>
    <x v="7"/>
    <s v="Cisco Small Business SPA 502G VoIP phone"/>
    <n v="246.16800000000001"/>
    <n v="3"/>
    <n v="0.2"/>
    <n v="21.539699999999996"/>
  </r>
  <r>
    <n v="2591"/>
    <s v="US-2013-115455"/>
    <x v="0"/>
    <x v="162"/>
    <x v="126"/>
    <s v="Standard Class"/>
    <s v="SE-20110"/>
    <s v="Sanjit Engle"/>
    <x v="0"/>
    <s v="United States"/>
    <s v="Wheeling"/>
    <x v="10"/>
    <n v="60090"/>
    <x v="2"/>
    <s v="FUR-FU-10004671"/>
    <x v="0"/>
    <x v="5"/>
    <s v="Executive Impressions 12&quot; Wall Clock"/>
    <n v="14.136000000000003"/>
    <n v="2"/>
    <n v="0.6"/>
    <n v="-7.774799999999999"/>
  </r>
  <r>
    <n v="2592"/>
    <s v="US-2013-115455"/>
    <x v="0"/>
    <x v="162"/>
    <x v="126"/>
    <s v="Standard Class"/>
    <s v="SE-20110"/>
    <s v="Sanjit Engle"/>
    <x v="0"/>
    <s v="United States"/>
    <s v="Wheeling"/>
    <x v="10"/>
    <n v="60090"/>
    <x v="2"/>
    <s v="FUR-TA-10003569"/>
    <x v="0"/>
    <x v="3"/>
    <s v="Bretford CR8500 Series Meeting Room Furniture"/>
    <n v="601.47"/>
    <n v="3"/>
    <n v="0.5"/>
    <n v="-300.73500000000001"/>
  </r>
  <r>
    <n v="2593"/>
    <s v="CA-2014-128300"/>
    <x v="3"/>
    <x v="221"/>
    <x v="177"/>
    <s v="Second Class"/>
    <s v="RS-19765"/>
    <s v="Roland Schwarz"/>
    <x v="1"/>
    <s v="United States"/>
    <s v="Summerville"/>
    <x v="20"/>
    <n v="29483"/>
    <x v="0"/>
    <s v="TEC-PH-10002807"/>
    <x v="2"/>
    <x v="7"/>
    <s v="Motorla HX550 Universal Bluetooth Headset"/>
    <n v="79.099999999999994"/>
    <n v="2"/>
    <n v="0"/>
    <n v="39.549999999999997"/>
  </r>
  <r>
    <n v="2594"/>
    <s v="CA-2014-128300"/>
    <x v="3"/>
    <x v="221"/>
    <x v="177"/>
    <s v="Second Class"/>
    <s v="RS-19765"/>
    <s v="Roland Schwarz"/>
    <x v="1"/>
    <s v="United States"/>
    <s v="Summerville"/>
    <x v="20"/>
    <n v="29483"/>
    <x v="0"/>
    <s v="OFF-BI-10001597"/>
    <x v="1"/>
    <x v="8"/>
    <s v="Wilson Jones Ledger-Size, Piano-Hinge Binder, 2&quot;, Blue"/>
    <n v="327.84"/>
    <n v="8"/>
    <n v="0"/>
    <n v="157.36319999999998"/>
  </r>
  <r>
    <n v="2595"/>
    <s v="CA-2014-149048"/>
    <x v="3"/>
    <x v="726"/>
    <x v="808"/>
    <s v="Standard Class"/>
    <s v="BM-11650"/>
    <s v="Brian Moss"/>
    <x v="1"/>
    <s v="United States"/>
    <s v="Columbus"/>
    <x v="14"/>
    <n v="47201"/>
    <x v="2"/>
    <s v="OFF-EN-10003296"/>
    <x v="1"/>
    <x v="12"/>
    <s v="Tyvek Side-Opening Peel &amp; Seel Expanding Envelopes"/>
    <n v="180.96"/>
    <n v="2"/>
    <n v="0"/>
    <n v="81.432000000000002"/>
  </r>
  <r>
    <n v="2596"/>
    <s v="CA-2014-149048"/>
    <x v="3"/>
    <x v="726"/>
    <x v="808"/>
    <s v="Standard Class"/>
    <s v="BM-11650"/>
    <s v="Brian Moss"/>
    <x v="1"/>
    <s v="United States"/>
    <s v="Columbus"/>
    <x v="14"/>
    <n v="47201"/>
    <x v="2"/>
    <s v="OFF-BI-10004632"/>
    <x v="1"/>
    <x v="8"/>
    <s v="Ibico Hi-Tech Manual Binding System"/>
    <n v="914.97"/>
    <n v="3"/>
    <n v="0"/>
    <n v="411.73649999999998"/>
  </r>
  <r>
    <n v="2597"/>
    <s v="CA-2014-149048"/>
    <x v="3"/>
    <x v="726"/>
    <x v="808"/>
    <s v="Standard Class"/>
    <s v="BM-11650"/>
    <s v="Brian Moss"/>
    <x v="1"/>
    <s v="United States"/>
    <s v="Columbus"/>
    <x v="14"/>
    <n v="47201"/>
    <x v="2"/>
    <s v="TEC-PH-10002310"/>
    <x v="2"/>
    <x v="7"/>
    <s v="Plantronics Calisto P620-M USB Wireless Speakerphone System"/>
    <n v="587.97"/>
    <n v="3"/>
    <n v="0"/>
    <n v="158.75190000000003"/>
  </r>
  <r>
    <n v="2598"/>
    <s v="CA-2014-149048"/>
    <x v="3"/>
    <x v="726"/>
    <x v="808"/>
    <s v="Standard Class"/>
    <s v="BM-11650"/>
    <s v="Brian Moss"/>
    <x v="1"/>
    <s v="United States"/>
    <s v="Columbus"/>
    <x v="14"/>
    <n v="47201"/>
    <x v="2"/>
    <s v="OFF-ST-10000078"/>
    <x v="1"/>
    <x v="4"/>
    <s v="Tennsco 6- and 18-Compartment Lockers"/>
    <n v="530.34"/>
    <n v="2"/>
    <n v="0"/>
    <n v="95.461199999999963"/>
  </r>
  <r>
    <n v="2599"/>
    <s v="CA-2014-149048"/>
    <x v="3"/>
    <x v="726"/>
    <x v="808"/>
    <s v="Standard Class"/>
    <s v="BM-11650"/>
    <s v="Brian Moss"/>
    <x v="1"/>
    <s v="United States"/>
    <s v="Columbus"/>
    <x v="14"/>
    <n v="47201"/>
    <x v="2"/>
    <s v="OFF-PA-10001752"/>
    <x v="1"/>
    <x v="10"/>
    <s v="Hammermill CopyPlus Copy Paper (20Lb. and 84 Bright)"/>
    <n v="14.940000000000001"/>
    <n v="3"/>
    <n v="0"/>
    <n v="7.3206000000000007"/>
  </r>
  <r>
    <n v="2600"/>
    <s v="CA-2014-108553"/>
    <x v="3"/>
    <x v="756"/>
    <x v="809"/>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x v="809"/>
    <s v="Standard Class"/>
    <s v="SK-19990"/>
    <s v="Sally Knutson"/>
    <x v="0"/>
    <s v="United States"/>
    <s v="New York City"/>
    <x v="15"/>
    <n v="10024"/>
    <x v="3"/>
    <s v="OFF-SU-10002573"/>
    <x v="1"/>
    <x v="14"/>
    <s v="Acme 10&quot; Easy Grip Assistive Scissors"/>
    <n v="122.71000000000001"/>
    <n v="7"/>
    <n v="0"/>
    <n v="36.812999999999988"/>
  </r>
  <r>
    <n v="2602"/>
    <s v="CA-2013-165848"/>
    <x v="0"/>
    <x v="30"/>
    <x v="204"/>
    <s v="Same Day"/>
    <s v="EN-13780"/>
    <s v="Edward Nazzal"/>
    <x v="0"/>
    <s v="United States"/>
    <s v="New York City"/>
    <x v="15"/>
    <n v="10035"/>
    <x v="3"/>
    <s v="OFF-PA-10000349"/>
    <x v="1"/>
    <x v="10"/>
    <s v="Staples"/>
    <n v="14.940000000000001"/>
    <n v="3"/>
    <n v="0"/>
    <n v="7.0218000000000007"/>
  </r>
  <r>
    <n v="2603"/>
    <s v="CA-2013-165848"/>
    <x v="0"/>
    <x v="30"/>
    <x v="204"/>
    <s v="Same Day"/>
    <s v="EN-13780"/>
    <s v="Edward Nazzal"/>
    <x v="0"/>
    <s v="United States"/>
    <s v="New York City"/>
    <x v="15"/>
    <n v="10035"/>
    <x v="3"/>
    <s v="TEC-MA-10003356"/>
    <x v="2"/>
    <x v="15"/>
    <s v="Panasonic KX MC6040 Color Laser Multifunction Printer"/>
    <n v="1349.85"/>
    <n v="3"/>
    <n v="0"/>
    <n v="364.45949999999993"/>
  </r>
  <r>
    <n v="2604"/>
    <s v="CA-2013-165848"/>
    <x v="0"/>
    <x v="30"/>
    <x v="204"/>
    <s v="Same Day"/>
    <s v="EN-13780"/>
    <s v="Edward Nazzal"/>
    <x v="0"/>
    <s v="United States"/>
    <s v="New York City"/>
    <x v="15"/>
    <n v="10035"/>
    <x v="3"/>
    <s v="FUR-BO-10000362"/>
    <x v="0"/>
    <x v="0"/>
    <s v="Sauder Inglewood Library Bookcases"/>
    <n v="136.78399999999999"/>
    <n v="1"/>
    <n v="0.2"/>
    <n v="5.129400000000004"/>
  </r>
  <r>
    <n v="2605"/>
    <s v="CA-2013-165848"/>
    <x v="0"/>
    <x v="30"/>
    <x v="204"/>
    <s v="Same Day"/>
    <s v="EN-13780"/>
    <s v="Edward Nazzal"/>
    <x v="0"/>
    <s v="United States"/>
    <s v="New York City"/>
    <x v="15"/>
    <n v="10035"/>
    <x v="3"/>
    <s v="FUR-FU-10003878"/>
    <x v="0"/>
    <x v="5"/>
    <s v="Linden 10&quot; Round Wall Clock, Black"/>
    <n v="61.12"/>
    <n v="4"/>
    <n v="0"/>
    <n v="20.780799999999999"/>
  </r>
  <r>
    <n v="2606"/>
    <s v="CA-2011-112718"/>
    <x v="2"/>
    <x v="757"/>
    <x v="444"/>
    <s v="Standard Class"/>
    <s v="KN-16450"/>
    <s v="Kean Nguyen"/>
    <x v="1"/>
    <s v="United States"/>
    <s v="Jacksonville"/>
    <x v="2"/>
    <n v="32216"/>
    <x v="0"/>
    <s v="OFF-BI-10000591"/>
    <x v="1"/>
    <x v="8"/>
    <s v="Avery Binder Labels"/>
    <n v="1.1670000000000003"/>
    <n v="1"/>
    <n v="0.7"/>
    <n v="-0.85579999999999989"/>
  </r>
  <r>
    <n v="2607"/>
    <s v="CA-2013-154053"/>
    <x v="0"/>
    <x v="758"/>
    <x v="810"/>
    <s v="Standard Class"/>
    <s v="MG-17890"/>
    <s v="Michael Granlund"/>
    <x v="2"/>
    <s v="United States"/>
    <s v="San Diego"/>
    <x v="1"/>
    <n v="92024"/>
    <x v="1"/>
    <s v="OFF-AR-10003727"/>
    <x v="1"/>
    <x v="6"/>
    <s v="Berol Giant Pencil Sharpener"/>
    <n v="16.989999999999998"/>
    <n v="1"/>
    <n v="0"/>
    <n v="4.9270999999999976"/>
  </r>
  <r>
    <n v="2608"/>
    <s v="CA-2011-127446"/>
    <x v="2"/>
    <x v="641"/>
    <x v="457"/>
    <s v="Standard Class"/>
    <s v="MC-17590"/>
    <s v="Matt Collister"/>
    <x v="1"/>
    <s v="United States"/>
    <s v="Arlington"/>
    <x v="5"/>
    <n v="76017"/>
    <x v="2"/>
    <s v="TEC-AC-10001635"/>
    <x v="2"/>
    <x v="11"/>
    <s v="KeyTronic KT400U2 - Keyboard - Black"/>
    <n v="24.672000000000001"/>
    <n v="3"/>
    <n v="0.2"/>
    <n v="0"/>
  </r>
  <r>
    <n v="2609"/>
    <s v="CA-2011-127446"/>
    <x v="2"/>
    <x v="641"/>
    <x v="457"/>
    <s v="Standard Class"/>
    <s v="MC-17590"/>
    <s v="Matt Collister"/>
    <x v="1"/>
    <s v="United States"/>
    <s v="Arlington"/>
    <x v="5"/>
    <n v="76017"/>
    <x v="2"/>
    <s v="OFF-LA-10001317"/>
    <x v="1"/>
    <x v="2"/>
    <s v="Avery 520"/>
    <n v="2.52"/>
    <n v="1"/>
    <n v="0.2"/>
    <n v="0.88200000000000001"/>
  </r>
  <r>
    <n v="2610"/>
    <s v="CA-2011-127446"/>
    <x v="2"/>
    <x v="641"/>
    <x v="457"/>
    <s v="Standard Class"/>
    <s v="MC-17590"/>
    <s v="Matt Collister"/>
    <x v="1"/>
    <s v="United States"/>
    <s v="Arlington"/>
    <x v="5"/>
    <n v="76017"/>
    <x v="2"/>
    <s v="FUR-TA-10000577"/>
    <x v="0"/>
    <x v="3"/>
    <s v="Bretford CR4500 Series Slim Rectangular Table"/>
    <n v="1218.7349999999997"/>
    <n v="5"/>
    <n v="0.3"/>
    <n v="-121.87349999999992"/>
  </r>
  <r>
    <n v="2611"/>
    <s v="CA-2011-127446"/>
    <x v="2"/>
    <x v="641"/>
    <x v="457"/>
    <s v="Standard Class"/>
    <s v="MC-17590"/>
    <s v="Matt Collister"/>
    <x v="1"/>
    <s v="United States"/>
    <s v="Arlington"/>
    <x v="5"/>
    <n v="76017"/>
    <x v="2"/>
    <s v="OFF-LA-10000248"/>
    <x v="1"/>
    <x v="2"/>
    <s v="Avery 52"/>
    <n v="5.9039999999999999"/>
    <n v="2"/>
    <n v="0.2"/>
    <n v="1.9925999999999999"/>
  </r>
  <r>
    <n v="2612"/>
    <s v="CA-2011-127446"/>
    <x v="2"/>
    <x v="641"/>
    <x v="457"/>
    <s v="Standard Class"/>
    <s v="MC-17590"/>
    <s v="Matt Collister"/>
    <x v="1"/>
    <s v="United States"/>
    <s v="Arlington"/>
    <x v="5"/>
    <n v="76017"/>
    <x v="2"/>
    <s v="OFF-PA-10000955"/>
    <x v="1"/>
    <x v="10"/>
    <s v="Southworth 25% Cotton Granite Paper &amp; Envelopes"/>
    <n v="15.696000000000002"/>
    <n v="3"/>
    <n v="0.2"/>
    <n v="5.1011999999999995"/>
  </r>
  <r>
    <n v="2613"/>
    <s v="CA-2011-127446"/>
    <x v="2"/>
    <x v="641"/>
    <x v="457"/>
    <s v="Standard Class"/>
    <s v="MC-17590"/>
    <s v="Matt Collister"/>
    <x v="1"/>
    <s v="United States"/>
    <s v="Arlington"/>
    <x v="5"/>
    <n v="76017"/>
    <x v="2"/>
    <s v="FUR-FU-10000221"/>
    <x v="0"/>
    <x v="5"/>
    <s v="Master Caster Door Stop, Brown"/>
    <n v="6.0960000000000001"/>
    <n v="3"/>
    <n v="0.6"/>
    <n v="-3.9624000000000006"/>
  </r>
  <r>
    <n v="2614"/>
    <s v="CA-2013-137204"/>
    <x v="0"/>
    <x v="236"/>
    <x v="711"/>
    <s v="Standard Class"/>
    <s v="BO-11350"/>
    <s v="Bill Overfelt"/>
    <x v="1"/>
    <s v="United States"/>
    <s v="Los Angeles"/>
    <x v="1"/>
    <n v="90045"/>
    <x v="1"/>
    <s v="FUR-CH-10002304"/>
    <x v="0"/>
    <x v="1"/>
    <s v="Global Stack Chair without Arms, Black"/>
    <n v="41.568000000000005"/>
    <n v="2"/>
    <n v="0.2"/>
    <n v="2.5980000000000008"/>
  </r>
  <r>
    <n v="2615"/>
    <s v="CA-2011-147298"/>
    <x v="2"/>
    <x v="759"/>
    <x v="617"/>
    <s v="Standard Class"/>
    <s v="AG-10300"/>
    <s v="Aleksandra Gannaway"/>
    <x v="1"/>
    <s v="United States"/>
    <s v="Los Angeles"/>
    <x v="1"/>
    <n v="90049"/>
    <x v="1"/>
    <s v="FUR-CH-10004886"/>
    <x v="0"/>
    <x v="1"/>
    <s v="Bevis Steel Folding Chairs"/>
    <n v="230.28000000000003"/>
    <n v="3"/>
    <n v="0.2"/>
    <n v="23.027999999999992"/>
  </r>
  <r>
    <n v="2616"/>
    <s v="CA-2011-147298"/>
    <x v="2"/>
    <x v="759"/>
    <x v="617"/>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x v="710"/>
    <s v="Standard Class"/>
    <s v="MS-17365"/>
    <s v="Maribeth Schnelling"/>
    <x v="0"/>
    <s v="United States"/>
    <s v="San Francisco"/>
    <x v="1"/>
    <n v="94110"/>
    <x v="1"/>
    <s v="OFF-LA-10003663"/>
    <x v="1"/>
    <x v="2"/>
    <s v="Avery 498"/>
    <n v="5.78"/>
    <n v="2"/>
    <n v="0"/>
    <n v="2.7166000000000001"/>
  </r>
  <r>
    <n v="2618"/>
    <s v="CA-2014-147942"/>
    <x v="3"/>
    <x v="719"/>
    <x v="710"/>
    <s v="Standard Class"/>
    <s v="MS-17365"/>
    <s v="Maribeth Schnelling"/>
    <x v="0"/>
    <s v="United States"/>
    <s v="San Francisco"/>
    <x v="1"/>
    <n v="94110"/>
    <x v="1"/>
    <s v="OFF-BI-10001294"/>
    <x v="1"/>
    <x v="8"/>
    <s v="Fellowes Binding Cases"/>
    <n v="121.67999999999999"/>
    <n v="13"/>
    <n v="0.2"/>
    <n v="38.024999999999977"/>
  </r>
  <r>
    <n v="2619"/>
    <s v="CA-2014-115931"/>
    <x v="3"/>
    <x v="66"/>
    <x v="738"/>
    <s v="Standard Class"/>
    <s v="JM-15655"/>
    <s v="Jim Mitchum"/>
    <x v="1"/>
    <s v="United States"/>
    <s v="Carlsbad"/>
    <x v="27"/>
    <n v="88220"/>
    <x v="1"/>
    <s v="OFF-AR-10000369"/>
    <x v="1"/>
    <x v="6"/>
    <s v="Design Ebony Sketching Pencil"/>
    <n v="4.17"/>
    <n v="3"/>
    <n v="0"/>
    <n v="1.0841999999999998"/>
  </r>
  <r>
    <n v="2620"/>
    <s v="CA-2014-115931"/>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x v="738"/>
    <s v="Standard Class"/>
    <s v="JM-15655"/>
    <s v="Jim Mitchum"/>
    <x v="1"/>
    <s v="United States"/>
    <s v="Carlsbad"/>
    <x v="27"/>
    <n v="88220"/>
    <x v="1"/>
    <s v="OFF-ST-10000876"/>
    <x v="1"/>
    <x v="4"/>
    <s v="Eldon Simplefile Box Office"/>
    <n v="37.32"/>
    <n v="3"/>
    <n v="0"/>
    <n v="10.4496"/>
  </r>
  <r>
    <n v="2622"/>
    <s v="CA-2014-115931"/>
    <x v="3"/>
    <x v="66"/>
    <x v="738"/>
    <s v="Standard Class"/>
    <s v="JM-15655"/>
    <s v="Jim Mitchum"/>
    <x v="1"/>
    <s v="United States"/>
    <s v="Carlsbad"/>
    <x v="27"/>
    <n v="88220"/>
    <x v="1"/>
    <s v="OFF-LA-10001404"/>
    <x v="1"/>
    <x v="2"/>
    <s v="Avery 517"/>
    <n v="18.45"/>
    <n v="5"/>
    <n v="0"/>
    <n v="8.6715"/>
  </r>
  <r>
    <n v="2623"/>
    <s v="CA-2011-164861"/>
    <x v="2"/>
    <x v="640"/>
    <x v="546"/>
    <s v="Second Class"/>
    <s v="MC-17635"/>
    <s v="Matthew Clasen"/>
    <x v="1"/>
    <s v="United States"/>
    <s v="Saint Louis"/>
    <x v="25"/>
    <n v="63116"/>
    <x v="2"/>
    <s v="OFF-PA-10001972"/>
    <x v="1"/>
    <x v="10"/>
    <s v="Xerox 214"/>
    <n v="25.92"/>
    <n v="4"/>
    <n v="0"/>
    <n v="12.441600000000001"/>
  </r>
  <r>
    <n v="2624"/>
    <s v="CA-2014-127180"/>
    <x v="3"/>
    <x v="760"/>
    <x v="188"/>
    <s v="First Class"/>
    <s v="TA-21385"/>
    <s v="Tom Ashbrook"/>
    <x v="2"/>
    <s v="United States"/>
    <s v="New York City"/>
    <x v="15"/>
    <n v="10024"/>
    <x v="3"/>
    <s v="TEC-CO-10004722"/>
    <x v="2"/>
    <x v="16"/>
    <s v="Canon imageCLASS 2200 Advanced Copier"/>
    <n v="11199.968000000001"/>
    <n v="4"/>
    <n v="0.2"/>
    <n v="3919.9887999999992"/>
  </r>
  <r>
    <n v="2625"/>
    <s v="CA-2014-127180"/>
    <x v="3"/>
    <x v="760"/>
    <x v="188"/>
    <s v="First Class"/>
    <s v="TA-21385"/>
    <s v="Tom Ashbrook"/>
    <x v="2"/>
    <s v="United States"/>
    <s v="New York City"/>
    <x v="15"/>
    <n v="10024"/>
    <x v="3"/>
    <s v="TEC-PH-10001494"/>
    <x v="2"/>
    <x v="7"/>
    <s v="Polycom CX600 IP Phone VoIP phone"/>
    <n v="2399.6"/>
    <n v="8"/>
    <n v="0"/>
    <n v="647.89200000000005"/>
  </r>
  <r>
    <n v="2626"/>
    <s v="CA-2014-127180"/>
    <x v="3"/>
    <x v="760"/>
    <x v="188"/>
    <s v="First Class"/>
    <s v="TA-21385"/>
    <s v="Tom Ashbrook"/>
    <x v="2"/>
    <s v="United States"/>
    <s v="New York City"/>
    <x v="15"/>
    <n v="10024"/>
    <x v="3"/>
    <s v="OFF-EN-10002500"/>
    <x v="1"/>
    <x v="12"/>
    <s v="Globe Weis Peel &amp; Seel First Class Envelopes"/>
    <n v="63.9"/>
    <n v="5"/>
    <n v="0"/>
    <n v="28.754999999999995"/>
  </r>
  <r>
    <n v="2627"/>
    <s v="CA-2014-127180"/>
    <x v="3"/>
    <x v="760"/>
    <x v="188"/>
    <s v="First Class"/>
    <s v="TA-21385"/>
    <s v="Tom Ashbrook"/>
    <x v="2"/>
    <s v="United States"/>
    <s v="New York City"/>
    <x v="15"/>
    <n v="10024"/>
    <x v="3"/>
    <s v="TEC-PH-10003800"/>
    <x v="2"/>
    <x v="7"/>
    <s v="i.Sound Portable Power - 8000 mAh"/>
    <n v="52.99"/>
    <n v="1"/>
    <n v="0"/>
    <n v="0.52989999999999782"/>
  </r>
  <r>
    <n v="2628"/>
    <s v="US-2014-165344"/>
    <x v="3"/>
    <x v="38"/>
    <x v="205"/>
    <s v="First Class"/>
    <s v="SB-20290"/>
    <s v="Sean Braxton"/>
    <x v="1"/>
    <s v="United States"/>
    <s v="Springfield"/>
    <x v="24"/>
    <n v="45503"/>
    <x v="3"/>
    <s v="TEC-AC-10002399"/>
    <x v="2"/>
    <x v="11"/>
    <s v="SanDisk Cruzer 32 GB USB Flash Drive"/>
    <n v="60.864000000000004"/>
    <n v="4"/>
    <n v="0.2"/>
    <n v="9.1295999999999964"/>
  </r>
  <r>
    <n v="2629"/>
    <s v="US-2014-165344"/>
    <x v="3"/>
    <x v="38"/>
    <x v="205"/>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x v="205"/>
    <s v="First Class"/>
    <s v="SB-20290"/>
    <s v="Sean Braxton"/>
    <x v="1"/>
    <s v="United States"/>
    <s v="Springfield"/>
    <x v="24"/>
    <n v="45503"/>
    <x v="3"/>
    <s v="OFF-BI-10003196"/>
    <x v="1"/>
    <x v="8"/>
    <s v="Accohide Poly Flexible Ring Binders"/>
    <n v="11.220000000000002"/>
    <n v="10"/>
    <n v="0.7"/>
    <n v="-7.4799999999999969"/>
  </r>
  <r>
    <n v="2631"/>
    <s v="CA-2012-168186"/>
    <x v="1"/>
    <x v="229"/>
    <x v="459"/>
    <s v="Standard Class"/>
    <s v="AB-10150"/>
    <s v="Aimee Bixby"/>
    <x v="0"/>
    <s v="United States"/>
    <s v="Tulsa"/>
    <x v="26"/>
    <n v="74133"/>
    <x v="2"/>
    <s v="OFF-PA-10000477"/>
    <x v="1"/>
    <x v="10"/>
    <s v="Xerox 1952"/>
    <n v="14.940000000000001"/>
    <n v="3"/>
    <n v="0"/>
    <n v="7.0218000000000007"/>
  </r>
  <r>
    <n v="2632"/>
    <s v="US-2014-110604"/>
    <x v="3"/>
    <x v="356"/>
    <x v="775"/>
    <s v="Standard Class"/>
    <s v="JF-15295"/>
    <s v="Jason Fortune-"/>
    <x v="0"/>
    <s v="United States"/>
    <s v="Seattle"/>
    <x v="4"/>
    <n v="98103"/>
    <x v="1"/>
    <s v="FUR-FU-10000076"/>
    <x v="0"/>
    <x v="5"/>
    <s v="24-Hour Round Wall Clock"/>
    <n v="39.96"/>
    <n v="2"/>
    <n v="0"/>
    <n v="17.182800000000004"/>
  </r>
  <r>
    <n v="2633"/>
    <s v="US-2014-110604"/>
    <x v="3"/>
    <x v="356"/>
    <x v="775"/>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x v="775"/>
    <s v="Standard Class"/>
    <s v="JF-15295"/>
    <s v="Jason Fortune-"/>
    <x v="0"/>
    <s v="United States"/>
    <s v="Seattle"/>
    <x v="4"/>
    <n v="98103"/>
    <x v="1"/>
    <s v="FUR-CH-10004287"/>
    <x v="0"/>
    <x v="1"/>
    <s v="SAFCO Arco Folding Chair"/>
    <n v="220.96"/>
    <n v="1"/>
    <n v="0.2"/>
    <n v="24.857999999999983"/>
  </r>
  <r>
    <n v="2635"/>
    <s v="CA-2012-116750"/>
    <x v="1"/>
    <x v="761"/>
    <x v="401"/>
    <s v="Second Class"/>
    <s v="BF-10975"/>
    <s v="Barbara Fisher"/>
    <x v="1"/>
    <s v="United States"/>
    <s v="Fayetteville"/>
    <x v="3"/>
    <n v="28314"/>
    <x v="0"/>
    <s v="FUR-FU-10003829"/>
    <x v="0"/>
    <x v="5"/>
    <s v="Stackable Trays"/>
    <n v="4.9280000000000008"/>
    <n v="2"/>
    <n v="0.2"/>
    <n v="0.73919999999999941"/>
  </r>
  <r>
    <n v="2636"/>
    <s v="CA-2012-116750"/>
    <x v="1"/>
    <x v="761"/>
    <x v="401"/>
    <s v="Second Class"/>
    <s v="BF-10975"/>
    <s v="Barbara Fisher"/>
    <x v="1"/>
    <s v="United States"/>
    <s v="Fayetteville"/>
    <x v="3"/>
    <n v="28314"/>
    <x v="0"/>
    <s v="OFF-BI-10004728"/>
    <x v="1"/>
    <x v="8"/>
    <s v="Wilson Jones Turn Tabs Binder Tool for Ring Binders"/>
    <n v="7.2300000000000022"/>
    <n v="5"/>
    <n v="0.7"/>
    <n v="-5.7840000000000007"/>
  </r>
  <r>
    <n v="2637"/>
    <s v="CA-2012-162369"/>
    <x v="1"/>
    <x v="762"/>
    <x v="811"/>
    <s v="Standard Class"/>
    <s v="TT-21265"/>
    <s v="Tim Taslimi"/>
    <x v="1"/>
    <s v="United States"/>
    <s v="Los Angeles"/>
    <x v="1"/>
    <n v="90045"/>
    <x v="1"/>
    <s v="OFF-ST-10000046"/>
    <x v="1"/>
    <x v="4"/>
    <s v="Fellowes Super Stor/Drawer Files"/>
    <n v="323.10000000000002"/>
    <n v="2"/>
    <n v="0"/>
    <n v="61.38900000000001"/>
  </r>
  <r>
    <n v="2638"/>
    <s v="CA-2014-108441"/>
    <x v="3"/>
    <x v="492"/>
    <x v="812"/>
    <s v="Standard Class"/>
    <s v="SB-20170"/>
    <s v="Sarah Bern"/>
    <x v="0"/>
    <s v="United States"/>
    <s v="New York City"/>
    <x v="15"/>
    <n v="10035"/>
    <x v="3"/>
    <s v="OFF-PA-10000697"/>
    <x v="1"/>
    <x v="10"/>
    <s v="TOPS Voice Message Log Book, Flash Format"/>
    <n v="19.04"/>
    <n v="4"/>
    <n v="0"/>
    <n v="9.3295999999999992"/>
  </r>
  <r>
    <n v="2639"/>
    <s v="CA-2014-108441"/>
    <x v="3"/>
    <x v="492"/>
    <x v="812"/>
    <s v="Standard Class"/>
    <s v="SB-20170"/>
    <s v="Sarah Bern"/>
    <x v="0"/>
    <s v="United States"/>
    <s v="New York City"/>
    <x v="15"/>
    <n v="10035"/>
    <x v="3"/>
    <s v="OFF-BI-10000848"/>
    <x v="1"/>
    <x v="8"/>
    <s v="Angle-D Ring Binders"/>
    <n v="13.128"/>
    <n v="3"/>
    <n v="0.2"/>
    <n v="4.2665999999999986"/>
  </r>
  <r>
    <n v="2640"/>
    <s v="CA-2014-108441"/>
    <x v="3"/>
    <x v="492"/>
    <x v="812"/>
    <s v="Standard Class"/>
    <s v="SB-20170"/>
    <s v="Sarah Bern"/>
    <x v="0"/>
    <s v="United States"/>
    <s v="New York City"/>
    <x v="15"/>
    <n v="10035"/>
    <x v="3"/>
    <s v="OFF-AR-10004691"/>
    <x v="1"/>
    <x v="6"/>
    <s v="Boston 1730 StandUp Electric Pencil Sharpener"/>
    <n v="64.14"/>
    <n v="3"/>
    <n v="0"/>
    <n v="16.676400000000001"/>
  </r>
  <r>
    <n v="2641"/>
    <s v="CA-2014-108441"/>
    <x v="3"/>
    <x v="492"/>
    <x v="812"/>
    <s v="Standard Class"/>
    <s v="SB-20170"/>
    <s v="Sarah Bern"/>
    <x v="0"/>
    <s v="United States"/>
    <s v="New York City"/>
    <x v="15"/>
    <n v="10035"/>
    <x v="3"/>
    <s v="FUR-CH-10000595"/>
    <x v="0"/>
    <x v="1"/>
    <s v="Safco Contoured Stacking Chairs"/>
    <n v="858.24"/>
    <n v="4"/>
    <n v="0.1"/>
    <n v="143.03999999999996"/>
  </r>
  <r>
    <n v="2642"/>
    <s v="CA-2012-169740"/>
    <x v="1"/>
    <x v="763"/>
    <x v="813"/>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x v="525"/>
    <s v="First Class"/>
    <s v="KA-16525"/>
    <s v="Kelly Andreada"/>
    <x v="0"/>
    <s v="United States"/>
    <s v="Aurora"/>
    <x v="10"/>
    <n v="60505"/>
    <x v="2"/>
    <s v="OFF-PA-10001289"/>
    <x v="1"/>
    <x v="10"/>
    <s v="White Computer Printout Paper by Universal"/>
    <n v="186.048"/>
    <n v="6"/>
    <n v="0.2"/>
    <n v="67.442399999999992"/>
  </r>
  <r>
    <n v="2644"/>
    <s v="CA-2013-149111"/>
    <x v="0"/>
    <x v="764"/>
    <x v="180"/>
    <s v="Second Class"/>
    <s v="BF-11170"/>
    <s v="Ben Ferrer"/>
    <x v="2"/>
    <s v="United States"/>
    <s v="Raleigh"/>
    <x v="3"/>
    <n v="27604"/>
    <x v="0"/>
    <s v="TEC-PH-10003092"/>
    <x v="2"/>
    <x v="7"/>
    <s v="Motorola L804"/>
    <n v="36.792000000000002"/>
    <n v="1"/>
    <n v="0.2"/>
    <n v="4.1390999999999991"/>
  </r>
  <r>
    <n v="2645"/>
    <s v="CA-2013-149111"/>
    <x v="0"/>
    <x v="764"/>
    <x v="18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x v="74"/>
    <s v="Second Class"/>
    <s v="TB-21400"/>
    <s v="Tom Boeckenhauer"/>
    <x v="0"/>
    <s v="United States"/>
    <s v="Tulsa"/>
    <x v="26"/>
    <n v="74133"/>
    <x v="2"/>
    <s v="FUR-FU-10004270"/>
    <x v="0"/>
    <x v="5"/>
    <s v="Executive Impressions 13&quot; Clairmont Wall Clock"/>
    <n v="57.69"/>
    <n v="3"/>
    <n v="0"/>
    <n v="23.652900000000002"/>
  </r>
  <r>
    <n v="2647"/>
    <s v="CA-2011-131002"/>
    <x v="2"/>
    <x v="557"/>
    <x v="74"/>
    <s v="Second Class"/>
    <s v="TB-21400"/>
    <s v="Tom Boeckenhauer"/>
    <x v="0"/>
    <s v="United States"/>
    <s v="Tulsa"/>
    <x v="26"/>
    <n v="74133"/>
    <x v="2"/>
    <s v="OFF-BI-10000948"/>
    <x v="1"/>
    <x v="8"/>
    <s v="GBC Laser Imprintable Binding System Covers, Desert Sand"/>
    <n v="42.81"/>
    <n v="3"/>
    <n v="0"/>
    <n v="20.120699999999999"/>
  </r>
  <r>
    <n v="2648"/>
    <s v="CA-2011-131002"/>
    <x v="2"/>
    <x v="557"/>
    <x v="74"/>
    <s v="Second Class"/>
    <s v="TB-21400"/>
    <s v="Tom Boeckenhauer"/>
    <x v="0"/>
    <s v="United States"/>
    <s v="Tulsa"/>
    <x v="26"/>
    <n v="74133"/>
    <x v="2"/>
    <s v="OFF-PA-10000223"/>
    <x v="1"/>
    <x v="10"/>
    <s v="Xerox 2000"/>
    <n v="12.96"/>
    <n v="2"/>
    <n v="0"/>
    <n v="6.2208000000000006"/>
  </r>
  <r>
    <n v="2649"/>
    <s v="CA-2011-131002"/>
    <x v="2"/>
    <x v="557"/>
    <x v="74"/>
    <s v="Second Class"/>
    <s v="TB-21400"/>
    <s v="Tom Boeckenhauer"/>
    <x v="0"/>
    <s v="United States"/>
    <s v="Tulsa"/>
    <x v="26"/>
    <n v="74133"/>
    <x v="2"/>
    <s v="FUR-FU-10004665"/>
    <x v="0"/>
    <x v="5"/>
    <s v="3M Polarizing Task Lamp with Clamp Arm, Light Gray"/>
    <n v="821.87999999999988"/>
    <n v="6"/>
    <n v="0"/>
    <n v="213.68880000000001"/>
  </r>
  <r>
    <n v="2650"/>
    <s v="CA-2011-131002"/>
    <x v="2"/>
    <x v="557"/>
    <x v="74"/>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x v="152"/>
    <s v="Standard Class"/>
    <s v="SH-19975"/>
    <s v="Sally Hughsby"/>
    <x v="1"/>
    <s v="United States"/>
    <s v="Hesperia"/>
    <x v="1"/>
    <n v="92345"/>
    <x v="1"/>
    <s v="FUR-BO-10004467"/>
    <x v="0"/>
    <x v="0"/>
    <s v="Bestar Classic Bookcase"/>
    <n v="424.95749999999992"/>
    <n v="5"/>
    <n v="0.15"/>
    <n v="19.997999999999976"/>
  </r>
  <r>
    <n v="2652"/>
    <s v="CA-2014-112515"/>
    <x v="3"/>
    <x v="697"/>
    <x v="814"/>
    <s v="Second Class"/>
    <s v="AS-10225"/>
    <s v="Alan Schoenberger"/>
    <x v="1"/>
    <s v="United States"/>
    <s v="Provo"/>
    <x v="7"/>
    <n v="84604"/>
    <x v="1"/>
    <s v="OFF-BI-10000829"/>
    <x v="1"/>
    <x v="8"/>
    <s v="Avery Non-Stick Binders"/>
    <n v="10.776000000000002"/>
    <n v="3"/>
    <n v="0.2"/>
    <n v="3.5021999999999989"/>
  </r>
  <r>
    <n v="2653"/>
    <s v="CA-2014-112515"/>
    <x v="3"/>
    <x v="697"/>
    <x v="814"/>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x v="814"/>
    <s v="Second Class"/>
    <s v="AS-10225"/>
    <s v="Alan Schoenberger"/>
    <x v="1"/>
    <s v="United States"/>
    <s v="Provo"/>
    <x v="7"/>
    <n v="84604"/>
    <x v="1"/>
    <s v="OFF-PA-10000062"/>
    <x v="1"/>
    <x v="10"/>
    <s v="Green Bar Computer Printout Paper"/>
    <n v="164.88"/>
    <n v="3"/>
    <n v="0"/>
    <n v="80.791200000000003"/>
  </r>
  <r>
    <n v="2655"/>
    <s v="CA-2014-112515"/>
    <x v="3"/>
    <x v="697"/>
    <x v="814"/>
    <s v="Second Class"/>
    <s v="AS-10225"/>
    <s v="Alan Schoenberger"/>
    <x v="1"/>
    <s v="United States"/>
    <s v="Provo"/>
    <x v="7"/>
    <n v="84604"/>
    <x v="1"/>
    <s v="FUR-BO-10003404"/>
    <x v="0"/>
    <x v="0"/>
    <s v="Global Adaptabilites Bookcase, Cherry/Storm Gray Finish"/>
    <n v="1292.94"/>
    <n v="3"/>
    <n v="0"/>
    <n v="77.576399999999921"/>
  </r>
  <r>
    <n v="2656"/>
    <s v="CA-2014-112515"/>
    <x v="3"/>
    <x v="697"/>
    <x v="814"/>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x v="814"/>
    <s v="Second Class"/>
    <s v="AS-10225"/>
    <s v="Alan Schoenberger"/>
    <x v="1"/>
    <s v="United States"/>
    <s v="Provo"/>
    <x v="7"/>
    <n v="84604"/>
    <x v="1"/>
    <s v="OFF-ST-10001272"/>
    <x v="1"/>
    <x v="4"/>
    <s v="Mini 13-1/2 Capacity Data Binder Rack, Pearl"/>
    <n v="261.74"/>
    <n v="2"/>
    <n v="0"/>
    <n v="65.435000000000002"/>
  </r>
  <r>
    <n v="2658"/>
    <s v="CA-2014-112515"/>
    <x v="3"/>
    <x v="697"/>
    <x v="814"/>
    <s v="Second Class"/>
    <s v="AS-10225"/>
    <s v="Alan Schoenberger"/>
    <x v="1"/>
    <s v="United States"/>
    <s v="Provo"/>
    <x v="7"/>
    <n v="84604"/>
    <x v="1"/>
    <s v="OFF-LA-10001175"/>
    <x v="1"/>
    <x v="2"/>
    <s v="Avery 514"/>
    <n v="14.399999999999999"/>
    <n v="5"/>
    <n v="0"/>
    <n v="7.056"/>
  </r>
  <r>
    <n v="2659"/>
    <s v="CA-2013-150343"/>
    <x v="0"/>
    <x v="765"/>
    <x v="428"/>
    <s v="Standard Class"/>
    <s v="PK-19075"/>
    <s v="Pete Kriz"/>
    <x v="0"/>
    <s v="United States"/>
    <s v="San Francisco"/>
    <x v="1"/>
    <n v="94110"/>
    <x v="1"/>
    <s v="OFF-EN-10004030"/>
    <x v="1"/>
    <x v="12"/>
    <s v="Convenience Packs of Business Envelopes"/>
    <n v="10.86"/>
    <n v="3"/>
    <n v="0"/>
    <n v="5.1042000000000005"/>
  </r>
  <r>
    <n v="2660"/>
    <s v="CA-2012-135538"/>
    <x v="1"/>
    <x v="100"/>
    <x v="514"/>
    <s v="Standard Class"/>
    <s v="HR-14830"/>
    <s v="Harold Ryan"/>
    <x v="1"/>
    <s v="United States"/>
    <s v="Gilbert"/>
    <x v="16"/>
    <n v="85234"/>
    <x v="1"/>
    <s v="FUR-CH-10004287"/>
    <x v="0"/>
    <x v="1"/>
    <s v="SAFCO Arco Folding Chair"/>
    <n v="883.84"/>
    <n v="4"/>
    <n v="0.2"/>
    <n v="99.431999999999931"/>
  </r>
  <r>
    <n v="2661"/>
    <s v="CA-2014-123372"/>
    <x v="3"/>
    <x v="354"/>
    <x v="348"/>
    <s v="Standard Class"/>
    <s v="DG-13300"/>
    <s v="Deirdre Greer"/>
    <x v="1"/>
    <s v="United States"/>
    <s v="New York City"/>
    <x v="15"/>
    <n v="10035"/>
    <x v="3"/>
    <s v="TEC-PH-10002834"/>
    <x v="2"/>
    <x v="7"/>
    <s v="Google Nexus 5"/>
    <n v="1979.89"/>
    <n v="11"/>
    <n v="0"/>
    <n v="494.97250000000003"/>
  </r>
  <r>
    <n v="2662"/>
    <s v="CA-2014-123372"/>
    <x v="3"/>
    <x v="354"/>
    <x v="348"/>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x v="339"/>
    <s v="First Class"/>
    <s v="CL-12700"/>
    <s v="Craig Leslie"/>
    <x v="2"/>
    <s v="United States"/>
    <s v="Springfield"/>
    <x v="25"/>
    <n v="65807"/>
    <x v="2"/>
    <s v="OFF-BI-10003460"/>
    <x v="1"/>
    <x v="8"/>
    <s v="Acco 3-Hole Punch"/>
    <n v="8.76"/>
    <n v="2"/>
    <n v="0"/>
    <n v="4.2047999999999996"/>
  </r>
  <r>
    <n v="2664"/>
    <s v="CA-2013-164784"/>
    <x v="0"/>
    <x v="766"/>
    <x v="602"/>
    <s v="First Class"/>
    <s v="HF-14995"/>
    <s v="Herbert Flentye"/>
    <x v="0"/>
    <s v="United States"/>
    <s v="Memphis"/>
    <x v="18"/>
    <n v="38109"/>
    <x v="0"/>
    <s v="OFF-LA-10001569"/>
    <x v="1"/>
    <x v="2"/>
    <s v="Avery 499"/>
    <n v="3.9840000000000004"/>
    <n v="1"/>
    <n v="0.2"/>
    <n v="1.2948"/>
  </r>
  <r>
    <n v="2665"/>
    <s v="CA-2013-164784"/>
    <x v="0"/>
    <x v="766"/>
    <x v="602"/>
    <s v="First Class"/>
    <s v="HF-14995"/>
    <s v="Herbert Flentye"/>
    <x v="0"/>
    <s v="United States"/>
    <s v="Memphis"/>
    <x v="18"/>
    <n v="38109"/>
    <x v="0"/>
    <s v="FUR-TA-10004534"/>
    <x v="0"/>
    <x v="3"/>
    <s v="Bevis 44 x 96 Conference Tables"/>
    <n v="370.62"/>
    <n v="3"/>
    <n v="0.4"/>
    <n v="-142.07100000000008"/>
  </r>
  <r>
    <n v="2666"/>
    <s v="CA-2013-164784"/>
    <x v="0"/>
    <x v="766"/>
    <x v="602"/>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x v="152"/>
    <s v="Same Day"/>
    <s v="HG-15025"/>
    <s v="Hunter Glantz"/>
    <x v="0"/>
    <s v="United States"/>
    <s v="Amarillo"/>
    <x v="5"/>
    <n v="79109"/>
    <x v="2"/>
    <s v="TEC-AC-10003832"/>
    <x v="2"/>
    <x v="11"/>
    <s v="Imation 16GB Mini TravelDrive USB 2.0 Flash Drive"/>
    <n v="79.512000000000015"/>
    <n v="3"/>
    <n v="0.2"/>
    <n v="20.8719"/>
  </r>
  <r>
    <n v="2668"/>
    <s v="CA-2013-111794"/>
    <x v="0"/>
    <x v="393"/>
    <x v="152"/>
    <s v="Same Day"/>
    <s v="HG-15025"/>
    <s v="Hunter Glantz"/>
    <x v="0"/>
    <s v="United States"/>
    <s v="Amarillo"/>
    <x v="5"/>
    <n v="79109"/>
    <x v="2"/>
    <s v="OFF-PA-10000474"/>
    <x v="1"/>
    <x v="10"/>
    <s v="Staples"/>
    <n v="28.352"/>
    <n v="1"/>
    <n v="0.2"/>
    <n v="9.568799999999996"/>
  </r>
  <r>
    <n v="2669"/>
    <s v="US-2012-139759"/>
    <x v="1"/>
    <x v="767"/>
    <x v="815"/>
    <s v="Standard Class"/>
    <s v="NL-18310"/>
    <s v="Nancy Lomonaco"/>
    <x v="2"/>
    <s v="United States"/>
    <s v="Los Angeles"/>
    <x v="1"/>
    <n v="90045"/>
    <x v="1"/>
    <s v="FUR-CH-10002774"/>
    <x v="0"/>
    <x v="1"/>
    <s v="Global Deluxe Stacking Chair, Gray"/>
    <n v="40.783999999999999"/>
    <n v="1"/>
    <n v="0.2"/>
    <n v="4.5881999999999987"/>
  </r>
  <r>
    <n v="2670"/>
    <s v="US-2012-139759"/>
    <x v="1"/>
    <x v="767"/>
    <x v="815"/>
    <s v="Standard Class"/>
    <s v="NL-18310"/>
    <s v="Nancy Lomonaco"/>
    <x v="2"/>
    <s v="United States"/>
    <s v="Los Angeles"/>
    <x v="1"/>
    <n v="90045"/>
    <x v="1"/>
    <s v="OFF-AP-10002765"/>
    <x v="1"/>
    <x v="9"/>
    <s v="Fellowes Advanced Computer Series Surge Protectors"/>
    <n v="105.96"/>
    <n v="4"/>
    <n v="0"/>
    <n v="29.668800000000005"/>
  </r>
  <r>
    <n v="2671"/>
    <s v="CA-2011-126403"/>
    <x v="2"/>
    <x v="340"/>
    <x v="74"/>
    <s v="Second Class"/>
    <s v="RR-19525"/>
    <s v="Rick Reed"/>
    <x v="1"/>
    <s v="United States"/>
    <s v="Lowell"/>
    <x v="31"/>
    <n v="1852"/>
    <x v="3"/>
    <s v="OFF-PA-10001144"/>
    <x v="1"/>
    <x v="10"/>
    <s v="Xerox 1913"/>
    <n v="166.44"/>
    <n v="3"/>
    <n v="0"/>
    <n v="79.891199999999998"/>
  </r>
  <r>
    <n v="2672"/>
    <s v="CA-2011-126403"/>
    <x v="2"/>
    <x v="340"/>
    <x v="74"/>
    <s v="Second Class"/>
    <s v="RR-19525"/>
    <s v="Rick Reed"/>
    <x v="1"/>
    <s v="United States"/>
    <s v="Lowell"/>
    <x v="31"/>
    <n v="1852"/>
    <x v="3"/>
    <s v="FUR-CH-10003761"/>
    <x v="0"/>
    <x v="1"/>
    <s v="Global Italian Leather Office Chair"/>
    <n v="785.87999999999988"/>
    <n v="6"/>
    <n v="0"/>
    <n v="212.18759999999997"/>
  </r>
  <r>
    <n v="2673"/>
    <s v="CA-2011-126403"/>
    <x v="2"/>
    <x v="340"/>
    <x v="74"/>
    <s v="Second Class"/>
    <s v="RR-19525"/>
    <s v="Rick Reed"/>
    <x v="1"/>
    <s v="United States"/>
    <s v="Lowell"/>
    <x v="31"/>
    <n v="1852"/>
    <x v="3"/>
    <s v="OFF-PA-10004665"/>
    <x v="1"/>
    <x v="10"/>
    <s v="Advantus Motivational Note Cards"/>
    <n v="26.2"/>
    <n v="2"/>
    <n v="0"/>
    <n v="12.837999999999999"/>
  </r>
  <r>
    <n v="2674"/>
    <s v="CA-2011-126403"/>
    <x v="2"/>
    <x v="340"/>
    <x v="74"/>
    <s v="Second Class"/>
    <s v="RR-19525"/>
    <s v="Rick Reed"/>
    <x v="1"/>
    <s v="United States"/>
    <s v="Lowell"/>
    <x v="31"/>
    <n v="1852"/>
    <x v="3"/>
    <s v="OFF-ST-10000078"/>
    <x v="1"/>
    <x v="4"/>
    <s v="Tennsco 6- and 18-Compartment Lockers"/>
    <n v="1325.8500000000001"/>
    <n v="5"/>
    <n v="0"/>
    <n v="238.65299999999991"/>
  </r>
  <r>
    <n v="2675"/>
    <s v="CA-2014-136875"/>
    <x v="3"/>
    <x v="734"/>
    <x v="108"/>
    <s v="Same Day"/>
    <s v="TC-21295"/>
    <s v="Toby Carlisle"/>
    <x v="0"/>
    <s v="United States"/>
    <s v="San Diego"/>
    <x v="1"/>
    <n v="92024"/>
    <x v="1"/>
    <s v="OFF-PA-10000357"/>
    <x v="1"/>
    <x v="10"/>
    <s v="Xerox 1888"/>
    <n v="166.44"/>
    <n v="3"/>
    <n v="0"/>
    <n v="79.891199999999998"/>
  </r>
  <r>
    <n v="2676"/>
    <s v="CA-2014-132185"/>
    <x v="3"/>
    <x v="344"/>
    <x v="348"/>
    <s v="Standard Class"/>
    <s v="DB-13615"/>
    <s v="Doug Bickford"/>
    <x v="0"/>
    <s v="United States"/>
    <s v="Asheville"/>
    <x v="3"/>
    <n v="28806"/>
    <x v="0"/>
    <s v="OFF-AR-10000422"/>
    <x v="1"/>
    <x v="6"/>
    <s v="Pencil and Crayon Sharpener"/>
    <n v="8.76"/>
    <n v="5"/>
    <n v="0.2"/>
    <n v="0.76649999999999974"/>
  </r>
  <r>
    <n v="2677"/>
    <s v="CA-2014-132185"/>
    <x v="3"/>
    <x v="344"/>
    <x v="348"/>
    <s v="Standard Class"/>
    <s v="DB-13615"/>
    <s v="Doug Bickford"/>
    <x v="0"/>
    <s v="United States"/>
    <s v="Asheville"/>
    <x v="3"/>
    <n v="28806"/>
    <x v="0"/>
    <s v="OFF-AP-10001205"/>
    <x v="1"/>
    <x v="9"/>
    <s v="Belkin 5 Outlet SurgeMaster Power Centers"/>
    <n v="43.584000000000003"/>
    <n v="1"/>
    <n v="0.2"/>
    <n v="4.3584000000000032"/>
  </r>
  <r>
    <n v="2678"/>
    <s v="US-2011-160780"/>
    <x v="2"/>
    <x v="261"/>
    <x v="365"/>
    <s v="Same Day"/>
    <s v="SV-20785"/>
    <s v="Stewart Visinsky"/>
    <x v="0"/>
    <s v="United States"/>
    <s v="Pueblo"/>
    <x v="22"/>
    <n v="81001"/>
    <x v="1"/>
    <s v="OFF-BI-10001116"/>
    <x v="1"/>
    <x v="8"/>
    <s v="Wilson Jones 1&quot; Hanging DublLock Ring Binders"/>
    <n v="11.088000000000003"/>
    <n v="7"/>
    <n v="0.7"/>
    <n v="-8.1311999999999998"/>
  </r>
  <r>
    <n v="2679"/>
    <s v="US-2011-160780"/>
    <x v="2"/>
    <x v="261"/>
    <x v="365"/>
    <s v="Same Day"/>
    <s v="SV-20785"/>
    <s v="Stewart Visinsky"/>
    <x v="0"/>
    <s v="United States"/>
    <s v="Pueblo"/>
    <x v="22"/>
    <n v="81001"/>
    <x v="1"/>
    <s v="OFF-BI-10002931"/>
    <x v="1"/>
    <x v="8"/>
    <s v="Avery Trapezoid Extra Heavy Duty 4&quot; Binders"/>
    <n v="25.164000000000001"/>
    <n v="2"/>
    <n v="0.7"/>
    <n v="-16.775999999999996"/>
  </r>
  <r>
    <n v="2680"/>
    <s v="CA-2014-127026"/>
    <x v="3"/>
    <x v="276"/>
    <x v="210"/>
    <s v="Standard Class"/>
    <s v="MH-18115"/>
    <s v="Mick Hernandez"/>
    <x v="2"/>
    <s v="United States"/>
    <s v="Jackson"/>
    <x v="12"/>
    <n v="49201"/>
    <x v="2"/>
    <s v="OFF-BI-10000546"/>
    <x v="1"/>
    <x v="8"/>
    <s v="Avery Durable Binders"/>
    <n v="14.399999999999999"/>
    <n v="5"/>
    <n v="0"/>
    <n v="7.056"/>
  </r>
  <r>
    <n v="2681"/>
    <s v="CA-2014-127026"/>
    <x v="3"/>
    <x v="276"/>
    <x v="210"/>
    <s v="Standard Class"/>
    <s v="MH-18115"/>
    <s v="Mick Hernandez"/>
    <x v="2"/>
    <s v="United States"/>
    <s v="Jackson"/>
    <x v="12"/>
    <n v="49201"/>
    <x v="2"/>
    <s v="TEC-AC-10002049"/>
    <x v="2"/>
    <x v="11"/>
    <s v="Logitech G19 Programmable Gaming Keyboard"/>
    <n v="619.94999999999993"/>
    <n v="5"/>
    <n v="0"/>
    <n v="111.59099999999995"/>
  </r>
  <r>
    <n v="2682"/>
    <s v="CA-2014-127026"/>
    <x v="3"/>
    <x v="276"/>
    <x v="210"/>
    <s v="Standard Class"/>
    <s v="MH-18115"/>
    <s v="Mick Hernandez"/>
    <x v="2"/>
    <s v="United States"/>
    <s v="Jackson"/>
    <x v="12"/>
    <n v="49201"/>
    <x v="2"/>
    <s v="OFF-BI-10001196"/>
    <x v="1"/>
    <x v="8"/>
    <s v="Avery Flip-Chart Easel Binder, Black"/>
    <n v="89.52"/>
    <n v="4"/>
    <n v="0"/>
    <n v="42.074399999999997"/>
  </r>
  <r>
    <n v="2683"/>
    <s v="CA-2014-127026"/>
    <x v="3"/>
    <x v="276"/>
    <x v="210"/>
    <s v="Standard Class"/>
    <s v="MH-18115"/>
    <s v="Mick Hernandez"/>
    <x v="2"/>
    <s v="United States"/>
    <s v="Jackson"/>
    <x v="12"/>
    <n v="49201"/>
    <x v="2"/>
    <s v="TEC-MA-10002981"/>
    <x v="2"/>
    <x v="15"/>
    <s v="I.R.I.S IRISCard Anywhere 5 Card Scanner"/>
    <n v="350.97300000000007"/>
    <n v="3"/>
    <n v="0.1"/>
    <n v="152.08829999999998"/>
  </r>
  <r>
    <n v="2684"/>
    <s v="CA-2014-127026"/>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x v="663"/>
    <s v="Standard Class"/>
    <s v="CT-11995"/>
    <s v="Carol Triggs"/>
    <x v="0"/>
    <s v="United States"/>
    <s v="Los Angeles"/>
    <x v="1"/>
    <n v="90004"/>
    <x v="1"/>
    <s v="OFF-BI-10000632"/>
    <x v="1"/>
    <x v="8"/>
    <s v="Satellite Sectional Post Binders"/>
    <n v="312.55200000000002"/>
    <n v="9"/>
    <n v="0.2"/>
    <n v="101.57939999999999"/>
  </r>
  <r>
    <n v="2686"/>
    <s v="CA-2013-133123"/>
    <x v="0"/>
    <x v="47"/>
    <x v="47"/>
    <s v="Standard Class"/>
    <s v="KB-16315"/>
    <s v="Karl Braun"/>
    <x v="0"/>
    <s v="United States"/>
    <s v="Thomasville"/>
    <x v="3"/>
    <n v="27360"/>
    <x v="0"/>
    <s v="OFF-EN-10003055"/>
    <x v="1"/>
    <x v="12"/>
    <s v="Blue String-Tie &amp; Button Interoffice Envelopes, 10 x 13"/>
    <n v="95.951999999999998"/>
    <n v="3"/>
    <n v="0.2"/>
    <n v="29.984999999999985"/>
  </r>
  <r>
    <n v="2687"/>
    <s v="CA-2013-133123"/>
    <x v="0"/>
    <x v="47"/>
    <x v="47"/>
    <s v="Standard Class"/>
    <s v="KB-16315"/>
    <s v="Karl Braun"/>
    <x v="0"/>
    <s v="United States"/>
    <s v="Thomasville"/>
    <x v="3"/>
    <n v="27360"/>
    <x v="0"/>
    <s v="OFF-BI-10001031"/>
    <x v="1"/>
    <x v="8"/>
    <s v="Pressboard Data Binders by Wilson Jones"/>
    <n v="3.2040000000000002"/>
    <n v="2"/>
    <n v="0.7"/>
    <n v="-2.4563999999999995"/>
  </r>
  <r>
    <n v="2688"/>
    <s v="US-2013-128195"/>
    <x v="0"/>
    <x v="578"/>
    <x v="816"/>
    <s v="First Class"/>
    <s v="RA-19285"/>
    <s v="Ralph Arnett"/>
    <x v="0"/>
    <s v="United States"/>
    <s v="Peoria"/>
    <x v="10"/>
    <n v="61604"/>
    <x v="2"/>
    <s v="OFF-BI-10002003"/>
    <x v="1"/>
    <x v="8"/>
    <s v="Ibico Presentation Index for Binding Systems"/>
    <n v="3.9799999999999991"/>
    <n v="5"/>
    <n v="0.8"/>
    <n v="-6.5670000000000019"/>
  </r>
  <r>
    <n v="2689"/>
    <s v="CA-2012-153220"/>
    <x v="1"/>
    <x v="768"/>
    <x v="665"/>
    <s v="First Class"/>
    <s v="YC-21895"/>
    <s v="Yoseph Carroll"/>
    <x v="1"/>
    <s v="United States"/>
    <s v="Los Angeles"/>
    <x v="1"/>
    <n v="90032"/>
    <x v="1"/>
    <s v="OFF-PA-10003016"/>
    <x v="1"/>
    <x v="10"/>
    <s v="Adams &quot;While You Were Out&quot; Message Pads"/>
    <n v="15.700000000000001"/>
    <n v="5"/>
    <n v="0"/>
    <n v="7.0649999999999995"/>
  </r>
  <r>
    <n v="2690"/>
    <s v="CA-2011-123064"/>
    <x v="2"/>
    <x v="479"/>
    <x v="326"/>
    <s v="First Class"/>
    <s v="RA-19915"/>
    <s v="Russell Applegate"/>
    <x v="0"/>
    <s v="United States"/>
    <s v="Chicago"/>
    <x v="10"/>
    <n v="60653"/>
    <x v="2"/>
    <s v="OFF-AR-10004582"/>
    <x v="1"/>
    <x v="6"/>
    <s v="BIC Brite Liner Grip Highlighters"/>
    <n v="5.2480000000000002"/>
    <n v="4"/>
    <n v="0.2"/>
    <n v="1.6399999999999995"/>
  </r>
  <r>
    <n v="2691"/>
    <s v="CA-2014-156412"/>
    <x v="3"/>
    <x v="769"/>
    <x v="274"/>
    <s v="Standard Class"/>
    <s v="CM-12160"/>
    <s v="Charles McCrossin"/>
    <x v="0"/>
    <s v="United States"/>
    <s v="Philadelphia"/>
    <x v="9"/>
    <n v="19134"/>
    <x v="3"/>
    <s v="OFF-BI-10004364"/>
    <x v="1"/>
    <x v="8"/>
    <s v="Storex Dura Pro Binders"/>
    <n v="5.3460000000000019"/>
    <n v="3"/>
    <n v="0.7"/>
    <n v="-4.4550000000000001"/>
  </r>
  <r>
    <n v="2692"/>
    <s v="US-2013-144211"/>
    <x v="0"/>
    <x v="770"/>
    <x v="48"/>
    <s v="Standard Class"/>
    <s v="CS-12130"/>
    <s v="Chad Sievert"/>
    <x v="0"/>
    <s v="United States"/>
    <s v="Englewood"/>
    <x v="22"/>
    <n v="80112"/>
    <x v="1"/>
    <s v="OFF-PA-10002246"/>
    <x v="1"/>
    <x v="10"/>
    <s v="Wirebound Four 2-3/4 x 5 Forms per Page, 400 Sets per Book"/>
    <n v="15.48"/>
    <n v="3"/>
    <n v="0.2"/>
    <n v="5.6115000000000004"/>
  </r>
  <r>
    <n v="2693"/>
    <s v="US-2013-144211"/>
    <x v="0"/>
    <x v="770"/>
    <x v="48"/>
    <s v="Standard Class"/>
    <s v="CS-12130"/>
    <s v="Chad Sievert"/>
    <x v="0"/>
    <s v="United States"/>
    <s v="Englewood"/>
    <x v="22"/>
    <n v="80112"/>
    <x v="1"/>
    <s v="TEC-PH-10002890"/>
    <x v="2"/>
    <x v="7"/>
    <s v="AT&amp;T 17929 Lendline Telephone"/>
    <n v="108.57599999999999"/>
    <n v="3"/>
    <n v="0.2"/>
    <n v="8.1432000000000002"/>
  </r>
  <r>
    <n v="2694"/>
    <s v="CA-2013-138079"/>
    <x v="0"/>
    <x v="115"/>
    <x v="113"/>
    <s v="Standard Class"/>
    <s v="AJ-10795"/>
    <s v="Anthony Johnson"/>
    <x v="1"/>
    <s v="United States"/>
    <s v="Seattle"/>
    <x v="4"/>
    <n v="98115"/>
    <x v="1"/>
    <s v="FUR-FU-10001475"/>
    <x v="0"/>
    <x v="5"/>
    <s v="Contract Clock, 14&quot;, Brown"/>
    <n v="109.9"/>
    <n v="5"/>
    <n v="0"/>
    <n v="37.366"/>
  </r>
  <r>
    <n v="2695"/>
    <s v="CA-2011-143182"/>
    <x v="2"/>
    <x v="771"/>
    <x v="677"/>
    <s v="Standard Class"/>
    <s v="DL-12865"/>
    <s v="Dan Lawera"/>
    <x v="0"/>
    <s v="United States"/>
    <s v="Hialeah"/>
    <x v="2"/>
    <n v="33012"/>
    <x v="0"/>
    <s v="FUR-FU-10004270"/>
    <x v="0"/>
    <x v="5"/>
    <s v="Executive Impressions 13&quot; Clairmont Wall Clock"/>
    <n v="15.384"/>
    <n v="1"/>
    <n v="0.2"/>
    <n v="4.0383000000000013"/>
  </r>
  <r>
    <n v="2696"/>
    <s v="CA-2013-161662"/>
    <x v="0"/>
    <x v="569"/>
    <x v="817"/>
    <s v="First Class"/>
    <s v="BE-11410"/>
    <s v="Bobby Elias"/>
    <x v="0"/>
    <s v="United States"/>
    <s v="Lancaster"/>
    <x v="24"/>
    <n v="43130"/>
    <x v="3"/>
    <s v="OFF-PA-10003465"/>
    <x v="1"/>
    <x v="10"/>
    <s v="Xerox 1912"/>
    <n v="30.352"/>
    <n v="2"/>
    <n v="0.2"/>
    <n v="10.623199999999997"/>
  </r>
  <r>
    <n v="2697"/>
    <s v="CA-2011-145317"/>
    <x v="2"/>
    <x v="772"/>
    <x v="818"/>
    <s v="Standard Class"/>
    <s v="SM-20320"/>
    <s v="Sean Miller"/>
    <x v="2"/>
    <s v="United States"/>
    <s v="Jacksonville"/>
    <x v="2"/>
    <n v="32216"/>
    <x v="0"/>
    <s v="TEC-MA-10003626"/>
    <x v="2"/>
    <x v="15"/>
    <s v="Hewlett-Packard Deskjet 6540 Color Inkjet Printer"/>
    <n v="821.3"/>
    <n v="4"/>
    <n v="0.5"/>
    <n v="-16.426000000000045"/>
  </r>
  <r>
    <n v="2698"/>
    <s v="CA-2011-145317"/>
    <x v="2"/>
    <x v="772"/>
    <x v="818"/>
    <s v="Standard Class"/>
    <s v="SM-20320"/>
    <s v="Sean Miller"/>
    <x v="2"/>
    <s v="United States"/>
    <s v="Jacksonville"/>
    <x v="2"/>
    <n v="32216"/>
    <x v="0"/>
    <s v="TEC-MA-10002412"/>
    <x v="2"/>
    <x v="15"/>
    <s v="Cisco TelePresence System EX90 Videoconferencing Unit"/>
    <n v="22638.48"/>
    <n v="6"/>
    <n v="0.5"/>
    <n v="-1811.0784000000021"/>
  </r>
  <r>
    <n v="2699"/>
    <s v="CA-2011-145317"/>
    <x v="2"/>
    <x v="772"/>
    <x v="818"/>
    <s v="Standard Class"/>
    <s v="SM-20320"/>
    <s v="Sean Miller"/>
    <x v="2"/>
    <s v="United States"/>
    <s v="Jacksonville"/>
    <x v="2"/>
    <n v="32216"/>
    <x v="0"/>
    <s v="OFF-PA-10001804"/>
    <x v="1"/>
    <x v="10"/>
    <s v="Xerox 195"/>
    <n v="21.376000000000001"/>
    <n v="4"/>
    <n v="0.2"/>
    <n v="7.4815999999999994"/>
  </r>
  <r>
    <n v="2700"/>
    <s v="CA-2011-145317"/>
    <x v="2"/>
    <x v="772"/>
    <x v="818"/>
    <s v="Standard Class"/>
    <s v="SM-20320"/>
    <s v="Sean Miller"/>
    <x v="2"/>
    <s v="United States"/>
    <s v="Jacksonville"/>
    <x v="2"/>
    <n v="32216"/>
    <x v="0"/>
    <s v="OFF-AR-10003183"/>
    <x v="1"/>
    <x v="6"/>
    <s v="Avery Fluorescent Highlighter Four-Color Set"/>
    <n v="8.016"/>
    <n v="3"/>
    <n v="0.2"/>
    <n v="1.0019999999999993"/>
  </r>
  <r>
    <n v="2701"/>
    <s v="CA-2011-145317"/>
    <x v="2"/>
    <x v="772"/>
    <x v="818"/>
    <s v="Standard Class"/>
    <s v="SM-20320"/>
    <s v="Sean Miller"/>
    <x v="2"/>
    <s v="United States"/>
    <s v="Jacksonville"/>
    <x v="2"/>
    <n v="32216"/>
    <x v="0"/>
    <s v="FUR-FU-10004270"/>
    <x v="0"/>
    <x v="5"/>
    <s v="Executive Impressions 13&quot; Clairmont Wall Clock"/>
    <n v="30.768000000000001"/>
    <n v="2"/>
    <n v="0.2"/>
    <n v="8.0766000000000027"/>
  </r>
  <r>
    <n v="2702"/>
    <s v="CA-2011-145317"/>
    <x v="2"/>
    <x v="772"/>
    <x v="818"/>
    <s v="Standard Class"/>
    <s v="SM-20320"/>
    <s v="Sean Miller"/>
    <x v="2"/>
    <s v="United States"/>
    <s v="Jacksonville"/>
    <x v="2"/>
    <n v="32216"/>
    <x v="0"/>
    <s v="OFF-FA-10003112"/>
    <x v="1"/>
    <x v="13"/>
    <s v="Staples"/>
    <n v="18.936"/>
    <n v="3"/>
    <n v="0.2"/>
    <n v="5.9174999999999986"/>
  </r>
  <r>
    <n v="2703"/>
    <s v="CA-2011-145317"/>
    <x v="2"/>
    <x v="772"/>
    <x v="818"/>
    <s v="Standard Class"/>
    <s v="SM-20320"/>
    <s v="Sean Miller"/>
    <x v="2"/>
    <s v="United States"/>
    <s v="Jacksonville"/>
    <x v="2"/>
    <n v="32216"/>
    <x v="0"/>
    <s v="FUR-FU-10001986"/>
    <x v="0"/>
    <x v="5"/>
    <s v="Dana Fluorescent Magnifying Lamp, White, 36&quot;"/>
    <n v="122.352"/>
    <n v="3"/>
    <n v="0.2"/>
    <n v="15.29399999999999"/>
  </r>
  <r>
    <n v="2704"/>
    <s v="CA-2011-143413"/>
    <x v="2"/>
    <x v="773"/>
    <x v="496"/>
    <s v="Standard Class"/>
    <s v="RP-19390"/>
    <s v="Resi Pölking"/>
    <x v="0"/>
    <s v="United States"/>
    <s v="Baltimore"/>
    <x v="39"/>
    <n v="21215"/>
    <x v="3"/>
    <s v="OFF-PA-10002319"/>
    <x v="1"/>
    <x v="10"/>
    <s v="Xerox 1944"/>
    <n v="116.28"/>
    <n v="3"/>
    <n v="0"/>
    <n v="56.977199999999996"/>
  </r>
  <r>
    <n v="2705"/>
    <s v="CA-2014-156818"/>
    <x v="3"/>
    <x v="497"/>
    <x v="88"/>
    <s v="Second Class"/>
    <s v="JD-16015"/>
    <s v="Joy Daniels"/>
    <x v="0"/>
    <s v="United States"/>
    <s v="New York City"/>
    <x v="15"/>
    <n v="10009"/>
    <x v="3"/>
    <s v="TEC-AC-10002323"/>
    <x v="2"/>
    <x v="11"/>
    <s v="SanDisk Ultra 32 GB MicroSDHC Class 10 Memory Card"/>
    <n v="132.60000000000002"/>
    <n v="6"/>
    <n v="0"/>
    <n v="17.238000000000007"/>
  </r>
  <r>
    <n v="2706"/>
    <s v="CA-2014-155873"/>
    <x v="3"/>
    <x v="114"/>
    <x v="329"/>
    <s v="Standard Class"/>
    <s v="AB-10255"/>
    <s v="Alejandro Ballentine"/>
    <x v="2"/>
    <s v="United States"/>
    <s v="Carlsbad"/>
    <x v="27"/>
    <n v="88220"/>
    <x v="1"/>
    <s v="OFF-SU-10001165"/>
    <x v="1"/>
    <x v="14"/>
    <s v="Acme Elite Stainless Steel Scissors"/>
    <n v="16.68"/>
    <n v="2"/>
    <n v="0"/>
    <n v="4.3368000000000002"/>
  </r>
  <r>
    <n v="2707"/>
    <s v="CA-2014-155873"/>
    <x v="3"/>
    <x v="114"/>
    <x v="329"/>
    <s v="Standard Class"/>
    <s v="AB-10255"/>
    <s v="Alejandro Ballentine"/>
    <x v="2"/>
    <s v="United States"/>
    <s v="Carlsbad"/>
    <x v="27"/>
    <n v="88220"/>
    <x v="1"/>
    <s v="OFF-PA-10001246"/>
    <x v="1"/>
    <x v="10"/>
    <s v="Xerox 215"/>
    <n v="19.440000000000001"/>
    <n v="3"/>
    <n v="0"/>
    <n v="9.3312000000000008"/>
  </r>
  <r>
    <n v="2708"/>
    <s v="CA-2014-155873"/>
    <x v="3"/>
    <x v="114"/>
    <x v="329"/>
    <s v="Standard Class"/>
    <s v="AB-10255"/>
    <s v="Alejandro Ballentine"/>
    <x v="2"/>
    <s v="United States"/>
    <s v="Carlsbad"/>
    <x v="27"/>
    <n v="88220"/>
    <x v="1"/>
    <s v="OFF-PA-10001815"/>
    <x v="1"/>
    <x v="10"/>
    <s v="Xerox 1885"/>
    <n v="192.16"/>
    <n v="4"/>
    <n v="0"/>
    <n v="92.236799999999988"/>
  </r>
  <r>
    <n v="2709"/>
    <s v="CA-2012-121797"/>
    <x v="1"/>
    <x v="564"/>
    <x v="819"/>
    <s v="Standard Class"/>
    <s v="CC-12145"/>
    <s v="Charles Crestani"/>
    <x v="0"/>
    <s v="United States"/>
    <s v="Los Angeles"/>
    <x v="1"/>
    <n v="90049"/>
    <x v="1"/>
    <s v="FUR-FU-10001876"/>
    <x v="0"/>
    <x v="5"/>
    <s v="Computer Room Manger, 14&quot;"/>
    <n v="227.35999999999999"/>
    <n v="7"/>
    <n v="0"/>
    <n v="81.849599999999981"/>
  </r>
  <r>
    <n v="2710"/>
    <s v="CA-2012-121797"/>
    <x v="1"/>
    <x v="564"/>
    <x v="819"/>
    <s v="Standard Class"/>
    <s v="CC-12145"/>
    <s v="Charles Crestani"/>
    <x v="0"/>
    <s v="United States"/>
    <s v="Los Angeles"/>
    <x v="1"/>
    <n v="90049"/>
    <x v="1"/>
    <s v="TEC-MA-10000488"/>
    <x v="2"/>
    <x v="15"/>
    <s v="Bady BDG101FRU Card Printer"/>
    <n v="1919.9760000000001"/>
    <n v="3"/>
    <n v="0.2"/>
    <n v="215.99729999999977"/>
  </r>
  <r>
    <n v="2711"/>
    <s v="US-2012-120572"/>
    <x v="1"/>
    <x v="555"/>
    <x v="631"/>
    <s v="Standard Class"/>
    <s v="GH-14425"/>
    <s v="Gary Hwang"/>
    <x v="0"/>
    <s v="United States"/>
    <s v="Jacksonville"/>
    <x v="2"/>
    <n v="32216"/>
    <x v="0"/>
    <s v="OFF-BI-10001098"/>
    <x v="1"/>
    <x v="8"/>
    <s v="Acco D-Ring Binder w/DublLock"/>
    <n v="12.828000000000001"/>
    <n v="2"/>
    <n v="0.7"/>
    <n v="-8.9795999999999978"/>
  </r>
  <r>
    <n v="2712"/>
    <s v="CA-2014-132430"/>
    <x v="3"/>
    <x v="449"/>
    <x v="768"/>
    <s v="First Class"/>
    <s v="CP-12085"/>
    <s v="Cathy Prescott"/>
    <x v="1"/>
    <s v="United States"/>
    <s v="Lakewood"/>
    <x v="24"/>
    <n v="44107"/>
    <x v="3"/>
    <s v="FUR-FU-10003577"/>
    <x v="0"/>
    <x v="5"/>
    <s v="Nu-Dell Leatherette Frames"/>
    <n v="45.888000000000005"/>
    <n v="4"/>
    <n v="0.2"/>
    <n v="9.1775999999999982"/>
  </r>
  <r>
    <n v="2713"/>
    <s v="CA-2014-146031"/>
    <x v="3"/>
    <x v="570"/>
    <x v="608"/>
    <s v="Second Class"/>
    <s v="GM-14440"/>
    <s v="Gary McGarr"/>
    <x v="0"/>
    <s v="United States"/>
    <s v="Troy"/>
    <x v="15"/>
    <n v="12180"/>
    <x v="3"/>
    <s v="OFF-AR-10002656"/>
    <x v="1"/>
    <x v="6"/>
    <s v="Sanford Liquid Accent Highlighters"/>
    <n v="60.12"/>
    <n v="9"/>
    <n v="0"/>
    <n v="22.244399999999995"/>
  </r>
  <r>
    <n v="2714"/>
    <s v="CA-2011-110100"/>
    <x v="2"/>
    <x v="573"/>
    <x v="612"/>
    <s v="Standard Class"/>
    <s v="LC-16885"/>
    <s v="Lena Creighton"/>
    <x v="0"/>
    <s v="United States"/>
    <s v="Wilmington"/>
    <x v="3"/>
    <n v="28403"/>
    <x v="0"/>
    <s v="TEC-PH-10004531"/>
    <x v="2"/>
    <x v="7"/>
    <s v="AT&amp;T CL2909"/>
    <n v="302.37599999999998"/>
    <n v="3"/>
    <n v="0.2"/>
    <n v="37.796999999999997"/>
  </r>
  <r>
    <n v="2715"/>
    <s v="CA-2012-103723"/>
    <x v="1"/>
    <x v="494"/>
    <x v="726"/>
    <s v="Standard Class"/>
    <s v="BT-11305"/>
    <s v="Beth Thompson"/>
    <x v="2"/>
    <s v="United States"/>
    <s v="Seattle"/>
    <x v="4"/>
    <n v="98105"/>
    <x v="1"/>
    <s v="OFF-AR-10003251"/>
    <x v="1"/>
    <x v="6"/>
    <s v="Prang Drawing Pencil Set"/>
    <n v="13.899999999999999"/>
    <n v="5"/>
    <n v="0"/>
    <n v="5.56"/>
  </r>
  <r>
    <n v="2716"/>
    <s v="CA-2011-127187"/>
    <x v="2"/>
    <x v="774"/>
    <x v="820"/>
    <s v="Standard Class"/>
    <s v="CP-12085"/>
    <s v="Cathy Prescott"/>
    <x v="1"/>
    <s v="United States"/>
    <s v="New York City"/>
    <x v="15"/>
    <n v="10024"/>
    <x v="3"/>
    <s v="TEC-PH-10000673"/>
    <x v="2"/>
    <x v="7"/>
    <s v="Plantronics Voyager Pro HD - Bluetooth Headset"/>
    <n v="129.97999999999999"/>
    <n v="2"/>
    <n v="0"/>
    <n v="62.3904"/>
  </r>
  <r>
    <n v="2717"/>
    <s v="CA-2014-128475"/>
    <x v="3"/>
    <x v="775"/>
    <x v="153"/>
    <s v="Standard Class"/>
    <s v="SC-20680"/>
    <s v="Steve Carroll"/>
    <x v="2"/>
    <s v="United States"/>
    <s v="Columbus"/>
    <x v="32"/>
    <n v="31907"/>
    <x v="0"/>
    <s v="TEC-AC-10000158"/>
    <x v="2"/>
    <x v="11"/>
    <s v="Sony 64GB Class 10 Micro SDHC R40 Memory Card"/>
    <n v="71.98"/>
    <n v="2"/>
    <n v="0"/>
    <n v="15.1158"/>
  </r>
  <r>
    <n v="2718"/>
    <s v="CA-2011-100006"/>
    <x v="2"/>
    <x v="557"/>
    <x v="178"/>
    <s v="Standard Class"/>
    <s v="DK-13375"/>
    <s v="Dennis Kane"/>
    <x v="0"/>
    <s v="United States"/>
    <s v="New York City"/>
    <x v="15"/>
    <n v="10024"/>
    <x v="3"/>
    <s v="TEC-PH-10002075"/>
    <x v="2"/>
    <x v="7"/>
    <s v="AT&amp;T EL51110 DECT"/>
    <n v="377.96999999999997"/>
    <n v="3"/>
    <n v="0"/>
    <n v="109.61129999999999"/>
  </r>
  <r>
    <n v="2719"/>
    <s v="CA-2014-144827"/>
    <x v="3"/>
    <x v="202"/>
    <x v="63"/>
    <s v="Standard Class"/>
    <s v="SE-20110"/>
    <s v="Sanjit Engle"/>
    <x v="0"/>
    <s v="United States"/>
    <s v="Costa Mesa"/>
    <x v="1"/>
    <n v="92627"/>
    <x v="1"/>
    <s v="OFF-ST-10004340"/>
    <x v="1"/>
    <x v="4"/>
    <s v="Fellowes Mobile File Cart, Black"/>
    <n v="124.36"/>
    <n v="2"/>
    <n v="0"/>
    <n v="33.577200000000005"/>
  </r>
  <r>
    <n v="2720"/>
    <s v="CA-2011-110030"/>
    <x v="2"/>
    <x v="776"/>
    <x v="820"/>
    <s v="Second Class"/>
    <s v="LF-17185"/>
    <s v="Luke Foster"/>
    <x v="0"/>
    <s v="United States"/>
    <s v="Houston"/>
    <x v="5"/>
    <n v="77095"/>
    <x v="2"/>
    <s v="FUR-FU-10002759"/>
    <x v="0"/>
    <x v="5"/>
    <s v="12-1/2 Diameter Round Wall Clock"/>
    <n v="23.976000000000003"/>
    <n v="3"/>
    <n v="0.6"/>
    <n v="-14.385599999999997"/>
  </r>
  <r>
    <n v="2721"/>
    <s v="CA-2011-121286"/>
    <x v="2"/>
    <x v="130"/>
    <x v="821"/>
    <s v="Second Class"/>
    <s v="ON-18715"/>
    <s v="Odella Nelson"/>
    <x v="1"/>
    <s v="United States"/>
    <s v="Cary"/>
    <x v="3"/>
    <n v="27511"/>
    <x v="0"/>
    <s v="OFF-FA-10000585"/>
    <x v="1"/>
    <x v="13"/>
    <s v="OIC Bulk Pack Metal Binder Clips"/>
    <n v="8.3760000000000012"/>
    <n v="3"/>
    <n v="0.2"/>
    <n v="2.7222"/>
  </r>
  <r>
    <n v="2722"/>
    <s v="CA-2011-121286"/>
    <x v="2"/>
    <x v="130"/>
    <x v="821"/>
    <s v="Second Class"/>
    <s v="ON-18715"/>
    <s v="Odella Nelson"/>
    <x v="1"/>
    <s v="United States"/>
    <s v="Cary"/>
    <x v="3"/>
    <n v="27511"/>
    <x v="0"/>
    <s v="OFF-AP-10004859"/>
    <x v="1"/>
    <x v="9"/>
    <s v="Acco 6 Outlet Guardian Premium Surge Suppressor"/>
    <n v="58.240000000000009"/>
    <n v="5"/>
    <n v="0.2"/>
    <n v="5.0960000000000001"/>
  </r>
  <r>
    <n v="2723"/>
    <s v="CA-2013-164735"/>
    <x v="0"/>
    <x v="167"/>
    <x v="578"/>
    <s v="Second Class"/>
    <s v="TB-21400"/>
    <s v="Tom Boeckenhauer"/>
    <x v="0"/>
    <s v="United States"/>
    <s v="Alexandria"/>
    <x v="17"/>
    <n v="22304"/>
    <x v="0"/>
    <s v="OFF-ST-10001558"/>
    <x v="1"/>
    <x v="4"/>
    <s v="Acco Perma 4000 Stacking Storage Drawers"/>
    <n v="81.199999999999989"/>
    <n v="5"/>
    <n v="0"/>
    <n v="12.18"/>
  </r>
  <r>
    <n v="2724"/>
    <s v="CA-2011-153479"/>
    <x v="2"/>
    <x v="777"/>
    <x v="508"/>
    <s v="Standard Class"/>
    <s v="DF-13135"/>
    <s v="David Flashing"/>
    <x v="0"/>
    <s v="United States"/>
    <s v="Vallejo"/>
    <x v="1"/>
    <n v="94591"/>
    <x v="1"/>
    <s v="OFF-LA-10004689"/>
    <x v="1"/>
    <x v="2"/>
    <s v="Avery 512"/>
    <n v="14.450000000000001"/>
    <n v="5"/>
    <n v="0"/>
    <n v="6.7915000000000001"/>
  </r>
  <r>
    <n v="2725"/>
    <s v="CA-2011-153479"/>
    <x v="2"/>
    <x v="777"/>
    <x v="508"/>
    <s v="Standard Class"/>
    <s v="DF-13135"/>
    <s v="David Flashing"/>
    <x v="0"/>
    <s v="United States"/>
    <s v="Vallejo"/>
    <x v="1"/>
    <n v="94591"/>
    <x v="1"/>
    <s v="OFF-BI-10002867"/>
    <x v="1"/>
    <x v="8"/>
    <s v="GBC Recycled Regency Composition Covers"/>
    <n v="95.64800000000001"/>
    <n v="2"/>
    <n v="0.2"/>
    <n v="31.085599999999989"/>
  </r>
  <r>
    <n v="2726"/>
    <s v="CA-2014-149888"/>
    <x v="3"/>
    <x v="659"/>
    <x v="87"/>
    <s v="Standard Class"/>
    <s v="EP-13915"/>
    <s v="Emily Phan"/>
    <x v="0"/>
    <s v="United States"/>
    <s v="Philadelphia"/>
    <x v="9"/>
    <n v="19120"/>
    <x v="3"/>
    <s v="TEC-PH-10003811"/>
    <x v="2"/>
    <x v="7"/>
    <s v="Jabra Supreme Plus Driver Edition Headset"/>
    <n v="359.97"/>
    <n v="5"/>
    <n v="0.4"/>
    <n v="-71.994000000000028"/>
  </r>
  <r>
    <n v="2727"/>
    <s v="CA-2014-149888"/>
    <x v="3"/>
    <x v="659"/>
    <x v="87"/>
    <s v="Standard Class"/>
    <s v="EP-13915"/>
    <s v="Emily Phan"/>
    <x v="0"/>
    <s v="United States"/>
    <s v="Philadelphia"/>
    <x v="9"/>
    <n v="19120"/>
    <x v="3"/>
    <s v="FUR-TA-10000849"/>
    <x v="0"/>
    <x v="3"/>
    <s v="Bevis Rectangular Conference Tables"/>
    <n v="350.35199999999998"/>
    <n v="4"/>
    <n v="0.4"/>
    <n v="-140.14079999999996"/>
  </r>
  <r>
    <n v="2728"/>
    <s v="CA-2014-119193"/>
    <x v="3"/>
    <x v="66"/>
    <x v="468"/>
    <s v="First Class"/>
    <s v="SK-19990"/>
    <s v="Sally Knutson"/>
    <x v="0"/>
    <s v="United States"/>
    <s v="Toledo"/>
    <x v="24"/>
    <n v="43615"/>
    <x v="3"/>
    <s v="OFF-BI-10000848"/>
    <x v="1"/>
    <x v="8"/>
    <s v="Angle-D Ring Binders"/>
    <n v="1.6410000000000002"/>
    <n v="1"/>
    <n v="0.7"/>
    <n v="-1.3128000000000002"/>
  </r>
  <r>
    <n v="2729"/>
    <s v="CA-2014-119193"/>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x v="822"/>
    <s v="Standard Class"/>
    <s v="FH-14350"/>
    <s v="Fred Harton"/>
    <x v="0"/>
    <s v="United States"/>
    <s v="Seattle"/>
    <x v="4"/>
    <n v="98105"/>
    <x v="1"/>
    <s v="OFF-AR-10001547"/>
    <x v="1"/>
    <x v="6"/>
    <s v="Newell 311"/>
    <n v="6.63"/>
    <n v="3"/>
    <n v="0"/>
    <n v="1.7901"/>
  </r>
  <r>
    <n v="2731"/>
    <s v="CA-2014-104801"/>
    <x v="3"/>
    <x v="778"/>
    <x v="822"/>
    <s v="Standard Class"/>
    <s v="FH-14350"/>
    <s v="Fred Harton"/>
    <x v="0"/>
    <s v="United States"/>
    <s v="Seattle"/>
    <x v="4"/>
    <n v="98105"/>
    <x v="1"/>
    <s v="TEC-AC-10001838"/>
    <x v="2"/>
    <x v="11"/>
    <s v="Razer Tiamat Over Ear 7.1 Surround Sound PC Gaming Headset"/>
    <n v="799.96"/>
    <n v="4"/>
    <n v="0"/>
    <n v="343.98280000000005"/>
  </r>
  <r>
    <n v="2732"/>
    <s v="CA-2014-104801"/>
    <x v="3"/>
    <x v="778"/>
    <x v="822"/>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x v="287"/>
    <s v="Standard Class"/>
    <s v="EH-13945"/>
    <s v="Eric Hoffmann"/>
    <x v="0"/>
    <s v="United States"/>
    <s v="Plainfield"/>
    <x v="30"/>
    <n v="7060"/>
    <x v="3"/>
    <s v="TEC-PH-10002923"/>
    <x v="2"/>
    <x v="7"/>
    <s v="Logitech B530 USB Headset - headset - Full size, Binaural"/>
    <n v="73.98"/>
    <n v="2"/>
    <n v="0"/>
    <n v="19.974600000000002"/>
  </r>
  <r>
    <n v="2734"/>
    <s v="CA-2011-107594"/>
    <x v="2"/>
    <x v="779"/>
    <x v="287"/>
    <s v="Standard Class"/>
    <s v="EH-13945"/>
    <s v="Eric Hoffmann"/>
    <x v="0"/>
    <s v="United States"/>
    <s v="Plainfield"/>
    <x v="30"/>
    <n v="7060"/>
    <x v="3"/>
    <s v="OFF-AR-10000716"/>
    <x v="1"/>
    <x v="6"/>
    <s v="DIXON Ticonderoga Erasable Checking Pencils"/>
    <n v="5.58"/>
    <n v="1"/>
    <n v="0"/>
    <n v="2.1762000000000001"/>
  </r>
  <r>
    <n v="2735"/>
    <s v="CA-2012-129770"/>
    <x v="1"/>
    <x v="780"/>
    <x v="823"/>
    <s v="Second Class"/>
    <s v="JE-15715"/>
    <s v="Joe Elijah"/>
    <x v="0"/>
    <s v="United States"/>
    <s v="Las Cruces"/>
    <x v="27"/>
    <n v="88001"/>
    <x v="1"/>
    <s v="OFF-PA-10000249"/>
    <x v="1"/>
    <x v="10"/>
    <s v="Staples"/>
    <n v="49.12"/>
    <n v="4"/>
    <n v="0"/>
    <n v="23.086399999999998"/>
  </r>
  <r>
    <n v="2736"/>
    <s v="CA-2012-115798"/>
    <x v="1"/>
    <x v="50"/>
    <x v="765"/>
    <s v="Standard Class"/>
    <s v="KL-16645"/>
    <s v="Ken Lonsdale"/>
    <x v="0"/>
    <s v="United States"/>
    <s v="Newark"/>
    <x v="13"/>
    <n v="19711"/>
    <x v="3"/>
    <s v="TEC-PH-10003691"/>
    <x v="2"/>
    <x v="7"/>
    <s v="BlackBerry Q10"/>
    <n v="377.96999999999997"/>
    <n v="3"/>
    <n v="0"/>
    <n v="94.492500000000007"/>
  </r>
  <r>
    <n v="2737"/>
    <s v="CA-2012-115798"/>
    <x v="1"/>
    <x v="50"/>
    <x v="765"/>
    <s v="Standard Class"/>
    <s v="KL-16645"/>
    <s v="Ken Lonsdale"/>
    <x v="0"/>
    <s v="United States"/>
    <s v="Newark"/>
    <x v="13"/>
    <n v="19711"/>
    <x v="3"/>
    <s v="OFF-PA-10001560"/>
    <x v="1"/>
    <x v="10"/>
    <s v="Adams Telephone Message Books, 5 1/4” x 11”"/>
    <n v="42.28"/>
    <n v="7"/>
    <n v="0"/>
    <n v="19.871600000000001"/>
  </r>
  <r>
    <n v="2738"/>
    <s v="CA-2012-115798"/>
    <x v="1"/>
    <x v="50"/>
    <x v="765"/>
    <s v="Standard Class"/>
    <s v="KL-16645"/>
    <s v="Ken Lonsdale"/>
    <x v="0"/>
    <s v="United States"/>
    <s v="Newark"/>
    <x v="13"/>
    <n v="19711"/>
    <x v="3"/>
    <s v="FUR-BO-10004467"/>
    <x v="0"/>
    <x v="0"/>
    <s v="Bestar Classic Bookcase"/>
    <n v="299.96999999999997"/>
    <n v="3"/>
    <n v="0"/>
    <n v="56.994299999999981"/>
  </r>
  <r>
    <n v="2739"/>
    <s v="CA-2012-115798"/>
    <x v="1"/>
    <x v="50"/>
    <x v="765"/>
    <s v="Standard Class"/>
    <s v="KL-16645"/>
    <s v="Ken Lonsdale"/>
    <x v="0"/>
    <s v="United States"/>
    <s v="Newark"/>
    <x v="13"/>
    <n v="19711"/>
    <x v="3"/>
    <s v="TEC-PH-10001819"/>
    <x v="2"/>
    <x v="7"/>
    <s v="Innergie mMini Combo Duo USB Travel Charging Kit"/>
    <n v="89.98"/>
    <n v="2"/>
    <n v="0"/>
    <n v="43.190399999999997"/>
  </r>
  <r>
    <n v="2740"/>
    <s v="CA-2014-122707"/>
    <x v="3"/>
    <x v="513"/>
    <x v="650"/>
    <s v="First Class"/>
    <s v="EB-13750"/>
    <s v="Edward Becker"/>
    <x v="1"/>
    <s v="United States"/>
    <s v="Hoover"/>
    <x v="19"/>
    <n v="35244"/>
    <x v="0"/>
    <s v="OFF-SU-10000157"/>
    <x v="1"/>
    <x v="14"/>
    <s v="Compact Automatic Electric Letter Opener"/>
    <n v="477.24"/>
    <n v="4"/>
    <n v="0"/>
    <n v="9.5448000000000093"/>
  </r>
  <r>
    <n v="2741"/>
    <s v="CA-2014-122707"/>
    <x v="3"/>
    <x v="513"/>
    <x v="650"/>
    <s v="First Class"/>
    <s v="EB-13750"/>
    <s v="Edward Becker"/>
    <x v="1"/>
    <s v="United States"/>
    <s v="Hoover"/>
    <x v="19"/>
    <n v="35244"/>
    <x v="0"/>
    <s v="TEC-AC-10004227"/>
    <x v="2"/>
    <x v="11"/>
    <s v="SanDisk Ultra 16 GB MicroSDHC Class 10 Memory Card"/>
    <n v="25.98"/>
    <n v="2"/>
    <n v="0"/>
    <n v="1.558799999999998"/>
  </r>
  <r>
    <n v="2742"/>
    <s v="CA-2013-165015"/>
    <x v="0"/>
    <x v="781"/>
    <x v="824"/>
    <s v="Second Class"/>
    <s v="BD-11725"/>
    <s v="Bruce Degenhardt"/>
    <x v="0"/>
    <s v="United States"/>
    <s v="Newark"/>
    <x v="24"/>
    <n v="43055"/>
    <x v="3"/>
    <s v="OFF-EN-10003134"/>
    <x v="1"/>
    <x v="12"/>
    <s v="Staples"/>
    <n v="46.72"/>
    <n v="5"/>
    <n v="0.2"/>
    <n v="17.52"/>
  </r>
  <r>
    <n v="2743"/>
    <s v="CA-2011-149244"/>
    <x v="2"/>
    <x v="130"/>
    <x v="821"/>
    <s v="Standard Class"/>
    <s v="MS-17530"/>
    <s v="MaryBeth Skach"/>
    <x v="0"/>
    <s v="United States"/>
    <s v="San Diego"/>
    <x v="1"/>
    <n v="92037"/>
    <x v="1"/>
    <s v="FUR-FU-10004671"/>
    <x v="0"/>
    <x v="5"/>
    <s v="Executive Impressions 12&quot; Wall Clock"/>
    <n v="35.340000000000003"/>
    <n v="2"/>
    <n v="0"/>
    <n v="13.429200000000002"/>
  </r>
  <r>
    <n v="2744"/>
    <s v="CA-2012-140144"/>
    <x v="1"/>
    <x v="782"/>
    <x v="579"/>
    <s v="Second Class"/>
    <s v="SC-20770"/>
    <s v="Stewart Carmichael"/>
    <x v="1"/>
    <s v="United States"/>
    <s v="San Francisco"/>
    <x v="1"/>
    <n v="94122"/>
    <x v="1"/>
    <s v="FUR-FU-10002253"/>
    <x v="0"/>
    <x v="5"/>
    <s v="Howard Miller 13&quot; Diameter Pewter Finish Round Wall Clock"/>
    <n v="257.64"/>
    <n v="6"/>
    <n v="0"/>
    <n v="100.4796"/>
  </r>
  <r>
    <n v="2745"/>
    <s v="CA-2012-140144"/>
    <x v="1"/>
    <x v="782"/>
    <x v="579"/>
    <s v="Second Class"/>
    <s v="SC-20770"/>
    <s v="Stewart Carmichael"/>
    <x v="1"/>
    <s v="United States"/>
    <s v="San Francisco"/>
    <x v="1"/>
    <n v="94122"/>
    <x v="1"/>
    <s v="TEC-PH-10002726"/>
    <x v="2"/>
    <x v="7"/>
    <s v="netTALK DUO VoIP Telephone Service"/>
    <n v="125.97600000000001"/>
    <n v="3"/>
    <n v="0.2"/>
    <n v="47.241"/>
  </r>
  <r>
    <n v="2746"/>
    <s v="CA-2014-163321"/>
    <x v="3"/>
    <x v="783"/>
    <x v="825"/>
    <s v="Second Class"/>
    <s v="FM-14380"/>
    <s v="Fred McMath"/>
    <x v="0"/>
    <s v="United States"/>
    <s v="Jacksonville"/>
    <x v="3"/>
    <n v="28540"/>
    <x v="0"/>
    <s v="TEC-AC-10004571"/>
    <x v="2"/>
    <x v="11"/>
    <s v="Logitech G700s Rechargeable Gaming Mouse"/>
    <n v="79.992000000000004"/>
    <n v="1"/>
    <n v="0.2"/>
    <n v="21.997800000000002"/>
  </r>
  <r>
    <n v="2747"/>
    <s v="CA-2011-155887"/>
    <x v="2"/>
    <x v="552"/>
    <x v="613"/>
    <s v="Standard Class"/>
    <s v="KT-16480"/>
    <s v="Kean Thornton"/>
    <x v="0"/>
    <s v="United States"/>
    <s v="Franklin"/>
    <x v="31"/>
    <n v="2038"/>
    <x v="3"/>
    <s v="FUR-TA-10002228"/>
    <x v="0"/>
    <x v="3"/>
    <s v="Bevis Traditional Conference Table Top, Plinth Base"/>
    <n v="700.05600000000004"/>
    <n v="3"/>
    <n v="0.3"/>
    <n v="-130.0104"/>
  </r>
  <r>
    <n v="2748"/>
    <s v="US-2012-165449"/>
    <x v="1"/>
    <x v="6"/>
    <x v="6"/>
    <s v="Standard Class"/>
    <s v="AP-10720"/>
    <s v="Anne Pryor"/>
    <x v="2"/>
    <s v="United States"/>
    <s v="Frisco"/>
    <x v="5"/>
    <n v="75034"/>
    <x v="2"/>
    <s v="TEC-AC-10004127"/>
    <x v="2"/>
    <x v="11"/>
    <s v="SanDisk Cruzer 8 GB USB Flash Drive"/>
    <n v="27.168000000000003"/>
    <n v="4"/>
    <n v="0.2"/>
    <n v="-1.3583999999999987"/>
  </r>
  <r>
    <n v="2749"/>
    <s v="CA-2012-110247"/>
    <x v="1"/>
    <x v="784"/>
    <x v="222"/>
    <s v="Standard Class"/>
    <s v="RH-19555"/>
    <s v="Ritsa Hightower"/>
    <x v="0"/>
    <s v="United States"/>
    <s v="Tallahassee"/>
    <x v="2"/>
    <n v="32303"/>
    <x v="0"/>
    <s v="OFF-BI-10001553"/>
    <x v="1"/>
    <x v="8"/>
    <s v="SpineVue Locking Slant-D Ring Binders by Cardinal"/>
    <n v="8.2260000000000009"/>
    <n v="3"/>
    <n v="0.7"/>
    <n v="-6.0323999999999991"/>
  </r>
  <r>
    <n v="2750"/>
    <s v="US-2011-141257"/>
    <x v="2"/>
    <x v="785"/>
    <x v="3"/>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x v="826"/>
    <s v="Second Class"/>
    <s v="TM-21010"/>
    <s v="Tamara Manning"/>
    <x v="0"/>
    <s v="United States"/>
    <s v="Vacaville"/>
    <x v="1"/>
    <n v="95687"/>
    <x v="1"/>
    <s v="OFF-ST-10000532"/>
    <x v="1"/>
    <x v="4"/>
    <s v="Advantus Rolling Drawer Organizers"/>
    <n v="423.28"/>
    <n v="11"/>
    <n v="0"/>
    <n v="110.05279999999999"/>
  </r>
  <r>
    <n v="2752"/>
    <s v="CA-2011-158029"/>
    <x v="2"/>
    <x v="542"/>
    <x v="496"/>
    <s v="Standard Class"/>
    <s v="HF-14995"/>
    <s v="Herbert Flentye"/>
    <x v="0"/>
    <s v="United States"/>
    <s v="Los Angeles"/>
    <x v="1"/>
    <n v="90008"/>
    <x v="1"/>
    <s v="FUR-CH-10000988"/>
    <x v="0"/>
    <x v="1"/>
    <s v="Hon Olson Stacker Stools"/>
    <n v="225.29600000000002"/>
    <n v="2"/>
    <n v="0.2"/>
    <n v="22.529599999999995"/>
  </r>
  <r>
    <n v="2753"/>
    <s v="CA-2012-155306"/>
    <x v="1"/>
    <x v="786"/>
    <x v="419"/>
    <s v="Standard Class"/>
    <s v="GA-14515"/>
    <s v="George Ashbrook"/>
    <x v="0"/>
    <s v="United States"/>
    <s v="San Francisco"/>
    <x v="1"/>
    <n v="94122"/>
    <x v="1"/>
    <s v="OFF-AR-10003251"/>
    <x v="1"/>
    <x v="6"/>
    <s v="Prang Drawing Pencil Set"/>
    <n v="5.56"/>
    <n v="2"/>
    <n v="0"/>
    <n v="2.2239999999999998"/>
  </r>
  <r>
    <n v="2754"/>
    <s v="CA-2012-155306"/>
    <x v="1"/>
    <x v="786"/>
    <x v="419"/>
    <s v="Standard Class"/>
    <s v="GA-14515"/>
    <s v="George Ashbrook"/>
    <x v="0"/>
    <s v="United States"/>
    <s v="San Francisco"/>
    <x v="1"/>
    <n v="94122"/>
    <x v="1"/>
    <s v="TEC-AC-10003174"/>
    <x v="2"/>
    <x v="11"/>
    <s v="Plantronics S12 Corded Telephone Headset System"/>
    <n v="323.37"/>
    <n v="3"/>
    <n v="0"/>
    <n v="129.34800000000001"/>
  </r>
  <r>
    <n v="2755"/>
    <s v="CA-2012-155306"/>
    <x v="1"/>
    <x v="786"/>
    <x v="419"/>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x v="419"/>
    <s v="Standard Class"/>
    <s v="GA-14515"/>
    <s v="George Ashbrook"/>
    <x v="0"/>
    <s v="United States"/>
    <s v="San Francisco"/>
    <x v="1"/>
    <n v="94122"/>
    <x v="1"/>
    <s v="OFF-AP-10002651"/>
    <x v="1"/>
    <x v="9"/>
    <s v="Hoover Upright Vacuum With Dirt Cup"/>
    <n v="1447.6499999999999"/>
    <n v="5"/>
    <n v="0"/>
    <n v="419.8184999999998"/>
  </r>
  <r>
    <n v="2757"/>
    <s v="CA-2012-155306"/>
    <x v="1"/>
    <x v="786"/>
    <x v="419"/>
    <s v="Standard Class"/>
    <s v="GA-14515"/>
    <s v="George Ashbrook"/>
    <x v="0"/>
    <s v="United States"/>
    <s v="San Francisco"/>
    <x v="1"/>
    <n v="94122"/>
    <x v="1"/>
    <s v="OFF-PA-10001184"/>
    <x v="1"/>
    <x v="10"/>
    <s v="Xerox 1903"/>
    <n v="11.96"/>
    <n v="2"/>
    <n v="0"/>
    <n v="5.8604000000000003"/>
  </r>
  <r>
    <n v="2758"/>
    <s v="CA-2013-127775"/>
    <x v="0"/>
    <x v="725"/>
    <x v="111"/>
    <s v="Second Class"/>
    <s v="ES-14020"/>
    <s v="Erica Smith"/>
    <x v="0"/>
    <s v="United States"/>
    <s v="New York City"/>
    <x v="15"/>
    <n v="10035"/>
    <x v="3"/>
    <s v="TEC-AC-10002402"/>
    <x v="2"/>
    <x v="11"/>
    <s v="Razer Kraken PRO Over Ear PC and Music Headset"/>
    <n v="239.96999999999997"/>
    <n v="3"/>
    <n v="0"/>
    <n v="71.990999999999985"/>
  </r>
  <r>
    <n v="2759"/>
    <s v="CA-2013-146171"/>
    <x v="0"/>
    <x v="21"/>
    <x v="535"/>
    <s v="Standard Class"/>
    <s v="JP-16135"/>
    <s v="Julie Prescott"/>
    <x v="2"/>
    <s v="United States"/>
    <s v="Columbus"/>
    <x v="32"/>
    <n v="31907"/>
    <x v="0"/>
    <s v="FUR-FU-10004270"/>
    <x v="0"/>
    <x v="5"/>
    <s v="Executive Impressions 13&quot; Clairmont Wall Clock"/>
    <n v="76.92"/>
    <n v="4"/>
    <n v="0"/>
    <n v="31.537200000000006"/>
  </r>
  <r>
    <n v="2760"/>
    <s v="CA-2013-146171"/>
    <x v="0"/>
    <x v="21"/>
    <x v="535"/>
    <s v="Standard Class"/>
    <s v="JP-16135"/>
    <s v="Julie Prescott"/>
    <x v="2"/>
    <s v="United States"/>
    <s v="Columbus"/>
    <x v="32"/>
    <n v="31907"/>
    <x v="0"/>
    <s v="OFF-ST-10001526"/>
    <x v="1"/>
    <x v="4"/>
    <s v="Iceberg Mobile Mega Data/Printer Cart "/>
    <n v="481.32"/>
    <n v="4"/>
    <n v="0"/>
    <n v="125.14319999999998"/>
  </r>
  <r>
    <n v="2761"/>
    <s v="CA-2011-129574"/>
    <x v="2"/>
    <x v="542"/>
    <x v="632"/>
    <s v="First Class"/>
    <s v="Dp-13240"/>
    <s v="Dean percer"/>
    <x v="2"/>
    <s v="United States"/>
    <s v="Murray"/>
    <x v="7"/>
    <n v="84107"/>
    <x v="1"/>
    <s v="OFF-PA-10002893"/>
    <x v="1"/>
    <x v="10"/>
    <s v="Wirebound Service Call Books, 5 1/2&quot; x 4&quot;"/>
    <n v="48.4"/>
    <n v="5"/>
    <n v="0"/>
    <n v="23.231999999999999"/>
  </r>
  <r>
    <n v="2762"/>
    <s v="CA-2014-126536"/>
    <x v="3"/>
    <x v="386"/>
    <x v="518"/>
    <s v="First Class"/>
    <s v="NK-18490"/>
    <s v="Neil Knudson"/>
    <x v="2"/>
    <s v="United States"/>
    <s v="San Francisco"/>
    <x v="1"/>
    <n v="94110"/>
    <x v="1"/>
    <s v="TEC-AC-10003709"/>
    <x v="2"/>
    <x v="11"/>
    <s v="Maxell 4.7GB DVD-R 5/Pack"/>
    <n v="0.99"/>
    <n v="1"/>
    <n v="0"/>
    <n v="0.4356000000000001"/>
  </r>
  <r>
    <n v="2763"/>
    <s v="CA-2014-126536"/>
    <x v="3"/>
    <x v="386"/>
    <x v="518"/>
    <s v="First Class"/>
    <s v="NK-18490"/>
    <s v="Neil Knudson"/>
    <x v="2"/>
    <s v="United States"/>
    <s v="San Francisco"/>
    <x v="1"/>
    <n v="94110"/>
    <x v="1"/>
    <s v="OFF-BI-10001191"/>
    <x v="1"/>
    <x v="8"/>
    <s v="Canvas Sectional Post Binders"/>
    <n v="101.84"/>
    <n v="5"/>
    <n v="0.2"/>
    <n v="36.917000000000002"/>
  </r>
  <r>
    <n v="2764"/>
    <s v="CA-2014-165757"/>
    <x v="3"/>
    <x v="738"/>
    <x v="171"/>
    <s v="Standard Class"/>
    <s v="PL-18925"/>
    <s v="Paul Lucas"/>
    <x v="2"/>
    <s v="United States"/>
    <s v="Philadelphia"/>
    <x v="9"/>
    <n v="19140"/>
    <x v="3"/>
    <s v="OFF-BI-10003166"/>
    <x v="1"/>
    <x v="8"/>
    <s v="GBC Plasticlear Binding Covers"/>
    <n v="10.332000000000003"/>
    <n v="3"/>
    <n v="0.7"/>
    <n v="-7.5767999999999986"/>
  </r>
  <r>
    <n v="2765"/>
    <s v="CA-2014-165757"/>
    <x v="3"/>
    <x v="738"/>
    <x v="171"/>
    <s v="Standard Class"/>
    <s v="PL-18925"/>
    <s v="Paul Lucas"/>
    <x v="2"/>
    <s v="United States"/>
    <s v="Philadelphia"/>
    <x v="9"/>
    <n v="19140"/>
    <x v="3"/>
    <s v="OFF-BI-10003982"/>
    <x v="1"/>
    <x v="8"/>
    <s v="Wilson Jones Century Plastic Molded Ring Binders"/>
    <n v="31.155000000000005"/>
    <n v="5"/>
    <n v="0.7"/>
    <n v="-23.8855"/>
  </r>
  <r>
    <n v="2766"/>
    <s v="CA-2014-165757"/>
    <x v="3"/>
    <x v="738"/>
    <x v="171"/>
    <s v="Standard Class"/>
    <s v="PL-18925"/>
    <s v="Paul Lucas"/>
    <x v="2"/>
    <s v="United States"/>
    <s v="Philadelphia"/>
    <x v="9"/>
    <n v="19140"/>
    <x v="3"/>
    <s v="OFF-ST-10004835"/>
    <x v="1"/>
    <x v="4"/>
    <s v="Plastic Stacking Crates &amp; Casters"/>
    <n v="8.9280000000000008"/>
    <n v="2"/>
    <n v="0.2"/>
    <n v="0.66959999999999997"/>
  </r>
  <r>
    <n v="2767"/>
    <s v="CA-2014-167752"/>
    <x v="3"/>
    <x v="787"/>
    <x v="827"/>
    <s v="First Class"/>
    <s v="RW-19690"/>
    <s v="Robert Waldorf"/>
    <x v="0"/>
    <s v="United States"/>
    <s v="Philadelphia"/>
    <x v="9"/>
    <n v="19134"/>
    <x v="3"/>
    <s v="OFF-AP-10000159"/>
    <x v="1"/>
    <x v="9"/>
    <s v="Belkin F9M820V08 8 Outlet Surge"/>
    <n v="34.384"/>
    <n v="1"/>
    <n v="0.2"/>
    <n v="3.8681999999999945"/>
  </r>
  <r>
    <n v="2768"/>
    <s v="CA-2014-167752"/>
    <x v="3"/>
    <x v="787"/>
    <x v="827"/>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x v="828"/>
    <s v="Standard Class"/>
    <s v="MO-17950"/>
    <s v="Michael Oakman"/>
    <x v="0"/>
    <s v="United States"/>
    <s v="Dallas"/>
    <x v="5"/>
    <n v="75220"/>
    <x v="2"/>
    <s v="OFF-AP-10001242"/>
    <x v="1"/>
    <x v="9"/>
    <s v="APC 7 Outlet Network SurgeArrest Surge Protector"/>
    <n v="32.191999999999993"/>
    <n v="2"/>
    <n v="0.8"/>
    <n v="-80.48"/>
  </r>
  <r>
    <n v="2770"/>
    <s v="US-2012-122140"/>
    <x v="1"/>
    <x v="788"/>
    <x v="828"/>
    <s v="Standard Class"/>
    <s v="MO-17950"/>
    <s v="Michael Oakman"/>
    <x v="0"/>
    <s v="United States"/>
    <s v="Dallas"/>
    <x v="5"/>
    <n v="75220"/>
    <x v="2"/>
    <s v="TEC-AC-10003038"/>
    <x v="2"/>
    <x v="11"/>
    <s v="Kingston Digital DataTraveler 16GB USB 2.0"/>
    <n v="50.120000000000005"/>
    <n v="7"/>
    <n v="0.2"/>
    <n v="-0.62650000000000716"/>
  </r>
  <r>
    <n v="2771"/>
    <s v="US-2012-122140"/>
    <x v="1"/>
    <x v="788"/>
    <x v="828"/>
    <s v="Standard Class"/>
    <s v="MO-17950"/>
    <s v="Michael Oakman"/>
    <x v="0"/>
    <s v="United States"/>
    <s v="Dallas"/>
    <x v="5"/>
    <n v="75220"/>
    <x v="2"/>
    <s v="TEC-AC-10003289"/>
    <x v="2"/>
    <x v="11"/>
    <s v="Anker Ultra-Slim Mini Bluetooth 3.0 Wireless Keyboard"/>
    <n v="47.975999999999999"/>
    <n v="3"/>
    <n v="0.2"/>
    <n v="1.7990999999999993"/>
  </r>
  <r>
    <n v="2772"/>
    <s v="CA-2013-163986"/>
    <x v="0"/>
    <x v="323"/>
    <x v="165"/>
    <s v="Standard Class"/>
    <s v="JJ-15445"/>
    <s v="Jennifer Jackson"/>
    <x v="0"/>
    <s v="United States"/>
    <s v="Waukesha"/>
    <x v="6"/>
    <n v="53186"/>
    <x v="2"/>
    <s v="OFF-ST-10000918"/>
    <x v="1"/>
    <x v="4"/>
    <s v="Crate-A-Files"/>
    <n v="54.5"/>
    <n v="5"/>
    <n v="0"/>
    <n v="14.169999999999998"/>
  </r>
  <r>
    <n v="2773"/>
    <s v="CA-2014-158967"/>
    <x v="3"/>
    <x v="389"/>
    <x v="169"/>
    <s v="First Class"/>
    <s v="BT-11680"/>
    <s v="Brian Thompson"/>
    <x v="0"/>
    <s v="United States"/>
    <s v="Fort Lauderdale"/>
    <x v="2"/>
    <n v="33311"/>
    <x v="0"/>
    <s v="FUR-FU-10001940"/>
    <x v="0"/>
    <x v="5"/>
    <s v="Staples"/>
    <n v="19.103999999999999"/>
    <n v="3"/>
    <n v="0.2"/>
    <n v="5.7312000000000012"/>
  </r>
  <r>
    <n v="2774"/>
    <s v="CA-2013-131576"/>
    <x v="0"/>
    <x v="441"/>
    <x v="482"/>
    <s v="Standard Class"/>
    <s v="RD-19585"/>
    <s v="Rob Dowd"/>
    <x v="0"/>
    <s v="United States"/>
    <s v="Detroit"/>
    <x v="12"/>
    <n v="48205"/>
    <x v="2"/>
    <s v="OFF-BI-10002852"/>
    <x v="1"/>
    <x v="8"/>
    <s v="Ibico Standard Transparent Covers"/>
    <n v="49.44"/>
    <n v="3"/>
    <n v="0"/>
    <n v="24.2256"/>
  </r>
  <r>
    <n v="2775"/>
    <s v="CA-2014-143455"/>
    <x v="3"/>
    <x v="343"/>
    <x v="551"/>
    <s v="Standard Class"/>
    <s v="ML-17755"/>
    <s v="Max Ludwig"/>
    <x v="2"/>
    <s v="United States"/>
    <s v="Springfield"/>
    <x v="24"/>
    <n v="45503"/>
    <x v="3"/>
    <s v="OFF-PA-10004451"/>
    <x v="1"/>
    <x v="10"/>
    <s v="Xerox 222"/>
    <n v="10.368000000000002"/>
    <n v="2"/>
    <n v="0.2"/>
    <n v="3.6288"/>
  </r>
  <r>
    <n v="2776"/>
    <s v="CA-2013-144729"/>
    <x v="0"/>
    <x v="147"/>
    <x v="829"/>
    <s v="Standard Class"/>
    <s v="JE-15745"/>
    <s v="Joel Eaton"/>
    <x v="0"/>
    <s v="United States"/>
    <s v="San Diego"/>
    <x v="1"/>
    <n v="92037"/>
    <x v="1"/>
    <s v="OFF-ST-10004804"/>
    <x v="1"/>
    <x v="4"/>
    <s v="Belkin 19&quot; Vented Equipment Shelf, Black"/>
    <n v="154.44"/>
    <n v="3"/>
    <n v="0"/>
    <n v="1.5444000000000031"/>
  </r>
  <r>
    <n v="2777"/>
    <s v="CA-2012-127019"/>
    <x v="1"/>
    <x v="379"/>
    <x v="603"/>
    <s v="Standard Class"/>
    <s v="ER-13855"/>
    <s v="Elpida Rittenbach"/>
    <x v="1"/>
    <s v="United States"/>
    <s v="Colorado Springs"/>
    <x v="22"/>
    <n v="80906"/>
    <x v="1"/>
    <s v="OFF-AP-10003971"/>
    <x v="1"/>
    <x v="9"/>
    <s v="Belkin 6 Outlet Metallic Surge Strip"/>
    <n v="60.984000000000009"/>
    <n v="7"/>
    <n v="0.2"/>
    <n v="4.5737999999999985"/>
  </r>
  <r>
    <n v="2778"/>
    <s v="CA-2012-138534"/>
    <x v="1"/>
    <x v="789"/>
    <x v="83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x v="547"/>
    <s v="Standard Class"/>
    <s v="SS-20140"/>
    <s v="Saphhira Shifley"/>
    <x v="1"/>
    <s v="United States"/>
    <s v="Pompano Beach"/>
    <x v="2"/>
    <n v="33068"/>
    <x v="0"/>
    <s v="FUR-FU-10001935"/>
    <x v="0"/>
    <x v="5"/>
    <s v="3M Hangers With Command Adhesive"/>
    <n v="23.680000000000003"/>
    <n v="8"/>
    <n v="0.2"/>
    <n v="6.216000000000002"/>
  </r>
  <r>
    <n v="2780"/>
    <s v="CA-2014-108322"/>
    <x v="3"/>
    <x v="504"/>
    <x v="547"/>
    <s v="Standard Class"/>
    <s v="SS-20140"/>
    <s v="Saphhira Shifley"/>
    <x v="1"/>
    <s v="United States"/>
    <s v="Pompano Beach"/>
    <x v="2"/>
    <n v="33068"/>
    <x v="0"/>
    <s v="TEC-AC-10003433"/>
    <x v="2"/>
    <x v="11"/>
    <s v="Maxell 4.7GB DVD+R 5/Pack"/>
    <n v="2.3760000000000003"/>
    <n v="3"/>
    <n v="0.2"/>
    <n v="0.74249999999999994"/>
  </r>
  <r>
    <n v="2781"/>
    <s v="CA-2014-167668"/>
    <x v="3"/>
    <x v="636"/>
    <x v="785"/>
    <s v="First Class"/>
    <s v="TC-21295"/>
    <s v="Toby Carlisle"/>
    <x v="0"/>
    <s v="United States"/>
    <s v="New York City"/>
    <x v="15"/>
    <n v="10035"/>
    <x v="3"/>
    <s v="OFF-LA-10004544"/>
    <x v="1"/>
    <x v="2"/>
    <s v="Avery 505"/>
    <n v="59.2"/>
    <n v="4"/>
    <n v="0"/>
    <n v="29.6"/>
  </r>
  <r>
    <n v="2782"/>
    <s v="CA-2014-146724"/>
    <x v="3"/>
    <x v="225"/>
    <x v="207"/>
    <s v="Standard Class"/>
    <s v="HG-15025"/>
    <s v="Hunter Glantz"/>
    <x v="0"/>
    <s v="United States"/>
    <s v="Lakeville"/>
    <x v="11"/>
    <n v="55044"/>
    <x v="2"/>
    <s v="OFF-AR-10001026"/>
    <x v="1"/>
    <x v="6"/>
    <s v="Sanford Uni-Blazer View Highlighters, Chisel Tip, Yellow"/>
    <n v="22"/>
    <n v="10"/>
    <n v="0"/>
    <n v="9.6800000000000015"/>
  </r>
  <r>
    <n v="2783"/>
    <s v="CA-2013-139878"/>
    <x v="0"/>
    <x v="583"/>
    <x v="619"/>
    <s v="Standard Class"/>
    <s v="LD-17005"/>
    <s v="Lisa DeCherney"/>
    <x v="0"/>
    <s v="United States"/>
    <s v="Detroit"/>
    <x v="12"/>
    <n v="48234"/>
    <x v="2"/>
    <s v="TEC-PH-10001336"/>
    <x v="2"/>
    <x v="7"/>
    <s v="Digium D40 VoIP phone"/>
    <n v="257.98"/>
    <n v="2"/>
    <n v="0"/>
    <n v="74.8142"/>
  </r>
  <r>
    <n v="2784"/>
    <s v="US-2013-106677"/>
    <x v="0"/>
    <x v="732"/>
    <x v="54"/>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x v="831"/>
    <s v="Standard Class"/>
    <s v="MP-17965"/>
    <s v="Michael Paige"/>
    <x v="1"/>
    <s v="United States"/>
    <s v="Troy"/>
    <x v="24"/>
    <n v="45373"/>
    <x v="3"/>
    <s v="TEC-PH-10004897"/>
    <x v="2"/>
    <x v="7"/>
    <s v="Mediabridge Sport Armband iPhone 5s"/>
    <n v="23.975999999999999"/>
    <n v="4"/>
    <n v="0.4"/>
    <n v="-15.584400000000002"/>
  </r>
  <r>
    <n v="2786"/>
    <s v="CA-2012-149972"/>
    <x v="1"/>
    <x v="481"/>
    <x v="832"/>
    <s v="First Class"/>
    <s v="CD-12790"/>
    <s v="Cynthia Delaney"/>
    <x v="2"/>
    <s v="United States"/>
    <s v="Los Angeles"/>
    <x v="1"/>
    <n v="90036"/>
    <x v="1"/>
    <s v="FUR-CH-10004997"/>
    <x v="0"/>
    <x v="1"/>
    <s v="Hon Every-Day Series Multi-Task Chairs"/>
    <n v="601.53599999999994"/>
    <n v="4"/>
    <n v="0.2"/>
    <n v="0"/>
  </r>
  <r>
    <n v="2787"/>
    <s v="CA-2012-149972"/>
    <x v="1"/>
    <x v="481"/>
    <x v="832"/>
    <s v="First Class"/>
    <s v="CD-12790"/>
    <s v="Cynthia Delaney"/>
    <x v="2"/>
    <s v="United States"/>
    <s v="Los Angeles"/>
    <x v="1"/>
    <n v="90036"/>
    <x v="1"/>
    <s v="OFF-FA-10002763"/>
    <x v="1"/>
    <x v="13"/>
    <s v="Advantus Map Pennant Flags and Round Head Tacks"/>
    <n v="7.9"/>
    <n v="2"/>
    <n v="0"/>
    <n v="2.5279999999999996"/>
  </r>
  <r>
    <n v="2788"/>
    <s v="US-2011-117744"/>
    <x v="2"/>
    <x v="266"/>
    <x v="546"/>
    <s v="Standard Class"/>
    <s v="MD-17860"/>
    <s v="Michael Dominguez"/>
    <x v="1"/>
    <s v="United States"/>
    <s v="Corpus Christi"/>
    <x v="5"/>
    <n v="78415"/>
    <x v="2"/>
    <s v="FUR-FU-10001588"/>
    <x v="0"/>
    <x v="5"/>
    <s v="Deflect-o SuperTray Unbreakable Stackable Tray, Letter, Black"/>
    <n v="58.36"/>
    <n v="5"/>
    <n v="0.6"/>
    <n v="-24.802999999999997"/>
  </r>
  <r>
    <n v="2789"/>
    <s v="US-2011-117744"/>
    <x v="2"/>
    <x v="266"/>
    <x v="546"/>
    <s v="Standard Class"/>
    <s v="MD-17860"/>
    <s v="Michael Dominguez"/>
    <x v="1"/>
    <s v="United States"/>
    <s v="Corpus Christi"/>
    <x v="5"/>
    <n v="78415"/>
    <x v="2"/>
    <s v="OFF-AR-10000940"/>
    <x v="1"/>
    <x v="6"/>
    <s v="Newell 343"/>
    <n v="16.463999999999999"/>
    <n v="7"/>
    <n v="0.2"/>
    <n v="1.4406000000000008"/>
  </r>
  <r>
    <n v="2790"/>
    <s v="US-2011-117744"/>
    <x v="2"/>
    <x v="266"/>
    <x v="546"/>
    <s v="Standard Class"/>
    <s v="MD-17860"/>
    <s v="Michael Dominguez"/>
    <x v="1"/>
    <s v="United States"/>
    <s v="Corpus Christi"/>
    <x v="5"/>
    <n v="78415"/>
    <x v="2"/>
    <s v="FUR-FU-10002759"/>
    <x v="0"/>
    <x v="5"/>
    <s v="12-1/2 Diameter Round Wall Clock"/>
    <n v="39.960000000000008"/>
    <n v="5"/>
    <n v="0.6"/>
    <n v="-23.975999999999999"/>
  </r>
  <r>
    <n v="2791"/>
    <s v="CA-2011-125514"/>
    <x v="2"/>
    <x v="158"/>
    <x v="833"/>
    <s v="First Class"/>
    <s v="BM-11650"/>
    <s v="Brian Moss"/>
    <x v="1"/>
    <s v="United States"/>
    <s v="Omaha"/>
    <x v="8"/>
    <n v="68104"/>
    <x v="2"/>
    <s v="OFF-AP-10000358"/>
    <x v="1"/>
    <x v="9"/>
    <s v="Fellowes Basic Home/Office Series Surge Protectors"/>
    <n v="25.96"/>
    <n v="2"/>
    <n v="0"/>
    <n v="7.5283999999999978"/>
  </r>
  <r>
    <n v="2792"/>
    <s v="CA-2011-125514"/>
    <x v="2"/>
    <x v="158"/>
    <x v="833"/>
    <s v="First Class"/>
    <s v="BM-11650"/>
    <s v="Brian Moss"/>
    <x v="1"/>
    <s v="United States"/>
    <s v="Omaha"/>
    <x v="8"/>
    <n v="68104"/>
    <x v="2"/>
    <s v="OFF-AP-10003281"/>
    <x v="1"/>
    <x v="9"/>
    <s v="Acco 6 Outlet Guardian Standard Surge Suppressor"/>
    <n v="36.269999999999996"/>
    <n v="3"/>
    <n v="0"/>
    <n v="10.880999999999997"/>
  </r>
  <r>
    <n v="2793"/>
    <s v="CA-2011-125514"/>
    <x v="2"/>
    <x v="158"/>
    <x v="833"/>
    <s v="First Class"/>
    <s v="BM-11650"/>
    <s v="Brian Moss"/>
    <x v="1"/>
    <s v="United States"/>
    <s v="Omaha"/>
    <x v="8"/>
    <n v="68104"/>
    <x v="2"/>
    <s v="OFF-PA-10000029"/>
    <x v="1"/>
    <x v="10"/>
    <s v="Xerox 224"/>
    <n v="6.48"/>
    <n v="1"/>
    <n v="0"/>
    <n v="3.1104000000000003"/>
  </r>
  <r>
    <n v="2794"/>
    <s v="CA-2011-154599"/>
    <x v="2"/>
    <x v="791"/>
    <x v="139"/>
    <s v="Standard Class"/>
    <s v="KN-16450"/>
    <s v="Kean Nguyen"/>
    <x v="1"/>
    <s v="United States"/>
    <s v="Redondo Beach"/>
    <x v="1"/>
    <n v="90278"/>
    <x v="1"/>
    <s v="TEC-PH-10001557"/>
    <x v="2"/>
    <x v="7"/>
    <s v="Pyle PMP37LED"/>
    <n v="1075.088"/>
    <n v="14"/>
    <n v="0.2"/>
    <n v="94.070199999999943"/>
  </r>
  <r>
    <n v="2795"/>
    <s v="CA-2011-154599"/>
    <x v="2"/>
    <x v="791"/>
    <x v="139"/>
    <s v="Standard Class"/>
    <s v="KN-16450"/>
    <s v="Kean Nguyen"/>
    <x v="1"/>
    <s v="United States"/>
    <s v="Redondo Beach"/>
    <x v="1"/>
    <n v="90278"/>
    <x v="1"/>
    <s v="TEC-PH-10000576"/>
    <x v="2"/>
    <x v="7"/>
    <s v="AT&amp;T 1080 Corded phone"/>
    <n v="438.36800000000005"/>
    <n v="4"/>
    <n v="0.2"/>
    <n v="38.357200000000006"/>
  </r>
  <r>
    <n v="2796"/>
    <s v="CA-2011-154599"/>
    <x v="2"/>
    <x v="791"/>
    <x v="139"/>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x v="139"/>
    <s v="Standard Class"/>
    <s v="KN-16450"/>
    <s v="Kean Nguyen"/>
    <x v="1"/>
    <s v="United States"/>
    <s v="Redondo Beach"/>
    <x v="1"/>
    <n v="90278"/>
    <x v="1"/>
    <s v="FUR-BO-10001337"/>
    <x v="0"/>
    <x v="0"/>
    <s v="O'Sullivan Living Dimensions 2-Shelf Bookcases"/>
    <n v="308.49900000000002"/>
    <n v="3"/>
    <n v="0.15"/>
    <n v="-18.146999999999998"/>
  </r>
  <r>
    <n v="2798"/>
    <s v="CA-2014-158743"/>
    <x v="3"/>
    <x v="179"/>
    <x v="471"/>
    <s v="Standard Class"/>
    <s v="IG-15085"/>
    <s v="Ivan Gibson"/>
    <x v="0"/>
    <s v="United States"/>
    <s v="Little Rock"/>
    <x v="36"/>
    <n v="72209"/>
    <x v="0"/>
    <s v="OFF-AR-10002257"/>
    <x v="1"/>
    <x v="6"/>
    <s v="Eldon Spacemaker Box, Quick-Snap Lid, Clear"/>
    <n v="13.36"/>
    <n v="4"/>
    <n v="0"/>
    <n v="4.1415999999999986"/>
  </r>
  <r>
    <n v="2799"/>
    <s v="CA-2014-158743"/>
    <x v="3"/>
    <x v="179"/>
    <x v="471"/>
    <s v="Standard Class"/>
    <s v="IG-15085"/>
    <s v="Ivan Gibson"/>
    <x v="0"/>
    <s v="United States"/>
    <s v="Little Rock"/>
    <x v="36"/>
    <n v="72209"/>
    <x v="0"/>
    <s v="OFF-PA-10001019"/>
    <x v="1"/>
    <x v="10"/>
    <s v="Xerox 1884"/>
    <n v="39.96"/>
    <n v="2"/>
    <n v="0"/>
    <n v="18.781199999999998"/>
  </r>
  <r>
    <n v="2800"/>
    <s v="CA-2014-158743"/>
    <x v="3"/>
    <x v="179"/>
    <x v="471"/>
    <s v="Standard Class"/>
    <s v="IG-15085"/>
    <s v="Ivan Gibson"/>
    <x v="0"/>
    <s v="United States"/>
    <s v="Little Rock"/>
    <x v="36"/>
    <n v="72209"/>
    <x v="0"/>
    <s v="OFF-BI-10003364"/>
    <x v="1"/>
    <x v="8"/>
    <s v="Binding Machine Supplies"/>
    <n v="145.85000000000002"/>
    <n v="5"/>
    <n v="0"/>
    <n v="70.007999999999996"/>
  </r>
  <r>
    <n v="2801"/>
    <s v="CA-2013-153318"/>
    <x v="0"/>
    <x v="792"/>
    <x v="464"/>
    <s v="First Class"/>
    <s v="JS-15595"/>
    <s v="Jill Stevenson"/>
    <x v="1"/>
    <s v="United States"/>
    <s v="Miami"/>
    <x v="2"/>
    <n v="33180"/>
    <x v="0"/>
    <s v="TEC-PH-10000984"/>
    <x v="2"/>
    <x v="7"/>
    <s v="Panasonic KX-TG9471B"/>
    <n v="783.96000000000015"/>
    <n v="5"/>
    <n v="0.2"/>
    <n v="78.396000000000043"/>
  </r>
  <r>
    <n v="2802"/>
    <s v="US-2012-110163"/>
    <x v="1"/>
    <x v="549"/>
    <x v="164"/>
    <s v="First Class"/>
    <s v="GA-14725"/>
    <s v="Guy Armstrong"/>
    <x v="0"/>
    <s v="United States"/>
    <s v="Salem"/>
    <x v="21"/>
    <n v="97301"/>
    <x v="1"/>
    <s v="OFF-AR-10001683"/>
    <x v="1"/>
    <x v="6"/>
    <s v="Lumber Crayons"/>
    <n v="7.88"/>
    <n v="1"/>
    <n v="0.2"/>
    <n v="1.7730000000000004"/>
  </r>
  <r>
    <n v="2803"/>
    <s v="CA-2014-143329"/>
    <x v="3"/>
    <x v="132"/>
    <x v="834"/>
    <s v="Standard Class"/>
    <s v="DL-13330"/>
    <s v="Denise Leinenbach"/>
    <x v="0"/>
    <s v="United States"/>
    <s v="Las Cruces"/>
    <x v="27"/>
    <n v="88001"/>
    <x v="1"/>
    <s v="FUR-FU-10000629"/>
    <x v="0"/>
    <x v="5"/>
    <s v="9-3/4 Diameter Round Wall Clock"/>
    <n v="41.37"/>
    <n v="3"/>
    <n v="0"/>
    <n v="17.375399999999999"/>
  </r>
  <r>
    <n v="2804"/>
    <s v="CA-2012-159380"/>
    <x v="1"/>
    <x v="793"/>
    <x v="537"/>
    <s v="Standard Class"/>
    <s v="CS-12505"/>
    <s v="Cindy Stewart"/>
    <x v="0"/>
    <s v="United States"/>
    <s v="San Francisco"/>
    <x v="1"/>
    <n v="94122"/>
    <x v="1"/>
    <s v="OFF-PA-10003893"/>
    <x v="1"/>
    <x v="10"/>
    <s v="Xerox 1962"/>
    <n v="12.84"/>
    <n v="3"/>
    <n v="0"/>
    <n v="5.7779999999999987"/>
  </r>
  <r>
    <n v="2805"/>
    <s v="CA-2012-159380"/>
    <x v="1"/>
    <x v="793"/>
    <x v="537"/>
    <s v="Standard Class"/>
    <s v="CS-12505"/>
    <s v="Cindy Stewart"/>
    <x v="0"/>
    <s v="United States"/>
    <s v="San Francisco"/>
    <x v="1"/>
    <n v="94122"/>
    <x v="1"/>
    <s v="OFF-PA-10004239"/>
    <x v="1"/>
    <x v="10"/>
    <s v="Xerox 1953"/>
    <n v="25.68"/>
    <n v="6"/>
    <n v="0"/>
    <n v="11.555999999999997"/>
  </r>
  <r>
    <n v="2806"/>
    <s v="CA-2012-122623"/>
    <x v="1"/>
    <x v="67"/>
    <x v="835"/>
    <s v="Standard Class"/>
    <s v="CC-12145"/>
    <s v="Charles Crestani"/>
    <x v="0"/>
    <s v="United States"/>
    <s v="El Paso"/>
    <x v="5"/>
    <n v="79907"/>
    <x v="2"/>
    <s v="FUR-CH-10000553"/>
    <x v="0"/>
    <x v="1"/>
    <s v="Metal Folding Chairs, Beige, 4/Carton"/>
    <n v="47.515999999999991"/>
    <n v="2"/>
    <n v="0.3"/>
    <n v="-2.0364000000000004"/>
  </r>
  <r>
    <n v="2807"/>
    <s v="CA-2012-148635"/>
    <x v="1"/>
    <x v="395"/>
    <x v="836"/>
    <s v="Second Class"/>
    <s v="MH-18025"/>
    <s v="Michelle Huthwaite"/>
    <x v="0"/>
    <s v="United States"/>
    <s v="Seattle"/>
    <x v="4"/>
    <n v="98115"/>
    <x v="1"/>
    <s v="OFF-FA-10004395"/>
    <x v="1"/>
    <x v="13"/>
    <s v="Plymouth Boxed Rubber Bands by Plymouth"/>
    <n v="9.42"/>
    <n v="2"/>
    <n v="0"/>
    <n v="0.47100000000000009"/>
  </r>
  <r>
    <n v="2808"/>
    <s v="CA-2012-148635"/>
    <x v="1"/>
    <x v="395"/>
    <x v="836"/>
    <s v="Second Class"/>
    <s v="MH-18025"/>
    <s v="Michelle Huthwaite"/>
    <x v="0"/>
    <s v="United States"/>
    <s v="Seattle"/>
    <x v="4"/>
    <n v="98115"/>
    <x v="1"/>
    <s v="OFF-PA-10004782"/>
    <x v="1"/>
    <x v="10"/>
    <s v="Xerox 228"/>
    <n v="12.96"/>
    <n v="2"/>
    <n v="0"/>
    <n v="6.2208000000000006"/>
  </r>
  <r>
    <n v="2809"/>
    <s v="CA-2012-148635"/>
    <x v="1"/>
    <x v="395"/>
    <x v="836"/>
    <s v="Second Class"/>
    <s v="MH-18025"/>
    <s v="Michelle Huthwaite"/>
    <x v="0"/>
    <s v="United States"/>
    <s v="Seattle"/>
    <x v="4"/>
    <n v="98115"/>
    <x v="1"/>
    <s v="FUR-BO-10002213"/>
    <x v="0"/>
    <x v="0"/>
    <s v="Sauder Forest Hills Library, Woodland Oak Finish"/>
    <n v="704.9"/>
    <n v="5"/>
    <n v="0"/>
    <n v="56.392000000000024"/>
  </r>
  <r>
    <n v="2810"/>
    <s v="CA-2012-148635"/>
    <x v="1"/>
    <x v="395"/>
    <x v="836"/>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x v="837"/>
    <s v="Second Class"/>
    <s v="MP-18175"/>
    <s v="Mike Pelletier"/>
    <x v="2"/>
    <s v="United States"/>
    <s v="Milwaukee"/>
    <x v="6"/>
    <n v="53209"/>
    <x v="2"/>
    <s v="OFF-PA-10000157"/>
    <x v="1"/>
    <x v="10"/>
    <s v="Xerox 191"/>
    <n v="179.82"/>
    <n v="9"/>
    <n v="0"/>
    <n v="84.5154"/>
  </r>
  <r>
    <n v="2812"/>
    <s v="CA-2012-135685"/>
    <x v="1"/>
    <x v="547"/>
    <x v="837"/>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x v="837"/>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x v="837"/>
    <s v="Second Class"/>
    <s v="MP-18175"/>
    <s v="Mike Pelletier"/>
    <x v="2"/>
    <s v="United States"/>
    <s v="Milwaukee"/>
    <x v="6"/>
    <n v="53209"/>
    <x v="2"/>
    <s v="TEC-AC-10004145"/>
    <x v="2"/>
    <x v="11"/>
    <s v="Logitech diNovo Edge Keyboard"/>
    <n v="999.96"/>
    <n v="4"/>
    <n v="0"/>
    <n v="229.99080000000004"/>
  </r>
  <r>
    <n v="2815"/>
    <s v="CA-2012-135685"/>
    <x v="1"/>
    <x v="547"/>
    <x v="837"/>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x v="37"/>
    <s v="Standard Class"/>
    <s v="DR-12940"/>
    <s v="Daniel Raglin"/>
    <x v="2"/>
    <s v="United States"/>
    <s v="Franklin"/>
    <x v="31"/>
    <n v="2038"/>
    <x v="3"/>
    <s v="OFF-BI-10001510"/>
    <x v="1"/>
    <x v="8"/>
    <s v="Deluxe Heavy-Duty Vinyl Round Ring Binder"/>
    <n v="114.60000000000001"/>
    <n v="5"/>
    <n v="0"/>
    <n v="51.57"/>
  </r>
  <r>
    <n v="2817"/>
    <s v="CA-2012-104626"/>
    <x v="1"/>
    <x v="135"/>
    <x v="37"/>
    <s v="Standard Class"/>
    <s v="DR-12940"/>
    <s v="Daniel Raglin"/>
    <x v="2"/>
    <s v="United States"/>
    <s v="Franklin"/>
    <x v="31"/>
    <n v="2038"/>
    <x v="3"/>
    <s v="FUR-CH-10003817"/>
    <x v="0"/>
    <x v="1"/>
    <s v="Global Value Steno Chair, Gray"/>
    <n v="60.74"/>
    <n v="1"/>
    <n v="0"/>
    <n v="15.185000000000002"/>
  </r>
  <r>
    <n v="2818"/>
    <s v="CA-2012-104626"/>
    <x v="1"/>
    <x v="135"/>
    <x v="37"/>
    <s v="Standard Class"/>
    <s v="DR-12940"/>
    <s v="Daniel Raglin"/>
    <x v="2"/>
    <s v="United States"/>
    <s v="Franklin"/>
    <x v="31"/>
    <n v="2038"/>
    <x v="3"/>
    <s v="FUR-FU-10000308"/>
    <x v="0"/>
    <x v="5"/>
    <s v="Deflect-o Glass Clear Studded Chair Mats"/>
    <n v="124.36"/>
    <n v="2"/>
    <n v="0"/>
    <n v="27.359200000000001"/>
  </r>
  <r>
    <n v="2819"/>
    <s v="CA-2012-104626"/>
    <x v="1"/>
    <x v="135"/>
    <x v="37"/>
    <s v="Standard Class"/>
    <s v="DR-12940"/>
    <s v="Daniel Raglin"/>
    <x v="2"/>
    <s v="United States"/>
    <s v="Franklin"/>
    <x v="31"/>
    <n v="2038"/>
    <x v="3"/>
    <s v="OFF-ST-10003208"/>
    <x v="1"/>
    <x v="4"/>
    <s v="Adjustable Depth Letter/Legal Cart"/>
    <n v="1088.76"/>
    <n v="6"/>
    <n v="0"/>
    <n v="315.74039999999985"/>
  </r>
  <r>
    <n v="2820"/>
    <s v="CA-2013-160500"/>
    <x v="0"/>
    <x v="465"/>
    <x v="588"/>
    <s v="First Class"/>
    <s v="DM-13015"/>
    <s v="Darrin Martin"/>
    <x v="0"/>
    <s v="United States"/>
    <s v="Encinitas"/>
    <x v="1"/>
    <n v="92024"/>
    <x v="1"/>
    <s v="OFF-BI-10003784"/>
    <x v="1"/>
    <x v="8"/>
    <s v="Computer Printout Index Tabs"/>
    <n v="6.7200000000000006"/>
    <n v="5"/>
    <n v="0.2"/>
    <n v="2.351999999999999"/>
  </r>
  <r>
    <n v="2821"/>
    <s v="CA-2013-160500"/>
    <x v="0"/>
    <x v="465"/>
    <x v="588"/>
    <s v="First Class"/>
    <s v="DM-13015"/>
    <s v="Darrin Martin"/>
    <x v="0"/>
    <s v="United States"/>
    <s v="Encinitas"/>
    <x v="1"/>
    <n v="92024"/>
    <x v="1"/>
    <s v="FUR-TA-10003748"/>
    <x v="0"/>
    <x v="3"/>
    <s v="Bevis 36 x 72 Conference Tables"/>
    <n v="298.77600000000001"/>
    <n v="3"/>
    <n v="0.2"/>
    <n v="7.4693999999999932"/>
  </r>
  <r>
    <n v="2822"/>
    <s v="CA-2014-100202"/>
    <x v="3"/>
    <x v="413"/>
    <x v="838"/>
    <s v="Standard Class"/>
    <s v="BD-11620"/>
    <s v="Brian DeCherney"/>
    <x v="0"/>
    <s v="United States"/>
    <s v="Anaheim"/>
    <x v="1"/>
    <n v="92804"/>
    <x v="1"/>
    <s v="TEC-PH-10002563"/>
    <x v="2"/>
    <x v="7"/>
    <s v="Adtran 1202752G1"/>
    <n v="302.37599999999998"/>
    <n v="3"/>
    <n v="0.2"/>
    <n v="22.678200000000018"/>
  </r>
  <r>
    <n v="2823"/>
    <s v="CA-2014-131016"/>
    <x v="3"/>
    <x v="65"/>
    <x v="295"/>
    <s v="First Class"/>
    <s v="DC-12850"/>
    <s v="Dan Campbell"/>
    <x v="0"/>
    <s v="United States"/>
    <s v="Arlington"/>
    <x v="5"/>
    <n v="76017"/>
    <x v="2"/>
    <s v="OFF-AR-10000122"/>
    <x v="1"/>
    <x v="6"/>
    <s v="Newell 314"/>
    <n v="8.9280000000000008"/>
    <n v="2"/>
    <n v="0.2"/>
    <n v="0.55799999999999894"/>
  </r>
  <r>
    <n v="2824"/>
    <s v="CA-2014-131016"/>
    <x v="3"/>
    <x v="65"/>
    <x v="295"/>
    <s v="First Class"/>
    <s v="DC-12850"/>
    <s v="Dan Campbell"/>
    <x v="0"/>
    <s v="United States"/>
    <s v="Arlington"/>
    <x v="5"/>
    <n v="76017"/>
    <x v="2"/>
    <s v="OFF-ST-10000352"/>
    <x v="1"/>
    <x v="4"/>
    <s v="Acco Perma 2700 Stacking Storage Drawers"/>
    <n v="47.584000000000003"/>
    <n v="2"/>
    <n v="0.2"/>
    <n v="-2.9739999999999966"/>
  </r>
  <r>
    <n v="2825"/>
    <s v="US-2011-112914"/>
    <x v="2"/>
    <x v="794"/>
    <x v="839"/>
    <s v="Standard Class"/>
    <s v="MT-18070"/>
    <s v="Michelle Tran"/>
    <x v="2"/>
    <s v="United States"/>
    <s v="Houston"/>
    <x v="5"/>
    <n v="77041"/>
    <x v="2"/>
    <s v="OFF-PA-10003270"/>
    <x v="1"/>
    <x v="10"/>
    <s v="Xerox 1954"/>
    <n v="33.792000000000002"/>
    <n v="8"/>
    <n v="0.2"/>
    <n v="10.559999999999999"/>
  </r>
  <r>
    <n v="2826"/>
    <s v="US-2011-112914"/>
    <x v="2"/>
    <x v="794"/>
    <x v="839"/>
    <s v="Standard Class"/>
    <s v="MT-18070"/>
    <s v="Michelle Tran"/>
    <x v="2"/>
    <s v="United States"/>
    <s v="Houston"/>
    <x v="5"/>
    <n v="77041"/>
    <x v="2"/>
    <s v="FUR-BO-10003272"/>
    <x v="0"/>
    <x v="0"/>
    <s v="O'Sullivan Living Dimensions 5-Shelf Bookcases"/>
    <n v="300.53279999999995"/>
    <n v="2"/>
    <n v="0.32"/>
    <n v="-97.23120000000003"/>
  </r>
  <r>
    <n v="2827"/>
    <s v="US-2011-112914"/>
    <x v="2"/>
    <x v="794"/>
    <x v="839"/>
    <s v="Standard Class"/>
    <s v="MT-18070"/>
    <s v="Michelle Tran"/>
    <x v="2"/>
    <s v="United States"/>
    <s v="Houston"/>
    <x v="5"/>
    <n v="77041"/>
    <x v="2"/>
    <s v="OFF-BI-10002982"/>
    <x v="1"/>
    <x v="8"/>
    <s v="Avery Self-Adhesive Photo Pockets for Polaroid Photos"/>
    <n v="2.7239999999999993"/>
    <n v="2"/>
    <n v="0.8"/>
    <n v="-4.3584000000000014"/>
  </r>
  <r>
    <n v="2828"/>
    <s v="US-2011-112914"/>
    <x v="2"/>
    <x v="794"/>
    <x v="839"/>
    <s v="Standard Class"/>
    <s v="MT-18070"/>
    <s v="Michelle Tran"/>
    <x v="2"/>
    <s v="United States"/>
    <s v="Houston"/>
    <x v="5"/>
    <n v="77041"/>
    <x v="2"/>
    <s v="OFF-EN-10001509"/>
    <x v="1"/>
    <x v="12"/>
    <s v="Poly String Tie Envelopes"/>
    <n v="3.2640000000000002"/>
    <n v="2"/>
    <n v="0.2"/>
    <n v="1.1015999999999997"/>
  </r>
  <r>
    <n v="2829"/>
    <s v="CA-2013-124149"/>
    <x v="0"/>
    <x v="131"/>
    <x v="408"/>
    <s v="First Class"/>
    <s v="MJ-17740"/>
    <s v="Max Jones"/>
    <x v="0"/>
    <s v="United States"/>
    <s v="Lancaster"/>
    <x v="24"/>
    <n v="43130"/>
    <x v="3"/>
    <s v="OFF-PA-10002421"/>
    <x v="1"/>
    <x v="10"/>
    <s v="Embossed Ink Jet Note Cards"/>
    <n v="108.33600000000001"/>
    <n v="6"/>
    <n v="0.2"/>
    <n v="37.917599999999993"/>
  </r>
  <r>
    <n v="2830"/>
    <s v="CA-2013-124149"/>
    <x v="0"/>
    <x v="131"/>
    <x v="408"/>
    <s v="First Class"/>
    <s v="MJ-17740"/>
    <s v="Max Jones"/>
    <x v="0"/>
    <s v="United States"/>
    <s v="Lancaster"/>
    <x v="24"/>
    <n v="43130"/>
    <x v="3"/>
    <s v="OFF-ST-10000760"/>
    <x v="1"/>
    <x v="4"/>
    <s v="Eldon Fold 'N Roll Cart System"/>
    <n v="55.92"/>
    <n v="5"/>
    <n v="0.2"/>
    <n v="6.2910000000000004"/>
  </r>
  <r>
    <n v="2831"/>
    <s v="CA-2013-124149"/>
    <x v="0"/>
    <x v="131"/>
    <x v="408"/>
    <s v="First Class"/>
    <s v="MJ-17740"/>
    <s v="Max Jones"/>
    <x v="0"/>
    <s v="United States"/>
    <s v="Lancaster"/>
    <x v="24"/>
    <n v="43130"/>
    <x v="3"/>
    <s v="OFF-PA-10002923"/>
    <x v="1"/>
    <x v="10"/>
    <s v="Xerox 1942"/>
    <n v="78.304000000000002"/>
    <n v="2"/>
    <n v="0.2"/>
    <n v="29.363999999999997"/>
  </r>
  <r>
    <n v="2832"/>
    <s v="CA-2011-148915"/>
    <x v="2"/>
    <x v="301"/>
    <x v="840"/>
    <s v="Standard Class"/>
    <s v="ND-18370"/>
    <s v="Natalie DeCherney"/>
    <x v="0"/>
    <s v="United States"/>
    <s v="Portland"/>
    <x v="21"/>
    <n v="97206"/>
    <x v="1"/>
    <s v="OFF-ST-10001128"/>
    <x v="1"/>
    <x v="4"/>
    <s v="Carina Mini System Audio Rack, Model AR050B"/>
    <n v="443.92"/>
    <n v="5"/>
    <n v="0.2"/>
    <n v="-94.33299999999997"/>
  </r>
  <r>
    <n v="2833"/>
    <s v="CA-2011-148915"/>
    <x v="2"/>
    <x v="301"/>
    <x v="840"/>
    <s v="Standard Class"/>
    <s v="ND-18370"/>
    <s v="Natalie DeCherney"/>
    <x v="0"/>
    <s v="United States"/>
    <s v="Portland"/>
    <x v="21"/>
    <n v="97206"/>
    <x v="1"/>
    <s v="TEC-PH-10000673"/>
    <x v="2"/>
    <x v="7"/>
    <s v="Plantronics Voyager Pro HD - Bluetooth Headset"/>
    <n v="155.976"/>
    <n v="3"/>
    <n v="0.2"/>
    <n v="54.5916"/>
  </r>
  <r>
    <n v="2834"/>
    <s v="CA-2014-134649"/>
    <x v="3"/>
    <x v="795"/>
    <x v="523"/>
    <s v="Second Class"/>
    <s v="CA-11965"/>
    <s v="Carol Adams"/>
    <x v="1"/>
    <s v="United States"/>
    <s v="Hoover"/>
    <x v="19"/>
    <n v="35244"/>
    <x v="0"/>
    <s v="OFF-AR-10001547"/>
    <x v="1"/>
    <x v="6"/>
    <s v="Newell 311"/>
    <n v="15.469999999999999"/>
    <n v="7"/>
    <n v="0"/>
    <n v="4.1768999999999998"/>
  </r>
  <r>
    <n v="2835"/>
    <s v="CA-2014-134649"/>
    <x v="3"/>
    <x v="795"/>
    <x v="523"/>
    <s v="Second Class"/>
    <s v="CA-11965"/>
    <s v="Carol Adams"/>
    <x v="1"/>
    <s v="United States"/>
    <s v="Hoover"/>
    <x v="19"/>
    <n v="35244"/>
    <x v="0"/>
    <s v="OFF-BI-10001890"/>
    <x v="1"/>
    <x v="8"/>
    <s v="Avery Poly Binder Pockets"/>
    <n v="7.16"/>
    <n v="2"/>
    <n v="0"/>
    <n v="3.4367999999999999"/>
  </r>
  <r>
    <n v="2836"/>
    <s v="CA-2014-110842"/>
    <x v="3"/>
    <x v="343"/>
    <x v="38"/>
    <s v="Standard Class"/>
    <s v="GA-14725"/>
    <s v="Guy Armstrong"/>
    <x v="0"/>
    <s v="United States"/>
    <s v="Los Angeles"/>
    <x v="1"/>
    <n v="90036"/>
    <x v="1"/>
    <s v="OFF-AP-10003971"/>
    <x v="1"/>
    <x v="9"/>
    <s v="Belkin 6 Outlet Metallic Surge Strip"/>
    <n v="10.89"/>
    <n v="1"/>
    <n v="0"/>
    <n v="2.8314000000000004"/>
  </r>
  <r>
    <n v="2837"/>
    <s v="CA-2014-110842"/>
    <x v="3"/>
    <x v="343"/>
    <x v="38"/>
    <s v="Standard Class"/>
    <s v="GA-14725"/>
    <s v="Guy Armstrong"/>
    <x v="0"/>
    <s v="United States"/>
    <s v="Los Angeles"/>
    <x v="1"/>
    <n v="90036"/>
    <x v="1"/>
    <s v="OFF-PA-10000520"/>
    <x v="1"/>
    <x v="10"/>
    <s v="Xerox 201"/>
    <n v="19.440000000000001"/>
    <n v="3"/>
    <n v="0"/>
    <n v="9.3312000000000008"/>
  </r>
  <r>
    <n v="2838"/>
    <s v="CA-2014-110842"/>
    <x v="3"/>
    <x v="343"/>
    <x v="38"/>
    <s v="Standard Class"/>
    <s v="GA-14725"/>
    <s v="Guy Armstrong"/>
    <x v="0"/>
    <s v="United States"/>
    <s v="Los Angeles"/>
    <x v="1"/>
    <n v="90036"/>
    <x v="1"/>
    <s v="OFF-BI-10000977"/>
    <x v="1"/>
    <x v="8"/>
    <s v="Ibico Plastic Spiral Binding Combs"/>
    <n v="121.6"/>
    <n v="5"/>
    <n v="0.2"/>
    <n v="39.519999999999989"/>
  </r>
  <r>
    <n v="2839"/>
    <s v="CA-2013-147368"/>
    <x v="0"/>
    <x v="632"/>
    <x v="841"/>
    <s v="First Class"/>
    <s v="TC-21295"/>
    <s v="Toby Carlisle"/>
    <x v="0"/>
    <s v="United States"/>
    <s v="Tallahassee"/>
    <x v="2"/>
    <n v="32303"/>
    <x v="0"/>
    <s v="TEC-MA-10002178"/>
    <x v="2"/>
    <x v="15"/>
    <s v="Cisco CP-7937G Unified IP Conference Station Phone"/>
    <n v="695.7"/>
    <n v="2"/>
    <n v="0.5"/>
    <n v="-27.827999999999975"/>
  </r>
  <r>
    <n v="2840"/>
    <s v="US-2012-104185"/>
    <x v="1"/>
    <x v="37"/>
    <x v="37"/>
    <s v="Second Class"/>
    <s v="JB-15400"/>
    <s v="Jennifer Braxton"/>
    <x v="1"/>
    <s v="United States"/>
    <s v="New York City"/>
    <x v="15"/>
    <n v="10009"/>
    <x v="3"/>
    <s v="OFF-ST-10001526"/>
    <x v="1"/>
    <x v="4"/>
    <s v="Iceberg Mobile Mega Data/Printer Cart "/>
    <n v="120.33"/>
    <n v="1"/>
    <n v="0"/>
    <n v="31.285799999999995"/>
  </r>
  <r>
    <n v="2841"/>
    <s v="US-2011-125521"/>
    <x v="2"/>
    <x v="619"/>
    <x v="247"/>
    <s v="Standard Class"/>
    <s v="CK-12325"/>
    <s v="Christine Kargatis"/>
    <x v="2"/>
    <s v="United States"/>
    <s v="Chesapeake"/>
    <x v="17"/>
    <n v="23320"/>
    <x v="0"/>
    <s v="FUR-CH-10003379"/>
    <x v="0"/>
    <x v="1"/>
    <s v="Global Commerce Series High-Back Swivel/Tilt Chairs"/>
    <n v="1139.92"/>
    <n v="4"/>
    <n v="0"/>
    <n v="284.98"/>
  </r>
  <r>
    <n v="2842"/>
    <s v="US-2014-135062"/>
    <x v="3"/>
    <x v="515"/>
    <x v="842"/>
    <s v="Second Class"/>
    <s v="RL-19615"/>
    <s v="Rob Lucas"/>
    <x v="0"/>
    <s v="United States"/>
    <s v="Fayetteville"/>
    <x v="3"/>
    <n v="28314"/>
    <x v="0"/>
    <s v="OFF-PA-10000100"/>
    <x v="1"/>
    <x v="10"/>
    <s v="Xerox 1945"/>
    <n v="229.54400000000001"/>
    <n v="7"/>
    <n v="0.2"/>
    <n v="83.209699999999998"/>
  </r>
  <r>
    <n v="2843"/>
    <s v="CA-2014-135650"/>
    <x v="3"/>
    <x v="721"/>
    <x v="647"/>
    <s v="Standard Class"/>
    <s v="AC-10660"/>
    <s v="Anna Chung"/>
    <x v="0"/>
    <s v="United States"/>
    <s v="Huntsville"/>
    <x v="5"/>
    <n v="77340"/>
    <x v="2"/>
    <s v="OFF-ST-10001809"/>
    <x v="1"/>
    <x v="4"/>
    <s v="Fellowes Officeware Wire Shelving"/>
    <n v="143.72800000000001"/>
    <n v="2"/>
    <n v="0.2"/>
    <n v="-32.338800000000006"/>
  </r>
  <r>
    <n v="2844"/>
    <s v="CA-2014-112865"/>
    <x v="3"/>
    <x v="796"/>
    <x v="843"/>
    <s v="Standard Class"/>
    <s v="BH-11710"/>
    <s v="Brosina Hoffman"/>
    <x v="0"/>
    <s v="United States"/>
    <s v="Philadelphia"/>
    <x v="9"/>
    <n v="19140"/>
    <x v="3"/>
    <s v="TEC-AC-10000387"/>
    <x v="2"/>
    <x v="11"/>
    <s v="KeyTronic KT800P2 - Keyboard - Black"/>
    <n v="36.048000000000002"/>
    <n v="3"/>
    <n v="0.2"/>
    <n v="-0.90120000000000111"/>
  </r>
  <r>
    <n v="2845"/>
    <s v="US-2013-162852"/>
    <x v="0"/>
    <x v="797"/>
    <x v="844"/>
    <s v="Standard Class"/>
    <s v="BG-11695"/>
    <s v="Brooke Gillingham"/>
    <x v="1"/>
    <s v="United States"/>
    <s v="Woodstock"/>
    <x v="10"/>
    <n v="60098"/>
    <x v="2"/>
    <s v="FUR-CH-10004853"/>
    <x v="0"/>
    <x v="1"/>
    <s v="Global Manager's Adjustable Task Chair, Storm"/>
    <n v="845.48799999999994"/>
    <n v="8"/>
    <n v="0.3"/>
    <n v="-12.078400000000101"/>
  </r>
  <r>
    <n v="2846"/>
    <s v="CA-2014-138163"/>
    <x v="3"/>
    <x v="701"/>
    <x v="541"/>
    <s v="First Class"/>
    <s v="XP-21865"/>
    <s v="Xylona Preis"/>
    <x v="0"/>
    <s v="United States"/>
    <s v="Everett"/>
    <x v="31"/>
    <n v="2149"/>
    <x v="3"/>
    <s v="OFF-AR-10001958"/>
    <x v="1"/>
    <x v="6"/>
    <s v="Stanley Bostitch Contemporary Electric Pencil Sharpeners"/>
    <n v="50.94"/>
    <n v="3"/>
    <n v="0"/>
    <n v="14.263200000000001"/>
  </r>
  <r>
    <n v="2847"/>
    <s v="CA-2014-152093"/>
    <x v="3"/>
    <x v="18"/>
    <x v="17"/>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x v="339"/>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x v="339"/>
    <s v="Standard Class"/>
    <s v="DM-13345"/>
    <s v="Denise Monton"/>
    <x v="1"/>
    <s v="United States"/>
    <s v="Roswell"/>
    <x v="32"/>
    <n v="30076"/>
    <x v="0"/>
    <s v="OFF-BI-10001359"/>
    <x v="1"/>
    <x v="8"/>
    <s v="GBC DocuBind TL300 Electric Binding System"/>
    <n v="2690.9700000000003"/>
    <n v="3"/>
    <n v="0"/>
    <n v="1264.7558999999999"/>
  </r>
  <r>
    <n v="2850"/>
    <s v="CA-2013-123617"/>
    <x v="0"/>
    <x v="85"/>
    <x v="845"/>
    <s v="Standard Class"/>
    <s v="AJ-10780"/>
    <s v="Anthony Jacobs"/>
    <x v="1"/>
    <s v="United States"/>
    <s v="Palm Coast"/>
    <x v="2"/>
    <n v="32137"/>
    <x v="0"/>
    <s v="OFF-BI-10002976"/>
    <x v="1"/>
    <x v="8"/>
    <s v="ACCOHIDE Binder by Acco"/>
    <n v="7.4340000000000011"/>
    <n v="6"/>
    <n v="0.7"/>
    <n v="-5.6993999999999971"/>
  </r>
  <r>
    <n v="2851"/>
    <s v="US-2013-128293"/>
    <x v="0"/>
    <x v="799"/>
    <x v="846"/>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x v="847"/>
    <s v="Standard Class"/>
    <s v="VF-21715"/>
    <s v="Vicky Freymann"/>
    <x v="2"/>
    <s v="United States"/>
    <s v="Columbus"/>
    <x v="14"/>
    <n v="47201"/>
    <x v="2"/>
    <s v="OFF-PA-10001745"/>
    <x v="1"/>
    <x v="10"/>
    <s v="Wirebound Message Books, 2 7/8&quot; x 5&quot;, 3 Forms per Page"/>
    <n v="28.16"/>
    <n v="4"/>
    <n v="0"/>
    <n v="13.235199999999999"/>
  </r>
  <r>
    <n v="2853"/>
    <s v="CA-2013-136371"/>
    <x v="0"/>
    <x v="690"/>
    <x v="202"/>
    <s v="Second Class"/>
    <s v="SV-20935"/>
    <s v="Susan Vittorini"/>
    <x v="0"/>
    <s v="United States"/>
    <s v="Oceanside"/>
    <x v="15"/>
    <n v="11572"/>
    <x v="3"/>
    <s v="FUR-FU-10000409"/>
    <x v="0"/>
    <x v="5"/>
    <s v="GE 4 Foot Flourescent Tube, 40 Watt"/>
    <n v="14.98"/>
    <n v="1"/>
    <n v="0"/>
    <n v="6.8908000000000005"/>
  </r>
  <r>
    <n v="2854"/>
    <s v="CA-2013-136371"/>
    <x v="0"/>
    <x v="690"/>
    <x v="202"/>
    <s v="Second Class"/>
    <s v="SV-20935"/>
    <s v="Susan Vittorini"/>
    <x v="0"/>
    <s v="United States"/>
    <s v="Oceanside"/>
    <x v="15"/>
    <n v="11572"/>
    <x v="3"/>
    <s v="FUR-FU-10000221"/>
    <x v="0"/>
    <x v="5"/>
    <s v="Master Caster Door Stop, Brown"/>
    <n v="20.32"/>
    <n v="4"/>
    <n v="0"/>
    <n v="6.9087999999999994"/>
  </r>
  <r>
    <n v="2855"/>
    <s v="CA-2014-137344"/>
    <x v="3"/>
    <x v="648"/>
    <x v="848"/>
    <s v="Same Day"/>
    <s v="EM-13810"/>
    <s v="Eleni McCrary"/>
    <x v="1"/>
    <s v="United States"/>
    <s v="Franklin"/>
    <x v="31"/>
    <n v="2038"/>
    <x v="3"/>
    <s v="OFF-ST-10000344"/>
    <x v="1"/>
    <x v="4"/>
    <s v="Neat Ideas Personal Hanging Folder Files, Black"/>
    <n v="40.29"/>
    <n v="3"/>
    <n v="0"/>
    <n v="10.475399999999999"/>
  </r>
  <r>
    <n v="2856"/>
    <s v="CA-2014-169810"/>
    <x v="3"/>
    <x v="800"/>
    <x v="849"/>
    <s v="Standard Class"/>
    <s v="RB-19360"/>
    <s v="Raymond Buch"/>
    <x v="0"/>
    <s v="United States"/>
    <s v="Sioux Falls"/>
    <x v="44"/>
    <n v="57103"/>
    <x v="2"/>
    <s v="OFF-LA-10003663"/>
    <x v="1"/>
    <x v="2"/>
    <s v="Avery 498"/>
    <n v="20.23"/>
    <n v="7"/>
    <n v="0"/>
    <n v="9.5081000000000007"/>
  </r>
  <r>
    <n v="2857"/>
    <s v="CA-2013-128594"/>
    <x v="0"/>
    <x v="370"/>
    <x v="652"/>
    <s v="First Class"/>
    <s v="DJ-13510"/>
    <s v="Don Jones"/>
    <x v="1"/>
    <s v="United States"/>
    <s v="San Diego"/>
    <x v="1"/>
    <n v="92037"/>
    <x v="1"/>
    <s v="FUR-CH-10001215"/>
    <x v="0"/>
    <x v="1"/>
    <s v="Global Troy Executive Leather Low-Back Tilter"/>
    <n v="1603.1360000000002"/>
    <n v="4"/>
    <n v="0.2"/>
    <n v="100.19599999999997"/>
  </r>
  <r>
    <n v="2858"/>
    <s v="CA-2013-154690"/>
    <x v="0"/>
    <x v="243"/>
    <x v="611"/>
    <s v="Second Class"/>
    <s v="CC-12370"/>
    <s v="Christopher Conant"/>
    <x v="0"/>
    <s v="United States"/>
    <s v="Fayetteville"/>
    <x v="3"/>
    <n v="28314"/>
    <x v="0"/>
    <s v="FUR-CH-10000988"/>
    <x v="0"/>
    <x v="1"/>
    <s v="Hon Olson Stacker Stools"/>
    <n v="225.29600000000002"/>
    <n v="2"/>
    <n v="0.2"/>
    <n v="22.529599999999995"/>
  </r>
  <r>
    <n v="2859"/>
    <s v="CA-2014-138975"/>
    <x v="3"/>
    <x v="240"/>
    <x v="254"/>
    <s v="Standard Class"/>
    <s v="SC-20380"/>
    <s v="Shahid Collister"/>
    <x v="0"/>
    <s v="United States"/>
    <s v="Atlanta"/>
    <x v="32"/>
    <n v="30318"/>
    <x v="0"/>
    <s v="TEC-AC-10003441"/>
    <x v="2"/>
    <x v="11"/>
    <s v="Kingston Digital DataTraveler 32GB USB 2.0"/>
    <n v="67.8"/>
    <n v="4"/>
    <n v="0"/>
    <n v="4.0679999999999978"/>
  </r>
  <r>
    <n v="2860"/>
    <s v="CA-2014-138975"/>
    <x v="3"/>
    <x v="240"/>
    <x v="254"/>
    <s v="Standard Class"/>
    <s v="SC-20380"/>
    <s v="Shahid Collister"/>
    <x v="0"/>
    <s v="United States"/>
    <s v="Atlanta"/>
    <x v="32"/>
    <n v="30318"/>
    <x v="0"/>
    <s v="TEC-PH-10004389"/>
    <x v="2"/>
    <x v="7"/>
    <s v="Nokia Lumia 925"/>
    <n v="377.96999999999997"/>
    <n v="3"/>
    <n v="0"/>
    <n v="98.272200000000012"/>
  </r>
  <r>
    <n v="2861"/>
    <s v="CA-2014-138975"/>
    <x v="3"/>
    <x v="240"/>
    <x v="254"/>
    <s v="Standard Class"/>
    <s v="SC-20380"/>
    <s v="Shahid Collister"/>
    <x v="0"/>
    <s v="United States"/>
    <s v="Atlanta"/>
    <x v="32"/>
    <n v="30318"/>
    <x v="0"/>
    <s v="FUR-BO-10004695"/>
    <x v="0"/>
    <x v="0"/>
    <s v="O'Sullivan 2-Door Barrister Bookcase in Odessa Pine"/>
    <n v="1628.82"/>
    <n v="9"/>
    <n v="0"/>
    <n v="374.62859999999989"/>
  </r>
  <r>
    <n v="2862"/>
    <s v="CA-2014-138975"/>
    <x v="3"/>
    <x v="240"/>
    <x v="254"/>
    <s v="Standard Class"/>
    <s v="SC-20380"/>
    <s v="Shahid Collister"/>
    <x v="0"/>
    <s v="United States"/>
    <s v="Atlanta"/>
    <x v="32"/>
    <n v="30318"/>
    <x v="0"/>
    <s v="OFF-PA-10000100"/>
    <x v="1"/>
    <x v="10"/>
    <s v="Xerox 1945"/>
    <n v="286.93"/>
    <n v="7"/>
    <n v="0"/>
    <n v="140.59569999999999"/>
  </r>
  <r>
    <n v="2863"/>
    <s v="CA-2014-106537"/>
    <x v="3"/>
    <x v="801"/>
    <x v="850"/>
    <s v="Standard Class"/>
    <s v="RH-19495"/>
    <s v="Rick Hansen"/>
    <x v="0"/>
    <s v="United States"/>
    <s v="Orlando"/>
    <x v="2"/>
    <n v="32839"/>
    <x v="0"/>
    <s v="OFF-PA-10000223"/>
    <x v="1"/>
    <x v="10"/>
    <s v="Xerox 2000"/>
    <n v="20.736000000000004"/>
    <n v="4"/>
    <n v="0.2"/>
    <n v="7.2576000000000001"/>
  </r>
  <r>
    <n v="2864"/>
    <s v="US-2014-103828"/>
    <x v="3"/>
    <x v="802"/>
    <x v="851"/>
    <s v="Same Day"/>
    <s v="JK-15370"/>
    <s v="Jay Kimmel"/>
    <x v="0"/>
    <s v="United States"/>
    <s v="San Francisco"/>
    <x v="1"/>
    <n v="94122"/>
    <x v="1"/>
    <s v="OFF-ST-10001325"/>
    <x v="1"/>
    <x v="4"/>
    <s v="Sterilite Officeware Hinged File Box"/>
    <n v="31.44"/>
    <n v="3"/>
    <n v="0"/>
    <n v="8.4888000000000012"/>
  </r>
  <r>
    <n v="2865"/>
    <s v="US-2014-103828"/>
    <x v="3"/>
    <x v="802"/>
    <x v="851"/>
    <s v="Same Day"/>
    <s v="JK-15370"/>
    <s v="Jay Kimmel"/>
    <x v="0"/>
    <s v="United States"/>
    <s v="San Francisco"/>
    <x v="1"/>
    <n v="94122"/>
    <x v="1"/>
    <s v="OFF-AP-10004249"/>
    <x v="1"/>
    <x v="9"/>
    <s v="Staples"/>
    <n v="83.79"/>
    <n v="7"/>
    <n v="0"/>
    <n v="22.623299999999997"/>
  </r>
  <r>
    <n v="2866"/>
    <s v="US-2014-103828"/>
    <x v="3"/>
    <x v="802"/>
    <x v="851"/>
    <s v="Same Day"/>
    <s v="JK-15370"/>
    <s v="Jay Kimmel"/>
    <x v="0"/>
    <s v="United States"/>
    <s v="San Francisco"/>
    <x v="1"/>
    <n v="94122"/>
    <x v="1"/>
    <s v="OFF-AR-10000588"/>
    <x v="1"/>
    <x v="6"/>
    <s v="Newell 345"/>
    <n v="59.519999999999996"/>
    <n v="3"/>
    <n v="0"/>
    <n v="15.475200000000001"/>
  </r>
  <r>
    <n v="2867"/>
    <s v="US-2014-103828"/>
    <x v="3"/>
    <x v="802"/>
    <x v="851"/>
    <s v="Same Day"/>
    <s v="JK-15370"/>
    <s v="Jay Kimmel"/>
    <x v="0"/>
    <s v="United States"/>
    <s v="San Francisco"/>
    <x v="1"/>
    <n v="94122"/>
    <x v="1"/>
    <s v="OFF-SU-10000946"/>
    <x v="1"/>
    <x v="14"/>
    <s v="Staples"/>
    <n v="31.92"/>
    <n v="4"/>
    <n v="0"/>
    <n v="9.2567999999999984"/>
  </r>
  <r>
    <n v="2868"/>
    <s v="CA-2013-115588"/>
    <x v="0"/>
    <x v="338"/>
    <x v="357"/>
    <s v="Second Class"/>
    <s v="AF-10885"/>
    <s v="Art Foster"/>
    <x v="0"/>
    <s v="United States"/>
    <s v="Toledo"/>
    <x v="24"/>
    <n v="43615"/>
    <x v="3"/>
    <s v="OFF-SU-10001225"/>
    <x v="1"/>
    <x v="14"/>
    <s v="Staples"/>
    <n v="14.720000000000002"/>
    <n v="5"/>
    <n v="0.2"/>
    <n v="-3.3120000000000012"/>
  </r>
  <r>
    <n v="2869"/>
    <s v="CA-2013-115588"/>
    <x v="0"/>
    <x v="338"/>
    <x v="357"/>
    <s v="Second Class"/>
    <s v="AF-10885"/>
    <s v="Art Foster"/>
    <x v="0"/>
    <s v="United States"/>
    <s v="Toledo"/>
    <x v="24"/>
    <n v="43615"/>
    <x v="3"/>
    <s v="OFF-ST-10001558"/>
    <x v="1"/>
    <x v="4"/>
    <s v="Acco Perma 4000 Stacking Storage Drawers"/>
    <n v="38.975999999999999"/>
    <n v="3"/>
    <n v="0.2"/>
    <n v="-2.4359999999999999"/>
  </r>
  <r>
    <n v="2870"/>
    <s v="CA-2014-143861"/>
    <x v="3"/>
    <x v="492"/>
    <x v="141"/>
    <s v="Standard Class"/>
    <s v="LC-16885"/>
    <s v="Lena Creighton"/>
    <x v="0"/>
    <s v="United States"/>
    <s v="Saint Petersburg"/>
    <x v="2"/>
    <n v="33710"/>
    <x v="0"/>
    <s v="FUR-FU-10001546"/>
    <x v="0"/>
    <x v="5"/>
    <s v="Dana Swing-Arm Lamps"/>
    <n v="17.088000000000001"/>
    <n v="2"/>
    <n v="0.2"/>
    <n v="1.0679999999999996"/>
  </r>
  <r>
    <n v="2871"/>
    <s v="CA-2011-148040"/>
    <x v="2"/>
    <x v="579"/>
    <x v="616"/>
    <s v="Standard Class"/>
    <s v="BF-11275"/>
    <s v="Beth Fritzler"/>
    <x v="1"/>
    <s v="United States"/>
    <s v="Tucson"/>
    <x v="16"/>
    <n v="85705"/>
    <x v="1"/>
    <s v="OFF-PA-10002581"/>
    <x v="1"/>
    <x v="10"/>
    <s v="Xerox 1951"/>
    <n v="74.352000000000004"/>
    <n v="3"/>
    <n v="0.2"/>
    <n v="23.234999999999992"/>
  </r>
  <r>
    <n v="2872"/>
    <s v="CA-2011-148040"/>
    <x v="2"/>
    <x v="579"/>
    <x v="616"/>
    <s v="Standard Class"/>
    <s v="BF-11275"/>
    <s v="Beth Fritzler"/>
    <x v="1"/>
    <s v="United States"/>
    <s v="Tucson"/>
    <x v="16"/>
    <n v="85705"/>
    <x v="1"/>
    <s v="FUR-CH-10001482"/>
    <x v="0"/>
    <x v="1"/>
    <s v="Office Star - Mesh Screen back chair with Vinyl seat"/>
    <n v="314.35199999999998"/>
    <n v="3"/>
    <n v="0.2"/>
    <n v="-35.36460000000001"/>
  </r>
  <r>
    <n v="2873"/>
    <s v="CA-2014-135167"/>
    <x v="3"/>
    <x v="140"/>
    <x v="46"/>
    <s v="Standard Class"/>
    <s v="SC-20800"/>
    <s v="Stuart Calhoun"/>
    <x v="0"/>
    <s v="United States"/>
    <s v="Los Angeles"/>
    <x v="1"/>
    <n v="90036"/>
    <x v="1"/>
    <s v="OFF-AR-10002399"/>
    <x v="1"/>
    <x v="6"/>
    <s v="Dixon Prang Watercolor Pencils, 10-Color Set with Brush"/>
    <n v="4.26"/>
    <n v="1"/>
    <n v="0"/>
    <n v="1.7465999999999999"/>
  </r>
  <r>
    <n v="2874"/>
    <s v="CA-2014-137022"/>
    <x v="3"/>
    <x v="673"/>
    <x v="228"/>
    <s v="Standard Class"/>
    <s v="SW-20275"/>
    <s v="Scott Williamson"/>
    <x v="0"/>
    <s v="United States"/>
    <s v="San Diego"/>
    <x v="1"/>
    <n v="92105"/>
    <x v="1"/>
    <s v="OFF-ST-10001963"/>
    <x v="1"/>
    <x v="4"/>
    <s v="Tennsco Regal Shelving Units"/>
    <n v="811.28"/>
    <n v="8"/>
    <n v="0"/>
    <n v="24.338399999999979"/>
  </r>
  <r>
    <n v="2875"/>
    <s v="US-2014-102638"/>
    <x v="3"/>
    <x v="614"/>
    <x v="786"/>
    <s v="First Class"/>
    <s v="MC-17845"/>
    <s v="Michael Chen"/>
    <x v="0"/>
    <s v="United States"/>
    <s v="New York City"/>
    <x v="15"/>
    <n v="10035"/>
    <x v="3"/>
    <s v="OFF-FA-10002988"/>
    <x v="1"/>
    <x v="13"/>
    <s v="Ideal Clamps"/>
    <n v="6.0299999999999994"/>
    <n v="3"/>
    <n v="0"/>
    <n v="2.9546999999999999"/>
  </r>
  <r>
    <n v="2876"/>
    <s v="US-2013-167339"/>
    <x v="0"/>
    <x v="803"/>
    <x v="852"/>
    <s v="Second Class"/>
    <s v="TD-20995"/>
    <s v="Tamara Dahlen"/>
    <x v="0"/>
    <s v="United States"/>
    <s v="San Diego"/>
    <x v="1"/>
    <n v="92037"/>
    <x v="1"/>
    <s v="FUR-CH-10004289"/>
    <x v="0"/>
    <x v="1"/>
    <s v="Global Super Steno Chair"/>
    <n v="153.56800000000001"/>
    <n v="2"/>
    <n v="0.2"/>
    <n v="-5.758800000000015"/>
  </r>
  <r>
    <n v="2877"/>
    <s v="US-2013-167339"/>
    <x v="0"/>
    <x v="803"/>
    <x v="852"/>
    <s v="Second Class"/>
    <s v="TD-20995"/>
    <s v="Tamara Dahlen"/>
    <x v="0"/>
    <s v="United States"/>
    <s v="San Diego"/>
    <x v="1"/>
    <n v="92037"/>
    <x v="1"/>
    <s v="FUR-CH-10000785"/>
    <x v="0"/>
    <x v="1"/>
    <s v="Global Ergonomic Managers Chair"/>
    <n v="1013.4879999999999"/>
    <n v="7"/>
    <n v="0.2"/>
    <n v="76.011600000000016"/>
  </r>
  <r>
    <n v="2878"/>
    <s v="CA-2013-152072"/>
    <x v="0"/>
    <x v="804"/>
    <x v="853"/>
    <s v="Standard Class"/>
    <s v="Dp-13240"/>
    <s v="Dean percer"/>
    <x v="2"/>
    <s v="United States"/>
    <s v="Westfield"/>
    <x v="30"/>
    <n v="7090"/>
    <x v="3"/>
    <s v="OFF-EN-10003040"/>
    <x v="1"/>
    <x v="12"/>
    <s v="Quality Park Security Envelopes"/>
    <n v="52.34"/>
    <n v="2"/>
    <n v="0"/>
    <n v="24.599800000000002"/>
  </r>
  <r>
    <n v="2879"/>
    <s v="CA-2013-152072"/>
    <x v="0"/>
    <x v="804"/>
    <x v="853"/>
    <s v="Standard Class"/>
    <s v="Dp-13240"/>
    <s v="Dean percer"/>
    <x v="2"/>
    <s v="United States"/>
    <s v="Westfield"/>
    <x v="30"/>
    <n v="7090"/>
    <x v="3"/>
    <s v="OFF-AR-10001573"/>
    <x v="1"/>
    <x v="6"/>
    <s v="American Pencil"/>
    <n v="4.66"/>
    <n v="2"/>
    <n v="0"/>
    <n v="1.3513999999999995"/>
  </r>
  <r>
    <n v="2880"/>
    <s v="CA-2013-152072"/>
    <x v="0"/>
    <x v="804"/>
    <x v="853"/>
    <s v="Standard Class"/>
    <s v="Dp-13240"/>
    <s v="Dean percer"/>
    <x v="2"/>
    <s v="United States"/>
    <s v="Westfield"/>
    <x v="30"/>
    <n v="7090"/>
    <x v="3"/>
    <s v="TEC-AC-10000844"/>
    <x v="2"/>
    <x v="11"/>
    <s v="Logitech Gaming G510s - Keyboard"/>
    <n v="254.96999999999997"/>
    <n v="3"/>
    <n v="0"/>
    <n v="91.789199999999994"/>
  </r>
  <r>
    <n v="2881"/>
    <s v="CA-2013-102932"/>
    <x v="0"/>
    <x v="251"/>
    <x v="30"/>
    <s v="Second Class"/>
    <s v="SD-20485"/>
    <s v="Shirley Daniels"/>
    <x v="2"/>
    <s v="United States"/>
    <s v="Orange"/>
    <x v="30"/>
    <n v="7050"/>
    <x v="3"/>
    <s v="OFF-BI-10000756"/>
    <x v="1"/>
    <x v="8"/>
    <s v="Storex DuraTech Recycled Plastic Frosted Binders"/>
    <n v="25.44"/>
    <n v="6"/>
    <n v="0"/>
    <n v="12.72"/>
  </r>
  <r>
    <n v="2882"/>
    <s v="CA-2013-102932"/>
    <x v="0"/>
    <x v="251"/>
    <x v="30"/>
    <s v="Second Class"/>
    <s v="SD-20485"/>
    <s v="Shirley Daniels"/>
    <x v="2"/>
    <s v="United States"/>
    <s v="Orange"/>
    <x v="30"/>
    <n v="7050"/>
    <x v="3"/>
    <s v="OFF-SU-10000381"/>
    <x v="1"/>
    <x v="14"/>
    <s v="Acme Forged Steel Scissors with Black Enamel Handles"/>
    <n v="27.93"/>
    <n v="3"/>
    <n v="0"/>
    <n v="8.0996999999999986"/>
  </r>
  <r>
    <n v="2883"/>
    <s v="CA-2011-165540"/>
    <x v="2"/>
    <x v="805"/>
    <x v="854"/>
    <s v="Standard Class"/>
    <s v="TM-21010"/>
    <s v="Tamara Manning"/>
    <x v="0"/>
    <s v="United States"/>
    <s v="Woodstock"/>
    <x v="10"/>
    <n v="60098"/>
    <x v="2"/>
    <s v="OFF-BI-10004094"/>
    <x v="1"/>
    <x v="8"/>
    <s v="GBC Standard Plastic Binding Systems Combs"/>
    <n v="8.8499999999999979"/>
    <n v="5"/>
    <n v="0.8"/>
    <n v="-13.717499999999998"/>
  </r>
  <r>
    <n v="2884"/>
    <s v="CA-2013-130799"/>
    <x v="0"/>
    <x v="583"/>
    <x v="619"/>
    <s v="Second Class"/>
    <s v="BK-11260"/>
    <s v="Berenike Kampe"/>
    <x v="0"/>
    <s v="United States"/>
    <s v="San Francisco"/>
    <x v="1"/>
    <n v="94110"/>
    <x v="1"/>
    <s v="FUR-FU-10001852"/>
    <x v="0"/>
    <x v="5"/>
    <s v="Eldon Regeneration Recycled Desk Accessories, Smoke"/>
    <n v="6.96"/>
    <n v="4"/>
    <n v="0"/>
    <n v="2.2271999999999998"/>
  </r>
  <r>
    <n v="2885"/>
    <s v="CA-2013-164483"/>
    <x v="0"/>
    <x v="806"/>
    <x v="855"/>
    <s v="Standard Class"/>
    <s v="JF-15490"/>
    <s v="Jeremy Farry"/>
    <x v="0"/>
    <s v="United States"/>
    <s v="San Francisco"/>
    <x v="1"/>
    <n v="94122"/>
    <x v="1"/>
    <s v="OFF-BI-10000014"/>
    <x v="1"/>
    <x v="8"/>
    <s v="Heavy-Duty E-Z-D Binders"/>
    <n v="17.456"/>
    <n v="2"/>
    <n v="0.2"/>
    <n v="5.8914"/>
  </r>
  <r>
    <n v="2886"/>
    <s v="US-2013-159856"/>
    <x v="0"/>
    <x v="807"/>
    <x v="856"/>
    <s v="Standard Class"/>
    <s v="EP-13915"/>
    <s v="Emily Phan"/>
    <x v="0"/>
    <s v="United States"/>
    <s v="Tempe"/>
    <x v="16"/>
    <n v="85281"/>
    <x v="1"/>
    <s v="FUR-CH-10003396"/>
    <x v="0"/>
    <x v="1"/>
    <s v="Global Deluxe Steno Chair"/>
    <n v="307.92"/>
    <n v="5"/>
    <n v="0.2"/>
    <n v="-34.64100000000002"/>
  </r>
  <r>
    <n v="2887"/>
    <s v="CA-2014-102099"/>
    <x v="3"/>
    <x v="404"/>
    <x v="857"/>
    <s v="First Class"/>
    <s v="EP-13915"/>
    <s v="Emily Phan"/>
    <x v="0"/>
    <s v="United States"/>
    <s v="Los Angeles"/>
    <x v="1"/>
    <n v="90008"/>
    <x v="1"/>
    <s v="OFF-AR-10003811"/>
    <x v="1"/>
    <x v="6"/>
    <s v="Newell 327"/>
    <n v="6.63"/>
    <n v="3"/>
    <n v="0"/>
    <n v="1.7901"/>
  </r>
  <r>
    <n v="2888"/>
    <s v="CA-2014-102099"/>
    <x v="3"/>
    <x v="404"/>
    <x v="857"/>
    <s v="First Class"/>
    <s v="EP-13915"/>
    <s v="Emily Phan"/>
    <x v="0"/>
    <s v="United States"/>
    <s v="Los Angeles"/>
    <x v="1"/>
    <n v="90008"/>
    <x v="1"/>
    <s v="OFF-PA-10003172"/>
    <x v="1"/>
    <x v="10"/>
    <s v="Xerox 1996"/>
    <n v="12.96"/>
    <n v="2"/>
    <n v="0"/>
    <n v="6.2208000000000006"/>
  </r>
  <r>
    <n v="2889"/>
    <s v="CA-2014-102099"/>
    <x v="3"/>
    <x v="404"/>
    <x v="857"/>
    <s v="First Class"/>
    <s v="EP-13915"/>
    <s v="Emily Phan"/>
    <x v="0"/>
    <s v="United States"/>
    <s v="Los Angeles"/>
    <x v="1"/>
    <n v="90008"/>
    <x v="1"/>
    <s v="OFF-PA-10000289"/>
    <x v="1"/>
    <x v="10"/>
    <s v="Xerox 213"/>
    <n v="32.400000000000006"/>
    <n v="5"/>
    <n v="0"/>
    <n v="15.552000000000001"/>
  </r>
  <r>
    <n v="2890"/>
    <s v="CA-2014-164049"/>
    <x v="3"/>
    <x v="808"/>
    <x v="373"/>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x v="858"/>
    <s v="Second Class"/>
    <s v="HG-14845"/>
    <s v="Harry Greene"/>
    <x v="0"/>
    <s v="United States"/>
    <s v="Lake Charles"/>
    <x v="28"/>
    <n v="70601"/>
    <x v="0"/>
    <s v="FUR-CH-10002304"/>
    <x v="0"/>
    <x v="1"/>
    <s v="Global Stack Chair without Arms, Black"/>
    <n v="51.96"/>
    <n v="2"/>
    <n v="0"/>
    <n v="12.990000000000002"/>
  </r>
  <r>
    <n v="2892"/>
    <s v="CA-2011-142727"/>
    <x v="2"/>
    <x v="333"/>
    <x v="858"/>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x v="859"/>
    <s v="Standard Class"/>
    <s v="JC-16105"/>
    <s v="Julie Creighton"/>
    <x v="1"/>
    <s v="United States"/>
    <s v="Rochester"/>
    <x v="15"/>
    <n v="14609"/>
    <x v="3"/>
    <s v="OFF-PA-10003739"/>
    <x v="1"/>
    <x v="10"/>
    <s v="Xerox 1969"/>
    <n v="11.56"/>
    <n v="2"/>
    <n v="0"/>
    <n v="5.6644000000000005"/>
  </r>
  <r>
    <n v="2894"/>
    <s v="CA-2014-139913"/>
    <x v="3"/>
    <x v="436"/>
    <x v="859"/>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x v="859"/>
    <s v="Standard Class"/>
    <s v="JC-16105"/>
    <s v="Julie Creighton"/>
    <x v="1"/>
    <s v="United States"/>
    <s v="Rochester"/>
    <x v="15"/>
    <n v="14609"/>
    <x v="3"/>
    <s v="FUR-FU-10000771"/>
    <x v="0"/>
    <x v="5"/>
    <s v="Eldon 200 Class Desk Accessories, Smoke"/>
    <n v="69.08"/>
    <n v="11"/>
    <n v="0"/>
    <n v="29.013600000000004"/>
  </r>
  <r>
    <n v="2896"/>
    <s v="CA-2014-139913"/>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x v="860"/>
    <s v="Standard Class"/>
    <s v="KM-16720"/>
    <s v="Kunst Miller"/>
    <x v="0"/>
    <s v="United States"/>
    <s v="Long Beach"/>
    <x v="15"/>
    <n v="11561"/>
    <x v="3"/>
    <s v="OFF-AR-10001915"/>
    <x v="1"/>
    <x v="6"/>
    <s v="Peel-Off China Markers"/>
    <n v="49.65"/>
    <n v="5"/>
    <n v="0"/>
    <n v="20.853000000000002"/>
  </r>
  <r>
    <n v="2898"/>
    <s v="US-2013-164630"/>
    <x v="0"/>
    <x v="810"/>
    <x v="861"/>
    <s v="Standard Class"/>
    <s v="EB-13975"/>
    <s v="Erica Bern"/>
    <x v="1"/>
    <s v="United States"/>
    <s v="Charlotte"/>
    <x v="3"/>
    <n v="28205"/>
    <x v="0"/>
    <s v="TEC-CO-10000971"/>
    <x v="2"/>
    <x v="16"/>
    <s v="Hewlett Packard 310 Color Digital Copier"/>
    <n v="959.96800000000007"/>
    <n v="4"/>
    <n v="0.2"/>
    <n v="119.99599999999992"/>
  </r>
  <r>
    <n v="2899"/>
    <s v="US-2012-114839"/>
    <x v="1"/>
    <x v="33"/>
    <x v="862"/>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x v="731"/>
    <s v="Standard Class"/>
    <s v="PG-18895"/>
    <s v="Paul Gonzalez"/>
    <x v="0"/>
    <s v="United States"/>
    <s v="New York City"/>
    <x v="15"/>
    <n v="10035"/>
    <x v="3"/>
    <s v="TEC-CO-10000971"/>
    <x v="2"/>
    <x v="16"/>
    <s v="Hewlett Packard 310 Color Digital Copier"/>
    <n v="479.98400000000004"/>
    <n v="2"/>
    <n v="0.2"/>
    <n v="59.997999999999962"/>
  </r>
  <r>
    <n v="2901"/>
    <s v="CA-2012-166464"/>
    <x v="1"/>
    <x v="811"/>
    <x v="731"/>
    <s v="Standard Class"/>
    <s v="PG-18895"/>
    <s v="Paul Gonzalez"/>
    <x v="0"/>
    <s v="United States"/>
    <s v="New York City"/>
    <x v="15"/>
    <n v="10035"/>
    <x v="3"/>
    <s v="OFF-LA-10001317"/>
    <x v="1"/>
    <x v="2"/>
    <s v="Avery 520"/>
    <n v="12.6"/>
    <n v="4"/>
    <n v="0"/>
    <n v="6.048"/>
  </r>
  <r>
    <n v="2902"/>
    <s v="CA-2014-124898"/>
    <x v="3"/>
    <x v="220"/>
    <x v="17"/>
    <s v="Standard Class"/>
    <s v="DB-12910"/>
    <s v="Daniel Byrd"/>
    <x v="2"/>
    <s v="United States"/>
    <s v="Columbus"/>
    <x v="32"/>
    <n v="31907"/>
    <x v="0"/>
    <s v="OFF-PA-10003656"/>
    <x v="1"/>
    <x v="10"/>
    <s v="Xerox 1935"/>
    <n v="184.66"/>
    <n v="7"/>
    <n v="0"/>
    <n v="84.943599999999989"/>
  </r>
  <r>
    <n v="2903"/>
    <s v="CA-2013-164035"/>
    <x v="0"/>
    <x v="1"/>
    <x v="432"/>
    <s v="Standard Class"/>
    <s v="CR-12730"/>
    <s v="Craig Reiter"/>
    <x v="0"/>
    <s v="United States"/>
    <s v="Chicago"/>
    <x v="10"/>
    <n v="60610"/>
    <x v="2"/>
    <s v="OFF-PA-10002160"/>
    <x v="1"/>
    <x v="10"/>
    <s v="Xerox 1978"/>
    <n v="23.120000000000005"/>
    <n v="5"/>
    <n v="0.2"/>
    <n v="8.3810000000000002"/>
  </r>
  <r>
    <n v="2904"/>
    <s v="CA-2013-153577"/>
    <x v="0"/>
    <x v="812"/>
    <x v="863"/>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x v="863"/>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x v="839"/>
    <s v="Standard Class"/>
    <s v="CS-12400"/>
    <s v="Christopher Schild"/>
    <x v="2"/>
    <s v="United States"/>
    <s v="Seattle"/>
    <x v="4"/>
    <n v="98115"/>
    <x v="1"/>
    <s v="OFF-ST-10002615"/>
    <x v="1"/>
    <x v="4"/>
    <s v="Dual Level, Single-Width Filing Carts"/>
    <n v="310.12"/>
    <n v="2"/>
    <n v="0"/>
    <n v="80.631200000000007"/>
  </r>
  <r>
    <n v="2907"/>
    <s v="CA-2014-121615"/>
    <x v="3"/>
    <x v="132"/>
    <x v="748"/>
    <s v="Standard Class"/>
    <s v="DL-12925"/>
    <s v="Daniel Lacy"/>
    <x v="0"/>
    <s v="United States"/>
    <s v="Eagan"/>
    <x v="11"/>
    <n v="55122"/>
    <x v="2"/>
    <s v="OFF-PA-10000327"/>
    <x v="1"/>
    <x v="10"/>
    <s v="Xerox 1971"/>
    <n v="8.56"/>
    <n v="2"/>
    <n v="0"/>
    <n v="3.8519999999999994"/>
  </r>
  <r>
    <n v="2908"/>
    <s v="CA-2014-121615"/>
    <x v="3"/>
    <x v="132"/>
    <x v="748"/>
    <s v="Standard Class"/>
    <s v="DL-12925"/>
    <s v="Daniel Lacy"/>
    <x v="0"/>
    <s v="United States"/>
    <s v="Eagan"/>
    <x v="11"/>
    <n v="55122"/>
    <x v="2"/>
    <s v="OFF-ST-10001325"/>
    <x v="1"/>
    <x v="4"/>
    <s v="Sterilite Officeware Hinged File Box"/>
    <n v="52.400000000000006"/>
    <n v="5"/>
    <n v="0"/>
    <n v="14.148"/>
  </r>
  <r>
    <n v="2909"/>
    <s v="CA-2014-121615"/>
    <x v="3"/>
    <x v="132"/>
    <x v="748"/>
    <s v="Standard Class"/>
    <s v="DL-12925"/>
    <s v="Daniel Lacy"/>
    <x v="0"/>
    <s v="United States"/>
    <s v="Eagan"/>
    <x v="11"/>
    <n v="55122"/>
    <x v="2"/>
    <s v="OFF-LA-10001771"/>
    <x v="1"/>
    <x v="2"/>
    <s v="Avery 513"/>
    <n v="14.940000000000001"/>
    <n v="3"/>
    <n v="0"/>
    <n v="6.8723999999999998"/>
  </r>
  <r>
    <n v="2910"/>
    <s v="CA-2014-166415"/>
    <x v="3"/>
    <x v="600"/>
    <x v="318"/>
    <s v="Standard Class"/>
    <s v="ME-17725"/>
    <s v="Max Engle"/>
    <x v="0"/>
    <s v="United States"/>
    <s v="Seattle"/>
    <x v="4"/>
    <n v="98103"/>
    <x v="1"/>
    <s v="OFF-FA-10004968"/>
    <x v="1"/>
    <x v="13"/>
    <s v="Rubber Band Ball"/>
    <n v="11.22"/>
    <n v="3"/>
    <n v="0"/>
    <n v="0.2244000000000006"/>
  </r>
  <r>
    <n v="2911"/>
    <s v="CA-2012-118444"/>
    <x v="1"/>
    <x v="599"/>
    <x v="217"/>
    <s v="Standard Class"/>
    <s v="VD-21670"/>
    <s v="Valerie Dominguez"/>
    <x v="0"/>
    <s v="United States"/>
    <s v="Coral Springs"/>
    <x v="2"/>
    <n v="33065"/>
    <x v="0"/>
    <s v="OFF-AP-10000576"/>
    <x v="1"/>
    <x v="9"/>
    <s v="Belkin 325VA UPS Surge Protector, 6'"/>
    <n v="387.13600000000002"/>
    <n v="4"/>
    <n v="0.2"/>
    <n v="24.196000000000012"/>
  </r>
  <r>
    <n v="2912"/>
    <s v="CA-2011-113929"/>
    <x v="2"/>
    <x v="737"/>
    <x v="365"/>
    <s v="Standard Class"/>
    <s v="CK-12205"/>
    <s v="Chloris Kastensmidt"/>
    <x v="0"/>
    <s v="United States"/>
    <s v="Hempstead"/>
    <x v="15"/>
    <n v="11550"/>
    <x v="3"/>
    <s v="OFF-EN-10003286"/>
    <x v="1"/>
    <x v="12"/>
    <s v="Staples"/>
    <n v="41.4"/>
    <n v="5"/>
    <n v="0"/>
    <n v="19.457999999999998"/>
  </r>
  <r>
    <n v="2913"/>
    <s v="CA-2011-113929"/>
    <x v="2"/>
    <x v="737"/>
    <x v="365"/>
    <s v="Standard Class"/>
    <s v="CK-12205"/>
    <s v="Chloris Kastensmidt"/>
    <x v="0"/>
    <s v="United States"/>
    <s v="Hempstead"/>
    <x v="15"/>
    <n v="11550"/>
    <x v="3"/>
    <s v="OFF-AR-10003772"/>
    <x v="1"/>
    <x v="6"/>
    <s v="Boston 16750 Black Compact Battery Pencil Sharpener"/>
    <n v="35"/>
    <n v="4"/>
    <n v="0"/>
    <n v="10.499999999999996"/>
  </r>
  <r>
    <n v="2914"/>
    <s v="CA-2011-113929"/>
    <x v="2"/>
    <x v="737"/>
    <x v="365"/>
    <s v="Standard Class"/>
    <s v="CK-12205"/>
    <s v="Chloris Kastensmidt"/>
    <x v="0"/>
    <s v="United States"/>
    <s v="Hempstead"/>
    <x v="15"/>
    <n v="11550"/>
    <x v="3"/>
    <s v="OFF-BI-10002852"/>
    <x v="1"/>
    <x v="8"/>
    <s v="Ibico Standard Transparent Covers"/>
    <n v="39.552000000000007"/>
    <n v="3"/>
    <n v="0.2"/>
    <n v="14.337599999999998"/>
  </r>
  <r>
    <n v="2915"/>
    <s v="CA-2012-134747"/>
    <x v="1"/>
    <x v="88"/>
    <x v="334"/>
    <s v="Second Class"/>
    <s v="DL-12925"/>
    <s v="Daniel Lacy"/>
    <x v="0"/>
    <s v="United States"/>
    <s v="Noblesville"/>
    <x v="14"/>
    <n v="46060"/>
    <x v="2"/>
    <s v="TEC-PH-10002890"/>
    <x v="2"/>
    <x v="7"/>
    <s v="AT&amp;T 17929 Lendline Telephone"/>
    <n v="135.72"/>
    <n v="3"/>
    <n v="0"/>
    <n v="35.287199999999999"/>
  </r>
  <r>
    <n v="2916"/>
    <s v="CA-2012-134747"/>
    <x v="1"/>
    <x v="88"/>
    <x v="334"/>
    <s v="Second Class"/>
    <s v="DL-12925"/>
    <s v="Daniel Lacy"/>
    <x v="0"/>
    <s v="United States"/>
    <s v="Noblesville"/>
    <x v="14"/>
    <n v="46060"/>
    <x v="2"/>
    <s v="OFF-BI-10001308"/>
    <x v="1"/>
    <x v="8"/>
    <s v="GBC Standard Plastic Binding Systems' Combs"/>
    <n v="12.56"/>
    <n v="2"/>
    <n v="0"/>
    <n v="5.6519999999999992"/>
  </r>
  <r>
    <n v="2917"/>
    <s v="CA-2012-134747"/>
    <x v="1"/>
    <x v="88"/>
    <x v="334"/>
    <s v="Second Class"/>
    <s v="DL-12925"/>
    <s v="Daniel Lacy"/>
    <x v="0"/>
    <s v="United States"/>
    <s v="Noblesville"/>
    <x v="14"/>
    <n v="46060"/>
    <x v="2"/>
    <s v="TEC-PH-10001750"/>
    <x v="2"/>
    <x v="7"/>
    <s v="Samsung Rugby III"/>
    <n v="263.95999999999998"/>
    <n v="4"/>
    <n v="0"/>
    <n v="71.269200000000012"/>
  </r>
  <r>
    <n v="2918"/>
    <s v="CA-2014-155047"/>
    <x v="3"/>
    <x v="151"/>
    <x v="624"/>
    <s v="First Class"/>
    <s v="SE-20110"/>
    <s v="Sanjit Engle"/>
    <x v="0"/>
    <s v="United States"/>
    <s v="Dallas"/>
    <x v="5"/>
    <n v="75220"/>
    <x v="2"/>
    <s v="OFF-AR-10003338"/>
    <x v="1"/>
    <x v="6"/>
    <s v="Eberhard Faber 3 1/2&quot; Golf Pencils"/>
    <n v="5.9520000000000008"/>
    <n v="1"/>
    <n v="0.2"/>
    <n v="0.37200000000000011"/>
  </r>
  <r>
    <n v="2919"/>
    <s v="CA-2013-160129"/>
    <x v="0"/>
    <x v="813"/>
    <x v="791"/>
    <s v="Same Day"/>
    <s v="LS-17200"/>
    <s v="Luke Schmidt"/>
    <x v="1"/>
    <s v="United States"/>
    <s v="Philadelphia"/>
    <x v="9"/>
    <n v="19140"/>
    <x v="3"/>
    <s v="OFF-FA-10002763"/>
    <x v="1"/>
    <x v="13"/>
    <s v="Advantus Map Pennant Flags and Round Head Tacks"/>
    <n v="15.8"/>
    <n v="5"/>
    <n v="0.2"/>
    <n v="2.3699999999999983"/>
  </r>
  <r>
    <n v="2920"/>
    <s v="CA-2013-160129"/>
    <x v="0"/>
    <x v="813"/>
    <x v="791"/>
    <s v="Same Day"/>
    <s v="LS-17200"/>
    <s v="Luke Schmidt"/>
    <x v="1"/>
    <s v="United States"/>
    <s v="Philadelphia"/>
    <x v="9"/>
    <n v="19140"/>
    <x v="3"/>
    <s v="FUR-FU-10002088"/>
    <x v="0"/>
    <x v="5"/>
    <s v="Nu-Dell Float Frame 11 x 14 1/2"/>
    <n v="14.368000000000002"/>
    <n v="2"/>
    <n v="0.2"/>
    <n v="3.9512"/>
  </r>
  <r>
    <n v="2921"/>
    <s v="CA-2013-160129"/>
    <x v="0"/>
    <x v="813"/>
    <x v="791"/>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x v="714"/>
    <s v="Same Day"/>
    <s v="MM-17920"/>
    <s v="Michael Moore"/>
    <x v="0"/>
    <s v="United States"/>
    <s v="San Francisco"/>
    <x v="1"/>
    <n v="94109"/>
    <x v="1"/>
    <s v="OFF-ST-10001511"/>
    <x v="1"/>
    <x v="4"/>
    <s v="Space Solutions Commercial Steel Shelving"/>
    <n v="129.30000000000001"/>
    <n v="2"/>
    <n v="0"/>
    <n v="6.4649999999999892"/>
  </r>
  <r>
    <n v="2923"/>
    <s v="US-2012-141453"/>
    <x v="1"/>
    <x v="672"/>
    <x v="253"/>
    <s v="Second Class"/>
    <s v="DB-13270"/>
    <s v="Deborah Brumfield"/>
    <x v="2"/>
    <s v="United States"/>
    <s v="Austin"/>
    <x v="5"/>
    <n v="78745"/>
    <x v="2"/>
    <s v="OFF-BI-10000301"/>
    <x v="1"/>
    <x v="8"/>
    <s v="GBC Instant Report Kit"/>
    <n v="3.8819999999999988"/>
    <n v="3"/>
    <n v="0.8"/>
    <n v="-5.8230000000000004"/>
  </r>
  <r>
    <n v="2924"/>
    <s v="CA-2011-156993"/>
    <x v="2"/>
    <x v="307"/>
    <x v="864"/>
    <s v="Standard Class"/>
    <s v="RW-19630"/>
    <s v="Rob Williams"/>
    <x v="1"/>
    <s v="United States"/>
    <s v="Detroit"/>
    <x v="12"/>
    <n v="48234"/>
    <x v="2"/>
    <s v="OFF-FA-10003495"/>
    <x v="1"/>
    <x v="13"/>
    <s v="Staples"/>
    <n v="6.08"/>
    <n v="1"/>
    <n v="0"/>
    <n v="3.04"/>
  </r>
  <r>
    <n v="2925"/>
    <s v="CA-2011-157721"/>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x v="447"/>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x v="730"/>
    <s v="Second Class"/>
    <s v="BP-11155"/>
    <s v="Becky Pak"/>
    <x v="0"/>
    <s v="United States"/>
    <s v="Columbus"/>
    <x v="32"/>
    <n v="31907"/>
    <x v="0"/>
    <s v="FUR-FU-10000771"/>
    <x v="0"/>
    <x v="5"/>
    <s v="Eldon 200 Class Desk Accessories, Smoke"/>
    <n v="18.84"/>
    <n v="3"/>
    <n v="0"/>
    <n v="7.9128000000000007"/>
  </r>
  <r>
    <n v="2928"/>
    <s v="CA-2014-158106"/>
    <x v="3"/>
    <x v="400"/>
    <x v="272"/>
    <s v="Standard Class"/>
    <s v="CT-11995"/>
    <s v="Carol Triggs"/>
    <x v="0"/>
    <s v="United States"/>
    <s v="Apple Valley"/>
    <x v="11"/>
    <n v="55124"/>
    <x v="2"/>
    <s v="OFF-AR-10002255"/>
    <x v="1"/>
    <x v="6"/>
    <s v="Newell 346"/>
    <n v="8.64"/>
    <n v="3"/>
    <n v="0"/>
    <n v="2.5055999999999998"/>
  </r>
  <r>
    <n v="2929"/>
    <s v="US-2014-120390"/>
    <x v="3"/>
    <x v="15"/>
    <x v="215"/>
    <s v="Standard Class"/>
    <s v="TH-21550"/>
    <s v="Tracy Hopkins"/>
    <x v="2"/>
    <s v="United States"/>
    <s v="Burlington"/>
    <x v="3"/>
    <n v="27217"/>
    <x v="0"/>
    <s v="OFF-BI-10004995"/>
    <x v="1"/>
    <x v="8"/>
    <s v="GBC DocuBind P400 Electric Binding System"/>
    <n v="1633.1880000000003"/>
    <n v="4"/>
    <n v="0.7"/>
    <n v="-1306.5504000000001"/>
  </r>
  <r>
    <n v="2930"/>
    <s v="CA-2014-143434"/>
    <x v="3"/>
    <x v="551"/>
    <x v="865"/>
    <s v="Standard Class"/>
    <s v="ME-17320"/>
    <s v="Maria Etezadi"/>
    <x v="2"/>
    <s v="United States"/>
    <s v="Saginaw"/>
    <x v="12"/>
    <n v="48601"/>
    <x v="2"/>
    <s v="FUR-FU-10002597"/>
    <x v="0"/>
    <x v="5"/>
    <s v="C-Line Magnetic Cubicle Keepers, Clear Polypropylene"/>
    <n v="19.760000000000002"/>
    <n v="4"/>
    <n v="0"/>
    <n v="8.2992000000000008"/>
  </r>
  <r>
    <n v="2931"/>
    <s v="CA-2012-168564"/>
    <x v="1"/>
    <x v="816"/>
    <x v="747"/>
    <s v="Same Day"/>
    <s v="TT-21220"/>
    <s v="Thomas Thornton"/>
    <x v="0"/>
    <s v="United States"/>
    <s v="San Francisco"/>
    <x v="1"/>
    <n v="94109"/>
    <x v="1"/>
    <s v="OFF-BI-10004970"/>
    <x v="1"/>
    <x v="8"/>
    <s v="ACCOHIDE 3-Ring Binder, Blue, 1&quot;"/>
    <n v="6.6080000000000005"/>
    <n v="2"/>
    <n v="0.2"/>
    <n v="2.2302"/>
  </r>
  <r>
    <n v="2932"/>
    <s v="CA-2012-168564"/>
    <x v="1"/>
    <x v="816"/>
    <x v="747"/>
    <s v="Same Day"/>
    <s v="TT-21220"/>
    <s v="Thomas Thornton"/>
    <x v="0"/>
    <s v="United States"/>
    <s v="San Francisco"/>
    <x v="1"/>
    <n v="94109"/>
    <x v="1"/>
    <s v="OFF-BI-10002557"/>
    <x v="1"/>
    <x v="8"/>
    <s v="Presstex Flexible Ring Binders"/>
    <n v="7.28"/>
    <n v="2"/>
    <n v="0.2"/>
    <n v="2.7299999999999995"/>
  </r>
  <r>
    <n v="2933"/>
    <s v="CA-2012-168564"/>
    <x v="1"/>
    <x v="816"/>
    <x v="747"/>
    <s v="Same Day"/>
    <s v="TT-21220"/>
    <s v="Thomas Thornton"/>
    <x v="0"/>
    <s v="United States"/>
    <s v="San Francisco"/>
    <x v="1"/>
    <n v="94109"/>
    <x v="1"/>
    <s v="FUR-CH-10000785"/>
    <x v="0"/>
    <x v="1"/>
    <s v="Global Ergonomic Managers Chair"/>
    <n v="144.78399999999999"/>
    <n v="1"/>
    <n v="0.2"/>
    <n v="10.858800000000002"/>
  </r>
  <r>
    <n v="2934"/>
    <s v="US-2013-169040"/>
    <x v="0"/>
    <x v="409"/>
    <x v="485"/>
    <s v="Standard Class"/>
    <s v="GT-14710"/>
    <s v="Greg Tran"/>
    <x v="0"/>
    <s v="United States"/>
    <s v="Seattle"/>
    <x v="4"/>
    <n v="98105"/>
    <x v="1"/>
    <s v="TEC-PH-10002310"/>
    <x v="2"/>
    <x v="7"/>
    <s v="Plantronics Calisto P620-M USB Wireless Speakerphone System"/>
    <n v="156.79200000000003"/>
    <n v="1"/>
    <n v="0.2"/>
    <n v="13.719300000000004"/>
  </r>
  <r>
    <n v="2935"/>
    <s v="US-2013-169040"/>
    <x v="0"/>
    <x v="409"/>
    <x v="485"/>
    <s v="Standard Class"/>
    <s v="GT-14710"/>
    <s v="Greg Tran"/>
    <x v="0"/>
    <s v="United States"/>
    <s v="Seattle"/>
    <x v="4"/>
    <n v="98105"/>
    <x v="1"/>
    <s v="TEC-PH-10002834"/>
    <x v="2"/>
    <x v="7"/>
    <s v="Google Nexus 5"/>
    <n v="431.97600000000006"/>
    <n v="3"/>
    <n v="0.2"/>
    <n v="26.998499999999993"/>
  </r>
  <r>
    <n v="2936"/>
    <s v="US-2013-169040"/>
    <x v="0"/>
    <x v="409"/>
    <x v="485"/>
    <s v="Standard Class"/>
    <s v="GT-14710"/>
    <s v="Greg Tran"/>
    <x v="0"/>
    <s v="United States"/>
    <s v="Seattle"/>
    <x v="4"/>
    <n v="98105"/>
    <x v="1"/>
    <s v="OFF-EN-10000927"/>
    <x v="1"/>
    <x v="12"/>
    <s v="Jet-Pak Recycled Peel 'N' Seal Padded Mailers"/>
    <n v="35.89"/>
    <n v="1"/>
    <n v="0"/>
    <n v="16.150499999999997"/>
  </r>
  <r>
    <n v="2937"/>
    <s v="US-2013-169040"/>
    <x v="0"/>
    <x v="409"/>
    <x v="485"/>
    <s v="Standard Class"/>
    <s v="GT-14710"/>
    <s v="Greg Tran"/>
    <x v="0"/>
    <s v="United States"/>
    <s v="Seattle"/>
    <x v="4"/>
    <n v="98105"/>
    <x v="1"/>
    <s v="OFF-BI-10001636"/>
    <x v="1"/>
    <x v="8"/>
    <s v="Ibico Plastic and Wire Spiral Binding Combs"/>
    <n v="47.207999999999998"/>
    <n v="7"/>
    <n v="0.2"/>
    <n v="15.342599999999997"/>
  </r>
  <r>
    <n v="2938"/>
    <s v="US-2013-169040"/>
    <x v="0"/>
    <x v="409"/>
    <x v="485"/>
    <s v="Standard Class"/>
    <s v="GT-14710"/>
    <s v="Greg Tran"/>
    <x v="0"/>
    <s v="United States"/>
    <s v="Seattle"/>
    <x v="4"/>
    <n v="98105"/>
    <x v="1"/>
    <s v="OFF-PA-10001736"/>
    <x v="1"/>
    <x v="10"/>
    <s v="Xerox 1880"/>
    <n v="248.07999999999998"/>
    <n v="7"/>
    <n v="0"/>
    <n v="116.59759999999997"/>
  </r>
  <r>
    <n v="2939"/>
    <s v="US-2013-169040"/>
    <x v="0"/>
    <x v="409"/>
    <x v="485"/>
    <s v="Standard Class"/>
    <s v="GT-14710"/>
    <s v="Greg Tran"/>
    <x v="0"/>
    <s v="United States"/>
    <s v="Seattle"/>
    <x v="4"/>
    <n v="98105"/>
    <x v="1"/>
    <s v="OFF-PA-10000482"/>
    <x v="1"/>
    <x v="10"/>
    <s v="Snap-A-Way Black Print Carbonless Ruled Speed Letter, Triplicate"/>
    <n v="189.7"/>
    <n v="5"/>
    <n v="0"/>
    <n v="89.158999999999992"/>
  </r>
  <r>
    <n v="2940"/>
    <s v="US-2013-169040"/>
    <x v="0"/>
    <x v="409"/>
    <x v="485"/>
    <s v="Standard Class"/>
    <s v="GT-14710"/>
    <s v="Greg Tran"/>
    <x v="0"/>
    <s v="United States"/>
    <s v="Seattle"/>
    <x v="4"/>
    <n v="98105"/>
    <x v="1"/>
    <s v="OFF-BI-10001658"/>
    <x v="1"/>
    <x v="8"/>
    <s v="GBC Standard Therm-A-Bind Covers"/>
    <n v="59.808000000000007"/>
    <n v="3"/>
    <n v="0.2"/>
    <n v="19.4376"/>
  </r>
  <r>
    <n v="2941"/>
    <s v="CA-2014-155880"/>
    <x v="3"/>
    <x v="613"/>
    <x v="866"/>
    <s v="Standard Class"/>
    <s v="JD-16150"/>
    <s v="Justin Deggeller"/>
    <x v="1"/>
    <s v="United States"/>
    <s v="Milwaukee"/>
    <x v="6"/>
    <n v="53209"/>
    <x v="2"/>
    <s v="FUR-CH-10000422"/>
    <x v="0"/>
    <x v="1"/>
    <s v="Global Highback Leather Tilter in Burgundy"/>
    <n v="90.99"/>
    <n v="1"/>
    <n v="0"/>
    <n v="14.558400000000006"/>
  </r>
  <r>
    <n v="2942"/>
    <s v="CA-2014-155880"/>
    <x v="3"/>
    <x v="613"/>
    <x v="866"/>
    <s v="Standard Class"/>
    <s v="JD-16150"/>
    <s v="Justin Deggeller"/>
    <x v="1"/>
    <s v="United States"/>
    <s v="Milwaukee"/>
    <x v="6"/>
    <n v="53209"/>
    <x v="2"/>
    <s v="FUR-CH-10004675"/>
    <x v="0"/>
    <x v="1"/>
    <s v="Lifetime Advantage Folding Chairs, 4/Carton"/>
    <n v="1526.5600000000002"/>
    <n v="7"/>
    <n v="0"/>
    <n v="427.43679999999995"/>
  </r>
  <r>
    <n v="2943"/>
    <s v="CA-2014-155880"/>
    <x v="3"/>
    <x v="613"/>
    <x v="866"/>
    <s v="Standard Class"/>
    <s v="JD-16150"/>
    <s v="Justin Deggeller"/>
    <x v="1"/>
    <s v="United States"/>
    <s v="Milwaukee"/>
    <x v="6"/>
    <n v="53209"/>
    <x v="2"/>
    <s v="FUR-CH-10002880"/>
    <x v="0"/>
    <x v="1"/>
    <s v="Global High-Back Leather Tilter, Burgundy"/>
    <n v="368.96999999999997"/>
    <n v="3"/>
    <n v="0"/>
    <n v="40.586699999999979"/>
  </r>
  <r>
    <n v="2944"/>
    <s v="CA-2014-126242"/>
    <x v="3"/>
    <x v="123"/>
    <x v="865"/>
    <s v="Standard Class"/>
    <s v="MC-18100"/>
    <s v="Mick Crebagga"/>
    <x v="0"/>
    <s v="United States"/>
    <s v="Los Angeles"/>
    <x v="1"/>
    <n v="90049"/>
    <x v="1"/>
    <s v="OFF-ST-10000675"/>
    <x v="1"/>
    <x v="4"/>
    <s v="File Shuttle II and Handi-File, Black"/>
    <n v="305.01"/>
    <n v="9"/>
    <n v="0"/>
    <n v="76.252499999999998"/>
  </r>
  <r>
    <n v="2945"/>
    <s v="CA-2014-126242"/>
    <x v="3"/>
    <x v="123"/>
    <x v="865"/>
    <s v="Standard Class"/>
    <s v="MC-18100"/>
    <s v="Mick Crebagga"/>
    <x v="0"/>
    <s v="United States"/>
    <s v="Los Angeles"/>
    <x v="1"/>
    <n v="90049"/>
    <x v="1"/>
    <s v="FUR-FU-10002685"/>
    <x v="0"/>
    <x v="5"/>
    <s v="Executive Impressions 13-1/2&quot; Indoor/Outdoor Wall Clock"/>
    <n v="18.7"/>
    <n v="1"/>
    <n v="0"/>
    <n v="7.1059999999999999"/>
  </r>
  <r>
    <n v="2946"/>
    <s v="CA-2013-166443"/>
    <x v="0"/>
    <x v="254"/>
    <x v="519"/>
    <s v="First Class"/>
    <s v="LH-17020"/>
    <s v="Lisa Hazard"/>
    <x v="0"/>
    <s v="United States"/>
    <s v="San Francisco"/>
    <x v="1"/>
    <n v="94122"/>
    <x v="1"/>
    <s v="FUR-FU-10004020"/>
    <x v="0"/>
    <x v="5"/>
    <s v="Advantus Panel Wall Acrylic Frame"/>
    <n v="38.29"/>
    <n v="7"/>
    <n v="0"/>
    <n v="16.464700000000001"/>
  </r>
  <r>
    <n v="2947"/>
    <s v="CA-2014-169859"/>
    <x v="3"/>
    <x v="817"/>
    <x v="867"/>
    <s v="Standard Class"/>
    <s v="MP-18175"/>
    <s v="Mike Pelletier"/>
    <x v="2"/>
    <s v="United States"/>
    <s v="San Diego"/>
    <x v="1"/>
    <n v="92024"/>
    <x v="1"/>
    <s v="FUR-FU-10004963"/>
    <x v="0"/>
    <x v="5"/>
    <s v="Eldon 400 Class Desk Accessories, Black Carbon"/>
    <n v="26.25"/>
    <n v="3"/>
    <n v="0"/>
    <n v="11.025000000000002"/>
  </r>
  <r>
    <n v="2948"/>
    <s v="CA-2014-169859"/>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x v="867"/>
    <s v="Standard Class"/>
    <s v="MP-18175"/>
    <s v="Mike Pelletier"/>
    <x v="2"/>
    <s v="United States"/>
    <s v="San Diego"/>
    <x v="1"/>
    <n v="92024"/>
    <x v="1"/>
    <s v="OFF-EN-10000461"/>
    <x v="1"/>
    <x v="12"/>
    <s v="#10- 4 1/8&quot; x 9 1/2&quot; Recycled Envelopes"/>
    <n v="43.7"/>
    <n v="5"/>
    <n v="0"/>
    <n v="20.539000000000001"/>
  </r>
  <r>
    <n v="2950"/>
    <s v="CA-2014-134915"/>
    <x v="3"/>
    <x v="105"/>
    <x v="44"/>
    <s v="Same Day"/>
    <s v="EM-14140"/>
    <s v="Eugene Moren"/>
    <x v="2"/>
    <s v="United States"/>
    <s v="Glendale"/>
    <x v="16"/>
    <n v="85301"/>
    <x v="1"/>
    <s v="TEC-AC-10001266"/>
    <x v="2"/>
    <x v="11"/>
    <s v="Memorex Micro Travel Drive 8 GB"/>
    <n v="41.6"/>
    <n v="4"/>
    <n v="0.2"/>
    <n v="12.999999999999998"/>
  </r>
  <r>
    <n v="2951"/>
    <s v="CA-2014-134915"/>
    <x v="3"/>
    <x v="105"/>
    <x v="44"/>
    <s v="Same Day"/>
    <s v="EM-14140"/>
    <s v="Eugene Moren"/>
    <x v="2"/>
    <s v="United States"/>
    <s v="Glendale"/>
    <x v="16"/>
    <n v="85301"/>
    <x v="1"/>
    <s v="OFF-PA-10002160"/>
    <x v="1"/>
    <x v="10"/>
    <s v="Xerox 1978"/>
    <n v="23.120000000000005"/>
    <n v="5"/>
    <n v="0.2"/>
    <n v="8.3810000000000002"/>
  </r>
  <r>
    <n v="2952"/>
    <s v="CA-2014-134915"/>
    <x v="3"/>
    <x v="105"/>
    <x v="44"/>
    <s v="Same Day"/>
    <s v="EM-14140"/>
    <s v="Eugene Moren"/>
    <x v="2"/>
    <s v="United States"/>
    <s v="Glendale"/>
    <x v="16"/>
    <n v="85301"/>
    <x v="1"/>
    <s v="FUR-CH-10004875"/>
    <x v="0"/>
    <x v="1"/>
    <s v="Harbour Creations 67200 Series Stacking Chairs"/>
    <n v="113.88800000000002"/>
    <n v="2"/>
    <n v="0.2"/>
    <n v="9.9651999999999994"/>
  </r>
  <r>
    <n v="2953"/>
    <s v="CA-2014-134915"/>
    <x v="3"/>
    <x v="105"/>
    <x v="44"/>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x v="44"/>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x v="44"/>
    <s v="Same Day"/>
    <s v="EM-14140"/>
    <s v="Eugene Moren"/>
    <x v="2"/>
    <s v="United States"/>
    <s v="Glendale"/>
    <x v="16"/>
    <n v="85301"/>
    <x v="1"/>
    <s v="TEC-PH-10001459"/>
    <x v="2"/>
    <x v="7"/>
    <s v="Samsung Galaxy Mega 6.3"/>
    <n v="671.98400000000004"/>
    <n v="2"/>
    <n v="0.2"/>
    <n v="50.398800000000023"/>
  </r>
  <r>
    <n v="2956"/>
    <s v="CA-2013-153353"/>
    <x v="0"/>
    <x v="298"/>
    <x v="868"/>
    <s v="Standard Class"/>
    <s v="GG-14650"/>
    <s v="Greg Guthrie"/>
    <x v="1"/>
    <s v="United States"/>
    <s v="New York City"/>
    <x v="15"/>
    <n v="10035"/>
    <x v="3"/>
    <s v="TEC-PH-10000439"/>
    <x v="2"/>
    <x v="7"/>
    <s v="GE DSL Phone Line Filter"/>
    <n v="39.99"/>
    <n v="1"/>
    <n v="0"/>
    <n v="11.597099999999998"/>
  </r>
  <r>
    <n v="2957"/>
    <s v="CA-2014-123638"/>
    <x v="3"/>
    <x v="818"/>
    <x v="446"/>
    <s v="Standard Class"/>
    <s v="MA-17995"/>
    <s v="Michelle Arnett"/>
    <x v="2"/>
    <s v="United States"/>
    <s v="Watertown"/>
    <x v="15"/>
    <n v="13601"/>
    <x v="3"/>
    <s v="FUR-CH-10002647"/>
    <x v="0"/>
    <x v="1"/>
    <s v="Situations Contoured Folding Chairs, 4/Set"/>
    <n v="191.64600000000002"/>
    <n v="3"/>
    <n v="0.1"/>
    <n v="31.94100000000001"/>
  </r>
  <r>
    <n v="2958"/>
    <s v="CA-2014-168900"/>
    <x v="3"/>
    <x v="464"/>
    <x v="51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x v="693"/>
    <s v="Standard Class"/>
    <s v="KT-16465"/>
    <s v="Kean Takahito"/>
    <x v="0"/>
    <s v="United States"/>
    <s v="Los Angeles"/>
    <x v="1"/>
    <n v="90032"/>
    <x v="1"/>
    <s v="OFF-BI-10001097"/>
    <x v="1"/>
    <x v="8"/>
    <s v="Avery Hole Reinforcements"/>
    <n v="19.936000000000003"/>
    <n v="4"/>
    <n v="0.2"/>
    <n v="7.2267999999999999"/>
  </r>
  <r>
    <n v="2960"/>
    <s v="CA-2012-158456"/>
    <x v="1"/>
    <x v="100"/>
    <x v="693"/>
    <s v="Standard Class"/>
    <s v="KT-16465"/>
    <s v="Kean Takahito"/>
    <x v="0"/>
    <s v="United States"/>
    <s v="Los Angeles"/>
    <x v="1"/>
    <n v="90032"/>
    <x v="1"/>
    <s v="OFF-FA-10004854"/>
    <x v="1"/>
    <x v="13"/>
    <s v="Vinyl Coated Wire Paper Clips in Organizer Box, 800/Box"/>
    <n v="45.92"/>
    <n v="4"/>
    <n v="0"/>
    <n v="21.5824"/>
  </r>
  <r>
    <n v="2961"/>
    <s v="CA-2014-143665"/>
    <x v="3"/>
    <x v="466"/>
    <x v="869"/>
    <s v="Standard Class"/>
    <s v="PO-19180"/>
    <s v="Philisse Overcash"/>
    <x v="2"/>
    <s v="United States"/>
    <s v="Seattle"/>
    <x v="4"/>
    <n v="98115"/>
    <x v="1"/>
    <s v="OFF-PA-10003673"/>
    <x v="1"/>
    <x v="10"/>
    <s v="Strathmore Photo Mount Cards"/>
    <n v="20.34"/>
    <n v="3"/>
    <n v="0"/>
    <n v="9.3563999999999989"/>
  </r>
  <r>
    <n v="2962"/>
    <s v="CA-2014-143665"/>
    <x v="3"/>
    <x v="466"/>
    <x v="869"/>
    <s v="Standard Class"/>
    <s v="PO-19180"/>
    <s v="Philisse Overcash"/>
    <x v="2"/>
    <s v="United States"/>
    <s v="Seattle"/>
    <x v="4"/>
    <n v="98115"/>
    <x v="1"/>
    <s v="OFF-LA-10002034"/>
    <x v="1"/>
    <x v="2"/>
    <s v="Avery 478"/>
    <n v="39.28"/>
    <n v="8"/>
    <n v="0"/>
    <n v="19.247199999999999"/>
  </r>
  <r>
    <n v="2963"/>
    <s v="CA-2014-137428"/>
    <x v="3"/>
    <x v="819"/>
    <x v="91"/>
    <s v="Second Class"/>
    <s v="AY-10555"/>
    <s v="Andy Yotov"/>
    <x v="1"/>
    <s v="United States"/>
    <s v="Oceanside"/>
    <x v="1"/>
    <n v="92054"/>
    <x v="1"/>
    <s v="FUR-CH-10002774"/>
    <x v="0"/>
    <x v="1"/>
    <s v="Global Deluxe Stacking Chair, Gray"/>
    <n v="81.567999999999998"/>
    <n v="2"/>
    <n v="0.2"/>
    <n v="9.1763999999999974"/>
  </r>
  <r>
    <n v="2964"/>
    <s v="CA-2014-137428"/>
    <x v="3"/>
    <x v="819"/>
    <x v="91"/>
    <s v="Second Class"/>
    <s v="AY-10555"/>
    <s v="Andy Yotov"/>
    <x v="1"/>
    <s v="United States"/>
    <s v="Oceanside"/>
    <x v="1"/>
    <n v="92054"/>
    <x v="1"/>
    <s v="FUR-CH-10003817"/>
    <x v="0"/>
    <x v="1"/>
    <s v="Global Value Steno Chair, Gray"/>
    <n v="97.184000000000012"/>
    <n v="2"/>
    <n v="0.2"/>
    <n v="6.0740000000000016"/>
  </r>
  <r>
    <n v="2965"/>
    <s v="CA-2014-137428"/>
    <x v="3"/>
    <x v="819"/>
    <x v="91"/>
    <s v="Second Class"/>
    <s v="AY-10555"/>
    <s v="Andy Yotov"/>
    <x v="1"/>
    <s v="United States"/>
    <s v="Oceanside"/>
    <x v="1"/>
    <n v="92054"/>
    <x v="1"/>
    <s v="OFF-BI-10002949"/>
    <x v="1"/>
    <x v="8"/>
    <s v="Prestige Round Ring Binders"/>
    <n v="24.320000000000004"/>
    <n v="5"/>
    <n v="0.2"/>
    <n v="8.2079999999999984"/>
  </r>
  <r>
    <n v="2966"/>
    <s v="CA-2014-137428"/>
    <x v="3"/>
    <x v="819"/>
    <x v="91"/>
    <s v="Second Class"/>
    <s v="AY-10555"/>
    <s v="Andy Yotov"/>
    <x v="1"/>
    <s v="United States"/>
    <s v="Oceanside"/>
    <x v="1"/>
    <n v="92054"/>
    <x v="1"/>
    <s v="FUR-FU-10002445"/>
    <x v="0"/>
    <x v="5"/>
    <s v="DAX Two-Tone Rosewood/Black Document Frame, Desktop, 5 x 7"/>
    <n v="18.96"/>
    <n v="2"/>
    <n v="0"/>
    <n v="7.5840000000000014"/>
  </r>
  <r>
    <n v="2967"/>
    <s v="CA-2011-162866"/>
    <x v="2"/>
    <x v="422"/>
    <x v="252"/>
    <s v="Standard Class"/>
    <s v="Co-12640"/>
    <s v="Corey-Lock"/>
    <x v="0"/>
    <s v="United States"/>
    <s v="Skokie"/>
    <x v="10"/>
    <n v="60076"/>
    <x v="2"/>
    <s v="FUR-FU-10001473"/>
    <x v="0"/>
    <x v="5"/>
    <s v="DAX Wood Document Frame"/>
    <n v="32.952000000000005"/>
    <n v="6"/>
    <n v="0.6"/>
    <n v="-19.771199999999997"/>
  </r>
  <r>
    <n v="2968"/>
    <s v="CA-2011-162866"/>
    <x v="2"/>
    <x v="422"/>
    <x v="252"/>
    <s v="Standard Class"/>
    <s v="Co-12640"/>
    <s v="Corey-Lock"/>
    <x v="0"/>
    <s v="United States"/>
    <s v="Skokie"/>
    <x v="10"/>
    <n v="60076"/>
    <x v="2"/>
    <s v="OFF-ST-10002562"/>
    <x v="1"/>
    <x v="4"/>
    <s v="Staples"/>
    <n v="30.016000000000005"/>
    <n v="4"/>
    <n v="0.2"/>
    <n v="3.0015999999999998"/>
  </r>
  <r>
    <n v="2969"/>
    <s v="CA-2014-167941"/>
    <x v="3"/>
    <x v="44"/>
    <x v="748"/>
    <s v="Second Class"/>
    <s v="JF-15565"/>
    <s v="Jill Fjeld"/>
    <x v="0"/>
    <s v="United States"/>
    <s v="Fayetteville"/>
    <x v="3"/>
    <n v="28314"/>
    <x v="0"/>
    <s v="OFF-AP-10002118"/>
    <x v="1"/>
    <x v="9"/>
    <s v="1.7 Cubic Foot Compact &quot;Cube&quot; Office Refrigerators"/>
    <n v="499.58400000000006"/>
    <n v="3"/>
    <n v="0.2"/>
    <n v="43.713600000000014"/>
  </r>
  <r>
    <n v="2970"/>
    <s v="CA-2014-167941"/>
    <x v="3"/>
    <x v="44"/>
    <x v="748"/>
    <s v="Second Class"/>
    <s v="JF-15565"/>
    <s v="Jill Fjeld"/>
    <x v="0"/>
    <s v="United States"/>
    <s v="Fayetteville"/>
    <x v="3"/>
    <n v="28314"/>
    <x v="0"/>
    <s v="OFF-PA-10001800"/>
    <x v="1"/>
    <x v="10"/>
    <s v="Xerox 220"/>
    <n v="31.104000000000006"/>
    <n v="6"/>
    <n v="0.2"/>
    <n v="10.8864"/>
  </r>
  <r>
    <n v="2971"/>
    <s v="CA-2014-167941"/>
    <x v="3"/>
    <x v="44"/>
    <x v="748"/>
    <s v="Second Class"/>
    <s v="JF-15565"/>
    <s v="Jill Fjeld"/>
    <x v="0"/>
    <s v="United States"/>
    <s v="Fayetteville"/>
    <x v="3"/>
    <n v="28314"/>
    <x v="0"/>
    <s v="OFF-BI-10002827"/>
    <x v="1"/>
    <x v="8"/>
    <s v="Avery Durable Poly Binders"/>
    <n v="13.272000000000002"/>
    <n v="8"/>
    <n v="0.7"/>
    <n v="-10.617599999999999"/>
  </r>
  <r>
    <n v="2972"/>
    <s v="CA-2014-167941"/>
    <x v="3"/>
    <x v="44"/>
    <x v="748"/>
    <s v="Second Class"/>
    <s v="JF-15565"/>
    <s v="Jill Fjeld"/>
    <x v="0"/>
    <s v="United States"/>
    <s v="Fayetteville"/>
    <x v="3"/>
    <n v="28314"/>
    <x v="0"/>
    <s v="FUR-FU-10004671"/>
    <x v="0"/>
    <x v="5"/>
    <s v="Executive Impressions 12&quot; Wall Clock"/>
    <n v="28.272000000000006"/>
    <n v="2"/>
    <n v="0.2"/>
    <n v="6.3612000000000002"/>
  </r>
  <r>
    <n v="2973"/>
    <s v="CA-2014-167941"/>
    <x v="3"/>
    <x v="44"/>
    <x v="748"/>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x v="404"/>
    <s v="Standard Class"/>
    <s v="AR-10510"/>
    <s v="Andrew Roberts"/>
    <x v="0"/>
    <s v="United States"/>
    <s v="Tulsa"/>
    <x v="26"/>
    <n v="74133"/>
    <x v="2"/>
    <s v="OFF-BI-10004656"/>
    <x v="1"/>
    <x v="8"/>
    <s v="Peel &amp; Stick Add-On Corner Pockets"/>
    <n v="10.8"/>
    <n v="5"/>
    <n v="0"/>
    <n v="5.1839999999999993"/>
  </r>
  <r>
    <n v="2975"/>
    <s v="CA-2012-137512"/>
    <x v="1"/>
    <x v="820"/>
    <x v="678"/>
    <s v="Standard Class"/>
    <s v="AG-10675"/>
    <s v="Anna Gayman"/>
    <x v="0"/>
    <s v="United States"/>
    <s v="Allen"/>
    <x v="5"/>
    <n v="75002"/>
    <x v="2"/>
    <s v="FUR-TA-10001095"/>
    <x v="0"/>
    <x v="3"/>
    <s v="Chromcraft Round Conference Tables"/>
    <n v="244.00599999999997"/>
    <n v="2"/>
    <n v="0.3"/>
    <n v="-31.372200000000007"/>
  </r>
  <r>
    <n v="2976"/>
    <s v="CA-2012-137512"/>
    <x v="1"/>
    <x v="820"/>
    <x v="678"/>
    <s v="Standard Class"/>
    <s v="AG-10675"/>
    <s v="Anna Gayman"/>
    <x v="0"/>
    <s v="United States"/>
    <s v="Allen"/>
    <x v="5"/>
    <n v="75002"/>
    <x v="2"/>
    <s v="OFF-PA-10000213"/>
    <x v="1"/>
    <x v="10"/>
    <s v="Xerox 198"/>
    <n v="15.936000000000002"/>
    <n v="4"/>
    <n v="0.2"/>
    <n v="5.378400000000001"/>
  </r>
  <r>
    <n v="2977"/>
    <s v="CA-2014-139773"/>
    <x v="3"/>
    <x v="769"/>
    <x v="379"/>
    <s v="Same Day"/>
    <s v="DV-13045"/>
    <s v="Darrin Van Huff"/>
    <x v="1"/>
    <s v="United States"/>
    <s v="Philadelphia"/>
    <x v="9"/>
    <n v="19143"/>
    <x v="3"/>
    <s v="FUR-CH-10001797"/>
    <x v="0"/>
    <x v="1"/>
    <s v="Safco Chair Connectors, 6/Carton"/>
    <n v="188.55199999999996"/>
    <n v="7"/>
    <n v="0.3"/>
    <n v="-2.693600000000032"/>
  </r>
  <r>
    <n v="2978"/>
    <s v="CA-2014-134607"/>
    <x v="3"/>
    <x v="621"/>
    <x v="179"/>
    <s v="Second Class"/>
    <s v="HL-15040"/>
    <s v="Hunter Lopez"/>
    <x v="0"/>
    <s v="United States"/>
    <s v="Rochester"/>
    <x v="15"/>
    <n v="14609"/>
    <x v="3"/>
    <s v="OFF-ST-10002214"/>
    <x v="1"/>
    <x v="4"/>
    <s v="X-Rack File for Hanging Folders"/>
    <n v="22.58"/>
    <n v="2"/>
    <n v="0"/>
    <n v="5.8707999999999991"/>
  </r>
  <r>
    <n v="2979"/>
    <s v="CA-2011-109232"/>
    <x v="2"/>
    <x v="286"/>
    <x v="870"/>
    <s v="Second Class"/>
    <s v="ND-18370"/>
    <s v="Natalie DeCherney"/>
    <x v="0"/>
    <s v="United States"/>
    <s v="Mount Pleasant"/>
    <x v="20"/>
    <n v="29464"/>
    <x v="0"/>
    <s v="FUR-CH-10000422"/>
    <x v="0"/>
    <x v="1"/>
    <s v="Global Highback Leather Tilter in Burgundy"/>
    <n v="545.93999999999994"/>
    <n v="6"/>
    <n v="0"/>
    <n v="87.350400000000036"/>
  </r>
  <r>
    <n v="2980"/>
    <s v="CA-2012-139850"/>
    <x v="1"/>
    <x v="821"/>
    <x v="871"/>
    <s v="Standard Class"/>
    <s v="GB-14575"/>
    <s v="Giulietta Baptist"/>
    <x v="0"/>
    <s v="United States"/>
    <s v="Philadelphia"/>
    <x v="9"/>
    <n v="19134"/>
    <x v="3"/>
    <s v="OFF-PA-10003848"/>
    <x v="1"/>
    <x v="10"/>
    <s v="Xerox 1997"/>
    <n v="20.736000000000004"/>
    <n v="4"/>
    <n v="0.2"/>
    <n v="7.2576000000000001"/>
  </r>
  <r>
    <n v="2981"/>
    <s v="CA-2012-139850"/>
    <x v="1"/>
    <x v="821"/>
    <x v="871"/>
    <s v="Standard Class"/>
    <s v="GB-14575"/>
    <s v="Giulietta Baptist"/>
    <x v="0"/>
    <s v="United States"/>
    <s v="Philadelphia"/>
    <x v="9"/>
    <n v="19134"/>
    <x v="3"/>
    <s v="FUR-FU-10003623"/>
    <x v="0"/>
    <x v="5"/>
    <s v="DataProducts Ampli Magnifier Task Lamp, Black,"/>
    <n v="43.295999999999999"/>
    <n v="2"/>
    <n v="0.2"/>
    <n v="4.3295999999999975"/>
  </r>
  <r>
    <n v="2982"/>
    <s v="CA-2011-131310"/>
    <x v="2"/>
    <x v="136"/>
    <x v="701"/>
    <s v="Standard Class"/>
    <s v="CL-12565"/>
    <s v="Clay Ludtke"/>
    <x v="0"/>
    <s v="United States"/>
    <s v="Seattle"/>
    <x v="4"/>
    <n v="98115"/>
    <x v="1"/>
    <s v="FUR-CH-10001797"/>
    <x v="0"/>
    <x v="1"/>
    <s v="Safco Chair Connectors, 6/Carton"/>
    <n v="123.136"/>
    <n v="4"/>
    <n v="0.2"/>
    <n v="13.852799999999981"/>
  </r>
  <r>
    <n v="2983"/>
    <s v="CA-2011-131310"/>
    <x v="2"/>
    <x v="136"/>
    <x v="701"/>
    <s v="Standard Class"/>
    <s v="CL-12565"/>
    <s v="Clay Ludtke"/>
    <x v="0"/>
    <s v="United States"/>
    <s v="Seattle"/>
    <x v="4"/>
    <n v="98115"/>
    <x v="1"/>
    <s v="OFF-BI-10003094"/>
    <x v="1"/>
    <x v="8"/>
    <s v="Self-Adhesive Ring Binder Labels"/>
    <n v="11.264000000000001"/>
    <n v="4"/>
    <n v="0.2"/>
    <n v="3.8015999999999992"/>
  </r>
  <r>
    <n v="2984"/>
    <s v="US-2011-112872"/>
    <x v="2"/>
    <x v="776"/>
    <x v="872"/>
    <s v="Second Class"/>
    <s v="RC-19960"/>
    <s v="Ryan Crowe"/>
    <x v="0"/>
    <s v="United States"/>
    <s v="Springfield"/>
    <x v="21"/>
    <n v="97477"/>
    <x v="1"/>
    <s v="OFF-ST-10002205"/>
    <x v="1"/>
    <x v="4"/>
    <s v="File Shuttle I and Handi-File"/>
    <n v="53.424000000000007"/>
    <n v="3"/>
    <n v="0.2"/>
    <n v="4.6746000000000016"/>
  </r>
  <r>
    <n v="2985"/>
    <s v="US-2011-112872"/>
    <x v="2"/>
    <x v="776"/>
    <x v="872"/>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x v="873"/>
    <s v="Standard Class"/>
    <s v="JB-16045"/>
    <s v="Julia Barnett"/>
    <x v="2"/>
    <s v="United States"/>
    <s v="Columbus"/>
    <x v="32"/>
    <n v="31907"/>
    <x v="0"/>
    <s v="FUR-FU-10000755"/>
    <x v="0"/>
    <x v="5"/>
    <s v="Eldon Expressions Mahogany Wood Desk Collection"/>
    <n v="24.96"/>
    <n v="4"/>
    <n v="0"/>
    <n v="6.240000000000002"/>
  </r>
  <r>
    <n v="2987"/>
    <s v="CA-2013-139269"/>
    <x v="0"/>
    <x v="822"/>
    <x v="873"/>
    <s v="Standard Class"/>
    <s v="JB-16045"/>
    <s v="Julia Barnett"/>
    <x v="2"/>
    <s v="United States"/>
    <s v="Columbus"/>
    <x v="32"/>
    <n v="31907"/>
    <x v="0"/>
    <s v="OFF-PA-10002893"/>
    <x v="1"/>
    <x v="10"/>
    <s v="Wirebound Service Call Books, 5 1/2&quot; x 4&quot;"/>
    <n v="19.36"/>
    <n v="2"/>
    <n v="0"/>
    <n v="9.2927999999999997"/>
  </r>
  <r>
    <n v="2988"/>
    <s v="CA-2013-139269"/>
    <x v="0"/>
    <x v="822"/>
    <x v="873"/>
    <s v="Standard Class"/>
    <s v="JB-16045"/>
    <s v="Julia Barnett"/>
    <x v="2"/>
    <s v="United States"/>
    <s v="Columbus"/>
    <x v="32"/>
    <n v="31907"/>
    <x v="0"/>
    <s v="OFF-ST-10000689"/>
    <x v="1"/>
    <x v="4"/>
    <s v="Fellowes Strictly Business Drawer File, Letter/Legal Size"/>
    <n v="1267.6499999999999"/>
    <n v="9"/>
    <n v="0"/>
    <n v="152.11799999999999"/>
  </r>
  <r>
    <n v="2989"/>
    <s v="CA-2013-139010"/>
    <x v="0"/>
    <x v="823"/>
    <x v="874"/>
    <s v="Second Class"/>
    <s v="MC-17635"/>
    <s v="Matthew Clasen"/>
    <x v="1"/>
    <s v="United States"/>
    <s v="Los Angeles"/>
    <x v="1"/>
    <n v="90032"/>
    <x v="1"/>
    <s v="TEC-AC-10004227"/>
    <x v="2"/>
    <x v="11"/>
    <s v="SanDisk Ultra 16 GB MicroSDHC Class 10 Memory Card"/>
    <n v="12.99"/>
    <n v="1"/>
    <n v="0"/>
    <n v="0.77939999999999898"/>
  </r>
  <r>
    <n v="2990"/>
    <s v="CA-2013-139010"/>
    <x v="0"/>
    <x v="823"/>
    <x v="874"/>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x v="874"/>
    <s v="Second Class"/>
    <s v="MC-17635"/>
    <s v="Matthew Clasen"/>
    <x v="1"/>
    <s v="United States"/>
    <s v="Los Angeles"/>
    <x v="1"/>
    <n v="90032"/>
    <x v="1"/>
    <s v="OFF-ST-10001809"/>
    <x v="1"/>
    <x v="4"/>
    <s v="Fellowes Officeware Wire Shelving"/>
    <n v="449.15"/>
    <n v="5"/>
    <n v="0"/>
    <n v="8.9829999999999899"/>
  </r>
  <r>
    <n v="2992"/>
    <s v="CA-2013-139010"/>
    <x v="0"/>
    <x v="823"/>
    <x v="874"/>
    <s v="Second Class"/>
    <s v="MC-17635"/>
    <s v="Matthew Clasen"/>
    <x v="1"/>
    <s v="United States"/>
    <s v="Los Angeles"/>
    <x v="1"/>
    <n v="90032"/>
    <x v="1"/>
    <s v="OFF-BI-10002309"/>
    <x v="1"/>
    <x v="8"/>
    <s v="Avery Heavy-Duty EZD  Binder With Locking Rings"/>
    <n v="31.248000000000005"/>
    <n v="7"/>
    <n v="0.2"/>
    <n v="10.936799999999998"/>
  </r>
  <r>
    <n v="2993"/>
    <s v="CA-2013-134376"/>
    <x v="0"/>
    <x v="824"/>
    <x v="358"/>
    <s v="Standard Class"/>
    <s v="TT-21265"/>
    <s v="Tim Taslimi"/>
    <x v="1"/>
    <s v="United States"/>
    <s v="New York City"/>
    <x v="15"/>
    <n v="10024"/>
    <x v="3"/>
    <s v="OFF-AP-10004532"/>
    <x v="1"/>
    <x v="9"/>
    <s v="Kensington 6 Outlet Guardian Standard Surge Protector"/>
    <n v="61.44"/>
    <n v="3"/>
    <n v="0"/>
    <n v="16.588799999999999"/>
  </r>
  <r>
    <n v="2994"/>
    <s v="CA-2014-147291"/>
    <x v="3"/>
    <x v="825"/>
    <x v="875"/>
    <s v="Standard Class"/>
    <s v="MJ-17740"/>
    <s v="Max Jones"/>
    <x v="0"/>
    <s v="United States"/>
    <s v="Detroit"/>
    <x v="12"/>
    <n v="48227"/>
    <x v="2"/>
    <s v="OFF-BI-10003091"/>
    <x v="1"/>
    <x v="8"/>
    <s v="GBC DocuBind TL200 Manual Binding Machine"/>
    <n v="895.92"/>
    <n v="4"/>
    <n v="0"/>
    <n v="421.08239999999995"/>
  </r>
  <r>
    <n v="2995"/>
    <s v="CA-2013-112893"/>
    <x v="0"/>
    <x v="369"/>
    <x v="250"/>
    <s v="Second Class"/>
    <s v="AT-10735"/>
    <s v="Annie Thurman"/>
    <x v="0"/>
    <s v="United States"/>
    <s v="Stockton"/>
    <x v="1"/>
    <n v="95207"/>
    <x v="1"/>
    <s v="OFF-BI-10004654"/>
    <x v="1"/>
    <x v="8"/>
    <s v="VariCap6 Expandable Binder"/>
    <n v="55.360000000000007"/>
    <n v="4"/>
    <n v="0.2"/>
    <n v="18.683999999999997"/>
  </r>
  <r>
    <n v="2996"/>
    <s v="US-2011-150532"/>
    <x v="2"/>
    <x v="686"/>
    <x v="876"/>
    <s v="Standard Class"/>
    <s v="PB-19150"/>
    <s v="Philip Brown"/>
    <x v="0"/>
    <s v="United States"/>
    <s v="Phoenix"/>
    <x v="16"/>
    <n v="85023"/>
    <x v="1"/>
    <s v="OFF-ST-10000760"/>
    <x v="1"/>
    <x v="4"/>
    <s v="Eldon Fold 'N Roll Cart System"/>
    <n v="55.92"/>
    <n v="5"/>
    <n v="0.2"/>
    <n v="6.2910000000000004"/>
  </r>
  <r>
    <n v="2997"/>
    <s v="CA-2011-138317"/>
    <x v="2"/>
    <x v="261"/>
    <x v="175"/>
    <s v="Standard Class"/>
    <s v="NW-18400"/>
    <s v="Natalie Webber"/>
    <x v="0"/>
    <s v="United States"/>
    <s v="Philadelphia"/>
    <x v="9"/>
    <n v="19120"/>
    <x v="3"/>
    <s v="OFF-EN-10001539"/>
    <x v="1"/>
    <x v="12"/>
    <s v="Staples"/>
    <n v="24.896000000000001"/>
    <n v="4"/>
    <n v="0.2"/>
    <n v="8.4024000000000001"/>
  </r>
  <r>
    <n v="2998"/>
    <s v="CA-2011-138317"/>
    <x v="2"/>
    <x v="261"/>
    <x v="175"/>
    <s v="Standard Class"/>
    <s v="NW-18400"/>
    <s v="Natalie Webber"/>
    <x v="0"/>
    <s v="United States"/>
    <s v="Philadelphia"/>
    <x v="9"/>
    <n v="19120"/>
    <x v="3"/>
    <s v="FUR-FU-10000550"/>
    <x v="0"/>
    <x v="5"/>
    <s v="Stacking Trays by OIC"/>
    <n v="3.9840000000000004"/>
    <n v="1"/>
    <n v="0.2"/>
    <n v="0.64739999999999964"/>
  </r>
  <r>
    <n v="2999"/>
    <s v="CA-2011-138317"/>
    <x v="2"/>
    <x v="261"/>
    <x v="175"/>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x v="175"/>
    <s v="Standard Class"/>
    <s v="NW-18400"/>
    <s v="Natalie Webber"/>
    <x v="0"/>
    <s v="United States"/>
    <s v="Philadelphia"/>
    <x v="9"/>
    <n v="19120"/>
    <x v="3"/>
    <s v="TEC-MA-10004521"/>
    <x v="2"/>
    <x v="15"/>
    <s v="Epson Perfection V600 Photo Scanner"/>
    <n v="206.99100000000004"/>
    <n v="3"/>
    <n v="0.7"/>
    <n v="-172.49250000000001"/>
  </r>
  <r>
    <n v="3001"/>
    <s v="CA-2011-138317"/>
    <x v="2"/>
    <x v="261"/>
    <x v="175"/>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x v="175"/>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x v="401"/>
    <s v="Standard Class"/>
    <s v="VP-21730"/>
    <s v="Victor Preis"/>
    <x v="2"/>
    <s v="United States"/>
    <s v="Sterling Heights"/>
    <x v="12"/>
    <n v="48310"/>
    <x v="2"/>
    <s v="OFF-BI-10003655"/>
    <x v="1"/>
    <x v="8"/>
    <s v="Durable Pressboard Binders"/>
    <n v="19"/>
    <n v="5"/>
    <n v="0"/>
    <n v="8.93"/>
  </r>
  <r>
    <n v="3004"/>
    <s v="CA-2014-104381"/>
    <x v="3"/>
    <x v="819"/>
    <x v="35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x v="165"/>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x v="877"/>
    <s v="Standard Class"/>
    <s v="PA-19060"/>
    <s v="Pete Armstrong"/>
    <x v="2"/>
    <s v="United States"/>
    <s v="Eau Claire"/>
    <x v="6"/>
    <n v="54703"/>
    <x v="2"/>
    <s v="OFF-BI-10000666"/>
    <x v="1"/>
    <x v="8"/>
    <s v="Surelock Post Binders"/>
    <n v="91.679999999999993"/>
    <n v="3"/>
    <n v="0"/>
    <n v="45.839999999999996"/>
  </r>
  <r>
    <n v="3007"/>
    <s v="CA-2014-116519"/>
    <x v="3"/>
    <x v="119"/>
    <x v="878"/>
    <s v="First Class"/>
    <s v="CR-12730"/>
    <s v="Craig Reiter"/>
    <x v="0"/>
    <s v="United States"/>
    <s v="New York City"/>
    <x v="15"/>
    <n v="10009"/>
    <x v="3"/>
    <s v="OFF-AP-10000828"/>
    <x v="1"/>
    <x v="9"/>
    <s v="Avanti 4.4 Cu. Ft. Refrigerator"/>
    <n v="904.9"/>
    <n v="5"/>
    <n v="0"/>
    <n v="253.37199999999996"/>
  </r>
  <r>
    <n v="3008"/>
    <s v="CA-2011-130729"/>
    <x v="2"/>
    <x v="745"/>
    <x v="796"/>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296"/>
    <s v="First Class"/>
    <s v="JG-15160"/>
    <s v="James Galang"/>
    <x v="0"/>
    <s v="United States"/>
    <s v="Murray"/>
    <x v="0"/>
    <n v="42071"/>
    <x v="0"/>
    <s v="FUR-FU-10004748"/>
    <x v="0"/>
    <x v="5"/>
    <s v="Howard Miller 16&quot; Diameter Gallery Wall Clock"/>
    <n v="191.82"/>
    <n v="3"/>
    <n v="0"/>
    <n v="74.809799999999996"/>
  </r>
  <r>
    <n v="3010"/>
    <s v="CA-2013-115525"/>
    <x v="0"/>
    <x v="197"/>
    <x v="879"/>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x v="880"/>
    <s v="Standard Class"/>
    <s v="SR-20425"/>
    <s v="Sharelle Roach"/>
    <x v="2"/>
    <s v="United States"/>
    <s v="Louisville"/>
    <x v="22"/>
    <n v="80027"/>
    <x v="1"/>
    <s v="OFF-BI-10000773"/>
    <x v="1"/>
    <x v="8"/>
    <s v="Insertable Tab Post Binder Dividers"/>
    <n v="12.030000000000001"/>
    <n v="5"/>
    <n v="0.7"/>
    <n v="-9.222999999999999"/>
  </r>
  <r>
    <n v="3012"/>
    <s v="CA-2014-134845"/>
    <x v="3"/>
    <x v="827"/>
    <x v="880"/>
    <s v="Standard Class"/>
    <s v="SR-20425"/>
    <s v="Sharelle Roach"/>
    <x v="2"/>
    <s v="United States"/>
    <s v="Louisville"/>
    <x v="22"/>
    <n v="80027"/>
    <x v="1"/>
    <s v="TEC-MA-10000822"/>
    <x v="2"/>
    <x v="15"/>
    <s v="Lexmark MX611dhe Monochrome Laser Printer"/>
    <n v="2549.9850000000006"/>
    <n v="5"/>
    <n v="0.7"/>
    <n v="-3399.9800000000009"/>
  </r>
  <r>
    <n v="3013"/>
    <s v="CA-2014-134845"/>
    <x v="3"/>
    <x v="827"/>
    <x v="880"/>
    <s v="Standard Class"/>
    <s v="SR-20425"/>
    <s v="Sharelle Roach"/>
    <x v="2"/>
    <s v="United States"/>
    <s v="Louisville"/>
    <x v="22"/>
    <n v="80027"/>
    <x v="1"/>
    <s v="OFF-BI-10001543"/>
    <x v="1"/>
    <x v="8"/>
    <s v="GBC VeloBinder Manual Binding System"/>
    <n v="21.594000000000005"/>
    <n v="2"/>
    <n v="0.7"/>
    <n v="-15.835599999999999"/>
  </r>
  <r>
    <n v="3014"/>
    <s v="CA-2014-134845"/>
    <x v="3"/>
    <x v="827"/>
    <x v="880"/>
    <s v="Standard Class"/>
    <s v="SR-20425"/>
    <s v="Sharelle Roach"/>
    <x v="2"/>
    <s v="United States"/>
    <s v="Louisville"/>
    <x v="22"/>
    <n v="80027"/>
    <x v="1"/>
    <s v="OFF-BI-10003355"/>
    <x v="1"/>
    <x v="8"/>
    <s v="Cardinal Holdit Business Card Pockets"/>
    <n v="8.9640000000000022"/>
    <n v="6"/>
    <n v="0.7"/>
    <n v="-6.573599999999999"/>
  </r>
  <r>
    <n v="3015"/>
    <s v="CA-2014-134845"/>
    <x v="3"/>
    <x v="827"/>
    <x v="880"/>
    <s v="Standard Class"/>
    <s v="SR-20425"/>
    <s v="Sharelle Roach"/>
    <x v="2"/>
    <s v="United States"/>
    <s v="Louisville"/>
    <x v="22"/>
    <n v="80027"/>
    <x v="1"/>
    <s v="OFF-PA-10002005"/>
    <x v="1"/>
    <x v="10"/>
    <s v="Xerox 225"/>
    <n v="20.736000000000004"/>
    <n v="4"/>
    <n v="0.2"/>
    <n v="7.2576000000000001"/>
  </r>
  <r>
    <n v="3016"/>
    <s v="US-2012-138919"/>
    <x v="1"/>
    <x v="14"/>
    <x v="14"/>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x v="881"/>
    <s v="Standard Class"/>
    <s v="MH-18115"/>
    <s v="Mick Hernandez"/>
    <x v="2"/>
    <s v="United States"/>
    <s v="Pharr"/>
    <x v="5"/>
    <n v="78577"/>
    <x v="2"/>
    <s v="OFF-ST-10002743"/>
    <x v="1"/>
    <x v="4"/>
    <s v="SAFCO Boltless Steel Shelving"/>
    <n v="727.29600000000005"/>
    <n v="8"/>
    <n v="0.2"/>
    <n v="-172.73280000000005"/>
  </r>
  <r>
    <n v="3018"/>
    <s v="US-2013-160528"/>
    <x v="0"/>
    <x v="828"/>
    <x v="881"/>
    <s v="Standard Class"/>
    <s v="MH-18115"/>
    <s v="Mick Hernandez"/>
    <x v="2"/>
    <s v="United States"/>
    <s v="Pharr"/>
    <x v="5"/>
    <n v="78577"/>
    <x v="2"/>
    <s v="FUR-FU-10004973"/>
    <x v="0"/>
    <x v="5"/>
    <s v="Flat Face Poster Frame"/>
    <n v="22.608000000000001"/>
    <n v="3"/>
    <n v="0.6"/>
    <n v="-10.173599999999997"/>
  </r>
  <r>
    <n v="3019"/>
    <s v="US-2013-160528"/>
    <x v="0"/>
    <x v="828"/>
    <x v="881"/>
    <s v="Standard Class"/>
    <s v="MH-18115"/>
    <s v="Mick Hernandez"/>
    <x v="2"/>
    <s v="United States"/>
    <s v="Pharr"/>
    <x v="5"/>
    <n v="78577"/>
    <x v="2"/>
    <s v="TEC-AC-10002842"/>
    <x v="2"/>
    <x v="11"/>
    <s v="WD My Passport Ultra 2TB Portable External Hard Drive"/>
    <n v="666.4"/>
    <n v="7"/>
    <n v="0.2"/>
    <n v="-33.319999999999965"/>
  </r>
  <r>
    <n v="3020"/>
    <s v="CA-2012-123568"/>
    <x v="1"/>
    <x v="627"/>
    <x v="665"/>
    <s v="Standard Class"/>
    <s v="SC-20095"/>
    <s v="Sanjit Chand"/>
    <x v="0"/>
    <s v="United States"/>
    <s v="West Jordan"/>
    <x v="7"/>
    <n v="84084"/>
    <x v="1"/>
    <s v="OFF-FA-10002701"/>
    <x v="1"/>
    <x v="13"/>
    <s v="Alliance Rubber Bands"/>
    <n v="5.04"/>
    <n v="3"/>
    <n v="0"/>
    <n v="0.20159999999999978"/>
  </r>
  <r>
    <n v="3021"/>
    <s v="CA-2012-123568"/>
    <x v="1"/>
    <x v="627"/>
    <x v="665"/>
    <s v="Standard Class"/>
    <s v="SC-20095"/>
    <s v="Sanjit Chand"/>
    <x v="0"/>
    <s v="United States"/>
    <s v="West Jordan"/>
    <x v="7"/>
    <n v="84084"/>
    <x v="1"/>
    <s v="OFF-PA-10001125"/>
    <x v="1"/>
    <x v="10"/>
    <s v="Xerox 1988"/>
    <n v="92.94"/>
    <n v="3"/>
    <n v="0"/>
    <n v="41.822999999999993"/>
  </r>
  <r>
    <n v="3022"/>
    <s v="CA-2012-123568"/>
    <x v="1"/>
    <x v="627"/>
    <x v="665"/>
    <s v="Standard Class"/>
    <s v="SC-20095"/>
    <s v="Sanjit Chand"/>
    <x v="0"/>
    <s v="United States"/>
    <s v="West Jordan"/>
    <x v="7"/>
    <n v="84084"/>
    <x v="1"/>
    <s v="FUR-FU-10004090"/>
    <x v="0"/>
    <x v="5"/>
    <s v="Executive Impressions 14&quot; Contract Wall Clock"/>
    <n v="66.69"/>
    <n v="3"/>
    <n v="0"/>
    <n v="22.007699999999996"/>
  </r>
  <r>
    <n v="3023"/>
    <s v="CA-2012-123568"/>
    <x v="1"/>
    <x v="627"/>
    <x v="665"/>
    <s v="Standard Class"/>
    <s v="SC-20095"/>
    <s v="Sanjit Chand"/>
    <x v="0"/>
    <s v="United States"/>
    <s v="West Jordan"/>
    <x v="7"/>
    <n v="84084"/>
    <x v="1"/>
    <s v="OFF-BI-10001510"/>
    <x v="1"/>
    <x v="8"/>
    <s v="Deluxe Heavy-Duty Vinyl Round Ring Binder"/>
    <n v="91.68"/>
    <n v="5"/>
    <n v="0.2"/>
    <n v="28.65"/>
  </r>
  <r>
    <n v="3024"/>
    <s v="CA-2014-124674"/>
    <x v="3"/>
    <x v="701"/>
    <x v="122"/>
    <s v="Standard Class"/>
    <s v="JB-16000"/>
    <s v="Joy Bell-"/>
    <x v="0"/>
    <s v="United States"/>
    <s v="Brownsville"/>
    <x v="5"/>
    <n v="78521"/>
    <x v="2"/>
    <s v="FUR-BO-10002202"/>
    <x v="0"/>
    <x v="0"/>
    <s v="Atlantic Metals Mobile 2-Shelf Bookcases, Custom Colors"/>
    <n v="327.73279999999994"/>
    <n v="2"/>
    <n v="0.32"/>
    <n v="-14.458800000000025"/>
  </r>
  <r>
    <n v="3025"/>
    <s v="CA-2012-164441"/>
    <x v="1"/>
    <x v="627"/>
    <x v="681"/>
    <s v="Standard Class"/>
    <s v="AC-10450"/>
    <s v="Amy Cox"/>
    <x v="0"/>
    <s v="United States"/>
    <s v="New York City"/>
    <x v="15"/>
    <n v="10011"/>
    <x v="3"/>
    <s v="OFF-BI-10001922"/>
    <x v="1"/>
    <x v="8"/>
    <s v="Storex Dura Pro Binders"/>
    <n v="52.272000000000006"/>
    <n v="11"/>
    <n v="0.2"/>
    <n v="17.641799999999996"/>
  </r>
  <r>
    <n v="3026"/>
    <s v="CA-2012-164441"/>
    <x v="1"/>
    <x v="627"/>
    <x v="681"/>
    <s v="Standard Class"/>
    <s v="AC-10450"/>
    <s v="Amy Cox"/>
    <x v="0"/>
    <s v="United States"/>
    <s v="New York City"/>
    <x v="15"/>
    <n v="10011"/>
    <x v="3"/>
    <s v="OFF-PA-10001667"/>
    <x v="1"/>
    <x v="10"/>
    <s v="Great White Multi-Use Recycled Paper (20Lb. and 84 Bright)"/>
    <n v="17.940000000000001"/>
    <n v="3"/>
    <n v="0"/>
    <n v="8.0730000000000004"/>
  </r>
  <r>
    <n v="3027"/>
    <s v="CA-2014-169054"/>
    <x v="3"/>
    <x v="300"/>
    <x v="732"/>
    <s v="Standard Class"/>
    <s v="MO-17800"/>
    <s v="Meg O'Connel"/>
    <x v="2"/>
    <s v="United States"/>
    <s v="Philadelphia"/>
    <x v="9"/>
    <n v="19140"/>
    <x v="3"/>
    <s v="FUR-FU-10001488"/>
    <x v="0"/>
    <x v="5"/>
    <s v="Tenex 46&quot; x 60&quot; Computer Anti-Static Chairmat, Rectangular Shaped"/>
    <n v="254.35200000000003"/>
    <n v="3"/>
    <n v="0.2"/>
    <n v="0"/>
  </r>
  <r>
    <n v="3028"/>
    <s v="CA-2011-106719"/>
    <x v="2"/>
    <x v="829"/>
    <x v="751"/>
    <s v="Same Day"/>
    <s v="RB-19645"/>
    <s v="Robert Barroso"/>
    <x v="1"/>
    <s v="United States"/>
    <s v="Billings"/>
    <x v="37"/>
    <n v="59102"/>
    <x v="1"/>
    <s v="OFF-BI-10002799"/>
    <x v="1"/>
    <x v="8"/>
    <s v="SlimView Poly Binder, 3/8&quot;"/>
    <n v="8.2880000000000003"/>
    <n v="2"/>
    <n v="0.2"/>
    <n v="2.6935999999999991"/>
  </r>
  <r>
    <n v="3029"/>
    <s v="CA-2014-116855"/>
    <x v="3"/>
    <x v="94"/>
    <x v="91"/>
    <s v="Standard Class"/>
    <s v="AI-10855"/>
    <s v="Arianne Irving"/>
    <x v="0"/>
    <s v="United States"/>
    <s v="Chesapeake"/>
    <x v="17"/>
    <n v="23320"/>
    <x v="0"/>
    <s v="FUR-CH-10003846"/>
    <x v="0"/>
    <x v="1"/>
    <s v="Hon Valutask Swivel Chairs"/>
    <n v="504.90000000000003"/>
    <n v="5"/>
    <n v="0"/>
    <n v="80.78400000000002"/>
  </r>
  <r>
    <n v="3030"/>
    <s v="US-2013-164189"/>
    <x v="0"/>
    <x v="830"/>
    <x v="882"/>
    <s v="Standard Class"/>
    <s v="DR-12880"/>
    <s v="Dan Reichenbach"/>
    <x v="1"/>
    <s v="United States"/>
    <s v="Gresham"/>
    <x v="21"/>
    <n v="97030"/>
    <x v="1"/>
    <s v="TEC-PH-10003691"/>
    <x v="2"/>
    <x v="7"/>
    <s v="BlackBerry Q10"/>
    <n v="403.16800000000001"/>
    <n v="4"/>
    <n v="0.2"/>
    <n v="25.198000000000008"/>
  </r>
  <r>
    <n v="3031"/>
    <s v="CA-2012-168480"/>
    <x v="1"/>
    <x v="481"/>
    <x v="538"/>
    <s v="Standard Class"/>
    <s v="DM-12955"/>
    <s v="Dario Medina"/>
    <x v="1"/>
    <s v="United States"/>
    <s v="Lincoln Park"/>
    <x v="12"/>
    <n v="48146"/>
    <x v="2"/>
    <s v="FUR-BO-10000468"/>
    <x v="0"/>
    <x v="0"/>
    <s v="O'Sullivan 2-Shelf Heavy-Duty Bookcases"/>
    <n v="194.32"/>
    <n v="4"/>
    <n v="0"/>
    <n v="31.091200000000015"/>
  </r>
  <r>
    <n v="3032"/>
    <s v="CA-2012-168480"/>
    <x v="1"/>
    <x v="481"/>
    <x v="538"/>
    <s v="Standard Class"/>
    <s v="DM-12955"/>
    <s v="Dario Medina"/>
    <x v="1"/>
    <s v="United States"/>
    <s v="Lincoln Park"/>
    <x v="12"/>
    <n v="48146"/>
    <x v="2"/>
    <s v="OFF-AR-10001044"/>
    <x v="1"/>
    <x v="6"/>
    <s v="BOSTON Ranger #55 Pencil Sharpener, Black"/>
    <n v="25.99"/>
    <n v="1"/>
    <n v="0"/>
    <n v="7.5370999999999988"/>
  </r>
  <r>
    <n v="3033"/>
    <s v="US-2013-114293"/>
    <x v="0"/>
    <x v="831"/>
    <x v="482"/>
    <s v="Standard Class"/>
    <s v="JH-16180"/>
    <s v="Justin Hirsh"/>
    <x v="0"/>
    <s v="United States"/>
    <s v="Gresham"/>
    <x v="21"/>
    <n v="97030"/>
    <x v="1"/>
    <s v="FUR-CH-10003833"/>
    <x v="0"/>
    <x v="1"/>
    <s v="Novimex Fabric Task Chair"/>
    <n v="195.136"/>
    <n v="4"/>
    <n v="0.2"/>
    <n v="-12.196000000000005"/>
  </r>
  <r>
    <n v="3034"/>
    <s v="CA-2014-134173"/>
    <x v="3"/>
    <x v="118"/>
    <x v="814"/>
    <s v="Standard Class"/>
    <s v="AB-10060"/>
    <s v="Adam Bellavance"/>
    <x v="2"/>
    <s v="United States"/>
    <s v="Philadelphia"/>
    <x v="9"/>
    <n v="19143"/>
    <x v="3"/>
    <s v="OFF-PA-10004355"/>
    <x v="1"/>
    <x v="10"/>
    <s v="Xerox 231"/>
    <n v="20.736000000000004"/>
    <n v="4"/>
    <n v="0.2"/>
    <n v="7.2576000000000001"/>
  </r>
  <r>
    <n v="3035"/>
    <s v="US-2012-123960"/>
    <x v="1"/>
    <x v="832"/>
    <x v="883"/>
    <s v="Standard Class"/>
    <s v="BD-11605"/>
    <s v="Brian Dahlen"/>
    <x v="0"/>
    <s v="United States"/>
    <s v="Monroe"/>
    <x v="28"/>
    <n v="71203"/>
    <x v="0"/>
    <s v="TEC-AC-10003038"/>
    <x v="2"/>
    <x v="11"/>
    <s v="Kingston Digital DataTraveler 16GB USB 2.0"/>
    <n v="53.699999999999996"/>
    <n v="6"/>
    <n v="0"/>
    <n v="10.202999999999994"/>
  </r>
  <r>
    <n v="3036"/>
    <s v="US-2012-123960"/>
    <x v="1"/>
    <x v="832"/>
    <x v="883"/>
    <s v="Standard Class"/>
    <s v="BD-11605"/>
    <s v="Brian Dahlen"/>
    <x v="0"/>
    <s v="United States"/>
    <s v="Monroe"/>
    <x v="28"/>
    <n v="71203"/>
    <x v="0"/>
    <s v="OFF-BI-10002799"/>
    <x v="1"/>
    <x v="8"/>
    <s v="SlimView Poly Binder, 3/8&quot;"/>
    <n v="36.26"/>
    <n v="7"/>
    <n v="0"/>
    <n v="16.679599999999997"/>
  </r>
  <r>
    <n v="3037"/>
    <s v="US-2012-123960"/>
    <x v="1"/>
    <x v="832"/>
    <x v="883"/>
    <s v="Standard Class"/>
    <s v="BD-11605"/>
    <s v="Brian Dahlen"/>
    <x v="0"/>
    <s v="United States"/>
    <s v="Monroe"/>
    <x v="28"/>
    <n v="71203"/>
    <x v="0"/>
    <s v="OFF-AR-10003582"/>
    <x v="1"/>
    <x v="6"/>
    <s v="Boston Electric Pencil Sharpener, Model 1818, Charcoal Black"/>
    <n v="56.3"/>
    <n v="2"/>
    <n v="0"/>
    <n v="15.764000000000003"/>
  </r>
  <r>
    <n v="3038"/>
    <s v="US-2012-123960"/>
    <x v="1"/>
    <x v="832"/>
    <x v="883"/>
    <s v="Standard Class"/>
    <s v="BD-11605"/>
    <s v="Brian Dahlen"/>
    <x v="0"/>
    <s v="United States"/>
    <s v="Monroe"/>
    <x v="28"/>
    <n v="71203"/>
    <x v="0"/>
    <s v="OFF-PA-10004451"/>
    <x v="1"/>
    <x v="10"/>
    <s v="Xerox 222"/>
    <n v="32.400000000000006"/>
    <n v="5"/>
    <n v="0"/>
    <n v="15.552000000000001"/>
  </r>
  <r>
    <n v="3039"/>
    <s v="US-2012-123960"/>
    <x v="1"/>
    <x v="832"/>
    <x v="883"/>
    <s v="Standard Class"/>
    <s v="BD-11605"/>
    <s v="Brian Dahlen"/>
    <x v="0"/>
    <s v="United States"/>
    <s v="Monroe"/>
    <x v="28"/>
    <n v="71203"/>
    <x v="0"/>
    <s v="FUR-FU-10004666"/>
    <x v="0"/>
    <x v="5"/>
    <s v="DAX Clear Channel Poster Frame"/>
    <n v="29.16"/>
    <n v="2"/>
    <n v="0"/>
    <n v="10.789200000000001"/>
  </r>
  <r>
    <n v="3040"/>
    <s v="CA-2014-101749"/>
    <x v="3"/>
    <x v="621"/>
    <x v="179"/>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x v="807"/>
    <s v="Standard Class"/>
    <s v="ZD-21925"/>
    <s v="Zuschuss Donatelli"/>
    <x v="0"/>
    <s v="United States"/>
    <s v="Chattanooga"/>
    <x v="18"/>
    <n v="37421"/>
    <x v="0"/>
    <s v="FUR-FU-10004270"/>
    <x v="0"/>
    <x v="5"/>
    <s v="Eldon Image Series Desk Accessories, Burgundy"/>
    <n v="16.72"/>
    <n v="5"/>
    <n v="0.2"/>
    <n v="3.3439999999999994"/>
  </r>
  <r>
    <n v="3042"/>
    <s v="CA-2014-149559"/>
    <x v="3"/>
    <x v="220"/>
    <x v="230"/>
    <s v="Same Day"/>
    <s v="KF-16285"/>
    <s v="Karen Ferguson"/>
    <x v="2"/>
    <s v="United States"/>
    <s v="Long Beach"/>
    <x v="1"/>
    <n v="90805"/>
    <x v="1"/>
    <s v="OFF-PA-10003172"/>
    <x v="1"/>
    <x v="10"/>
    <s v="Xerox 1996"/>
    <n v="12.96"/>
    <n v="2"/>
    <n v="0"/>
    <n v="6.2208000000000006"/>
  </r>
  <r>
    <n v="3043"/>
    <s v="CA-2014-149559"/>
    <x v="3"/>
    <x v="220"/>
    <x v="230"/>
    <s v="Same Day"/>
    <s v="KF-16285"/>
    <s v="Karen Ferguson"/>
    <x v="2"/>
    <s v="United States"/>
    <s v="Long Beach"/>
    <x v="1"/>
    <n v="90805"/>
    <x v="1"/>
    <s v="OFF-EN-10002312"/>
    <x v="1"/>
    <x v="12"/>
    <s v="#10 Self-Seal White Envelopes"/>
    <n v="22.18"/>
    <n v="2"/>
    <n v="0"/>
    <n v="10.8682"/>
  </r>
  <r>
    <n v="3044"/>
    <s v="CA-2014-149559"/>
    <x v="3"/>
    <x v="220"/>
    <x v="230"/>
    <s v="Same Day"/>
    <s v="KF-16285"/>
    <s v="Karen Ferguson"/>
    <x v="2"/>
    <s v="United States"/>
    <s v="Long Beach"/>
    <x v="1"/>
    <n v="90805"/>
    <x v="1"/>
    <s v="FUR-CH-10002320"/>
    <x v="0"/>
    <x v="1"/>
    <s v="Hon Pagoda Stacking Chairs"/>
    <n v="2054.2720000000004"/>
    <n v="8"/>
    <n v="0.2"/>
    <n v="256.78399999999976"/>
  </r>
  <r>
    <n v="3045"/>
    <s v="CA-2012-135174"/>
    <x v="1"/>
    <x v="28"/>
    <x v="32"/>
    <s v="Second Class"/>
    <s v="BP-11230"/>
    <s v="Benjamin Patterson"/>
    <x v="0"/>
    <s v="United States"/>
    <s v="Troy"/>
    <x v="24"/>
    <n v="45373"/>
    <x v="3"/>
    <s v="TEC-PH-10001530"/>
    <x v="2"/>
    <x v="7"/>
    <s v="Cisco Unified IP Phone 7945G VoIP phone"/>
    <n v="1022.97"/>
    <n v="5"/>
    <n v="0.4"/>
    <n v="-255.74250000000001"/>
  </r>
  <r>
    <n v="3046"/>
    <s v="CA-2014-125290"/>
    <x v="3"/>
    <x v="44"/>
    <x v="173"/>
    <s v="Second Class"/>
    <s v="CC-12430"/>
    <s v="Chuck Clark"/>
    <x v="2"/>
    <s v="United States"/>
    <s v="Minneapolis"/>
    <x v="11"/>
    <n v="55407"/>
    <x v="2"/>
    <s v="OFF-AR-10001216"/>
    <x v="1"/>
    <x v="6"/>
    <s v="Newell 339"/>
    <n v="13.899999999999999"/>
    <n v="5"/>
    <n v="0"/>
    <n v="3.6139999999999994"/>
  </r>
  <r>
    <n v="3047"/>
    <s v="CA-2014-125290"/>
    <x v="3"/>
    <x v="44"/>
    <x v="173"/>
    <s v="Second Class"/>
    <s v="CC-12430"/>
    <s v="Chuck Clark"/>
    <x v="2"/>
    <s v="United States"/>
    <s v="Minneapolis"/>
    <x v="11"/>
    <n v="55407"/>
    <x v="2"/>
    <s v="OFF-PA-10003127"/>
    <x v="1"/>
    <x v="10"/>
    <s v="Staples"/>
    <n v="26.38"/>
    <n v="1"/>
    <n v="0"/>
    <n v="12.134799999999998"/>
  </r>
  <r>
    <n v="3048"/>
    <s v="CA-2011-137351"/>
    <x v="2"/>
    <x v="587"/>
    <x v="622"/>
    <s v="Standard Class"/>
    <s v="DB-13615"/>
    <s v="Doug Bickford"/>
    <x v="0"/>
    <s v="United States"/>
    <s v="Seattle"/>
    <x v="4"/>
    <n v="98105"/>
    <x v="1"/>
    <s v="OFF-BI-10003910"/>
    <x v="1"/>
    <x v="8"/>
    <s v="DXL Angle-View Binders with Locking Rings by Samsill"/>
    <n v="43.176000000000002"/>
    <n v="7"/>
    <n v="0.2"/>
    <n v="13.4925"/>
  </r>
  <r>
    <n v="3049"/>
    <s v="CA-2014-121419"/>
    <x v="3"/>
    <x v="459"/>
    <x v="192"/>
    <s v="First Class"/>
    <s v="TC-21475"/>
    <s v="Tony Chapman"/>
    <x v="2"/>
    <s v="United States"/>
    <s v="Columbus"/>
    <x v="32"/>
    <n v="31907"/>
    <x v="0"/>
    <s v="FUR-TA-10004534"/>
    <x v="0"/>
    <x v="3"/>
    <s v="Bevis 44 x 96 Conference Tables"/>
    <n v="411.8"/>
    <n v="2"/>
    <n v="0"/>
    <n v="70.005999999999972"/>
  </r>
  <r>
    <n v="3050"/>
    <s v="CA-2014-121419"/>
    <x v="3"/>
    <x v="459"/>
    <x v="192"/>
    <s v="First Class"/>
    <s v="TC-21475"/>
    <s v="Tony Chapman"/>
    <x v="2"/>
    <s v="United States"/>
    <s v="Columbus"/>
    <x v="32"/>
    <n v="31907"/>
    <x v="0"/>
    <s v="TEC-AC-10000892"/>
    <x v="2"/>
    <x v="11"/>
    <s v="NETGEAR N750 Dual Band Wi-Fi Gigabit Router"/>
    <n v="360"/>
    <n v="4"/>
    <n v="0"/>
    <n v="129.6"/>
  </r>
  <r>
    <n v="3051"/>
    <s v="US-2014-148054"/>
    <x v="3"/>
    <x v="833"/>
    <x v="768"/>
    <s v="Standard Class"/>
    <s v="NZ-18565"/>
    <s v="Nick Zandusky"/>
    <x v="2"/>
    <s v="United States"/>
    <s v="Meridian"/>
    <x v="45"/>
    <n v="83642"/>
    <x v="1"/>
    <s v="FUR-FU-10003247"/>
    <x v="0"/>
    <x v="5"/>
    <s v="36X48 HARDFLOOR CHAIRMAT"/>
    <n v="41.96"/>
    <n v="2"/>
    <n v="0"/>
    <n v="2.9371999999999971"/>
  </r>
  <r>
    <n v="3052"/>
    <s v="US-2014-148054"/>
    <x v="3"/>
    <x v="833"/>
    <x v="768"/>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x v="768"/>
    <s v="Standard Class"/>
    <s v="NZ-18565"/>
    <s v="Nick Zandusky"/>
    <x v="2"/>
    <s v="United States"/>
    <s v="Meridian"/>
    <x v="45"/>
    <n v="83642"/>
    <x v="1"/>
    <s v="OFF-PA-10001295"/>
    <x v="1"/>
    <x v="10"/>
    <s v="Computer Printout Paper with Letter-Trim Perforations"/>
    <n v="37.94"/>
    <n v="2"/>
    <n v="0"/>
    <n v="18.211199999999998"/>
  </r>
  <r>
    <n v="3054"/>
    <s v="CA-2013-128517"/>
    <x v="0"/>
    <x v="526"/>
    <x v="679"/>
    <s v="Second Class"/>
    <s v="SW-20350"/>
    <s v="Sean Wendt"/>
    <x v="2"/>
    <s v="United States"/>
    <s v="Detroit"/>
    <x v="12"/>
    <n v="48227"/>
    <x v="2"/>
    <s v="TEC-PH-10002555"/>
    <x v="2"/>
    <x v="7"/>
    <s v="Nortel Meridian M5316 Digital phone"/>
    <n v="517.9"/>
    <n v="2"/>
    <n v="0"/>
    <n v="134.654"/>
  </r>
  <r>
    <n v="3055"/>
    <s v="CA-2013-128517"/>
    <x v="0"/>
    <x v="526"/>
    <x v="679"/>
    <s v="Second Class"/>
    <s v="SW-20350"/>
    <s v="Sean Wendt"/>
    <x v="2"/>
    <s v="United States"/>
    <s v="Detroit"/>
    <x v="12"/>
    <n v="48227"/>
    <x v="2"/>
    <s v="OFF-BI-10000831"/>
    <x v="1"/>
    <x v="8"/>
    <s v="Storex Flexible Poly Binders with Double Pockets"/>
    <n v="5.28"/>
    <n v="2"/>
    <n v="0"/>
    <n v="2.4287999999999998"/>
  </r>
  <r>
    <n v="3056"/>
    <s v="US-2012-100377"/>
    <x v="1"/>
    <x v="834"/>
    <x v="483"/>
    <s v="Standard Class"/>
    <s v="TS-21370"/>
    <s v="Todd Sumrall"/>
    <x v="1"/>
    <s v="United States"/>
    <s v="Chicago"/>
    <x v="10"/>
    <n v="60623"/>
    <x v="2"/>
    <s v="TEC-CO-10001046"/>
    <x v="2"/>
    <x v="16"/>
    <s v="Canon Imageclass D680 Copier / Fax"/>
    <n v="2799.9600000000005"/>
    <n v="5"/>
    <n v="0.2"/>
    <n v="874.98749999999984"/>
  </r>
  <r>
    <n v="3057"/>
    <s v="CA-2014-131492"/>
    <x v="3"/>
    <x v="15"/>
    <x v="188"/>
    <s v="Second Class"/>
    <s v="HH-15010"/>
    <s v="Hilary Holden"/>
    <x v="1"/>
    <s v="United States"/>
    <s v="San Francisco"/>
    <x v="1"/>
    <n v="94110"/>
    <x v="1"/>
    <s v="OFF-EN-10002973"/>
    <x v="1"/>
    <x v="12"/>
    <s v="Ampad #10 Peel &amp; Seel Holiday Envelopes"/>
    <n v="8.9600000000000009"/>
    <n v="2"/>
    <n v="0"/>
    <n v="4.3008000000000006"/>
  </r>
  <r>
    <n v="3058"/>
    <s v="CA-2014-131492"/>
    <x v="3"/>
    <x v="15"/>
    <x v="188"/>
    <s v="Second Class"/>
    <s v="HH-15010"/>
    <s v="Hilary Holden"/>
    <x v="1"/>
    <s v="United States"/>
    <s v="San Francisco"/>
    <x v="1"/>
    <n v="94110"/>
    <x v="1"/>
    <s v="OFF-LA-10001641"/>
    <x v="1"/>
    <x v="2"/>
    <s v="Avery 518"/>
    <n v="31.5"/>
    <n v="10"/>
    <n v="0"/>
    <n v="15.120000000000001"/>
  </r>
  <r>
    <n v="3059"/>
    <s v="CA-2014-131492"/>
    <x v="3"/>
    <x v="15"/>
    <x v="188"/>
    <s v="Second Class"/>
    <s v="HH-15010"/>
    <s v="Hilary Holden"/>
    <x v="1"/>
    <s v="United States"/>
    <s v="San Francisco"/>
    <x v="1"/>
    <n v="94110"/>
    <x v="1"/>
    <s v="FUR-FU-10003878"/>
    <x v="0"/>
    <x v="5"/>
    <s v="Linden 10&quot; Round Wall Clock, Black"/>
    <n v="30.56"/>
    <n v="2"/>
    <n v="0"/>
    <n v="10.3904"/>
  </r>
  <r>
    <n v="3060"/>
    <s v="CA-2014-131492"/>
    <x v="3"/>
    <x v="15"/>
    <x v="188"/>
    <s v="Second Class"/>
    <s v="HH-15010"/>
    <s v="Hilary Holden"/>
    <x v="1"/>
    <s v="United States"/>
    <s v="San Francisco"/>
    <x v="1"/>
    <n v="94110"/>
    <x v="1"/>
    <s v="FUR-TA-10003837"/>
    <x v="0"/>
    <x v="3"/>
    <s v="Anderson Hickey Conga Table Tops &amp; Accessories"/>
    <n v="24.368000000000002"/>
    <n v="2"/>
    <n v="0.2"/>
    <n v="-3.3506000000000018"/>
  </r>
  <r>
    <n v="3061"/>
    <s v="CA-2013-144554"/>
    <x v="0"/>
    <x v="77"/>
    <x v="357"/>
    <s v="Standard Class"/>
    <s v="DM-13345"/>
    <s v="Denise Monton"/>
    <x v="1"/>
    <s v="United States"/>
    <s v="Newark"/>
    <x v="24"/>
    <n v="43055"/>
    <x v="3"/>
    <s v="TEC-AC-10002800"/>
    <x v="2"/>
    <x v="11"/>
    <s v="Plantronics Audio 478 Stereo USB Headset"/>
    <n v="119.97600000000001"/>
    <n v="3"/>
    <n v="0.2"/>
    <n v="22.495499999999989"/>
  </r>
  <r>
    <n v="3062"/>
    <s v="CA-2014-127621"/>
    <x v="3"/>
    <x v="448"/>
    <x v="884"/>
    <s v="Standard Class"/>
    <s v="RE-19450"/>
    <s v="Richard Eichhorn"/>
    <x v="0"/>
    <s v="United States"/>
    <s v="Dallas"/>
    <x v="5"/>
    <n v="75081"/>
    <x v="2"/>
    <s v="OFF-PA-10001307"/>
    <x v="1"/>
    <x v="10"/>
    <s v="Important Message Pads, 50 4-1/4 x 5-1/2 Forms per Pad"/>
    <n v="26.880000000000003"/>
    <n v="8"/>
    <n v="0.2"/>
    <n v="9.743999999999998"/>
  </r>
  <r>
    <n v="3063"/>
    <s v="CA-2012-145184"/>
    <x v="1"/>
    <x v="154"/>
    <x v="699"/>
    <s v="First Class"/>
    <s v="JD-16150"/>
    <s v="Justin Deggeller"/>
    <x v="1"/>
    <s v="United States"/>
    <s v="Newark"/>
    <x v="13"/>
    <n v="19711"/>
    <x v="3"/>
    <s v="TEC-PH-10002350"/>
    <x v="2"/>
    <x v="7"/>
    <s v="Apple EarPods with Remote and Mic"/>
    <n v="83.97"/>
    <n v="3"/>
    <n v="0"/>
    <n v="23.511599999999998"/>
  </r>
  <r>
    <n v="3064"/>
    <s v="CA-2012-145184"/>
    <x v="1"/>
    <x v="154"/>
    <x v="699"/>
    <s v="First Class"/>
    <s v="JD-16150"/>
    <s v="Justin Deggeller"/>
    <x v="1"/>
    <s v="United States"/>
    <s v="Newark"/>
    <x v="13"/>
    <n v="19711"/>
    <x v="3"/>
    <s v="TEC-AC-10000397"/>
    <x v="2"/>
    <x v="11"/>
    <s v="Perixx PERIBOARD-512B, Ergonomic Split Keyboard"/>
    <n v="104.97"/>
    <n v="3"/>
    <n v="0"/>
    <n v="7.3479000000000028"/>
  </r>
  <r>
    <n v="3065"/>
    <s v="CA-2014-106859"/>
    <x v="3"/>
    <x v="677"/>
    <x v="671"/>
    <s v="Second Class"/>
    <s v="BF-11215"/>
    <s v="Benjamin Farhat"/>
    <x v="2"/>
    <s v="United States"/>
    <s v="Albuquerque"/>
    <x v="27"/>
    <n v="87105"/>
    <x v="1"/>
    <s v="OFF-ST-10000615"/>
    <x v="1"/>
    <x v="4"/>
    <s v="SimpliFile Personal File, Black Granite, 15w x 6-15/16d x 11-1/4h"/>
    <n v="90.8"/>
    <n v="8"/>
    <n v="0"/>
    <n v="25.424000000000007"/>
  </r>
  <r>
    <n v="3066"/>
    <s v="CA-2014-106859"/>
    <x v="3"/>
    <x v="677"/>
    <x v="671"/>
    <s v="Second Class"/>
    <s v="BF-11215"/>
    <s v="Benjamin Farhat"/>
    <x v="2"/>
    <s v="United States"/>
    <s v="Albuquerque"/>
    <x v="27"/>
    <n v="87105"/>
    <x v="1"/>
    <s v="TEC-PH-10004531"/>
    <x v="2"/>
    <x v="7"/>
    <s v="OtterBox Commuter Series Case - iPhone 5 &amp; 5s"/>
    <n v="140.73599999999999"/>
    <n v="8"/>
    <n v="0.2"/>
    <n v="49.257599999999996"/>
  </r>
  <r>
    <n v="3067"/>
    <s v="CA-2014-106859"/>
    <x v="3"/>
    <x v="677"/>
    <x v="671"/>
    <s v="Second Class"/>
    <s v="BF-11215"/>
    <s v="Benjamin Farhat"/>
    <x v="2"/>
    <s v="United States"/>
    <s v="Albuquerque"/>
    <x v="27"/>
    <n v="87105"/>
    <x v="1"/>
    <s v="TEC-AC-10004001"/>
    <x v="2"/>
    <x v="11"/>
    <s v="Logitech Wireless Headset H600 Over-The-Head Design"/>
    <n v="214.95000000000002"/>
    <n v="5"/>
    <n v="0"/>
    <n v="88.129500000000007"/>
  </r>
  <r>
    <n v="3068"/>
    <s v="CA-2014-106859"/>
    <x v="3"/>
    <x v="677"/>
    <x v="671"/>
    <s v="Second Class"/>
    <s v="BF-11215"/>
    <s v="Benjamin Farhat"/>
    <x v="2"/>
    <s v="United States"/>
    <s v="Albuquerque"/>
    <x v="27"/>
    <n v="87105"/>
    <x v="1"/>
    <s v="OFF-PA-10001534"/>
    <x v="1"/>
    <x v="10"/>
    <s v="Xerox 230"/>
    <n v="45.36"/>
    <n v="7"/>
    <n v="0"/>
    <n v="21.772800000000004"/>
  </r>
  <r>
    <n v="3069"/>
    <s v="CA-2014-106859"/>
    <x v="3"/>
    <x v="677"/>
    <x v="671"/>
    <s v="Second Class"/>
    <s v="BF-11215"/>
    <s v="Benjamin Farhat"/>
    <x v="2"/>
    <s v="United States"/>
    <s v="Albuquerque"/>
    <x v="27"/>
    <n v="87105"/>
    <x v="1"/>
    <s v="OFF-PA-10001815"/>
    <x v="1"/>
    <x v="10"/>
    <s v="Xerox 1885"/>
    <n v="288.24"/>
    <n v="6"/>
    <n v="0"/>
    <n v="138.35519999999997"/>
  </r>
  <r>
    <n v="3070"/>
    <s v="US-2014-120089"/>
    <x v="3"/>
    <x v="329"/>
    <x v="524"/>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x v="794"/>
    <s v="Standard Class"/>
    <s v="YC-21895"/>
    <s v="Yoseph Carroll"/>
    <x v="1"/>
    <s v="United States"/>
    <s v="Newark"/>
    <x v="13"/>
    <n v="19711"/>
    <x v="3"/>
    <s v="OFF-ST-10002011"/>
    <x v="1"/>
    <x v="4"/>
    <s v="Smead Adjustable Mobile File Trolley with Lockable Top"/>
    <n v="2934.33"/>
    <n v="7"/>
    <n v="0"/>
    <n v="792.26910000000021"/>
  </r>
  <r>
    <n v="3072"/>
    <s v="CA-2011-119375"/>
    <x v="2"/>
    <x v="664"/>
    <x v="794"/>
    <s v="Standard Class"/>
    <s v="YC-21895"/>
    <s v="Yoseph Carroll"/>
    <x v="1"/>
    <s v="United States"/>
    <s v="Newark"/>
    <x v="13"/>
    <n v="19711"/>
    <x v="3"/>
    <s v="FUR-FU-10002379"/>
    <x v="0"/>
    <x v="5"/>
    <s v="Eldon Econocleat Chair Mats for Low Pile Carpets"/>
    <n v="124.41"/>
    <n v="3"/>
    <n v="0"/>
    <n v="14.929199999999994"/>
  </r>
  <r>
    <n v="3073"/>
    <s v="CA-2011-119375"/>
    <x v="2"/>
    <x v="664"/>
    <x v="794"/>
    <s v="Standard Class"/>
    <s v="YC-21895"/>
    <s v="Yoseph Carroll"/>
    <x v="1"/>
    <s v="United States"/>
    <s v="Newark"/>
    <x v="13"/>
    <n v="19711"/>
    <x v="3"/>
    <s v="OFF-AR-10003752"/>
    <x v="1"/>
    <x v="6"/>
    <s v="Deluxe Chalkboard Eraser Cleaner"/>
    <n v="57.75"/>
    <n v="5"/>
    <n v="0"/>
    <n v="26.564999999999998"/>
  </r>
  <r>
    <n v="3074"/>
    <s v="CA-2013-125206"/>
    <x v="0"/>
    <x v="835"/>
    <x v="708"/>
    <s v="First Class"/>
    <s v="LR-16915"/>
    <s v="Lena Radford"/>
    <x v="0"/>
    <s v="United States"/>
    <s v="Los Angeles"/>
    <x v="1"/>
    <n v="90045"/>
    <x v="1"/>
    <s v="OFF-ST-10003692"/>
    <x v="1"/>
    <x v="4"/>
    <s v="Recycled Steel Personal File for Hanging File Folders"/>
    <n v="114.46"/>
    <n v="2"/>
    <n v="0"/>
    <n v="28.614999999999995"/>
  </r>
  <r>
    <n v="3075"/>
    <s v="CA-2012-126137"/>
    <x v="1"/>
    <x v="292"/>
    <x v="688"/>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x v="885"/>
    <s v="Standard Class"/>
    <s v="KM-16375"/>
    <s v="Katherine Murray"/>
    <x v="2"/>
    <s v="United States"/>
    <s v="Dallas"/>
    <x v="5"/>
    <n v="75217"/>
    <x v="2"/>
    <s v="OFF-ST-10003306"/>
    <x v="1"/>
    <x v="4"/>
    <s v="Letter Size Cart"/>
    <n v="342.86400000000003"/>
    <n v="3"/>
    <n v="0.2"/>
    <n v="38.572199999999953"/>
  </r>
  <r>
    <n v="3077"/>
    <s v="CA-2011-143903"/>
    <x v="2"/>
    <x v="836"/>
    <x v="885"/>
    <s v="Standard Class"/>
    <s v="KM-16375"/>
    <s v="Katherine Murray"/>
    <x v="2"/>
    <s v="United States"/>
    <s v="Dallas"/>
    <x v="5"/>
    <n v="75217"/>
    <x v="2"/>
    <s v="FUR-FU-10003724"/>
    <x v="0"/>
    <x v="5"/>
    <s v="Westinghouse Clip-On Gooseneck Lamps"/>
    <n v="16.739999999999998"/>
    <n v="5"/>
    <n v="0.6"/>
    <n v="-14.228999999999997"/>
  </r>
  <r>
    <n v="3078"/>
    <s v="CA-2011-143903"/>
    <x v="2"/>
    <x v="836"/>
    <x v="885"/>
    <s v="Standard Class"/>
    <s v="KM-16375"/>
    <s v="Katherine Murray"/>
    <x v="2"/>
    <s v="United States"/>
    <s v="Dallas"/>
    <x v="5"/>
    <n v="75217"/>
    <x v="2"/>
    <s v="FUR-CH-10002024"/>
    <x v="0"/>
    <x v="1"/>
    <s v="HON 5400 Series Task Chairs for Big and Tall"/>
    <n v="981.37199999999996"/>
    <n v="2"/>
    <n v="0.3"/>
    <n v="-140.19599999999997"/>
  </r>
  <r>
    <n v="3079"/>
    <s v="CA-2011-104780"/>
    <x v="2"/>
    <x v="371"/>
    <x v="396"/>
    <s v="Standard Class"/>
    <s v="BT-11530"/>
    <s v="Bradley Talbott"/>
    <x v="2"/>
    <s v="United States"/>
    <s v="San Diego"/>
    <x v="1"/>
    <n v="92037"/>
    <x v="1"/>
    <s v="OFF-AR-10003514"/>
    <x v="1"/>
    <x v="6"/>
    <s v="4009 Highlighters by Sanford"/>
    <n v="31.84"/>
    <n v="8"/>
    <n v="0"/>
    <n v="10.507199999999997"/>
  </r>
  <r>
    <n v="3080"/>
    <s v="CA-2014-101182"/>
    <x v="3"/>
    <x v="507"/>
    <x v="559"/>
    <s v="First Class"/>
    <s v="KB-16405"/>
    <s v="Katrina Bavinger"/>
    <x v="2"/>
    <s v="United States"/>
    <s v="Apple Valley"/>
    <x v="1"/>
    <n v="92307"/>
    <x v="1"/>
    <s v="OFF-PA-10001800"/>
    <x v="1"/>
    <x v="10"/>
    <s v="Xerox 220"/>
    <n v="12.96"/>
    <n v="2"/>
    <n v="0"/>
    <n v="6.2208000000000006"/>
  </r>
  <r>
    <n v="3081"/>
    <s v="CA-2014-101182"/>
    <x v="3"/>
    <x v="507"/>
    <x v="559"/>
    <s v="First Class"/>
    <s v="KB-16405"/>
    <s v="Katrina Bavinger"/>
    <x v="2"/>
    <s v="United States"/>
    <s v="Apple Valley"/>
    <x v="1"/>
    <n v="92307"/>
    <x v="1"/>
    <s v="TEC-PH-10003589"/>
    <x v="2"/>
    <x v="7"/>
    <s v="invisibleSHIELD by ZAGG Smudge-Free Screen Protector"/>
    <n v="43.176000000000002"/>
    <n v="3"/>
    <n v="0.2"/>
    <n v="15.111599999999999"/>
  </r>
  <r>
    <n v="3082"/>
    <s v="US-2014-132297"/>
    <x v="3"/>
    <x v="837"/>
    <x v="886"/>
    <s v="Standard Class"/>
    <s v="DW-13480"/>
    <s v="Dianna Wilson"/>
    <x v="2"/>
    <s v="United States"/>
    <s v="Louisville"/>
    <x v="0"/>
    <n v="40214"/>
    <x v="0"/>
    <s v="OFF-BI-10003364"/>
    <x v="1"/>
    <x v="8"/>
    <s v="Binding Machine Supplies"/>
    <n v="58.34"/>
    <n v="2"/>
    <n v="0"/>
    <n v="28.0032"/>
  </r>
  <r>
    <n v="3083"/>
    <s v="US-2014-132297"/>
    <x v="3"/>
    <x v="837"/>
    <x v="886"/>
    <s v="Standard Class"/>
    <s v="DW-13480"/>
    <s v="Dianna Wilson"/>
    <x v="2"/>
    <s v="United States"/>
    <s v="Louisville"/>
    <x v="0"/>
    <n v="40214"/>
    <x v="0"/>
    <s v="TEC-PH-10002834"/>
    <x v="2"/>
    <x v="7"/>
    <s v="Google Nexus 5"/>
    <n v="539.97"/>
    <n v="3"/>
    <n v="0"/>
    <n v="134.99250000000001"/>
  </r>
  <r>
    <n v="3084"/>
    <s v="CA-2011-100328"/>
    <x v="2"/>
    <x v="838"/>
    <x v="224"/>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x v="556"/>
    <s v="Standard Class"/>
    <s v="TP-21415"/>
    <s v="Tom Prescott"/>
    <x v="0"/>
    <s v="United States"/>
    <s v="Houston"/>
    <x v="5"/>
    <n v="77070"/>
    <x v="2"/>
    <s v="OFF-BI-10004584"/>
    <x v="1"/>
    <x v="8"/>
    <s v="GBC ProClick 150 Presentation Binding System"/>
    <n v="252.78399999999996"/>
    <n v="4"/>
    <n v="0.8"/>
    <n v="-417.09360000000004"/>
  </r>
  <r>
    <n v="3086"/>
    <s v="CA-2014-118773"/>
    <x v="3"/>
    <x v="839"/>
    <x v="556"/>
    <s v="Standard Class"/>
    <s v="TP-21415"/>
    <s v="Tom Prescott"/>
    <x v="0"/>
    <s v="United States"/>
    <s v="Houston"/>
    <x v="5"/>
    <n v="77070"/>
    <x v="2"/>
    <s v="TEC-AC-10002402"/>
    <x v="2"/>
    <x v="11"/>
    <s v="Razer Kraken PRO Over Ear PC and Music Headset"/>
    <n v="127.98399999999999"/>
    <n v="2"/>
    <n v="0.2"/>
    <n v="15.997999999999987"/>
  </r>
  <r>
    <n v="3087"/>
    <s v="CA-2014-118773"/>
    <x v="3"/>
    <x v="839"/>
    <x v="556"/>
    <s v="Standard Class"/>
    <s v="TP-21415"/>
    <s v="Tom Prescott"/>
    <x v="0"/>
    <s v="United States"/>
    <s v="Houston"/>
    <x v="5"/>
    <n v="77070"/>
    <x v="2"/>
    <s v="FUR-FU-10000550"/>
    <x v="0"/>
    <x v="5"/>
    <s v="Stacking Trays by OIC"/>
    <n v="3.9840000000000004"/>
    <n v="2"/>
    <n v="0.6"/>
    <n v="-2.6892000000000005"/>
  </r>
  <r>
    <n v="3088"/>
    <s v="CA-2014-118773"/>
    <x v="3"/>
    <x v="839"/>
    <x v="556"/>
    <s v="Standard Class"/>
    <s v="TP-21415"/>
    <s v="Tom Prescott"/>
    <x v="0"/>
    <s v="United States"/>
    <s v="Houston"/>
    <x v="5"/>
    <n v="77070"/>
    <x v="2"/>
    <s v="OFF-AP-10000055"/>
    <x v="1"/>
    <x v="9"/>
    <s v="Belkin F9S820V06 8 Outlet Surge"/>
    <n v="12.991999999999996"/>
    <n v="2"/>
    <n v="0.8"/>
    <n v="-32.480000000000004"/>
  </r>
  <r>
    <n v="3089"/>
    <s v="US-2014-159205"/>
    <x v="3"/>
    <x v="185"/>
    <x v="504"/>
    <s v="Second Class"/>
    <s v="DB-12910"/>
    <s v="Daniel Byrd"/>
    <x v="2"/>
    <s v="United States"/>
    <s v="Henderson"/>
    <x v="0"/>
    <n v="42420"/>
    <x v="0"/>
    <s v="FUR-FU-10001591"/>
    <x v="0"/>
    <x v="5"/>
    <s v="Advantus Panel Wall Certificate Holder - 8.5x11"/>
    <n v="61"/>
    <n v="5"/>
    <n v="0"/>
    <n v="25.620000000000005"/>
  </r>
  <r>
    <n v="3090"/>
    <s v="US-2014-159205"/>
    <x v="3"/>
    <x v="185"/>
    <x v="504"/>
    <s v="Second Class"/>
    <s v="DB-12910"/>
    <s v="Daniel Byrd"/>
    <x v="2"/>
    <s v="United States"/>
    <s v="Henderson"/>
    <x v="0"/>
    <n v="42420"/>
    <x v="0"/>
    <s v="TEC-PH-10000526"/>
    <x v="2"/>
    <x v="7"/>
    <s v="Vtech CS6719"/>
    <n v="671.93"/>
    <n v="7"/>
    <n v="0"/>
    <n v="188.1404"/>
  </r>
  <r>
    <n v="3091"/>
    <s v="CA-2013-112123"/>
    <x v="0"/>
    <x v="840"/>
    <x v="599"/>
    <s v="Standard Class"/>
    <s v="BH-11710"/>
    <s v="Brosina Hoffman"/>
    <x v="0"/>
    <s v="United States"/>
    <s v="Newark"/>
    <x v="13"/>
    <n v="19711"/>
    <x v="3"/>
    <s v="OFF-BI-10001071"/>
    <x v="1"/>
    <x v="8"/>
    <s v="GBC ProClick Punch Binding System"/>
    <n v="447.85999999999996"/>
    <n v="7"/>
    <n v="0"/>
    <n v="219.45140000000001"/>
  </r>
  <r>
    <n v="3092"/>
    <s v="CA-2013-112123"/>
    <x v="0"/>
    <x v="840"/>
    <x v="599"/>
    <s v="Standard Class"/>
    <s v="BH-11710"/>
    <s v="Brosina Hoffman"/>
    <x v="0"/>
    <s v="United States"/>
    <s v="Newark"/>
    <x v="13"/>
    <n v="19711"/>
    <x v="3"/>
    <s v="TEC-PH-10001557"/>
    <x v="2"/>
    <x v="7"/>
    <s v="Pyle PMP37LED"/>
    <n v="479.95"/>
    <n v="5"/>
    <n v="0"/>
    <n v="129.5865"/>
  </r>
  <r>
    <n v="3093"/>
    <s v="CA-2013-112123"/>
    <x v="0"/>
    <x v="840"/>
    <x v="599"/>
    <s v="Standard Class"/>
    <s v="BH-11710"/>
    <s v="Brosina Hoffman"/>
    <x v="0"/>
    <s v="United States"/>
    <s v="Newark"/>
    <x v="13"/>
    <n v="19711"/>
    <x v="3"/>
    <s v="OFF-PA-10001977"/>
    <x v="1"/>
    <x v="10"/>
    <s v="Xerox 194"/>
    <n v="166.44"/>
    <n v="3"/>
    <n v="0"/>
    <n v="79.891199999999998"/>
  </r>
  <r>
    <n v="3094"/>
    <s v="CA-2012-114468"/>
    <x v="1"/>
    <x v="841"/>
    <x v="309"/>
    <s v="Same Day"/>
    <s v="TD-20995"/>
    <s v="Tamara Dahlen"/>
    <x v="0"/>
    <s v="United States"/>
    <s v="Bolingbrook"/>
    <x v="10"/>
    <n v="60440"/>
    <x v="2"/>
    <s v="OFF-SU-10004231"/>
    <x v="1"/>
    <x v="14"/>
    <s v="Acme Tagit Stainless Steel Antibacterial Scissors"/>
    <n v="31.680000000000003"/>
    <n v="4"/>
    <n v="0.2"/>
    <n v="2.7719999999999994"/>
  </r>
  <r>
    <n v="3095"/>
    <s v="CA-2012-114468"/>
    <x v="1"/>
    <x v="841"/>
    <x v="309"/>
    <s v="Same Day"/>
    <s v="TD-20995"/>
    <s v="Tamara Dahlen"/>
    <x v="0"/>
    <s v="United States"/>
    <s v="Bolingbrook"/>
    <x v="10"/>
    <n v="60440"/>
    <x v="2"/>
    <s v="OFF-PA-10000809"/>
    <x v="1"/>
    <x v="10"/>
    <s v="Xerox 206"/>
    <n v="10.368000000000002"/>
    <n v="2"/>
    <n v="0.2"/>
    <n v="3.6288"/>
  </r>
  <r>
    <n v="3096"/>
    <s v="CA-2012-114468"/>
    <x v="1"/>
    <x v="841"/>
    <x v="309"/>
    <s v="Same Day"/>
    <s v="TD-20995"/>
    <s v="Tamara Dahlen"/>
    <x v="0"/>
    <s v="United States"/>
    <s v="Bolingbrook"/>
    <x v="10"/>
    <n v="60440"/>
    <x v="2"/>
    <s v="OFF-FA-10003021"/>
    <x v="1"/>
    <x v="13"/>
    <s v="Staples"/>
    <n v="12.032"/>
    <n v="8"/>
    <n v="0.2"/>
    <n v="2.2559999999999993"/>
  </r>
  <r>
    <n v="3097"/>
    <s v="CA-2012-114468"/>
    <x v="1"/>
    <x v="841"/>
    <x v="309"/>
    <s v="Same Day"/>
    <s v="TD-20995"/>
    <s v="Tamara Dahlen"/>
    <x v="0"/>
    <s v="United States"/>
    <s v="Bolingbrook"/>
    <x v="10"/>
    <n v="60440"/>
    <x v="2"/>
    <s v="OFF-AP-10000696"/>
    <x v="1"/>
    <x v="9"/>
    <s v="Holmes Odor Grabber"/>
    <n v="5.7679999999999989"/>
    <n v="2"/>
    <n v="0.8"/>
    <n v="-13.554800000000004"/>
  </r>
  <r>
    <n v="3098"/>
    <s v="CA-2014-135692"/>
    <x v="3"/>
    <x v="842"/>
    <x v="869"/>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x v="869"/>
    <s v="Standard Class"/>
    <s v="CV-12805"/>
    <s v="Cynthia Voltz"/>
    <x v="1"/>
    <s v="United States"/>
    <s v="Fort Worth"/>
    <x v="5"/>
    <n v="76106"/>
    <x v="2"/>
    <s v="FUR-BO-10002268"/>
    <x v="0"/>
    <x v="0"/>
    <s v="Sauder Barrister Bookcases"/>
    <n v="220.26559999999998"/>
    <n v="4"/>
    <n v="0.32"/>
    <n v="-42.1096"/>
  </r>
  <r>
    <n v="3100"/>
    <s v="CA-2014-131233"/>
    <x v="3"/>
    <x v="349"/>
    <x v="887"/>
    <s v="Standard Class"/>
    <s v="CS-12355"/>
    <s v="Christine Sundaresam"/>
    <x v="0"/>
    <s v="United States"/>
    <s v="New York City"/>
    <x v="15"/>
    <n v="10024"/>
    <x v="3"/>
    <s v="OFF-BI-10000829"/>
    <x v="1"/>
    <x v="8"/>
    <s v="Avery Non-Stick Binders"/>
    <n v="10.776000000000002"/>
    <n v="3"/>
    <n v="0.2"/>
    <n v="3.5021999999999989"/>
  </r>
  <r>
    <n v="3101"/>
    <s v="CA-2014-131233"/>
    <x v="3"/>
    <x v="349"/>
    <x v="887"/>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x v="63"/>
    <s v="Second Class"/>
    <s v="JG-15310"/>
    <s v="Jason Gross"/>
    <x v="1"/>
    <s v="United States"/>
    <s v="Providence"/>
    <x v="34"/>
    <n v="2908"/>
    <x v="3"/>
    <s v="OFF-SU-10003505"/>
    <x v="1"/>
    <x v="14"/>
    <s v="Premier Electric Letter Opener"/>
    <n v="695.16"/>
    <n v="6"/>
    <n v="0"/>
    <n v="34.757999999999953"/>
  </r>
  <r>
    <n v="3103"/>
    <s v="CA-2014-119578"/>
    <x v="3"/>
    <x v="66"/>
    <x v="63"/>
    <s v="Second Class"/>
    <s v="JG-15310"/>
    <s v="Jason Gross"/>
    <x v="1"/>
    <s v="United States"/>
    <s v="Providence"/>
    <x v="34"/>
    <n v="2908"/>
    <x v="3"/>
    <s v="FUR-BO-10003660"/>
    <x v="0"/>
    <x v="0"/>
    <s v="Bush Cubix Collection Bookcases, Fully Assembled"/>
    <n v="220.98"/>
    <n v="1"/>
    <n v="0"/>
    <n v="50.825400000000002"/>
  </r>
  <r>
    <n v="3104"/>
    <s v="CA-2013-124562"/>
    <x v="0"/>
    <x v="16"/>
    <x v="485"/>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x v="655"/>
    <s v="Standard Class"/>
    <s v="EC-14050"/>
    <s v="Erin Creighton"/>
    <x v="0"/>
    <s v="United States"/>
    <s v="New York City"/>
    <x v="15"/>
    <n v="10024"/>
    <x v="3"/>
    <s v="OFF-PA-10002741"/>
    <x v="1"/>
    <x v="10"/>
    <s v="Xerox 1980"/>
    <n v="25.68"/>
    <n v="6"/>
    <n v="0"/>
    <n v="11.555999999999997"/>
  </r>
  <r>
    <n v="3106"/>
    <s v="CA-2013-103037"/>
    <x v="0"/>
    <x v="197"/>
    <x v="879"/>
    <s v="Standard Class"/>
    <s v="KH-16630"/>
    <s v="Ken Heidel"/>
    <x v="1"/>
    <s v="United States"/>
    <s v="Houston"/>
    <x v="5"/>
    <n v="77070"/>
    <x v="2"/>
    <s v="OFF-LA-10004345"/>
    <x v="1"/>
    <x v="2"/>
    <s v="Avery 493"/>
    <n v="15.712000000000002"/>
    <n v="4"/>
    <n v="0.2"/>
    <n v="5.6955999999999989"/>
  </r>
  <r>
    <n v="3107"/>
    <s v="CA-2014-127460"/>
    <x v="3"/>
    <x v="815"/>
    <x v="730"/>
    <s v="Standard Class"/>
    <s v="FG-14260"/>
    <s v="Frank Gastineau"/>
    <x v="2"/>
    <s v="United States"/>
    <s v="Aurora"/>
    <x v="10"/>
    <n v="60505"/>
    <x v="2"/>
    <s v="OFF-ST-10004340"/>
    <x v="1"/>
    <x v="4"/>
    <s v="Fellowes Mobile File Cart, Black"/>
    <n v="298.464"/>
    <n v="6"/>
    <n v="0.2"/>
    <n v="26.115600000000015"/>
  </r>
  <r>
    <n v="3108"/>
    <s v="CA-2013-121671"/>
    <x v="0"/>
    <x v="19"/>
    <x v="18"/>
    <s v="Standard Class"/>
    <s v="AA-10480"/>
    <s v="Andrew Allen"/>
    <x v="0"/>
    <s v="United States"/>
    <s v="Springfield"/>
    <x v="25"/>
    <n v="65807"/>
    <x v="2"/>
    <s v="OFF-PA-10001471"/>
    <x v="1"/>
    <x v="10"/>
    <s v="Strathmore Photo Frame Cards"/>
    <n v="21.93"/>
    <n v="3"/>
    <n v="0"/>
    <n v="10.087799999999998"/>
  </r>
  <r>
    <n v="3109"/>
    <s v="CA-2013-121671"/>
    <x v="0"/>
    <x v="19"/>
    <x v="18"/>
    <s v="Standard Class"/>
    <s v="AA-10480"/>
    <s v="Andrew Allen"/>
    <x v="0"/>
    <s v="United States"/>
    <s v="Springfield"/>
    <x v="25"/>
    <n v="65807"/>
    <x v="2"/>
    <s v="OFF-ST-10002344"/>
    <x v="1"/>
    <x v="4"/>
    <s v="Carina 42&quot;Hx23 3/4&quot;W Media Storage Unit"/>
    <n v="242.94"/>
    <n v="3"/>
    <n v="0"/>
    <n v="4.8588000000000164"/>
  </r>
  <r>
    <n v="3110"/>
    <s v="CA-2013-121671"/>
    <x v="0"/>
    <x v="19"/>
    <x v="18"/>
    <s v="Standard Class"/>
    <s v="AA-10480"/>
    <s v="Andrew Allen"/>
    <x v="0"/>
    <s v="United States"/>
    <s v="Springfield"/>
    <x v="25"/>
    <n v="65807"/>
    <x v="2"/>
    <s v="OFF-PA-10001892"/>
    <x v="1"/>
    <x v="10"/>
    <s v="Rediform Wirebound &quot;Phone Memo&quot; Message Book, 11 x 5-3/4"/>
    <n v="7.64"/>
    <n v="1"/>
    <n v="0"/>
    <n v="3.7435999999999998"/>
  </r>
  <r>
    <n v="3111"/>
    <s v="CA-2013-121671"/>
    <x v="0"/>
    <x v="19"/>
    <x v="18"/>
    <s v="Standard Class"/>
    <s v="AA-10480"/>
    <s v="Andrew Allen"/>
    <x v="0"/>
    <s v="United States"/>
    <s v="Springfield"/>
    <x v="25"/>
    <n v="65807"/>
    <x v="2"/>
    <s v="OFF-PA-10001934"/>
    <x v="1"/>
    <x v="10"/>
    <s v="Xerox 1993"/>
    <n v="51.84"/>
    <n v="8"/>
    <n v="0"/>
    <n v="25.401600000000002"/>
  </r>
  <r>
    <n v="3112"/>
    <s v="CA-2013-121671"/>
    <x v="0"/>
    <x v="19"/>
    <x v="18"/>
    <s v="Standard Class"/>
    <s v="AA-10480"/>
    <s v="Andrew Allen"/>
    <x v="0"/>
    <s v="United States"/>
    <s v="Springfield"/>
    <x v="25"/>
    <n v="65807"/>
    <x v="2"/>
    <s v="OFF-ST-10000078"/>
    <x v="1"/>
    <x v="4"/>
    <s v="Tennsco 6- and 18-Compartment Lockers"/>
    <n v="265.17"/>
    <n v="1"/>
    <n v="0"/>
    <n v="47.730599999999981"/>
  </r>
  <r>
    <n v="3113"/>
    <s v="CA-2013-150350"/>
    <x v="0"/>
    <x v="828"/>
    <x v="881"/>
    <s v="Standard Class"/>
    <s v="MS-17770"/>
    <s v="Maxwell Schwartz"/>
    <x v="0"/>
    <s v="United States"/>
    <s v="Seattle"/>
    <x v="4"/>
    <n v="98105"/>
    <x v="1"/>
    <s v="TEC-MA-10001972"/>
    <x v="2"/>
    <x v="15"/>
    <s v="Okidata C331dn Printer"/>
    <n v="837.59999999999991"/>
    <n v="3"/>
    <n v="0.2"/>
    <n v="62.82000000000005"/>
  </r>
  <r>
    <n v="3114"/>
    <s v="CA-2013-150350"/>
    <x v="0"/>
    <x v="828"/>
    <x v="881"/>
    <s v="Standard Class"/>
    <s v="MS-17770"/>
    <s v="Maxwell Schwartz"/>
    <x v="0"/>
    <s v="United States"/>
    <s v="Seattle"/>
    <x v="4"/>
    <n v="98105"/>
    <x v="1"/>
    <s v="OFF-EN-10002504"/>
    <x v="1"/>
    <x v="12"/>
    <s v="Tyvek  Top-Opening Peel &amp; Seel Envelopes, Plain White"/>
    <n v="135.9"/>
    <n v="5"/>
    <n v="0"/>
    <n v="63.872999999999998"/>
  </r>
  <r>
    <n v="3115"/>
    <s v="CA-2013-150350"/>
    <x v="0"/>
    <x v="828"/>
    <x v="881"/>
    <s v="Standard Class"/>
    <s v="MS-17770"/>
    <s v="Maxwell Schwartz"/>
    <x v="0"/>
    <s v="United States"/>
    <s v="Seattle"/>
    <x v="4"/>
    <n v="98105"/>
    <x v="1"/>
    <s v="OFF-PA-10002160"/>
    <x v="1"/>
    <x v="10"/>
    <s v="Xerox 1978"/>
    <n v="34.68"/>
    <n v="6"/>
    <n v="0"/>
    <n v="16.993200000000002"/>
  </r>
  <r>
    <n v="3116"/>
    <s v="CA-2013-150350"/>
    <x v="0"/>
    <x v="828"/>
    <x v="881"/>
    <s v="Standard Class"/>
    <s v="MS-17770"/>
    <s v="Maxwell Schwartz"/>
    <x v="0"/>
    <s v="United States"/>
    <s v="Seattle"/>
    <x v="4"/>
    <n v="98105"/>
    <x v="1"/>
    <s v="FUR-CH-10001973"/>
    <x v="0"/>
    <x v="1"/>
    <s v="Office Star Flex Back Scooter Chair with White Frame"/>
    <n v="532.70400000000006"/>
    <n v="6"/>
    <n v="0.2"/>
    <n v="-39.952800000000025"/>
  </r>
  <r>
    <n v="3117"/>
    <s v="CA-2013-150350"/>
    <x v="0"/>
    <x v="828"/>
    <x v="881"/>
    <s v="Standard Class"/>
    <s v="MS-17770"/>
    <s v="Maxwell Schwartz"/>
    <x v="0"/>
    <s v="United States"/>
    <s v="Seattle"/>
    <x v="4"/>
    <n v="98105"/>
    <x v="1"/>
    <s v="OFF-AP-10001492"/>
    <x v="1"/>
    <x v="9"/>
    <s v="Acco Six-Outlet Power Strip, 4' Cord Length"/>
    <n v="43.099999999999994"/>
    <n v="5"/>
    <n v="0"/>
    <n v="11.206"/>
  </r>
  <r>
    <n v="3118"/>
    <s v="CA-2013-150350"/>
    <x v="0"/>
    <x v="828"/>
    <x v="881"/>
    <s v="Standard Class"/>
    <s v="MS-17770"/>
    <s v="Maxwell Schwartz"/>
    <x v="0"/>
    <s v="United States"/>
    <s v="Seattle"/>
    <x v="4"/>
    <n v="98105"/>
    <x v="1"/>
    <s v="OFF-SU-10002189"/>
    <x v="1"/>
    <x v="14"/>
    <s v="Acme Rosewood Handle Letter Opener"/>
    <n v="15.88"/>
    <n v="4"/>
    <n v="0"/>
    <n v="0.15879999999999939"/>
  </r>
  <r>
    <n v="3119"/>
    <s v="CA-2012-121720"/>
    <x v="1"/>
    <x v="832"/>
    <x v="888"/>
    <s v="First Class"/>
    <s v="JE-15610"/>
    <s v="Jim Epp"/>
    <x v="1"/>
    <s v="United States"/>
    <s v="Lakeland"/>
    <x v="2"/>
    <n v="33801"/>
    <x v="0"/>
    <s v="FUR-CH-10003312"/>
    <x v="0"/>
    <x v="1"/>
    <s v="Hon 2090 “Pillow Soft” Series Mid Back Swivel/Tilt Chairs"/>
    <n v="1123.92"/>
    <n v="5"/>
    <n v="0.2"/>
    <n v="-182.63700000000017"/>
  </r>
  <r>
    <n v="3120"/>
    <s v="CA-2012-121720"/>
    <x v="1"/>
    <x v="832"/>
    <x v="888"/>
    <s v="First Class"/>
    <s v="JE-15610"/>
    <s v="Jim Epp"/>
    <x v="1"/>
    <s v="United States"/>
    <s v="Lakeland"/>
    <x v="2"/>
    <n v="33801"/>
    <x v="0"/>
    <s v="TEC-PH-10002496"/>
    <x v="2"/>
    <x v="7"/>
    <s v="Cisco SPA301"/>
    <n v="249.58400000000003"/>
    <n v="2"/>
    <n v="0.2"/>
    <n v="31.197999999999986"/>
  </r>
  <r>
    <n v="3121"/>
    <s v="CA-2012-121720"/>
    <x v="1"/>
    <x v="832"/>
    <x v="888"/>
    <s v="First Class"/>
    <s v="JE-15610"/>
    <s v="Jim Epp"/>
    <x v="1"/>
    <s v="United States"/>
    <s v="Lakeland"/>
    <x v="2"/>
    <n v="33801"/>
    <x v="0"/>
    <s v="FUR-FU-10003464"/>
    <x v="0"/>
    <x v="5"/>
    <s v="Seth Thomas 8 1/2&quot; Cubicle Clock"/>
    <n v="48.671999999999997"/>
    <n v="3"/>
    <n v="0.2"/>
    <n v="7.3007999999999988"/>
  </r>
  <r>
    <n v="3122"/>
    <s v="CA-2012-121720"/>
    <x v="1"/>
    <x v="832"/>
    <x v="888"/>
    <s v="First Class"/>
    <s v="JE-15610"/>
    <s v="Jim Epp"/>
    <x v="1"/>
    <s v="United States"/>
    <s v="Lakeland"/>
    <x v="2"/>
    <n v="33801"/>
    <x v="0"/>
    <s v="OFF-AR-10000380"/>
    <x v="1"/>
    <x v="6"/>
    <s v="Hunt PowerHouse Electric Pencil Sharpener, Blue"/>
    <n v="60.768000000000001"/>
    <n v="2"/>
    <n v="0.2"/>
    <n v="7.5959999999999894"/>
  </r>
  <r>
    <n v="3123"/>
    <s v="CA-2012-121720"/>
    <x v="1"/>
    <x v="832"/>
    <x v="888"/>
    <s v="First Class"/>
    <s v="JE-15610"/>
    <s v="Jim Epp"/>
    <x v="1"/>
    <s v="United States"/>
    <s v="Lakeland"/>
    <x v="2"/>
    <n v="33801"/>
    <x v="0"/>
    <s v="OFF-BI-10004593"/>
    <x v="1"/>
    <x v="8"/>
    <s v="Ibico Laser Imprintable Binding System Covers"/>
    <n v="78.600000000000009"/>
    <n v="5"/>
    <n v="0.7"/>
    <n v="-62.88000000000001"/>
  </r>
  <r>
    <n v="3124"/>
    <s v="CA-2012-121720"/>
    <x v="1"/>
    <x v="832"/>
    <x v="888"/>
    <s v="First Class"/>
    <s v="JE-15610"/>
    <s v="Jim Epp"/>
    <x v="1"/>
    <s v="United States"/>
    <s v="Lakeland"/>
    <x v="2"/>
    <n v="33801"/>
    <x v="0"/>
    <s v="OFF-BI-10001308"/>
    <x v="1"/>
    <x v="8"/>
    <s v="GBC Standard Plastic Binding Systems' Combs"/>
    <n v="3.7680000000000007"/>
    <n v="2"/>
    <n v="0.7"/>
    <n v="-3.1400000000000006"/>
  </r>
  <r>
    <n v="3125"/>
    <s v="CA-2012-121720"/>
    <x v="1"/>
    <x v="832"/>
    <x v="888"/>
    <s v="First Class"/>
    <s v="JE-15610"/>
    <s v="Jim Epp"/>
    <x v="1"/>
    <s v="United States"/>
    <s v="Lakeland"/>
    <x v="2"/>
    <n v="33801"/>
    <x v="0"/>
    <s v="OFF-ST-10001780"/>
    <x v="1"/>
    <x v="4"/>
    <s v="Tennsco 16-Compartment Lockers with Coat Rack"/>
    <n v="1036.624"/>
    <n v="2"/>
    <n v="0.2"/>
    <n v="51.831200000000024"/>
  </r>
  <r>
    <n v="3126"/>
    <s v="CA-2012-121720"/>
    <x v="1"/>
    <x v="832"/>
    <x v="888"/>
    <s v="First Class"/>
    <s v="JE-15610"/>
    <s v="Jim Epp"/>
    <x v="1"/>
    <s v="United States"/>
    <s v="Lakeland"/>
    <x v="2"/>
    <n v="33801"/>
    <x v="0"/>
    <s v="OFF-ST-10003816"/>
    <x v="1"/>
    <x v="4"/>
    <s v="Fellowes High-Stak Drawer Files"/>
    <n v="563.80799999999999"/>
    <n v="4"/>
    <n v="0.2"/>
    <n v="21.142799999999966"/>
  </r>
  <r>
    <n v="3127"/>
    <s v="CA-2014-149895"/>
    <x v="3"/>
    <x v="565"/>
    <x v="230"/>
    <s v="Standard Class"/>
    <s v="EB-14110"/>
    <s v="Eugene Barchas"/>
    <x v="0"/>
    <s v="United States"/>
    <s v="Philadelphia"/>
    <x v="9"/>
    <n v="19134"/>
    <x v="3"/>
    <s v="TEC-PH-10002200"/>
    <x v="2"/>
    <x v="7"/>
    <s v="Aastra 6757i CT Wireless VoIP phone"/>
    <n v="258.52799999999996"/>
    <n v="2"/>
    <n v="0.4"/>
    <n v="-47.396800000000013"/>
  </r>
  <r>
    <n v="3128"/>
    <s v="CA-2014-147564"/>
    <x v="3"/>
    <x v="280"/>
    <x v="299"/>
    <s v="Standard Class"/>
    <s v="BP-11155"/>
    <s v="Becky Pak"/>
    <x v="0"/>
    <s v="United States"/>
    <s v="New York City"/>
    <x v="15"/>
    <n v="10011"/>
    <x v="3"/>
    <s v="OFF-PA-10004438"/>
    <x v="1"/>
    <x v="10"/>
    <s v="Xerox 1907"/>
    <n v="49.12"/>
    <n v="4"/>
    <n v="0"/>
    <n v="23.086399999999998"/>
  </r>
  <r>
    <n v="3129"/>
    <s v="CA-2011-136399"/>
    <x v="2"/>
    <x v="757"/>
    <x v="709"/>
    <s v="First Class"/>
    <s v="CC-12100"/>
    <s v="Chad Cunningham"/>
    <x v="2"/>
    <s v="United States"/>
    <s v="Los Angeles"/>
    <x v="1"/>
    <n v="90049"/>
    <x v="1"/>
    <s v="FUR-FU-10004090"/>
    <x v="0"/>
    <x v="5"/>
    <s v="Executive Impressions 14&quot; Contract Wall Clock"/>
    <n v="44.46"/>
    <n v="2"/>
    <n v="0"/>
    <n v="14.671799999999998"/>
  </r>
  <r>
    <n v="3130"/>
    <s v="CA-2011-136399"/>
    <x v="2"/>
    <x v="757"/>
    <x v="709"/>
    <s v="First Class"/>
    <s v="CC-12100"/>
    <s v="Chad Cunningham"/>
    <x v="2"/>
    <s v="United States"/>
    <s v="Los Angeles"/>
    <x v="1"/>
    <n v="90049"/>
    <x v="1"/>
    <s v="FUR-CH-10002602"/>
    <x v="0"/>
    <x v="1"/>
    <s v="DMI Arturo Collection Mission-style Design Wood Chair"/>
    <n v="241.56799999999998"/>
    <n v="2"/>
    <n v="0.2"/>
    <n v="18.11760000000001"/>
  </r>
  <r>
    <n v="3131"/>
    <s v="CA-2011-136399"/>
    <x v="2"/>
    <x v="757"/>
    <x v="709"/>
    <s v="First Class"/>
    <s v="CC-12100"/>
    <s v="Chad Cunningham"/>
    <x v="2"/>
    <s v="United States"/>
    <s v="Los Angeles"/>
    <x v="1"/>
    <n v="90049"/>
    <x v="1"/>
    <s v="TEC-AC-10001142"/>
    <x v="2"/>
    <x v="11"/>
    <s v="First Data FD10 PIN Pad"/>
    <n v="395"/>
    <n v="5"/>
    <n v="0"/>
    <n v="39.499999999999957"/>
  </r>
  <r>
    <n v="3132"/>
    <s v="CA-2011-136399"/>
    <x v="2"/>
    <x v="757"/>
    <x v="709"/>
    <s v="First Class"/>
    <s v="CC-12100"/>
    <s v="Chad Cunningham"/>
    <x v="2"/>
    <s v="United States"/>
    <s v="Los Angeles"/>
    <x v="1"/>
    <n v="90049"/>
    <x v="1"/>
    <s v="TEC-PH-10004977"/>
    <x v="2"/>
    <x v="7"/>
    <s v="GE 30524EE4"/>
    <n v="627.16800000000012"/>
    <n v="4"/>
    <n v="0.2"/>
    <n v="70.55639999999994"/>
  </r>
  <r>
    <n v="3133"/>
    <s v="CA-2011-107916"/>
    <x v="2"/>
    <x v="829"/>
    <x v="889"/>
    <s v="First Class"/>
    <s v="JP-15460"/>
    <s v="Jennifer Patt"/>
    <x v="1"/>
    <s v="United States"/>
    <s v="Oceanside"/>
    <x v="15"/>
    <n v="11572"/>
    <x v="3"/>
    <s v="FUR-FU-10004586"/>
    <x v="0"/>
    <x v="5"/>
    <s v="G.E. Longer-Life Indoor Recessed Floodlight Bulbs"/>
    <n v="13.28"/>
    <n v="2"/>
    <n v="0"/>
    <n v="6.3743999999999996"/>
  </r>
  <r>
    <n v="3134"/>
    <s v="CA-2011-107916"/>
    <x v="2"/>
    <x v="829"/>
    <x v="889"/>
    <s v="First Class"/>
    <s v="JP-15460"/>
    <s v="Jennifer Patt"/>
    <x v="1"/>
    <s v="United States"/>
    <s v="Oceanside"/>
    <x v="15"/>
    <n v="11572"/>
    <x v="3"/>
    <s v="OFF-BI-10001116"/>
    <x v="1"/>
    <x v="8"/>
    <s v="Wilson Jones 1&quot; Hanging DublLock Ring Binders"/>
    <n v="12.672000000000001"/>
    <n v="3"/>
    <n v="0.2"/>
    <n v="4.4352000000000009"/>
  </r>
  <r>
    <n v="3135"/>
    <s v="CA-2014-164168"/>
    <x v="3"/>
    <x v="105"/>
    <x v="551"/>
    <s v="Standard Class"/>
    <s v="LS-16975"/>
    <s v="Lindsay Shagiari"/>
    <x v="2"/>
    <s v="United States"/>
    <s v="Dallas"/>
    <x v="5"/>
    <n v="75081"/>
    <x v="2"/>
    <s v="OFF-BI-10000666"/>
    <x v="1"/>
    <x v="8"/>
    <s v="Surelock Post Binders"/>
    <n v="30.559999999999992"/>
    <n v="5"/>
    <n v="0.8"/>
    <n v="-45.840000000000018"/>
  </r>
  <r>
    <n v="3136"/>
    <s v="CA-2014-164168"/>
    <x v="3"/>
    <x v="105"/>
    <x v="551"/>
    <s v="Standard Class"/>
    <s v="LS-16975"/>
    <s v="Lindsay Shagiari"/>
    <x v="2"/>
    <s v="United States"/>
    <s v="Dallas"/>
    <x v="5"/>
    <n v="75081"/>
    <x v="2"/>
    <s v="OFF-ST-10002583"/>
    <x v="1"/>
    <x v="4"/>
    <s v="Fellowes Neat Ideas Storage Cubes"/>
    <n v="77.951999999999998"/>
    <n v="3"/>
    <n v="0.2"/>
    <n v="-15.590400000000002"/>
  </r>
  <r>
    <n v="3137"/>
    <s v="CA-2014-164168"/>
    <x v="3"/>
    <x v="105"/>
    <x v="551"/>
    <s v="Standard Class"/>
    <s v="LS-16975"/>
    <s v="Lindsay Shagiari"/>
    <x v="2"/>
    <s v="United States"/>
    <s v="Dallas"/>
    <x v="5"/>
    <n v="75081"/>
    <x v="2"/>
    <s v="TEC-PH-10004908"/>
    <x v="2"/>
    <x v="7"/>
    <s v="Panasonic KX TS3282W Corded phone"/>
    <n v="67.992000000000004"/>
    <n v="1"/>
    <n v="0.2"/>
    <n v="8.4989999999999917"/>
  </r>
  <r>
    <n v="3138"/>
    <s v="CA-2014-164168"/>
    <x v="3"/>
    <x v="105"/>
    <x v="551"/>
    <s v="Standard Class"/>
    <s v="LS-16975"/>
    <s v="Lindsay Shagiari"/>
    <x v="2"/>
    <s v="United States"/>
    <s v="Dallas"/>
    <x v="5"/>
    <n v="75081"/>
    <x v="2"/>
    <s v="OFF-EN-10001219"/>
    <x v="1"/>
    <x v="12"/>
    <s v="#10- 4 1/8&quot; x 9 1/2&quot; Security-Tint Envelopes"/>
    <n v="12.224"/>
    <n v="2"/>
    <n v="0.2"/>
    <n v="4.4311999999999996"/>
  </r>
  <r>
    <n v="3139"/>
    <s v="CA-2014-164168"/>
    <x v="3"/>
    <x v="105"/>
    <x v="551"/>
    <s v="Standard Class"/>
    <s v="LS-16975"/>
    <s v="Lindsay Shagiari"/>
    <x v="2"/>
    <s v="United States"/>
    <s v="Dallas"/>
    <x v="5"/>
    <n v="75081"/>
    <x v="2"/>
    <s v="TEC-AC-10004568"/>
    <x v="2"/>
    <x v="11"/>
    <s v="Maxell LTO Ultrium - 800 GB"/>
    <n v="44.783999999999999"/>
    <n v="2"/>
    <n v="0.2"/>
    <n v="-0.55980000000000452"/>
  </r>
  <r>
    <n v="3140"/>
    <s v="CA-2014-164168"/>
    <x v="3"/>
    <x v="105"/>
    <x v="551"/>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x v="353"/>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x v="367"/>
    <s v="Same Day"/>
    <s v="CY-12745"/>
    <s v="Craig Yedwab"/>
    <x v="1"/>
    <s v="United States"/>
    <s v="San Antonio"/>
    <x v="5"/>
    <n v="78207"/>
    <x v="2"/>
    <s v="OFF-BI-10003650"/>
    <x v="1"/>
    <x v="8"/>
    <s v="GBC DocuBind 300 Electric Binding Machine"/>
    <n v="210.39199999999997"/>
    <n v="2"/>
    <n v="0.8"/>
    <n v="-336.62720000000013"/>
  </r>
  <r>
    <n v="3143"/>
    <s v="CA-2014-162572"/>
    <x v="3"/>
    <x v="145"/>
    <x v="474"/>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x v="474"/>
    <s v="Second Class"/>
    <s v="RB-19360"/>
    <s v="Raymond Buch"/>
    <x v="0"/>
    <s v="United States"/>
    <s v="Cincinnati"/>
    <x v="24"/>
    <n v="45231"/>
    <x v="3"/>
    <s v="OFF-AR-10001547"/>
    <x v="1"/>
    <x v="6"/>
    <s v="Newell 311"/>
    <n v="10.608000000000001"/>
    <n v="6"/>
    <n v="0.2"/>
    <n v="0.92819999999999991"/>
  </r>
  <r>
    <n v="3145"/>
    <s v="US-2013-148110"/>
    <x v="0"/>
    <x v="64"/>
    <x v="47"/>
    <s v="Standard Class"/>
    <s v="AR-10825"/>
    <s v="Anthony Rawles"/>
    <x v="1"/>
    <s v="United States"/>
    <s v="Austin"/>
    <x v="5"/>
    <n v="78745"/>
    <x v="2"/>
    <s v="FUR-CH-10002647"/>
    <x v="0"/>
    <x v="1"/>
    <s v="Situations Contoured Folding Chairs, 4/Set"/>
    <n v="347.80200000000002"/>
    <n v="7"/>
    <n v="0.3"/>
    <n v="-24.842999999999961"/>
  </r>
  <r>
    <n v="3146"/>
    <s v="CA-2014-131828"/>
    <x v="3"/>
    <x v="512"/>
    <x v="758"/>
    <s v="Second Class"/>
    <s v="CS-11845"/>
    <s v="Cari Sayre"/>
    <x v="1"/>
    <s v="United States"/>
    <s v="Seattle"/>
    <x v="4"/>
    <n v="98105"/>
    <x v="1"/>
    <s v="FUR-CH-10004495"/>
    <x v="0"/>
    <x v="1"/>
    <s v="Global Leather and Oak Executive Chair, Black"/>
    <n v="963.13600000000008"/>
    <n v="4"/>
    <n v="0.2"/>
    <n v="108.35279999999986"/>
  </r>
  <r>
    <n v="3147"/>
    <s v="CA-2014-131828"/>
    <x v="3"/>
    <x v="512"/>
    <x v="758"/>
    <s v="Second Class"/>
    <s v="CS-11845"/>
    <s v="Cari Sayre"/>
    <x v="1"/>
    <s v="United States"/>
    <s v="Seattle"/>
    <x v="4"/>
    <n v="98105"/>
    <x v="1"/>
    <s v="TEC-PH-10002923"/>
    <x v="2"/>
    <x v="7"/>
    <s v="Logitech B530 USB Headset - headset - Full size, Binaural"/>
    <n v="88.77600000000001"/>
    <n v="3"/>
    <n v="0.2"/>
    <n v="7.7679000000000009"/>
  </r>
  <r>
    <n v="3148"/>
    <s v="CA-2011-109218"/>
    <x v="2"/>
    <x v="479"/>
    <x v="890"/>
    <s v="Second Class"/>
    <s v="AR-10825"/>
    <s v="Anthony Rawles"/>
    <x v="1"/>
    <s v="United States"/>
    <s v="Los Angeles"/>
    <x v="1"/>
    <n v="90004"/>
    <x v="1"/>
    <s v="OFF-AR-10001374"/>
    <x v="1"/>
    <x v="6"/>
    <s v="BIC Brite Liner Highlighters, Chisel Tip"/>
    <n v="32.400000000000006"/>
    <n v="5"/>
    <n v="0"/>
    <n v="10.367999999999999"/>
  </r>
  <r>
    <n v="3149"/>
    <s v="CA-2013-120558"/>
    <x v="0"/>
    <x v="843"/>
    <x v="891"/>
    <s v="First Class"/>
    <s v="RD-19810"/>
    <s v="Ross DeVincentis"/>
    <x v="2"/>
    <s v="United States"/>
    <s v="New York City"/>
    <x v="15"/>
    <n v="10035"/>
    <x v="3"/>
    <s v="OFF-PA-10003441"/>
    <x v="1"/>
    <x v="10"/>
    <s v="Xerox 226"/>
    <n v="32.400000000000006"/>
    <n v="5"/>
    <n v="0"/>
    <n v="15.552000000000001"/>
  </r>
  <r>
    <n v="3150"/>
    <s v="US-2011-109036"/>
    <x v="2"/>
    <x v="414"/>
    <x v="182"/>
    <s v="Standard Class"/>
    <s v="KH-16510"/>
    <s v="Keith Herrera"/>
    <x v="0"/>
    <s v="United States"/>
    <s v="Seattle"/>
    <x v="4"/>
    <n v="98103"/>
    <x v="1"/>
    <s v="OFF-LA-10002043"/>
    <x v="1"/>
    <x v="2"/>
    <s v="Avery 489"/>
    <n v="31.049999999999997"/>
    <n v="3"/>
    <n v="0"/>
    <n v="14.904"/>
  </r>
  <r>
    <n v="3151"/>
    <s v="CA-2012-147830"/>
    <x v="1"/>
    <x v="83"/>
    <x v="735"/>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x v="735"/>
    <s v="First Class"/>
    <s v="NF-18385"/>
    <s v="Natalie Fritzler"/>
    <x v="0"/>
    <s v="United States"/>
    <s v="Newark"/>
    <x v="24"/>
    <n v="43055"/>
    <x v="3"/>
    <s v="TEC-MA-10000418"/>
    <x v="2"/>
    <x v="15"/>
    <s v="Cubify CubeX 3D Printer Double Head Print"/>
    <n v="1799.9940000000001"/>
    <n v="2"/>
    <n v="0.7"/>
    <n v="-2639.9912000000004"/>
  </r>
  <r>
    <n v="3153"/>
    <s v="CA-2012-147830"/>
    <x v="1"/>
    <x v="83"/>
    <x v="735"/>
    <s v="First Class"/>
    <s v="NF-18385"/>
    <s v="Natalie Fritzler"/>
    <x v="0"/>
    <s v="United States"/>
    <s v="Newark"/>
    <x v="24"/>
    <n v="43055"/>
    <x v="3"/>
    <s v="TEC-PH-10004908"/>
    <x v="2"/>
    <x v="7"/>
    <s v="Panasonic KX TS3282W Corded phone"/>
    <n v="101.98799999999999"/>
    <n v="2"/>
    <n v="0.4"/>
    <n v="-16.998000000000019"/>
  </r>
  <r>
    <n v="3154"/>
    <s v="CA-2012-147830"/>
    <x v="1"/>
    <x v="83"/>
    <x v="735"/>
    <s v="First Class"/>
    <s v="NF-18385"/>
    <s v="Natalie Fritzler"/>
    <x v="0"/>
    <s v="United States"/>
    <s v="Newark"/>
    <x v="24"/>
    <n v="43055"/>
    <x v="3"/>
    <s v="FUR-FU-10004091"/>
    <x v="0"/>
    <x v="5"/>
    <s v="Howard Miller 13&quot; Diameter Goldtone Round Wall Clock"/>
    <n v="262.86399999999998"/>
    <n v="7"/>
    <n v="0.2"/>
    <n v="69.001800000000017"/>
  </r>
  <r>
    <n v="3155"/>
    <s v="CA-2014-150497"/>
    <x v="3"/>
    <x v="228"/>
    <x v="892"/>
    <s v="Standard Class"/>
    <s v="SM-20950"/>
    <s v="Suzanne McNair"/>
    <x v="1"/>
    <s v="United States"/>
    <s v="Maple Grove"/>
    <x v="11"/>
    <n v="55369"/>
    <x v="2"/>
    <s v="OFF-BI-10004600"/>
    <x v="1"/>
    <x v="8"/>
    <s v="Ibico Ibimaster 300 Manual Binding System"/>
    <n v="735.98"/>
    <n v="2"/>
    <n v="0"/>
    <n v="331.19099999999997"/>
  </r>
  <r>
    <n v="3156"/>
    <s v="CA-2011-128986"/>
    <x v="2"/>
    <x v="93"/>
    <x v="90"/>
    <s v="Second Class"/>
    <s v="GH-14410"/>
    <s v="Gary Hansen"/>
    <x v="2"/>
    <s v="United States"/>
    <s v="Glendale"/>
    <x v="16"/>
    <n v="85301"/>
    <x v="1"/>
    <s v="OFF-PA-10001289"/>
    <x v="1"/>
    <x v="10"/>
    <s v="White Computer Printout Paper by Universal"/>
    <n v="93.024000000000001"/>
    <n v="3"/>
    <n v="0.2"/>
    <n v="33.721199999999996"/>
  </r>
  <r>
    <n v="3157"/>
    <s v="CA-2012-139584"/>
    <x v="1"/>
    <x v="252"/>
    <x v="269"/>
    <s v="Standard Class"/>
    <s v="EM-13810"/>
    <s v="Eleni McCrary"/>
    <x v="1"/>
    <s v="United States"/>
    <s v="New York City"/>
    <x v="15"/>
    <n v="10009"/>
    <x v="3"/>
    <s v="FUR-TA-10001539"/>
    <x v="0"/>
    <x v="3"/>
    <s v="Chromcraft Rectangular Conference Tables"/>
    <n v="284.36399999999998"/>
    <n v="2"/>
    <n v="0.4"/>
    <n v="-75.830400000000054"/>
  </r>
  <r>
    <n v="3158"/>
    <s v="CA-2012-139584"/>
    <x v="1"/>
    <x v="252"/>
    <x v="269"/>
    <s v="Standard Class"/>
    <s v="EM-13810"/>
    <s v="Eleni McCrary"/>
    <x v="1"/>
    <s v="United States"/>
    <s v="New York City"/>
    <x v="15"/>
    <n v="10009"/>
    <x v="3"/>
    <s v="TEC-AC-10001266"/>
    <x v="2"/>
    <x v="11"/>
    <s v="Memorex Micro Travel Drive 8 GB"/>
    <n v="26"/>
    <n v="2"/>
    <n v="0"/>
    <n v="11.7"/>
  </r>
  <r>
    <n v="3159"/>
    <s v="US-2013-162677"/>
    <x v="0"/>
    <x v="253"/>
    <x v="893"/>
    <s v="First Class"/>
    <s v="DB-13210"/>
    <s v="Dean Braden"/>
    <x v="0"/>
    <s v="United States"/>
    <s v="Jacksonville"/>
    <x v="3"/>
    <n v="28540"/>
    <x v="0"/>
    <s v="OFF-ST-10001291"/>
    <x v="1"/>
    <x v="4"/>
    <s v="Tenex Personal Self-Stacking Standard File Box, Black/Gray"/>
    <n v="67.64"/>
    <n v="5"/>
    <n v="0.2"/>
    <n v="5.9184999999999981"/>
  </r>
  <r>
    <n v="3160"/>
    <s v="US-2013-162677"/>
    <x v="0"/>
    <x v="253"/>
    <x v="893"/>
    <s v="First Class"/>
    <s v="DB-13210"/>
    <s v="Dean Braden"/>
    <x v="0"/>
    <s v="United States"/>
    <s v="Jacksonville"/>
    <x v="3"/>
    <n v="28540"/>
    <x v="0"/>
    <s v="TEC-AC-10001314"/>
    <x v="2"/>
    <x v="11"/>
    <s v="Case Logic 2.4GHz Wireless Keyboard"/>
    <n v="119.97600000000001"/>
    <n v="3"/>
    <n v="0.2"/>
    <n v="-17.996400000000019"/>
  </r>
  <r>
    <n v="3161"/>
    <s v="US-2011-150924"/>
    <x v="2"/>
    <x v="171"/>
    <x v="370"/>
    <s v="Second Class"/>
    <s v="PT-19090"/>
    <s v="Pete Takahito"/>
    <x v="0"/>
    <s v="United States"/>
    <s v="Houston"/>
    <x v="5"/>
    <n v="77070"/>
    <x v="2"/>
    <s v="OFF-BI-10004040"/>
    <x v="1"/>
    <x v="8"/>
    <s v="Wilson Jones Impact Binders"/>
    <n v="5.1799999999999988"/>
    <n v="5"/>
    <n v="0.8"/>
    <n v="-8.0289999999999999"/>
  </r>
  <r>
    <n v="3162"/>
    <s v="CA-2011-153969"/>
    <x v="2"/>
    <x v="158"/>
    <x v="59"/>
    <s v="Standard Class"/>
    <s v="HF-14995"/>
    <s v="Herbert Flentye"/>
    <x v="0"/>
    <s v="United States"/>
    <s v="San Francisco"/>
    <x v="1"/>
    <n v="94109"/>
    <x v="1"/>
    <s v="OFF-EN-10001539"/>
    <x v="1"/>
    <x v="12"/>
    <s v="Staples"/>
    <n v="15.56"/>
    <n v="2"/>
    <n v="0"/>
    <n v="7.3132000000000001"/>
  </r>
  <r>
    <n v="3163"/>
    <s v="CA-2011-153969"/>
    <x v="2"/>
    <x v="158"/>
    <x v="59"/>
    <s v="Standard Class"/>
    <s v="HF-14995"/>
    <s v="Herbert Flentye"/>
    <x v="0"/>
    <s v="United States"/>
    <s v="San Francisco"/>
    <x v="1"/>
    <n v="94109"/>
    <x v="1"/>
    <s v="OFF-EN-10004483"/>
    <x v="1"/>
    <x v="12"/>
    <s v="#10 White Business Envelopes,4 1/8 x 9 1/2"/>
    <n v="78.349999999999994"/>
    <n v="5"/>
    <n v="0"/>
    <n v="36.824499999999993"/>
  </r>
  <r>
    <n v="3164"/>
    <s v="CA-2011-153969"/>
    <x v="2"/>
    <x v="158"/>
    <x v="59"/>
    <s v="Standard Class"/>
    <s v="HF-14995"/>
    <s v="Herbert Flentye"/>
    <x v="0"/>
    <s v="United States"/>
    <s v="San Francisco"/>
    <x v="1"/>
    <n v="94109"/>
    <x v="1"/>
    <s v="OFF-AR-10001615"/>
    <x v="1"/>
    <x v="6"/>
    <s v="Newell 34"/>
    <n v="59.519999999999996"/>
    <n v="3"/>
    <n v="0"/>
    <n v="15.475200000000001"/>
  </r>
  <r>
    <n v="3165"/>
    <s v="CA-2011-153969"/>
    <x v="2"/>
    <x v="158"/>
    <x v="59"/>
    <s v="Standard Class"/>
    <s v="HF-14995"/>
    <s v="Herbert Flentye"/>
    <x v="0"/>
    <s v="United States"/>
    <s v="San Francisco"/>
    <x v="1"/>
    <n v="94109"/>
    <x v="1"/>
    <s v="OFF-PA-10000327"/>
    <x v="1"/>
    <x v="10"/>
    <s v="Xerox 1971"/>
    <n v="38.520000000000003"/>
    <n v="9"/>
    <n v="0"/>
    <n v="17.333999999999996"/>
  </r>
  <r>
    <n v="3166"/>
    <s v="CA-2011-153969"/>
    <x v="2"/>
    <x v="158"/>
    <x v="59"/>
    <s v="Standard Class"/>
    <s v="HF-14995"/>
    <s v="Herbert Flentye"/>
    <x v="0"/>
    <s v="United States"/>
    <s v="San Francisco"/>
    <x v="1"/>
    <n v="94109"/>
    <x v="1"/>
    <s v="TEC-PH-10001299"/>
    <x v="2"/>
    <x v="7"/>
    <s v="Polycom CX300 Desktop Phone USB VoIP phone"/>
    <n v="239.98400000000004"/>
    <n v="2"/>
    <n v="0.2"/>
    <n v="23.998400000000004"/>
  </r>
  <r>
    <n v="3167"/>
    <s v="CA-2011-153969"/>
    <x v="2"/>
    <x v="158"/>
    <x v="59"/>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x v="894"/>
    <s v="First Class"/>
    <s v="KW-16435"/>
    <s v="Katrina Willman"/>
    <x v="0"/>
    <s v="United States"/>
    <s v="Lansing"/>
    <x v="12"/>
    <n v="48911"/>
    <x v="2"/>
    <s v="FUR-FU-10002671"/>
    <x v="0"/>
    <x v="5"/>
    <s v="Electrix 20W Halogen Replacement Bulb for Zoom-In Desk Lamp"/>
    <n v="67"/>
    <n v="5"/>
    <n v="0"/>
    <n v="32.159999999999997"/>
  </r>
  <r>
    <n v="3169"/>
    <s v="CA-2013-138695"/>
    <x v="0"/>
    <x v="316"/>
    <x v="895"/>
    <s v="Standard Class"/>
    <s v="KC-16675"/>
    <s v="Kimberly Carter"/>
    <x v="1"/>
    <s v="United States"/>
    <s v="Tallahassee"/>
    <x v="2"/>
    <n v="32303"/>
    <x v="0"/>
    <s v="FUR-CH-10003833"/>
    <x v="0"/>
    <x v="1"/>
    <s v="Novimex Fabric Task Chair"/>
    <n v="390.27199999999999"/>
    <n v="8"/>
    <n v="0.2"/>
    <n v="-24.39200000000001"/>
  </r>
  <r>
    <n v="3170"/>
    <s v="CA-2013-138695"/>
    <x v="0"/>
    <x v="316"/>
    <x v="895"/>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x v="738"/>
    <s v="Second Class"/>
    <s v="PK-19075"/>
    <s v="Pete Kriz"/>
    <x v="0"/>
    <s v="United States"/>
    <s v="Columbia"/>
    <x v="20"/>
    <n v="29203"/>
    <x v="0"/>
    <s v="OFF-BI-10002003"/>
    <x v="1"/>
    <x v="8"/>
    <s v="Ibico Presentation Index for Binding Systems"/>
    <n v="23.88"/>
    <n v="6"/>
    <n v="0"/>
    <n v="11.223600000000001"/>
  </r>
  <r>
    <n v="3172"/>
    <s v="US-2013-133879"/>
    <x v="0"/>
    <x v="844"/>
    <x v="882"/>
    <s v="Standard Class"/>
    <s v="KT-16465"/>
    <s v="Kean Takahito"/>
    <x v="0"/>
    <s v="United States"/>
    <s v="Chicago"/>
    <x v="10"/>
    <n v="60623"/>
    <x v="2"/>
    <s v="OFF-BI-10004465"/>
    <x v="1"/>
    <x v="8"/>
    <s v="Avery Durable Slant Ring Binders"/>
    <n v="3.1679999999999993"/>
    <n v="2"/>
    <n v="0.8"/>
    <n v="-4.7520000000000007"/>
  </r>
  <r>
    <n v="3173"/>
    <s v="US-2013-133879"/>
    <x v="0"/>
    <x v="844"/>
    <x v="882"/>
    <s v="Standard Class"/>
    <s v="KT-16465"/>
    <s v="Kean Takahito"/>
    <x v="0"/>
    <s v="United States"/>
    <s v="Chicago"/>
    <x v="10"/>
    <n v="60623"/>
    <x v="2"/>
    <s v="FUR-CH-10000665"/>
    <x v="0"/>
    <x v="1"/>
    <s v="Global Airflow Leather Mesh Back Chair, Black"/>
    <n v="528.42999999999995"/>
    <n v="5"/>
    <n v="0.3"/>
    <n v="0"/>
  </r>
  <r>
    <n v="3174"/>
    <s v="US-2013-133879"/>
    <x v="0"/>
    <x v="844"/>
    <x v="882"/>
    <s v="Standard Class"/>
    <s v="KT-16465"/>
    <s v="Kean Takahito"/>
    <x v="0"/>
    <s v="United States"/>
    <s v="Chicago"/>
    <x v="10"/>
    <n v="60623"/>
    <x v="2"/>
    <s v="OFF-AR-10004956"/>
    <x v="1"/>
    <x v="6"/>
    <s v="Newell 33"/>
    <n v="13.392000000000001"/>
    <n v="3"/>
    <n v="0.2"/>
    <n v="1.5065999999999975"/>
  </r>
  <r>
    <n v="3175"/>
    <s v="CA-2014-157483"/>
    <x v="3"/>
    <x v="343"/>
    <x v="551"/>
    <s v="Standard Class"/>
    <s v="EP-13915"/>
    <s v="Emily Phan"/>
    <x v="0"/>
    <s v="United States"/>
    <s v="Detroit"/>
    <x v="12"/>
    <n v="48227"/>
    <x v="2"/>
    <s v="OFF-AR-10004260"/>
    <x v="1"/>
    <x v="6"/>
    <s v="Boston 1799 Powerhouse Electric Pencil Sharpener"/>
    <n v="181.86"/>
    <n v="7"/>
    <n v="0"/>
    <n v="50.9208"/>
  </r>
  <r>
    <n v="3176"/>
    <s v="US-2014-132059"/>
    <x v="3"/>
    <x v="397"/>
    <x v="289"/>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x v="289"/>
    <s v="Standard Class"/>
    <s v="AP-10915"/>
    <s v="Arthur Prichep"/>
    <x v="0"/>
    <s v="United States"/>
    <s v="Fort Collins"/>
    <x v="22"/>
    <n v="80525"/>
    <x v="1"/>
    <s v="TEC-AC-10003280"/>
    <x v="2"/>
    <x v="11"/>
    <s v="Belkin F8E887 USB Wired Ergonomic Keyboard"/>
    <n v="47.984000000000002"/>
    <n v="2"/>
    <n v="0.2"/>
    <n v="0.59979999999999656"/>
  </r>
  <r>
    <n v="3178"/>
    <s v="CA-2014-122280"/>
    <x v="3"/>
    <x v="18"/>
    <x v="643"/>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x v="33"/>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x v="33"/>
    <s v="Standard Class"/>
    <s v="SM-20950"/>
    <s v="Suzanne McNair"/>
    <x v="1"/>
    <s v="United States"/>
    <s v="New York City"/>
    <x v="15"/>
    <n v="10011"/>
    <x v="3"/>
    <s v="FUR-FU-10000521"/>
    <x v="0"/>
    <x v="5"/>
    <s v="Seth Thomas 14&quot; Putty-Colored Wall Clock"/>
    <n v="58.68"/>
    <n v="2"/>
    <n v="0"/>
    <n v="18.190799999999996"/>
  </r>
  <r>
    <n v="3181"/>
    <s v="CA-2014-105235"/>
    <x v="3"/>
    <x v="256"/>
    <x v="33"/>
    <s v="Standard Class"/>
    <s v="SM-20950"/>
    <s v="Suzanne McNair"/>
    <x v="1"/>
    <s v="United States"/>
    <s v="New York City"/>
    <x v="15"/>
    <n v="10011"/>
    <x v="3"/>
    <s v="OFF-AP-10001271"/>
    <x v="1"/>
    <x v="9"/>
    <s v="Eureka The Boss Cordless Rechargeable Stick Vac"/>
    <n v="254.89999999999998"/>
    <n v="5"/>
    <n v="0"/>
    <n v="68.823000000000008"/>
  </r>
  <r>
    <n v="3182"/>
    <s v="CA-2014-152912"/>
    <x v="3"/>
    <x v="45"/>
    <x v="44"/>
    <s v="Second Class"/>
    <s v="BM-11650"/>
    <s v="Brian Moss"/>
    <x v="1"/>
    <s v="United States"/>
    <s v="Columbia"/>
    <x v="39"/>
    <n v="21044"/>
    <x v="3"/>
    <s v="OFF-BI-10004728"/>
    <x v="1"/>
    <x v="8"/>
    <s v="Wilson Jones Turn Tabs Binder Tool for Ring Binders"/>
    <n v="9.64"/>
    <n v="2"/>
    <n v="0"/>
    <n v="4.4344000000000001"/>
  </r>
  <r>
    <n v="3183"/>
    <s v="CA-2014-152912"/>
    <x v="3"/>
    <x v="45"/>
    <x v="44"/>
    <s v="Second Class"/>
    <s v="BM-11650"/>
    <s v="Brian Moss"/>
    <x v="1"/>
    <s v="United States"/>
    <s v="Columbia"/>
    <x v="39"/>
    <n v="21044"/>
    <x v="3"/>
    <s v="TEC-AC-10004666"/>
    <x v="2"/>
    <x v="11"/>
    <s v="Maxell iVDR EX 500GB Cartridge"/>
    <n v="826.62000000000012"/>
    <n v="3"/>
    <n v="0"/>
    <n v="355.4466000000001"/>
  </r>
  <r>
    <n v="3184"/>
    <s v="CA-2014-152912"/>
    <x v="3"/>
    <x v="45"/>
    <x v="44"/>
    <s v="Second Class"/>
    <s v="BM-11650"/>
    <s v="Brian Moss"/>
    <x v="1"/>
    <s v="United States"/>
    <s v="Columbia"/>
    <x v="39"/>
    <n v="21044"/>
    <x v="3"/>
    <s v="OFF-ST-10003208"/>
    <x v="1"/>
    <x v="4"/>
    <s v="Adjustable Depth Letter/Legal Cart"/>
    <n v="1633.14"/>
    <n v="9"/>
    <n v="0"/>
    <n v="473.61059999999975"/>
  </r>
  <r>
    <n v="3185"/>
    <s v="CA-2014-152912"/>
    <x v="3"/>
    <x v="45"/>
    <x v="44"/>
    <s v="Second Class"/>
    <s v="BM-11650"/>
    <s v="Brian Moss"/>
    <x v="1"/>
    <s v="United States"/>
    <s v="Columbia"/>
    <x v="39"/>
    <n v="21044"/>
    <x v="3"/>
    <s v="OFF-ST-10003208"/>
    <x v="1"/>
    <x v="4"/>
    <s v="Adjustable Depth Letter/Legal Cart"/>
    <n v="544.38"/>
    <n v="3"/>
    <n v="0"/>
    <n v="157.87019999999993"/>
  </r>
  <r>
    <n v="3186"/>
    <s v="CA-2011-123498"/>
    <x v="2"/>
    <x v="845"/>
    <x v="130"/>
    <s v="First Class"/>
    <s v="TC-20980"/>
    <s v="Tamara Chand"/>
    <x v="1"/>
    <s v="United States"/>
    <s v="Houston"/>
    <x v="5"/>
    <n v="77041"/>
    <x v="2"/>
    <s v="OFF-BI-10000632"/>
    <x v="1"/>
    <x v="8"/>
    <s v="Satellite Sectional Post Binders"/>
    <n v="26.045999999999992"/>
    <n v="3"/>
    <n v="0.8"/>
    <n v="-44.278199999999998"/>
  </r>
  <r>
    <n v="3187"/>
    <s v="CA-2011-123498"/>
    <x v="2"/>
    <x v="845"/>
    <x v="130"/>
    <s v="First Class"/>
    <s v="TC-20980"/>
    <s v="Tamara Chand"/>
    <x v="1"/>
    <s v="United States"/>
    <s v="Houston"/>
    <x v="5"/>
    <n v="77041"/>
    <x v="2"/>
    <s v="OFF-EN-10004773"/>
    <x v="1"/>
    <x v="12"/>
    <s v="Staples"/>
    <n v="74.352000000000004"/>
    <n v="3"/>
    <n v="0.2"/>
    <n v="26.952599999999997"/>
  </r>
  <r>
    <n v="3188"/>
    <s v="CA-2014-159352"/>
    <x v="3"/>
    <x v="846"/>
    <x v="875"/>
    <s v="Standard Class"/>
    <s v="KB-16585"/>
    <s v="Ken Black"/>
    <x v="1"/>
    <s v="United States"/>
    <s v="Lowell"/>
    <x v="31"/>
    <n v="1852"/>
    <x v="3"/>
    <s v="TEC-PH-10004700"/>
    <x v="2"/>
    <x v="7"/>
    <s v="PowerGen Dual USB Car Charger"/>
    <n v="69.930000000000007"/>
    <n v="7"/>
    <n v="0"/>
    <n v="32.1678"/>
  </r>
  <r>
    <n v="3189"/>
    <s v="US-2014-146416"/>
    <x v="3"/>
    <x v="179"/>
    <x v="661"/>
    <s v="Second Class"/>
    <s v="JE-16165"/>
    <s v="Justin Ellison"/>
    <x v="1"/>
    <s v="United States"/>
    <s v="Woodland"/>
    <x v="1"/>
    <n v="95695"/>
    <x v="1"/>
    <s v="OFF-LA-10003714"/>
    <x v="1"/>
    <x v="2"/>
    <s v="Avery 510"/>
    <n v="3.75"/>
    <n v="1"/>
    <n v="0"/>
    <n v="1.7999999999999998"/>
  </r>
  <r>
    <n v="3190"/>
    <s v="US-2014-146416"/>
    <x v="3"/>
    <x v="179"/>
    <x v="661"/>
    <s v="Second Class"/>
    <s v="JE-16165"/>
    <s v="Justin Ellison"/>
    <x v="1"/>
    <s v="United States"/>
    <s v="Woodland"/>
    <x v="1"/>
    <n v="95695"/>
    <x v="1"/>
    <s v="OFF-BI-10001787"/>
    <x v="1"/>
    <x v="8"/>
    <s v="Wilson Jones Four-Pocket Poly Binders"/>
    <n v="20.928000000000001"/>
    <n v="4"/>
    <n v="0.2"/>
    <n v="7.5864000000000003"/>
  </r>
  <r>
    <n v="3191"/>
    <s v="US-2012-163783"/>
    <x v="1"/>
    <x v="17"/>
    <x v="896"/>
    <s v="Standard Class"/>
    <s v="DR-12940"/>
    <s v="Daniel Raglin"/>
    <x v="2"/>
    <s v="United States"/>
    <s v="Chicago"/>
    <x v="10"/>
    <n v="60610"/>
    <x v="2"/>
    <s v="OFF-ST-10002957"/>
    <x v="1"/>
    <x v="4"/>
    <s v="Sterilite Show Offs Storage Containers"/>
    <n v="12.672000000000001"/>
    <n v="3"/>
    <n v="0.2"/>
    <n v="-3.1680000000000001"/>
  </r>
  <r>
    <n v="3192"/>
    <s v="CA-2014-123981"/>
    <x v="3"/>
    <x v="280"/>
    <x v="179"/>
    <s v="Standard Class"/>
    <s v="RW-19630"/>
    <s v="Rob Williams"/>
    <x v="1"/>
    <s v="United States"/>
    <s v="New York City"/>
    <x v="15"/>
    <n v="10035"/>
    <x v="3"/>
    <s v="TEC-PH-10002115"/>
    <x v="2"/>
    <x v="7"/>
    <s v="Plantronics 81402"/>
    <n v="65.989999999999995"/>
    <n v="1"/>
    <n v="0"/>
    <n v="17.157400000000003"/>
  </r>
  <r>
    <n v="3193"/>
    <s v="CA-2014-158953"/>
    <x v="3"/>
    <x v="400"/>
    <x v="475"/>
    <s v="Standard Class"/>
    <s v="ML-18040"/>
    <s v="Michelle Lonsdale"/>
    <x v="1"/>
    <s v="United States"/>
    <s v="Missouri City"/>
    <x v="5"/>
    <n v="77489"/>
    <x v="2"/>
    <s v="OFF-BI-10002557"/>
    <x v="1"/>
    <x v="8"/>
    <s v="Presstex Flexible Ring Binders"/>
    <n v="6.3699999999999983"/>
    <n v="7"/>
    <n v="0.8"/>
    <n v="-9.5550000000000015"/>
  </r>
  <r>
    <n v="3194"/>
    <s v="CA-2011-165428"/>
    <x v="2"/>
    <x v="416"/>
    <x v="897"/>
    <s v="First Class"/>
    <s v="JL-15130"/>
    <s v="Jack Lebron"/>
    <x v="0"/>
    <s v="United States"/>
    <s v="Houston"/>
    <x v="5"/>
    <n v="77036"/>
    <x v="2"/>
    <s v="OFF-BI-10002949"/>
    <x v="1"/>
    <x v="8"/>
    <s v="Prestige Round Ring Binders"/>
    <n v="3.6479999999999992"/>
    <n v="3"/>
    <n v="0.8"/>
    <n v="-6.0192000000000032"/>
  </r>
  <r>
    <n v="3195"/>
    <s v="CA-2011-165428"/>
    <x v="2"/>
    <x v="416"/>
    <x v="897"/>
    <s v="First Class"/>
    <s v="JL-15130"/>
    <s v="Jack Lebron"/>
    <x v="0"/>
    <s v="United States"/>
    <s v="Houston"/>
    <x v="5"/>
    <n v="77036"/>
    <x v="2"/>
    <s v="OFF-PA-10004100"/>
    <x v="1"/>
    <x v="10"/>
    <s v="Xerox 216"/>
    <n v="31.104000000000006"/>
    <n v="6"/>
    <n v="0.2"/>
    <n v="10.8864"/>
  </r>
  <r>
    <n v="3196"/>
    <s v="CA-2013-169026"/>
    <x v="0"/>
    <x v="590"/>
    <x v="898"/>
    <s v="Standard Class"/>
    <s v="CM-12655"/>
    <s v="Corinna Mitchell"/>
    <x v="2"/>
    <s v="United States"/>
    <s v="Jackson"/>
    <x v="35"/>
    <n v="39212"/>
    <x v="0"/>
    <s v="OFF-FA-10001883"/>
    <x v="1"/>
    <x v="13"/>
    <s v="Alliance Super-Size Bands, Assorted Sizes"/>
    <n v="23.34"/>
    <n v="3"/>
    <n v="0"/>
    <n v="0.23339999999999961"/>
  </r>
  <r>
    <n v="3197"/>
    <s v="CA-2014-109750"/>
    <x v="3"/>
    <x v="847"/>
    <x v="303"/>
    <s v="Standard Class"/>
    <s v="FH-14365"/>
    <s v="Fred Hopkins"/>
    <x v="1"/>
    <s v="United States"/>
    <s v="New York City"/>
    <x v="15"/>
    <n v="10009"/>
    <x v="3"/>
    <s v="TEC-PH-10000702"/>
    <x v="2"/>
    <x v="7"/>
    <s v="Square Credit Card Reader, 4 1/2&quot; x 4 1/2&quot; x 1&quot;, White"/>
    <n v="29.97"/>
    <n v="3"/>
    <n v="0"/>
    <n v="14.085899999999999"/>
  </r>
  <r>
    <n v="3198"/>
    <s v="CA-2012-149384"/>
    <x v="1"/>
    <x v="848"/>
    <x v="401"/>
    <s v="Same Day"/>
    <s v="EH-13945"/>
    <s v="Eric Hoffmann"/>
    <x v="0"/>
    <s v="United States"/>
    <s v="Tempe"/>
    <x v="16"/>
    <n v="85281"/>
    <x v="1"/>
    <s v="OFF-BI-10003196"/>
    <x v="1"/>
    <x v="8"/>
    <s v="Accohide Poly Flexible Ring Binders"/>
    <n v="3.366000000000001"/>
    <n v="3"/>
    <n v="0.7"/>
    <n v="-2.2439999999999989"/>
  </r>
  <r>
    <n v="3199"/>
    <s v="CA-2011-131527"/>
    <x v="2"/>
    <x v="588"/>
    <x v="899"/>
    <s v="Standard Class"/>
    <s v="TB-21280"/>
    <s v="Toby Braunhardt"/>
    <x v="0"/>
    <s v="United States"/>
    <s v="Jacksonville"/>
    <x v="3"/>
    <n v="28540"/>
    <x v="0"/>
    <s v="TEC-PH-10001644"/>
    <x v="2"/>
    <x v="7"/>
    <s v="BlueLounge Milo Smartphone Stand, White/Metallic"/>
    <n v="95.968000000000004"/>
    <n v="4"/>
    <n v="0.2"/>
    <n v="9.5968000000000053"/>
  </r>
  <r>
    <n v="3200"/>
    <s v="CA-2014-164000"/>
    <x v="3"/>
    <x v="404"/>
    <x v="847"/>
    <s v="Standard Class"/>
    <s v="AH-10030"/>
    <s v="Aaron Hawkins"/>
    <x v="1"/>
    <s v="United States"/>
    <s v="Philadelphia"/>
    <x v="9"/>
    <n v="19134"/>
    <x v="3"/>
    <s v="OFF-AR-10003183"/>
    <x v="1"/>
    <x v="6"/>
    <s v="Avery Fluorescent Highlighter Four-Color Set"/>
    <n v="18.704000000000001"/>
    <n v="7"/>
    <n v="0.2"/>
    <n v="2.3379999999999983"/>
  </r>
  <r>
    <n v="3201"/>
    <s v="CA-2011-164224"/>
    <x v="2"/>
    <x v="598"/>
    <x v="307"/>
    <s v="Second Class"/>
    <s v="TT-21070"/>
    <s v="Ted Trevino"/>
    <x v="0"/>
    <s v="United States"/>
    <s v="Akron"/>
    <x v="24"/>
    <n v="44312"/>
    <x v="3"/>
    <s v="FUR-FU-10000308"/>
    <x v="0"/>
    <x v="5"/>
    <s v="Deflect-o Glass Clear Studded Chair Mats"/>
    <n v="149.232"/>
    <n v="3"/>
    <n v="0.2"/>
    <n v="3.7308000000000021"/>
  </r>
  <r>
    <n v="3202"/>
    <s v="CA-2011-164224"/>
    <x v="2"/>
    <x v="598"/>
    <x v="307"/>
    <s v="Second Class"/>
    <s v="TT-21070"/>
    <s v="Ted Trevino"/>
    <x v="0"/>
    <s v="United States"/>
    <s v="Akron"/>
    <x v="24"/>
    <n v="44312"/>
    <x v="3"/>
    <s v="OFF-PA-10001526"/>
    <x v="1"/>
    <x v="10"/>
    <s v="Xerox 1949"/>
    <n v="15.936000000000002"/>
    <n v="4"/>
    <n v="0.2"/>
    <n v="5.7768000000000015"/>
  </r>
  <r>
    <n v="3203"/>
    <s v="CA-2011-158372"/>
    <x v="2"/>
    <x v="849"/>
    <x v="723"/>
    <s v="Standard Class"/>
    <s v="RD-19900"/>
    <s v="Ruben Dartt"/>
    <x v="0"/>
    <s v="United States"/>
    <s v="San Diego"/>
    <x v="1"/>
    <n v="92037"/>
    <x v="1"/>
    <s v="TEC-PH-10002103"/>
    <x v="2"/>
    <x v="7"/>
    <s v="Jabra SPEAK 410"/>
    <n v="601.53599999999994"/>
    <n v="8"/>
    <n v="0.2"/>
    <n v="60.153600000000012"/>
  </r>
  <r>
    <n v="3204"/>
    <s v="CA-2011-158372"/>
    <x v="2"/>
    <x v="849"/>
    <x v="723"/>
    <s v="Standard Class"/>
    <s v="RD-19900"/>
    <s v="Ruben Dartt"/>
    <x v="0"/>
    <s v="United States"/>
    <s v="San Diego"/>
    <x v="1"/>
    <n v="92037"/>
    <x v="1"/>
    <s v="TEC-AC-10004209"/>
    <x v="2"/>
    <x v="11"/>
    <s v="Memorex Froggy Flash Drive 4 GB"/>
    <n v="10.99"/>
    <n v="1"/>
    <n v="0"/>
    <n v="4.2861000000000002"/>
  </r>
  <r>
    <n v="3205"/>
    <s v="CA-2011-158372"/>
    <x v="2"/>
    <x v="849"/>
    <x v="723"/>
    <s v="Standard Class"/>
    <s v="RD-19900"/>
    <s v="Ruben Dartt"/>
    <x v="0"/>
    <s v="United States"/>
    <s v="San Diego"/>
    <x v="1"/>
    <n v="92037"/>
    <x v="1"/>
    <s v="FUR-FU-10000397"/>
    <x v="0"/>
    <x v="5"/>
    <s v="Luxo Economy Swing Arm Lamp"/>
    <n v="39.880000000000003"/>
    <n v="2"/>
    <n v="0"/>
    <n v="11.166400000000003"/>
  </r>
  <r>
    <n v="3206"/>
    <s v="CA-2011-158372"/>
    <x v="2"/>
    <x v="849"/>
    <x v="723"/>
    <s v="Standard Class"/>
    <s v="RD-19900"/>
    <s v="Ruben Dartt"/>
    <x v="0"/>
    <s v="United States"/>
    <s v="San Diego"/>
    <x v="1"/>
    <n v="92037"/>
    <x v="1"/>
    <s v="OFF-PA-10002137"/>
    <x v="1"/>
    <x v="10"/>
    <s v="Southworth 100% Résumé Paper, 24lb."/>
    <n v="62.24"/>
    <n v="8"/>
    <n v="0"/>
    <n v="28.007999999999996"/>
  </r>
  <r>
    <n v="3207"/>
    <s v="CA-2011-158372"/>
    <x v="2"/>
    <x v="849"/>
    <x v="723"/>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x v="723"/>
    <s v="Standard Class"/>
    <s v="RD-19900"/>
    <s v="Ruben Dartt"/>
    <x v="0"/>
    <s v="United States"/>
    <s v="San Diego"/>
    <x v="1"/>
    <n v="92037"/>
    <x v="1"/>
    <s v="OFF-LA-10000407"/>
    <x v="1"/>
    <x v="2"/>
    <s v="Avery White Multi-Purpose Labels"/>
    <n v="39.840000000000003"/>
    <n v="8"/>
    <n v="0"/>
    <n v="18.3264"/>
  </r>
  <r>
    <n v="3209"/>
    <s v="CA-2013-108882"/>
    <x v="0"/>
    <x v="850"/>
    <x v="900"/>
    <s v="Standard Class"/>
    <s v="LA-16780"/>
    <s v="Laura Armstrong"/>
    <x v="1"/>
    <s v="United States"/>
    <s v="Fresno"/>
    <x v="1"/>
    <n v="93727"/>
    <x v="1"/>
    <s v="TEC-AC-10000420"/>
    <x v="2"/>
    <x v="11"/>
    <s v="Logitech G500s Laser Gaming Mouse with Adjustable Weight Tuning"/>
    <n v="349.95"/>
    <n v="5"/>
    <n v="0"/>
    <n v="118.98299999999999"/>
  </r>
  <r>
    <n v="3210"/>
    <s v="CA-2013-108882"/>
    <x v="0"/>
    <x v="850"/>
    <x v="900"/>
    <s v="Standard Class"/>
    <s v="LA-16780"/>
    <s v="Laura Armstrong"/>
    <x v="1"/>
    <s v="United States"/>
    <s v="Fresno"/>
    <x v="1"/>
    <n v="93727"/>
    <x v="1"/>
    <s v="TEC-PH-10002726"/>
    <x v="2"/>
    <x v="7"/>
    <s v="netTALK DUO VoIP Telephone Service"/>
    <n v="377.92800000000005"/>
    <n v="9"/>
    <n v="0.2"/>
    <n v="141.72300000000001"/>
  </r>
  <r>
    <n v="3211"/>
    <s v="US-2014-108245"/>
    <x v="3"/>
    <x v="585"/>
    <x v="474"/>
    <s v="Standard Class"/>
    <s v="SH-19975"/>
    <s v="Sally Hughsby"/>
    <x v="1"/>
    <s v="United States"/>
    <s v="Pearland"/>
    <x v="5"/>
    <n v="77581"/>
    <x v="2"/>
    <s v="OFF-EN-10001415"/>
    <x v="1"/>
    <x v="12"/>
    <s v="Staples"/>
    <n v="13.392000000000001"/>
    <n v="3"/>
    <n v="0.2"/>
    <n v="5.0220000000000002"/>
  </r>
  <r>
    <n v="3212"/>
    <s v="US-2014-108245"/>
    <x v="3"/>
    <x v="585"/>
    <x v="474"/>
    <s v="Standard Class"/>
    <s v="SH-19975"/>
    <s v="Sally Hughsby"/>
    <x v="1"/>
    <s v="United States"/>
    <s v="Pearland"/>
    <x v="5"/>
    <n v="77581"/>
    <x v="2"/>
    <s v="OFF-BI-10000773"/>
    <x v="1"/>
    <x v="8"/>
    <s v="Insertable Tab Post Binder Dividers"/>
    <n v="11.227999999999998"/>
    <n v="7"/>
    <n v="0.8"/>
    <n v="-18.52620000000001"/>
  </r>
  <r>
    <n v="3213"/>
    <s v="CA-2011-142314"/>
    <x v="2"/>
    <x v="851"/>
    <x v="58"/>
    <s v="Standard Class"/>
    <s v="SF-20200"/>
    <s v="Sarah Foster"/>
    <x v="0"/>
    <s v="United States"/>
    <s v="Richmond"/>
    <x v="14"/>
    <n v="47374"/>
    <x v="2"/>
    <s v="OFF-AP-10002350"/>
    <x v="1"/>
    <x v="9"/>
    <s v="Belkin F9H710-06 7 Outlet SurgeMaster Surge Protector"/>
    <n v="207.24"/>
    <n v="11"/>
    <n v="0"/>
    <n v="58.027200000000001"/>
  </r>
  <r>
    <n v="3214"/>
    <s v="CA-2013-132409"/>
    <x v="0"/>
    <x v="439"/>
    <x v="219"/>
    <s v="Standard Class"/>
    <s v="TH-21235"/>
    <s v="Tiffany House"/>
    <x v="1"/>
    <s v="United States"/>
    <s v="Philadelphia"/>
    <x v="9"/>
    <n v="19134"/>
    <x v="3"/>
    <s v="OFF-AR-10001919"/>
    <x v="1"/>
    <x v="6"/>
    <s v="OIC #2 Pencils, Medium Soft"/>
    <n v="1.504"/>
    <n v="1"/>
    <n v="0.2"/>
    <n v="0.16919999999999991"/>
  </r>
  <r>
    <n v="3215"/>
    <s v="CA-2013-132409"/>
    <x v="0"/>
    <x v="439"/>
    <x v="219"/>
    <s v="Standard Class"/>
    <s v="TH-21235"/>
    <s v="Tiffany House"/>
    <x v="1"/>
    <s v="United States"/>
    <s v="Philadelphia"/>
    <x v="9"/>
    <n v="19134"/>
    <x v="3"/>
    <s v="OFF-AP-10002082"/>
    <x v="1"/>
    <x v="9"/>
    <s v="Holmes HEPA Air Purifier"/>
    <n v="34.848000000000006"/>
    <n v="2"/>
    <n v="0.2"/>
    <n v="6.5339999999999971"/>
  </r>
  <r>
    <n v="3216"/>
    <s v="CA-2014-150189"/>
    <x v="3"/>
    <x v="141"/>
    <x v="778"/>
    <s v="First Class"/>
    <s v="VG-21790"/>
    <s v="Vivek Gonzalez"/>
    <x v="0"/>
    <s v="United States"/>
    <s v="San Mateo"/>
    <x v="1"/>
    <n v="94403"/>
    <x v="1"/>
    <s v="OFF-LA-10002762"/>
    <x v="1"/>
    <x v="2"/>
    <s v="Avery 485"/>
    <n v="75.179999999999993"/>
    <n v="6"/>
    <n v="0"/>
    <n v="35.334599999999995"/>
  </r>
  <r>
    <n v="3217"/>
    <s v="CA-2011-114433"/>
    <x v="2"/>
    <x v="8"/>
    <x v="613"/>
    <s v="Standard Class"/>
    <s v="NP-18325"/>
    <s v="Naresj Patel"/>
    <x v="0"/>
    <s v="United States"/>
    <s v="Oakland"/>
    <x v="1"/>
    <n v="94601"/>
    <x v="1"/>
    <s v="TEC-AC-10002800"/>
    <x v="2"/>
    <x v="11"/>
    <s v="Plantronics Audio 478 Stereo USB Headset"/>
    <n v="149.97"/>
    <n v="3"/>
    <n v="0"/>
    <n v="52.489499999999992"/>
  </r>
  <r>
    <n v="3218"/>
    <s v="CA-2014-104640"/>
    <x v="3"/>
    <x v="468"/>
    <x v="38"/>
    <s v="Standard Class"/>
    <s v="FH-14275"/>
    <s v="Frank Hawley"/>
    <x v="1"/>
    <s v="United States"/>
    <s v="New York City"/>
    <x v="15"/>
    <n v="10024"/>
    <x v="3"/>
    <s v="OFF-BI-10003925"/>
    <x v="1"/>
    <x v="8"/>
    <s v="Fellowes PB300 Plastic Comb Binding Machine"/>
    <n v="931.17600000000016"/>
    <n v="3"/>
    <n v="0.2"/>
    <n v="314.27190000000002"/>
  </r>
  <r>
    <n v="3219"/>
    <s v="CA-2014-104640"/>
    <x v="3"/>
    <x v="468"/>
    <x v="38"/>
    <s v="Standard Class"/>
    <s v="FH-14275"/>
    <s v="Frank Hawley"/>
    <x v="1"/>
    <s v="United States"/>
    <s v="New York City"/>
    <x v="15"/>
    <n v="10024"/>
    <x v="3"/>
    <s v="TEC-PH-10002200"/>
    <x v="2"/>
    <x v="7"/>
    <s v="Aastra 6757i CT Wireless VoIP phone"/>
    <n v="430.88"/>
    <n v="2"/>
    <n v="0"/>
    <n v="124.95519999999999"/>
  </r>
  <r>
    <n v="3220"/>
    <s v="US-2012-137008"/>
    <x v="1"/>
    <x v="653"/>
    <x v="688"/>
    <s v="Standard Class"/>
    <s v="JP-15460"/>
    <s v="Jennifer Patt"/>
    <x v="1"/>
    <s v="United States"/>
    <s v="Lakewood"/>
    <x v="30"/>
    <n v="8701"/>
    <x v="3"/>
    <s v="OFF-PA-10001295"/>
    <x v="1"/>
    <x v="10"/>
    <s v="Computer Printout Paper with Letter-Trim Perforations"/>
    <n v="94.85"/>
    <n v="5"/>
    <n v="0"/>
    <n v="45.527999999999992"/>
  </r>
  <r>
    <n v="3221"/>
    <s v="US-2012-137008"/>
    <x v="1"/>
    <x v="653"/>
    <x v="688"/>
    <s v="Standard Class"/>
    <s v="JP-15460"/>
    <s v="Jennifer Patt"/>
    <x v="1"/>
    <s v="United States"/>
    <s v="Lakewood"/>
    <x v="30"/>
    <n v="8701"/>
    <x v="3"/>
    <s v="OFF-EN-10002500"/>
    <x v="1"/>
    <x v="12"/>
    <s v="Globe Weis Peel &amp; Seel First Class Envelopes"/>
    <n v="51.12"/>
    <n v="4"/>
    <n v="0"/>
    <n v="23.003999999999998"/>
  </r>
  <r>
    <n v="3222"/>
    <s v="US-2012-137008"/>
    <x v="1"/>
    <x v="653"/>
    <x v="688"/>
    <s v="Standard Class"/>
    <s v="JP-15460"/>
    <s v="Jennifer Patt"/>
    <x v="1"/>
    <s v="United States"/>
    <s v="Lakewood"/>
    <x v="30"/>
    <n v="8701"/>
    <x v="3"/>
    <s v="TEC-AC-10000892"/>
    <x v="2"/>
    <x v="11"/>
    <s v="NETGEAR N750 Dual Band Wi-Fi Gigabit Router"/>
    <n v="90"/>
    <n v="1"/>
    <n v="0"/>
    <n v="32.4"/>
  </r>
  <r>
    <n v="3223"/>
    <s v="CA-2011-108189"/>
    <x v="2"/>
    <x v="852"/>
    <x v="703"/>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x v="703"/>
    <s v="First Class"/>
    <s v="ES-14080"/>
    <s v="Erin Smith"/>
    <x v="1"/>
    <s v="United States"/>
    <s v="Tempe"/>
    <x v="16"/>
    <n v="85281"/>
    <x v="1"/>
    <s v="OFF-FA-10000735"/>
    <x v="1"/>
    <x v="13"/>
    <s v="Staples"/>
    <n v="4.6719999999999997"/>
    <n v="2"/>
    <n v="0.2"/>
    <n v="1.4599999999999997"/>
  </r>
  <r>
    <n v="3225"/>
    <s v="CA-2011-108189"/>
    <x v="2"/>
    <x v="852"/>
    <x v="703"/>
    <s v="First Class"/>
    <s v="ES-14080"/>
    <s v="Erin Smith"/>
    <x v="1"/>
    <s v="United States"/>
    <s v="Tempe"/>
    <x v="16"/>
    <n v="85281"/>
    <x v="1"/>
    <s v="TEC-PH-10001760"/>
    <x v="2"/>
    <x v="7"/>
    <s v="Bose SoundLink Bluetooth Speaker"/>
    <n v="318.40000000000003"/>
    <n v="2"/>
    <n v="0.2"/>
    <n v="107.46"/>
  </r>
  <r>
    <n v="3226"/>
    <s v="CA-2011-108189"/>
    <x v="2"/>
    <x v="852"/>
    <x v="703"/>
    <s v="First Class"/>
    <s v="ES-14080"/>
    <s v="Erin Smith"/>
    <x v="1"/>
    <s v="United States"/>
    <s v="Tempe"/>
    <x v="16"/>
    <n v="85281"/>
    <x v="1"/>
    <s v="OFF-EN-10004846"/>
    <x v="1"/>
    <x v="12"/>
    <s v="Letter or Legal Size Expandable Poly String Tie Envelopes"/>
    <n v="12.768000000000001"/>
    <n v="6"/>
    <n v="0.2"/>
    <n v="4.628400000000001"/>
  </r>
  <r>
    <n v="3227"/>
    <s v="CA-2011-108189"/>
    <x v="2"/>
    <x v="852"/>
    <x v="703"/>
    <s v="First Class"/>
    <s v="ES-14080"/>
    <s v="Erin Smith"/>
    <x v="1"/>
    <s v="United States"/>
    <s v="Tempe"/>
    <x v="16"/>
    <n v="85281"/>
    <x v="1"/>
    <s v="OFF-SU-10003567"/>
    <x v="1"/>
    <x v="14"/>
    <s v="Stiletto Hand Letter Openers"/>
    <n v="15.36"/>
    <n v="2"/>
    <n v="0.2"/>
    <n v="-3.2639999999999993"/>
  </r>
  <r>
    <n v="3228"/>
    <s v="CA-2011-108189"/>
    <x v="2"/>
    <x v="852"/>
    <x v="703"/>
    <s v="First Class"/>
    <s v="ES-14080"/>
    <s v="Erin Smith"/>
    <x v="1"/>
    <s v="United States"/>
    <s v="Tempe"/>
    <x v="16"/>
    <n v="85281"/>
    <x v="1"/>
    <s v="TEC-PH-10001557"/>
    <x v="2"/>
    <x v="7"/>
    <s v="Pyle PMP37LED"/>
    <n v="230.376"/>
    <n v="3"/>
    <n v="0.2"/>
    <n v="20.157899999999991"/>
  </r>
  <r>
    <n v="3229"/>
    <s v="CA-2011-108189"/>
    <x v="2"/>
    <x v="852"/>
    <x v="703"/>
    <s v="First Class"/>
    <s v="ES-14080"/>
    <s v="Erin Smith"/>
    <x v="1"/>
    <s v="United States"/>
    <s v="Tempe"/>
    <x v="16"/>
    <n v="85281"/>
    <x v="1"/>
    <s v="TEC-AC-10003038"/>
    <x v="2"/>
    <x v="11"/>
    <s v="Kingston Digital DataTraveler 16GB USB 2.0"/>
    <n v="7.16"/>
    <n v="1"/>
    <n v="0.2"/>
    <n v="-8.9500000000001023E-2"/>
  </r>
  <r>
    <n v="3230"/>
    <s v="CA-2011-154641"/>
    <x v="2"/>
    <x v="430"/>
    <x v="128"/>
    <s v="Standard Class"/>
    <s v="KL-16645"/>
    <s v="Ken Lonsdale"/>
    <x v="0"/>
    <s v="United States"/>
    <s v="New York City"/>
    <x v="15"/>
    <n v="10035"/>
    <x v="3"/>
    <s v="OFF-ST-10004459"/>
    <x v="1"/>
    <x v="4"/>
    <s v="Tennsco Single-Tier Lockers"/>
    <n v="375.34"/>
    <n v="1"/>
    <n v="0"/>
    <n v="18.766999999999996"/>
  </r>
  <r>
    <n v="3231"/>
    <s v="CA-2014-131625"/>
    <x v="3"/>
    <x v="853"/>
    <x v="559"/>
    <s v="Second Class"/>
    <s v="BN-11515"/>
    <s v="Bradley Nguyen"/>
    <x v="0"/>
    <s v="United States"/>
    <s v="New York City"/>
    <x v="15"/>
    <n v="10009"/>
    <x v="3"/>
    <s v="FUR-FU-10004960"/>
    <x v="0"/>
    <x v="5"/>
    <s v="Seth Thomas 12&quot; Clock w/ Goldtone Case"/>
    <n v="114.9"/>
    <n v="5"/>
    <n v="0"/>
    <n v="39.066000000000003"/>
  </r>
  <r>
    <n v="3232"/>
    <s v="US-2014-156356"/>
    <x v="3"/>
    <x v="513"/>
    <x v="901"/>
    <s v="Standard Class"/>
    <s v="ND-18370"/>
    <s v="Natalie DeCherney"/>
    <x v="0"/>
    <s v="United States"/>
    <s v="Houston"/>
    <x v="5"/>
    <n v="77095"/>
    <x v="2"/>
    <s v="OFF-BI-10000632"/>
    <x v="1"/>
    <x v="8"/>
    <s v="Satellite Sectional Post Binders"/>
    <n v="26.045999999999992"/>
    <n v="3"/>
    <n v="0.8"/>
    <n v="-44.278199999999998"/>
  </r>
  <r>
    <n v="3233"/>
    <s v="US-2014-156356"/>
    <x v="3"/>
    <x v="513"/>
    <x v="901"/>
    <s v="Standard Class"/>
    <s v="ND-18370"/>
    <s v="Natalie DeCherney"/>
    <x v="0"/>
    <s v="United States"/>
    <s v="Houston"/>
    <x v="5"/>
    <n v="77095"/>
    <x v="2"/>
    <s v="OFF-BI-10001107"/>
    <x v="1"/>
    <x v="8"/>
    <s v="GBC White Gloss Covers, Plain Front"/>
    <n v="2.8959999999999995"/>
    <n v="1"/>
    <n v="0.8"/>
    <n v="-4.7784000000000013"/>
  </r>
  <r>
    <n v="3234"/>
    <s v="US-2014-156356"/>
    <x v="3"/>
    <x v="513"/>
    <x v="901"/>
    <s v="Standard Class"/>
    <s v="ND-18370"/>
    <s v="Natalie DeCherney"/>
    <x v="0"/>
    <s v="United States"/>
    <s v="Houston"/>
    <x v="5"/>
    <n v="77095"/>
    <x v="2"/>
    <s v="OFF-ST-10002301"/>
    <x v="1"/>
    <x v="4"/>
    <s v="Tennsco Commercial Shelving"/>
    <n v="32.544000000000004"/>
    <n v="2"/>
    <n v="0.2"/>
    <n v="-7.7292000000000041"/>
  </r>
  <r>
    <n v="3235"/>
    <s v="CA-2013-138933"/>
    <x v="0"/>
    <x v="423"/>
    <x v="132"/>
    <s v="First Class"/>
    <s v="JL-15130"/>
    <s v="Jack Lebron"/>
    <x v="0"/>
    <s v="United States"/>
    <s v="Riverside"/>
    <x v="1"/>
    <n v="92503"/>
    <x v="1"/>
    <s v="OFF-BI-10003355"/>
    <x v="1"/>
    <x v="8"/>
    <s v="Cardinal Holdit Business Card Pockets"/>
    <n v="3.9840000000000004"/>
    <n v="1"/>
    <n v="0.2"/>
    <n v="1.3944000000000001"/>
  </r>
  <r>
    <n v="3236"/>
    <s v="CA-2013-140746"/>
    <x v="0"/>
    <x v="804"/>
    <x v="900"/>
    <s v="Same Day"/>
    <s v="RC-19825"/>
    <s v="Roy Collins"/>
    <x v="0"/>
    <s v="United States"/>
    <s v="Fairfield"/>
    <x v="29"/>
    <n v="6824"/>
    <x v="3"/>
    <s v="FUR-TA-10002903"/>
    <x v="0"/>
    <x v="3"/>
    <s v="Bevis Round Bullnose 29&quot; High Table Top"/>
    <n v="181.79699999999997"/>
    <n v="1"/>
    <n v="0.3"/>
    <n v="-15.582599999999999"/>
  </r>
  <r>
    <n v="3237"/>
    <s v="CA-2013-146836"/>
    <x v="0"/>
    <x v="440"/>
    <x v="422"/>
    <s v="Same Day"/>
    <s v="CC-12475"/>
    <s v="Cindy Chapman"/>
    <x v="0"/>
    <s v="United States"/>
    <s v="New York City"/>
    <x v="15"/>
    <n v="10024"/>
    <x v="3"/>
    <s v="OFF-ST-10001580"/>
    <x v="1"/>
    <x v="4"/>
    <s v="Super Decoflex Portable Personal File"/>
    <n v="44.94"/>
    <n v="3"/>
    <n v="0"/>
    <n v="12.5832"/>
  </r>
  <r>
    <n v="3238"/>
    <s v="CA-2013-146836"/>
    <x v="0"/>
    <x v="440"/>
    <x v="422"/>
    <s v="Same Day"/>
    <s v="CC-12475"/>
    <s v="Cindy Chapman"/>
    <x v="0"/>
    <s v="United States"/>
    <s v="New York City"/>
    <x v="15"/>
    <n v="10024"/>
    <x v="3"/>
    <s v="OFF-BI-10000315"/>
    <x v="1"/>
    <x v="8"/>
    <s v="Poly Designer Cover &amp; Back"/>
    <n v="45.576000000000001"/>
    <n v="3"/>
    <n v="0.2"/>
    <n v="15.951599999999997"/>
  </r>
  <r>
    <n v="3239"/>
    <s v="US-2013-127971"/>
    <x v="0"/>
    <x v="73"/>
    <x v="902"/>
    <s v="Standard Class"/>
    <s v="DW-13195"/>
    <s v="David Wiener"/>
    <x v="1"/>
    <s v="United States"/>
    <s v="Houston"/>
    <x v="5"/>
    <n v="77095"/>
    <x v="2"/>
    <s v="FUR-CH-10003774"/>
    <x v="0"/>
    <x v="1"/>
    <s v="Global Wood Trimmed Manager's Task Chair, Khaki"/>
    <n v="318.43"/>
    <n v="5"/>
    <n v="0.3"/>
    <n v="-77.333000000000013"/>
  </r>
  <r>
    <n v="3240"/>
    <s v="US-2013-127971"/>
    <x v="0"/>
    <x v="73"/>
    <x v="902"/>
    <s v="Standard Class"/>
    <s v="DW-13195"/>
    <s v="David Wiener"/>
    <x v="1"/>
    <s v="United States"/>
    <s v="Houston"/>
    <x v="5"/>
    <n v="77095"/>
    <x v="2"/>
    <s v="TEC-PH-10003095"/>
    <x v="2"/>
    <x v="7"/>
    <s v="Samsung HM1900 Bluetooth Headset"/>
    <n v="122.91999999999999"/>
    <n v="7"/>
    <n v="0.2"/>
    <n v="46.095000000000006"/>
  </r>
  <r>
    <n v="3241"/>
    <s v="US-2013-127971"/>
    <x v="0"/>
    <x v="73"/>
    <x v="902"/>
    <s v="Standard Class"/>
    <s v="DW-13195"/>
    <s v="David Wiener"/>
    <x v="1"/>
    <s v="United States"/>
    <s v="Houston"/>
    <x v="5"/>
    <n v="77095"/>
    <x v="2"/>
    <s v="FUR-FU-10000023"/>
    <x v="0"/>
    <x v="5"/>
    <s v="Eldon Wave Desk Accessories"/>
    <n v="7.0679999999999996"/>
    <n v="3"/>
    <n v="0.6"/>
    <n v="-2.8271999999999995"/>
  </r>
  <r>
    <n v="3242"/>
    <s v="US-2013-140809"/>
    <x v="0"/>
    <x v="854"/>
    <x v="855"/>
    <s v="First Class"/>
    <s v="CK-12760"/>
    <s v="Cyma Kinney"/>
    <x v="1"/>
    <s v="United States"/>
    <s v="Arlington"/>
    <x v="17"/>
    <n v="22204"/>
    <x v="0"/>
    <s v="OFF-ST-10002214"/>
    <x v="1"/>
    <x v="4"/>
    <s v="X-Rack File for Hanging Folders"/>
    <n v="56.449999999999996"/>
    <n v="5"/>
    <n v="0"/>
    <n v="14.676999999999998"/>
  </r>
  <r>
    <n v="3243"/>
    <s v="CA-2014-114524"/>
    <x v="3"/>
    <x v="185"/>
    <x v="710"/>
    <s v="Second Class"/>
    <s v="EG-13900"/>
    <s v="Emily Grady"/>
    <x v="0"/>
    <s v="United States"/>
    <s v="Chicago"/>
    <x v="10"/>
    <n v="60623"/>
    <x v="2"/>
    <s v="OFF-BI-10002799"/>
    <x v="1"/>
    <x v="8"/>
    <s v="SlimView Poly Binder, 3/8&quot;"/>
    <n v="13.467999999999998"/>
    <n v="13"/>
    <n v="0.8"/>
    <n v="-22.895600000000005"/>
  </r>
  <r>
    <n v="3244"/>
    <s v="CA-2014-113355"/>
    <x v="3"/>
    <x v="96"/>
    <x v="241"/>
    <s v="Standard Class"/>
    <s v="SJ-20215"/>
    <s v="Sarah Jordon"/>
    <x v="0"/>
    <s v="United States"/>
    <s v="Grand Prairie"/>
    <x v="5"/>
    <n v="75051"/>
    <x v="2"/>
    <s v="TEC-PH-10004912"/>
    <x v="2"/>
    <x v="7"/>
    <s v="Cisco SPA112 2 Port Phone Adapter"/>
    <n v="219.80000000000004"/>
    <n v="5"/>
    <n v="0.2"/>
    <n v="24.727499999999971"/>
  </r>
  <r>
    <n v="3245"/>
    <s v="CA-2014-113355"/>
    <x v="3"/>
    <x v="96"/>
    <x v="241"/>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x v="169"/>
    <s v="Second Class"/>
    <s v="BP-11185"/>
    <s v="Ben Peterman"/>
    <x v="1"/>
    <s v="United States"/>
    <s v="Seattle"/>
    <x v="4"/>
    <n v="98103"/>
    <x v="1"/>
    <s v="TEC-AC-10004510"/>
    <x v="2"/>
    <x v="11"/>
    <s v="Logitech Desktop MK120 Mouse and keyboard Combo"/>
    <n v="49.08"/>
    <n v="3"/>
    <n v="0"/>
    <n v="4.9079999999999977"/>
  </r>
  <r>
    <n v="3247"/>
    <s v="US-2014-140907"/>
    <x v="3"/>
    <x v="389"/>
    <x v="169"/>
    <s v="Second Class"/>
    <s v="BP-11185"/>
    <s v="Ben Peterman"/>
    <x v="1"/>
    <s v="United States"/>
    <s v="Seattle"/>
    <x v="4"/>
    <n v="98103"/>
    <x v="1"/>
    <s v="OFF-ST-10000060"/>
    <x v="1"/>
    <x v="4"/>
    <s v="Fellowes Bankers Box Staxonsteel Drawer File/Stacking System"/>
    <n v="324.90000000000003"/>
    <n v="5"/>
    <n v="0"/>
    <n v="38.988000000000014"/>
  </r>
  <r>
    <n v="3248"/>
    <s v="US-2014-140907"/>
    <x v="3"/>
    <x v="389"/>
    <x v="169"/>
    <s v="Second Class"/>
    <s v="BP-11185"/>
    <s v="Ben Peterman"/>
    <x v="1"/>
    <s v="United States"/>
    <s v="Seattle"/>
    <x v="4"/>
    <n v="98103"/>
    <x v="1"/>
    <s v="OFF-AR-10000799"/>
    <x v="1"/>
    <x v="6"/>
    <s v="Col-Erase Pencils with Erasers"/>
    <n v="18.240000000000002"/>
    <n v="3"/>
    <n v="0"/>
    <n v="5.2895999999999983"/>
  </r>
  <r>
    <n v="3249"/>
    <s v="CA-2013-159730"/>
    <x v="0"/>
    <x v="42"/>
    <x v="684"/>
    <s v="Standard Class"/>
    <s v="SJ-20125"/>
    <s v="Sanjit Jacobs"/>
    <x v="2"/>
    <s v="United States"/>
    <s v="Seattle"/>
    <x v="4"/>
    <n v="98103"/>
    <x v="1"/>
    <s v="FUR-CH-10004875"/>
    <x v="0"/>
    <x v="1"/>
    <s v="Harbour Creations 67200 Series Stacking Chairs"/>
    <n v="113.88800000000002"/>
    <n v="2"/>
    <n v="0.2"/>
    <n v="9.9651999999999994"/>
  </r>
  <r>
    <n v="3250"/>
    <s v="CA-2013-159730"/>
    <x v="0"/>
    <x v="42"/>
    <x v="684"/>
    <s v="Standard Class"/>
    <s v="SJ-20125"/>
    <s v="Sanjit Jacobs"/>
    <x v="2"/>
    <s v="United States"/>
    <s v="Seattle"/>
    <x v="4"/>
    <n v="98103"/>
    <x v="1"/>
    <s v="TEC-PH-10002085"/>
    <x v="2"/>
    <x v="7"/>
    <s v="Clarity 53712"/>
    <n v="105.584"/>
    <n v="2"/>
    <n v="0.2"/>
    <n v="7.9188000000000045"/>
  </r>
  <r>
    <n v="3251"/>
    <s v="CA-2013-157868"/>
    <x v="0"/>
    <x v="443"/>
    <x v="903"/>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x v="887"/>
    <s v="First Class"/>
    <s v="BG-11740"/>
    <s v="Bruce Geld"/>
    <x v="0"/>
    <s v="United States"/>
    <s v="Philadelphia"/>
    <x v="9"/>
    <n v="19120"/>
    <x v="3"/>
    <s v="FUR-FU-10001473"/>
    <x v="0"/>
    <x v="5"/>
    <s v="Eldon Executive Woodline II Desk Accessories, Mahogany"/>
    <n v="60.311999999999998"/>
    <n v="3"/>
    <n v="0.2"/>
    <n v="5.2773000000000003"/>
  </r>
  <r>
    <n v="3253"/>
    <s v="CA-2014-110373"/>
    <x v="3"/>
    <x v="855"/>
    <x v="904"/>
    <s v="Second Class"/>
    <s v="MA-17560"/>
    <s v="Matt Abelman"/>
    <x v="2"/>
    <s v="United States"/>
    <s v="Chicago"/>
    <x v="10"/>
    <n v="60610"/>
    <x v="2"/>
    <s v="OFF-AR-10003045"/>
    <x v="1"/>
    <x v="6"/>
    <s v="Prang Colored Pencils"/>
    <n v="7.0559999999999992"/>
    <n v="3"/>
    <n v="0.2"/>
    <n v="2.2050000000000001"/>
  </r>
  <r>
    <n v="3254"/>
    <s v="CA-2014-110373"/>
    <x v="3"/>
    <x v="855"/>
    <x v="904"/>
    <s v="Second Class"/>
    <s v="MA-17560"/>
    <s v="Matt Abelman"/>
    <x v="2"/>
    <s v="United States"/>
    <s v="Chicago"/>
    <x v="10"/>
    <n v="60610"/>
    <x v="2"/>
    <s v="TEC-PH-10001536"/>
    <x v="2"/>
    <x v="7"/>
    <s v="Spigen Samsung Galaxy S5 Case Wallet"/>
    <n v="27.183999999999997"/>
    <n v="2"/>
    <n v="0.2"/>
    <n v="2.0387999999999984"/>
  </r>
  <r>
    <n v="3255"/>
    <s v="CA-2013-155474"/>
    <x v="0"/>
    <x v="630"/>
    <x v="607"/>
    <s v="Standard Class"/>
    <s v="CC-12220"/>
    <s v="Chris Cortes"/>
    <x v="0"/>
    <s v="United States"/>
    <s v="Seattle"/>
    <x v="4"/>
    <n v="98105"/>
    <x v="1"/>
    <s v="TEC-PH-10001580"/>
    <x v="2"/>
    <x v="7"/>
    <s v="Logitech Mobile Speakerphone P710e - speaker phone"/>
    <n v="107.98399999999999"/>
    <n v="1"/>
    <n v="0.2"/>
    <n v="9.4485999999999954"/>
  </r>
  <r>
    <n v="3256"/>
    <s v="CA-2013-155474"/>
    <x v="0"/>
    <x v="630"/>
    <x v="607"/>
    <s v="Standard Class"/>
    <s v="CC-12220"/>
    <s v="Chris Cortes"/>
    <x v="0"/>
    <s v="United States"/>
    <s v="Seattle"/>
    <x v="4"/>
    <n v="98105"/>
    <x v="1"/>
    <s v="OFF-BI-10004209"/>
    <x v="1"/>
    <x v="8"/>
    <s v="Fellowes Twister Kit, Gray/Clear, 3/pkg"/>
    <n v="19.295999999999999"/>
    <n v="3"/>
    <n v="0.2"/>
    <n v="6.0299999999999994"/>
  </r>
  <r>
    <n v="3257"/>
    <s v="CA-2012-155453"/>
    <x v="1"/>
    <x v="101"/>
    <x v="905"/>
    <s v="Standard Class"/>
    <s v="RA-19885"/>
    <s v="Ruben Ausman"/>
    <x v="1"/>
    <s v="United States"/>
    <s v="Jacksonville"/>
    <x v="2"/>
    <n v="32216"/>
    <x v="0"/>
    <s v="OFF-LA-10001613"/>
    <x v="1"/>
    <x v="2"/>
    <s v="Avery File Folder Labels"/>
    <n v="4.6079999999999997"/>
    <n v="2"/>
    <n v="0.2"/>
    <n v="1.6704000000000001"/>
  </r>
  <r>
    <n v="3258"/>
    <s v="US-2013-161844"/>
    <x v="0"/>
    <x v="10"/>
    <x v="906"/>
    <s v="Second Class"/>
    <s v="DK-12835"/>
    <s v="Damala Kotsonis"/>
    <x v="1"/>
    <s v="United States"/>
    <s v="Franklin"/>
    <x v="18"/>
    <n v="37064"/>
    <x v="0"/>
    <s v="FUR-TA-10001676"/>
    <x v="0"/>
    <x v="3"/>
    <s v="Hon 61000 Series Interactive Training Tables"/>
    <n v="79.97399999999999"/>
    <n v="3"/>
    <n v="0.4"/>
    <n v="-29.323800000000006"/>
  </r>
  <r>
    <n v="3259"/>
    <s v="US-2013-161844"/>
    <x v="0"/>
    <x v="10"/>
    <x v="906"/>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x v="398"/>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x v="907"/>
    <s v="First Class"/>
    <s v="CM-11815"/>
    <s v="Candace McMahon"/>
    <x v="1"/>
    <s v="United States"/>
    <s v="Pasadena"/>
    <x v="5"/>
    <n v="77506"/>
    <x v="2"/>
    <s v="OFF-PA-10004609"/>
    <x v="1"/>
    <x v="10"/>
    <s v="Xerox 221"/>
    <n v="20.736000000000004"/>
    <n v="4"/>
    <n v="0.2"/>
    <n v="7.2576000000000001"/>
  </r>
  <r>
    <n v="3262"/>
    <s v="CA-2011-140662"/>
    <x v="2"/>
    <x v="664"/>
    <x v="908"/>
    <s v="First Class"/>
    <s v="TS-21205"/>
    <s v="Thomas Seio"/>
    <x v="1"/>
    <s v="United States"/>
    <s v="San Francisco"/>
    <x v="1"/>
    <n v="94109"/>
    <x v="1"/>
    <s v="TEC-AC-10001314"/>
    <x v="2"/>
    <x v="11"/>
    <s v="Case Logic 2.4GHz Wireless Keyboard"/>
    <n v="99.98"/>
    <n v="2"/>
    <n v="0"/>
    <n v="7.9983999999999895"/>
  </r>
  <r>
    <n v="3263"/>
    <s v="CA-2011-140662"/>
    <x v="2"/>
    <x v="664"/>
    <x v="908"/>
    <s v="First Class"/>
    <s v="TS-21205"/>
    <s v="Thomas Seio"/>
    <x v="1"/>
    <s v="United States"/>
    <s v="San Francisco"/>
    <x v="1"/>
    <n v="94109"/>
    <x v="1"/>
    <s v="OFF-PA-10003395"/>
    <x v="1"/>
    <x v="10"/>
    <s v="Xerox 1941"/>
    <n v="733.94999999999993"/>
    <n v="7"/>
    <n v="0"/>
    <n v="352.29599999999999"/>
  </r>
  <r>
    <n v="3264"/>
    <s v="CA-2011-140662"/>
    <x v="2"/>
    <x v="664"/>
    <x v="908"/>
    <s v="First Class"/>
    <s v="TS-21205"/>
    <s v="Thomas Seio"/>
    <x v="1"/>
    <s v="United States"/>
    <s v="San Francisco"/>
    <x v="1"/>
    <n v="94109"/>
    <x v="1"/>
    <s v="OFF-AP-10001242"/>
    <x v="1"/>
    <x v="9"/>
    <s v="APC 7 Outlet Network SurgeArrest Surge Protector"/>
    <n v="241.44"/>
    <n v="3"/>
    <n v="0"/>
    <n v="72.431999999999988"/>
  </r>
  <r>
    <n v="3265"/>
    <s v="CA-2013-122518"/>
    <x v="0"/>
    <x v="758"/>
    <x v="599"/>
    <s v="Second Class"/>
    <s v="RF-19345"/>
    <s v="Randy Ferguson"/>
    <x v="1"/>
    <s v="United States"/>
    <s v="Miami"/>
    <x v="2"/>
    <n v="33180"/>
    <x v="0"/>
    <s v="OFF-LA-10001641"/>
    <x v="1"/>
    <x v="2"/>
    <s v="Avery 518"/>
    <n v="10.08"/>
    <n v="4"/>
    <n v="0.2"/>
    <n v="3.528"/>
  </r>
  <r>
    <n v="3266"/>
    <s v="US-2011-126571"/>
    <x v="2"/>
    <x v="856"/>
    <x v="323"/>
    <s v="Standard Class"/>
    <s v="JF-15565"/>
    <s v="Jill Fjeld"/>
    <x v="0"/>
    <s v="United States"/>
    <s v="Philadelphia"/>
    <x v="9"/>
    <n v="19120"/>
    <x v="3"/>
    <s v="OFF-ST-10003816"/>
    <x v="1"/>
    <x v="4"/>
    <s v="Fellowes High-Stak Drawer Files"/>
    <n v="281.904"/>
    <n v="2"/>
    <n v="0.2"/>
    <n v="10.571399999999983"/>
  </r>
  <r>
    <n v="3267"/>
    <s v="US-2011-126571"/>
    <x v="2"/>
    <x v="856"/>
    <x v="323"/>
    <s v="Standard Class"/>
    <s v="JF-15565"/>
    <s v="Jill Fjeld"/>
    <x v="0"/>
    <s v="United States"/>
    <s v="Philadelphia"/>
    <x v="9"/>
    <n v="19120"/>
    <x v="3"/>
    <s v="OFF-EN-10002230"/>
    <x v="1"/>
    <x v="12"/>
    <s v="Airmail Envelopes"/>
    <n v="201.43200000000002"/>
    <n v="3"/>
    <n v="0.2"/>
    <n v="67.983299999999986"/>
  </r>
  <r>
    <n v="3268"/>
    <s v="CA-2011-143840"/>
    <x v="2"/>
    <x v="857"/>
    <x v="632"/>
    <s v="Standard Class"/>
    <s v="EH-14185"/>
    <s v="Evan Henry"/>
    <x v="0"/>
    <s v="United States"/>
    <s v="Decatur"/>
    <x v="19"/>
    <n v="35601"/>
    <x v="0"/>
    <s v="TEC-PH-10002660"/>
    <x v="2"/>
    <x v="7"/>
    <s v="Nortel Networks T7316 E Nt8 B27"/>
    <n v="135.97999999999999"/>
    <n v="2"/>
    <n v="0"/>
    <n v="33.995000000000005"/>
  </r>
  <r>
    <n v="3269"/>
    <s v="CA-2011-143840"/>
    <x v="2"/>
    <x v="857"/>
    <x v="632"/>
    <s v="Standard Class"/>
    <s v="EH-14185"/>
    <s v="Evan Henry"/>
    <x v="0"/>
    <s v="United States"/>
    <s v="Decatur"/>
    <x v="19"/>
    <n v="35601"/>
    <x v="0"/>
    <s v="TEC-PH-10003171"/>
    <x v="2"/>
    <x v="7"/>
    <s v="Plantronics Encore H101 Dual Earpieces Headset"/>
    <n v="44.95"/>
    <n v="1"/>
    <n v="0"/>
    <n v="12.585999999999999"/>
  </r>
  <r>
    <n v="3270"/>
    <s v="CA-2011-115980"/>
    <x v="2"/>
    <x v="858"/>
    <x v="909"/>
    <s v="Standard Class"/>
    <s v="VW-21775"/>
    <s v="Victoria Wilson"/>
    <x v="1"/>
    <s v="United States"/>
    <s v="Sioux Falls"/>
    <x v="44"/>
    <n v="57103"/>
    <x v="2"/>
    <s v="TEC-AC-10003709"/>
    <x v="2"/>
    <x v="11"/>
    <s v="Maxell 4.7GB DVD-R 5/Pack"/>
    <n v="2.9699999999999998"/>
    <n v="3"/>
    <n v="0"/>
    <n v="1.3068000000000004"/>
  </r>
  <r>
    <n v="3271"/>
    <s v="CA-2011-115980"/>
    <x v="2"/>
    <x v="858"/>
    <x v="909"/>
    <s v="Standard Class"/>
    <s v="VW-21775"/>
    <s v="Victoria Wilson"/>
    <x v="1"/>
    <s v="United States"/>
    <s v="Sioux Falls"/>
    <x v="44"/>
    <n v="57103"/>
    <x v="2"/>
    <s v="OFF-FA-10000304"/>
    <x v="1"/>
    <x v="13"/>
    <s v="Advantus Push Pins"/>
    <n v="6.5400000000000009"/>
    <n v="3"/>
    <n v="0"/>
    <n v="2.6814000000000004"/>
  </r>
  <r>
    <n v="3272"/>
    <s v="CA-2012-155145"/>
    <x v="1"/>
    <x v="17"/>
    <x v="693"/>
    <s v="Second Class"/>
    <s v="KN-16450"/>
    <s v="Kean Nguyen"/>
    <x v="1"/>
    <s v="United States"/>
    <s v="Visalia"/>
    <x v="1"/>
    <n v="93277"/>
    <x v="1"/>
    <s v="TEC-AC-10003709"/>
    <x v="2"/>
    <x v="11"/>
    <s v="Maxell 4.7GB DVD-R 5/Pack"/>
    <n v="7.92"/>
    <n v="8"/>
    <n v="0"/>
    <n v="3.4848000000000008"/>
  </r>
  <r>
    <n v="3273"/>
    <s v="CA-2012-146038"/>
    <x v="1"/>
    <x v="97"/>
    <x v="910"/>
    <s v="Standard Class"/>
    <s v="SJ-20215"/>
    <s v="Sarah Jordon"/>
    <x v="0"/>
    <s v="United States"/>
    <s v="Los Angeles"/>
    <x v="1"/>
    <n v="90049"/>
    <x v="1"/>
    <s v="FUR-CH-10002774"/>
    <x v="0"/>
    <x v="1"/>
    <s v="Global Deluxe Stacking Chair, Gray"/>
    <n v="203.92"/>
    <n v="5"/>
    <n v="0.2"/>
    <n v="22.940999999999995"/>
  </r>
  <r>
    <n v="3274"/>
    <s v="CA-2014-133865"/>
    <x v="3"/>
    <x v="540"/>
    <x v="582"/>
    <s v="Standard Class"/>
    <s v="PS-19045"/>
    <s v="Penelope Sewall"/>
    <x v="2"/>
    <s v="United States"/>
    <s v="Los Angeles"/>
    <x v="1"/>
    <n v="90032"/>
    <x v="1"/>
    <s v="TEC-CO-10001046"/>
    <x v="2"/>
    <x v="16"/>
    <s v="Canon Imageclass D680 Copier / Fax"/>
    <n v="3359.9520000000002"/>
    <n v="6"/>
    <n v="0.2"/>
    <n v="1049.9849999999999"/>
  </r>
  <r>
    <n v="3275"/>
    <s v="CA-2014-116358"/>
    <x v="3"/>
    <x v="808"/>
    <x v="373"/>
    <s v="Standard Class"/>
    <s v="KM-16225"/>
    <s v="Kalyca Meade"/>
    <x v="1"/>
    <s v="United States"/>
    <s v="Overland Park"/>
    <x v="41"/>
    <n v="66212"/>
    <x v="2"/>
    <s v="OFF-FA-10003495"/>
    <x v="1"/>
    <x v="13"/>
    <s v="Staples"/>
    <n v="18.240000000000002"/>
    <n v="3"/>
    <n v="0"/>
    <n v="9.120000000000001"/>
  </r>
  <r>
    <n v="3276"/>
    <s v="CA-2014-116358"/>
    <x v="3"/>
    <x v="808"/>
    <x v="373"/>
    <s v="Standard Class"/>
    <s v="KM-16225"/>
    <s v="Kalyca Meade"/>
    <x v="1"/>
    <s v="United States"/>
    <s v="Overland Park"/>
    <x v="41"/>
    <n v="66212"/>
    <x v="2"/>
    <s v="OFF-AR-10004685"/>
    <x v="1"/>
    <x v="6"/>
    <s v="Binney &amp; Smith Crayola Metallic Colored Pencils, 8-Color Set"/>
    <n v="27.78"/>
    <n v="6"/>
    <n v="0"/>
    <n v="9.1673999999999989"/>
  </r>
  <r>
    <n v="3277"/>
    <s v="CA-2011-102988"/>
    <x v="2"/>
    <x v="267"/>
    <x v="568"/>
    <s v="Second Class"/>
    <s v="GM-14695"/>
    <s v="Greg Maxwell"/>
    <x v="1"/>
    <s v="United States"/>
    <s v="Alexandria"/>
    <x v="17"/>
    <n v="22304"/>
    <x v="0"/>
    <s v="OFF-AR-10004757"/>
    <x v="1"/>
    <x v="6"/>
    <s v="Crayola Colored Pencils"/>
    <n v="22.959999999999997"/>
    <n v="7"/>
    <n v="0"/>
    <n v="7.5767999999999986"/>
  </r>
  <r>
    <n v="3278"/>
    <s v="CA-2011-102988"/>
    <x v="2"/>
    <x v="267"/>
    <x v="568"/>
    <s v="Second Class"/>
    <s v="GM-14695"/>
    <s v="Greg Maxwell"/>
    <x v="1"/>
    <s v="United States"/>
    <s v="Alexandria"/>
    <x v="17"/>
    <n v="22304"/>
    <x v="0"/>
    <s v="TEC-PH-10001615"/>
    <x v="2"/>
    <x v="7"/>
    <s v="AT&amp;T CL82213"/>
    <n v="28.99"/>
    <n v="1"/>
    <n v="0"/>
    <n v="8.4070999999999962"/>
  </r>
  <r>
    <n v="3279"/>
    <s v="CA-2011-102988"/>
    <x v="2"/>
    <x v="267"/>
    <x v="568"/>
    <s v="Second Class"/>
    <s v="GM-14695"/>
    <s v="Greg Maxwell"/>
    <x v="1"/>
    <s v="United States"/>
    <s v="Alexandria"/>
    <x v="17"/>
    <n v="22304"/>
    <x v="0"/>
    <s v="OFF-PA-10003349"/>
    <x v="1"/>
    <x v="10"/>
    <s v="Xerox 1957"/>
    <n v="12.96"/>
    <n v="2"/>
    <n v="0"/>
    <n v="6.3504000000000005"/>
  </r>
  <r>
    <n v="3280"/>
    <s v="CA-2011-102988"/>
    <x v="2"/>
    <x v="267"/>
    <x v="568"/>
    <s v="Second Class"/>
    <s v="GM-14695"/>
    <s v="Greg Maxwell"/>
    <x v="1"/>
    <s v="United States"/>
    <s v="Alexandria"/>
    <x v="17"/>
    <n v="22304"/>
    <x v="0"/>
    <s v="OFF-AR-10000127"/>
    <x v="1"/>
    <x v="6"/>
    <s v="Newell 321"/>
    <n v="22.959999999999997"/>
    <n v="7"/>
    <n v="0"/>
    <n v="6.6583999999999968"/>
  </r>
  <r>
    <n v="3281"/>
    <s v="CA-2011-102988"/>
    <x v="2"/>
    <x v="267"/>
    <x v="568"/>
    <s v="Second Class"/>
    <s v="GM-14695"/>
    <s v="Greg Maxwell"/>
    <x v="1"/>
    <s v="United States"/>
    <s v="Alexandria"/>
    <x v="17"/>
    <n v="22304"/>
    <x v="0"/>
    <s v="OFF-SU-10002881"/>
    <x v="1"/>
    <x v="14"/>
    <s v="Martin Yale Chadless Opener Electric Letter Opener"/>
    <n v="4164.0499999999993"/>
    <n v="5"/>
    <n v="0"/>
    <n v="83.281000000000063"/>
  </r>
  <r>
    <n v="3282"/>
    <s v="US-2011-117170"/>
    <x v="2"/>
    <x v="328"/>
    <x v="131"/>
    <s v="Standard Class"/>
    <s v="KT-16465"/>
    <s v="Kean Takahito"/>
    <x v="0"/>
    <s v="United States"/>
    <s v="Raleigh"/>
    <x v="3"/>
    <n v="27604"/>
    <x v="0"/>
    <s v="TEC-AC-10001109"/>
    <x v="2"/>
    <x v="11"/>
    <s v="Logitech Trackman Marble Mouse"/>
    <n v="47.984000000000002"/>
    <n v="2"/>
    <n v="0.2"/>
    <n v="13.195600000000001"/>
  </r>
  <r>
    <n v="3283"/>
    <s v="US-2011-117170"/>
    <x v="2"/>
    <x v="328"/>
    <x v="131"/>
    <s v="Standard Class"/>
    <s v="KT-16465"/>
    <s v="Kean Takahito"/>
    <x v="0"/>
    <s v="United States"/>
    <s v="Raleigh"/>
    <x v="3"/>
    <n v="27604"/>
    <x v="0"/>
    <s v="OFF-PA-10000682"/>
    <x v="1"/>
    <x v="10"/>
    <s v="Xerox 1924"/>
    <n v="4.6240000000000006"/>
    <n v="1"/>
    <n v="0.2"/>
    <n v="1.6762000000000001"/>
  </r>
  <r>
    <n v="3284"/>
    <s v="CA-2011-159478"/>
    <x v="2"/>
    <x v="587"/>
    <x v="911"/>
    <s v="Standard Class"/>
    <s v="MH-17785"/>
    <s v="Maya Herman"/>
    <x v="1"/>
    <s v="United States"/>
    <s v="New York City"/>
    <x v="15"/>
    <n v="10035"/>
    <x v="3"/>
    <s v="FUR-FU-10000221"/>
    <x v="0"/>
    <x v="5"/>
    <s v="Master Caster Door Stop, Brown"/>
    <n v="15.24"/>
    <n v="3"/>
    <n v="0"/>
    <n v="5.1815999999999995"/>
  </r>
  <r>
    <n v="3285"/>
    <s v="CA-2011-103702"/>
    <x v="2"/>
    <x v="171"/>
    <x v="101"/>
    <s v="Standard Class"/>
    <s v="AF-10885"/>
    <s v="Art Foster"/>
    <x v="0"/>
    <s v="United States"/>
    <s v="Fairfield"/>
    <x v="24"/>
    <n v="45014"/>
    <x v="3"/>
    <s v="OFF-BI-10002429"/>
    <x v="1"/>
    <x v="8"/>
    <s v="Premier Elliptical Ring Binder, Black"/>
    <n v="63.924000000000007"/>
    <n v="7"/>
    <n v="0.7"/>
    <n v="-46.877600000000001"/>
  </r>
  <r>
    <n v="3286"/>
    <s v="CA-2014-150525"/>
    <x v="3"/>
    <x v="297"/>
    <x v="912"/>
    <s v="Standard Class"/>
    <s v="JP-16135"/>
    <s v="Julie Prescott"/>
    <x v="2"/>
    <s v="United States"/>
    <s v="Muskogee"/>
    <x v="26"/>
    <n v="74403"/>
    <x v="2"/>
    <s v="OFF-AR-10002375"/>
    <x v="1"/>
    <x v="6"/>
    <s v="Newell 351"/>
    <n v="6.56"/>
    <n v="2"/>
    <n v="0"/>
    <n v="1.9023999999999992"/>
  </r>
  <r>
    <n v="3287"/>
    <s v="CA-2014-150525"/>
    <x v="3"/>
    <x v="297"/>
    <x v="912"/>
    <s v="Standard Class"/>
    <s v="JP-16135"/>
    <s v="Julie Prescott"/>
    <x v="2"/>
    <s v="United States"/>
    <s v="Muskogee"/>
    <x v="26"/>
    <n v="74403"/>
    <x v="2"/>
    <s v="OFF-AP-10000595"/>
    <x v="1"/>
    <x v="9"/>
    <s v="Disposable Triple-Filter Dust Bags"/>
    <n v="13.11"/>
    <n v="3"/>
    <n v="0"/>
    <n v="3.4086000000000003"/>
  </r>
  <r>
    <n v="3288"/>
    <s v="CA-2012-157770"/>
    <x v="1"/>
    <x v="350"/>
    <x v="631"/>
    <s v="First Class"/>
    <s v="RD-19585"/>
    <s v="Rob Dowd"/>
    <x v="0"/>
    <s v="United States"/>
    <s v="Temecula"/>
    <x v="1"/>
    <n v="92592"/>
    <x v="1"/>
    <s v="TEC-PH-10001530"/>
    <x v="2"/>
    <x v="7"/>
    <s v="Plantronics Voyager Pro Legend"/>
    <n v="494.37600000000009"/>
    <n v="3"/>
    <n v="0.2"/>
    <n v="49.437599999999975"/>
  </r>
  <r>
    <n v="3289"/>
    <s v="CA-2012-157770"/>
    <x v="1"/>
    <x v="350"/>
    <x v="631"/>
    <s v="First Class"/>
    <s v="RD-19585"/>
    <s v="Rob Dowd"/>
    <x v="0"/>
    <s v="United States"/>
    <s v="Temecula"/>
    <x v="1"/>
    <n v="92592"/>
    <x v="1"/>
    <s v="OFF-BI-10000050"/>
    <x v="1"/>
    <x v="8"/>
    <s v="Angle-D Binders with Locking Rings, Label Holders"/>
    <n v="29.2"/>
    <n v="5"/>
    <n v="0.2"/>
    <n v="9.8549999999999969"/>
  </r>
  <r>
    <n v="3290"/>
    <s v="CA-2012-157770"/>
    <x v="1"/>
    <x v="350"/>
    <x v="631"/>
    <s v="First Class"/>
    <s v="RD-19585"/>
    <s v="Rob Dowd"/>
    <x v="0"/>
    <s v="United States"/>
    <s v="Temecula"/>
    <x v="1"/>
    <n v="92592"/>
    <x v="1"/>
    <s v="TEC-AC-10001552"/>
    <x v="2"/>
    <x v="11"/>
    <s v="Logitech K350 2.4Ghz Wireless Keyboard"/>
    <n v="248.85000000000002"/>
    <n v="5"/>
    <n v="0"/>
    <n v="27.373499999999993"/>
  </r>
  <r>
    <n v="3291"/>
    <s v="CA-2012-157770"/>
    <x v="1"/>
    <x v="350"/>
    <x v="631"/>
    <s v="First Class"/>
    <s v="RD-19585"/>
    <s v="Rob Dowd"/>
    <x v="0"/>
    <s v="United States"/>
    <s v="Temecula"/>
    <x v="1"/>
    <n v="92592"/>
    <x v="1"/>
    <s v="TEC-AC-10003399"/>
    <x v="2"/>
    <x v="11"/>
    <s v="Memorex Mini Travel Drive 64 GB USB 2.0 Flash Drive"/>
    <n v="36.24"/>
    <n v="1"/>
    <n v="0"/>
    <n v="15.220800000000001"/>
  </r>
  <r>
    <n v="3292"/>
    <s v="CA-2013-167290"/>
    <x v="0"/>
    <x v="859"/>
    <x v="271"/>
    <s v="Standard Class"/>
    <s v="JF-15295"/>
    <s v="Jason Fortune-"/>
    <x v="0"/>
    <s v="United States"/>
    <s v="Sterling Heights"/>
    <x v="12"/>
    <n v="48310"/>
    <x v="2"/>
    <s v="OFF-AR-10004078"/>
    <x v="1"/>
    <x v="6"/>
    <s v="Newell 312"/>
    <n v="11.68"/>
    <n v="2"/>
    <n v="0"/>
    <n v="3.5039999999999996"/>
  </r>
  <r>
    <n v="3293"/>
    <s v="CA-2011-106264"/>
    <x v="2"/>
    <x v="58"/>
    <x v="129"/>
    <s v="Standard Class"/>
    <s v="CK-12595"/>
    <s v="Clytie Kelty"/>
    <x v="0"/>
    <s v="United States"/>
    <s v="San Diego"/>
    <x v="1"/>
    <n v="92024"/>
    <x v="1"/>
    <s v="OFF-SU-10002189"/>
    <x v="1"/>
    <x v="14"/>
    <s v="Acme Rosewood Handle Letter Opener"/>
    <n v="11.91"/>
    <n v="3"/>
    <n v="0"/>
    <n v="0.11909999999999954"/>
  </r>
  <r>
    <n v="3294"/>
    <s v="CA-2011-106264"/>
    <x v="2"/>
    <x v="58"/>
    <x v="129"/>
    <s v="Standard Class"/>
    <s v="CK-12595"/>
    <s v="Clytie Kelty"/>
    <x v="0"/>
    <s v="United States"/>
    <s v="San Diego"/>
    <x v="1"/>
    <n v="92024"/>
    <x v="1"/>
    <s v="FUR-FU-10001852"/>
    <x v="0"/>
    <x v="5"/>
    <s v="Eldon Regeneration Recycled Desk Accessories, Smoke"/>
    <n v="3.48"/>
    <n v="2"/>
    <n v="0"/>
    <n v="1.1135999999999999"/>
  </r>
  <r>
    <n v="3295"/>
    <s v="CA-2011-138023"/>
    <x v="2"/>
    <x v="860"/>
    <x v="913"/>
    <s v="First Class"/>
    <s v="KH-16510"/>
    <s v="Keith Herrera"/>
    <x v="0"/>
    <s v="United States"/>
    <s v="Dallas"/>
    <x v="5"/>
    <n v="75081"/>
    <x v="2"/>
    <s v="OFF-BI-10003638"/>
    <x v="1"/>
    <x v="8"/>
    <s v="GBC Durable Plastic Covers"/>
    <n v="30.959999999999994"/>
    <n v="8"/>
    <n v="0.8"/>
    <n v="-52.632000000000019"/>
  </r>
  <r>
    <n v="3296"/>
    <s v="CA-2014-113418"/>
    <x v="3"/>
    <x v="172"/>
    <x v="914"/>
    <s v="First Class"/>
    <s v="CM-12655"/>
    <s v="Corinna Mitchell"/>
    <x v="2"/>
    <s v="United States"/>
    <s v="New York City"/>
    <x v="15"/>
    <n v="10035"/>
    <x v="3"/>
    <s v="TEC-MA-10002428"/>
    <x v="2"/>
    <x v="15"/>
    <s v="Fellowes Powershred HS-440 4-Sheet High Security Shredder"/>
    <n v="1704.89"/>
    <n v="11"/>
    <n v="0"/>
    <n v="767.20049999999992"/>
  </r>
  <r>
    <n v="3297"/>
    <s v="US-2012-110569"/>
    <x v="1"/>
    <x v="293"/>
    <x v="915"/>
    <s v="Standard Class"/>
    <s v="EB-13870"/>
    <s v="Emily Burns"/>
    <x v="0"/>
    <s v="United States"/>
    <s v="Phoenix"/>
    <x v="16"/>
    <n v="85023"/>
    <x v="1"/>
    <s v="OFF-BI-10001036"/>
    <x v="1"/>
    <x v="8"/>
    <s v="Cardinal EasyOpen D-Ring Binders"/>
    <n v="19.194000000000003"/>
    <n v="7"/>
    <n v="0.7"/>
    <n v="-12.795999999999999"/>
  </r>
  <r>
    <n v="3298"/>
    <s v="US-2012-110569"/>
    <x v="1"/>
    <x v="293"/>
    <x v="915"/>
    <s v="Standard Class"/>
    <s v="EB-13870"/>
    <s v="Emily Burns"/>
    <x v="0"/>
    <s v="United States"/>
    <s v="Phoenix"/>
    <x v="16"/>
    <n v="85023"/>
    <x v="1"/>
    <s v="OFF-AP-10004708"/>
    <x v="1"/>
    <x v="9"/>
    <s v="Fellowes Superior 10 Outlet Split Surge Protector"/>
    <n v="121.79200000000002"/>
    <n v="4"/>
    <n v="0.2"/>
    <n v="13.701599999999988"/>
  </r>
  <r>
    <n v="3299"/>
    <s v="CA-2014-136308"/>
    <x v="3"/>
    <x v="673"/>
    <x v="38"/>
    <s v="Same Day"/>
    <s v="MW-18235"/>
    <s v="Mitch Willingham"/>
    <x v="1"/>
    <s v="United States"/>
    <s v="San Francisco"/>
    <x v="1"/>
    <n v="94122"/>
    <x v="1"/>
    <s v="TEC-MA-10000488"/>
    <x v="2"/>
    <x v="15"/>
    <s v="Bady BDG101FRU Card Printer"/>
    <n v="1919.9760000000001"/>
    <n v="3"/>
    <n v="0.2"/>
    <n v="215.99729999999977"/>
  </r>
  <r>
    <n v="3300"/>
    <s v="US-2011-159926"/>
    <x v="2"/>
    <x v="728"/>
    <x v="794"/>
    <s v="Standard Class"/>
    <s v="CS-11950"/>
    <s v="Carlos Soltero"/>
    <x v="0"/>
    <s v="United States"/>
    <s v="Philadelphia"/>
    <x v="9"/>
    <n v="19140"/>
    <x v="3"/>
    <s v="OFF-BI-10003656"/>
    <x v="1"/>
    <x v="8"/>
    <s v="Fellowes PB200 Plastic Comb Binding Machine"/>
    <n v="50.997000000000007"/>
    <n v="1"/>
    <n v="0.7"/>
    <n v="-40.797600000000003"/>
  </r>
  <r>
    <n v="3301"/>
    <s v="US-2011-159926"/>
    <x v="2"/>
    <x v="728"/>
    <x v="794"/>
    <s v="Standard Class"/>
    <s v="CS-11950"/>
    <s v="Carlos Soltero"/>
    <x v="0"/>
    <s v="United States"/>
    <s v="Philadelphia"/>
    <x v="9"/>
    <n v="19140"/>
    <x v="3"/>
    <s v="OFF-ST-10003656"/>
    <x v="1"/>
    <x v="4"/>
    <s v="Safco Industrial Wire Shelving"/>
    <n v="76.792000000000002"/>
    <n v="1"/>
    <n v="0.2"/>
    <n v="-16.318300000000001"/>
  </r>
  <r>
    <n v="3302"/>
    <s v="US-2011-159926"/>
    <x v="2"/>
    <x v="728"/>
    <x v="794"/>
    <s v="Standard Class"/>
    <s v="CS-11950"/>
    <s v="Carlos Soltero"/>
    <x v="0"/>
    <s v="United States"/>
    <s v="Philadelphia"/>
    <x v="9"/>
    <n v="19140"/>
    <x v="3"/>
    <s v="TEC-PH-10001128"/>
    <x v="2"/>
    <x v="7"/>
    <s v="Motorola Droid Maxx"/>
    <n v="539.96399999999994"/>
    <n v="6"/>
    <n v="0.4"/>
    <n v="-107.99280000000002"/>
  </r>
  <r>
    <n v="3303"/>
    <s v="US-2011-159926"/>
    <x v="2"/>
    <x v="728"/>
    <x v="794"/>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x v="794"/>
    <s v="Standard Class"/>
    <s v="CS-11950"/>
    <s v="Carlos Soltero"/>
    <x v="0"/>
    <s v="United States"/>
    <s v="Philadelphia"/>
    <x v="9"/>
    <n v="19140"/>
    <x v="3"/>
    <s v="OFF-BI-10004656"/>
    <x v="1"/>
    <x v="8"/>
    <s v="Peel &amp; Stick Add-On Corner Pockets"/>
    <n v="1.9440000000000004"/>
    <n v="3"/>
    <n v="0.7"/>
    <n v="-1.4255999999999998"/>
  </r>
  <r>
    <n v="3305"/>
    <s v="CA-2011-104738"/>
    <x v="2"/>
    <x v="125"/>
    <x v="916"/>
    <s v="Second Class"/>
    <s v="SP-20620"/>
    <s v="Stefania Perrino"/>
    <x v="1"/>
    <s v="United States"/>
    <s v="Laredo"/>
    <x v="5"/>
    <n v="78041"/>
    <x v="2"/>
    <s v="OFF-EN-10004955"/>
    <x v="1"/>
    <x v="12"/>
    <s v="Fashion Color Clasp Envelopes"/>
    <n v="12.984000000000002"/>
    <n v="3"/>
    <n v="0.2"/>
    <n v="4.7066999999999997"/>
  </r>
  <r>
    <n v="3306"/>
    <s v="CA-2011-104738"/>
    <x v="2"/>
    <x v="125"/>
    <x v="916"/>
    <s v="Second Class"/>
    <s v="SP-20620"/>
    <s v="Stefania Perrino"/>
    <x v="1"/>
    <s v="United States"/>
    <s v="Laredo"/>
    <x v="5"/>
    <n v="78041"/>
    <x v="2"/>
    <s v="TEC-PH-10002468"/>
    <x v="2"/>
    <x v="7"/>
    <s v="Plantronics CS 50-USB - headset - Convertible, Monaural"/>
    <n v="217.58400000000003"/>
    <n v="2"/>
    <n v="0.2"/>
    <n v="19.03860000000001"/>
  </r>
  <r>
    <n v="3307"/>
    <s v="CA-2011-104738"/>
    <x v="2"/>
    <x v="125"/>
    <x v="916"/>
    <s v="Second Class"/>
    <s v="SP-20620"/>
    <s v="Stefania Perrino"/>
    <x v="1"/>
    <s v="United States"/>
    <s v="Laredo"/>
    <x v="5"/>
    <n v="78041"/>
    <x v="2"/>
    <s v="TEC-PH-10000576"/>
    <x v="2"/>
    <x v="7"/>
    <s v="AT&amp;T 1080 Corded phone"/>
    <n v="328.77600000000007"/>
    <n v="3"/>
    <n v="0.2"/>
    <n v="28.767899999999997"/>
  </r>
  <r>
    <n v="3308"/>
    <s v="CA-2011-104738"/>
    <x v="2"/>
    <x v="125"/>
    <x v="916"/>
    <s v="Second Class"/>
    <s v="SP-20620"/>
    <s v="Stefania Perrino"/>
    <x v="1"/>
    <s v="United States"/>
    <s v="Laredo"/>
    <x v="5"/>
    <n v="78041"/>
    <x v="2"/>
    <s v="OFF-BI-10002160"/>
    <x v="1"/>
    <x v="8"/>
    <s v="Acco Hanging Data Binders"/>
    <n v="2.2859999999999996"/>
    <n v="3"/>
    <n v="0.8"/>
    <n v="-3.6576000000000004"/>
  </r>
  <r>
    <n v="3309"/>
    <s v="CA-2011-104738"/>
    <x v="2"/>
    <x v="125"/>
    <x v="916"/>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x v="917"/>
    <s v="Standard Class"/>
    <s v="GT-14635"/>
    <s v="Grant Thornton"/>
    <x v="1"/>
    <s v="United States"/>
    <s v="New York City"/>
    <x v="15"/>
    <n v="10009"/>
    <x v="3"/>
    <s v="OFF-BI-10001116"/>
    <x v="1"/>
    <x v="8"/>
    <s v="Wilson Jones 1&quot; Hanging DublLock Ring Binders"/>
    <n v="25.344000000000001"/>
    <n v="6"/>
    <n v="0.2"/>
    <n v="8.8704000000000018"/>
  </r>
  <r>
    <n v="3311"/>
    <s v="CA-2013-111416"/>
    <x v="0"/>
    <x v="42"/>
    <x v="42"/>
    <s v="Standard Class"/>
    <s v="LW-17215"/>
    <s v="Luke Weiss"/>
    <x v="0"/>
    <s v="United States"/>
    <s v="New York City"/>
    <x v="15"/>
    <n v="10035"/>
    <x v="3"/>
    <s v="OFF-BI-10002026"/>
    <x v="1"/>
    <x v="8"/>
    <s v="Avery Arch Ring Binders"/>
    <n v="232.40000000000003"/>
    <n v="5"/>
    <n v="0.2"/>
    <n v="78.434999999999988"/>
  </r>
  <r>
    <n v="3312"/>
    <s v="CA-2013-162747"/>
    <x v="0"/>
    <x v="231"/>
    <x v="595"/>
    <s v="Second Class"/>
    <s v="AH-10030"/>
    <s v="Aaron Hawkins"/>
    <x v="1"/>
    <s v="United States"/>
    <s v="Gulfport"/>
    <x v="35"/>
    <n v="39503"/>
    <x v="0"/>
    <s v="FUR-FU-10003691"/>
    <x v="0"/>
    <x v="5"/>
    <s v="Eldon Image Series Desk Accessories, Ebony"/>
    <n v="86.45"/>
    <n v="7"/>
    <n v="0"/>
    <n v="38.038000000000004"/>
  </r>
  <r>
    <n v="3313"/>
    <s v="US-2011-133130"/>
    <x v="2"/>
    <x v="127"/>
    <x v="511"/>
    <s v="Standard Class"/>
    <s v="TH-21100"/>
    <s v="Thea Hendricks"/>
    <x v="0"/>
    <s v="United States"/>
    <s v="San Diego"/>
    <x v="1"/>
    <n v="92037"/>
    <x v="1"/>
    <s v="FUR-CH-10002602"/>
    <x v="0"/>
    <x v="1"/>
    <s v="DMI Arturo Collection Mission-style Design Wood Chair"/>
    <n v="603.91999999999996"/>
    <n v="5"/>
    <n v="0.2"/>
    <n v="45.294000000000011"/>
  </r>
  <r>
    <n v="3314"/>
    <s v="US-2011-133130"/>
    <x v="2"/>
    <x v="127"/>
    <x v="511"/>
    <s v="Standard Class"/>
    <s v="TH-21100"/>
    <s v="Thea Hendricks"/>
    <x v="0"/>
    <s v="United States"/>
    <s v="San Diego"/>
    <x v="1"/>
    <n v="92037"/>
    <x v="1"/>
    <s v="OFF-PA-10000675"/>
    <x v="1"/>
    <x v="10"/>
    <s v="Xerox 1919"/>
    <n v="81.98"/>
    <n v="2"/>
    <n v="0"/>
    <n v="40.170200000000001"/>
  </r>
  <r>
    <n v="3315"/>
    <s v="CA-2014-169978"/>
    <x v="3"/>
    <x v="165"/>
    <x v="675"/>
    <s v="Standard Class"/>
    <s v="HG-15025"/>
    <s v="Hunter Glantz"/>
    <x v="0"/>
    <s v="United States"/>
    <s v="Oceanside"/>
    <x v="15"/>
    <n v="11572"/>
    <x v="3"/>
    <s v="FUR-CH-10002602"/>
    <x v="0"/>
    <x v="1"/>
    <s v="DMI Arturo Collection Mission-style Design Wood Chair"/>
    <n v="271.76400000000001"/>
    <n v="2"/>
    <n v="0.1"/>
    <n v="48.313600000000008"/>
  </r>
  <r>
    <n v="3316"/>
    <s v="CA-2014-169978"/>
    <x v="3"/>
    <x v="165"/>
    <x v="675"/>
    <s v="Standard Class"/>
    <s v="HG-15025"/>
    <s v="Hunter Glantz"/>
    <x v="0"/>
    <s v="United States"/>
    <s v="Oceanside"/>
    <x v="15"/>
    <n v="11572"/>
    <x v="3"/>
    <s v="OFF-BI-10001900"/>
    <x v="1"/>
    <x v="8"/>
    <s v="DXL Angle-View Binders with Locking Rings, Black"/>
    <n v="14.376000000000001"/>
    <n v="3"/>
    <n v="0.2"/>
    <n v="4.8518999999999997"/>
  </r>
  <r>
    <n v="3317"/>
    <s v="CA-2014-161739"/>
    <x v="3"/>
    <x v="468"/>
    <x v="205"/>
    <s v="Second Class"/>
    <s v="EB-13750"/>
    <s v="Edward Becker"/>
    <x v="1"/>
    <s v="United States"/>
    <s v="Round Rock"/>
    <x v="5"/>
    <n v="78664"/>
    <x v="2"/>
    <s v="FUR-FU-10001468"/>
    <x v="0"/>
    <x v="5"/>
    <s v="Tenex Antistatic Computer Chair Mats"/>
    <n v="341.96"/>
    <n v="5"/>
    <n v="0.6"/>
    <n v="-427.45000000000005"/>
  </r>
  <r>
    <n v="3318"/>
    <s v="CA-2012-165057"/>
    <x v="1"/>
    <x v="861"/>
    <x v="459"/>
    <s v="Standard Class"/>
    <s v="SC-20725"/>
    <s v="Steven Cartwright"/>
    <x v="0"/>
    <s v="United States"/>
    <s v="Redlands"/>
    <x v="1"/>
    <n v="92374"/>
    <x v="1"/>
    <s v="OFF-AR-10004648"/>
    <x v="1"/>
    <x v="6"/>
    <s v="Boston 19500 Mighty Mite Electric Pencil Sharpener"/>
    <n v="181.35"/>
    <n v="9"/>
    <n v="0"/>
    <n v="48.964500000000001"/>
  </r>
  <r>
    <n v="3319"/>
    <s v="CA-2012-165057"/>
    <x v="1"/>
    <x v="861"/>
    <x v="459"/>
    <s v="Standard Class"/>
    <s v="SC-20725"/>
    <s v="Steven Cartwright"/>
    <x v="0"/>
    <s v="United States"/>
    <s v="Redlands"/>
    <x v="1"/>
    <n v="92374"/>
    <x v="1"/>
    <s v="OFF-LA-10003190"/>
    <x v="1"/>
    <x v="2"/>
    <s v="Avery 474"/>
    <n v="8.64"/>
    <n v="3"/>
    <n v="0"/>
    <n v="4.2336"/>
  </r>
  <r>
    <n v="3320"/>
    <s v="CA-2011-134551"/>
    <x v="2"/>
    <x v="414"/>
    <x v="182"/>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x v="182"/>
    <s v="Standard Class"/>
    <s v="TS-21505"/>
    <s v="Tony Sayre"/>
    <x v="0"/>
    <s v="United States"/>
    <s v="Columbia"/>
    <x v="18"/>
    <n v="38401"/>
    <x v="0"/>
    <s v="FUR-CH-10004287"/>
    <x v="0"/>
    <x v="1"/>
    <s v="SAFCO Arco Folding Chair"/>
    <n v="662.88"/>
    <n v="3"/>
    <n v="0.2"/>
    <n v="74.573999999999955"/>
  </r>
  <r>
    <n v="3322"/>
    <s v="CA-2011-134551"/>
    <x v="2"/>
    <x v="414"/>
    <x v="182"/>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x v="836"/>
    <s v="Standard Class"/>
    <s v="TH-21550"/>
    <s v="Tracy Hopkins"/>
    <x v="2"/>
    <s v="United States"/>
    <s v="New York City"/>
    <x v="15"/>
    <n v="10009"/>
    <x v="3"/>
    <s v="OFF-AP-10002892"/>
    <x v="1"/>
    <x v="9"/>
    <s v="Belkin F5C206VTEL 6 Outlet Surge"/>
    <n v="68.94"/>
    <n v="3"/>
    <n v="0"/>
    <n v="20.681999999999995"/>
  </r>
  <r>
    <n v="3324"/>
    <s v="CA-2012-120810"/>
    <x v="1"/>
    <x v="862"/>
    <x v="836"/>
    <s v="Standard Class"/>
    <s v="TH-21550"/>
    <s v="Tracy Hopkins"/>
    <x v="2"/>
    <s v="United States"/>
    <s v="New York City"/>
    <x v="15"/>
    <n v="10009"/>
    <x v="3"/>
    <s v="FUR-FU-10002253"/>
    <x v="0"/>
    <x v="5"/>
    <s v="Howard Miller 13&quot; Diameter Pewter Finish Round Wall Clock"/>
    <n v="128.82"/>
    <n v="3"/>
    <n v="0"/>
    <n v="50.239800000000002"/>
  </r>
  <r>
    <n v="3325"/>
    <s v="CA-2011-165309"/>
    <x v="2"/>
    <x v="7"/>
    <x v="907"/>
    <s v="Standard Class"/>
    <s v="KD-16270"/>
    <s v="Karen Daniels"/>
    <x v="0"/>
    <s v="United States"/>
    <s v="Houston"/>
    <x v="5"/>
    <n v="77095"/>
    <x v="2"/>
    <s v="OFF-BI-10001359"/>
    <x v="1"/>
    <x v="8"/>
    <s v="GBC DocuBind TL300 Electric Binding System"/>
    <n v="896.98999999999978"/>
    <n v="5"/>
    <n v="0.8"/>
    <n v="-1480.0335000000009"/>
  </r>
  <r>
    <n v="3326"/>
    <s v="CA-2011-165309"/>
    <x v="2"/>
    <x v="7"/>
    <x v="907"/>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x v="907"/>
    <s v="Standard Class"/>
    <s v="KD-16270"/>
    <s v="Karen Daniels"/>
    <x v="0"/>
    <s v="United States"/>
    <s v="Houston"/>
    <x v="5"/>
    <n v="77095"/>
    <x v="2"/>
    <s v="OFF-AR-10003582"/>
    <x v="1"/>
    <x v="6"/>
    <s v="Boston Electric Pencil Sharpener, Model 1818, Charcoal Black"/>
    <n v="67.56"/>
    <n v="3"/>
    <n v="0.2"/>
    <n v="6.7560000000000038"/>
  </r>
  <r>
    <n v="3328"/>
    <s v="CA-2011-165309"/>
    <x v="2"/>
    <x v="7"/>
    <x v="907"/>
    <s v="Standard Class"/>
    <s v="KD-16270"/>
    <s v="Karen Daniels"/>
    <x v="0"/>
    <s v="United States"/>
    <s v="Houston"/>
    <x v="5"/>
    <n v="77095"/>
    <x v="2"/>
    <s v="OFF-PA-10003724"/>
    <x v="1"/>
    <x v="10"/>
    <s v="Wirebound Message Book, 4 per Page"/>
    <n v="21.720000000000002"/>
    <n v="5"/>
    <n v="0.2"/>
    <n v="7.8734999999999991"/>
  </r>
  <r>
    <n v="3329"/>
    <s v="CA-2011-165309"/>
    <x v="2"/>
    <x v="7"/>
    <x v="907"/>
    <s v="Standard Class"/>
    <s v="KD-16270"/>
    <s v="Karen Daniels"/>
    <x v="0"/>
    <s v="United States"/>
    <s v="Houston"/>
    <x v="5"/>
    <n v="77095"/>
    <x v="2"/>
    <s v="OFF-PA-10001033"/>
    <x v="1"/>
    <x v="10"/>
    <s v="Xerox 1893"/>
    <n v="262.33600000000001"/>
    <n v="8"/>
    <n v="0.2"/>
    <n v="95.096800000000002"/>
  </r>
  <r>
    <n v="3330"/>
    <s v="CA-2011-165309"/>
    <x v="2"/>
    <x v="7"/>
    <x v="907"/>
    <s v="Standard Class"/>
    <s v="KD-16270"/>
    <s v="Karen Daniels"/>
    <x v="0"/>
    <s v="United States"/>
    <s v="Houston"/>
    <x v="5"/>
    <n v="77095"/>
    <x v="2"/>
    <s v="TEC-PH-10003505"/>
    <x v="2"/>
    <x v="7"/>
    <s v="Geemarc AmpliPOWER60"/>
    <n v="148.47999999999999"/>
    <n v="2"/>
    <n v="0.2"/>
    <n v="16.703999999999986"/>
  </r>
  <r>
    <n v="3331"/>
    <s v="CA-2011-165309"/>
    <x v="2"/>
    <x v="7"/>
    <x v="907"/>
    <s v="Standard Class"/>
    <s v="KD-16270"/>
    <s v="Karen Daniels"/>
    <x v="0"/>
    <s v="United States"/>
    <s v="Houston"/>
    <x v="5"/>
    <n v="77095"/>
    <x v="2"/>
    <s v="TEC-PH-10004959"/>
    <x v="2"/>
    <x v="7"/>
    <s v="Classic Ivory Antique Telephone ZL1810"/>
    <n v="241.17599999999999"/>
    <n v="3"/>
    <n v="0.2"/>
    <n v="15.07350000000001"/>
  </r>
  <r>
    <n v="3332"/>
    <s v="CA-2014-122595"/>
    <x v="3"/>
    <x v="817"/>
    <x v="404"/>
    <s v="Standard Class"/>
    <s v="GM-14455"/>
    <s v="Gary Mitchum"/>
    <x v="2"/>
    <s v="United States"/>
    <s v="Chicago"/>
    <x v="10"/>
    <n v="60653"/>
    <x v="2"/>
    <s v="TEC-AC-10000474"/>
    <x v="2"/>
    <x v="11"/>
    <s v="Kensington Expert Mouse Optical USB Trackball for PC or Mac"/>
    <n v="227.976"/>
    <n v="3"/>
    <n v="0.2"/>
    <n v="28.496999999999957"/>
  </r>
  <r>
    <n v="3333"/>
    <s v="CA-2014-122595"/>
    <x v="3"/>
    <x v="817"/>
    <x v="404"/>
    <s v="Standard Class"/>
    <s v="GM-14455"/>
    <s v="Gary Mitchum"/>
    <x v="2"/>
    <s v="United States"/>
    <s v="Chicago"/>
    <x v="10"/>
    <n v="60653"/>
    <x v="2"/>
    <s v="TEC-PH-10003095"/>
    <x v="2"/>
    <x v="7"/>
    <s v="Samsung HM1900 Bluetooth Headset"/>
    <n v="52.679999999999993"/>
    <n v="3"/>
    <n v="0.2"/>
    <n v="19.754999999999999"/>
  </r>
  <r>
    <n v="3334"/>
    <s v="CA-2014-122595"/>
    <x v="3"/>
    <x v="817"/>
    <x v="404"/>
    <s v="Standard Class"/>
    <s v="GM-14455"/>
    <s v="Gary Mitchum"/>
    <x v="2"/>
    <s v="United States"/>
    <s v="Chicago"/>
    <x v="10"/>
    <n v="60653"/>
    <x v="2"/>
    <s v="FUR-FU-10002963"/>
    <x v="0"/>
    <x v="5"/>
    <s v="Master Caster Door Stop, Gray"/>
    <n v="2.032"/>
    <n v="1"/>
    <n v="0.6"/>
    <n v="-1.3208000000000002"/>
  </r>
  <r>
    <n v="3335"/>
    <s v="US-2014-109253"/>
    <x v="3"/>
    <x v="170"/>
    <x v="554"/>
    <s v="First Class"/>
    <s v="PR-18880"/>
    <s v="Patrick Ryan"/>
    <x v="0"/>
    <s v="United States"/>
    <s v="Oakland"/>
    <x v="1"/>
    <n v="94601"/>
    <x v="1"/>
    <s v="OFF-AR-10000203"/>
    <x v="1"/>
    <x v="6"/>
    <s v="Newell 336"/>
    <n v="17.12"/>
    <n v="4"/>
    <n v="0"/>
    <n v="4.9647999999999985"/>
  </r>
  <r>
    <n v="3336"/>
    <s v="US-2014-109253"/>
    <x v="3"/>
    <x v="170"/>
    <x v="554"/>
    <s v="First Class"/>
    <s v="PR-18880"/>
    <s v="Patrick Ryan"/>
    <x v="0"/>
    <s v="United States"/>
    <s v="Oakland"/>
    <x v="1"/>
    <n v="94601"/>
    <x v="1"/>
    <s v="TEC-PH-10004667"/>
    <x v="2"/>
    <x v="7"/>
    <s v="Cisco 8x8 Inc. 6753i IP Business Phone System"/>
    <n v="431.96800000000007"/>
    <n v="4"/>
    <n v="0.2"/>
    <n v="37.797199999999975"/>
  </r>
  <r>
    <n v="3337"/>
    <s v="US-2014-109253"/>
    <x v="3"/>
    <x v="170"/>
    <x v="554"/>
    <s v="First Class"/>
    <s v="PR-18880"/>
    <s v="Patrick Ryan"/>
    <x v="0"/>
    <s v="United States"/>
    <s v="Oakland"/>
    <x v="1"/>
    <n v="94601"/>
    <x v="1"/>
    <s v="FUR-FU-10000193"/>
    <x v="0"/>
    <x v="5"/>
    <s v="Tenex Chairmats For Use with Hard Floors"/>
    <n v="129.91999999999999"/>
    <n v="4"/>
    <n v="0"/>
    <n v="10.393599999999992"/>
  </r>
  <r>
    <n v="3338"/>
    <s v="US-2014-109253"/>
    <x v="3"/>
    <x v="170"/>
    <x v="554"/>
    <s v="First Class"/>
    <s v="PR-18880"/>
    <s v="Patrick Ryan"/>
    <x v="0"/>
    <s v="United States"/>
    <s v="Oakland"/>
    <x v="1"/>
    <n v="94601"/>
    <x v="1"/>
    <s v="FUR-TA-10001539"/>
    <x v="0"/>
    <x v="3"/>
    <s v="Chromcraft Rectangular Conference Tables"/>
    <n v="568.72800000000007"/>
    <n v="3"/>
    <n v="0.2"/>
    <n v="28.436399999999935"/>
  </r>
  <r>
    <n v="3339"/>
    <s v="US-2014-109253"/>
    <x v="3"/>
    <x v="170"/>
    <x v="554"/>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x v="554"/>
    <s v="First Class"/>
    <s v="PR-18880"/>
    <s v="Patrick Ryan"/>
    <x v="0"/>
    <s v="United States"/>
    <s v="Oakland"/>
    <x v="1"/>
    <n v="94601"/>
    <x v="1"/>
    <s v="OFF-AP-10002867"/>
    <x v="1"/>
    <x v="9"/>
    <s v="Fellowes Command Center 5-outlet power strip"/>
    <n v="203.52"/>
    <n v="3"/>
    <n v="0"/>
    <n v="54.950400000000002"/>
  </r>
  <r>
    <n v="3341"/>
    <s v="US-2014-109253"/>
    <x v="3"/>
    <x v="170"/>
    <x v="554"/>
    <s v="First Class"/>
    <s v="PR-18880"/>
    <s v="Patrick Ryan"/>
    <x v="0"/>
    <s v="United States"/>
    <s v="Oakland"/>
    <x v="1"/>
    <n v="94601"/>
    <x v="1"/>
    <s v="OFF-LA-10001158"/>
    <x v="1"/>
    <x v="2"/>
    <s v="Avery Address/Shipping Labels for Typewriters, 4&quot; x 2&quot;"/>
    <n v="51.75"/>
    <n v="5"/>
    <n v="0"/>
    <n v="24.84"/>
  </r>
  <r>
    <n v="3342"/>
    <s v="CA-2013-145982"/>
    <x v="0"/>
    <x v="278"/>
    <x v="134"/>
    <s v="Second Class"/>
    <s v="TB-21055"/>
    <s v="Ted Butterfield"/>
    <x v="0"/>
    <s v="United States"/>
    <s v="Quincy"/>
    <x v="31"/>
    <n v="2169"/>
    <x v="3"/>
    <s v="OFF-PA-10000675"/>
    <x v="1"/>
    <x v="10"/>
    <s v="Xerox 1919"/>
    <n v="122.97"/>
    <n v="3"/>
    <n v="0"/>
    <n v="60.255300000000005"/>
  </r>
  <r>
    <n v="3343"/>
    <s v="CA-2013-145982"/>
    <x v="0"/>
    <x v="278"/>
    <x v="134"/>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x v="134"/>
    <s v="Second Class"/>
    <s v="TB-21055"/>
    <s v="Ted Butterfield"/>
    <x v="0"/>
    <s v="United States"/>
    <s v="Quincy"/>
    <x v="31"/>
    <n v="2169"/>
    <x v="3"/>
    <s v="TEC-PH-10000011"/>
    <x v="2"/>
    <x v="7"/>
    <s v="PureGear Roll-On Screen Protector"/>
    <n v="59.97"/>
    <n v="3"/>
    <n v="0"/>
    <n v="28.785599999999995"/>
  </r>
  <r>
    <n v="3345"/>
    <s v="CA-2013-145982"/>
    <x v="0"/>
    <x v="278"/>
    <x v="134"/>
    <s v="Second Class"/>
    <s v="TB-21055"/>
    <s v="Ted Butterfield"/>
    <x v="0"/>
    <s v="United States"/>
    <s v="Quincy"/>
    <x v="31"/>
    <n v="2169"/>
    <x v="3"/>
    <s v="OFF-PA-10002666"/>
    <x v="1"/>
    <x v="10"/>
    <s v="Southworth 25% Cotton Linen-Finish Paper &amp; Envelopes"/>
    <n v="81.540000000000006"/>
    <n v="9"/>
    <n v="0"/>
    <n v="36.692999999999998"/>
  </r>
  <r>
    <n v="3346"/>
    <s v="CA-2013-145982"/>
    <x v="0"/>
    <x v="278"/>
    <x v="134"/>
    <s v="Second Class"/>
    <s v="TB-21055"/>
    <s v="Ted Butterfield"/>
    <x v="0"/>
    <s v="United States"/>
    <s v="Quincy"/>
    <x v="31"/>
    <n v="2169"/>
    <x v="3"/>
    <s v="OFF-FA-10000735"/>
    <x v="1"/>
    <x v="13"/>
    <s v="Staples"/>
    <n v="11.68"/>
    <n v="4"/>
    <n v="0"/>
    <n v="5.2559999999999993"/>
  </r>
  <r>
    <n v="3347"/>
    <s v="CA-2013-145982"/>
    <x v="0"/>
    <x v="278"/>
    <x v="134"/>
    <s v="Second Class"/>
    <s v="TB-21055"/>
    <s v="Ted Butterfield"/>
    <x v="0"/>
    <s v="United States"/>
    <s v="Quincy"/>
    <x v="31"/>
    <n v="2169"/>
    <x v="3"/>
    <s v="OFF-BI-10000174"/>
    <x v="1"/>
    <x v="8"/>
    <s v="Wilson Jones Clip &amp; Carry Folder Binder Tool for Ring Binders, Clear"/>
    <n v="29"/>
    <n v="5"/>
    <n v="0"/>
    <n v="13.919999999999998"/>
  </r>
  <r>
    <n v="3348"/>
    <s v="CA-2012-112011"/>
    <x v="1"/>
    <x v="863"/>
    <x v="918"/>
    <s v="Standard Class"/>
    <s v="ON-18715"/>
    <s v="Odella Nelson"/>
    <x v="1"/>
    <s v="United States"/>
    <s v="Yucaipa"/>
    <x v="1"/>
    <n v="92399"/>
    <x v="1"/>
    <s v="OFF-AR-10003156"/>
    <x v="1"/>
    <x v="6"/>
    <s v="50 Colored Long Pencils"/>
    <n v="50.8"/>
    <n v="5"/>
    <n v="0"/>
    <n v="13.208000000000002"/>
  </r>
  <r>
    <n v="3349"/>
    <s v="CA-2014-154732"/>
    <x v="3"/>
    <x v="60"/>
    <x v="170"/>
    <s v="First Class"/>
    <s v="AH-10195"/>
    <s v="Alan Haines"/>
    <x v="1"/>
    <s v="United States"/>
    <s v="Chicago"/>
    <x v="10"/>
    <n v="60623"/>
    <x v="2"/>
    <s v="OFF-BI-10000474"/>
    <x v="1"/>
    <x v="8"/>
    <s v="Avery Recycled Flexi-View Covers for Binding Systems"/>
    <n v="16.029999999999998"/>
    <n v="5"/>
    <n v="0.8"/>
    <n v="-25.648000000000003"/>
  </r>
  <r>
    <n v="3350"/>
    <s v="US-2013-157308"/>
    <x v="0"/>
    <x v="864"/>
    <x v="257"/>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x v="844"/>
    <s v="Standard Class"/>
    <s v="AR-10510"/>
    <s v="Andrew Roberts"/>
    <x v="0"/>
    <s v="United States"/>
    <s v="New York City"/>
    <x v="15"/>
    <n v="10024"/>
    <x v="3"/>
    <s v="TEC-AC-10003280"/>
    <x v="2"/>
    <x v="11"/>
    <s v="Belkin F8E887 USB Wired Ergonomic Keyboard"/>
    <n v="89.97"/>
    <n v="3"/>
    <n v="0"/>
    <n v="18.893699999999995"/>
  </r>
  <r>
    <n v="3352"/>
    <s v="US-2011-134733"/>
    <x v="2"/>
    <x v="865"/>
    <x v="919"/>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x v="919"/>
    <s v="Standard Class"/>
    <s v="BM-11650"/>
    <s v="Brian Moss"/>
    <x v="1"/>
    <s v="United States"/>
    <s v="San Diego"/>
    <x v="1"/>
    <n v="92037"/>
    <x v="1"/>
    <s v="TEC-PH-10002726"/>
    <x v="2"/>
    <x v="7"/>
    <s v="netTALK DUO VoIP Telephone Service"/>
    <n v="83.984000000000009"/>
    <n v="2"/>
    <n v="0.2"/>
    <n v="31.494"/>
  </r>
  <r>
    <n v="3354"/>
    <s v="US-2011-150434"/>
    <x v="2"/>
    <x v="866"/>
    <x v="885"/>
    <s v="Standard Class"/>
    <s v="CA-12310"/>
    <s v="Christine Abelman"/>
    <x v="1"/>
    <s v="United States"/>
    <s v="Bristol"/>
    <x v="29"/>
    <n v="6010"/>
    <x v="3"/>
    <s v="TEC-PH-10000895"/>
    <x v="2"/>
    <x v="7"/>
    <s v="Polycom VVX 310 VoIP phone"/>
    <n v="359.98"/>
    <n v="2"/>
    <n v="0"/>
    <n v="93.594800000000021"/>
  </r>
  <r>
    <n v="3355"/>
    <s v="US-2011-150434"/>
    <x v="2"/>
    <x v="866"/>
    <x v="885"/>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x v="885"/>
    <s v="Standard Class"/>
    <s v="CA-12310"/>
    <s v="Christine Abelman"/>
    <x v="1"/>
    <s v="United States"/>
    <s v="Bristol"/>
    <x v="29"/>
    <n v="6010"/>
    <x v="3"/>
    <s v="OFF-BI-10003694"/>
    <x v="1"/>
    <x v="8"/>
    <s v="Avery 3 1/2&quot; Diskette Storage Pages, 10/Pack"/>
    <n v="20.88"/>
    <n v="2"/>
    <n v="0"/>
    <n v="9.6047999999999991"/>
  </r>
  <r>
    <n v="3357"/>
    <s v="US-2011-150434"/>
    <x v="2"/>
    <x v="866"/>
    <x v="885"/>
    <s v="Standard Class"/>
    <s v="CA-12310"/>
    <s v="Christine Abelman"/>
    <x v="1"/>
    <s v="United States"/>
    <s v="Bristol"/>
    <x v="29"/>
    <n v="6010"/>
    <x v="3"/>
    <s v="OFF-BI-10002160"/>
    <x v="1"/>
    <x v="8"/>
    <s v="Acco Hanging Data Binders"/>
    <n v="3.81"/>
    <n v="1"/>
    <n v="0"/>
    <n v="1.8288"/>
  </r>
  <r>
    <n v="3358"/>
    <s v="CA-2014-100335"/>
    <x v="3"/>
    <x v="210"/>
    <x v="462"/>
    <s v="Standard Class"/>
    <s v="NF-18595"/>
    <s v="Nicole Fjeld"/>
    <x v="2"/>
    <s v="United States"/>
    <s v="Chicago"/>
    <x v="10"/>
    <n v="60610"/>
    <x v="2"/>
    <s v="OFF-PA-10001685"/>
    <x v="1"/>
    <x v="10"/>
    <s v="Staples"/>
    <n v="73.007999999999996"/>
    <n v="9"/>
    <n v="0.2"/>
    <n v="26.465400000000006"/>
  </r>
  <r>
    <n v="3359"/>
    <s v="CA-2013-139234"/>
    <x v="0"/>
    <x v="715"/>
    <x v="761"/>
    <s v="Standard Class"/>
    <s v="AF-10870"/>
    <s v="Art Ferguson"/>
    <x v="0"/>
    <s v="United States"/>
    <s v="Chicago"/>
    <x v="10"/>
    <n v="60610"/>
    <x v="2"/>
    <s v="OFF-BI-10000773"/>
    <x v="1"/>
    <x v="8"/>
    <s v="Insertable Tab Post Binder Dividers"/>
    <n v="3.2079999999999993"/>
    <n v="2"/>
    <n v="0.8"/>
    <n v="-5.2932000000000023"/>
  </r>
  <r>
    <n v="3360"/>
    <s v="CA-2013-139234"/>
    <x v="0"/>
    <x v="715"/>
    <x v="761"/>
    <s v="Standard Class"/>
    <s v="AF-10870"/>
    <s v="Art Ferguson"/>
    <x v="0"/>
    <s v="United States"/>
    <s v="Chicago"/>
    <x v="10"/>
    <n v="60610"/>
    <x v="2"/>
    <s v="TEC-AC-10004510"/>
    <x v="2"/>
    <x v="11"/>
    <s v="Logitech Desktop MK120 Mouse and keyboard Combo"/>
    <n v="26.176000000000002"/>
    <n v="2"/>
    <n v="0.2"/>
    <n v="-3.272000000000002"/>
  </r>
  <r>
    <n v="3361"/>
    <s v="US-2012-142020"/>
    <x v="1"/>
    <x v="593"/>
    <x v="920"/>
    <s v="Second Class"/>
    <s v="TC-21535"/>
    <s v="Tracy Collins"/>
    <x v="2"/>
    <s v="United States"/>
    <s v="New York City"/>
    <x v="15"/>
    <n v="10024"/>
    <x v="3"/>
    <s v="OFF-PA-10004569"/>
    <x v="1"/>
    <x v="10"/>
    <s v="Wirebound Message Books, Two 4 1/4&quot; x 5&quot; Forms per Page"/>
    <n v="30.44"/>
    <n v="4"/>
    <n v="0"/>
    <n v="14.306799999999999"/>
  </r>
  <r>
    <n v="3362"/>
    <s v="US-2012-142020"/>
    <x v="1"/>
    <x v="593"/>
    <x v="920"/>
    <s v="Second Class"/>
    <s v="TC-21535"/>
    <s v="Tracy Collins"/>
    <x v="2"/>
    <s v="United States"/>
    <s v="New York City"/>
    <x v="15"/>
    <n v="10024"/>
    <x v="3"/>
    <s v="FUR-FU-10000672"/>
    <x v="0"/>
    <x v="5"/>
    <s v="Executive Impressions 10&quot; Spectator Wall Clock"/>
    <n v="35.28"/>
    <n v="3"/>
    <n v="0"/>
    <n v="11.995199999999997"/>
  </r>
  <r>
    <n v="3363"/>
    <s v="CA-2012-139962"/>
    <x v="1"/>
    <x v="350"/>
    <x v="604"/>
    <s v="Standard Class"/>
    <s v="Dp-13240"/>
    <s v="Dean percer"/>
    <x v="2"/>
    <s v="United States"/>
    <s v="Revere"/>
    <x v="31"/>
    <n v="2151"/>
    <x v="3"/>
    <s v="OFF-PA-10004451"/>
    <x v="1"/>
    <x v="10"/>
    <s v="Xerox 222"/>
    <n v="19.440000000000001"/>
    <n v="3"/>
    <n v="0"/>
    <n v="9.3312000000000008"/>
  </r>
  <r>
    <n v="3364"/>
    <s v="CA-2012-139962"/>
    <x v="1"/>
    <x v="350"/>
    <x v="604"/>
    <s v="Standard Class"/>
    <s v="Dp-13240"/>
    <s v="Dean percer"/>
    <x v="2"/>
    <s v="United States"/>
    <s v="Revere"/>
    <x v="31"/>
    <n v="2151"/>
    <x v="3"/>
    <s v="OFF-BI-10004738"/>
    <x v="1"/>
    <x v="8"/>
    <s v="Flexible Leather- Look Classic Collection Ring Binder"/>
    <n v="37.880000000000003"/>
    <n v="2"/>
    <n v="0"/>
    <n v="18.940000000000001"/>
  </r>
  <r>
    <n v="3365"/>
    <s v="CA-2013-130050"/>
    <x v="0"/>
    <x v="87"/>
    <x v="461"/>
    <s v="Second Class"/>
    <s v="MC-17425"/>
    <s v="Mark Cousins"/>
    <x v="1"/>
    <s v="United States"/>
    <s v="Houston"/>
    <x v="5"/>
    <n v="77036"/>
    <x v="2"/>
    <s v="FUR-FU-10001940"/>
    <x v="0"/>
    <x v="5"/>
    <s v="Staples"/>
    <n v="9.5519999999999996"/>
    <n v="3"/>
    <n v="0.6"/>
    <n v="-3.8207999999999984"/>
  </r>
  <r>
    <n v="3366"/>
    <s v="CA-2011-115161"/>
    <x v="2"/>
    <x v="867"/>
    <x v="921"/>
    <s v="First Class"/>
    <s v="LC-17050"/>
    <s v="Liz Carlisle"/>
    <x v="0"/>
    <s v="United States"/>
    <s v="Mission Viejo"/>
    <x v="1"/>
    <n v="92691"/>
    <x v="1"/>
    <s v="FUR-BO-10003966"/>
    <x v="0"/>
    <x v="0"/>
    <s v="Sauder Facets Collection Library, Sky Alder Finish"/>
    <n v="290.666"/>
    <n v="2"/>
    <n v="0.15"/>
    <n v="3.4195999999999884"/>
  </r>
  <r>
    <n v="3367"/>
    <s v="CA-2011-165379"/>
    <x v="2"/>
    <x v="868"/>
    <x v="406"/>
    <s v="Standard Class"/>
    <s v="BM-11650"/>
    <s v="Brian Moss"/>
    <x v="1"/>
    <s v="United States"/>
    <s v="Dallas"/>
    <x v="5"/>
    <n v="75217"/>
    <x v="2"/>
    <s v="OFF-PA-10003072"/>
    <x v="1"/>
    <x v="10"/>
    <s v="Eureka Recycled Copy Paper 8 1/2&quot; x 11&quot;, Ream"/>
    <n v="10.368000000000002"/>
    <n v="2"/>
    <n v="0.2"/>
    <n v="3.6288"/>
  </r>
  <r>
    <n v="3368"/>
    <s v="CA-2011-165379"/>
    <x v="2"/>
    <x v="868"/>
    <x v="406"/>
    <s v="Standard Class"/>
    <s v="BM-11650"/>
    <s v="Brian Moss"/>
    <x v="1"/>
    <s v="United States"/>
    <s v="Dallas"/>
    <x v="5"/>
    <n v="75217"/>
    <x v="2"/>
    <s v="OFF-PA-10002245"/>
    <x v="1"/>
    <x v="10"/>
    <s v="Xerox 1895"/>
    <n v="14.352000000000002"/>
    <n v="3"/>
    <n v="0.2"/>
    <n v="4.4849999999999994"/>
  </r>
  <r>
    <n v="3369"/>
    <s v="CA-2012-115511"/>
    <x v="1"/>
    <x v="82"/>
    <x v="332"/>
    <s v="Standard Class"/>
    <s v="NW-18400"/>
    <s v="Natalie Webber"/>
    <x v="0"/>
    <s v="United States"/>
    <s v="Las Vegas"/>
    <x v="33"/>
    <n v="89115"/>
    <x v="1"/>
    <s v="FUR-BO-10002598"/>
    <x v="0"/>
    <x v="0"/>
    <s v="Hon Metal Bookcases, Putty"/>
    <n v="141.96"/>
    <n v="2"/>
    <n v="0"/>
    <n v="41.168399999999991"/>
  </r>
  <r>
    <n v="3370"/>
    <s v="CA-2012-115511"/>
    <x v="1"/>
    <x v="82"/>
    <x v="332"/>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x v="595"/>
    <s v="Same Day"/>
    <s v="TB-21280"/>
    <s v="Toby Braunhardt"/>
    <x v="0"/>
    <s v="United States"/>
    <s v="Norman"/>
    <x v="26"/>
    <n v="73071"/>
    <x v="2"/>
    <s v="TEC-AC-10003832"/>
    <x v="2"/>
    <x v="11"/>
    <s v="Logitech P710e Mobile Speakerphone"/>
    <n v="1287.45"/>
    <n v="5"/>
    <n v="0"/>
    <n v="244.61549999999988"/>
  </r>
  <r>
    <n v="3372"/>
    <s v="CA-2014-123778"/>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x v="420"/>
    <s v="Standard Class"/>
    <s v="BS-11755"/>
    <s v="Bruce Stewart"/>
    <x v="0"/>
    <s v="United States"/>
    <s v="San Francisco"/>
    <x v="1"/>
    <n v="94122"/>
    <x v="1"/>
    <s v="OFF-AP-10001242"/>
    <x v="1"/>
    <x v="9"/>
    <s v="APC 7 Outlet Network SurgeArrest Surge Protector"/>
    <n v="160.96"/>
    <n v="2"/>
    <n v="0"/>
    <n v="48.287999999999997"/>
  </r>
  <r>
    <n v="3374"/>
    <s v="CA-2012-161718"/>
    <x v="1"/>
    <x v="784"/>
    <x v="763"/>
    <s v="Standard Class"/>
    <s v="SO-20335"/>
    <s v="Sean O'Donnell"/>
    <x v="0"/>
    <s v="United States"/>
    <s v="Hempstead"/>
    <x v="15"/>
    <n v="11550"/>
    <x v="3"/>
    <s v="FUR-FU-10002445"/>
    <x v="0"/>
    <x v="5"/>
    <s v="DAX Two-Tone Rosewood/Black Document Frame, Desktop, 5 x 7"/>
    <n v="28.44"/>
    <n v="3"/>
    <n v="0"/>
    <n v="11.376000000000001"/>
  </r>
  <r>
    <n v="3375"/>
    <s v="CA-2012-161718"/>
    <x v="1"/>
    <x v="784"/>
    <x v="763"/>
    <s v="Standard Class"/>
    <s v="SO-20335"/>
    <s v="Sean O'Donnell"/>
    <x v="0"/>
    <s v="United States"/>
    <s v="Hempstead"/>
    <x v="15"/>
    <n v="11550"/>
    <x v="3"/>
    <s v="FUR-CH-10002372"/>
    <x v="0"/>
    <x v="1"/>
    <s v="Office Star - Ergonomically Designed Knee Chair"/>
    <n v="364.41"/>
    <n v="5"/>
    <n v="0.1"/>
    <n v="8.0980000000000203"/>
  </r>
  <r>
    <n v="3376"/>
    <s v="CA-2012-161718"/>
    <x v="1"/>
    <x v="784"/>
    <x v="763"/>
    <s v="Standard Class"/>
    <s v="SO-20335"/>
    <s v="Sean O'Donnell"/>
    <x v="0"/>
    <s v="United States"/>
    <s v="Hempstead"/>
    <x v="15"/>
    <n v="11550"/>
    <x v="3"/>
    <s v="TEC-PH-10000376"/>
    <x v="2"/>
    <x v="7"/>
    <s v="Square Credit Card Reader"/>
    <n v="39.96"/>
    <n v="4"/>
    <n v="0"/>
    <n v="10.389600000000002"/>
  </r>
  <r>
    <n v="3377"/>
    <s v="CA-2012-161718"/>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x v="271"/>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x v="312"/>
    <s v="Standard Class"/>
    <s v="PO-19180"/>
    <s v="Philisse Overcash"/>
    <x v="2"/>
    <s v="United States"/>
    <s v="Houston"/>
    <x v="5"/>
    <n v="77095"/>
    <x v="2"/>
    <s v="OFF-BI-10003166"/>
    <x v="1"/>
    <x v="8"/>
    <s v="GBC Plasticlear Binding Covers"/>
    <n v="13.775999999999996"/>
    <n v="6"/>
    <n v="0.8"/>
    <n v="-22.04160000000001"/>
  </r>
  <r>
    <n v="3380"/>
    <s v="CA-2014-142867"/>
    <x v="3"/>
    <x v="294"/>
    <x v="312"/>
    <s v="Standard Class"/>
    <s v="PO-19180"/>
    <s v="Philisse Overcash"/>
    <x v="2"/>
    <s v="United States"/>
    <s v="Houston"/>
    <x v="5"/>
    <n v="77095"/>
    <x v="2"/>
    <s v="OFF-PA-10004610"/>
    <x v="1"/>
    <x v="10"/>
    <s v="Xerox 1900"/>
    <n v="10.272000000000002"/>
    <n v="3"/>
    <n v="0.2"/>
    <n v="3.2099999999999982"/>
  </r>
  <r>
    <n v="3381"/>
    <s v="CA-2014-103156"/>
    <x v="3"/>
    <x v="51"/>
    <x v="865"/>
    <s v="First Class"/>
    <s v="TD-20995"/>
    <s v="Tamara Dahlen"/>
    <x v="0"/>
    <s v="United States"/>
    <s v="Philadelphia"/>
    <x v="9"/>
    <n v="19120"/>
    <x v="3"/>
    <s v="FUR-FU-10000320"/>
    <x v="0"/>
    <x v="5"/>
    <s v="OIC Stacking Trays"/>
    <n v="24.048000000000002"/>
    <n v="9"/>
    <n v="0.2"/>
    <n v="7.2144000000000013"/>
  </r>
  <r>
    <n v="3382"/>
    <s v="US-2014-162208"/>
    <x v="3"/>
    <x v="151"/>
    <x v="624"/>
    <s v="First Class"/>
    <s v="SP-20620"/>
    <s v="Stefania Perrino"/>
    <x v="1"/>
    <s v="United States"/>
    <s v="Tampa"/>
    <x v="2"/>
    <n v="33614"/>
    <x v="0"/>
    <s v="OFF-EN-10004030"/>
    <x v="1"/>
    <x v="12"/>
    <s v="Convenience Packs of Business Envelopes"/>
    <n v="2.8960000000000004"/>
    <n v="1"/>
    <n v="0.2"/>
    <n v="0.97739999999999994"/>
  </r>
  <r>
    <n v="3383"/>
    <s v="CA-2012-130659"/>
    <x v="1"/>
    <x v="784"/>
    <x v="234"/>
    <s v="Second Class"/>
    <s v="MS-17365"/>
    <s v="Maribeth Schnelling"/>
    <x v="0"/>
    <s v="United States"/>
    <s v="New York City"/>
    <x v="15"/>
    <n v="10035"/>
    <x v="3"/>
    <s v="OFF-EN-10004147"/>
    <x v="1"/>
    <x v="12"/>
    <s v="Wausau Papers Astrobrights Colored Envelopes"/>
    <n v="17.940000000000001"/>
    <n v="3"/>
    <n v="0"/>
    <n v="8.7906000000000013"/>
  </r>
  <r>
    <n v="3384"/>
    <s v="CA-2012-130659"/>
    <x v="1"/>
    <x v="784"/>
    <x v="234"/>
    <s v="Second Class"/>
    <s v="MS-17365"/>
    <s v="Maribeth Schnelling"/>
    <x v="0"/>
    <s v="United States"/>
    <s v="New York City"/>
    <x v="15"/>
    <n v="10035"/>
    <x v="3"/>
    <s v="FUR-CH-10003535"/>
    <x v="0"/>
    <x v="1"/>
    <s v="Global Armless Task Chair, Royal Blue"/>
    <n v="384.17399999999998"/>
    <n v="7"/>
    <n v="0.1"/>
    <n v="29.880199999999981"/>
  </r>
  <r>
    <n v="3385"/>
    <s v="CA-2012-130659"/>
    <x v="1"/>
    <x v="784"/>
    <x v="234"/>
    <s v="Second Class"/>
    <s v="MS-17365"/>
    <s v="Maribeth Schnelling"/>
    <x v="0"/>
    <s v="United States"/>
    <s v="New York City"/>
    <x v="15"/>
    <n v="10035"/>
    <x v="3"/>
    <s v="TEC-PH-10004586"/>
    <x v="2"/>
    <x v="7"/>
    <s v="Wilson SignalBoost 841262 DB PRO Amplifier Kit"/>
    <n v="1799.75"/>
    <n v="5"/>
    <n v="0"/>
    <n v="539.92499999999995"/>
  </r>
  <r>
    <n v="3386"/>
    <s v="CA-2014-148404"/>
    <x v="3"/>
    <x v="566"/>
    <x v="768"/>
    <s v="Standard Class"/>
    <s v="Dp-13240"/>
    <s v="Dean percer"/>
    <x v="2"/>
    <s v="United States"/>
    <s v="Charlotte"/>
    <x v="3"/>
    <n v="28205"/>
    <x v="0"/>
    <s v="OFF-ST-10003208"/>
    <x v="1"/>
    <x v="4"/>
    <s v="Adjustable Depth Letter/Legal Cart"/>
    <n v="580.67200000000003"/>
    <n v="4"/>
    <n v="0.2"/>
    <n v="65.325599999999895"/>
  </r>
  <r>
    <n v="3387"/>
    <s v="CA-2014-148404"/>
    <x v="3"/>
    <x v="566"/>
    <x v="768"/>
    <s v="Standard Class"/>
    <s v="Dp-13240"/>
    <s v="Dean percer"/>
    <x v="2"/>
    <s v="United States"/>
    <s v="Charlotte"/>
    <x v="3"/>
    <n v="28205"/>
    <x v="0"/>
    <s v="OFF-FA-10003112"/>
    <x v="1"/>
    <x v="13"/>
    <s v="Staples"/>
    <n v="18.936"/>
    <n v="3"/>
    <n v="0.2"/>
    <n v="5.9174999999999986"/>
  </r>
  <r>
    <n v="3388"/>
    <s v="CA-2014-148404"/>
    <x v="3"/>
    <x v="566"/>
    <x v="768"/>
    <s v="Standard Class"/>
    <s v="Dp-13240"/>
    <s v="Dean percer"/>
    <x v="2"/>
    <s v="United States"/>
    <s v="Charlotte"/>
    <x v="3"/>
    <n v="28205"/>
    <x v="0"/>
    <s v="TEC-PH-10004447"/>
    <x v="2"/>
    <x v="7"/>
    <s v="Toshiba IPT2010-SD IP Telephone"/>
    <n v="222.38400000000001"/>
    <n v="2"/>
    <n v="0.2"/>
    <n v="16.678799999999995"/>
  </r>
  <r>
    <n v="3389"/>
    <s v="CA-2014-148404"/>
    <x v="3"/>
    <x v="566"/>
    <x v="768"/>
    <s v="Standard Class"/>
    <s v="Dp-13240"/>
    <s v="Dean percer"/>
    <x v="2"/>
    <s v="United States"/>
    <s v="Charlotte"/>
    <x v="3"/>
    <n v="28205"/>
    <x v="0"/>
    <s v="OFF-BI-10002854"/>
    <x v="1"/>
    <x v="8"/>
    <s v="Performers Binder/Pad Holder, Black"/>
    <n v="50.454000000000015"/>
    <n v="6"/>
    <n v="0.7"/>
    <n v="-33.635999999999996"/>
  </r>
  <r>
    <n v="3390"/>
    <s v="CA-2014-148404"/>
    <x v="3"/>
    <x v="566"/>
    <x v="768"/>
    <s v="Standard Class"/>
    <s v="Dp-13240"/>
    <s v="Dean percer"/>
    <x v="2"/>
    <s v="United States"/>
    <s v="Charlotte"/>
    <x v="3"/>
    <n v="28205"/>
    <x v="0"/>
    <s v="FUR-TA-10001039"/>
    <x v="0"/>
    <x v="3"/>
    <s v="KI Adjustable-Height Table"/>
    <n v="154.76400000000001"/>
    <n v="3"/>
    <n v="0.4"/>
    <n v="-36.11160000000001"/>
  </r>
  <r>
    <n v="3391"/>
    <s v="CA-2014-101077"/>
    <x v="3"/>
    <x v="613"/>
    <x v="922"/>
    <s v="Second Class"/>
    <s v="DB-13660"/>
    <s v="Duane Benoit"/>
    <x v="0"/>
    <s v="United States"/>
    <s v="Dallas"/>
    <x v="5"/>
    <n v="75081"/>
    <x v="2"/>
    <s v="OFF-PA-10004239"/>
    <x v="1"/>
    <x v="10"/>
    <s v="Xerox 1953"/>
    <n v="6.8480000000000008"/>
    <n v="2"/>
    <n v="0.2"/>
    <n v="2.1399999999999992"/>
  </r>
  <r>
    <n v="3392"/>
    <s v="CA-2011-166471"/>
    <x v="2"/>
    <x v="128"/>
    <x v="923"/>
    <s v="Standard Class"/>
    <s v="MG-17650"/>
    <s v="Matthew Grinstein"/>
    <x v="2"/>
    <s v="United States"/>
    <s v="Seattle"/>
    <x v="4"/>
    <n v="98103"/>
    <x v="1"/>
    <s v="TEC-PH-10001530"/>
    <x v="2"/>
    <x v="7"/>
    <s v="Cisco Unified IP Phone 7945G VoIP phone"/>
    <n v="1091.1680000000001"/>
    <n v="4"/>
    <n v="0.2"/>
    <n v="68.197999999999979"/>
  </r>
  <r>
    <n v="3393"/>
    <s v="CA-2011-166471"/>
    <x v="2"/>
    <x v="128"/>
    <x v="923"/>
    <s v="Standard Class"/>
    <s v="MG-17650"/>
    <s v="Matthew Grinstein"/>
    <x v="2"/>
    <s v="United States"/>
    <s v="Seattle"/>
    <x v="4"/>
    <n v="98103"/>
    <x v="1"/>
    <s v="TEC-PH-10000038"/>
    <x v="2"/>
    <x v="7"/>
    <s v="Jawbone MINI JAMBOX Wireless Bluetooth Speaker"/>
    <n v="219.16800000000001"/>
    <n v="2"/>
    <n v="0.2"/>
    <n v="-43.833600000000018"/>
  </r>
  <r>
    <n v="3394"/>
    <s v="CA-2011-105340"/>
    <x v="2"/>
    <x v="754"/>
    <x v="573"/>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x v="272"/>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x v="924"/>
    <s v="Standard Class"/>
    <s v="KF-16285"/>
    <s v="Karen Ferguson"/>
    <x v="2"/>
    <s v="United States"/>
    <s v="Indianapolis"/>
    <x v="14"/>
    <n v="46203"/>
    <x v="2"/>
    <s v="OFF-ST-10001128"/>
    <x v="1"/>
    <x v="4"/>
    <s v="Carina Mini System Audio Rack, Model AR050B"/>
    <n v="443.92"/>
    <n v="4"/>
    <n v="0"/>
    <n v="13.317600000000027"/>
  </r>
  <r>
    <n v="3397"/>
    <s v="US-2014-148362"/>
    <x v="3"/>
    <x v="870"/>
    <x v="924"/>
    <s v="Standard Class"/>
    <s v="KF-16285"/>
    <s v="Karen Ferguson"/>
    <x v="2"/>
    <s v="United States"/>
    <s v="Indianapolis"/>
    <x v="14"/>
    <n v="46203"/>
    <x v="2"/>
    <s v="OFF-BI-10003656"/>
    <x v="1"/>
    <x v="8"/>
    <s v="Fellowes PB200 Plastic Comb Binding Machine"/>
    <n v="169.99"/>
    <n v="1"/>
    <n v="0"/>
    <n v="78.195399999999992"/>
  </r>
  <r>
    <n v="3398"/>
    <s v="US-2014-148362"/>
    <x v="3"/>
    <x v="870"/>
    <x v="924"/>
    <s v="Standard Class"/>
    <s v="KF-16285"/>
    <s v="Karen Ferguson"/>
    <x v="2"/>
    <s v="United States"/>
    <s v="Indianapolis"/>
    <x v="14"/>
    <n v="46203"/>
    <x v="2"/>
    <s v="OFF-PA-10003441"/>
    <x v="1"/>
    <x v="10"/>
    <s v="Xerox 226"/>
    <n v="25.92"/>
    <n v="4"/>
    <n v="0"/>
    <n v="12.441600000000001"/>
  </r>
  <r>
    <n v="3399"/>
    <s v="CA-2011-102274"/>
    <x v="2"/>
    <x v="871"/>
    <x v="158"/>
    <s v="Standard Class"/>
    <s v="DH-13075"/>
    <s v="Dave Hallsten"/>
    <x v="1"/>
    <s v="United States"/>
    <s v="Richmond"/>
    <x v="0"/>
    <n v="40475"/>
    <x v="0"/>
    <s v="TEC-PH-10002923"/>
    <x v="2"/>
    <x v="7"/>
    <s v="Logitech B530 USB Headset - headset - Full size, Binaural"/>
    <n v="36.99"/>
    <n v="1"/>
    <n v="0"/>
    <n v="9.9873000000000012"/>
  </r>
  <r>
    <n v="3400"/>
    <s v="CA-2011-102274"/>
    <x v="2"/>
    <x v="871"/>
    <x v="158"/>
    <s v="Standard Class"/>
    <s v="DH-13075"/>
    <s v="Dave Hallsten"/>
    <x v="1"/>
    <s v="United States"/>
    <s v="Richmond"/>
    <x v="0"/>
    <n v="40475"/>
    <x v="0"/>
    <s v="OFF-PA-10004359"/>
    <x v="1"/>
    <x v="10"/>
    <s v="Multicolor Computer Printout Paper"/>
    <n v="629.09999999999991"/>
    <n v="6"/>
    <n v="0"/>
    <n v="301.96799999999996"/>
  </r>
  <r>
    <n v="3401"/>
    <s v="CA-2011-102274"/>
    <x v="2"/>
    <x v="871"/>
    <x v="158"/>
    <s v="Standard Class"/>
    <s v="DH-13075"/>
    <s v="Dave Hallsten"/>
    <x v="1"/>
    <s v="United States"/>
    <s v="Richmond"/>
    <x v="0"/>
    <n v="40475"/>
    <x v="0"/>
    <s v="OFF-ST-10001511"/>
    <x v="1"/>
    <x v="4"/>
    <s v="Space Solutions Commercial Steel Shelving"/>
    <n v="193.95000000000002"/>
    <n v="3"/>
    <n v="0"/>
    <n v="9.6974999999999838"/>
  </r>
  <r>
    <n v="3402"/>
    <s v="CA-2011-102274"/>
    <x v="2"/>
    <x v="871"/>
    <x v="158"/>
    <s v="Standard Class"/>
    <s v="DH-13075"/>
    <s v="Dave Hallsten"/>
    <x v="1"/>
    <s v="United States"/>
    <s v="Richmond"/>
    <x v="0"/>
    <n v="40475"/>
    <x v="0"/>
    <s v="OFF-AR-10002833"/>
    <x v="1"/>
    <x v="6"/>
    <s v="Newell 322"/>
    <n v="5.46"/>
    <n v="3"/>
    <n v="0"/>
    <n v="1.4742000000000002"/>
  </r>
  <r>
    <n v="3403"/>
    <s v="CA-2012-129700"/>
    <x v="1"/>
    <x v="124"/>
    <x v="27"/>
    <s v="First Class"/>
    <s v="LA-16780"/>
    <s v="Laura Armstrong"/>
    <x v="1"/>
    <s v="United States"/>
    <s v="Tinley Park"/>
    <x v="10"/>
    <n v="60477"/>
    <x v="2"/>
    <s v="FUR-FU-10001940"/>
    <x v="0"/>
    <x v="5"/>
    <s v="Staples"/>
    <n v="22.288"/>
    <n v="7"/>
    <n v="0.6"/>
    <n v="-8.9151999999999987"/>
  </r>
  <r>
    <n v="3404"/>
    <s v="CA-2014-168739"/>
    <x v="3"/>
    <x v="148"/>
    <x v="742"/>
    <s v="Standard Class"/>
    <s v="HZ-14950"/>
    <s v="Henia Zydlo"/>
    <x v="0"/>
    <s v="United States"/>
    <s v="Houston"/>
    <x v="5"/>
    <n v="77095"/>
    <x v="2"/>
    <s v="FUR-FU-10003919"/>
    <x v="0"/>
    <x v="5"/>
    <s v="Eldon Executive Woodline II Cherry Finish Desk Accessories"/>
    <n v="65.424000000000007"/>
    <n v="4"/>
    <n v="0.6"/>
    <n v="-52.339199999999991"/>
  </r>
  <r>
    <n v="3405"/>
    <s v="CA-2012-152527"/>
    <x v="1"/>
    <x v="872"/>
    <x v="334"/>
    <s v="Same Day"/>
    <s v="CM-12190"/>
    <s v="Charlotte Melton"/>
    <x v="0"/>
    <s v="United States"/>
    <s v="Los Angeles"/>
    <x v="1"/>
    <n v="90004"/>
    <x v="1"/>
    <s v="OFF-ST-10003479"/>
    <x v="1"/>
    <x v="4"/>
    <s v="Eldon Base for stackable storage shelf, platinum"/>
    <n v="77.88"/>
    <n v="2"/>
    <n v="0"/>
    <n v="3.8939999999999912"/>
  </r>
  <r>
    <n v="3406"/>
    <s v="US-2011-15011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x v="925"/>
    <s v="Standard Class"/>
    <s v="LB-16795"/>
    <s v="Laurel Beltran"/>
    <x v="2"/>
    <s v="United States"/>
    <s v="Columbus"/>
    <x v="24"/>
    <n v="43229"/>
    <x v="3"/>
    <s v="OFF-BI-10000145"/>
    <x v="1"/>
    <x v="8"/>
    <s v="Zipper Ring Binder Pockets"/>
    <n v="7.4880000000000013"/>
    <n v="8"/>
    <n v="0.7"/>
    <n v="-5.2415999999999983"/>
  </r>
  <r>
    <n v="3409"/>
    <s v="US-2011-150119"/>
    <x v="2"/>
    <x v="488"/>
    <x v="925"/>
    <s v="Standard Class"/>
    <s v="LB-16795"/>
    <s v="Laurel Beltran"/>
    <x v="2"/>
    <s v="United States"/>
    <s v="Columbus"/>
    <x v="24"/>
    <n v="43229"/>
    <x v="3"/>
    <s v="FUR-FU-10002191"/>
    <x v="0"/>
    <x v="5"/>
    <s v="G.E. Halogen Desk Lamp Bulbs"/>
    <n v="22.336000000000002"/>
    <n v="4"/>
    <n v="0.2"/>
    <n v="7.8175999999999997"/>
  </r>
  <r>
    <n v="3410"/>
    <s v="US-2014-150847"/>
    <x v="3"/>
    <x v="504"/>
    <x v="593"/>
    <s v="Standard Class"/>
    <s v="JF-15490"/>
    <s v="Jeremy Farry"/>
    <x v="0"/>
    <s v="United States"/>
    <s v="Columbus"/>
    <x v="24"/>
    <n v="43229"/>
    <x v="3"/>
    <s v="OFF-PA-10004451"/>
    <x v="1"/>
    <x v="10"/>
    <s v="Xerox 222"/>
    <n v="10.368000000000002"/>
    <n v="2"/>
    <n v="0.2"/>
    <n v="3.6288"/>
  </r>
  <r>
    <n v="3411"/>
    <s v="CA-2013-100244"/>
    <x v="0"/>
    <x v="873"/>
    <x v="926"/>
    <s v="Standard Class"/>
    <s v="GM-14695"/>
    <s v="Greg Maxwell"/>
    <x v="1"/>
    <s v="United States"/>
    <s v="San Francisco"/>
    <x v="1"/>
    <n v="94122"/>
    <x v="1"/>
    <s v="OFF-PA-10001471"/>
    <x v="1"/>
    <x v="10"/>
    <s v="Strathmore Photo Frame Cards"/>
    <n v="65.789999999999992"/>
    <n v="9"/>
    <n v="0"/>
    <n v="30.263399999999997"/>
  </r>
  <r>
    <n v="3412"/>
    <s v="CA-2013-100244"/>
    <x v="0"/>
    <x v="873"/>
    <x v="926"/>
    <s v="Standard Class"/>
    <s v="GM-14695"/>
    <s v="Greg Maxwell"/>
    <x v="1"/>
    <s v="United States"/>
    <s v="San Francisco"/>
    <x v="1"/>
    <n v="94122"/>
    <x v="1"/>
    <s v="OFF-BI-10003656"/>
    <x v="1"/>
    <x v="8"/>
    <s v="Fellowes PB200 Plastic Comb Binding Machine"/>
    <n v="271.98400000000004"/>
    <n v="2"/>
    <n v="0.2"/>
    <n v="88.394799999999975"/>
  </r>
  <r>
    <n v="3413"/>
    <s v="CA-2013-100244"/>
    <x v="0"/>
    <x v="873"/>
    <x v="926"/>
    <s v="Standard Class"/>
    <s v="GM-14695"/>
    <s v="Greg Maxwell"/>
    <x v="1"/>
    <s v="United States"/>
    <s v="San Francisco"/>
    <x v="1"/>
    <n v="94122"/>
    <x v="1"/>
    <s v="OFF-AR-10000940"/>
    <x v="1"/>
    <x v="6"/>
    <s v="Newell 343"/>
    <n v="11.76"/>
    <n v="4"/>
    <n v="0"/>
    <n v="3.1752000000000002"/>
  </r>
  <r>
    <n v="3414"/>
    <s v="CA-2013-100244"/>
    <x v="0"/>
    <x v="873"/>
    <x v="926"/>
    <s v="Standard Class"/>
    <s v="GM-14695"/>
    <s v="Greg Maxwell"/>
    <x v="1"/>
    <s v="United States"/>
    <s v="San Francisco"/>
    <x v="1"/>
    <n v="94122"/>
    <x v="1"/>
    <s v="OFF-PA-10002319"/>
    <x v="1"/>
    <x v="10"/>
    <s v="Xerox 1944"/>
    <n v="77.52"/>
    <n v="2"/>
    <n v="0"/>
    <n v="37.9848"/>
  </r>
  <r>
    <n v="3415"/>
    <s v="CA-2013-100244"/>
    <x v="0"/>
    <x v="873"/>
    <x v="926"/>
    <s v="Standard Class"/>
    <s v="GM-14695"/>
    <s v="Greg Maxwell"/>
    <x v="1"/>
    <s v="United States"/>
    <s v="San Francisco"/>
    <x v="1"/>
    <n v="94122"/>
    <x v="1"/>
    <s v="OFF-BI-10000977"/>
    <x v="1"/>
    <x v="8"/>
    <s v="Ibico Plastic Spiral Binding Combs"/>
    <n v="48.64"/>
    <n v="2"/>
    <n v="0.2"/>
    <n v="15.807999999999996"/>
  </r>
  <r>
    <n v="3416"/>
    <s v="CA-2013-116540"/>
    <x v="0"/>
    <x v="476"/>
    <x v="48"/>
    <s v="Same Day"/>
    <s v="SS-20590"/>
    <s v="Sonia Sunley"/>
    <x v="0"/>
    <s v="United States"/>
    <s v="Madison"/>
    <x v="6"/>
    <n v="53711"/>
    <x v="2"/>
    <s v="OFF-FA-10002676"/>
    <x v="1"/>
    <x v="13"/>
    <s v="Colored Push Pins"/>
    <n v="1.81"/>
    <n v="1"/>
    <n v="0"/>
    <n v="0.65159999999999996"/>
  </r>
  <r>
    <n v="3417"/>
    <s v="CA-2013-116540"/>
    <x v="0"/>
    <x v="476"/>
    <x v="48"/>
    <s v="Same Day"/>
    <s v="SS-20590"/>
    <s v="Sonia Sunley"/>
    <x v="0"/>
    <s v="United States"/>
    <s v="Madison"/>
    <x v="6"/>
    <n v="53711"/>
    <x v="2"/>
    <s v="OFF-BI-10004970"/>
    <x v="1"/>
    <x v="8"/>
    <s v="ACCOHIDE 3-Ring Binder, Blue, 1&quot;"/>
    <n v="8.26"/>
    <n v="2"/>
    <n v="0"/>
    <n v="3.8822000000000001"/>
  </r>
  <r>
    <n v="3418"/>
    <s v="CA-2012-151841"/>
    <x v="1"/>
    <x v="381"/>
    <x v="32"/>
    <s v="Standard Class"/>
    <s v="TC-21475"/>
    <s v="Tony Chapman"/>
    <x v="2"/>
    <s v="United States"/>
    <s v="Aurora"/>
    <x v="22"/>
    <n v="80013"/>
    <x v="1"/>
    <s v="OFF-AP-10003971"/>
    <x v="1"/>
    <x v="9"/>
    <s v="Belkin 6 Outlet Metallic Surge Strip"/>
    <n v="43.560000000000009"/>
    <n v="5"/>
    <n v="0.2"/>
    <n v="3.2669999999999995"/>
  </r>
  <r>
    <n v="3419"/>
    <s v="CA-2012-151841"/>
    <x v="1"/>
    <x v="381"/>
    <x v="32"/>
    <s v="Standard Class"/>
    <s v="TC-21475"/>
    <s v="Tony Chapman"/>
    <x v="2"/>
    <s v="United States"/>
    <s v="Aurora"/>
    <x v="22"/>
    <n v="80013"/>
    <x v="1"/>
    <s v="OFF-SU-10001574"/>
    <x v="1"/>
    <x v="14"/>
    <s v="Acme Value Line Scissors"/>
    <n v="5.84"/>
    <n v="2"/>
    <n v="0.2"/>
    <n v="0.72999999999999954"/>
  </r>
  <r>
    <n v="3420"/>
    <s v="CA-2012-150791"/>
    <x v="1"/>
    <x v="684"/>
    <x v="927"/>
    <s v="Standard Class"/>
    <s v="CC-12430"/>
    <s v="Chuck Clark"/>
    <x v="2"/>
    <s v="United States"/>
    <s v="New York City"/>
    <x v="15"/>
    <n v="10024"/>
    <x v="3"/>
    <s v="FUR-CH-10000665"/>
    <x v="0"/>
    <x v="1"/>
    <s v="Global Airflow Leather Mesh Back Chair, Black"/>
    <n v="271.76400000000001"/>
    <n v="2"/>
    <n v="0.1"/>
    <n v="60.391999999999967"/>
  </r>
  <r>
    <n v="3421"/>
    <s v="CA-2013-134803"/>
    <x v="0"/>
    <x v="316"/>
    <x v="895"/>
    <s v="Standard Class"/>
    <s v="CL-12565"/>
    <s v="Clay Ludtke"/>
    <x v="0"/>
    <s v="United States"/>
    <s v="Los Angeles"/>
    <x v="1"/>
    <n v="90004"/>
    <x v="1"/>
    <s v="OFF-AP-10000891"/>
    <x v="1"/>
    <x v="9"/>
    <s v="Kensington 7 Outlet MasterPiece HOMEOFFICE Power Control Center"/>
    <n v="262.24"/>
    <n v="2"/>
    <n v="0"/>
    <n v="78.671999999999997"/>
  </r>
  <r>
    <n v="3422"/>
    <s v="CA-2013-134803"/>
    <x v="0"/>
    <x v="316"/>
    <x v="895"/>
    <s v="Standard Class"/>
    <s v="CL-12565"/>
    <s v="Clay Ludtke"/>
    <x v="0"/>
    <s v="United States"/>
    <s v="Los Angeles"/>
    <x v="1"/>
    <n v="90004"/>
    <x v="1"/>
    <s v="OFF-PA-10003790"/>
    <x v="1"/>
    <x v="10"/>
    <s v="Xerox 1991"/>
    <n v="182.72"/>
    <n v="8"/>
    <n v="0"/>
    <n v="84.051199999999994"/>
  </r>
  <r>
    <n v="3423"/>
    <s v="CA-2013-134803"/>
    <x v="0"/>
    <x v="316"/>
    <x v="895"/>
    <s v="Standard Class"/>
    <s v="CL-12565"/>
    <s v="Clay Ludtke"/>
    <x v="0"/>
    <s v="United States"/>
    <s v="Los Angeles"/>
    <x v="1"/>
    <n v="90004"/>
    <x v="1"/>
    <s v="TEC-AC-10002217"/>
    <x v="2"/>
    <x v="11"/>
    <s v="Imation Clip USB flash drive - 8 GB"/>
    <n v="131.6"/>
    <n v="7"/>
    <n v="0"/>
    <n v="7.8960000000000008"/>
  </r>
  <r>
    <n v="3424"/>
    <s v="CA-2013-134803"/>
    <x v="0"/>
    <x v="316"/>
    <x v="895"/>
    <s v="Standard Class"/>
    <s v="CL-12565"/>
    <s v="Clay Ludtke"/>
    <x v="0"/>
    <s v="United States"/>
    <s v="Los Angeles"/>
    <x v="1"/>
    <n v="90004"/>
    <x v="1"/>
    <s v="OFF-BI-10002215"/>
    <x v="1"/>
    <x v="8"/>
    <s v="Wilson Jones Hanging View Binder, White, 1&quot;"/>
    <n v="22.72"/>
    <n v="4"/>
    <n v="0.2"/>
    <n v="7.3839999999999986"/>
  </r>
  <r>
    <n v="3425"/>
    <s v="CA-2013-134803"/>
    <x v="0"/>
    <x v="316"/>
    <x v="895"/>
    <s v="Standard Class"/>
    <s v="CL-12565"/>
    <s v="Clay Ludtke"/>
    <x v="0"/>
    <s v="United States"/>
    <s v="Los Angeles"/>
    <x v="1"/>
    <n v="90004"/>
    <x v="1"/>
    <s v="TEC-MA-10001972"/>
    <x v="2"/>
    <x v="15"/>
    <s v="Okidata C331dn Printer"/>
    <n v="558.4"/>
    <n v="2"/>
    <n v="0.2"/>
    <n v="41.880000000000024"/>
  </r>
  <r>
    <n v="3426"/>
    <s v="CA-2012-153381"/>
    <x v="1"/>
    <x v="496"/>
    <x v="118"/>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x v="118"/>
    <s v="Standard Class"/>
    <s v="DE-13255"/>
    <s v="Deanra Eno"/>
    <x v="2"/>
    <s v="United States"/>
    <s v="Dubuque"/>
    <x v="23"/>
    <n v="52001"/>
    <x v="2"/>
    <s v="FUR-CH-10000988"/>
    <x v="0"/>
    <x v="1"/>
    <s v="Hon Olson Stacker Stools"/>
    <n v="1408.1"/>
    <n v="10"/>
    <n v="0"/>
    <n v="394.26800000000003"/>
  </r>
  <r>
    <n v="3428"/>
    <s v="US-2014-111024"/>
    <x v="3"/>
    <x v="445"/>
    <x v="663"/>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x v="663"/>
    <s v="Second Class"/>
    <s v="SZ-20035"/>
    <s v="Sam Zeldin"/>
    <x v="2"/>
    <s v="United States"/>
    <s v="Lancaster"/>
    <x v="24"/>
    <n v="43130"/>
    <x v="3"/>
    <s v="FUR-TA-10002041"/>
    <x v="0"/>
    <x v="3"/>
    <s v="Bevis Round Conference Table Top, X-Base"/>
    <n v="215.148"/>
    <n v="2"/>
    <n v="0.4"/>
    <n v="-103.98819999999998"/>
  </r>
  <r>
    <n v="3430"/>
    <s v="US-2014-111024"/>
    <x v="3"/>
    <x v="445"/>
    <x v="663"/>
    <s v="Second Class"/>
    <s v="SZ-20035"/>
    <s v="Sam Zeldin"/>
    <x v="2"/>
    <s v="United States"/>
    <s v="Lancaster"/>
    <x v="24"/>
    <n v="43130"/>
    <x v="3"/>
    <s v="OFF-PA-10002246"/>
    <x v="1"/>
    <x v="10"/>
    <s v="Wirebound Four 2-3/4 x 5 Forms per Page, 400 Sets per Book"/>
    <n v="30.96"/>
    <n v="6"/>
    <n v="0.2"/>
    <n v="11.223000000000001"/>
  </r>
  <r>
    <n v="3431"/>
    <s v="CA-2014-148264"/>
    <x v="3"/>
    <x v="166"/>
    <x v="784"/>
    <s v="First Class"/>
    <s v="LF-17185"/>
    <s v="Luke Foster"/>
    <x v="0"/>
    <s v="United States"/>
    <s v="Inglewood"/>
    <x v="1"/>
    <n v="90301"/>
    <x v="1"/>
    <s v="OFF-ST-10003327"/>
    <x v="1"/>
    <x v="4"/>
    <s v="Akro-Mils 12-Gallon Tote"/>
    <n v="29.79"/>
    <n v="3"/>
    <n v="0"/>
    <n v="8.6390999999999956"/>
  </r>
  <r>
    <n v="3432"/>
    <s v="CA-2014-148264"/>
    <x v="3"/>
    <x v="166"/>
    <x v="784"/>
    <s v="First Class"/>
    <s v="LF-17185"/>
    <s v="Luke Foster"/>
    <x v="0"/>
    <s v="United States"/>
    <s v="Inglewood"/>
    <x v="1"/>
    <n v="90301"/>
    <x v="1"/>
    <s v="FUR-FU-10002703"/>
    <x v="0"/>
    <x v="5"/>
    <s v="Tenex Traditional Chairmats for Hard Floors, Average Lip, 36&quot; x 48&quot;"/>
    <n v="128.9"/>
    <n v="2"/>
    <n v="0"/>
    <n v="15.468000000000004"/>
  </r>
  <r>
    <n v="3433"/>
    <s v="CA-2014-148264"/>
    <x v="3"/>
    <x v="166"/>
    <x v="784"/>
    <s v="First Class"/>
    <s v="LF-17185"/>
    <s v="Luke Foster"/>
    <x v="0"/>
    <s v="United States"/>
    <s v="Inglewood"/>
    <x v="1"/>
    <n v="90301"/>
    <x v="1"/>
    <s v="OFF-PA-10003651"/>
    <x v="1"/>
    <x v="10"/>
    <s v="Xerox 1968"/>
    <n v="60.12"/>
    <n v="9"/>
    <n v="0"/>
    <n v="28.857599999999998"/>
  </r>
  <r>
    <n v="3434"/>
    <s v="CA-2014-131212"/>
    <x v="3"/>
    <x v="256"/>
    <x v="784"/>
    <s v="Standard Class"/>
    <s v="AB-10165"/>
    <s v="Alan Barnes"/>
    <x v="0"/>
    <s v="United States"/>
    <s v="Bellevue"/>
    <x v="4"/>
    <n v="98006"/>
    <x v="1"/>
    <s v="OFF-BI-10001617"/>
    <x v="1"/>
    <x v="8"/>
    <s v="GBC Wire Binding Combs"/>
    <n v="24.816000000000003"/>
    <n v="3"/>
    <n v="0.2"/>
    <n v="8.3753999999999991"/>
  </r>
  <r>
    <n v="3435"/>
    <s v="CA-2014-131212"/>
    <x v="3"/>
    <x v="256"/>
    <x v="784"/>
    <s v="Standard Class"/>
    <s v="AB-10165"/>
    <s v="Alan Barnes"/>
    <x v="0"/>
    <s v="United States"/>
    <s v="Bellevue"/>
    <x v="4"/>
    <n v="98006"/>
    <x v="1"/>
    <s v="OFF-BI-10000145"/>
    <x v="1"/>
    <x v="8"/>
    <s v="Zipper Ring Binder Pockets"/>
    <n v="14.976000000000003"/>
    <n v="6"/>
    <n v="0.2"/>
    <n v="5.4287999999999981"/>
  </r>
  <r>
    <n v="3436"/>
    <s v="US-2012-100531"/>
    <x v="1"/>
    <x v="874"/>
    <x v="591"/>
    <s v="First Class"/>
    <s v="NM-18520"/>
    <s v="Neoma Murray"/>
    <x v="0"/>
    <s v="United States"/>
    <s v="Chicago"/>
    <x v="10"/>
    <n v="60610"/>
    <x v="2"/>
    <s v="OFF-BI-10001670"/>
    <x v="1"/>
    <x v="8"/>
    <s v="Vinyl Sectional Post Binders"/>
    <n v="15.079999999999998"/>
    <n v="2"/>
    <n v="0.8"/>
    <n v="-22.620000000000005"/>
  </r>
  <r>
    <n v="3437"/>
    <s v="US-2012-100531"/>
    <x v="1"/>
    <x v="874"/>
    <x v="591"/>
    <s v="First Class"/>
    <s v="NM-18520"/>
    <s v="Neoma Murray"/>
    <x v="0"/>
    <s v="United States"/>
    <s v="Chicago"/>
    <x v="10"/>
    <n v="60610"/>
    <x v="2"/>
    <s v="FUR-FU-10003849"/>
    <x v="0"/>
    <x v="5"/>
    <s v="DAX Metal Frame, Desktop, Stepped-Edge"/>
    <n v="24.288"/>
    <n v="3"/>
    <n v="0.6"/>
    <n v="-12.751199999999997"/>
  </r>
  <r>
    <n v="3438"/>
    <s v="CA-2014-152583"/>
    <x v="3"/>
    <x v="505"/>
    <x v="904"/>
    <s v="Same Day"/>
    <s v="RA-19945"/>
    <s v="Ryan Akin"/>
    <x v="0"/>
    <s v="United States"/>
    <s v="Dallas"/>
    <x v="5"/>
    <n v="75217"/>
    <x v="2"/>
    <s v="FUR-FU-10003849"/>
    <x v="0"/>
    <x v="5"/>
    <s v="DAX Metal Frame, Desktop, Stepped-Edge"/>
    <n v="16.192"/>
    <n v="2"/>
    <n v="0.6"/>
    <n v="-8.5007999999999981"/>
  </r>
  <r>
    <n v="3439"/>
    <s v="CA-2014-152583"/>
    <x v="3"/>
    <x v="505"/>
    <x v="904"/>
    <s v="Same Day"/>
    <s v="RA-19945"/>
    <s v="Ryan Akin"/>
    <x v="0"/>
    <s v="United States"/>
    <s v="Dallas"/>
    <x v="5"/>
    <n v="75217"/>
    <x v="2"/>
    <s v="FUR-TA-10002041"/>
    <x v="0"/>
    <x v="3"/>
    <s v="Bevis Round Conference Table Top, X-Base"/>
    <n v="251.00599999999997"/>
    <n v="2"/>
    <n v="0.3"/>
    <n v="-68.130199999999988"/>
  </r>
  <r>
    <n v="3440"/>
    <s v="CA-2014-152583"/>
    <x v="3"/>
    <x v="505"/>
    <x v="904"/>
    <s v="Same Day"/>
    <s v="RA-19945"/>
    <s v="Ryan Akin"/>
    <x v="0"/>
    <s v="United States"/>
    <s v="Dallas"/>
    <x v="5"/>
    <n v="75217"/>
    <x v="2"/>
    <s v="OFF-ST-10002214"/>
    <x v="1"/>
    <x v="4"/>
    <s v="X-Rack File for Hanging Folders"/>
    <n v="54.192"/>
    <n v="6"/>
    <n v="0.2"/>
    <n v="4.0643999999999973"/>
  </r>
  <r>
    <n v="3441"/>
    <s v="CA-2012-144099"/>
    <x v="1"/>
    <x v="239"/>
    <x v="26"/>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x v="451"/>
    <s v="Second Class"/>
    <s v="KA-16525"/>
    <s v="Kelly Andreada"/>
    <x v="0"/>
    <s v="United States"/>
    <s v="New York City"/>
    <x v="15"/>
    <n v="10024"/>
    <x v="3"/>
    <s v="OFF-PA-10002137"/>
    <x v="1"/>
    <x v="10"/>
    <s v="Southworth 100% Résumé Paper, 24lb."/>
    <n v="108.92"/>
    <n v="14"/>
    <n v="0"/>
    <n v="49.013999999999996"/>
  </r>
  <r>
    <n v="3443"/>
    <s v="CA-2014-168858"/>
    <x v="3"/>
    <x v="123"/>
    <x v="122"/>
    <s v="Standard Class"/>
    <s v="JD-16150"/>
    <s v="Justin Deggeller"/>
    <x v="1"/>
    <s v="United States"/>
    <s v="New York City"/>
    <x v="15"/>
    <n v="10011"/>
    <x v="3"/>
    <s v="OFF-EN-10001415"/>
    <x v="1"/>
    <x v="12"/>
    <s v="Staples"/>
    <n v="16.740000000000002"/>
    <n v="3"/>
    <n v="0"/>
    <n v="8.370000000000001"/>
  </r>
  <r>
    <n v="3444"/>
    <s v="CA-2014-168858"/>
    <x v="3"/>
    <x v="123"/>
    <x v="122"/>
    <s v="Standard Class"/>
    <s v="JD-16150"/>
    <s v="Justin Deggeller"/>
    <x v="1"/>
    <s v="United States"/>
    <s v="New York City"/>
    <x v="15"/>
    <n v="10011"/>
    <x v="3"/>
    <s v="OFF-AP-10003849"/>
    <x v="1"/>
    <x v="9"/>
    <s v="Hoover Shoulder Vac Commercial Portable Vacuum"/>
    <n v="2504.7399999999998"/>
    <n v="7"/>
    <n v="0"/>
    <n v="626.18499999999995"/>
  </r>
  <r>
    <n v="3445"/>
    <s v="CA-2013-116344"/>
    <x v="0"/>
    <x v="875"/>
    <x v="928"/>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x v="871"/>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x v="929"/>
    <s v="First Class"/>
    <s v="AH-10690"/>
    <s v="Anna Häberlin"/>
    <x v="1"/>
    <s v="United States"/>
    <s v="New York City"/>
    <x v="15"/>
    <n v="10024"/>
    <x v="3"/>
    <s v="OFF-PA-10000474"/>
    <x v="1"/>
    <x v="10"/>
    <s v="Staples"/>
    <n v="70.88"/>
    <n v="2"/>
    <n v="0"/>
    <n v="33.313599999999994"/>
  </r>
  <r>
    <n v="3448"/>
    <s v="CA-2014-102554"/>
    <x v="3"/>
    <x v="532"/>
    <x v="261"/>
    <s v="Standard Class"/>
    <s v="KN-16705"/>
    <s v="Kristina Nunn"/>
    <x v="2"/>
    <s v="United States"/>
    <s v="Auburn"/>
    <x v="19"/>
    <n v="36830"/>
    <x v="0"/>
    <s v="OFF-AR-10001919"/>
    <x v="1"/>
    <x v="6"/>
    <s v="OIC #2 Pencils, Medium Soft"/>
    <n v="3.76"/>
    <n v="2"/>
    <n v="0"/>
    <n v="1.0903999999999998"/>
  </r>
  <r>
    <n v="3449"/>
    <s v="CA-2013-162614"/>
    <x v="0"/>
    <x v="877"/>
    <x v="930"/>
    <s v="Standard Class"/>
    <s v="TB-21250"/>
    <s v="Tim Brockman"/>
    <x v="0"/>
    <s v="United States"/>
    <s v="Los Angeles"/>
    <x v="1"/>
    <n v="90049"/>
    <x v="1"/>
    <s v="OFF-BI-10004001"/>
    <x v="1"/>
    <x v="8"/>
    <s v="GBC Recycled VeloBinder Covers"/>
    <n v="27.263999999999999"/>
    <n v="2"/>
    <n v="0.2"/>
    <n v="8.8607999999999976"/>
  </r>
  <r>
    <n v="3450"/>
    <s v="CA-2011-168592"/>
    <x v="2"/>
    <x v="78"/>
    <x v="931"/>
    <s v="Standard Class"/>
    <s v="DP-13390"/>
    <s v="Dennis Pardue"/>
    <x v="2"/>
    <s v="United States"/>
    <s v="San Francisco"/>
    <x v="1"/>
    <n v="94110"/>
    <x v="1"/>
    <s v="OFF-AP-10004785"/>
    <x v="1"/>
    <x v="9"/>
    <s v="Holmes Replacement Filter for HEPA Air Cleaner, Medium Room"/>
    <n v="56.65"/>
    <n v="5"/>
    <n v="0"/>
    <n v="24.359500000000004"/>
  </r>
  <r>
    <n v="3451"/>
    <s v="CA-2011-168592"/>
    <x v="2"/>
    <x v="78"/>
    <x v="931"/>
    <s v="Standard Class"/>
    <s v="DP-13390"/>
    <s v="Dennis Pardue"/>
    <x v="2"/>
    <s v="United States"/>
    <s v="San Francisco"/>
    <x v="1"/>
    <n v="94110"/>
    <x v="1"/>
    <s v="OFF-ST-10002406"/>
    <x v="1"/>
    <x v="4"/>
    <s v="Pizazz Global Quick File"/>
    <n v="14.97"/>
    <n v="1"/>
    <n v="0"/>
    <n v="4.1916000000000011"/>
  </r>
  <r>
    <n v="3452"/>
    <s v="CA-2011-168592"/>
    <x v="2"/>
    <x v="78"/>
    <x v="931"/>
    <s v="Standard Class"/>
    <s v="DP-13390"/>
    <s v="Dennis Pardue"/>
    <x v="2"/>
    <s v="United States"/>
    <s v="San Francisco"/>
    <x v="1"/>
    <n v="94110"/>
    <x v="1"/>
    <s v="OFF-FA-10002988"/>
    <x v="1"/>
    <x v="13"/>
    <s v="Ideal Clamps"/>
    <n v="4.0199999999999996"/>
    <n v="2"/>
    <n v="0"/>
    <n v="1.9697999999999998"/>
  </r>
  <r>
    <n v="3453"/>
    <s v="CA-2011-157609"/>
    <x v="2"/>
    <x v="878"/>
    <x v="757"/>
    <s v="Second Class"/>
    <s v="KN-16705"/>
    <s v="Kristina Nunn"/>
    <x v="2"/>
    <s v="United States"/>
    <s v="Raleigh"/>
    <x v="3"/>
    <n v="27604"/>
    <x v="0"/>
    <s v="TEC-PH-10002415"/>
    <x v="2"/>
    <x v="7"/>
    <s v="Polycom VoiceStation 500 Conference phone"/>
    <n v="471.92"/>
    <n v="2"/>
    <n v="0.2"/>
    <n v="29.495000000000019"/>
  </r>
  <r>
    <n v="3454"/>
    <s v="CA-2012-153325"/>
    <x v="1"/>
    <x v="879"/>
    <x v="932"/>
    <s v="Second Class"/>
    <s v="ST-20530"/>
    <s v="Shui Tom"/>
    <x v="0"/>
    <s v="United States"/>
    <s v="Macon"/>
    <x v="32"/>
    <n v="31204"/>
    <x v="0"/>
    <s v="OFF-BI-10004236"/>
    <x v="1"/>
    <x v="8"/>
    <s v="XtraLife ClearVue Slant-D Ring Binder, White, 3&quot;"/>
    <n v="58.72"/>
    <n v="4"/>
    <n v="0"/>
    <n v="27.011199999999999"/>
  </r>
  <r>
    <n v="3455"/>
    <s v="CA-2012-153626"/>
    <x v="1"/>
    <x v="584"/>
    <x v="933"/>
    <s v="Standard Class"/>
    <s v="EB-13870"/>
    <s v="Emily Burns"/>
    <x v="0"/>
    <s v="United States"/>
    <s v="Nashville"/>
    <x v="18"/>
    <n v="37211"/>
    <x v="0"/>
    <s v="OFF-AR-10000657"/>
    <x v="1"/>
    <x v="6"/>
    <s v="Binney &amp; Smith inkTank Desk Highlighter, Chisel Tip, Yellow, 12/Box"/>
    <n v="5.16"/>
    <n v="3"/>
    <n v="0.2"/>
    <n v="0.83849999999999936"/>
  </r>
  <r>
    <n v="3456"/>
    <s v="CA-2013-166485"/>
    <x v="0"/>
    <x v="880"/>
    <x v="824"/>
    <s v="Standard Class"/>
    <s v="AH-10210"/>
    <s v="Alan Hwang"/>
    <x v="0"/>
    <s v="United States"/>
    <s v="Nashville"/>
    <x v="18"/>
    <n v="37211"/>
    <x v="0"/>
    <s v="OFF-PA-10004996"/>
    <x v="1"/>
    <x v="10"/>
    <s v="Speediset Carbonless Redi-Letter 7&quot; x 8 1/2&quot;"/>
    <n v="16.496000000000002"/>
    <n v="2"/>
    <n v="0.2"/>
    <n v="5.5673999999999992"/>
  </r>
  <r>
    <n v="3457"/>
    <s v="CA-2014-136448"/>
    <x v="3"/>
    <x v="118"/>
    <x v="934"/>
    <s v="First Class"/>
    <s v="AS-10090"/>
    <s v="Adam Shillingsburg"/>
    <x v="0"/>
    <s v="United States"/>
    <s v="Philadelphia"/>
    <x v="9"/>
    <n v="19143"/>
    <x v="3"/>
    <s v="TEC-AC-10001109"/>
    <x v="2"/>
    <x v="11"/>
    <s v="Logitech Trackman Marble Mouse"/>
    <n v="71.975999999999999"/>
    <n v="3"/>
    <n v="0.2"/>
    <n v="19.793400000000005"/>
  </r>
  <r>
    <n v="3458"/>
    <s v="CA-2014-136448"/>
    <x v="3"/>
    <x v="118"/>
    <x v="934"/>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x v="934"/>
    <s v="First Class"/>
    <s v="AS-10090"/>
    <s v="Adam Shillingsburg"/>
    <x v="0"/>
    <s v="United States"/>
    <s v="Philadelphia"/>
    <x v="9"/>
    <n v="19143"/>
    <x v="3"/>
    <s v="OFF-BI-10002393"/>
    <x v="1"/>
    <x v="8"/>
    <s v="Binder Posts"/>
    <n v="3.4440000000000008"/>
    <n v="2"/>
    <n v="0.7"/>
    <n v="-2.7551999999999994"/>
  </r>
  <r>
    <n v="3460"/>
    <s v="CA-2014-136448"/>
    <x v="3"/>
    <x v="118"/>
    <x v="934"/>
    <s v="First Class"/>
    <s v="AS-10090"/>
    <s v="Adam Shillingsburg"/>
    <x v="0"/>
    <s v="United States"/>
    <s v="Philadelphia"/>
    <x v="9"/>
    <n v="19143"/>
    <x v="3"/>
    <s v="OFF-BI-10001359"/>
    <x v="1"/>
    <x v="8"/>
    <s v="GBC DocuBind TL300 Electric Binding System"/>
    <n v="538.19400000000007"/>
    <n v="2"/>
    <n v="0.7"/>
    <n v="-412.61539999999991"/>
  </r>
  <r>
    <n v="3461"/>
    <s v="CA-2014-136448"/>
    <x v="3"/>
    <x v="118"/>
    <x v="934"/>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x v="173"/>
    <s v="Second Class"/>
    <s v="EM-13825"/>
    <s v="Elizabeth Moffitt"/>
    <x v="1"/>
    <s v="United States"/>
    <s v="Dallas"/>
    <x v="5"/>
    <n v="75081"/>
    <x v="2"/>
    <s v="TEC-PH-10003012"/>
    <x v="2"/>
    <x v="7"/>
    <s v="Nortel Meridian M3904 Professional Digital phone"/>
    <n v="492.76800000000003"/>
    <n v="4"/>
    <n v="0.2"/>
    <n v="55.436399999999935"/>
  </r>
  <r>
    <n v="3463"/>
    <s v="CA-2012-152611"/>
    <x v="1"/>
    <x v="763"/>
    <x v="823"/>
    <s v="Second Class"/>
    <s v="KA-16525"/>
    <s v="Kelly Andreada"/>
    <x v="0"/>
    <s v="United States"/>
    <s v="Perth Amboy"/>
    <x v="30"/>
    <n v="8861"/>
    <x v="3"/>
    <s v="OFF-AR-10003903"/>
    <x v="1"/>
    <x v="6"/>
    <s v="Sanford 52201 APSCO Electric Pencil Sharpener"/>
    <n v="286.78999999999996"/>
    <n v="7"/>
    <n v="0"/>
    <n v="74.565400000000011"/>
  </r>
  <r>
    <n v="3464"/>
    <s v="CA-2013-165470"/>
    <x v="0"/>
    <x v="881"/>
    <x v="724"/>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x v="241"/>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x v="240"/>
    <s v="Standard Class"/>
    <s v="EH-13765"/>
    <s v="Edward Hooks"/>
    <x v="1"/>
    <s v="United States"/>
    <s v="Revere"/>
    <x v="31"/>
    <n v="2151"/>
    <x v="3"/>
    <s v="OFF-AP-10003842"/>
    <x v="1"/>
    <x v="9"/>
    <s v="Euro-Pro Shark Turbo Vacuum"/>
    <n v="61.96"/>
    <n v="2"/>
    <n v="0"/>
    <n v="16.1096"/>
  </r>
  <r>
    <n v="3467"/>
    <s v="US-2012-147242"/>
    <x v="1"/>
    <x v="229"/>
    <x v="240"/>
    <s v="Standard Class"/>
    <s v="EH-13765"/>
    <s v="Edward Hooks"/>
    <x v="1"/>
    <s v="United States"/>
    <s v="Revere"/>
    <x v="31"/>
    <n v="2151"/>
    <x v="3"/>
    <s v="FUR-BO-10004695"/>
    <x v="0"/>
    <x v="0"/>
    <s v="O'Sullivan 2-Door Barrister Bookcase in Odessa Pine"/>
    <n v="361.96"/>
    <n v="2"/>
    <n v="0"/>
    <n v="83.25079999999997"/>
  </r>
  <r>
    <n v="3468"/>
    <s v="US-2012-147242"/>
    <x v="1"/>
    <x v="229"/>
    <x v="240"/>
    <s v="Standard Class"/>
    <s v="EH-13765"/>
    <s v="Edward Hooks"/>
    <x v="1"/>
    <s v="United States"/>
    <s v="Revere"/>
    <x v="31"/>
    <n v="2151"/>
    <x v="3"/>
    <s v="OFF-PA-10003039"/>
    <x v="1"/>
    <x v="10"/>
    <s v="Xerox 1960"/>
    <n v="278.82"/>
    <n v="9"/>
    <n v="0"/>
    <n v="125.46899999999999"/>
  </r>
  <r>
    <n v="3469"/>
    <s v="CA-2013-146143"/>
    <x v="0"/>
    <x v="882"/>
    <x v="292"/>
    <s v="Standard Class"/>
    <s v="MC-17845"/>
    <s v="Michael Chen"/>
    <x v="0"/>
    <s v="United States"/>
    <s v="Jackson"/>
    <x v="35"/>
    <n v="39212"/>
    <x v="0"/>
    <s v="FUR-FU-10002045"/>
    <x v="0"/>
    <x v="5"/>
    <s v="Executive Impressions 14&quot;"/>
    <n v="133.38"/>
    <n v="6"/>
    <n v="0"/>
    <n v="58.687200000000011"/>
  </r>
  <r>
    <n v="3470"/>
    <s v="CA-2012-100888"/>
    <x v="1"/>
    <x v="744"/>
    <x v="57"/>
    <s v="Standard Class"/>
    <s v="MH-17455"/>
    <s v="Mark Hamilton"/>
    <x v="0"/>
    <s v="United States"/>
    <s v="Jacksonville"/>
    <x v="3"/>
    <n v="28540"/>
    <x v="0"/>
    <s v="OFF-PA-10001019"/>
    <x v="1"/>
    <x v="10"/>
    <s v="Xerox 1884"/>
    <n v="47.952000000000005"/>
    <n v="3"/>
    <n v="0.2"/>
    <n v="16.183799999999998"/>
  </r>
  <r>
    <n v="3471"/>
    <s v="US-2013-150035"/>
    <x v="0"/>
    <x v="49"/>
    <x v="455"/>
    <s v="Standard Class"/>
    <s v="CL-11890"/>
    <s v="Carl Ludwig"/>
    <x v="0"/>
    <s v="United States"/>
    <s v="San Francisco"/>
    <x v="1"/>
    <n v="94122"/>
    <x v="1"/>
    <s v="FUR-FU-10003724"/>
    <x v="0"/>
    <x v="5"/>
    <s v="Westinghouse Clip-On Gooseneck Lamps"/>
    <n v="16.739999999999998"/>
    <n v="2"/>
    <n v="0"/>
    <n v="4.3523999999999994"/>
  </r>
  <r>
    <n v="3472"/>
    <s v="CA-2014-122644"/>
    <x v="3"/>
    <x v="105"/>
    <x v="251"/>
    <s v="Standard Class"/>
    <s v="SF-20965"/>
    <s v="Sylvia Foulston"/>
    <x v="1"/>
    <s v="United States"/>
    <s v="Columbus"/>
    <x v="24"/>
    <n v="43229"/>
    <x v="3"/>
    <s v="OFF-PA-10003673"/>
    <x v="1"/>
    <x v="10"/>
    <s v="Strathmore Photo Mount Cards"/>
    <n v="10.848000000000001"/>
    <n v="2"/>
    <n v="0.2"/>
    <n v="3.5255999999999994"/>
  </r>
  <r>
    <n v="3473"/>
    <s v="CA-2014-122644"/>
    <x v="3"/>
    <x v="105"/>
    <x v="251"/>
    <s v="Standard Class"/>
    <s v="SF-20965"/>
    <s v="Sylvia Foulston"/>
    <x v="1"/>
    <s v="United States"/>
    <s v="Columbus"/>
    <x v="24"/>
    <n v="43229"/>
    <x v="3"/>
    <s v="TEC-AC-10003614"/>
    <x v="2"/>
    <x v="11"/>
    <s v="Verbatim 25 GB 6x Blu-ray Single Layer Recordable Disc, 10/Pack"/>
    <n v="18.544"/>
    <n v="2"/>
    <n v="0.2"/>
    <n v="3.0133999999999981"/>
  </r>
  <r>
    <n v="3474"/>
    <s v="CA-2014-111815"/>
    <x v="3"/>
    <x v="448"/>
    <x v="935"/>
    <s v="Standard Class"/>
    <s v="EP-13915"/>
    <s v="Emily Phan"/>
    <x v="0"/>
    <s v="United States"/>
    <s v="Dearborn Heights"/>
    <x v="12"/>
    <n v="48127"/>
    <x v="2"/>
    <s v="FUR-CH-10000785"/>
    <x v="0"/>
    <x v="1"/>
    <s v="Global Ergonomic Managers Chair"/>
    <n v="180.98"/>
    <n v="1"/>
    <n v="0"/>
    <n v="47.0548"/>
  </r>
  <r>
    <n v="3475"/>
    <s v="CA-2014-111815"/>
    <x v="3"/>
    <x v="448"/>
    <x v="935"/>
    <s v="Standard Class"/>
    <s v="EP-13915"/>
    <s v="Emily Phan"/>
    <x v="0"/>
    <s v="United States"/>
    <s v="Dearborn Heights"/>
    <x v="12"/>
    <n v="48127"/>
    <x v="2"/>
    <s v="TEC-AC-10002926"/>
    <x v="2"/>
    <x v="11"/>
    <s v="Logitech Wireless Marathon Mouse M705"/>
    <n v="99.98"/>
    <n v="2"/>
    <n v="0"/>
    <n v="42.991400000000006"/>
  </r>
  <r>
    <n v="3476"/>
    <s v="CA-2013-144911"/>
    <x v="0"/>
    <x v="581"/>
    <x v="724"/>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x v="724"/>
    <s v="First Class"/>
    <s v="RW-19630"/>
    <s v="Rob Williams"/>
    <x v="1"/>
    <s v="United States"/>
    <s v="Overland Park"/>
    <x v="41"/>
    <n v="66212"/>
    <x v="2"/>
    <s v="OFF-BI-10000977"/>
    <x v="1"/>
    <x v="8"/>
    <s v="Ibico Plastic Spiral Binding Combs"/>
    <n v="152"/>
    <n v="5"/>
    <n v="0"/>
    <n v="69.919999999999987"/>
  </r>
  <r>
    <n v="3478"/>
    <s v="CA-2011-143385"/>
    <x v="2"/>
    <x v="883"/>
    <x v="447"/>
    <s v="Standard Class"/>
    <s v="SJ-20500"/>
    <s v="Shirley Jackson"/>
    <x v="0"/>
    <s v="United States"/>
    <s v="Santa Fe"/>
    <x v="27"/>
    <n v="87505"/>
    <x v="1"/>
    <s v="TEC-AC-10001635"/>
    <x v="2"/>
    <x v="11"/>
    <s v="KeyTronic KT400U2 - Keyboard - Black"/>
    <n v="92.52"/>
    <n v="9"/>
    <n v="0"/>
    <n v="18.503999999999991"/>
  </r>
  <r>
    <n v="3479"/>
    <s v="CA-2013-131289"/>
    <x v="0"/>
    <x v="16"/>
    <x v="906"/>
    <s v="Standard Class"/>
    <s v="SP-20620"/>
    <s v="Stefania Perrino"/>
    <x v="1"/>
    <s v="United States"/>
    <s v="San Francisco"/>
    <x v="1"/>
    <n v="94110"/>
    <x v="1"/>
    <s v="OFF-AR-10003056"/>
    <x v="1"/>
    <x v="6"/>
    <s v="Newell 341"/>
    <n v="8.56"/>
    <n v="2"/>
    <n v="0"/>
    <n v="2.4823999999999993"/>
  </r>
  <r>
    <n v="3480"/>
    <s v="CA-2013-131289"/>
    <x v="0"/>
    <x v="16"/>
    <x v="906"/>
    <s v="Standard Class"/>
    <s v="SP-20620"/>
    <s v="Stefania Perrino"/>
    <x v="1"/>
    <s v="United States"/>
    <s v="San Francisco"/>
    <x v="1"/>
    <n v="94110"/>
    <x v="1"/>
    <s v="OFF-PA-10003363"/>
    <x v="1"/>
    <x v="10"/>
    <s v="Xerox 204"/>
    <n v="45.36"/>
    <n v="7"/>
    <n v="0"/>
    <n v="21.772800000000004"/>
  </r>
  <r>
    <n v="3481"/>
    <s v="CA-2013-131289"/>
    <x v="0"/>
    <x v="16"/>
    <x v="906"/>
    <s v="Standard Class"/>
    <s v="SP-20620"/>
    <s v="Stefania Perrino"/>
    <x v="1"/>
    <s v="United States"/>
    <s v="San Francisco"/>
    <x v="1"/>
    <n v="94110"/>
    <x v="1"/>
    <s v="FUR-TA-10003954"/>
    <x v="0"/>
    <x v="3"/>
    <s v="Hon 94000 Series Round Tables"/>
    <n v="1421.6640000000002"/>
    <n v="6"/>
    <n v="0.2"/>
    <n v="-195.47879999999998"/>
  </r>
  <r>
    <n v="3482"/>
    <s v="CA-2011-124023"/>
    <x v="2"/>
    <x v="884"/>
    <x v="343"/>
    <s v="First Class"/>
    <s v="PJ-19015"/>
    <s v="Pauline Johnson"/>
    <x v="0"/>
    <s v="United States"/>
    <s v="Mobile"/>
    <x v="19"/>
    <n v="36608"/>
    <x v="0"/>
    <s v="FUR-FU-10004415"/>
    <x v="0"/>
    <x v="5"/>
    <s v="Stacking Tray, Side-Loading, Legal, Smoke"/>
    <n v="8.9600000000000009"/>
    <n v="2"/>
    <n v="0"/>
    <n v="2.7775999999999996"/>
  </r>
  <r>
    <n v="3483"/>
    <s v="CA-2011-124688"/>
    <x v="2"/>
    <x v="9"/>
    <x v="592"/>
    <s v="First Class"/>
    <s v="CC-12610"/>
    <s v="Corey Catlett"/>
    <x v="1"/>
    <s v="United States"/>
    <s v="Springfield"/>
    <x v="17"/>
    <n v="22153"/>
    <x v="0"/>
    <s v="TEC-PH-10000455"/>
    <x v="2"/>
    <x v="7"/>
    <s v="GE 30522EE2"/>
    <n v="579.94999999999993"/>
    <n v="5"/>
    <n v="0"/>
    <n v="168.18549999999993"/>
  </r>
  <r>
    <n v="3484"/>
    <s v="CA-2011-124688"/>
    <x v="2"/>
    <x v="9"/>
    <x v="592"/>
    <s v="First Class"/>
    <s v="CC-12610"/>
    <s v="Corey Catlett"/>
    <x v="1"/>
    <s v="United States"/>
    <s v="Springfield"/>
    <x v="17"/>
    <n v="22153"/>
    <x v="0"/>
    <s v="FUR-FU-10002456"/>
    <x v="0"/>
    <x v="5"/>
    <s v="Master Caster Door Stop, Large Neon Orange"/>
    <n v="29.12"/>
    <n v="4"/>
    <n v="0"/>
    <n v="12.521600000000003"/>
  </r>
  <r>
    <n v="3485"/>
    <s v="CA-2011-124688"/>
    <x v="2"/>
    <x v="9"/>
    <x v="592"/>
    <s v="First Class"/>
    <s v="CC-12610"/>
    <s v="Corey Catlett"/>
    <x v="1"/>
    <s v="United States"/>
    <s v="Springfield"/>
    <x v="17"/>
    <n v="22153"/>
    <x v="0"/>
    <s v="FUR-TA-10003569"/>
    <x v="0"/>
    <x v="3"/>
    <s v="Bretford CR8500 Series Meeting Room Furniture"/>
    <n v="1202.94"/>
    <n v="3"/>
    <n v="0"/>
    <n v="300.73500000000001"/>
  </r>
  <r>
    <n v="3486"/>
    <s v="CA-2013-151169"/>
    <x v="0"/>
    <x v="147"/>
    <x v="936"/>
    <s v="Standard Class"/>
    <s v="MY-18295"/>
    <s v="Muhammed Yedwab"/>
    <x v="1"/>
    <s v="United States"/>
    <s v="Newark"/>
    <x v="13"/>
    <n v="19711"/>
    <x v="3"/>
    <s v="OFF-BI-10002813"/>
    <x v="1"/>
    <x v="8"/>
    <s v="Avery Reinforcements for Hole-Punch Pages"/>
    <n v="7.92"/>
    <n v="4"/>
    <n v="0"/>
    <n v="3.5640000000000001"/>
  </r>
  <r>
    <n v="3487"/>
    <s v="US-2013-134761"/>
    <x v="0"/>
    <x v="885"/>
    <x v="724"/>
    <s v="Same Day"/>
    <s v="DB-13210"/>
    <s v="Dean Braden"/>
    <x v="0"/>
    <s v="United States"/>
    <s v="Hickory"/>
    <x v="3"/>
    <n v="28601"/>
    <x v="0"/>
    <s v="TEC-PH-10002890"/>
    <x v="2"/>
    <x v="7"/>
    <s v="AT&amp;T 17929 Lendline Telephone"/>
    <n v="36.192"/>
    <n v="1"/>
    <n v="0.2"/>
    <n v="2.7143999999999995"/>
  </r>
  <r>
    <n v="3488"/>
    <s v="CA-2014-120705"/>
    <x v="3"/>
    <x v="528"/>
    <x v="218"/>
    <s v="Standard Class"/>
    <s v="MG-17875"/>
    <s v="Michael Grace"/>
    <x v="2"/>
    <s v="United States"/>
    <s v="Fort Lauderdale"/>
    <x v="2"/>
    <n v="33311"/>
    <x v="0"/>
    <s v="OFF-ST-10001522"/>
    <x v="1"/>
    <x v="4"/>
    <s v="Gould Plastics 18-Pocket Panel Bin, 34w x 5-1/4d x 20-1/2h"/>
    <n v="147.184"/>
    <n v="2"/>
    <n v="0.2"/>
    <n v="-29.436800000000012"/>
  </r>
  <r>
    <n v="3489"/>
    <s v="CA-2012-157322"/>
    <x v="1"/>
    <x v="740"/>
    <x v="937"/>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x v="937"/>
    <s v="Standard Class"/>
    <s v="RH-19600"/>
    <s v="Rob Haberlin"/>
    <x v="0"/>
    <s v="United States"/>
    <s v="Carol Stream"/>
    <x v="10"/>
    <n v="60188"/>
    <x v="2"/>
    <s v="FUR-CH-10003774"/>
    <x v="0"/>
    <x v="1"/>
    <s v="Global Wood Trimmed Manager's Task Chair, Khaki"/>
    <n v="382.11599999999999"/>
    <n v="6"/>
    <n v="0.3"/>
    <n v="-92.799600000000027"/>
  </r>
  <r>
    <n v="3491"/>
    <s v="CA-2012-157322"/>
    <x v="1"/>
    <x v="740"/>
    <x v="937"/>
    <s v="Standard Class"/>
    <s v="RH-19600"/>
    <s v="Rob Haberlin"/>
    <x v="0"/>
    <s v="United States"/>
    <s v="Carol Stream"/>
    <x v="10"/>
    <n v="60188"/>
    <x v="2"/>
    <s v="OFF-ST-10004507"/>
    <x v="1"/>
    <x v="4"/>
    <s v="Advantus Rolling Storage Box"/>
    <n v="68.599999999999994"/>
    <n v="5"/>
    <n v="0.2"/>
    <n v="6.0024999999999977"/>
  </r>
  <r>
    <n v="3492"/>
    <s v="CA-2012-157322"/>
    <x v="1"/>
    <x v="740"/>
    <x v="937"/>
    <s v="Standard Class"/>
    <s v="RH-19600"/>
    <s v="Rob Haberlin"/>
    <x v="0"/>
    <s v="United States"/>
    <s v="Carol Stream"/>
    <x v="10"/>
    <n v="60188"/>
    <x v="2"/>
    <s v="OFF-ST-10003208"/>
    <x v="1"/>
    <x v="4"/>
    <s v="Adjustable Depth Letter/Legal Cart"/>
    <n v="435.50400000000002"/>
    <n v="3"/>
    <n v="0.2"/>
    <n v="48.994199999999921"/>
  </r>
  <r>
    <n v="3493"/>
    <s v="CA-2012-157322"/>
    <x v="1"/>
    <x v="740"/>
    <x v="937"/>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x v="938"/>
    <s v="Standard Class"/>
    <s v="KB-16240"/>
    <s v="Karen Bern"/>
    <x v="1"/>
    <s v="United States"/>
    <s v="Saint Cloud"/>
    <x v="11"/>
    <n v="56301"/>
    <x v="2"/>
    <s v="TEC-AC-10002305"/>
    <x v="2"/>
    <x v="11"/>
    <s v="KeyTronic E03601U1 - Keyboard - Beige"/>
    <n v="72"/>
    <n v="4"/>
    <n v="0"/>
    <n v="12.959999999999994"/>
  </r>
  <r>
    <n v="3495"/>
    <s v="CA-2014-142034"/>
    <x v="3"/>
    <x v="241"/>
    <x v="938"/>
    <s v="Standard Class"/>
    <s v="KB-16240"/>
    <s v="Karen Bern"/>
    <x v="1"/>
    <s v="United States"/>
    <s v="Saint Cloud"/>
    <x v="11"/>
    <n v="56301"/>
    <x v="2"/>
    <s v="TEC-AC-10000990"/>
    <x v="2"/>
    <x v="11"/>
    <s v="Imation Bio 2GB USB Flash Drive Imation Corp"/>
    <n v="655.90000000000009"/>
    <n v="5"/>
    <n v="0"/>
    <n v="275.47800000000001"/>
  </r>
  <r>
    <n v="3496"/>
    <s v="CA-2014-142034"/>
    <x v="3"/>
    <x v="241"/>
    <x v="938"/>
    <s v="Standard Class"/>
    <s v="KB-16240"/>
    <s v="Karen Bern"/>
    <x v="1"/>
    <s v="United States"/>
    <s v="Saint Cloud"/>
    <x v="11"/>
    <n v="56301"/>
    <x v="2"/>
    <s v="FUR-CH-10000665"/>
    <x v="0"/>
    <x v="1"/>
    <s v="Global Airflow Leather Mesh Back Chair, Black"/>
    <n v="603.91999999999996"/>
    <n v="4"/>
    <n v="0"/>
    <n v="181.17599999999993"/>
  </r>
  <r>
    <n v="3497"/>
    <s v="CA-2013-107328"/>
    <x v="0"/>
    <x v="590"/>
    <x v="805"/>
    <s v="Standard Class"/>
    <s v="CA-12055"/>
    <s v="Cathy Armstrong"/>
    <x v="2"/>
    <s v="United States"/>
    <s v="Los Angeles"/>
    <x v="1"/>
    <n v="90036"/>
    <x v="1"/>
    <s v="FUR-TA-10001932"/>
    <x v="0"/>
    <x v="3"/>
    <s v="Chromcraft 48&quot; x 96&quot; Racetrack Double Pedestal Table"/>
    <n v="513.024"/>
    <n v="2"/>
    <n v="0.2"/>
    <n v="12.82559999999998"/>
  </r>
  <r>
    <n v="3498"/>
    <s v="CA-2013-107328"/>
    <x v="0"/>
    <x v="590"/>
    <x v="805"/>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x v="805"/>
    <s v="Standard Class"/>
    <s v="CA-12055"/>
    <s v="Cathy Armstrong"/>
    <x v="2"/>
    <s v="United States"/>
    <s v="Los Angeles"/>
    <x v="1"/>
    <n v="90036"/>
    <x v="1"/>
    <s v="OFF-BI-10002160"/>
    <x v="1"/>
    <x v="8"/>
    <s v="Acco Hanging Data Binders"/>
    <n v="15.24"/>
    <n v="5"/>
    <n v="0.2"/>
    <n v="5.3339999999999996"/>
  </r>
  <r>
    <n v="3500"/>
    <s v="CA-2013-108616"/>
    <x v="0"/>
    <x v="321"/>
    <x v="767"/>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x v="767"/>
    <s v="Standard Class"/>
    <s v="JK-15730"/>
    <s v="Joe Kamberova"/>
    <x v="0"/>
    <s v="United States"/>
    <s v="Mobile"/>
    <x v="19"/>
    <n v="36608"/>
    <x v="0"/>
    <s v="OFF-BI-10001989"/>
    <x v="1"/>
    <x v="8"/>
    <s v="Premium Transparent Presentation Covers by GBC"/>
    <n v="62.94"/>
    <n v="3"/>
    <n v="0"/>
    <n v="30.211199999999998"/>
  </r>
  <r>
    <n v="3502"/>
    <s v="CA-2013-108616"/>
    <x v="0"/>
    <x v="321"/>
    <x v="767"/>
    <s v="Standard Class"/>
    <s v="JK-15730"/>
    <s v="Joe Kamberova"/>
    <x v="0"/>
    <s v="United States"/>
    <s v="Mobile"/>
    <x v="19"/>
    <n v="36608"/>
    <x v="0"/>
    <s v="OFF-AR-10001149"/>
    <x v="1"/>
    <x v="6"/>
    <s v="Sanford Colorific Colored Pencils, 12/Box"/>
    <n v="25.919999999999998"/>
    <n v="9"/>
    <n v="0"/>
    <n v="7.7759999999999989"/>
  </r>
  <r>
    <n v="3503"/>
    <s v="CA-2014-125115"/>
    <x v="3"/>
    <x v="318"/>
    <x v="939"/>
    <s v="Same Day"/>
    <s v="RD-19930"/>
    <s v="Russell D'Ascenzo"/>
    <x v="0"/>
    <s v="United States"/>
    <s v="Austin"/>
    <x v="5"/>
    <n v="78745"/>
    <x v="2"/>
    <s v="OFF-PA-10004101"/>
    <x v="1"/>
    <x v="10"/>
    <s v="Xerox 1894"/>
    <n v="10.368000000000002"/>
    <n v="2"/>
    <n v="0.2"/>
    <n v="3.6288"/>
  </r>
  <r>
    <n v="3504"/>
    <s v="CA-2014-125115"/>
    <x v="3"/>
    <x v="318"/>
    <x v="939"/>
    <s v="Same Day"/>
    <s v="RD-19930"/>
    <s v="Russell D'Ascenzo"/>
    <x v="0"/>
    <s v="United States"/>
    <s v="Austin"/>
    <x v="5"/>
    <n v="78745"/>
    <x v="2"/>
    <s v="TEC-AC-10001714"/>
    <x v="2"/>
    <x v="11"/>
    <s v="Logitech MX Performance Wireless Mouse"/>
    <n v="95.736000000000004"/>
    <n v="3"/>
    <n v="0.2"/>
    <n v="20.343900000000001"/>
  </r>
  <r>
    <n v="3505"/>
    <s v="CA-2013-150945"/>
    <x v="0"/>
    <x v="122"/>
    <x v="120"/>
    <s v="Second Class"/>
    <s v="JK-16120"/>
    <s v="Julie Kriz"/>
    <x v="2"/>
    <s v="United States"/>
    <s v="New York City"/>
    <x v="15"/>
    <n v="10009"/>
    <x v="3"/>
    <s v="OFF-ST-10003716"/>
    <x v="1"/>
    <x v="4"/>
    <s v="Tennsco Double-Tier Lockers"/>
    <n v="900.08"/>
    <n v="4"/>
    <n v="0"/>
    <n v="117.0104"/>
  </r>
  <r>
    <n v="3506"/>
    <s v="CA-2011-166863"/>
    <x v="2"/>
    <x v="886"/>
    <x v="637"/>
    <s v="Standard Class"/>
    <s v="SC-20020"/>
    <s v="Sam Craven"/>
    <x v="0"/>
    <s v="United States"/>
    <s v="Plano"/>
    <x v="5"/>
    <n v="75023"/>
    <x v="2"/>
    <s v="TEC-PH-10000369"/>
    <x v="2"/>
    <x v="7"/>
    <s v="HTC One Mini"/>
    <n v="201.584"/>
    <n v="2"/>
    <n v="0.2"/>
    <n v="20.158400000000015"/>
  </r>
  <r>
    <n v="3507"/>
    <s v="CA-2011-166863"/>
    <x v="2"/>
    <x v="886"/>
    <x v="637"/>
    <s v="Standard Class"/>
    <s v="SC-20020"/>
    <s v="Sam Craven"/>
    <x v="0"/>
    <s v="United States"/>
    <s v="Plano"/>
    <x v="5"/>
    <n v="75023"/>
    <x v="2"/>
    <s v="OFF-BI-10000756"/>
    <x v="1"/>
    <x v="8"/>
    <s v="Storex DuraTech Recycled Plastic Frosted Binders"/>
    <n v="3.3919999999999995"/>
    <n v="4"/>
    <n v="0.8"/>
    <n v="-5.088000000000001"/>
  </r>
  <r>
    <n v="3508"/>
    <s v="CA-2011-166863"/>
    <x v="2"/>
    <x v="886"/>
    <x v="637"/>
    <s v="Standard Class"/>
    <s v="SC-20020"/>
    <s v="Sam Craven"/>
    <x v="0"/>
    <s v="United States"/>
    <s v="Plano"/>
    <x v="5"/>
    <n v="75023"/>
    <x v="2"/>
    <s v="FUR-BO-10001608"/>
    <x v="0"/>
    <x v="0"/>
    <s v="Hon Metal Bookcases, Black"/>
    <n v="193.06559999999999"/>
    <n v="4"/>
    <n v="0.32"/>
    <n v="-19.874399999999994"/>
  </r>
  <r>
    <n v="3509"/>
    <s v="CA-2011-166863"/>
    <x v="2"/>
    <x v="886"/>
    <x v="637"/>
    <s v="Standard Class"/>
    <s v="SC-20020"/>
    <s v="Sam Craven"/>
    <x v="0"/>
    <s v="United States"/>
    <s v="Plano"/>
    <x v="5"/>
    <n v="75023"/>
    <x v="2"/>
    <s v="OFF-PA-10001166"/>
    <x v="1"/>
    <x v="10"/>
    <s v="Xerox 2"/>
    <n v="15.552000000000003"/>
    <n v="3"/>
    <n v="0.2"/>
    <n v="5.4432"/>
  </r>
  <r>
    <n v="3510"/>
    <s v="CA-2011-166863"/>
    <x v="2"/>
    <x v="886"/>
    <x v="637"/>
    <s v="Standard Class"/>
    <s v="SC-20020"/>
    <s v="Sam Craven"/>
    <x v="0"/>
    <s v="United States"/>
    <s v="Plano"/>
    <x v="5"/>
    <n v="75023"/>
    <x v="2"/>
    <s v="OFF-PA-10000587"/>
    <x v="1"/>
    <x v="10"/>
    <s v="Array Parchment Paper, Assorted Colors"/>
    <n v="11.648000000000001"/>
    <n v="2"/>
    <n v="0.2"/>
    <n v="4.0768000000000004"/>
  </r>
  <r>
    <n v="3511"/>
    <s v="CA-2011-166863"/>
    <x v="2"/>
    <x v="886"/>
    <x v="637"/>
    <s v="Standard Class"/>
    <s v="SC-20020"/>
    <s v="Sam Craven"/>
    <x v="0"/>
    <s v="United States"/>
    <s v="Plano"/>
    <x v="5"/>
    <n v="75023"/>
    <x v="2"/>
    <s v="TEC-MA-10001972"/>
    <x v="2"/>
    <x v="15"/>
    <s v="Okidata C331dn Printer"/>
    <n v="418.8"/>
    <n v="2"/>
    <n v="0.4"/>
    <n v="-97.71999999999997"/>
  </r>
  <r>
    <n v="3512"/>
    <s v="CA-2011-166863"/>
    <x v="2"/>
    <x v="886"/>
    <x v="637"/>
    <s v="Standard Class"/>
    <s v="SC-20020"/>
    <s v="Sam Craven"/>
    <x v="0"/>
    <s v="United States"/>
    <s v="Plano"/>
    <x v="5"/>
    <n v="75023"/>
    <x v="2"/>
    <s v="OFF-ST-10004123"/>
    <x v="1"/>
    <x v="4"/>
    <s v="Safco Industrial Wire Shelving System"/>
    <n v="509.48800000000006"/>
    <n v="7"/>
    <n v="0.2"/>
    <n v="-127.37200000000001"/>
  </r>
  <r>
    <n v="3513"/>
    <s v="CA-2014-140326"/>
    <x v="3"/>
    <x v="507"/>
    <x v="371"/>
    <s v="First Class"/>
    <s v="HW-14935"/>
    <s v="Helen Wasserman"/>
    <x v="1"/>
    <s v="United States"/>
    <s v="Chicago"/>
    <x v="10"/>
    <n v="60653"/>
    <x v="2"/>
    <s v="FUR-BO-10000112"/>
    <x v="0"/>
    <x v="0"/>
    <s v="Bush Birmingham Collection Bookcase, Dark Cherry"/>
    <n v="825.17399999999998"/>
    <n v="9"/>
    <n v="0.3"/>
    <n v="-117.88199999999998"/>
  </r>
  <r>
    <n v="3514"/>
    <s v="CA-2014-140326"/>
    <x v="3"/>
    <x v="507"/>
    <x v="371"/>
    <s v="First Class"/>
    <s v="HW-14935"/>
    <s v="Helen Wasserman"/>
    <x v="1"/>
    <s v="United States"/>
    <s v="Chicago"/>
    <x v="10"/>
    <n v="60653"/>
    <x v="2"/>
    <s v="OFF-PA-10004041"/>
    <x v="1"/>
    <x v="10"/>
    <s v="It's Hot Message Books with Stickers, 2 3/4&quot; x 5&quot;"/>
    <n v="17.760000000000002"/>
    <n v="3"/>
    <n v="0.2"/>
    <n v="5.55"/>
  </r>
  <r>
    <n v="3515"/>
    <s v="CA-2014-140326"/>
    <x v="3"/>
    <x v="507"/>
    <x v="371"/>
    <s v="First Class"/>
    <s v="HW-14935"/>
    <s v="Helen Wasserman"/>
    <x v="1"/>
    <s v="United States"/>
    <s v="Chicago"/>
    <x v="10"/>
    <n v="60653"/>
    <x v="2"/>
    <s v="OFF-AR-10001149"/>
    <x v="1"/>
    <x v="6"/>
    <s v="Sanford Colorific Colored Pencils, 12/Box"/>
    <n v="6.911999999999999"/>
    <n v="3"/>
    <n v="0.2"/>
    <n v="0.86399999999999988"/>
  </r>
  <r>
    <n v="3516"/>
    <s v="CA-2013-168536"/>
    <x v="0"/>
    <x v="887"/>
    <x v="746"/>
    <s v="Standard Class"/>
    <s v="SC-20800"/>
    <s v="Stuart Calhoun"/>
    <x v="0"/>
    <s v="United States"/>
    <s v="Jackson"/>
    <x v="35"/>
    <n v="39212"/>
    <x v="0"/>
    <s v="TEC-AC-10002323"/>
    <x v="2"/>
    <x v="11"/>
    <s v="SanDisk Ultra 32 GB MicroSDHC Class 10 Memory Card"/>
    <n v="66.300000000000011"/>
    <n v="3"/>
    <n v="0"/>
    <n v="8.6190000000000033"/>
  </r>
  <r>
    <n v="3517"/>
    <s v="US-2013-113649"/>
    <x v="0"/>
    <x v="888"/>
    <x v="427"/>
    <s v="First Class"/>
    <s v="HA-14920"/>
    <s v="Helen Andreada"/>
    <x v="0"/>
    <s v="United States"/>
    <s v="Fayetteville"/>
    <x v="3"/>
    <n v="28314"/>
    <x v="0"/>
    <s v="OFF-PA-10000130"/>
    <x v="1"/>
    <x v="10"/>
    <s v="Xerox 199"/>
    <n v="30.816000000000003"/>
    <n v="9"/>
    <n v="0.2"/>
    <n v="9.6299999999999955"/>
  </r>
  <r>
    <n v="3518"/>
    <s v="US-2013-113649"/>
    <x v="0"/>
    <x v="888"/>
    <x v="427"/>
    <s v="First Class"/>
    <s v="HA-14920"/>
    <s v="Helen Andreada"/>
    <x v="0"/>
    <s v="United States"/>
    <s v="Fayetteville"/>
    <x v="3"/>
    <n v="28314"/>
    <x v="0"/>
    <s v="TEC-PH-10002350"/>
    <x v="2"/>
    <x v="7"/>
    <s v="Apple EarPods with Remote and Mic"/>
    <n v="44.783999999999999"/>
    <n v="2"/>
    <n v="0.2"/>
    <n v="4.4783999999999988"/>
  </r>
  <r>
    <n v="3519"/>
    <s v="US-2013-113649"/>
    <x v="0"/>
    <x v="888"/>
    <x v="427"/>
    <s v="First Class"/>
    <s v="HA-14920"/>
    <s v="Helen Andreada"/>
    <x v="0"/>
    <s v="United States"/>
    <s v="Fayetteville"/>
    <x v="3"/>
    <n v="28314"/>
    <x v="0"/>
    <s v="OFF-AP-10002518"/>
    <x v="1"/>
    <x v="9"/>
    <s v="Kensington 7 Outlet MasterPiece Power Center"/>
    <n v="569.53599999999994"/>
    <n v="4"/>
    <n v="0.2"/>
    <n v="64.072799999999944"/>
  </r>
  <r>
    <n v="3520"/>
    <s v="CA-2012-124975"/>
    <x v="1"/>
    <x v="137"/>
    <x v="579"/>
    <s v="First Class"/>
    <s v="MG-17875"/>
    <s v="Michael Grace"/>
    <x v="2"/>
    <s v="United States"/>
    <s v="Aurora"/>
    <x v="10"/>
    <n v="60505"/>
    <x v="2"/>
    <s v="FUR-TA-10002645"/>
    <x v="0"/>
    <x v="3"/>
    <s v="Hon Rectangular Conference Tables"/>
    <n v="796.42500000000007"/>
    <n v="7"/>
    <n v="0.5"/>
    <n v="-525.6405000000002"/>
  </r>
  <r>
    <n v="3521"/>
    <s v="CA-2012-168767"/>
    <x v="1"/>
    <x v="889"/>
    <x v="368"/>
    <s v="Standard Class"/>
    <s v="DM-12955"/>
    <s v="Dario Medina"/>
    <x v="1"/>
    <s v="United States"/>
    <s v="Sacramento"/>
    <x v="1"/>
    <n v="95823"/>
    <x v="1"/>
    <s v="OFF-BI-10000773"/>
    <x v="1"/>
    <x v="8"/>
    <s v="Insertable Tab Post Binder Dividers"/>
    <n v="12.832000000000001"/>
    <n v="2"/>
    <n v="0.2"/>
    <n v="4.3307999999999982"/>
  </r>
  <r>
    <n v="3522"/>
    <s v="CA-2013-114482"/>
    <x v="0"/>
    <x v="831"/>
    <x v="539"/>
    <s v="Second Class"/>
    <s v="DM-13345"/>
    <s v="Denise Monton"/>
    <x v="1"/>
    <s v="United States"/>
    <s v="Des Moines"/>
    <x v="23"/>
    <n v="50315"/>
    <x v="2"/>
    <s v="OFF-PA-10003845"/>
    <x v="1"/>
    <x v="10"/>
    <s v="Xerox 1987"/>
    <n v="40.46"/>
    <n v="7"/>
    <n v="0"/>
    <n v="19.825400000000002"/>
  </r>
  <r>
    <n v="3523"/>
    <s v="CA-2013-114482"/>
    <x v="0"/>
    <x v="831"/>
    <x v="539"/>
    <s v="Second Class"/>
    <s v="DM-13345"/>
    <s v="Denise Monton"/>
    <x v="1"/>
    <s v="United States"/>
    <s v="Des Moines"/>
    <x v="23"/>
    <n v="50315"/>
    <x v="2"/>
    <s v="TEC-PH-10001580"/>
    <x v="2"/>
    <x v="7"/>
    <s v="Logitech Mobile Speakerphone P710e - speaker phone"/>
    <n v="404.93999999999994"/>
    <n v="3"/>
    <n v="0"/>
    <n v="109.33379999999998"/>
  </r>
  <r>
    <n v="3524"/>
    <s v="CA-2013-137673"/>
    <x v="0"/>
    <x v="64"/>
    <x v="165"/>
    <s v="Standard Class"/>
    <s v="ML-17395"/>
    <s v="Marina Lichtenstein"/>
    <x v="1"/>
    <s v="United States"/>
    <s v="San Diego"/>
    <x v="1"/>
    <n v="92105"/>
    <x v="1"/>
    <s v="TEC-AC-10002345"/>
    <x v="2"/>
    <x v="11"/>
    <s v="HP Standard 104 key PS/2 Keyboard"/>
    <n v="116"/>
    <n v="8"/>
    <n v="0"/>
    <n v="29"/>
  </r>
  <r>
    <n v="3525"/>
    <s v="CA-2013-132731"/>
    <x v="0"/>
    <x v="390"/>
    <x v="940"/>
    <s v="Standard Class"/>
    <s v="GA-14515"/>
    <s v="George Ashbrook"/>
    <x v="0"/>
    <s v="United States"/>
    <s v="Dallas"/>
    <x v="5"/>
    <n v="75081"/>
    <x v="2"/>
    <s v="TEC-PH-10004120"/>
    <x v="2"/>
    <x v="7"/>
    <s v="AT&amp;T 1080 Phone"/>
    <n v="657.55200000000013"/>
    <n v="6"/>
    <n v="0.2"/>
    <n v="49.316399999999987"/>
  </r>
  <r>
    <n v="3526"/>
    <s v="CA-2014-148922"/>
    <x v="3"/>
    <x v="389"/>
    <x v="159"/>
    <s v="Second Class"/>
    <s v="SU-20665"/>
    <s v="Stephanie Ulpright"/>
    <x v="2"/>
    <s v="United States"/>
    <s v="Jackson"/>
    <x v="35"/>
    <n v="39212"/>
    <x v="0"/>
    <s v="TEC-AC-10001838"/>
    <x v="2"/>
    <x v="11"/>
    <s v="Razer Tiamat Over Ear 7.1 Surround Sound PC Gaming Headset"/>
    <n v="599.97"/>
    <n v="3"/>
    <n v="0"/>
    <n v="257.98710000000005"/>
  </r>
  <r>
    <n v="3527"/>
    <s v="CA-2014-148922"/>
    <x v="3"/>
    <x v="389"/>
    <x v="159"/>
    <s v="Second Class"/>
    <s v="SU-20665"/>
    <s v="Stephanie Ulpright"/>
    <x v="2"/>
    <s v="United States"/>
    <s v="Jackson"/>
    <x v="35"/>
    <n v="39212"/>
    <x v="0"/>
    <s v="TEC-PH-10000148"/>
    <x v="2"/>
    <x v="7"/>
    <s v="Cyber Acoustics AC-202b Speech Recognition Stereo Headset"/>
    <n v="38.97"/>
    <n v="3"/>
    <n v="0"/>
    <n v="0.77940000000000076"/>
  </r>
  <r>
    <n v="3528"/>
    <s v="CA-2014-148922"/>
    <x v="3"/>
    <x v="389"/>
    <x v="159"/>
    <s v="Second Class"/>
    <s v="SU-20665"/>
    <s v="Stephanie Ulpright"/>
    <x v="2"/>
    <s v="United States"/>
    <s v="Jackson"/>
    <x v="35"/>
    <n v="39212"/>
    <x v="0"/>
    <s v="OFF-BI-10003476"/>
    <x v="1"/>
    <x v="8"/>
    <s v="Avery Metallic Poly Binders"/>
    <n v="45.84"/>
    <n v="8"/>
    <n v="0"/>
    <n v="22.0032"/>
  </r>
  <r>
    <n v="3529"/>
    <s v="CA-2013-130680"/>
    <x v="0"/>
    <x v="890"/>
    <x v="597"/>
    <s v="Standard Class"/>
    <s v="BD-11320"/>
    <s v="Bill Donatelli"/>
    <x v="0"/>
    <s v="United States"/>
    <s v="San Diego"/>
    <x v="1"/>
    <n v="92024"/>
    <x v="1"/>
    <s v="TEC-PH-10004833"/>
    <x v="2"/>
    <x v="7"/>
    <s v="Macally Suction Cup Mount"/>
    <n v="38.24"/>
    <n v="4"/>
    <n v="0.2"/>
    <n v="-9.56"/>
  </r>
  <r>
    <n v="3530"/>
    <s v="CA-2012-141145"/>
    <x v="1"/>
    <x v="14"/>
    <x v="832"/>
    <s v="Standard Class"/>
    <s v="DB-13405"/>
    <s v="Denny Blanton"/>
    <x v="0"/>
    <s v="United States"/>
    <s v="Orlando"/>
    <x v="2"/>
    <n v="32839"/>
    <x v="0"/>
    <s v="TEC-AC-10001465"/>
    <x v="2"/>
    <x v="11"/>
    <s v="SanDisk Cruzer 64 GB USB Flash Drive"/>
    <n v="87.168000000000006"/>
    <n v="3"/>
    <n v="0.2"/>
    <n v="10.895999999999987"/>
  </r>
  <r>
    <n v="3531"/>
    <s v="US-2013-152835"/>
    <x v="0"/>
    <x v="288"/>
    <x v="213"/>
    <s v="Standard Class"/>
    <s v="RP-19855"/>
    <s v="Roy Phan"/>
    <x v="1"/>
    <s v="United States"/>
    <s v="Lafayette"/>
    <x v="14"/>
    <n v="47905"/>
    <x v="2"/>
    <s v="OFF-AR-10003056"/>
    <x v="1"/>
    <x v="6"/>
    <s v="Newell 341"/>
    <n v="21.400000000000002"/>
    <n v="5"/>
    <n v="0"/>
    <n v="6.2059999999999977"/>
  </r>
  <r>
    <n v="3532"/>
    <s v="CA-2013-155565"/>
    <x v="0"/>
    <x v="316"/>
    <x v="528"/>
    <s v="Same Day"/>
    <s v="EH-13765"/>
    <s v="Edward Hooks"/>
    <x v="1"/>
    <s v="United States"/>
    <s v="New York City"/>
    <x v="15"/>
    <n v="10035"/>
    <x v="3"/>
    <s v="OFF-SU-10001218"/>
    <x v="1"/>
    <x v="14"/>
    <s v="Fiskars Softgrip Scissors"/>
    <n v="54.900000000000006"/>
    <n v="5"/>
    <n v="0"/>
    <n v="15.372000000000003"/>
  </r>
  <r>
    <n v="3533"/>
    <s v="CA-2011-110849"/>
    <x v="2"/>
    <x v="891"/>
    <x v="941"/>
    <s v="Standard Class"/>
    <s v="JL-15835"/>
    <s v="John Lee"/>
    <x v="0"/>
    <s v="United States"/>
    <s v="Los Angeles"/>
    <x v="1"/>
    <n v="90049"/>
    <x v="1"/>
    <s v="TEC-MA-10002859"/>
    <x v="2"/>
    <x v="15"/>
    <s v="Ativa MDM8000 8-Sheet Micro-Cut Shredder"/>
    <n v="287.96800000000002"/>
    <n v="4"/>
    <n v="0.2"/>
    <n v="97.189199999999985"/>
  </r>
  <r>
    <n v="3534"/>
    <s v="CA-2011-110849"/>
    <x v="2"/>
    <x v="891"/>
    <x v="941"/>
    <s v="Standard Class"/>
    <s v="JL-15835"/>
    <s v="John Lee"/>
    <x v="0"/>
    <s v="United States"/>
    <s v="Los Angeles"/>
    <x v="1"/>
    <n v="90049"/>
    <x v="1"/>
    <s v="OFF-AR-10002375"/>
    <x v="1"/>
    <x v="6"/>
    <s v="Newell 351"/>
    <n v="13.12"/>
    <n v="4"/>
    <n v="0"/>
    <n v="3.8047999999999984"/>
  </r>
  <r>
    <n v="3535"/>
    <s v="CA-2011-110849"/>
    <x v="2"/>
    <x v="891"/>
    <x v="941"/>
    <s v="Standard Class"/>
    <s v="JL-15835"/>
    <s v="John Lee"/>
    <x v="0"/>
    <s v="United States"/>
    <s v="Los Angeles"/>
    <x v="1"/>
    <n v="90049"/>
    <x v="1"/>
    <s v="OFF-AR-10000657"/>
    <x v="1"/>
    <x v="6"/>
    <s v="Binney &amp; Smith inkTank Desk Highlighter, Chisel Tip, Yellow, 12/Box"/>
    <n v="10.75"/>
    <n v="5"/>
    <n v="0"/>
    <n v="3.547499999999999"/>
  </r>
  <r>
    <n v="3536"/>
    <s v="CA-2011-110849"/>
    <x v="2"/>
    <x v="891"/>
    <x v="941"/>
    <s v="Standard Class"/>
    <s v="JL-15835"/>
    <s v="John Lee"/>
    <x v="0"/>
    <s v="United States"/>
    <s v="Los Angeles"/>
    <x v="1"/>
    <n v="90049"/>
    <x v="1"/>
    <s v="OFF-FA-10000134"/>
    <x v="1"/>
    <x v="13"/>
    <s v="Advantus Push Pins, Aluminum Head"/>
    <n v="11.62"/>
    <n v="2"/>
    <n v="0"/>
    <n v="3.6021999999999998"/>
  </r>
  <r>
    <n v="3537"/>
    <s v="CA-2013-145842"/>
    <x v="0"/>
    <x v="26"/>
    <x v="375"/>
    <s v="Second Class"/>
    <s v="FM-14380"/>
    <s v="Fred McMath"/>
    <x v="0"/>
    <s v="United States"/>
    <s v="New York City"/>
    <x v="15"/>
    <n v="10024"/>
    <x v="3"/>
    <s v="OFF-ST-10000419"/>
    <x v="1"/>
    <x v="4"/>
    <s v="Rogers Jumbo File, Granite"/>
    <n v="40.74"/>
    <n v="3"/>
    <n v="0"/>
    <n v="0.4073999999999991"/>
  </r>
  <r>
    <n v="3538"/>
    <s v="CA-2011-158771"/>
    <x v="2"/>
    <x v="309"/>
    <x v="942"/>
    <s v="Same Day"/>
    <s v="SB-20290"/>
    <s v="Sean Braxton"/>
    <x v="1"/>
    <s v="United States"/>
    <s v="Henderson"/>
    <x v="0"/>
    <n v="42420"/>
    <x v="0"/>
    <s v="OFF-ST-10000107"/>
    <x v="1"/>
    <x v="4"/>
    <s v="Fellowes Super Stor/Drawer"/>
    <n v="83.25"/>
    <n v="3"/>
    <n v="0"/>
    <n v="14.984999999999992"/>
  </r>
  <r>
    <n v="3539"/>
    <s v="CA-2011-158771"/>
    <x v="2"/>
    <x v="309"/>
    <x v="942"/>
    <s v="Same Day"/>
    <s v="SB-20290"/>
    <s v="Sean Braxton"/>
    <x v="1"/>
    <s v="United States"/>
    <s v="Henderson"/>
    <x v="0"/>
    <n v="42420"/>
    <x v="0"/>
    <s v="OFF-LA-10001641"/>
    <x v="1"/>
    <x v="2"/>
    <s v="Avery 518"/>
    <n v="9.4499999999999993"/>
    <n v="3"/>
    <n v="0"/>
    <n v="4.5359999999999996"/>
  </r>
  <r>
    <n v="3540"/>
    <s v="CA-2011-158771"/>
    <x v="2"/>
    <x v="309"/>
    <x v="942"/>
    <s v="Same Day"/>
    <s v="SB-20290"/>
    <s v="Sean Braxton"/>
    <x v="1"/>
    <s v="United States"/>
    <s v="Henderson"/>
    <x v="0"/>
    <n v="42420"/>
    <x v="0"/>
    <s v="OFF-LA-10003121"/>
    <x v="1"/>
    <x v="2"/>
    <s v="Avery 506"/>
    <n v="20.65"/>
    <n v="5"/>
    <n v="0"/>
    <n v="9.4989999999999988"/>
  </r>
  <r>
    <n v="3541"/>
    <s v="CA-2011-158771"/>
    <x v="2"/>
    <x v="309"/>
    <x v="942"/>
    <s v="Same Day"/>
    <s v="SB-20290"/>
    <s v="Sean Braxton"/>
    <x v="1"/>
    <s v="United States"/>
    <s v="Henderson"/>
    <x v="0"/>
    <n v="42420"/>
    <x v="0"/>
    <s v="OFF-PA-10002689"/>
    <x v="1"/>
    <x v="10"/>
    <s v="Weyerhaeuser First Choice Laser/Copy Paper (20Lb. and 88 Bright)"/>
    <n v="45.36"/>
    <n v="7"/>
    <n v="0"/>
    <n v="21.772800000000004"/>
  </r>
  <r>
    <n v="3542"/>
    <s v="CA-2013-157511"/>
    <x v="0"/>
    <x v="31"/>
    <x v="369"/>
    <s v="First Class"/>
    <s v="SV-20365"/>
    <s v="Seth Vernon"/>
    <x v="0"/>
    <s v="United States"/>
    <s v="Columbus"/>
    <x v="24"/>
    <n v="43229"/>
    <x v="3"/>
    <s v="FUR-FU-10002107"/>
    <x v="0"/>
    <x v="5"/>
    <s v="Eldon Pizzaz Desk Accessories"/>
    <n v="5.3520000000000003"/>
    <n v="3"/>
    <n v="0.2"/>
    <n v="1.6055999999999999"/>
  </r>
  <r>
    <n v="3543"/>
    <s v="CA-2013-157511"/>
    <x v="0"/>
    <x v="31"/>
    <x v="369"/>
    <s v="First Class"/>
    <s v="SV-20365"/>
    <s v="Seth Vernon"/>
    <x v="0"/>
    <s v="United States"/>
    <s v="Columbus"/>
    <x v="24"/>
    <n v="43229"/>
    <x v="3"/>
    <s v="FUR-CH-10002647"/>
    <x v="0"/>
    <x v="1"/>
    <s v="Situations Contoured Folding Chairs, 4/Set"/>
    <n v="99.372"/>
    <n v="2"/>
    <n v="0.3"/>
    <n v="-7.0979999999999919"/>
  </r>
  <r>
    <n v="3544"/>
    <s v="CA-2013-157511"/>
    <x v="0"/>
    <x v="31"/>
    <x v="369"/>
    <s v="First Class"/>
    <s v="SV-20365"/>
    <s v="Seth Vernon"/>
    <x v="0"/>
    <s v="United States"/>
    <s v="Columbus"/>
    <x v="24"/>
    <n v="43229"/>
    <x v="3"/>
    <s v="OFF-AR-10002257"/>
    <x v="1"/>
    <x v="6"/>
    <s v="Eldon Spacemaker Box, Quick-Snap Lid, Clear"/>
    <n v="2.6720000000000002"/>
    <n v="1"/>
    <n v="0.2"/>
    <n v="0.36739999999999962"/>
  </r>
  <r>
    <n v="3545"/>
    <s v="CA-2014-121216"/>
    <x v="3"/>
    <x v="331"/>
    <x v="209"/>
    <s v="Second Class"/>
    <s v="MM-17920"/>
    <s v="Michael Moore"/>
    <x v="0"/>
    <s v="United States"/>
    <s v="College Station"/>
    <x v="5"/>
    <n v="77840"/>
    <x v="2"/>
    <s v="OFF-PA-10004519"/>
    <x v="1"/>
    <x v="10"/>
    <s v="Spiral Phone Message Books with Labels by Adams"/>
    <n v="28.672000000000004"/>
    <n v="8"/>
    <n v="0.2"/>
    <n v="10.393600000000001"/>
  </r>
  <r>
    <n v="3546"/>
    <s v="CA-2014-121216"/>
    <x v="3"/>
    <x v="331"/>
    <x v="209"/>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x v="943"/>
    <s v="First Class"/>
    <s v="RD-19810"/>
    <s v="Ross DeVincentis"/>
    <x v="2"/>
    <s v="United States"/>
    <s v="Richmond"/>
    <x v="0"/>
    <n v="40475"/>
    <x v="0"/>
    <s v="OFF-ST-10004963"/>
    <x v="1"/>
    <x v="4"/>
    <s v="Eldon Gobal File Keepers"/>
    <n v="105.98"/>
    <n v="7"/>
    <n v="0"/>
    <n v="4.2391999999999932"/>
  </r>
  <r>
    <n v="3548"/>
    <s v="CA-2014-155292"/>
    <x v="3"/>
    <x v="505"/>
    <x v="943"/>
    <s v="First Class"/>
    <s v="RD-19810"/>
    <s v="Ross DeVincentis"/>
    <x v="2"/>
    <s v="United States"/>
    <s v="Richmond"/>
    <x v="0"/>
    <n v="40475"/>
    <x v="0"/>
    <s v="OFF-SU-10002573"/>
    <x v="1"/>
    <x v="14"/>
    <s v="Acme 10&quot; Easy Grip Assistive Scissors"/>
    <n v="35.06"/>
    <n v="2"/>
    <n v="0"/>
    <n v="10.517999999999997"/>
  </r>
  <r>
    <n v="3549"/>
    <s v="CA-2014-155292"/>
    <x v="3"/>
    <x v="505"/>
    <x v="943"/>
    <s v="First Class"/>
    <s v="RD-19810"/>
    <s v="Ross DeVincentis"/>
    <x v="2"/>
    <s v="United States"/>
    <s v="Richmond"/>
    <x v="0"/>
    <n v="40475"/>
    <x v="0"/>
    <s v="FUR-CH-10000553"/>
    <x v="0"/>
    <x v="1"/>
    <s v="Metal Folding Chairs, Beige, 4/Carton"/>
    <n v="33.94"/>
    <n v="1"/>
    <n v="0"/>
    <n v="9.1637999999999984"/>
  </r>
  <r>
    <n v="3550"/>
    <s v="CA-2014-155292"/>
    <x v="3"/>
    <x v="505"/>
    <x v="943"/>
    <s v="First Class"/>
    <s v="RD-19810"/>
    <s v="Ross DeVincentis"/>
    <x v="2"/>
    <s v="United States"/>
    <s v="Richmond"/>
    <x v="0"/>
    <n v="40475"/>
    <x v="0"/>
    <s v="OFF-LA-10001982"/>
    <x v="1"/>
    <x v="2"/>
    <s v="Smead Alpha-Z Color-Coded Name Labels First Letter Starter Set"/>
    <n v="30"/>
    <n v="8"/>
    <n v="0"/>
    <n v="14.399999999999999"/>
  </r>
  <r>
    <n v="3551"/>
    <s v="CA-2013-152555"/>
    <x v="0"/>
    <x v="892"/>
    <x v="944"/>
    <s v="Second Class"/>
    <s v="ME-17320"/>
    <s v="Maria Etezadi"/>
    <x v="2"/>
    <s v="United States"/>
    <s v="Chicago"/>
    <x v="10"/>
    <n v="60653"/>
    <x v="2"/>
    <s v="OFF-PA-10001295"/>
    <x v="1"/>
    <x v="10"/>
    <s v="Computer Printout Paper with Letter-Trim Perforations"/>
    <n v="45.527999999999999"/>
    <n v="3"/>
    <n v="0.2"/>
    <n v="15.934799999999997"/>
  </r>
  <r>
    <n v="3552"/>
    <s v="CA-2013-152555"/>
    <x v="0"/>
    <x v="892"/>
    <x v="944"/>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x v="944"/>
    <s v="Second Class"/>
    <s v="ME-17320"/>
    <s v="Maria Etezadi"/>
    <x v="2"/>
    <s v="United States"/>
    <s v="Chicago"/>
    <x v="10"/>
    <n v="60653"/>
    <x v="2"/>
    <s v="TEC-PH-10001254"/>
    <x v="2"/>
    <x v="7"/>
    <s v="Jabra BIZ 2300 Duo QD Duo Corded Headset"/>
    <n v="812.73599999999999"/>
    <n v="8"/>
    <n v="0.2"/>
    <n v="60.955199999999962"/>
  </r>
  <r>
    <n v="3554"/>
    <s v="CA-2014-107832"/>
    <x v="3"/>
    <x v="51"/>
    <x v="177"/>
    <s v="Second Class"/>
    <s v="FH-14275"/>
    <s v="Frank Hawley"/>
    <x v="1"/>
    <s v="United States"/>
    <s v="Philadelphia"/>
    <x v="9"/>
    <n v="19120"/>
    <x v="3"/>
    <s v="OFF-BI-10001658"/>
    <x v="1"/>
    <x v="8"/>
    <s v="GBC Standard Therm-A-Bind Covers"/>
    <n v="7.4760000000000018"/>
    <n v="1"/>
    <n v="0.7"/>
    <n v="-5.9807999999999986"/>
  </r>
  <r>
    <n v="3555"/>
    <s v="CA-2011-120838"/>
    <x v="2"/>
    <x v="893"/>
    <x v="616"/>
    <s v="Second Class"/>
    <s v="PO-18865"/>
    <s v="Patrick O'Donnell"/>
    <x v="0"/>
    <s v="United States"/>
    <s v="Los Angeles"/>
    <x v="1"/>
    <n v="90036"/>
    <x v="1"/>
    <s v="OFF-ST-10000585"/>
    <x v="1"/>
    <x v="4"/>
    <s v="Economy Rollaway Files"/>
    <n v="330.4"/>
    <n v="2"/>
    <n v="0"/>
    <n v="85.903999999999996"/>
  </r>
  <r>
    <n v="3556"/>
    <s v="CA-2011-120838"/>
    <x v="2"/>
    <x v="893"/>
    <x v="616"/>
    <s v="Second Class"/>
    <s v="PO-18865"/>
    <s v="Patrick O'Donnell"/>
    <x v="0"/>
    <s v="United States"/>
    <s v="Los Angeles"/>
    <x v="1"/>
    <n v="90036"/>
    <x v="1"/>
    <s v="TEC-PH-10003484"/>
    <x v="2"/>
    <x v="7"/>
    <s v="Ooma Telo VoIP Home Phone System"/>
    <n v="604.75199999999995"/>
    <n v="6"/>
    <n v="0.2"/>
    <n v="37.797000000000025"/>
  </r>
  <r>
    <n v="3557"/>
    <s v="CA-2014-118542"/>
    <x v="3"/>
    <x v="96"/>
    <x v="241"/>
    <s v="Standard Class"/>
    <s v="CC-12550"/>
    <s v="Clay Cheatham"/>
    <x v="0"/>
    <s v="United States"/>
    <s v="Los Angeles"/>
    <x v="1"/>
    <n v="90008"/>
    <x v="1"/>
    <s v="OFF-PA-10004735"/>
    <x v="1"/>
    <x v="10"/>
    <s v="Xerox 1905"/>
    <n v="45.36"/>
    <n v="7"/>
    <n v="0"/>
    <n v="21.772800000000004"/>
  </r>
  <r>
    <n v="3558"/>
    <s v="CA-2014-118542"/>
    <x v="3"/>
    <x v="96"/>
    <x v="241"/>
    <s v="Standard Class"/>
    <s v="CC-12550"/>
    <s v="Clay Cheatham"/>
    <x v="0"/>
    <s v="United States"/>
    <s v="Los Angeles"/>
    <x v="1"/>
    <n v="90008"/>
    <x v="1"/>
    <s v="OFF-BI-10003429"/>
    <x v="1"/>
    <x v="8"/>
    <s v="Cardinal HOLDit! Binder Insert Strips,Extra Strips"/>
    <n v="10.128"/>
    <n v="2"/>
    <n v="0.2"/>
    <n v="3.6714000000000002"/>
  </r>
  <r>
    <n v="3559"/>
    <s v="CA-2014-152737"/>
    <x v="3"/>
    <x v="659"/>
    <x v="44"/>
    <s v="Standard Class"/>
    <s v="TS-21505"/>
    <s v="Tony Sayre"/>
    <x v="0"/>
    <s v="United States"/>
    <s v="San Francisco"/>
    <x v="1"/>
    <n v="94122"/>
    <x v="1"/>
    <s v="OFF-BI-10002982"/>
    <x v="1"/>
    <x v="8"/>
    <s v="Avery Self-Adhesive Photo Pockets for Polaroid Photos"/>
    <n v="21.792000000000002"/>
    <n v="4"/>
    <n v="0.2"/>
    <n v="7.6271999999999984"/>
  </r>
  <r>
    <n v="3560"/>
    <s v="CA-2014-152737"/>
    <x v="3"/>
    <x v="659"/>
    <x v="44"/>
    <s v="Standard Class"/>
    <s v="TS-21505"/>
    <s v="Tony Sayre"/>
    <x v="0"/>
    <s v="United States"/>
    <s v="San Francisco"/>
    <x v="1"/>
    <n v="94122"/>
    <x v="1"/>
    <s v="TEC-AC-10004975"/>
    <x v="2"/>
    <x v="11"/>
    <s v="Plantronics Audio 995 Wireless Stereo Headset"/>
    <n v="439.8"/>
    <n v="4"/>
    <n v="0"/>
    <n v="145.13400000000001"/>
  </r>
  <r>
    <n v="3561"/>
    <s v="CA-2014-109757"/>
    <x v="3"/>
    <x v="507"/>
    <x v="945"/>
    <s v="Second Class"/>
    <s v="MD-17350"/>
    <s v="Maribeth Dona"/>
    <x v="0"/>
    <s v="United States"/>
    <s v="Akron"/>
    <x v="24"/>
    <n v="44312"/>
    <x v="3"/>
    <s v="OFF-AR-10002335"/>
    <x v="1"/>
    <x v="6"/>
    <s v="DIXON Oriole Pencils"/>
    <n v="8.2560000000000002"/>
    <n v="4"/>
    <n v="0.2"/>
    <n v="0.61920000000000019"/>
  </r>
  <r>
    <n v="3562"/>
    <s v="CA-2014-109757"/>
    <x v="3"/>
    <x v="507"/>
    <x v="945"/>
    <s v="Second Class"/>
    <s v="MD-17350"/>
    <s v="Maribeth Dona"/>
    <x v="0"/>
    <s v="United States"/>
    <s v="Akron"/>
    <x v="24"/>
    <n v="44312"/>
    <x v="3"/>
    <s v="OFF-BI-10004001"/>
    <x v="1"/>
    <x v="8"/>
    <s v="GBC Recycled VeloBinder Covers"/>
    <n v="25.560000000000002"/>
    <n v="5"/>
    <n v="0.7"/>
    <n v="-20.448"/>
  </r>
  <r>
    <n v="3563"/>
    <s v="CA-2014-109757"/>
    <x v="3"/>
    <x v="507"/>
    <x v="945"/>
    <s v="Second Class"/>
    <s v="MD-17350"/>
    <s v="Maribeth Dona"/>
    <x v="0"/>
    <s v="United States"/>
    <s v="Akron"/>
    <x v="24"/>
    <n v="44312"/>
    <x v="3"/>
    <s v="OFF-BI-10001634"/>
    <x v="1"/>
    <x v="8"/>
    <s v="Wilson Jones Active Use Binders"/>
    <n v="4.3680000000000012"/>
    <n v="2"/>
    <n v="0.7"/>
    <n v="-3.0575999999999999"/>
  </r>
  <r>
    <n v="3564"/>
    <s v="CA-2014-109757"/>
    <x v="3"/>
    <x v="507"/>
    <x v="945"/>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x v="946"/>
    <s v="First Class"/>
    <s v="GT-14755"/>
    <s v="Guy Thornton"/>
    <x v="0"/>
    <s v="United States"/>
    <s v="Los Angeles"/>
    <x v="1"/>
    <n v="90049"/>
    <x v="1"/>
    <s v="OFF-PA-10000552"/>
    <x v="1"/>
    <x v="10"/>
    <s v="Xerox 200"/>
    <n v="12.96"/>
    <n v="2"/>
    <n v="0"/>
    <n v="6.2208000000000006"/>
  </r>
  <r>
    <n v="3566"/>
    <s v="CA-2013-130029"/>
    <x v="0"/>
    <x v="894"/>
    <x v="946"/>
    <s v="First Class"/>
    <s v="GT-14755"/>
    <s v="Guy Thornton"/>
    <x v="0"/>
    <s v="United States"/>
    <s v="Los Angeles"/>
    <x v="1"/>
    <n v="90049"/>
    <x v="1"/>
    <s v="OFF-FA-10001135"/>
    <x v="1"/>
    <x v="13"/>
    <s v="Brites Rubber Bands, 1 1/2 oz. Box"/>
    <n v="3.96"/>
    <n v="2"/>
    <n v="0"/>
    <n v="7.9200000000000159E-2"/>
  </r>
  <r>
    <n v="3567"/>
    <s v="CA-2014-103877"/>
    <x v="3"/>
    <x v="210"/>
    <x v="947"/>
    <s v="Standard Class"/>
    <s v="RD-19660"/>
    <s v="Robert Dilbeck"/>
    <x v="2"/>
    <s v="United States"/>
    <s v="Independence"/>
    <x v="25"/>
    <n v="64055"/>
    <x v="2"/>
    <s v="OFF-BI-10003650"/>
    <x v="1"/>
    <x v="8"/>
    <s v="GBC DocuBind 300 Electric Binding Machine"/>
    <n v="1577.94"/>
    <n v="3"/>
    <n v="0"/>
    <n v="757.41120000000001"/>
  </r>
  <r>
    <n v="3568"/>
    <s v="CA-2013-137176"/>
    <x v="0"/>
    <x v="369"/>
    <x v="126"/>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x v="231"/>
    <s v="Same Day"/>
    <s v="JK-15640"/>
    <s v="Jim Kriz"/>
    <x v="2"/>
    <s v="United States"/>
    <s v="Seattle"/>
    <x v="4"/>
    <n v="98105"/>
    <x v="1"/>
    <s v="TEC-AC-10003628"/>
    <x v="2"/>
    <x v="11"/>
    <s v="Logitech 910-002974 M325 Wireless Mouse for Web Scrolling"/>
    <n v="59.98"/>
    <n v="2"/>
    <n v="0"/>
    <n v="26.391200000000005"/>
  </r>
  <r>
    <n v="3570"/>
    <s v="CA-2014-168109"/>
    <x v="3"/>
    <x v="445"/>
    <x v="231"/>
    <s v="Same Day"/>
    <s v="JK-15640"/>
    <s v="Jim Kriz"/>
    <x v="2"/>
    <s v="United States"/>
    <s v="Seattle"/>
    <x v="4"/>
    <n v="98105"/>
    <x v="1"/>
    <s v="TEC-MA-10001148"/>
    <x v="2"/>
    <x v="15"/>
    <s v="Okidata MB491 Multifunction Printer"/>
    <n v="2395.2000000000003"/>
    <n v="6"/>
    <n v="0.2"/>
    <n v="209.58000000000004"/>
  </r>
  <r>
    <n v="3571"/>
    <s v="CA-2014-168109"/>
    <x v="3"/>
    <x v="445"/>
    <x v="231"/>
    <s v="Same Day"/>
    <s v="JK-15640"/>
    <s v="Jim Kriz"/>
    <x v="2"/>
    <s v="United States"/>
    <s v="Seattle"/>
    <x v="4"/>
    <n v="98105"/>
    <x v="1"/>
    <s v="TEC-AC-10002049"/>
    <x v="2"/>
    <x v="11"/>
    <s v="Plantronics Savi W720 Multi-Device Wireless Headset System"/>
    <n v="1687.8"/>
    <n v="4"/>
    <n v="0"/>
    <n v="742.63200000000006"/>
  </r>
  <r>
    <n v="3572"/>
    <s v="CA-2014-168109"/>
    <x v="3"/>
    <x v="445"/>
    <x v="231"/>
    <s v="Same Day"/>
    <s v="JK-15640"/>
    <s v="Jim Kriz"/>
    <x v="2"/>
    <s v="United States"/>
    <s v="Seattle"/>
    <x v="4"/>
    <n v="98105"/>
    <x v="1"/>
    <s v="TEC-PH-10000702"/>
    <x v="2"/>
    <x v="7"/>
    <s v="Square Credit Card Reader, 4 1/2&quot; x 4 1/2&quot; x 1&quot;, White"/>
    <n v="7.9920000000000009"/>
    <n v="1"/>
    <n v="0.2"/>
    <n v="2.6972999999999994"/>
  </r>
  <r>
    <n v="3573"/>
    <s v="US-2014-126081"/>
    <x v="3"/>
    <x v="222"/>
    <x v="446"/>
    <s v="Standard Class"/>
    <s v="FC-14335"/>
    <s v="Fred Chung"/>
    <x v="1"/>
    <s v="United States"/>
    <s v="Mesquite"/>
    <x v="5"/>
    <n v="75150"/>
    <x v="2"/>
    <s v="OFF-PA-10003953"/>
    <x v="1"/>
    <x v="10"/>
    <s v="Xerox 218"/>
    <n v="5.1840000000000011"/>
    <n v="1"/>
    <n v="0.2"/>
    <n v="1.8144"/>
  </r>
  <r>
    <n v="3574"/>
    <s v="CA-2014-117023"/>
    <x v="3"/>
    <x v="783"/>
    <x v="948"/>
    <s v="Standard Class"/>
    <s v="JW-15955"/>
    <s v="Joni Wasserman"/>
    <x v="0"/>
    <s v="United States"/>
    <s v="Long Beach"/>
    <x v="15"/>
    <n v="11561"/>
    <x v="3"/>
    <s v="OFF-AR-10003602"/>
    <x v="1"/>
    <x v="6"/>
    <s v="Quartet Omega Colored Chalk, 12/Pack"/>
    <n v="11.68"/>
    <n v="2"/>
    <n v="0"/>
    <n v="5.4895999999999994"/>
  </r>
  <r>
    <n v="3575"/>
    <s v="CA-2014-117023"/>
    <x v="3"/>
    <x v="783"/>
    <x v="948"/>
    <s v="Standard Class"/>
    <s v="JW-15955"/>
    <s v="Joni Wasserman"/>
    <x v="0"/>
    <s v="United States"/>
    <s v="Long Beach"/>
    <x v="15"/>
    <n v="11561"/>
    <x v="3"/>
    <s v="OFF-AR-10004062"/>
    <x v="1"/>
    <x v="6"/>
    <s v="Staples"/>
    <n v="104.80000000000001"/>
    <n v="10"/>
    <n v="0"/>
    <n v="26.200000000000003"/>
  </r>
  <r>
    <n v="3576"/>
    <s v="CA-2012-143532"/>
    <x v="1"/>
    <x v="531"/>
    <x v="949"/>
    <s v="Standard Class"/>
    <s v="DC-12850"/>
    <s v="Dan Campbell"/>
    <x v="0"/>
    <s v="United States"/>
    <s v="North Miami"/>
    <x v="2"/>
    <n v="33161"/>
    <x v="0"/>
    <s v="OFF-PA-10001560"/>
    <x v="1"/>
    <x v="10"/>
    <s v="Adams Telephone Message Books, 5 1/4” x 11”"/>
    <n v="14.496000000000002"/>
    <n v="3"/>
    <n v="0.2"/>
    <n v="4.8924000000000003"/>
  </r>
  <r>
    <n v="3577"/>
    <s v="CA-2013-103163"/>
    <x v="0"/>
    <x v="843"/>
    <x v="950"/>
    <s v="Standard Class"/>
    <s v="FM-14290"/>
    <s v="Frank Merwin"/>
    <x v="2"/>
    <s v="United States"/>
    <s v="Bakersfield"/>
    <x v="1"/>
    <n v="93309"/>
    <x v="1"/>
    <s v="OFF-BI-10003305"/>
    <x v="1"/>
    <x v="8"/>
    <s v="Avery Hanging File Binders"/>
    <n v="4.7840000000000007"/>
    <n v="1"/>
    <n v="0.2"/>
    <n v="1.5547999999999997"/>
  </r>
  <r>
    <n v="3578"/>
    <s v="CA-2013-103163"/>
    <x v="0"/>
    <x v="843"/>
    <x v="95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x v="879"/>
    <s v="Standard Class"/>
    <s v="MT-17815"/>
    <s v="Meg Tillman"/>
    <x v="0"/>
    <s v="United States"/>
    <s v="Jackson"/>
    <x v="35"/>
    <n v="39212"/>
    <x v="0"/>
    <s v="OFF-ST-10000321"/>
    <x v="1"/>
    <x v="4"/>
    <s v="Akro Stacking Bins"/>
    <n v="7.89"/>
    <n v="1"/>
    <n v="0"/>
    <n v="0.31559999999999899"/>
  </r>
  <r>
    <n v="3580"/>
    <s v="CA-2013-104157"/>
    <x v="0"/>
    <x v="197"/>
    <x v="879"/>
    <s v="Standard Class"/>
    <s v="MT-17815"/>
    <s v="Meg Tillman"/>
    <x v="0"/>
    <s v="United States"/>
    <s v="Jackson"/>
    <x v="35"/>
    <n v="39212"/>
    <x v="0"/>
    <s v="OFF-PA-10004665"/>
    <x v="1"/>
    <x v="10"/>
    <s v="Advantus Motivational Note Cards"/>
    <n v="65.5"/>
    <n v="5"/>
    <n v="0"/>
    <n v="32.094999999999999"/>
  </r>
  <r>
    <n v="3581"/>
    <s v="CA-2013-104157"/>
    <x v="0"/>
    <x v="197"/>
    <x v="879"/>
    <s v="Standard Class"/>
    <s v="MT-17815"/>
    <s v="Meg Tillman"/>
    <x v="0"/>
    <s v="United States"/>
    <s v="Jackson"/>
    <x v="35"/>
    <n v="39212"/>
    <x v="0"/>
    <s v="FUR-TA-10004915"/>
    <x v="0"/>
    <x v="3"/>
    <s v="Office Impressions End Table, 20-1/2&quot;H x 24&quot;W x 20&quot;D"/>
    <n v="2430.08"/>
    <n v="8"/>
    <n v="0"/>
    <n v="388.81280000000015"/>
  </r>
  <r>
    <n v="3582"/>
    <s v="CA-2014-117807"/>
    <x v="3"/>
    <x v="172"/>
    <x v="951"/>
    <s v="Standard Class"/>
    <s v="DK-13090"/>
    <s v="Dave Kipp"/>
    <x v="0"/>
    <s v="United States"/>
    <s v="Fremont"/>
    <x v="8"/>
    <n v="68025"/>
    <x v="2"/>
    <s v="OFF-PA-10000994"/>
    <x v="1"/>
    <x v="10"/>
    <s v="Xerox 1915"/>
    <n v="104.85"/>
    <n v="1"/>
    <n v="0"/>
    <n v="50.327999999999996"/>
  </r>
  <r>
    <n v="3583"/>
    <s v="CA-2012-121650"/>
    <x v="1"/>
    <x v="895"/>
    <x v="313"/>
    <s v="Standard Class"/>
    <s v="KD-16495"/>
    <s v="Keith Dawkins"/>
    <x v="1"/>
    <s v="United States"/>
    <s v="Jackson"/>
    <x v="12"/>
    <n v="49201"/>
    <x v="2"/>
    <s v="OFF-AR-10001149"/>
    <x v="1"/>
    <x v="6"/>
    <s v="Avery Hi-Liter Comfort Grip Fluorescent Highlighter, Yellow Ink"/>
    <n v="3.9"/>
    <n v="2"/>
    <n v="0"/>
    <n v="1.5209999999999999"/>
  </r>
  <r>
    <n v="3584"/>
    <s v="CA-2012-121650"/>
    <x v="1"/>
    <x v="895"/>
    <x v="313"/>
    <s v="Standard Class"/>
    <s v="KD-16495"/>
    <s v="Keith Dawkins"/>
    <x v="1"/>
    <s v="United States"/>
    <s v="Jackson"/>
    <x v="12"/>
    <n v="49201"/>
    <x v="2"/>
    <s v="FUR-TA-10003569"/>
    <x v="0"/>
    <x v="3"/>
    <s v="Bretford CR8500 Series Meeting Room Furniture"/>
    <n v="801.96"/>
    <n v="2"/>
    <n v="0"/>
    <n v="200.49"/>
  </r>
  <r>
    <n v="3585"/>
    <s v="CA-2012-121650"/>
    <x v="1"/>
    <x v="895"/>
    <x v="313"/>
    <s v="Standard Class"/>
    <s v="KD-16495"/>
    <s v="Keith Dawkins"/>
    <x v="1"/>
    <s v="United States"/>
    <s v="Jackson"/>
    <x v="12"/>
    <n v="49201"/>
    <x v="2"/>
    <s v="FUR-CH-10004289"/>
    <x v="0"/>
    <x v="1"/>
    <s v="Global Super Steno Chair"/>
    <n v="191.96"/>
    <n v="2"/>
    <n v="0"/>
    <n v="32.633199999999988"/>
  </r>
  <r>
    <n v="3586"/>
    <s v="CA-2012-121650"/>
    <x v="1"/>
    <x v="895"/>
    <x v="313"/>
    <s v="Standard Class"/>
    <s v="KD-16495"/>
    <s v="Keith Dawkins"/>
    <x v="1"/>
    <s v="United States"/>
    <s v="Jackson"/>
    <x v="12"/>
    <n v="49201"/>
    <x v="2"/>
    <s v="OFF-LA-10001045"/>
    <x v="1"/>
    <x v="2"/>
    <s v="Permanent Self-Adhesive File Folder Labels for Typewriters by Universal"/>
    <n v="2.61"/>
    <n v="1"/>
    <n v="0"/>
    <n v="1.2005999999999999"/>
  </r>
  <r>
    <n v="3587"/>
    <s v="CA-2014-161823"/>
    <x v="3"/>
    <x v="213"/>
    <x v="221"/>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x v="938"/>
    <s v="Standard Class"/>
    <s v="MH-18115"/>
    <s v="Mick Hernandez"/>
    <x v="2"/>
    <s v="United States"/>
    <s v="Lancaster"/>
    <x v="24"/>
    <n v="43130"/>
    <x v="3"/>
    <s v="TEC-PH-10002885"/>
    <x v="2"/>
    <x v="7"/>
    <s v="Apple iPhone 5"/>
    <n v="1169.694"/>
    <n v="3"/>
    <n v="0.4"/>
    <n v="-253.43369999999993"/>
  </r>
  <r>
    <n v="3589"/>
    <s v="CA-2014-158729"/>
    <x v="3"/>
    <x v="484"/>
    <x v="91"/>
    <s v="First Class"/>
    <s v="AC-10450"/>
    <s v="Amy Cox"/>
    <x v="0"/>
    <s v="United States"/>
    <s v="Lafayette"/>
    <x v="28"/>
    <n v="70506"/>
    <x v="0"/>
    <s v="OFF-SU-10002881"/>
    <x v="1"/>
    <x v="14"/>
    <s v="Martin Yale Chadless Opener Electric Letter Opener"/>
    <n v="1665.62"/>
    <n v="2"/>
    <n v="0"/>
    <n v="33.312400000000025"/>
  </r>
  <r>
    <n v="3590"/>
    <s v="CA-2014-146535"/>
    <x v="3"/>
    <x v="221"/>
    <x v="524"/>
    <s v="Standard Class"/>
    <s v="FM-14290"/>
    <s v="Frank Merwin"/>
    <x v="2"/>
    <s v="United States"/>
    <s v="Richmond"/>
    <x v="0"/>
    <n v="40475"/>
    <x v="0"/>
    <s v="OFF-BI-10000546"/>
    <x v="1"/>
    <x v="8"/>
    <s v="Avery Durable Binders"/>
    <n v="2.88"/>
    <n v="1"/>
    <n v="0"/>
    <n v="1.4112"/>
  </r>
  <r>
    <n v="3591"/>
    <s v="CA-2014-146535"/>
    <x v="3"/>
    <x v="221"/>
    <x v="524"/>
    <s v="Standard Class"/>
    <s v="FM-14290"/>
    <s v="Frank Merwin"/>
    <x v="2"/>
    <s v="United States"/>
    <s v="Richmond"/>
    <x v="0"/>
    <n v="40475"/>
    <x v="0"/>
    <s v="OFF-ST-10001526"/>
    <x v="1"/>
    <x v="4"/>
    <s v="Iceberg Mobile Mega Data/Printer Cart "/>
    <n v="1443.96"/>
    <n v="12"/>
    <n v="0"/>
    <n v="375.42959999999994"/>
  </r>
  <r>
    <n v="3592"/>
    <s v="CA-2011-154186"/>
    <x v="2"/>
    <x v="736"/>
    <x v="345"/>
    <s v="Second Class"/>
    <s v="RA-19285"/>
    <s v="Ralph Arnett"/>
    <x v="0"/>
    <s v="United States"/>
    <s v="Houston"/>
    <x v="5"/>
    <n v="77070"/>
    <x v="2"/>
    <s v="OFF-SU-10001574"/>
    <x v="1"/>
    <x v="14"/>
    <s v="Acme Value Line Scissors"/>
    <n v="2.92"/>
    <n v="1"/>
    <n v="0.2"/>
    <n v="0.36499999999999977"/>
  </r>
  <r>
    <n v="3593"/>
    <s v="CA-2013-108434"/>
    <x v="0"/>
    <x v="5"/>
    <x v="439"/>
    <s v="Second Class"/>
    <s v="JG-15160"/>
    <s v="James Galang"/>
    <x v="0"/>
    <s v="United States"/>
    <s v="New York City"/>
    <x v="15"/>
    <n v="10024"/>
    <x v="3"/>
    <s v="OFF-ST-10002615"/>
    <x v="1"/>
    <x v="4"/>
    <s v="Dual Level, Single-Width Filing Carts"/>
    <n v="465.18"/>
    <n v="3"/>
    <n v="0"/>
    <n v="120.94680000000001"/>
  </r>
  <r>
    <n v="3594"/>
    <s v="CA-2013-164154"/>
    <x v="0"/>
    <x v="108"/>
    <x v="106"/>
    <s v="Standard Class"/>
    <s v="NZ-18565"/>
    <s v="Nick Zandusky"/>
    <x v="2"/>
    <s v="United States"/>
    <s v="Toledo"/>
    <x v="24"/>
    <n v="43615"/>
    <x v="3"/>
    <s v="OFF-BI-10001658"/>
    <x v="1"/>
    <x v="8"/>
    <s v="GBC Standard Therm-A-Bind Covers"/>
    <n v="22.428000000000004"/>
    <n v="3"/>
    <n v="0.7"/>
    <n v="-17.942399999999992"/>
  </r>
  <r>
    <n v="3595"/>
    <s v="CA-2013-164154"/>
    <x v="0"/>
    <x v="108"/>
    <x v="106"/>
    <s v="Standard Class"/>
    <s v="NZ-18565"/>
    <s v="Nick Zandusky"/>
    <x v="2"/>
    <s v="United States"/>
    <s v="Toledo"/>
    <x v="24"/>
    <n v="43615"/>
    <x v="3"/>
    <s v="OFF-ST-10002562"/>
    <x v="1"/>
    <x v="4"/>
    <s v="Staples"/>
    <n v="37.52000000000001"/>
    <n v="5"/>
    <n v="0.2"/>
    <n v="3.7519999999999989"/>
  </r>
  <r>
    <n v="3596"/>
    <s v="CA-2014-148012"/>
    <x v="3"/>
    <x v="34"/>
    <x v="159"/>
    <s v="Standard Class"/>
    <s v="KM-16225"/>
    <s v="Kalyca Meade"/>
    <x v="1"/>
    <s v="United States"/>
    <s v="Philadelphia"/>
    <x v="9"/>
    <n v="19143"/>
    <x v="3"/>
    <s v="OFF-AR-10004757"/>
    <x v="1"/>
    <x v="6"/>
    <s v="Crayola Colored Pencils"/>
    <n v="2.6240000000000001"/>
    <n v="1"/>
    <n v="0.2"/>
    <n v="0.42639999999999978"/>
  </r>
  <r>
    <n v="3597"/>
    <s v="CA-2011-102869"/>
    <x v="2"/>
    <x v="340"/>
    <x v="931"/>
    <s v="Second Class"/>
    <s v="LC-17140"/>
    <s v="Logan Currie"/>
    <x v="0"/>
    <s v="United States"/>
    <s v="Philadelphia"/>
    <x v="9"/>
    <n v="19140"/>
    <x v="3"/>
    <s v="OFF-PA-10000788"/>
    <x v="1"/>
    <x v="10"/>
    <s v="Xerox 210"/>
    <n v="15.552000000000003"/>
    <n v="3"/>
    <n v="0.2"/>
    <n v="5.4432"/>
  </r>
  <r>
    <n v="3598"/>
    <s v="CA-2011-102869"/>
    <x v="2"/>
    <x v="340"/>
    <x v="931"/>
    <s v="Second Class"/>
    <s v="LC-17140"/>
    <s v="Logan Currie"/>
    <x v="0"/>
    <s v="United States"/>
    <s v="Philadelphia"/>
    <x v="9"/>
    <n v="19140"/>
    <x v="3"/>
    <s v="TEC-AC-10002134"/>
    <x v="2"/>
    <x v="11"/>
    <s v="Rosewill 107 Normal Keys USB Wired Standard Keyboard"/>
    <n v="64.704000000000008"/>
    <n v="6"/>
    <n v="0.2"/>
    <n v="-4.852800000000002"/>
  </r>
  <r>
    <n v="3599"/>
    <s v="CA-2011-102869"/>
    <x v="2"/>
    <x v="340"/>
    <x v="931"/>
    <s v="Second Class"/>
    <s v="LC-17140"/>
    <s v="Logan Currie"/>
    <x v="0"/>
    <s v="United States"/>
    <s v="Philadelphia"/>
    <x v="9"/>
    <n v="19140"/>
    <x v="3"/>
    <s v="FUR-FU-10002456"/>
    <x v="0"/>
    <x v="5"/>
    <s v="Master Caster Door Stop, Large Neon Orange"/>
    <n v="17.472000000000001"/>
    <n v="3"/>
    <n v="0.2"/>
    <n v="5.023200000000001"/>
  </r>
  <r>
    <n v="3600"/>
    <s v="CA-2011-102869"/>
    <x v="2"/>
    <x v="340"/>
    <x v="931"/>
    <s v="Second Class"/>
    <s v="LC-17140"/>
    <s v="Logan Currie"/>
    <x v="0"/>
    <s v="United States"/>
    <s v="Philadelphia"/>
    <x v="9"/>
    <n v="19140"/>
    <x v="3"/>
    <s v="TEC-PH-10002549"/>
    <x v="2"/>
    <x v="7"/>
    <s v="Polycom SoundPoint IP 450 VoIP phone"/>
    <n v="135.51599999999999"/>
    <n v="1"/>
    <n v="0.4"/>
    <n v="-31.620400000000004"/>
  </r>
  <r>
    <n v="3601"/>
    <s v="CA-2014-138310"/>
    <x v="3"/>
    <x v="335"/>
    <x v="569"/>
    <s v="Standard Class"/>
    <s v="NP-18700"/>
    <s v="Nora Preis"/>
    <x v="0"/>
    <s v="United States"/>
    <s v="Denver"/>
    <x v="22"/>
    <n v="80219"/>
    <x v="1"/>
    <s v="TEC-AC-10001990"/>
    <x v="2"/>
    <x v="11"/>
    <s v="Kensington Orbit Wireless Mobile Trackball for PC and Mac"/>
    <n v="431.92800000000005"/>
    <n v="9"/>
    <n v="0.2"/>
    <n v="64.789199999999951"/>
  </r>
  <r>
    <n v="3602"/>
    <s v="CA-2011-159835"/>
    <x v="2"/>
    <x v="664"/>
    <x v="81"/>
    <s v="Standard Class"/>
    <s v="RB-19330"/>
    <s v="Randy Bradley"/>
    <x v="0"/>
    <s v="United States"/>
    <s v="Philadelphia"/>
    <x v="9"/>
    <n v="19143"/>
    <x v="3"/>
    <s v="OFF-PA-10002137"/>
    <x v="1"/>
    <x v="10"/>
    <s v="Southworth 100% Résumé Paper, 24lb."/>
    <n v="12.448"/>
    <n v="2"/>
    <n v="0.2"/>
    <n v="3.8899999999999988"/>
  </r>
  <r>
    <n v="3603"/>
    <s v="CA-2011-159835"/>
    <x v="2"/>
    <x v="664"/>
    <x v="81"/>
    <s v="Standard Class"/>
    <s v="RB-19330"/>
    <s v="Randy Bradley"/>
    <x v="0"/>
    <s v="United States"/>
    <s v="Philadelphia"/>
    <x v="9"/>
    <n v="19143"/>
    <x v="3"/>
    <s v="FUR-CH-10004997"/>
    <x v="0"/>
    <x v="1"/>
    <s v="Hon Every-Day Series Multi-Task Chairs"/>
    <n v="657.93"/>
    <n v="5"/>
    <n v="0.3"/>
    <n v="-93.989999999999952"/>
  </r>
  <r>
    <n v="3604"/>
    <s v="CA-2014-112956"/>
    <x v="3"/>
    <x v="170"/>
    <x v="952"/>
    <s v="Standard Class"/>
    <s v="TH-21550"/>
    <s v="Tracy Hopkins"/>
    <x v="2"/>
    <s v="United States"/>
    <s v="Columbia"/>
    <x v="39"/>
    <n v="21044"/>
    <x v="3"/>
    <s v="OFF-PA-10000357"/>
    <x v="1"/>
    <x v="10"/>
    <s v="Xerox 1888"/>
    <n v="277.39999999999998"/>
    <n v="5"/>
    <n v="0"/>
    <n v="133.15199999999999"/>
  </r>
  <r>
    <n v="3605"/>
    <s v="CA-2014-112956"/>
    <x v="3"/>
    <x v="170"/>
    <x v="952"/>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x v="952"/>
    <s v="Standard Class"/>
    <s v="TH-21550"/>
    <s v="Tracy Hopkins"/>
    <x v="2"/>
    <s v="United States"/>
    <s v="Columbia"/>
    <x v="39"/>
    <n v="21044"/>
    <x v="3"/>
    <s v="FUR-FU-10004960"/>
    <x v="0"/>
    <x v="5"/>
    <s v="Seth Thomas 12&quot; Clock w/ Goldtone Case"/>
    <n v="91.92"/>
    <n v="4"/>
    <n v="0"/>
    <n v="31.252800000000001"/>
  </r>
  <r>
    <n v="3607"/>
    <s v="CA-2013-119683"/>
    <x v="0"/>
    <x v="299"/>
    <x v="67"/>
    <s v="Second Class"/>
    <s v="CK-12595"/>
    <s v="Clytie Kelty"/>
    <x v="0"/>
    <s v="United States"/>
    <s v="New York City"/>
    <x v="15"/>
    <n v="10024"/>
    <x v="3"/>
    <s v="OFF-EN-10001099"/>
    <x v="1"/>
    <x v="12"/>
    <s v="Staples"/>
    <n v="29.339999999999996"/>
    <n v="3"/>
    <n v="0"/>
    <n v="13.496399999999998"/>
  </r>
  <r>
    <n v="3608"/>
    <s v="CA-2011-163559"/>
    <x v="2"/>
    <x v="865"/>
    <x v="919"/>
    <s v="Second Class"/>
    <s v="ST-20530"/>
    <s v="Shui Tom"/>
    <x v="0"/>
    <s v="United States"/>
    <s v="New York City"/>
    <x v="15"/>
    <n v="10035"/>
    <x v="3"/>
    <s v="OFF-BI-10002026"/>
    <x v="1"/>
    <x v="8"/>
    <s v="Avery Arch Ring Binders"/>
    <n v="139.44"/>
    <n v="3"/>
    <n v="0.2"/>
    <n v="47.060999999999993"/>
  </r>
  <r>
    <n v="3609"/>
    <s v="CA-2011-140228"/>
    <x v="2"/>
    <x v="582"/>
    <x v="617"/>
    <s v="Standard Class"/>
    <s v="GB-14530"/>
    <s v="George Bell"/>
    <x v="1"/>
    <s v="United States"/>
    <s v="Newark"/>
    <x v="24"/>
    <n v="43055"/>
    <x v="3"/>
    <s v="OFF-LA-10001613"/>
    <x v="1"/>
    <x v="2"/>
    <s v="Avery File Folder Labels"/>
    <n v="6.911999999999999"/>
    <n v="3"/>
    <n v="0.2"/>
    <n v="2.5056000000000003"/>
  </r>
  <r>
    <n v="3610"/>
    <s v="CA-2011-140228"/>
    <x v="2"/>
    <x v="582"/>
    <x v="617"/>
    <s v="Standard Class"/>
    <s v="GB-14530"/>
    <s v="George Bell"/>
    <x v="1"/>
    <s v="United States"/>
    <s v="Newark"/>
    <x v="24"/>
    <n v="43055"/>
    <x v="3"/>
    <s v="OFF-ST-10002214"/>
    <x v="1"/>
    <x v="4"/>
    <s v="X-Rack File for Hanging Folders"/>
    <n v="27.096"/>
    <n v="3"/>
    <n v="0.2"/>
    <n v="2.0321999999999987"/>
  </r>
  <r>
    <n v="3611"/>
    <s v="CA-2011-140228"/>
    <x v="2"/>
    <x v="582"/>
    <x v="617"/>
    <s v="Standard Class"/>
    <s v="GB-14530"/>
    <s v="George Bell"/>
    <x v="1"/>
    <s v="United States"/>
    <s v="Newark"/>
    <x v="24"/>
    <n v="43055"/>
    <x v="3"/>
    <s v="OFF-ST-10001128"/>
    <x v="1"/>
    <x v="4"/>
    <s v="Carina Mini System Audio Rack, Model AR050B"/>
    <n v="177.56800000000001"/>
    <n v="2"/>
    <n v="0.2"/>
    <n v="-37.733199999999989"/>
  </r>
  <r>
    <n v="3612"/>
    <s v="US-2013-131674"/>
    <x v="0"/>
    <x v="896"/>
    <x v="417"/>
    <s v="Second Class"/>
    <s v="NC-18535"/>
    <s v="Nick Crebassa"/>
    <x v="1"/>
    <s v="United States"/>
    <s v="Dallas"/>
    <x v="5"/>
    <n v="75217"/>
    <x v="2"/>
    <s v="TEC-AC-10004864"/>
    <x v="2"/>
    <x v="11"/>
    <s v="Memorex Micro Travel Drive 32 GB"/>
    <n v="58.415999999999997"/>
    <n v="2"/>
    <n v="0.2"/>
    <n v="16.794600000000003"/>
  </r>
  <r>
    <n v="3613"/>
    <s v="CA-2012-110093"/>
    <x v="1"/>
    <x v="155"/>
    <x v="222"/>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x v="222"/>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x v="41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x v="410"/>
    <s v="First Class"/>
    <s v="SC-20770"/>
    <s v="Stewart Carmichael"/>
    <x v="1"/>
    <s v="United States"/>
    <s v="San Antonio"/>
    <x v="5"/>
    <n v="78207"/>
    <x v="2"/>
    <s v="OFF-AR-10001915"/>
    <x v="1"/>
    <x v="6"/>
    <s v="Peel-Off China Markers"/>
    <n v="31.776"/>
    <n v="4"/>
    <n v="0.2"/>
    <n v="8.7384000000000022"/>
  </r>
  <r>
    <n v="3617"/>
    <s v="CA-2013-154536"/>
    <x v="0"/>
    <x v="64"/>
    <x v="411"/>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x v="221"/>
    <s v="Standard Class"/>
    <s v="RA-19285"/>
    <s v="Ralph Arnett"/>
    <x v="0"/>
    <s v="United States"/>
    <s v="Los Angeles"/>
    <x v="1"/>
    <n v="90004"/>
    <x v="1"/>
    <s v="OFF-BI-10004632"/>
    <x v="1"/>
    <x v="8"/>
    <s v="Ibico Hi-Tech Manual Binding System"/>
    <n v="487.98400000000004"/>
    <n v="2"/>
    <n v="0.2"/>
    <n v="152.49499999999998"/>
  </r>
  <r>
    <n v="3619"/>
    <s v="CA-2014-141929"/>
    <x v="3"/>
    <x v="507"/>
    <x v="221"/>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x v="221"/>
    <s v="Standard Class"/>
    <s v="RA-19285"/>
    <s v="Ralph Arnett"/>
    <x v="0"/>
    <s v="United States"/>
    <s v="Los Angeles"/>
    <x v="1"/>
    <n v="90004"/>
    <x v="1"/>
    <s v="OFF-ST-10002974"/>
    <x v="1"/>
    <x v="4"/>
    <s v="Trav-L-File Heavy-Duty Shuttle II, Black"/>
    <n v="217.85"/>
    <n v="5"/>
    <n v="0"/>
    <n v="65.35499999999999"/>
  </r>
  <r>
    <n v="3621"/>
    <s v="CA-2013-109743"/>
    <x v="0"/>
    <x v="897"/>
    <x v="953"/>
    <s v="Standard Class"/>
    <s v="SH-19975"/>
    <s v="Sally Hughsby"/>
    <x v="1"/>
    <s v="United States"/>
    <s v="Smyrna"/>
    <x v="18"/>
    <n v="37167"/>
    <x v="0"/>
    <s v="OFF-AR-10003727"/>
    <x v="1"/>
    <x v="6"/>
    <s v="Berol Giant Pencil Sharpener"/>
    <n v="40.775999999999996"/>
    <n v="3"/>
    <n v="0.2"/>
    <n v="4.5872999999999937"/>
  </r>
  <r>
    <n v="3622"/>
    <s v="CA-2013-109743"/>
    <x v="0"/>
    <x v="897"/>
    <x v="953"/>
    <s v="Standard Class"/>
    <s v="SH-19975"/>
    <s v="Sally Hughsby"/>
    <x v="1"/>
    <s v="United States"/>
    <s v="Smyrna"/>
    <x v="18"/>
    <n v="37167"/>
    <x v="0"/>
    <s v="TEC-PH-10004071"/>
    <x v="2"/>
    <x v="7"/>
    <s v="PayAnywhere Card Reader"/>
    <n v="63.936000000000007"/>
    <n v="8"/>
    <n v="0.2"/>
    <n v="5.5944000000000003"/>
  </r>
  <r>
    <n v="3623"/>
    <s v="CA-2011-159184"/>
    <x v="2"/>
    <x v="80"/>
    <x v="76"/>
    <s v="Standard Class"/>
    <s v="JC-15775"/>
    <s v="John Castell"/>
    <x v="0"/>
    <s v="United States"/>
    <s v="Macon"/>
    <x v="32"/>
    <n v="31204"/>
    <x v="0"/>
    <s v="FUR-FU-10002878"/>
    <x v="0"/>
    <x v="5"/>
    <s v="Seth Thomas 14&quot; Day/Date Wall Clock"/>
    <n v="142.4"/>
    <n v="5"/>
    <n v="0"/>
    <n v="52.688000000000002"/>
  </r>
  <r>
    <n v="3624"/>
    <s v="CA-2011-159184"/>
    <x v="2"/>
    <x v="80"/>
    <x v="76"/>
    <s v="Standard Class"/>
    <s v="JC-15775"/>
    <s v="John Castell"/>
    <x v="0"/>
    <s v="United States"/>
    <s v="Macon"/>
    <x v="32"/>
    <n v="31204"/>
    <x v="0"/>
    <s v="OFF-BI-10001890"/>
    <x v="1"/>
    <x v="8"/>
    <s v="Avery Poly Binder Pockets"/>
    <n v="7.16"/>
    <n v="2"/>
    <n v="0"/>
    <n v="3.4367999999999999"/>
  </r>
  <r>
    <n v="3625"/>
    <s v="CA-2014-113530"/>
    <x v="3"/>
    <x v="240"/>
    <x v="466"/>
    <s v="Second Class"/>
    <s v="BC-11125"/>
    <s v="Becky Castell"/>
    <x v="2"/>
    <s v="United States"/>
    <s v="San Francisco"/>
    <x v="1"/>
    <n v="94109"/>
    <x v="1"/>
    <s v="FUR-CH-10002647"/>
    <x v="0"/>
    <x v="1"/>
    <s v="Situations Contoured Folding Chairs, 4/Set"/>
    <n v="681.40800000000013"/>
    <n v="12"/>
    <n v="0.2"/>
    <n v="42.588000000000022"/>
  </r>
  <r>
    <n v="3626"/>
    <s v="CA-2014-113530"/>
    <x v="3"/>
    <x v="240"/>
    <x v="466"/>
    <s v="Second Class"/>
    <s v="BC-11125"/>
    <s v="Becky Castell"/>
    <x v="2"/>
    <s v="United States"/>
    <s v="San Francisco"/>
    <x v="1"/>
    <n v="94109"/>
    <x v="1"/>
    <s v="OFF-AR-10001315"/>
    <x v="1"/>
    <x v="6"/>
    <s v="Newell 310"/>
    <n v="3.52"/>
    <n v="2"/>
    <n v="0"/>
    <n v="1.0207999999999999"/>
  </r>
  <r>
    <n v="3627"/>
    <s v="CA-2014-113530"/>
    <x v="3"/>
    <x v="240"/>
    <x v="466"/>
    <s v="Second Class"/>
    <s v="BC-11125"/>
    <s v="Becky Castell"/>
    <x v="2"/>
    <s v="United States"/>
    <s v="San Francisco"/>
    <x v="1"/>
    <n v="94109"/>
    <x v="1"/>
    <s v="OFF-AR-10000122"/>
    <x v="1"/>
    <x v="6"/>
    <s v="Newell 314"/>
    <n v="5.58"/>
    <n v="1"/>
    <n v="0"/>
    <n v="1.3949999999999996"/>
  </r>
  <r>
    <n v="3628"/>
    <s v="CA-2014-113530"/>
    <x v="3"/>
    <x v="240"/>
    <x v="466"/>
    <s v="Second Class"/>
    <s v="BC-11125"/>
    <s v="Becky Castell"/>
    <x v="2"/>
    <s v="United States"/>
    <s v="San Francisco"/>
    <x v="1"/>
    <n v="94109"/>
    <x v="1"/>
    <s v="TEC-AC-10001465"/>
    <x v="2"/>
    <x v="11"/>
    <s v="SanDisk Cruzer 64 GB USB Flash Drive"/>
    <n v="36.32"/>
    <n v="1"/>
    <n v="0"/>
    <n v="10.895999999999997"/>
  </r>
  <r>
    <n v="3629"/>
    <s v="CA-2011-169726"/>
    <x v="2"/>
    <x v="128"/>
    <x v="923"/>
    <s v="Standard Class"/>
    <s v="JH-15985"/>
    <s v="Joseph Holt"/>
    <x v="0"/>
    <s v="United States"/>
    <s v="Seattle"/>
    <x v="4"/>
    <n v="98103"/>
    <x v="1"/>
    <s v="OFF-BI-10004600"/>
    <x v="1"/>
    <x v="8"/>
    <s v="Ibico Ibimaster 300 Manual Binding System"/>
    <n v="2060.7440000000001"/>
    <n v="7"/>
    <n v="0.2"/>
    <n v="643.98249999999996"/>
  </r>
  <r>
    <n v="3630"/>
    <s v="CA-2014-155957"/>
    <x v="3"/>
    <x v="200"/>
    <x v="524"/>
    <s v="Standard Class"/>
    <s v="CC-12610"/>
    <s v="Corey Catlett"/>
    <x v="1"/>
    <s v="United States"/>
    <s v="Columbus"/>
    <x v="24"/>
    <n v="43229"/>
    <x v="3"/>
    <s v="OFF-AP-10002082"/>
    <x v="1"/>
    <x v="9"/>
    <s v="Holmes HEPA Air Purifier"/>
    <n v="52.272000000000006"/>
    <n v="3"/>
    <n v="0.2"/>
    <n v="9.8009999999999984"/>
  </r>
  <r>
    <n v="3631"/>
    <s v="CA-2014-155957"/>
    <x v="3"/>
    <x v="200"/>
    <x v="524"/>
    <s v="Standard Class"/>
    <s v="CC-12610"/>
    <s v="Corey Catlett"/>
    <x v="1"/>
    <s v="United States"/>
    <s v="Columbus"/>
    <x v="24"/>
    <n v="43229"/>
    <x v="3"/>
    <s v="OFF-AP-10004708"/>
    <x v="1"/>
    <x v="9"/>
    <s v="Fellowes Superior 10 Outlet Split Surge Protector"/>
    <n v="213.13600000000002"/>
    <n v="7"/>
    <n v="0.2"/>
    <n v="23.977799999999988"/>
  </r>
  <r>
    <n v="3632"/>
    <s v="CA-2014-132178"/>
    <x v="3"/>
    <x v="898"/>
    <x v="785"/>
    <s v="Second Class"/>
    <s v="DB-12970"/>
    <s v="Darren Budd"/>
    <x v="1"/>
    <s v="United States"/>
    <s v="Los Angeles"/>
    <x v="1"/>
    <n v="90004"/>
    <x v="1"/>
    <s v="OFF-ST-10000464"/>
    <x v="1"/>
    <x v="4"/>
    <s v="Multi-Use Personal File Cart and Caster Set, Three Stacking Bins"/>
    <n v="69.52"/>
    <n v="2"/>
    <n v="0"/>
    <n v="19.465600000000002"/>
  </r>
  <r>
    <n v="3633"/>
    <s v="CA-2014-132178"/>
    <x v="3"/>
    <x v="898"/>
    <x v="785"/>
    <s v="Second Class"/>
    <s v="DB-12970"/>
    <s v="Darren Budd"/>
    <x v="1"/>
    <s v="United States"/>
    <s v="Los Angeles"/>
    <x v="1"/>
    <n v="90004"/>
    <x v="1"/>
    <s v="OFF-ST-10000025"/>
    <x v="1"/>
    <x v="4"/>
    <s v="Fellowes Stor/Drawer Steel Plus Storage Drawers"/>
    <n v="763.44"/>
    <n v="8"/>
    <n v="0"/>
    <n v="45.80639999999994"/>
  </r>
  <r>
    <n v="3634"/>
    <s v="CA-2013-145177"/>
    <x v="0"/>
    <x v="338"/>
    <x v="954"/>
    <s v="Standard Class"/>
    <s v="PP-18955"/>
    <s v="Paul Prost"/>
    <x v="2"/>
    <s v="United States"/>
    <s v="Springfield"/>
    <x v="24"/>
    <n v="45503"/>
    <x v="3"/>
    <s v="OFF-LA-10001613"/>
    <x v="1"/>
    <x v="2"/>
    <s v="Avery File Folder Labels"/>
    <n v="9.2159999999999993"/>
    <n v="4"/>
    <n v="0.2"/>
    <n v="3.3408000000000002"/>
  </r>
  <r>
    <n v="3635"/>
    <s v="CA-2013-145177"/>
    <x v="0"/>
    <x v="338"/>
    <x v="954"/>
    <s v="Standard Class"/>
    <s v="PP-18955"/>
    <s v="Paul Prost"/>
    <x v="2"/>
    <s v="United States"/>
    <s v="Springfield"/>
    <x v="24"/>
    <n v="45503"/>
    <x v="3"/>
    <s v="TEC-PH-10000376"/>
    <x v="2"/>
    <x v="7"/>
    <s v="Square Credit Card Reader"/>
    <n v="41.957999999999998"/>
    <n v="7"/>
    <n v="0.4"/>
    <n v="-9.7901999999999987"/>
  </r>
  <r>
    <n v="3636"/>
    <s v="CA-2013-145177"/>
    <x v="0"/>
    <x v="338"/>
    <x v="954"/>
    <s v="Standard Class"/>
    <s v="PP-18955"/>
    <s v="Paul Prost"/>
    <x v="2"/>
    <s v="United States"/>
    <s v="Springfield"/>
    <x v="24"/>
    <n v="45503"/>
    <x v="3"/>
    <s v="OFF-PA-10004039"/>
    <x v="1"/>
    <x v="10"/>
    <s v="Xerox 1882"/>
    <n v="89.567999999999998"/>
    <n v="2"/>
    <n v="0.2"/>
    <n v="32.468400000000003"/>
  </r>
  <r>
    <n v="3637"/>
    <s v="CA-2013-145177"/>
    <x v="0"/>
    <x v="338"/>
    <x v="954"/>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x v="954"/>
    <s v="Standard Class"/>
    <s v="PP-18955"/>
    <s v="Paul Prost"/>
    <x v="2"/>
    <s v="United States"/>
    <s v="Springfield"/>
    <x v="24"/>
    <n v="45503"/>
    <x v="3"/>
    <s v="OFF-AP-10002457"/>
    <x v="1"/>
    <x v="9"/>
    <s v="Eureka The Boss Plus 12-Amp Hard Box Upright Vacuum, Red"/>
    <n v="334.88000000000005"/>
    <n v="4"/>
    <n v="0.2"/>
    <n v="29.301999999999978"/>
  </r>
  <r>
    <n v="3639"/>
    <s v="CA-2013-145177"/>
    <x v="0"/>
    <x v="338"/>
    <x v="954"/>
    <s v="Standard Class"/>
    <s v="PP-18955"/>
    <s v="Paul Prost"/>
    <x v="2"/>
    <s v="United States"/>
    <s v="Springfield"/>
    <x v="24"/>
    <n v="45503"/>
    <x v="3"/>
    <s v="FUR-FU-10000758"/>
    <x v="0"/>
    <x v="5"/>
    <s v="DAX Natural Wood-Tone Poster Frame"/>
    <n v="148.28800000000001"/>
    <n v="7"/>
    <n v="0.2"/>
    <n v="29.657599999999988"/>
  </r>
  <r>
    <n v="3640"/>
    <s v="CA-2013-145177"/>
    <x v="0"/>
    <x v="338"/>
    <x v="954"/>
    <s v="Standard Class"/>
    <s v="PP-18955"/>
    <s v="Paul Prost"/>
    <x v="2"/>
    <s v="United States"/>
    <s v="Springfield"/>
    <x v="24"/>
    <n v="45503"/>
    <x v="3"/>
    <s v="OFF-PA-10000682"/>
    <x v="1"/>
    <x v="10"/>
    <s v="Xerox 1924"/>
    <n v="4.6240000000000006"/>
    <n v="1"/>
    <n v="0.2"/>
    <n v="1.6762000000000001"/>
  </r>
  <r>
    <n v="3641"/>
    <s v="CA-2013-145177"/>
    <x v="0"/>
    <x v="338"/>
    <x v="954"/>
    <s v="Standard Class"/>
    <s v="PP-18955"/>
    <s v="Paul Prost"/>
    <x v="2"/>
    <s v="United States"/>
    <s v="Springfield"/>
    <x v="24"/>
    <n v="45503"/>
    <x v="3"/>
    <s v="TEC-AC-10002550"/>
    <x v="2"/>
    <x v="11"/>
    <s v="Memorex 25GB 6X Branded Blu-Ray Recordable Disc, 30/Pack"/>
    <n v="178.92000000000002"/>
    <n v="7"/>
    <n v="0.2"/>
    <n v="-29.074500000000008"/>
  </r>
  <r>
    <n v="3642"/>
    <s v="CA-2013-145177"/>
    <x v="0"/>
    <x v="338"/>
    <x v="954"/>
    <s v="Standard Class"/>
    <s v="PP-18955"/>
    <s v="Paul Prost"/>
    <x v="2"/>
    <s v="United States"/>
    <s v="Springfield"/>
    <x v="24"/>
    <n v="45503"/>
    <x v="3"/>
    <s v="OFF-BI-10002082"/>
    <x v="1"/>
    <x v="8"/>
    <s v="GBC Twin Loop Wire Binding Elements"/>
    <n v="69.888000000000005"/>
    <n v="7"/>
    <n v="0.7"/>
    <n v="-46.591999999999999"/>
  </r>
  <r>
    <n v="3643"/>
    <s v="CA-2011-156594"/>
    <x v="2"/>
    <x v="414"/>
    <x v="955"/>
    <s v="Second Class"/>
    <s v="MC-17845"/>
    <s v="Michael Chen"/>
    <x v="0"/>
    <s v="United States"/>
    <s v="Los Angeles"/>
    <x v="1"/>
    <n v="90008"/>
    <x v="1"/>
    <s v="OFF-BI-10004632"/>
    <x v="1"/>
    <x v="8"/>
    <s v="Ibico Hi-Tech Manual Binding System"/>
    <n v="487.98400000000004"/>
    <n v="2"/>
    <n v="0.2"/>
    <n v="152.49499999999998"/>
  </r>
  <r>
    <n v="3644"/>
    <s v="CA-2011-156594"/>
    <x v="2"/>
    <x v="414"/>
    <x v="955"/>
    <s v="Second Class"/>
    <s v="MC-17845"/>
    <s v="Michael Chen"/>
    <x v="0"/>
    <s v="United States"/>
    <s v="Los Angeles"/>
    <x v="1"/>
    <n v="90008"/>
    <x v="1"/>
    <s v="OFF-AR-10001725"/>
    <x v="1"/>
    <x v="6"/>
    <s v="Boston Home &amp; Office Model 2000 Electric Pencil Sharpeners"/>
    <n v="47.3"/>
    <n v="2"/>
    <n v="0"/>
    <n v="12.298000000000002"/>
  </r>
  <r>
    <n v="3645"/>
    <s v="CA-2011-156594"/>
    <x v="2"/>
    <x v="414"/>
    <x v="955"/>
    <s v="Second Class"/>
    <s v="MC-17845"/>
    <s v="Michael Chen"/>
    <x v="0"/>
    <s v="United States"/>
    <s v="Los Angeles"/>
    <x v="1"/>
    <n v="90008"/>
    <x v="1"/>
    <s v="OFF-AR-10004269"/>
    <x v="1"/>
    <x v="6"/>
    <s v="Newell 31"/>
    <n v="4.13"/>
    <n v="1"/>
    <n v="0"/>
    <n v="1.1564000000000001"/>
  </r>
  <r>
    <n v="3646"/>
    <s v="CA-2011-156594"/>
    <x v="2"/>
    <x v="414"/>
    <x v="955"/>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x v="151"/>
    <s v="Second Class"/>
    <s v="VF-21715"/>
    <s v="Vicky Freymann"/>
    <x v="2"/>
    <s v="United States"/>
    <s v="Los Angeles"/>
    <x v="1"/>
    <n v="90045"/>
    <x v="1"/>
    <s v="OFF-PA-10002195"/>
    <x v="1"/>
    <x v="10"/>
    <s v="Xerox 1966"/>
    <n v="6.48"/>
    <n v="1"/>
    <n v="0"/>
    <n v="3.1752000000000002"/>
  </r>
  <r>
    <n v="3648"/>
    <s v="CA-2011-146528"/>
    <x v="2"/>
    <x v="739"/>
    <x v="151"/>
    <s v="Second Class"/>
    <s v="VF-21715"/>
    <s v="Vicky Freymann"/>
    <x v="2"/>
    <s v="United States"/>
    <s v="Los Angeles"/>
    <x v="1"/>
    <n v="90045"/>
    <x v="1"/>
    <s v="OFF-SU-10002522"/>
    <x v="1"/>
    <x v="14"/>
    <s v="Acme Kleen Earth Office Shears"/>
    <n v="15.52"/>
    <n v="4"/>
    <n v="0"/>
    <n v="4.5007999999999981"/>
  </r>
  <r>
    <n v="3649"/>
    <s v="CA-2012-168459"/>
    <x v="1"/>
    <x v="6"/>
    <x v="562"/>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562"/>
    <s v="Standard Class"/>
    <s v="MC-17275"/>
    <s v="Marc Crier"/>
    <x v="0"/>
    <s v="United States"/>
    <s v="Memphis"/>
    <x v="18"/>
    <n v="38109"/>
    <x v="0"/>
    <s v="OFF-FA-10004854"/>
    <x v="1"/>
    <x v="13"/>
    <s v="Vinyl Coated Wire Paper Clips in Organizer Box, 800/Box"/>
    <n v="55.104000000000006"/>
    <n v="6"/>
    <n v="0.2"/>
    <n v="18.597599999999993"/>
  </r>
  <r>
    <n v="3651"/>
    <s v="CA-2014-109960"/>
    <x v="3"/>
    <x v="34"/>
    <x v="33"/>
    <s v="Second Class"/>
    <s v="DB-13210"/>
    <s v="Dean Braden"/>
    <x v="0"/>
    <s v="United States"/>
    <s v="Detroit"/>
    <x v="12"/>
    <n v="48234"/>
    <x v="2"/>
    <s v="TEC-AC-10004859"/>
    <x v="2"/>
    <x v="11"/>
    <s v="Maxell Pro 80 Minute CD-R, 10/Pack"/>
    <n v="104.88"/>
    <n v="6"/>
    <n v="0"/>
    <n v="41.952000000000005"/>
  </r>
  <r>
    <n v="3652"/>
    <s v="CA-2014-109960"/>
    <x v="3"/>
    <x v="34"/>
    <x v="33"/>
    <s v="Second Class"/>
    <s v="DB-13210"/>
    <s v="Dean Braden"/>
    <x v="0"/>
    <s v="United States"/>
    <s v="Detroit"/>
    <x v="12"/>
    <n v="48234"/>
    <x v="2"/>
    <s v="OFF-AR-10001860"/>
    <x v="1"/>
    <x v="6"/>
    <s v="BIC Liqua Brite Liner"/>
    <n v="34.700000000000003"/>
    <n v="5"/>
    <n v="0"/>
    <n v="12.492000000000001"/>
  </r>
  <r>
    <n v="3653"/>
    <s v="CA-2014-109960"/>
    <x v="3"/>
    <x v="34"/>
    <x v="33"/>
    <s v="Second Class"/>
    <s v="DB-13210"/>
    <s v="Dean Braden"/>
    <x v="0"/>
    <s v="United States"/>
    <s v="Detroit"/>
    <x v="12"/>
    <n v="48234"/>
    <x v="2"/>
    <s v="OFF-BI-10001636"/>
    <x v="1"/>
    <x v="8"/>
    <s v="Ibico Plastic and Wire Spiral Binding Combs"/>
    <n v="33.72"/>
    <n v="4"/>
    <n v="0"/>
    <n v="15.511199999999999"/>
  </r>
  <r>
    <n v="3654"/>
    <s v="CA-2014-109960"/>
    <x v="3"/>
    <x v="34"/>
    <x v="33"/>
    <s v="Second Class"/>
    <s v="DB-13210"/>
    <s v="Dean Braden"/>
    <x v="0"/>
    <s v="United States"/>
    <s v="Detroit"/>
    <x v="12"/>
    <n v="48234"/>
    <x v="2"/>
    <s v="OFF-PA-10000349"/>
    <x v="1"/>
    <x v="10"/>
    <s v="Staples"/>
    <n v="14.940000000000001"/>
    <n v="3"/>
    <n v="0"/>
    <n v="7.0218000000000007"/>
  </r>
  <r>
    <n v="3655"/>
    <s v="CA-2014-133004"/>
    <x v="3"/>
    <x v="515"/>
    <x v="559"/>
    <s v="Standard Class"/>
    <s v="AJ-10945"/>
    <s v="Ashley Jarboe"/>
    <x v="0"/>
    <s v="United States"/>
    <s v="Lawrence"/>
    <x v="14"/>
    <n v="46226"/>
    <x v="2"/>
    <s v="OFF-AP-10002439"/>
    <x v="1"/>
    <x v="9"/>
    <s v="Tripp Lite Isotel 8 Ultra 8 Outlet Metal Surge"/>
    <n v="638.73"/>
    <n v="9"/>
    <n v="0"/>
    <n v="166.06979999999999"/>
  </r>
  <r>
    <n v="3656"/>
    <s v="CA-2014-168102"/>
    <x v="3"/>
    <x v="558"/>
    <x v="956"/>
    <s v="Standard Class"/>
    <s v="CP-12340"/>
    <s v="Christine Phan"/>
    <x v="1"/>
    <s v="United States"/>
    <s v="Jacksonville"/>
    <x v="2"/>
    <n v="32216"/>
    <x v="0"/>
    <s v="OFF-ST-10001370"/>
    <x v="1"/>
    <x v="4"/>
    <s v="Sensible Storage WireTech Storage Systems"/>
    <n v="113.56800000000001"/>
    <n v="2"/>
    <n v="0.2"/>
    <n v="-21.294000000000018"/>
  </r>
  <r>
    <n v="3657"/>
    <s v="CA-2014-158036"/>
    <x v="3"/>
    <x v="565"/>
    <x v="947"/>
    <s v="Standard Class"/>
    <s v="DB-13555"/>
    <s v="Dorothy Badders"/>
    <x v="1"/>
    <s v="United States"/>
    <s v="Dublin"/>
    <x v="24"/>
    <n v="43017"/>
    <x v="3"/>
    <s v="TEC-AC-10002558"/>
    <x v="2"/>
    <x v="11"/>
    <s v="Imation Swivel Flash Drive USB flash drive - 8 GB"/>
    <n v="9.0960000000000001"/>
    <n v="1"/>
    <n v="0.2"/>
    <n v="1.7054999999999998"/>
  </r>
  <r>
    <n v="3658"/>
    <s v="CA-2012-128083"/>
    <x v="1"/>
    <x v="899"/>
    <x v="957"/>
    <s v="Standard Class"/>
    <s v="EB-13750"/>
    <s v="Edward Becker"/>
    <x v="1"/>
    <s v="United States"/>
    <s v="Plantation"/>
    <x v="2"/>
    <n v="33317"/>
    <x v="0"/>
    <s v="OFF-EN-10004030"/>
    <x v="1"/>
    <x v="12"/>
    <s v="Convenience Packs of Business Envelopes"/>
    <n v="8.6880000000000006"/>
    <n v="3"/>
    <n v="0.2"/>
    <n v="2.9322000000000004"/>
  </r>
  <r>
    <n v="3659"/>
    <s v="CA-2012-128083"/>
    <x v="1"/>
    <x v="899"/>
    <x v="957"/>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x v="957"/>
    <s v="Standard Class"/>
    <s v="EB-13750"/>
    <s v="Edward Becker"/>
    <x v="1"/>
    <s v="United States"/>
    <s v="Plantation"/>
    <x v="2"/>
    <n v="33317"/>
    <x v="0"/>
    <s v="FUR-FU-10001731"/>
    <x v="0"/>
    <x v="5"/>
    <s v="Acrylic Self-Standing Desk Frames"/>
    <n v="6.4080000000000004"/>
    <n v="3"/>
    <n v="0.2"/>
    <n v="1.4418"/>
  </r>
  <r>
    <n v="3661"/>
    <s v="CA-2013-161676"/>
    <x v="0"/>
    <x v="427"/>
    <x v="639"/>
    <s v="Standard Class"/>
    <s v="JP-15460"/>
    <s v="Jennifer Patt"/>
    <x v="1"/>
    <s v="United States"/>
    <s v="Glendale"/>
    <x v="16"/>
    <n v="85301"/>
    <x v="1"/>
    <s v="OFF-SU-10004782"/>
    <x v="1"/>
    <x v="14"/>
    <s v="Elite 5&quot; Scissors"/>
    <n v="33.799999999999997"/>
    <n v="5"/>
    <n v="0.2"/>
    <n v="4.2249999999999979"/>
  </r>
  <r>
    <n v="3662"/>
    <s v="CA-2013-155005"/>
    <x v="0"/>
    <x v="900"/>
    <x v="35"/>
    <s v="Second Class"/>
    <s v="SC-20050"/>
    <s v="Sample Company A"/>
    <x v="2"/>
    <s v="United States"/>
    <s v="Jackson"/>
    <x v="12"/>
    <n v="49201"/>
    <x v="2"/>
    <s v="TEC-PH-10003484"/>
    <x v="2"/>
    <x v="7"/>
    <s v="Ooma Telo VoIP Home Phone System"/>
    <n v="377.96999999999997"/>
    <n v="3"/>
    <n v="0"/>
    <n v="94.492500000000007"/>
  </r>
  <r>
    <n v="3663"/>
    <s v="US-2014-129777"/>
    <x v="3"/>
    <x v="445"/>
    <x v="472"/>
    <s v="Standard Class"/>
    <s v="FM-14290"/>
    <s v="Frank Merwin"/>
    <x v="2"/>
    <s v="United States"/>
    <s v="Quincy"/>
    <x v="31"/>
    <n v="2169"/>
    <x v="3"/>
    <s v="TEC-AC-10003590"/>
    <x v="2"/>
    <x v="11"/>
    <s v="TRENDnet 56K USB 2.0 Phone, Internet and Fax Modem"/>
    <n v="258.89999999999998"/>
    <n v="10"/>
    <n v="0"/>
    <n v="93.203999999999994"/>
  </r>
  <r>
    <n v="3664"/>
    <s v="US-2014-129777"/>
    <x v="3"/>
    <x v="445"/>
    <x v="472"/>
    <s v="Standard Class"/>
    <s v="FM-14290"/>
    <s v="Frank Merwin"/>
    <x v="2"/>
    <s v="United States"/>
    <s v="Quincy"/>
    <x v="31"/>
    <n v="2169"/>
    <x v="3"/>
    <s v="OFF-PA-10001970"/>
    <x v="1"/>
    <x v="10"/>
    <s v="Xerox 1881"/>
    <n v="24.56"/>
    <n v="2"/>
    <n v="0"/>
    <n v="11.543199999999999"/>
  </r>
  <r>
    <n v="3665"/>
    <s v="CA-2011-129364"/>
    <x v="2"/>
    <x v="589"/>
    <x v="623"/>
    <s v="Standard Class"/>
    <s v="TB-21250"/>
    <s v="Tim Brockman"/>
    <x v="0"/>
    <s v="United States"/>
    <s v="Salem"/>
    <x v="21"/>
    <n v="97301"/>
    <x v="1"/>
    <s v="OFF-LA-10001569"/>
    <x v="1"/>
    <x v="2"/>
    <s v="Avery 499"/>
    <n v="27.888000000000002"/>
    <n v="7"/>
    <n v="0.2"/>
    <n v="9.0635999999999974"/>
  </r>
  <r>
    <n v="3666"/>
    <s v="CA-2011-129364"/>
    <x v="2"/>
    <x v="589"/>
    <x v="623"/>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x v="623"/>
    <s v="Standard Class"/>
    <s v="TB-21250"/>
    <s v="Tim Brockman"/>
    <x v="0"/>
    <s v="United States"/>
    <s v="Salem"/>
    <x v="21"/>
    <n v="97301"/>
    <x v="1"/>
    <s v="TEC-PH-10003095"/>
    <x v="2"/>
    <x v="7"/>
    <s v="Samsung HM1900 Bluetooth Headset"/>
    <n v="52.679999999999993"/>
    <n v="3"/>
    <n v="0.2"/>
    <n v="19.754999999999999"/>
  </r>
  <r>
    <n v="3668"/>
    <s v="CA-2011-129364"/>
    <x v="2"/>
    <x v="589"/>
    <x v="623"/>
    <s v="Standard Class"/>
    <s v="TB-21250"/>
    <s v="Tim Brockman"/>
    <x v="0"/>
    <s v="United States"/>
    <s v="Salem"/>
    <x v="21"/>
    <n v="97301"/>
    <x v="1"/>
    <s v="OFF-SU-10000432"/>
    <x v="1"/>
    <x v="14"/>
    <s v="Acco Side-Punched Conventional Columnar Pads"/>
    <n v="13.88"/>
    <n v="5"/>
    <n v="0.2"/>
    <n v="-2.6025000000000014"/>
  </r>
  <r>
    <n v="3669"/>
    <s v="CA-2011-129364"/>
    <x v="2"/>
    <x v="589"/>
    <x v="623"/>
    <s v="Standard Class"/>
    <s v="TB-21250"/>
    <s v="Tim Brockman"/>
    <x v="0"/>
    <s v="United States"/>
    <s v="Salem"/>
    <x v="21"/>
    <n v="97301"/>
    <x v="1"/>
    <s v="TEC-AC-10004227"/>
    <x v="2"/>
    <x v="11"/>
    <s v="SanDisk Ultra 16 GB MicroSDHC Class 10 Memory Card"/>
    <n v="103.92000000000002"/>
    <n v="10"/>
    <n v="0.2"/>
    <n v="-18.186000000000014"/>
  </r>
  <r>
    <n v="3670"/>
    <s v="CA-2011-129364"/>
    <x v="2"/>
    <x v="589"/>
    <x v="623"/>
    <s v="Standard Class"/>
    <s v="TB-21250"/>
    <s v="Tim Brockman"/>
    <x v="0"/>
    <s v="United States"/>
    <s v="Salem"/>
    <x v="21"/>
    <n v="97301"/>
    <x v="1"/>
    <s v="OFF-LA-10004409"/>
    <x v="1"/>
    <x v="2"/>
    <s v="Avery 492"/>
    <n v="11.52"/>
    <n v="5"/>
    <n v="0.2"/>
    <n v="3.7439999999999989"/>
  </r>
  <r>
    <n v="3671"/>
    <s v="CA-2011-129364"/>
    <x v="2"/>
    <x v="589"/>
    <x v="623"/>
    <s v="Standard Class"/>
    <s v="TB-21250"/>
    <s v="Tim Brockman"/>
    <x v="0"/>
    <s v="United States"/>
    <s v="Salem"/>
    <x v="21"/>
    <n v="97301"/>
    <x v="1"/>
    <s v="OFF-PA-10001569"/>
    <x v="1"/>
    <x v="10"/>
    <s v="Xerox 232"/>
    <n v="10.368000000000002"/>
    <n v="2"/>
    <n v="0.2"/>
    <n v="3.6288"/>
  </r>
  <r>
    <n v="3672"/>
    <s v="CA-2011-129364"/>
    <x v="2"/>
    <x v="589"/>
    <x v="623"/>
    <s v="Standard Class"/>
    <s v="TB-21250"/>
    <s v="Tim Brockman"/>
    <x v="0"/>
    <s v="United States"/>
    <s v="Salem"/>
    <x v="21"/>
    <n v="97301"/>
    <x v="1"/>
    <s v="OFF-ST-10001031"/>
    <x v="1"/>
    <x v="4"/>
    <s v="Adjustable Personal File Tote"/>
    <n v="39.072000000000003"/>
    <n v="3"/>
    <n v="0.2"/>
    <n v="2.9304000000000023"/>
  </r>
  <r>
    <n v="3673"/>
    <s v="CA-2013-104969"/>
    <x v="0"/>
    <x v="143"/>
    <x v="679"/>
    <s v="Standard Class"/>
    <s v="EH-14125"/>
    <s v="Eugene Hildebrand"/>
    <x v="2"/>
    <s v="United States"/>
    <s v="Troy"/>
    <x v="24"/>
    <n v="45373"/>
    <x v="3"/>
    <s v="OFF-EN-10002312"/>
    <x v="1"/>
    <x v="12"/>
    <s v="#10 Self-Seal White Envelopes"/>
    <n v="8.8719999999999999"/>
    <n v="1"/>
    <n v="0.2"/>
    <n v="3.2161"/>
  </r>
  <r>
    <n v="3674"/>
    <s v="CA-2013-104969"/>
    <x v="0"/>
    <x v="143"/>
    <x v="679"/>
    <s v="Standard Class"/>
    <s v="EH-14125"/>
    <s v="Eugene Hildebrand"/>
    <x v="2"/>
    <s v="United States"/>
    <s v="Troy"/>
    <x v="24"/>
    <n v="45373"/>
    <x v="3"/>
    <s v="OFF-BI-10004224"/>
    <x v="1"/>
    <x v="8"/>
    <s v="Catalog Binders with Expanding Posts"/>
    <n v="121.10400000000003"/>
    <n v="6"/>
    <n v="0.7"/>
    <n v="-100.91999999999999"/>
  </r>
  <r>
    <n v="3675"/>
    <s v="CA-2014-154109"/>
    <x v="3"/>
    <x v="44"/>
    <x v="45"/>
    <s v="Standard Class"/>
    <s v="ML-17410"/>
    <s v="Maris LaWare"/>
    <x v="0"/>
    <s v="United States"/>
    <s v="Philadelphia"/>
    <x v="9"/>
    <n v="19143"/>
    <x v="3"/>
    <s v="FUR-CH-10003774"/>
    <x v="0"/>
    <x v="1"/>
    <s v="Global Wood Trimmed Manager's Task Chair, Khaki"/>
    <n v="127.372"/>
    <n v="2"/>
    <n v="0.3"/>
    <n v="-30.933200000000006"/>
  </r>
  <r>
    <n v="3676"/>
    <s v="CA-2014-154109"/>
    <x v="3"/>
    <x v="44"/>
    <x v="45"/>
    <s v="Standard Class"/>
    <s v="ML-17410"/>
    <s v="Maris LaWare"/>
    <x v="0"/>
    <s v="United States"/>
    <s v="Philadelphia"/>
    <x v="9"/>
    <n v="19143"/>
    <x v="3"/>
    <s v="OFF-PA-10000157"/>
    <x v="1"/>
    <x v="10"/>
    <s v="Xerox 191"/>
    <n v="47.952000000000005"/>
    <n v="3"/>
    <n v="0.2"/>
    <n v="16.183799999999998"/>
  </r>
  <r>
    <n v="3677"/>
    <s v="CA-2012-156440"/>
    <x v="1"/>
    <x v="901"/>
    <x v="234"/>
    <s v="Standard Class"/>
    <s v="MH-17620"/>
    <s v="Matt Hagelstein"/>
    <x v="1"/>
    <s v="United States"/>
    <s v="San Diego"/>
    <x v="1"/>
    <n v="92105"/>
    <x v="1"/>
    <s v="FUR-FU-10004090"/>
    <x v="0"/>
    <x v="5"/>
    <s v="Executive Impressions 14&quot; Contract Wall Clock"/>
    <n v="44.46"/>
    <n v="2"/>
    <n v="0"/>
    <n v="14.671799999999998"/>
  </r>
  <r>
    <n v="3678"/>
    <s v="CA-2012-132626"/>
    <x v="1"/>
    <x v="584"/>
    <x v="933"/>
    <s v="Standard Class"/>
    <s v="BT-11680"/>
    <s v="Brian Thompson"/>
    <x v="0"/>
    <s v="United States"/>
    <s v="Clinton"/>
    <x v="39"/>
    <n v="20735"/>
    <x v="3"/>
    <s v="OFF-FA-10002763"/>
    <x v="1"/>
    <x v="13"/>
    <s v="Advantus Map Pennant Flags and Round Head Tacks"/>
    <n v="15.8"/>
    <n v="4"/>
    <n v="0"/>
    <n v="5.0559999999999992"/>
  </r>
  <r>
    <n v="3679"/>
    <s v="CA-2012-132626"/>
    <x v="1"/>
    <x v="584"/>
    <x v="933"/>
    <s v="Standard Class"/>
    <s v="BT-11680"/>
    <s v="Brian Thompson"/>
    <x v="0"/>
    <s v="United States"/>
    <s v="Clinton"/>
    <x v="39"/>
    <n v="20735"/>
    <x v="3"/>
    <s v="TEC-MA-10002428"/>
    <x v="2"/>
    <x v="15"/>
    <s v="Fellowes Powershred HS-440 4-Sheet High Security Shredder"/>
    <n v="464.97"/>
    <n v="3"/>
    <n v="0"/>
    <n v="209.23649999999998"/>
  </r>
  <r>
    <n v="3680"/>
    <s v="CA-2012-132626"/>
    <x v="1"/>
    <x v="584"/>
    <x v="933"/>
    <s v="Standard Class"/>
    <s v="BT-11680"/>
    <s v="Brian Thompson"/>
    <x v="0"/>
    <s v="United States"/>
    <s v="Clinton"/>
    <x v="39"/>
    <n v="20735"/>
    <x v="3"/>
    <s v="FUR-FU-10002918"/>
    <x v="0"/>
    <x v="5"/>
    <s v="Eldon ClusterMat Chair Mat with Cordless Antistatic Protection"/>
    <n v="181.96"/>
    <n v="2"/>
    <n v="0"/>
    <n v="20.015600000000006"/>
  </r>
  <r>
    <n v="3681"/>
    <s v="CA-2012-132626"/>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x v="933"/>
    <s v="Standard Class"/>
    <s v="BT-11680"/>
    <s v="Brian Thompson"/>
    <x v="0"/>
    <s v="United States"/>
    <s v="Clinton"/>
    <x v="39"/>
    <n v="20735"/>
    <x v="3"/>
    <s v="OFF-BI-10002854"/>
    <x v="1"/>
    <x v="8"/>
    <s v="Performers Binder/Pad Holder, Black"/>
    <n v="84.09"/>
    <n v="3"/>
    <n v="0"/>
    <n v="42.045000000000002"/>
  </r>
  <r>
    <n v="3683"/>
    <s v="CA-2012-132626"/>
    <x v="1"/>
    <x v="584"/>
    <x v="933"/>
    <s v="Standard Class"/>
    <s v="BT-11680"/>
    <s v="Brian Thompson"/>
    <x v="0"/>
    <s v="United States"/>
    <s v="Clinton"/>
    <x v="39"/>
    <n v="20735"/>
    <x v="3"/>
    <s v="OFF-AR-10002987"/>
    <x v="1"/>
    <x v="6"/>
    <s v="Prismacolor Color Pencil Set"/>
    <n v="79.36"/>
    <n v="4"/>
    <n v="0"/>
    <n v="32.537600000000005"/>
  </r>
  <r>
    <n v="3684"/>
    <s v="CA-2012-132626"/>
    <x v="1"/>
    <x v="584"/>
    <x v="933"/>
    <s v="Standard Class"/>
    <s v="BT-11680"/>
    <s v="Brian Thompson"/>
    <x v="0"/>
    <s v="United States"/>
    <s v="Clinton"/>
    <x v="39"/>
    <n v="20735"/>
    <x v="3"/>
    <s v="OFF-BI-10004001"/>
    <x v="1"/>
    <x v="8"/>
    <s v="GBC Recycled VeloBinder Covers"/>
    <n v="153.35999999999999"/>
    <n v="9"/>
    <n v="0"/>
    <n v="70.545599999999979"/>
  </r>
  <r>
    <n v="3685"/>
    <s v="CA-2012-132626"/>
    <x v="1"/>
    <x v="584"/>
    <x v="933"/>
    <s v="Standard Class"/>
    <s v="BT-11680"/>
    <s v="Brian Thompson"/>
    <x v="0"/>
    <s v="United States"/>
    <s v="Clinton"/>
    <x v="39"/>
    <n v="20735"/>
    <x v="3"/>
    <s v="OFF-BI-10001634"/>
    <x v="1"/>
    <x v="8"/>
    <s v="Wilson Jones Active Use Binders"/>
    <n v="43.68"/>
    <n v="6"/>
    <n v="0"/>
    <n v="21.403200000000002"/>
  </r>
  <r>
    <n v="3686"/>
    <s v="CA-2012-132626"/>
    <x v="1"/>
    <x v="584"/>
    <x v="933"/>
    <s v="Standard Class"/>
    <s v="BT-11680"/>
    <s v="Brian Thompson"/>
    <x v="0"/>
    <s v="United States"/>
    <s v="Clinton"/>
    <x v="39"/>
    <n v="20735"/>
    <x v="3"/>
    <s v="OFF-ST-10003722"/>
    <x v="1"/>
    <x v="4"/>
    <s v="Project Tote Personal File"/>
    <n v="98.21"/>
    <n v="7"/>
    <n v="0"/>
    <n v="28.480899999999984"/>
  </r>
  <r>
    <n v="3687"/>
    <s v="CA-2013-102792"/>
    <x v="0"/>
    <x v="180"/>
    <x v="292"/>
    <s v="Standard Class"/>
    <s v="JC-15340"/>
    <s v="Jasper Cacioppo"/>
    <x v="0"/>
    <s v="United States"/>
    <s v="Riverside"/>
    <x v="1"/>
    <n v="92503"/>
    <x v="1"/>
    <s v="OFF-AR-10004757"/>
    <x v="1"/>
    <x v="6"/>
    <s v="Crayola Colored Pencils"/>
    <n v="9.84"/>
    <n v="3"/>
    <n v="0"/>
    <n v="3.2471999999999994"/>
  </r>
  <r>
    <n v="3688"/>
    <s v="CA-2013-108567"/>
    <x v="0"/>
    <x v="244"/>
    <x v="308"/>
    <s v="Standard Class"/>
    <s v="DB-13210"/>
    <s v="Dean Braden"/>
    <x v="0"/>
    <s v="United States"/>
    <s v="Port Saint Lucie"/>
    <x v="2"/>
    <n v="34952"/>
    <x v="0"/>
    <s v="OFF-BI-10004140"/>
    <x v="1"/>
    <x v="8"/>
    <s v="Avery Non-Stick Binders"/>
    <n v="2.6940000000000004"/>
    <n v="2"/>
    <n v="0.7"/>
    <n v="-2.2450000000000001"/>
  </r>
  <r>
    <n v="3689"/>
    <s v="CA-2014-140760"/>
    <x v="3"/>
    <x v="455"/>
    <x v="742"/>
    <s v="Second Class"/>
    <s v="DO-13435"/>
    <s v="Denny Ordway"/>
    <x v="0"/>
    <s v="United States"/>
    <s v="Mesa"/>
    <x v="16"/>
    <n v="85204"/>
    <x v="1"/>
    <s v="OFF-PA-10002479"/>
    <x v="1"/>
    <x v="10"/>
    <s v="Xerox 4200 Series MultiUse Premium Copy Paper (20Lb. and 84 Bright)"/>
    <n v="25.344000000000001"/>
    <n v="6"/>
    <n v="0.2"/>
    <n v="7.92"/>
  </r>
  <r>
    <n v="3690"/>
    <s v="CA-2014-140760"/>
    <x v="3"/>
    <x v="455"/>
    <x v="742"/>
    <s v="Second Class"/>
    <s v="DO-13435"/>
    <s v="Denny Ordway"/>
    <x v="0"/>
    <s v="United States"/>
    <s v="Mesa"/>
    <x v="16"/>
    <n v="85204"/>
    <x v="1"/>
    <s v="OFF-EN-10001141"/>
    <x v="1"/>
    <x v="12"/>
    <s v="Manila Recycled Extra-Heavyweight Clasp Envelopes, 6&quot; x 9&quot;"/>
    <n v="43.92"/>
    <n v="5"/>
    <n v="0.2"/>
    <n v="15.921000000000003"/>
  </r>
  <r>
    <n v="3691"/>
    <s v="US-2012-131359"/>
    <x v="1"/>
    <x v="628"/>
    <x v="450"/>
    <s v="Second Class"/>
    <s v="FA-14230"/>
    <s v="Frank Atkinson"/>
    <x v="1"/>
    <s v="United States"/>
    <s v="Denver"/>
    <x v="22"/>
    <n v="80219"/>
    <x v="1"/>
    <s v="TEC-MA-10000597"/>
    <x v="2"/>
    <x v="15"/>
    <s v="Lexmark S315 Color Inkjet Printer"/>
    <n v="59.994000000000007"/>
    <n v="2"/>
    <n v="0.7"/>
    <n v="-45.995400000000004"/>
  </r>
  <r>
    <n v="3692"/>
    <s v="US-2012-131359"/>
    <x v="1"/>
    <x v="628"/>
    <x v="450"/>
    <s v="Second Class"/>
    <s v="FA-14230"/>
    <s v="Frank Atkinson"/>
    <x v="1"/>
    <s v="United States"/>
    <s v="Denver"/>
    <x v="22"/>
    <n v="80219"/>
    <x v="1"/>
    <s v="TEC-CO-10001571"/>
    <x v="2"/>
    <x v="16"/>
    <s v="Sharp 1540cs Digital Laser Copier"/>
    <n v="439.99200000000002"/>
    <n v="1"/>
    <n v="0.2"/>
    <n v="164.99700000000001"/>
  </r>
  <r>
    <n v="3693"/>
    <s v="US-2012-131359"/>
    <x v="1"/>
    <x v="628"/>
    <x v="450"/>
    <s v="Second Class"/>
    <s v="FA-14230"/>
    <s v="Frank Atkinson"/>
    <x v="1"/>
    <s v="United States"/>
    <s v="Denver"/>
    <x v="22"/>
    <n v="80219"/>
    <x v="1"/>
    <s v="TEC-PH-10004531"/>
    <x v="2"/>
    <x v="7"/>
    <s v="OtterBox Commuter Series Case - iPhone 5 &amp; 5s"/>
    <n v="87.96"/>
    <n v="5"/>
    <n v="0.2"/>
    <n v="30.785999999999998"/>
  </r>
  <r>
    <n v="3694"/>
    <s v="US-2012-131359"/>
    <x v="1"/>
    <x v="628"/>
    <x v="450"/>
    <s v="Second Class"/>
    <s v="FA-14230"/>
    <s v="Frank Atkinson"/>
    <x v="1"/>
    <s v="United States"/>
    <s v="Denver"/>
    <x v="22"/>
    <n v="80219"/>
    <x v="1"/>
    <s v="FUR-FU-10003026"/>
    <x v="0"/>
    <x v="5"/>
    <s v="Eldon Regeneration Recycled Desk Accessories, Black"/>
    <n v="15.488"/>
    <n v="4"/>
    <n v="0.2"/>
    <n v="3.6783999999999999"/>
  </r>
  <r>
    <n v="3695"/>
    <s v="CA-2013-142097"/>
    <x v="0"/>
    <x v="680"/>
    <x v="550"/>
    <s v="Standard Class"/>
    <s v="QJ-19255"/>
    <s v="Quincy Jones"/>
    <x v="1"/>
    <s v="United States"/>
    <s v="Springfield"/>
    <x v="17"/>
    <n v="22153"/>
    <x v="0"/>
    <s v="OFF-BI-10002082"/>
    <x v="1"/>
    <x v="8"/>
    <s v="GBC Twin Loop Wire Binding Elements"/>
    <n v="232.96"/>
    <n v="7"/>
    <n v="0"/>
    <n v="116.48"/>
  </r>
  <r>
    <n v="3696"/>
    <s v="CA-2013-142097"/>
    <x v="0"/>
    <x v="680"/>
    <x v="550"/>
    <s v="Standard Class"/>
    <s v="QJ-19255"/>
    <s v="Quincy Jones"/>
    <x v="1"/>
    <s v="United States"/>
    <s v="Springfield"/>
    <x v="17"/>
    <n v="22153"/>
    <x v="0"/>
    <s v="OFF-EN-10002312"/>
    <x v="1"/>
    <x v="12"/>
    <s v="#10 Self-Seal White Envelopes"/>
    <n v="66.539999999999992"/>
    <n v="6"/>
    <n v="0"/>
    <n v="32.604599999999998"/>
  </r>
  <r>
    <n v="3697"/>
    <s v="CA-2013-142097"/>
    <x v="0"/>
    <x v="680"/>
    <x v="550"/>
    <s v="Standard Class"/>
    <s v="QJ-19255"/>
    <s v="Quincy Jones"/>
    <x v="1"/>
    <s v="United States"/>
    <s v="Springfield"/>
    <x v="17"/>
    <n v="22153"/>
    <x v="0"/>
    <s v="OFF-AP-10000696"/>
    <x v="1"/>
    <x v="9"/>
    <s v="Holmes Odor Grabber"/>
    <n v="43.26"/>
    <n v="3"/>
    <n v="0"/>
    <n v="14.275799999999998"/>
  </r>
  <r>
    <n v="3698"/>
    <s v="CA-2012-151680"/>
    <x v="1"/>
    <x v="902"/>
    <x v="958"/>
    <s v="Second Class"/>
    <s v="TC-21475"/>
    <s v="Tony Chapman"/>
    <x v="2"/>
    <s v="United States"/>
    <s v="Seattle"/>
    <x v="4"/>
    <n v="98115"/>
    <x v="1"/>
    <s v="FUR-FU-10000305"/>
    <x v="0"/>
    <x v="5"/>
    <s v="Tenex V2T-RE Standard Weight Series Chair Mat, 45&quot; x 53&quot;, Lip 25&quot; x 12&quot;"/>
    <n v="141.96"/>
    <n v="2"/>
    <n v="0"/>
    <n v="22.7136"/>
  </r>
  <r>
    <n v="3699"/>
    <s v="CA-2011-140039"/>
    <x v="2"/>
    <x v="103"/>
    <x v="101"/>
    <s v="Standard Class"/>
    <s v="ON-18715"/>
    <s v="Odella Nelson"/>
    <x v="1"/>
    <s v="United States"/>
    <s v="Tempe"/>
    <x v="16"/>
    <n v="85281"/>
    <x v="1"/>
    <s v="OFF-ST-10001034"/>
    <x v="1"/>
    <x v="4"/>
    <s v="Eldon File Chest Portable File"/>
    <n v="79.400000000000006"/>
    <n v="5"/>
    <n v="0.2"/>
    <n v="5.9550000000000054"/>
  </r>
  <r>
    <n v="3700"/>
    <s v="CA-2014-160416"/>
    <x v="3"/>
    <x v="38"/>
    <x v="551"/>
    <s v="Second Class"/>
    <s v="AD-10180"/>
    <s v="Alan Dominguez"/>
    <x v="2"/>
    <s v="United States"/>
    <s v="Yonkers"/>
    <x v="15"/>
    <n v="10701"/>
    <x v="3"/>
    <s v="TEC-AC-10004114"/>
    <x v="2"/>
    <x v="11"/>
    <s v="KeyTronic 6101 Series - Keyboard - Black"/>
    <n v="163.96"/>
    <n v="4"/>
    <n v="0"/>
    <n v="70.502800000000008"/>
  </r>
  <r>
    <n v="3701"/>
    <s v="CA-2014-169411"/>
    <x v="3"/>
    <x v="165"/>
    <x v="168"/>
    <s v="Standard Class"/>
    <s v="AC-10615"/>
    <s v="Ann Chong"/>
    <x v="1"/>
    <s v="United States"/>
    <s v="Rochester"/>
    <x v="15"/>
    <n v="14609"/>
    <x v="3"/>
    <s v="FUR-FU-10001602"/>
    <x v="0"/>
    <x v="5"/>
    <s v="Eldon Delta Triangular Chair Mat, 52&quot; x 58&quot;, Clear"/>
    <n v="37.93"/>
    <n v="1"/>
    <n v="0"/>
    <n v="6.8273999999999972"/>
  </r>
  <r>
    <n v="3702"/>
    <s v="CA-2013-126543"/>
    <x v="0"/>
    <x v="850"/>
    <x v="405"/>
    <s v="Second Class"/>
    <s v="MF-17665"/>
    <s v="Maureen Fritzler"/>
    <x v="1"/>
    <s v="United States"/>
    <s v="Toledo"/>
    <x v="24"/>
    <n v="43615"/>
    <x v="3"/>
    <s v="FUR-FU-10002445"/>
    <x v="0"/>
    <x v="5"/>
    <s v="DAX Two-Tone Rosewood/Black Document Frame, Desktop, 5 x 7"/>
    <n v="15.168000000000001"/>
    <n v="2"/>
    <n v="0.2"/>
    <n v="3.7920000000000011"/>
  </r>
  <r>
    <n v="3703"/>
    <s v="CA-2012-104941"/>
    <x v="1"/>
    <x v="385"/>
    <x v="959"/>
    <s v="Standard Class"/>
    <s v="DH-13075"/>
    <s v="Dave Hallsten"/>
    <x v="1"/>
    <s v="United States"/>
    <s v="Decatur"/>
    <x v="19"/>
    <n v="35601"/>
    <x v="0"/>
    <s v="OFF-AR-10004269"/>
    <x v="1"/>
    <x v="6"/>
    <s v="Newell 31"/>
    <n v="24.78"/>
    <n v="6"/>
    <n v="0"/>
    <n v="6.9384000000000006"/>
  </r>
  <r>
    <n v="3704"/>
    <s v="CA-2012-104941"/>
    <x v="1"/>
    <x v="385"/>
    <x v="959"/>
    <s v="Standard Class"/>
    <s v="DH-13075"/>
    <s v="Dave Hallsten"/>
    <x v="1"/>
    <s v="United States"/>
    <s v="Decatur"/>
    <x v="19"/>
    <n v="35601"/>
    <x v="0"/>
    <s v="OFF-BI-10001249"/>
    <x v="1"/>
    <x v="8"/>
    <s v="Avery Heavy-Duty EZD View Binder with Locking Rings"/>
    <n v="19.14"/>
    <n v="3"/>
    <n v="0"/>
    <n v="8.8043999999999993"/>
  </r>
  <r>
    <n v="3705"/>
    <s v="CA-2012-104941"/>
    <x v="1"/>
    <x v="385"/>
    <x v="959"/>
    <s v="Standard Class"/>
    <s v="DH-13075"/>
    <s v="Dave Hallsten"/>
    <x v="1"/>
    <s v="United States"/>
    <s v="Decatur"/>
    <x v="19"/>
    <n v="35601"/>
    <x v="0"/>
    <s v="TEC-CO-10004202"/>
    <x v="2"/>
    <x v="16"/>
    <s v="Brother DCP1000 Digital 3 in 1 Multifunction Machine"/>
    <n v="899.97"/>
    <n v="3"/>
    <n v="0"/>
    <n v="314.98950000000002"/>
  </r>
  <r>
    <n v="3706"/>
    <s v="CA-2012-104941"/>
    <x v="1"/>
    <x v="385"/>
    <x v="959"/>
    <s v="Standard Class"/>
    <s v="DH-13075"/>
    <s v="Dave Hallsten"/>
    <x v="1"/>
    <s v="United States"/>
    <s v="Decatur"/>
    <x v="19"/>
    <n v="35601"/>
    <x v="0"/>
    <s v="OFF-PA-10003363"/>
    <x v="1"/>
    <x v="10"/>
    <s v="Xerox 204"/>
    <n v="32.400000000000006"/>
    <n v="5"/>
    <n v="0"/>
    <n v="15.552000000000001"/>
  </r>
  <r>
    <n v="3707"/>
    <s v="CA-2014-160087"/>
    <x v="3"/>
    <x v="257"/>
    <x v="782"/>
    <s v="Standard Class"/>
    <s v="EN-13780"/>
    <s v="Edward Nazzal"/>
    <x v="0"/>
    <s v="United States"/>
    <s v="Dallas"/>
    <x v="5"/>
    <n v="75220"/>
    <x v="2"/>
    <s v="OFF-AR-10001915"/>
    <x v="1"/>
    <x v="6"/>
    <s v="Peel-Off China Markers"/>
    <n v="23.832000000000001"/>
    <n v="3"/>
    <n v="0.2"/>
    <n v="6.5538000000000007"/>
  </r>
  <r>
    <n v="3708"/>
    <s v="CA-2011-120544"/>
    <x v="2"/>
    <x v="533"/>
    <x v="680"/>
    <s v="Standard Class"/>
    <s v="SS-20140"/>
    <s v="Saphhira Shifley"/>
    <x v="1"/>
    <s v="United States"/>
    <s v="Mesquite"/>
    <x v="5"/>
    <n v="75150"/>
    <x v="2"/>
    <s v="FUR-FU-10001940"/>
    <x v="0"/>
    <x v="5"/>
    <s v="Staples"/>
    <n v="6.3680000000000003"/>
    <n v="2"/>
    <n v="0.6"/>
    <n v="-2.5471999999999984"/>
  </r>
  <r>
    <n v="3709"/>
    <s v="CA-2011-120544"/>
    <x v="2"/>
    <x v="533"/>
    <x v="68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x v="680"/>
    <s v="Standard Class"/>
    <s v="SS-20140"/>
    <s v="Saphhira Shifley"/>
    <x v="1"/>
    <s v="United States"/>
    <s v="Mesquite"/>
    <x v="5"/>
    <n v="75150"/>
    <x v="2"/>
    <s v="TEC-AC-10003709"/>
    <x v="2"/>
    <x v="11"/>
    <s v="Maxell 4.7GB DVD-R 5/Pack"/>
    <n v="5.5440000000000005"/>
    <n v="7"/>
    <n v="0.2"/>
    <n v="1.6632000000000007"/>
  </r>
  <r>
    <n v="3711"/>
    <s v="CA-2014-113670"/>
    <x v="3"/>
    <x v="453"/>
    <x v="117"/>
    <s v="First Class"/>
    <s v="RS-19765"/>
    <s v="Roland Schwarz"/>
    <x v="1"/>
    <s v="United States"/>
    <s v="Los Angeles"/>
    <x v="1"/>
    <n v="90045"/>
    <x v="1"/>
    <s v="FUR-TA-10001705"/>
    <x v="0"/>
    <x v="3"/>
    <s v="Bush Advantage Collection Round Conference Table"/>
    <n v="510.24"/>
    <n v="3"/>
    <n v="0.2"/>
    <n v="6.3779999999999575"/>
  </r>
  <r>
    <n v="3712"/>
    <s v="CA-2014-113670"/>
    <x v="3"/>
    <x v="453"/>
    <x v="117"/>
    <s v="First Class"/>
    <s v="RS-19765"/>
    <s v="Roland Schwarz"/>
    <x v="1"/>
    <s v="United States"/>
    <s v="Los Angeles"/>
    <x v="1"/>
    <n v="90045"/>
    <x v="1"/>
    <s v="OFF-PA-10000675"/>
    <x v="1"/>
    <x v="10"/>
    <s v="Xerox 1919"/>
    <n v="204.95000000000002"/>
    <n v="5"/>
    <n v="0"/>
    <n v="100.4255"/>
  </r>
  <r>
    <n v="3713"/>
    <s v="CA-2014-166198"/>
    <x v="3"/>
    <x v="81"/>
    <x v="321"/>
    <s v="First Class"/>
    <s v="JW-15955"/>
    <s v="Joni Wasserman"/>
    <x v="0"/>
    <s v="United States"/>
    <s v="Seattle"/>
    <x v="4"/>
    <n v="98103"/>
    <x v="1"/>
    <s v="TEC-AC-10000521"/>
    <x v="2"/>
    <x v="11"/>
    <s v="Verbatim Slim CD and DVD Storage Cases, 50/Pack"/>
    <n v="11.54"/>
    <n v="1"/>
    <n v="0"/>
    <n v="3.4619999999999997"/>
  </r>
  <r>
    <n v="3714"/>
    <s v="CA-2014-166198"/>
    <x v="3"/>
    <x v="81"/>
    <x v="321"/>
    <s v="First Class"/>
    <s v="JW-15955"/>
    <s v="Joni Wasserman"/>
    <x v="0"/>
    <s v="United States"/>
    <s v="Seattle"/>
    <x v="4"/>
    <n v="98103"/>
    <x v="1"/>
    <s v="FUR-FU-10004622"/>
    <x v="0"/>
    <x v="5"/>
    <s v="Eldon Advantage Foldable Chair Mats for Low Pile Carpets"/>
    <n v="162.60000000000002"/>
    <n v="3"/>
    <n v="0"/>
    <n v="34.145999999999994"/>
  </r>
  <r>
    <n v="3715"/>
    <s v="CA-2011-135608"/>
    <x v="2"/>
    <x v="589"/>
    <x v="28"/>
    <s v="Second Class"/>
    <s v="JK-15625"/>
    <s v="Jim Karlsson"/>
    <x v="0"/>
    <s v="United States"/>
    <s v="Olympia"/>
    <x v="4"/>
    <n v="98502"/>
    <x v="1"/>
    <s v="OFF-PA-10001954"/>
    <x v="1"/>
    <x v="10"/>
    <s v="Xerox 1964"/>
    <n v="45.68"/>
    <n v="2"/>
    <n v="0"/>
    <n v="21.012799999999999"/>
  </r>
  <r>
    <n v="3716"/>
    <s v="CA-2011-135608"/>
    <x v="2"/>
    <x v="589"/>
    <x v="28"/>
    <s v="Second Class"/>
    <s v="JK-15625"/>
    <s v="Jim Karlsson"/>
    <x v="0"/>
    <s v="United States"/>
    <s v="Olympia"/>
    <x v="4"/>
    <n v="98502"/>
    <x v="1"/>
    <s v="FUR-CH-10002602"/>
    <x v="0"/>
    <x v="1"/>
    <s v="DMI Arturo Collection Mission-style Design Wood Chair"/>
    <n v="603.91999999999996"/>
    <n v="5"/>
    <n v="0.2"/>
    <n v="45.294000000000011"/>
  </r>
  <r>
    <n v="3717"/>
    <s v="CA-2014-144568"/>
    <x v="3"/>
    <x v="148"/>
    <x v="886"/>
    <s v="Standard Class"/>
    <s v="JO-15550"/>
    <s v="Jesus Ocampo"/>
    <x v="2"/>
    <s v="United States"/>
    <s v="Omaha"/>
    <x v="8"/>
    <n v="68104"/>
    <x v="2"/>
    <s v="OFF-FA-10004395"/>
    <x v="1"/>
    <x v="13"/>
    <s v="Plymouth Boxed Rubber Bands by Plymouth"/>
    <n v="23.55"/>
    <n v="5"/>
    <n v="0"/>
    <n v="1.1775000000000002"/>
  </r>
  <r>
    <n v="3718"/>
    <s v="CA-2013-142370"/>
    <x v="0"/>
    <x v="251"/>
    <x v="30"/>
    <s v="Standard Class"/>
    <s v="TP-21130"/>
    <s v="Theone Pippenger"/>
    <x v="0"/>
    <s v="United States"/>
    <s v="Columbus"/>
    <x v="32"/>
    <n v="31907"/>
    <x v="0"/>
    <s v="OFF-SU-10003002"/>
    <x v="1"/>
    <x v="14"/>
    <s v="Letter Slitter"/>
    <n v="5.04"/>
    <n v="2"/>
    <n v="0"/>
    <n v="0.15120000000000022"/>
  </r>
  <r>
    <n v="3719"/>
    <s v="CA-2013-142370"/>
    <x v="0"/>
    <x v="251"/>
    <x v="30"/>
    <s v="Standard Class"/>
    <s v="TP-21130"/>
    <s v="Theone Pippenger"/>
    <x v="0"/>
    <s v="United States"/>
    <s v="Columbus"/>
    <x v="32"/>
    <n v="31907"/>
    <x v="0"/>
    <s v="TEC-AC-10002926"/>
    <x v="2"/>
    <x v="11"/>
    <s v="Logitech Wireless Marathon Mouse M705"/>
    <n v="249.95000000000002"/>
    <n v="5"/>
    <n v="0"/>
    <n v="107.47850000000001"/>
  </r>
  <r>
    <n v="3720"/>
    <s v="CA-2013-105900"/>
    <x v="0"/>
    <x v="42"/>
    <x v="30"/>
    <s v="Standard Class"/>
    <s v="BS-11590"/>
    <s v="Brendan Sweed"/>
    <x v="1"/>
    <s v="United States"/>
    <s v="Columbus"/>
    <x v="14"/>
    <n v="47201"/>
    <x v="2"/>
    <s v="OFF-AR-10002656"/>
    <x v="1"/>
    <x v="6"/>
    <s v="Sanford Liquid Accent Highlighters"/>
    <n v="33.4"/>
    <n v="5"/>
    <n v="0"/>
    <n v="12.357999999999997"/>
  </r>
  <r>
    <n v="3721"/>
    <s v="CA-2013-151155"/>
    <x v="0"/>
    <x v="887"/>
    <x v="746"/>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x v="746"/>
    <s v="Standard Class"/>
    <s v="AB-10255"/>
    <s v="Alejandro Ballentine"/>
    <x v="2"/>
    <s v="United States"/>
    <s v="Jackson"/>
    <x v="35"/>
    <n v="39212"/>
    <x v="0"/>
    <s v="OFF-BI-10003910"/>
    <x v="1"/>
    <x v="8"/>
    <s v="DXL Angle-View Binders with Locking Rings by Samsill"/>
    <n v="15.42"/>
    <n v="2"/>
    <n v="0"/>
    <n v="6.9390000000000001"/>
  </r>
  <r>
    <n v="3723"/>
    <s v="CA-2014-144036"/>
    <x v="3"/>
    <x v="903"/>
    <x v="177"/>
    <s v="Standard Class"/>
    <s v="FO-14305"/>
    <s v="Frank Olsen"/>
    <x v="0"/>
    <s v="United States"/>
    <s v="Houston"/>
    <x v="5"/>
    <n v="77070"/>
    <x v="2"/>
    <s v="OFF-AR-10000122"/>
    <x v="1"/>
    <x v="6"/>
    <s v="Newell 314"/>
    <n v="35.712000000000003"/>
    <n v="8"/>
    <n v="0.2"/>
    <n v="2.2319999999999958"/>
  </r>
  <r>
    <n v="3724"/>
    <s v="US-2011-169789"/>
    <x v="2"/>
    <x v="125"/>
    <x v="124"/>
    <s v="Standard Class"/>
    <s v="MF-17665"/>
    <s v="Maureen Fritzler"/>
    <x v="1"/>
    <s v="United States"/>
    <s v="Phoenix"/>
    <x v="16"/>
    <n v="85023"/>
    <x v="1"/>
    <s v="OFF-BI-10004600"/>
    <x v="1"/>
    <x v="8"/>
    <s v="Ibico Ibimaster 300 Manual Binding System"/>
    <n v="551.98500000000013"/>
    <n v="5"/>
    <n v="0.7"/>
    <n v="-459.98750000000018"/>
  </r>
  <r>
    <n v="3725"/>
    <s v="CA-2014-127264"/>
    <x v="3"/>
    <x v="355"/>
    <x v="710"/>
    <s v="First Class"/>
    <s v="SA-20830"/>
    <s v="Sue Ann Reed"/>
    <x v="0"/>
    <s v="United States"/>
    <s v="Chicago"/>
    <x v="10"/>
    <n v="60653"/>
    <x v="2"/>
    <s v="OFF-AR-10003045"/>
    <x v="1"/>
    <x v="6"/>
    <s v="Prang Colored Pencils"/>
    <n v="7.0559999999999992"/>
    <n v="3"/>
    <n v="0.2"/>
    <n v="2.2050000000000001"/>
  </r>
  <r>
    <n v="3726"/>
    <s v="CA-2013-151512"/>
    <x v="0"/>
    <x v="482"/>
    <x v="771"/>
    <s v="Standard Class"/>
    <s v="SH-19975"/>
    <s v="Sally Hughsby"/>
    <x v="1"/>
    <s v="United States"/>
    <s v="Denver"/>
    <x v="22"/>
    <n v="80219"/>
    <x v="1"/>
    <s v="OFF-AP-10000252"/>
    <x v="1"/>
    <x v="9"/>
    <s v="Harmony HEPA Quiet Air Purifiers"/>
    <n v="18.72"/>
    <n v="2"/>
    <n v="0.2"/>
    <n v="3.51"/>
  </r>
  <r>
    <n v="3727"/>
    <s v="CA-2013-165169"/>
    <x v="0"/>
    <x v="410"/>
    <x v="950"/>
    <s v="Standard Class"/>
    <s v="JL-15235"/>
    <s v="Janet Lee"/>
    <x v="0"/>
    <s v="United States"/>
    <s v="Newark"/>
    <x v="13"/>
    <n v="19711"/>
    <x v="3"/>
    <s v="OFF-ST-10001496"/>
    <x v="1"/>
    <x v="4"/>
    <s v="Standard Rollaway File with Lock"/>
    <n v="360.38"/>
    <n v="2"/>
    <n v="0"/>
    <n v="93.698800000000006"/>
  </r>
  <r>
    <n v="3728"/>
    <s v="CA-2013-165169"/>
    <x v="0"/>
    <x v="410"/>
    <x v="950"/>
    <s v="Standard Class"/>
    <s v="JL-15235"/>
    <s v="Janet Lee"/>
    <x v="0"/>
    <s v="United States"/>
    <s v="Newark"/>
    <x v="13"/>
    <n v="19711"/>
    <x v="3"/>
    <s v="OFF-AR-10000122"/>
    <x v="1"/>
    <x v="6"/>
    <s v="Newell 314"/>
    <n v="11.16"/>
    <n v="2"/>
    <n v="0"/>
    <n v="2.7899999999999991"/>
  </r>
  <r>
    <n v="3729"/>
    <s v="CA-2013-165169"/>
    <x v="0"/>
    <x v="410"/>
    <x v="950"/>
    <s v="Standard Class"/>
    <s v="JL-15235"/>
    <s v="Janet Lee"/>
    <x v="0"/>
    <s v="United States"/>
    <s v="Newark"/>
    <x v="13"/>
    <n v="19711"/>
    <x v="3"/>
    <s v="OFF-LA-10000407"/>
    <x v="1"/>
    <x v="2"/>
    <s v="Avery White Multi-Purpose Labels"/>
    <n v="14.940000000000001"/>
    <n v="3"/>
    <n v="0"/>
    <n v="6.8723999999999998"/>
  </r>
  <r>
    <n v="3730"/>
    <s v="CA-2012-109575"/>
    <x v="1"/>
    <x v="227"/>
    <x v="832"/>
    <s v="Standard Class"/>
    <s v="KH-16630"/>
    <s v="Ken Heidel"/>
    <x v="1"/>
    <s v="United States"/>
    <s v="Clinton"/>
    <x v="39"/>
    <n v="20735"/>
    <x v="3"/>
    <s v="OFF-ST-10004950"/>
    <x v="1"/>
    <x v="4"/>
    <s v="Acco Perma 3000 Stacking Storage Drawers"/>
    <n v="41.96"/>
    <n v="2"/>
    <n v="0"/>
    <n v="7.9724000000000004"/>
  </r>
  <r>
    <n v="3731"/>
    <s v="CA-2012-109575"/>
    <x v="1"/>
    <x v="227"/>
    <x v="832"/>
    <s v="Standard Class"/>
    <s v="KH-16630"/>
    <s v="Ken Heidel"/>
    <x v="1"/>
    <s v="United States"/>
    <s v="Clinton"/>
    <x v="39"/>
    <n v="20735"/>
    <x v="3"/>
    <s v="OFF-ST-10004123"/>
    <x v="1"/>
    <x v="4"/>
    <s v="Safco Industrial Wire Shelving System"/>
    <n v="636.86"/>
    <n v="7"/>
    <n v="0"/>
    <n v="0"/>
  </r>
  <r>
    <n v="3732"/>
    <s v="CA-2012-109575"/>
    <x v="1"/>
    <x v="227"/>
    <x v="832"/>
    <s v="Standard Class"/>
    <s v="KH-16630"/>
    <s v="Ken Heidel"/>
    <x v="1"/>
    <s v="United States"/>
    <s v="Clinton"/>
    <x v="39"/>
    <n v="20735"/>
    <x v="3"/>
    <s v="TEC-PH-10000730"/>
    <x v="2"/>
    <x v="7"/>
    <s v="Samsung Galaxy S4 Active"/>
    <n v="499.99"/>
    <n v="1"/>
    <n v="0"/>
    <n v="129.99740000000003"/>
  </r>
  <r>
    <n v="3733"/>
    <s v="CA-2012-109575"/>
    <x v="1"/>
    <x v="227"/>
    <x v="832"/>
    <s v="Standard Class"/>
    <s v="KH-16630"/>
    <s v="Ken Heidel"/>
    <x v="1"/>
    <s v="United States"/>
    <s v="Clinton"/>
    <x v="39"/>
    <n v="20735"/>
    <x v="3"/>
    <s v="TEC-PH-10000895"/>
    <x v="2"/>
    <x v="7"/>
    <s v="Polycom VVX 310 VoIP phone"/>
    <n v="1259.93"/>
    <n v="7"/>
    <n v="0"/>
    <n v="327.58180000000004"/>
  </r>
  <r>
    <n v="3734"/>
    <s v="CA-2012-109575"/>
    <x v="1"/>
    <x v="227"/>
    <x v="832"/>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x v="146"/>
    <s v="Second Class"/>
    <s v="RM-19750"/>
    <s v="Roland Murray"/>
    <x v="0"/>
    <s v="United States"/>
    <s v="New York City"/>
    <x v="15"/>
    <n v="10011"/>
    <x v="3"/>
    <s v="OFF-PA-10002254"/>
    <x v="1"/>
    <x v="10"/>
    <s v="Xerox 1883"/>
    <n v="26.38"/>
    <n v="1"/>
    <n v="0"/>
    <n v="12.134799999999998"/>
  </r>
  <r>
    <n v="3736"/>
    <s v="CA-2014-168193"/>
    <x v="3"/>
    <x v="904"/>
    <x v="146"/>
    <s v="Second Class"/>
    <s v="RM-19750"/>
    <s v="Roland Murray"/>
    <x v="0"/>
    <s v="United States"/>
    <s v="New York City"/>
    <x v="15"/>
    <n v="10011"/>
    <x v="3"/>
    <s v="FUR-FU-10002554"/>
    <x v="0"/>
    <x v="5"/>
    <s v="Westinghouse Floor Lamp with Metal Mesh Shade, Black"/>
    <n v="71.97"/>
    <n v="3"/>
    <n v="0"/>
    <n v="16.553099999999993"/>
  </r>
  <r>
    <n v="3737"/>
    <s v="CA-2013-115476"/>
    <x v="0"/>
    <x v="716"/>
    <x v="320"/>
    <s v="Same Day"/>
    <s v="VM-21835"/>
    <s v="Vivian Mathis"/>
    <x v="0"/>
    <s v="United States"/>
    <s v="Newark"/>
    <x v="13"/>
    <n v="19711"/>
    <x v="3"/>
    <s v="TEC-PH-10000673"/>
    <x v="2"/>
    <x v="7"/>
    <s v="Plantronics Voyager Pro HD - Bluetooth Headset"/>
    <n v="129.97999999999999"/>
    <n v="2"/>
    <n v="0"/>
    <n v="62.3904"/>
  </r>
  <r>
    <n v="3738"/>
    <s v="CA-2013-115476"/>
    <x v="0"/>
    <x v="716"/>
    <x v="32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1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10"/>
    <s v="Standard Class"/>
    <s v="LH-17155"/>
    <s v="Logan Haushalter"/>
    <x v="0"/>
    <s v="United States"/>
    <s v="Jackson"/>
    <x v="12"/>
    <n v="49201"/>
    <x v="2"/>
    <s v="TEC-AC-10001109"/>
    <x v="2"/>
    <x v="11"/>
    <s v="Logitech Trackman Marble Mouse"/>
    <n v="59.98"/>
    <n v="2"/>
    <n v="0"/>
    <n v="25.191600000000001"/>
  </r>
  <r>
    <n v="3741"/>
    <s v="CA-2013-133340"/>
    <x v="0"/>
    <x v="10"/>
    <x v="1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x v="347"/>
    <s v="Standard Class"/>
    <s v="WB-21850"/>
    <s v="William Brown"/>
    <x v="0"/>
    <s v="United States"/>
    <s v="New York City"/>
    <x v="15"/>
    <n v="10011"/>
    <x v="3"/>
    <s v="OFF-EN-10001137"/>
    <x v="1"/>
    <x v="12"/>
    <s v="#10 Gummed Flap White Envelopes, 100/Box"/>
    <n v="16.52"/>
    <n v="4"/>
    <n v="0"/>
    <n v="7.5991999999999997"/>
  </r>
  <r>
    <n v="3743"/>
    <s v="CA-2013-137848"/>
    <x v="0"/>
    <x v="804"/>
    <x v="347"/>
    <s v="Standard Class"/>
    <s v="WB-21850"/>
    <s v="William Brown"/>
    <x v="0"/>
    <s v="United States"/>
    <s v="New York City"/>
    <x v="15"/>
    <n v="10011"/>
    <x v="3"/>
    <s v="OFF-PA-10004285"/>
    <x v="1"/>
    <x v="10"/>
    <s v="Xerox 1959"/>
    <n v="60.12"/>
    <n v="9"/>
    <n v="0"/>
    <n v="28.857599999999998"/>
  </r>
  <r>
    <n v="3744"/>
    <s v="CA-2013-137848"/>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x v="960"/>
    <s v="Same Day"/>
    <s v="AP-10915"/>
    <s v="Arthur Prichep"/>
    <x v="0"/>
    <s v="United States"/>
    <s v="Rock Hill"/>
    <x v="20"/>
    <n v="29730"/>
    <x v="0"/>
    <s v="OFF-FA-10002763"/>
    <x v="1"/>
    <x v="13"/>
    <s v="Advantus Map Pennant Flags and Round Head Tacks"/>
    <n v="11.850000000000001"/>
    <n v="3"/>
    <n v="0"/>
    <n v="3.7919999999999994"/>
  </r>
  <r>
    <n v="3746"/>
    <s v="CA-2013-149979"/>
    <x v="0"/>
    <x v="713"/>
    <x v="961"/>
    <s v="Second Class"/>
    <s v="RA-19915"/>
    <s v="Russell Applegate"/>
    <x v="0"/>
    <s v="United States"/>
    <s v="Columbus"/>
    <x v="32"/>
    <n v="31907"/>
    <x v="0"/>
    <s v="OFF-ST-10003058"/>
    <x v="1"/>
    <x v="4"/>
    <s v="Eldon Mobile Mega Data Cart  Mega Stackable  Add-On Trays"/>
    <n v="118.25"/>
    <n v="5"/>
    <n v="0"/>
    <n v="34.292499999999997"/>
  </r>
  <r>
    <n v="3747"/>
    <s v="CA-2013-149979"/>
    <x v="0"/>
    <x v="713"/>
    <x v="961"/>
    <s v="Second Class"/>
    <s v="RA-19915"/>
    <s v="Russell Applegate"/>
    <x v="0"/>
    <s v="United States"/>
    <s v="Columbus"/>
    <x v="32"/>
    <n v="31907"/>
    <x v="0"/>
    <s v="FUR-CH-10002084"/>
    <x v="0"/>
    <x v="1"/>
    <s v="Hon Mobius Operator's Chair"/>
    <n v="368.96999999999997"/>
    <n v="3"/>
    <n v="0"/>
    <n v="81.173400000000001"/>
  </r>
  <r>
    <n v="3748"/>
    <s v="CA-2014-161956"/>
    <x v="3"/>
    <x v="151"/>
    <x v="346"/>
    <s v="Second Class"/>
    <s v="DR-12880"/>
    <s v="Dan Reichenbach"/>
    <x v="1"/>
    <s v="United States"/>
    <s v="Inglewood"/>
    <x v="1"/>
    <n v="90301"/>
    <x v="1"/>
    <s v="FUR-FU-10002937"/>
    <x v="0"/>
    <x v="5"/>
    <s v="GE 48&quot; Fluorescent Tube, Cool White Energy Saver, 34 Watts, 30/Box"/>
    <n v="198.46"/>
    <n v="2"/>
    <n v="0"/>
    <n v="99.23"/>
  </r>
  <r>
    <n v="3749"/>
    <s v="CA-2014-161956"/>
    <x v="3"/>
    <x v="151"/>
    <x v="346"/>
    <s v="Second Class"/>
    <s v="DR-12880"/>
    <s v="Dan Reichenbach"/>
    <x v="1"/>
    <s v="United States"/>
    <s v="Inglewood"/>
    <x v="1"/>
    <n v="90301"/>
    <x v="1"/>
    <s v="OFF-AP-10001242"/>
    <x v="1"/>
    <x v="9"/>
    <s v="APC 7 Outlet Network SurgeArrest Surge Protector"/>
    <n v="321.92"/>
    <n v="4"/>
    <n v="0"/>
    <n v="96.575999999999993"/>
  </r>
  <r>
    <n v="3750"/>
    <s v="CA-2014-161956"/>
    <x v="3"/>
    <x v="151"/>
    <x v="346"/>
    <s v="Second Class"/>
    <s v="DR-12880"/>
    <s v="Dan Reichenbach"/>
    <x v="1"/>
    <s v="United States"/>
    <s v="Inglewood"/>
    <x v="1"/>
    <n v="90301"/>
    <x v="1"/>
    <s v="TEC-CO-10001571"/>
    <x v="2"/>
    <x v="16"/>
    <s v="Sharp 1540cs Digital Laser Copier"/>
    <n v="879.98400000000004"/>
    <n v="2"/>
    <n v="0.2"/>
    <n v="329.99400000000003"/>
  </r>
  <r>
    <n v="3751"/>
    <s v="CA-2014-161956"/>
    <x v="3"/>
    <x v="151"/>
    <x v="346"/>
    <s v="Second Class"/>
    <s v="DR-12880"/>
    <s v="Dan Reichenbach"/>
    <x v="1"/>
    <s v="United States"/>
    <s v="Inglewood"/>
    <x v="1"/>
    <n v="90301"/>
    <x v="1"/>
    <s v="OFF-SU-10002503"/>
    <x v="1"/>
    <x v="14"/>
    <s v="Acme Preferred Stainless Steel Scissors"/>
    <n v="28.4"/>
    <n v="5"/>
    <n v="0"/>
    <n v="8.2359999999999989"/>
  </r>
  <r>
    <n v="3752"/>
    <s v="CA-2014-161956"/>
    <x v="3"/>
    <x v="151"/>
    <x v="346"/>
    <s v="Second Class"/>
    <s v="DR-12880"/>
    <s v="Dan Reichenbach"/>
    <x v="1"/>
    <s v="United States"/>
    <s v="Inglewood"/>
    <x v="1"/>
    <n v="90301"/>
    <x v="1"/>
    <s v="FUR-CH-10004886"/>
    <x v="0"/>
    <x v="1"/>
    <s v="Bevis Steel Folding Chairs"/>
    <n v="230.28000000000003"/>
    <n v="3"/>
    <n v="0.2"/>
    <n v="23.027999999999992"/>
  </r>
  <r>
    <n v="3753"/>
    <s v="CA-2014-161956"/>
    <x v="3"/>
    <x v="151"/>
    <x v="346"/>
    <s v="Second Class"/>
    <s v="DR-12880"/>
    <s v="Dan Reichenbach"/>
    <x v="1"/>
    <s v="United States"/>
    <s v="Inglewood"/>
    <x v="1"/>
    <n v="90301"/>
    <x v="1"/>
    <s v="OFF-PA-10001289"/>
    <x v="1"/>
    <x v="10"/>
    <s v="White Computer Printout Paper by Universal"/>
    <n v="116.28"/>
    <n v="3"/>
    <n v="0"/>
    <n v="56.977199999999996"/>
  </r>
  <r>
    <n v="3754"/>
    <s v="CA-2014-161956"/>
    <x v="3"/>
    <x v="151"/>
    <x v="346"/>
    <s v="Second Class"/>
    <s v="DR-12880"/>
    <s v="Dan Reichenbach"/>
    <x v="1"/>
    <s v="United States"/>
    <s v="Inglewood"/>
    <x v="1"/>
    <n v="90301"/>
    <x v="1"/>
    <s v="OFF-BI-10003650"/>
    <x v="1"/>
    <x v="8"/>
    <s v="GBC DocuBind 300 Electric Binding Machine"/>
    <n v="841.5680000000001"/>
    <n v="2"/>
    <n v="0.2"/>
    <n v="294.54879999999991"/>
  </r>
  <r>
    <n v="3755"/>
    <s v="CA-2014-161956"/>
    <x v="3"/>
    <x v="151"/>
    <x v="346"/>
    <s v="Second Class"/>
    <s v="DR-12880"/>
    <s v="Dan Reichenbach"/>
    <x v="1"/>
    <s v="United States"/>
    <s v="Inglewood"/>
    <x v="1"/>
    <n v="90301"/>
    <x v="1"/>
    <s v="OFF-ST-10001370"/>
    <x v="1"/>
    <x v="4"/>
    <s v="Sensible Storage WireTech Storage Systems"/>
    <n v="354.90000000000003"/>
    <n v="5"/>
    <n v="0"/>
    <n v="17.744999999999962"/>
  </r>
  <r>
    <n v="3756"/>
    <s v="CA-2013-116799"/>
    <x v="0"/>
    <x v="840"/>
    <x v="962"/>
    <s v="First Class"/>
    <s v="JG-15310"/>
    <s v="Jason Gross"/>
    <x v="1"/>
    <s v="United States"/>
    <s v="Odessa"/>
    <x v="5"/>
    <n v="79762"/>
    <x v="2"/>
    <s v="OFF-PA-10001892"/>
    <x v="1"/>
    <x v="10"/>
    <s v="Rediform Wirebound &quot;Phone Memo&quot; Message Book, 11 x 5-3/4"/>
    <n v="42.783999999999999"/>
    <n v="7"/>
    <n v="0.2"/>
    <n v="15.509199999999998"/>
  </r>
  <r>
    <n v="3757"/>
    <s v="CA-2013-116799"/>
    <x v="0"/>
    <x v="840"/>
    <x v="962"/>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x v="963"/>
    <s v="Standard Class"/>
    <s v="LC-16870"/>
    <s v="Lena Cacioppo"/>
    <x v="0"/>
    <s v="United States"/>
    <s v="Newark"/>
    <x v="24"/>
    <n v="43055"/>
    <x v="3"/>
    <s v="OFF-AR-10001615"/>
    <x v="1"/>
    <x v="6"/>
    <s v="Newell 34"/>
    <n v="111.104"/>
    <n v="7"/>
    <n v="0.2"/>
    <n v="8.3328000000000024"/>
  </r>
  <r>
    <n v="3759"/>
    <s v="CA-2012-167745"/>
    <x v="1"/>
    <x v="227"/>
    <x v="832"/>
    <s v="Standard Class"/>
    <s v="GB-14530"/>
    <s v="George Bell"/>
    <x v="1"/>
    <s v="United States"/>
    <s v="Los Angeles"/>
    <x v="1"/>
    <n v="90049"/>
    <x v="1"/>
    <s v="OFF-AR-10003602"/>
    <x v="1"/>
    <x v="6"/>
    <s v="Quartet Omega Colored Chalk, 12/Pack"/>
    <n v="11.68"/>
    <n v="2"/>
    <n v="0"/>
    <n v="5.4895999999999994"/>
  </r>
  <r>
    <n v="3760"/>
    <s v="CA-2012-167745"/>
    <x v="1"/>
    <x v="227"/>
    <x v="832"/>
    <s v="Standard Class"/>
    <s v="GB-14530"/>
    <s v="George Bell"/>
    <x v="1"/>
    <s v="United States"/>
    <s v="Los Angeles"/>
    <x v="1"/>
    <n v="90049"/>
    <x v="1"/>
    <s v="OFF-SU-10004782"/>
    <x v="1"/>
    <x v="14"/>
    <s v="Elite 5&quot; Scissors"/>
    <n v="16.899999999999999"/>
    <n v="2"/>
    <n v="0"/>
    <n v="5.0699999999999985"/>
  </r>
  <r>
    <n v="3761"/>
    <s v="CA-2012-167745"/>
    <x v="1"/>
    <x v="227"/>
    <x v="832"/>
    <s v="Standard Class"/>
    <s v="GB-14530"/>
    <s v="George Bell"/>
    <x v="1"/>
    <s v="United States"/>
    <s v="Los Angeles"/>
    <x v="1"/>
    <n v="90049"/>
    <x v="1"/>
    <s v="FUR-FU-10001591"/>
    <x v="0"/>
    <x v="5"/>
    <s v="Advantus Panel Wall Certificate Holder - 8.5x11"/>
    <n v="24.4"/>
    <n v="2"/>
    <n v="0"/>
    <n v="10.248000000000001"/>
  </r>
  <r>
    <n v="3762"/>
    <s v="CA-2014-104577"/>
    <x v="3"/>
    <x v="605"/>
    <x v="808"/>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x v="964"/>
    <s v="Second Class"/>
    <s v="TS-21160"/>
    <s v="Theresa Swint"/>
    <x v="1"/>
    <s v="United States"/>
    <s v="West Allis"/>
    <x v="6"/>
    <n v="53214"/>
    <x v="2"/>
    <s v="FUR-BO-10001337"/>
    <x v="0"/>
    <x v="0"/>
    <s v="O'Sullivan Living Dimensions 2-Shelf Bookcases"/>
    <n v="241.96"/>
    <n v="2"/>
    <n v="0"/>
    <n v="24.195999999999998"/>
  </r>
  <r>
    <n v="3764"/>
    <s v="CA-2013-156251"/>
    <x v="0"/>
    <x v="572"/>
    <x v="964"/>
    <s v="Second Class"/>
    <s v="TS-21160"/>
    <s v="Theresa Swint"/>
    <x v="1"/>
    <s v="United States"/>
    <s v="West Allis"/>
    <x v="6"/>
    <n v="53214"/>
    <x v="2"/>
    <s v="OFF-BI-10003529"/>
    <x v="1"/>
    <x v="8"/>
    <s v="Avery Round Ring Poly Binders"/>
    <n v="8.52"/>
    <n v="3"/>
    <n v="0"/>
    <n v="4.1747999999999994"/>
  </r>
  <r>
    <n v="3765"/>
    <s v="CA-2014-125878"/>
    <x v="3"/>
    <x v="906"/>
    <x v="965"/>
    <s v="Standard Class"/>
    <s v="MH-18025"/>
    <s v="Michelle Huthwaite"/>
    <x v="0"/>
    <s v="United States"/>
    <s v="Chicago"/>
    <x v="10"/>
    <n v="60623"/>
    <x v="2"/>
    <s v="OFF-BI-10002609"/>
    <x v="1"/>
    <x v="8"/>
    <s v="Avery Hidden Tab Dividers for Binding Systems"/>
    <n v="1.7879999999999996"/>
    <n v="3"/>
    <n v="0.8"/>
    <n v="-3.0396000000000001"/>
  </r>
  <r>
    <n v="3766"/>
    <s v="CA-2013-163153"/>
    <x v="0"/>
    <x v="844"/>
    <x v="595"/>
    <s v="Standard Class"/>
    <s v="DM-12955"/>
    <s v="Dario Medina"/>
    <x v="1"/>
    <s v="United States"/>
    <s v="Houston"/>
    <x v="5"/>
    <n v="77036"/>
    <x v="2"/>
    <s v="FUR-TA-10004767"/>
    <x v="0"/>
    <x v="3"/>
    <s v="Safco Drafting Table"/>
    <n v="99.372"/>
    <n v="2"/>
    <n v="0.3"/>
    <n v="-1.4196000000000097"/>
  </r>
  <r>
    <n v="3767"/>
    <s v="CA-2013-163153"/>
    <x v="0"/>
    <x v="844"/>
    <x v="595"/>
    <s v="Standard Class"/>
    <s v="DM-12955"/>
    <s v="Dario Medina"/>
    <x v="1"/>
    <s v="United States"/>
    <s v="Houston"/>
    <x v="5"/>
    <n v="77036"/>
    <x v="2"/>
    <s v="OFF-AR-10001868"/>
    <x v="1"/>
    <x v="6"/>
    <s v="Prang Dustless Chalk Sticks"/>
    <n v="1.3440000000000001"/>
    <n v="1"/>
    <n v="0.2"/>
    <n v="0.504"/>
  </r>
  <r>
    <n v="3768"/>
    <s v="CA-2012-103205"/>
    <x v="1"/>
    <x v="575"/>
    <x v="763"/>
    <s v="Second Class"/>
    <s v="JJ-15760"/>
    <s v="Joel Jenkins"/>
    <x v="2"/>
    <s v="United States"/>
    <s v="Houston"/>
    <x v="5"/>
    <n v="77036"/>
    <x v="2"/>
    <s v="TEC-PH-10004896"/>
    <x v="2"/>
    <x v="7"/>
    <s v="Nokia Lumia 521 (T-Mobile)"/>
    <n v="119.96000000000001"/>
    <n v="5"/>
    <n v="0.2"/>
    <n v="11.996000000000002"/>
  </r>
  <r>
    <n v="3769"/>
    <s v="CA-2011-153913"/>
    <x v="2"/>
    <x v="757"/>
    <x v="966"/>
    <s v="Second Class"/>
    <s v="KB-16585"/>
    <s v="Ken Black"/>
    <x v="1"/>
    <s v="United States"/>
    <s v="Hialeah"/>
    <x v="2"/>
    <n v="33012"/>
    <x v="0"/>
    <s v="FUR-CH-10000988"/>
    <x v="0"/>
    <x v="1"/>
    <s v="Hon Olson Stacker Stools"/>
    <n v="1013.8320000000001"/>
    <n v="9"/>
    <n v="0.2"/>
    <n v="101.38319999999999"/>
  </r>
  <r>
    <n v="3770"/>
    <s v="CA-2011-153913"/>
    <x v="2"/>
    <x v="757"/>
    <x v="966"/>
    <s v="Second Class"/>
    <s v="KB-16585"/>
    <s v="Ken Black"/>
    <x v="1"/>
    <s v="United States"/>
    <s v="Hialeah"/>
    <x v="2"/>
    <n v="33012"/>
    <x v="0"/>
    <s v="OFF-FA-10000490"/>
    <x v="1"/>
    <x v="13"/>
    <s v="OIC Binder Clips, Mini, 1/4&quot; Capacity, Black"/>
    <n v="1.984"/>
    <n v="2"/>
    <n v="0.2"/>
    <n v="0.66959999999999997"/>
  </r>
  <r>
    <n v="3771"/>
    <s v="CA-2013-155530"/>
    <x v="0"/>
    <x v="907"/>
    <x v="967"/>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x v="968"/>
    <s v="Standard Class"/>
    <s v="FM-14215"/>
    <s v="Filia McAdams"/>
    <x v="1"/>
    <s v="United States"/>
    <s v="Philadelphia"/>
    <x v="9"/>
    <n v="19140"/>
    <x v="3"/>
    <s v="OFF-ST-10004804"/>
    <x v="1"/>
    <x v="4"/>
    <s v="Belkin 19&quot; Vented Equipment Shelf, Black"/>
    <n v="82.367999999999995"/>
    <n v="2"/>
    <n v="0.2"/>
    <n v="-19.562399999999997"/>
  </r>
  <r>
    <n v="3773"/>
    <s v="CA-2011-115357"/>
    <x v="2"/>
    <x v="908"/>
    <x v="826"/>
    <s v="Second Class"/>
    <s v="RF-19735"/>
    <s v="Roland Fjeld"/>
    <x v="0"/>
    <s v="United States"/>
    <s v="Columbia"/>
    <x v="20"/>
    <n v="29203"/>
    <x v="0"/>
    <s v="TEC-AC-10000023"/>
    <x v="2"/>
    <x v="11"/>
    <s v="Maxell 74 Minute CD-R Spindle, 50/Pack"/>
    <n v="62.91"/>
    <n v="3"/>
    <n v="0"/>
    <n v="22.647599999999997"/>
  </r>
  <r>
    <n v="3774"/>
    <s v="US-2011-102715"/>
    <x v="2"/>
    <x v="909"/>
    <x v="969"/>
    <s v="Second Class"/>
    <s v="JK-15370"/>
    <s v="Jay Kimmel"/>
    <x v="0"/>
    <s v="United States"/>
    <s v="Miami"/>
    <x v="2"/>
    <n v="33180"/>
    <x v="0"/>
    <s v="OFF-FA-10001332"/>
    <x v="1"/>
    <x v="13"/>
    <s v="Acco Banker's Clasps, 5 3/4&quot;-Long"/>
    <n v="6.911999999999999"/>
    <n v="3"/>
    <n v="0.2"/>
    <n v="2.3327999999999998"/>
  </r>
  <r>
    <n v="3775"/>
    <s v="US-2011-102715"/>
    <x v="2"/>
    <x v="909"/>
    <x v="969"/>
    <s v="Second Class"/>
    <s v="JK-15370"/>
    <s v="Jay Kimmel"/>
    <x v="0"/>
    <s v="United States"/>
    <s v="Miami"/>
    <x v="2"/>
    <n v="33180"/>
    <x v="0"/>
    <s v="TEC-AC-10002001"/>
    <x v="2"/>
    <x v="11"/>
    <s v="Logitech Wireless Gaming Headset G930"/>
    <n v="383.97600000000006"/>
    <n v="3"/>
    <n v="0.2"/>
    <n v="81.59490000000001"/>
  </r>
  <r>
    <n v="3776"/>
    <s v="US-2011-102715"/>
    <x v="2"/>
    <x v="909"/>
    <x v="969"/>
    <s v="Second Class"/>
    <s v="JK-15370"/>
    <s v="Jay Kimmel"/>
    <x v="0"/>
    <s v="United States"/>
    <s v="Miami"/>
    <x v="2"/>
    <n v="33180"/>
    <x v="0"/>
    <s v="OFF-PA-10000029"/>
    <x v="1"/>
    <x v="10"/>
    <s v="Xerox 224"/>
    <n v="10.368000000000002"/>
    <n v="2"/>
    <n v="0.2"/>
    <n v="3.6288"/>
  </r>
  <r>
    <n v="3777"/>
    <s v="US-2011-102715"/>
    <x v="2"/>
    <x v="909"/>
    <x v="969"/>
    <s v="Second Class"/>
    <s v="JK-15370"/>
    <s v="Jay Kimmel"/>
    <x v="0"/>
    <s v="United States"/>
    <s v="Miami"/>
    <x v="2"/>
    <n v="33180"/>
    <x v="0"/>
    <s v="TEC-AC-10001874"/>
    <x v="2"/>
    <x v="11"/>
    <s v="Logitech Wireless Anywhere Mouse MX for PC and Mac"/>
    <n v="335.94400000000002"/>
    <n v="7"/>
    <n v="0.2"/>
    <n v="41.992999999999995"/>
  </r>
  <r>
    <n v="3778"/>
    <s v="CA-2012-107937"/>
    <x v="1"/>
    <x v="910"/>
    <x v="97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x v="348"/>
    <s v="Second Class"/>
    <s v="PN-18775"/>
    <s v="Parhena Norris"/>
    <x v="2"/>
    <s v="United States"/>
    <s v="Miami"/>
    <x v="2"/>
    <n v="33180"/>
    <x v="0"/>
    <s v="TEC-PH-10002564"/>
    <x v="2"/>
    <x v="7"/>
    <s v="OtterBox Defender Series Case - Samsung Galaxy S4"/>
    <n v="71.975999999999999"/>
    <n v="3"/>
    <n v="0.2"/>
    <n v="8.9969999999999892"/>
  </r>
  <r>
    <n v="3780"/>
    <s v="CA-2014-118521"/>
    <x v="3"/>
    <x v="911"/>
    <x v="971"/>
    <s v="Standard Class"/>
    <s v="LF-17185"/>
    <s v="Luke Foster"/>
    <x v="0"/>
    <s v="United States"/>
    <s v="New York City"/>
    <x v="15"/>
    <n v="10035"/>
    <x v="3"/>
    <s v="OFF-PA-10003465"/>
    <x v="1"/>
    <x v="10"/>
    <s v="Xerox 1912"/>
    <n v="37.94"/>
    <n v="2"/>
    <n v="0"/>
    <n v="18.211199999999998"/>
  </r>
  <r>
    <n v="3781"/>
    <s v="CA-2011-149643"/>
    <x v="2"/>
    <x v="912"/>
    <x v="779"/>
    <s v="Standard Class"/>
    <s v="RH-19510"/>
    <s v="Rick Huthwaite"/>
    <x v="2"/>
    <s v="United States"/>
    <s v="Manhattan"/>
    <x v="41"/>
    <n v="66502"/>
    <x v="2"/>
    <s v="TEC-PH-10000038"/>
    <x v="2"/>
    <x v="7"/>
    <s v="Jawbone MINI JAMBOX Wireless Bluetooth Speaker"/>
    <n v="273.95999999999998"/>
    <n v="2"/>
    <n v="0"/>
    <n v="10.958399999999983"/>
  </r>
  <r>
    <n v="3782"/>
    <s v="CA-2012-135314"/>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x v="38"/>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x v="38"/>
    <s v="Second Class"/>
    <s v="MN-17935"/>
    <s v="Michael Nguyen"/>
    <x v="0"/>
    <s v="United States"/>
    <s v="Memphis"/>
    <x v="18"/>
    <n v="38109"/>
    <x v="0"/>
    <s v="OFF-ST-10003716"/>
    <x v="1"/>
    <x v="4"/>
    <s v="Tennsco Double-Tier Lockers"/>
    <n v="720.06400000000008"/>
    <n v="4"/>
    <n v="0.2"/>
    <n v="-63.005600000000015"/>
  </r>
  <r>
    <n v="3785"/>
    <s v="CA-2014-125752"/>
    <x v="3"/>
    <x v="689"/>
    <x v="46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x v="53"/>
    <s v="Standard Class"/>
    <s v="TC-21535"/>
    <s v="Tracy Collins"/>
    <x v="2"/>
    <s v="United States"/>
    <s v="Columbus"/>
    <x v="24"/>
    <n v="43229"/>
    <x v="3"/>
    <s v="OFF-BI-10000494"/>
    <x v="1"/>
    <x v="8"/>
    <s v="Acco Economy Flexible Poly Round Ring Binder"/>
    <n v="3.1320000000000001"/>
    <n v="2"/>
    <n v="0.7"/>
    <n v="-2.6099999999999994"/>
  </r>
  <r>
    <n v="3787"/>
    <s v="CA-2013-144218"/>
    <x v="0"/>
    <x v="731"/>
    <x v="271"/>
    <s v="Standard Class"/>
    <s v="JD-15895"/>
    <s v="Jonathan Doherty"/>
    <x v="1"/>
    <s v="United States"/>
    <s v="Los Angeles"/>
    <x v="1"/>
    <n v="90045"/>
    <x v="1"/>
    <s v="OFF-ST-10002615"/>
    <x v="1"/>
    <x v="4"/>
    <s v="Dual Level, Single-Width Filing Carts"/>
    <n v="1085.42"/>
    <n v="7"/>
    <n v="0"/>
    <n v="282.20920000000001"/>
  </r>
  <r>
    <n v="3788"/>
    <s v="CA-2013-169971"/>
    <x v="0"/>
    <x v="913"/>
    <x v="411"/>
    <s v="Standard Class"/>
    <s v="IL-15100"/>
    <s v="Ivan Liston"/>
    <x v="0"/>
    <s v="United States"/>
    <s v="Houston"/>
    <x v="5"/>
    <n v="77041"/>
    <x v="2"/>
    <s v="OFF-AR-10002804"/>
    <x v="1"/>
    <x v="6"/>
    <s v="Faber Castell Col-Erase Pencils"/>
    <n v="3.9119999999999999"/>
    <n v="1"/>
    <n v="0.2"/>
    <n v="1.0269000000000001"/>
  </r>
  <r>
    <n v="3789"/>
    <s v="CA-2013-169971"/>
    <x v="0"/>
    <x v="913"/>
    <x v="411"/>
    <s v="Standard Class"/>
    <s v="IL-15100"/>
    <s v="Ivan Liston"/>
    <x v="0"/>
    <s v="United States"/>
    <s v="Houston"/>
    <x v="5"/>
    <n v="77041"/>
    <x v="2"/>
    <s v="OFF-AR-10001044"/>
    <x v="1"/>
    <x v="6"/>
    <s v="BOSTON Ranger #55 Pencil Sharpener, Black"/>
    <n v="62.376000000000005"/>
    <n v="3"/>
    <n v="0.2"/>
    <n v="7.0172999999999952"/>
  </r>
  <r>
    <n v="3790"/>
    <s v="US-2013-133508"/>
    <x v="0"/>
    <x v="764"/>
    <x v="180"/>
    <s v="Standard Class"/>
    <s v="SW-20350"/>
    <s v="Sean Wendt"/>
    <x v="2"/>
    <s v="United States"/>
    <s v="Omaha"/>
    <x v="8"/>
    <n v="68104"/>
    <x v="2"/>
    <s v="OFF-FA-10000134"/>
    <x v="1"/>
    <x v="13"/>
    <s v="Advantus Push Pins, Aluminum Head"/>
    <n v="29.049999999999997"/>
    <n v="5"/>
    <n v="0"/>
    <n v="9.0054999999999996"/>
  </r>
  <r>
    <n v="3791"/>
    <s v="CA-2011-107139"/>
    <x v="2"/>
    <x v="260"/>
    <x v="972"/>
    <s v="Standard Class"/>
    <s v="DP-13390"/>
    <s v="Dennis Pardue"/>
    <x v="2"/>
    <s v="United States"/>
    <s v="Los Angeles"/>
    <x v="1"/>
    <n v="90004"/>
    <x v="1"/>
    <s v="OFF-BI-10001670"/>
    <x v="1"/>
    <x v="8"/>
    <s v="Vinyl Sectional Post Binders"/>
    <n v="180.96000000000004"/>
    <n v="6"/>
    <n v="0.2"/>
    <n v="67.86"/>
  </r>
  <r>
    <n v="3792"/>
    <s v="CA-2012-111325"/>
    <x v="1"/>
    <x v="914"/>
    <x v="973"/>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x v="973"/>
    <s v="First Class"/>
    <s v="BT-11395"/>
    <s v="Bill Tyler"/>
    <x v="1"/>
    <s v="United States"/>
    <s v="Altoona"/>
    <x v="9"/>
    <n v="16602"/>
    <x v="3"/>
    <s v="OFF-AR-10002257"/>
    <x v="1"/>
    <x v="6"/>
    <s v="Eldon Spacemaker Box, Quick-Snap Lid, Clear"/>
    <n v="16.032"/>
    <n v="6"/>
    <n v="0.2"/>
    <n v="2.2043999999999979"/>
  </r>
  <r>
    <n v="3794"/>
    <s v="CA-2012-163762"/>
    <x v="1"/>
    <x v="154"/>
    <x v="382"/>
    <s v="Standard Class"/>
    <s v="JE-15475"/>
    <s v="Jeremy Ellison"/>
    <x v="0"/>
    <s v="United States"/>
    <s v="New York City"/>
    <x v="15"/>
    <n v="10024"/>
    <x v="3"/>
    <s v="OFF-AR-10001915"/>
    <x v="1"/>
    <x v="6"/>
    <s v="Peel-Off China Markers"/>
    <n v="29.79"/>
    <n v="3"/>
    <n v="0"/>
    <n v="12.511800000000001"/>
  </r>
  <r>
    <n v="3795"/>
    <s v="US-2011-117163"/>
    <x v="2"/>
    <x v="915"/>
    <x v="921"/>
    <s v="Standard Class"/>
    <s v="EJ-13720"/>
    <s v="Ed Jacobs"/>
    <x v="0"/>
    <s v="United States"/>
    <s v="San Diego"/>
    <x v="1"/>
    <n v="92037"/>
    <x v="1"/>
    <s v="OFF-ST-10003692"/>
    <x v="1"/>
    <x v="4"/>
    <s v="Recycled Steel Personal File for Hanging File Folders"/>
    <n v="57.23"/>
    <n v="1"/>
    <n v="0"/>
    <n v="14.307499999999997"/>
  </r>
  <r>
    <n v="3796"/>
    <s v="US-2011-117163"/>
    <x v="2"/>
    <x v="915"/>
    <x v="921"/>
    <s v="Standard Class"/>
    <s v="EJ-13720"/>
    <s v="Ed Jacobs"/>
    <x v="0"/>
    <s v="United States"/>
    <s v="San Diego"/>
    <x v="1"/>
    <n v="92037"/>
    <x v="1"/>
    <s v="FUR-TA-10003469"/>
    <x v="0"/>
    <x v="3"/>
    <s v="Balt Split Level Computer Training Table"/>
    <n v="333"/>
    <n v="3"/>
    <n v="0.2"/>
    <n v="-16.649999999999991"/>
  </r>
  <r>
    <n v="3797"/>
    <s v="US-2011-117163"/>
    <x v="2"/>
    <x v="915"/>
    <x v="921"/>
    <s v="Standard Class"/>
    <s v="EJ-13720"/>
    <s v="Ed Jacobs"/>
    <x v="0"/>
    <s v="United States"/>
    <s v="San Diego"/>
    <x v="1"/>
    <n v="92037"/>
    <x v="1"/>
    <s v="OFF-AR-10003179"/>
    <x v="1"/>
    <x v="6"/>
    <s v="Dixon Ticonderoga Core-Lock Colored Pencils"/>
    <n v="36.44"/>
    <n v="4"/>
    <n v="0"/>
    <n v="12.025199999999998"/>
  </r>
  <r>
    <n v="3798"/>
    <s v="CA-2014-121314"/>
    <x v="3"/>
    <x v="397"/>
    <x v="255"/>
    <s v="First Class"/>
    <s v="BE-11410"/>
    <s v="Bobby Elias"/>
    <x v="0"/>
    <s v="United States"/>
    <s v="Miami"/>
    <x v="2"/>
    <n v="33178"/>
    <x v="0"/>
    <s v="OFF-PA-10003395"/>
    <x v="1"/>
    <x v="10"/>
    <s v="Xerox 1941"/>
    <n v="251.64"/>
    <n v="3"/>
    <n v="0.2"/>
    <n v="88.073999999999984"/>
  </r>
  <r>
    <n v="3799"/>
    <s v="CA-2014-147760"/>
    <x v="3"/>
    <x v="259"/>
    <x v="133"/>
    <s v="First Class"/>
    <s v="KL-16555"/>
    <s v="Kelly Lampkin"/>
    <x v="1"/>
    <s v="United States"/>
    <s v="Greensboro"/>
    <x v="3"/>
    <n v="27405"/>
    <x v="0"/>
    <s v="FUR-TA-10004575"/>
    <x v="0"/>
    <x v="3"/>
    <s v="Hon 5100 Series Wood Tables"/>
    <n v="523.76400000000001"/>
    <n v="3"/>
    <n v="0.4"/>
    <n v="-192.04680000000008"/>
  </r>
  <r>
    <n v="3800"/>
    <s v="CA-2014-147760"/>
    <x v="3"/>
    <x v="259"/>
    <x v="133"/>
    <s v="First Class"/>
    <s v="KL-16555"/>
    <s v="Kelly Lampkin"/>
    <x v="1"/>
    <s v="United States"/>
    <s v="Greensboro"/>
    <x v="3"/>
    <n v="27405"/>
    <x v="0"/>
    <s v="TEC-PH-10002483"/>
    <x v="2"/>
    <x v="7"/>
    <s v="Motorola Moto X"/>
    <n v="1359.96"/>
    <n v="5"/>
    <n v="0.2"/>
    <n v="118.99650000000003"/>
  </r>
  <r>
    <n v="3801"/>
    <s v="CA-2013-156503"/>
    <x v="0"/>
    <x v="500"/>
    <x v="550"/>
    <s v="Standard Class"/>
    <s v="NC-18415"/>
    <s v="Nathan Cano"/>
    <x v="0"/>
    <s v="United States"/>
    <s v="Jacksonville"/>
    <x v="3"/>
    <n v="28540"/>
    <x v="0"/>
    <s v="FUR-CH-10003606"/>
    <x v="0"/>
    <x v="1"/>
    <s v="SAFCO Folding Chair Trolley"/>
    <n v="102.59200000000001"/>
    <n v="1"/>
    <n v="0.2"/>
    <n v="10.2592"/>
  </r>
  <r>
    <n v="3802"/>
    <s v="CA-2013-156503"/>
    <x v="0"/>
    <x v="500"/>
    <x v="550"/>
    <s v="Standard Class"/>
    <s v="NC-18415"/>
    <s v="Nathan Cano"/>
    <x v="0"/>
    <s v="United States"/>
    <s v="Jacksonville"/>
    <x v="3"/>
    <n v="28540"/>
    <x v="0"/>
    <s v="TEC-AC-10002473"/>
    <x v="2"/>
    <x v="11"/>
    <s v="Maxell 4.7GB DVD-R"/>
    <n v="22.704000000000001"/>
    <n v="1"/>
    <n v="0.2"/>
    <n v="5.9597999999999995"/>
  </r>
  <r>
    <n v="3803"/>
    <s v="CA-2013-156503"/>
    <x v="0"/>
    <x v="500"/>
    <x v="550"/>
    <s v="Standard Class"/>
    <s v="NC-18415"/>
    <s v="Nathan Cano"/>
    <x v="0"/>
    <s v="United States"/>
    <s v="Jacksonville"/>
    <x v="3"/>
    <n v="28540"/>
    <x v="0"/>
    <s v="OFF-PA-10002319"/>
    <x v="1"/>
    <x v="10"/>
    <s v="Xerox 1944"/>
    <n v="93.024000000000001"/>
    <n v="3"/>
    <n v="0.2"/>
    <n v="33.721199999999996"/>
  </r>
  <r>
    <n v="3804"/>
    <s v="CA-2013-156503"/>
    <x v="0"/>
    <x v="500"/>
    <x v="550"/>
    <s v="Standard Class"/>
    <s v="NC-18415"/>
    <s v="Nathan Cano"/>
    <x v="0"/>
    <s v="United States"/>
    <s v="Jacksonville"/>
    <x v="3"/>
    <n v="28540"/>
    <x v="0"/>
    <s v="OFF-SU-10000946"/>
    <x v="1"/>
    <x v="14"/>
    <s v="Staples"/>
    <n v="12.768000000000001"/>
    <n v="2"/>
    <n v="0.2"/>
    <n v="1.436399999999999"/>
  </r>
  <r>
    <n v="3805"/>
    <s v="CA-2013-156503"/>
    <x v="0"/>
    <x v="500"/>
    <x v="55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x v="550"/>
    <s v="Standard Class"/>
    <s v="NC-18415"/>
    <s v="Nathan Cano"/>
    <x v="0"/>
    <s v="United States"/>
    <s v="Jacksonville"/>
    <x v="3"/>
    <n v="28540"/>
    <x v="0"/>
    <s v="OFF-PA-10002377"/>
    <x v="1"/>
    <x v="10"/>
    <s v="Xerox 1916"/>
    <n v="39.152000000000001"/>
    <n v="1"/>
    <n v="0.2"/>
    <n v="14.681999999999999"/>
  </r>
  <r>
    <n v="3807"/>
    <s v="CA-2012-113628"/>
    <x v="1"/>
    <x v="768"/>
    <x v="765"/>
    <s v="Standard Class"/>
    <s v="AH-10690"/>
    <s v="Anna Häberlin"/>
    <x v="1"/>
    <s v="United States"/>
    <s v="Plantation"/>
    <x v="2"/>
    <n v="33317"/>
    <x v="0"/>
    <s v="OFF-AR-10001246"/>
    <x v="1"/>
    <x v="6"/>
    <s v="Newell 317"/>
    <n v="11.76"/>
    <n v="5"/>
    <n v="0.2"/>
    <n v="1.3229999999999991"/>
  </r>
  <r>
    <n v="3808"/>
    <s v="CA-2012-113628"/>
    <x v="1"/>
    <x v="768"/>
    <x v="765"/>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x v="765"/>
    <s v="Standard Class"/>
    <s v="AH-10690"/>
    <s v="Anna Häberlin"/>
    <x v="1"/>
    <s v="United States"/>
    <s v="Plantation"/>
    <x v="2"/>
    <n v="33317"/>
    <x v="0"/>
    <s v="OFF-BI-10002799"/>
    <x v="1"/>
    <x v="8"/>
    <s v="SlimView Poly Binder, 3/8&quot;"/>
    <n v="4.6619999999999999"/>
    <n v="3"/>
    <n v="0.7"/>
    <n v="-3.7295999999999996"/>
  </r>
  <r>
    <n v="3810"/>
    <s v="CA-2012-113628"/>
    <x v="1"/>
    <x v="768"/>
    <x v="765"/>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x v="765"/>
    <s v="Standard Class"/>
    <s v="AH-10690"/>
    <s v="Anna Häberlin"/>
    <x v="1"/>
    <s v="United States"/>
    <s v="Plantation"/>
    <x v="2"/>
    <n v="33317"/>
    <x v="0"/>
    <s v="TEC-PH-10000441"/>
    <x v="2"/>
    <x v="7"/>
    <s v="VTech DS6151"/>
    <n v="100.792"/>
    <n v="1"/>
    <n v="0.2"/>
    <n v="10.079200000000007"/>
  </r>
  <r>
    <n v="3812"/>
    <s v="CA-2012-113628"/>
    <x v="1"/>
    <x v="768"/>
    <x v="765"/>
    <s v="Standard Class"/>
    <s v="AH-10690"/>
    <s v="Anna Häberlin"/>
    <x v="1"/>
    <s v="United States"/>
    <s v="Plantation"/>
    <x v="2"/>
    <n v="33317"/>
    <x v="0"/>
    <s v="FUR-CH-10004477"/>
    <x v="0"/>
    <x v="1"/>
    <s v="Global Push Button Manager's Chair, Indigo"/>
    <n v="146.13600000000002"/>
    <n v="3"/>
    <n v="0.2"/>
    <n v="16.440299999999986"/>
  </r>
  <r>
    <n v="3813"/>
    <s v="CA-2014-147753"/>
    <x v="3"/>
    <x v="916"/>
    <x v="974"/>
    <s v="Same Day"/>
    <s v="PK-19075"/>
    <s v="Pete Kriz"/>
    <x v="0"/>
    <s v="United States"/>
    <s v="Milwaukee"/>
    <x v="6"/>
    <n v="53209"/>
    <x v="2"/>
    <s v="OFF-LA-10003537"/>
    <x v="1"/>
    <x v="2"/>
    <s v="Avery 515"/>
    <n v="25.06"/>
    <n v="2"/>
    <n v="0"/>
    <n v="11.778199999999998"/>
  </r>
  <r>
    <n v="3814"/>
    <s v="CA-2012-103961"/>
    <x v="1"/>
    <x v="599"/>
    <x v="217"/>
    <s v="Standard Class"/>
    <s v="NG-18430"/>
    <s v="Nathan Gelder"/>
    <x v="0"/>
    <s v="United States"/>
    <s v="Quincy"/>
    <x v="10"/>
    <n v="62301"/>
    <x v="2"/>
    <s v="OFF-LA-10004484"/>
    <x v="1"/>
    <x v="2"/>
    <s v="Avery 476"/>
    <n v="19.824000000000002"/>
    <n v="6"/>
    <n v="0.2"/>
    <n v="6.4427999999999992"/>
  </r>
  <r>
    <n v="3815"/>
    <s v="CA-2013-152471"/>
    <x v="0"/>
    <x v="630"/>
    <x v="975"/>
    <s v="Same Day"/>
    <s v="ZD-21925"/>
    <s v="Zuschuss Donatelli"/>
    <x v="0"/>
    <s v="United States"/>
    <s v="Jacksonville"/>
    <x v="2"/>
    <n v="32216"/>
    <x v="0"/>
    <s v="TEC-PH-10002824"/>
    <x v="2"/>
    <x v="7"/>
    <s v="Jabra SPEAK 410 Multidevice Speakerphone"/>
    <n v="823.96000000000015"/>
    <n v="5"/>
    <n v="0.2"/>
    <n v="51.497499999999974"/>
  </r>
  <r>
    <n v="3816"/>
    <s v="CA-2013-152471"/>
    <x v="0"/>
    <x v="630"/>
    <x v="975"/>
    <s v="Same Day"/>
    <s v="ZD-21925"/>
    <s v="Zuschuss Donatelli"/>
    <x v="0"/>
    <s v="United States"/>
    <s v="Jacksonville"/>
    <x v="2"/>
    <n v="32216"/>
    <x v="0"/>
    <s v="OFF-PA-10004965"/>
    <x v="1"/>
    <x v="10"/>
    <s v="Xerox 1921"/>
    <n v="15.984000000000002"/>
    <n v="2"/>
    <n v="0.2"/>
    <n v="4.9949999999999992"/>
  </r>
  <r>
    <n v="3817"/>
    <s v="CA-2012-102582"/>
    <x v="1"/>
    <x v="426"/>
    <x v="400"/>
    <s v="Standard Class"/>
    <s v="NW-18400"/>
    <s v="Natalie Webber"/>
    <x v="0"/>
    <s v="United States"/>
    <s v="Mobile"/>
    <x v="19"/>
    <n v="36608"/>
    <x v="0"/>
    <s v="FUR-TA-10003569"/>
    <x v="0"/>
    <x v="3"/>
    <s v="Bretford CR8500 Series Meeting Room Furniture"/>
    <n v="801.96"/>
    <n v="2"/>
    <n v="0"/>
    <n v="200.49"/>
  </r>
  <r>
    <n v="3818"/>
    <s v="CA-2012-102582"/>
    <x v="1"/>
    <x v="426"/>
    <x v="400"/>
    <s v="Standard Class"/>
    <s v="NW-18400"/>
    <s v="Natalie Webber"/>
    <x v="0"/>
    <s v="United States"/>
    <s v="Mobile"/>
    <x v="19"/>
    <n v="36608"/>
    <x v="0"/>
    <s v="TEC-PH-10003187"/>
    <x v="2"/>
    <x v="7"/>
    <s v="Anker Astro Mini 3000mAh Ultra-Compact Portable Charger"/>
    <n v="59.97"/>
    <n v="3"/>
    <n v="0"/>
    <n v="0"/>
  </r>
  <r>
    <n v="3819"/>
    <s v="CA-2012-102582"/>
    <x v="1"/>
    <x v="426"/>
    <x v="400"/>
    <s v="Standard Class"/>
    <s v="NW-18400"/>
    <s v="Natalie Webber"/>
    <x v="0"/>
    <s v="United States"/>
    <s v="Mobile"/>
    <x v="19"/>
    <n v="36608"/>
    <x v="0"/>
    <s v="FUR-CH-10004853"/>
    <x v="0"/>
    <x v="1"/>
    <s v="Global Manager's Adjustable Task Chair, Storm"/>
    <n v="1056.8599999999999"/>
    <n v="7"/>
    <n v="0"/>
    <n v="306.48939999999988"/>
  </r>
  <r>
    <n v="3820"/>
    <s v="CA-2014-141873"/>
    <x v="3"/>
    <x v="449"/>
    <x v="518"/>
    <s v="Standard Class"/>
    <s v="HG-14845"/>
    <s v="Harry Greene"/>
    <x v="0"/>
    <s v="United States"/>
    <s v="New York City"/>
    <x v="15"/>
    <n v="10024"/>
    <x v="3"/>
    <s v="OFF-BI-10001031"/>
    <x v="1"/>
    <x v="8"/>
    <s v="Pressboard Data Binders by Wilson Jones"/>
    <n v="12.816000000000001"/>
    <n v="3"/>
    <n v="0.2"/>
    <n v="4.3253999999999984"/>
  </r>
  <r>
    <n v="3821"/>
    <s v="CA-2014-141873"/>
    <x v="3"/>
    <x v="449"/>
    <x v="518"/>
    <s v="Standard Class"/>
    <s v="HG-14845"/>
    <s v="Harry Greene"/>
    <x v="0"/>
    <s v="United States"/>
    <s v="New York City"/>
    <x v="15"/>
    <n v="10024"/>
    <x v="3"/>
    <s v="FUR-BO-10003034"/>
    <x v="0"/>
    <x v="0"/>
    <s v="O'Sullivan Elevations Bookcase, Cherry Finish"/>
    <n v="314.35199999999998"/>
    <n v="3"/>
    <n v="0.2"/>
    <n v="-15.71759999999999"/>
  </r>
  <r>
    <n v="3822"/>
    <s v="CA-2014-141873"/>
    <x v="3"/>
    <x v="449"/>
    <x v="518"/>
    <s v="Standard Class"/>
    <s v="HG-14845"/>
    <s v="Harry Greene"/>
    <x v="0"/>
    <s v="United States"/>
    <s v="New York City"/>
    <x v="15"/>
    <n v="10024"/>
    <x v="3"/>
    <s v="OFF-PA-10000069"/>
    <x v="1"/>
    <x v="10"/>
    <s v="TOPS 4 x 6 Fluorescent Color Memo Sheets, 500 Sheets per Pack"/>
    <n v="18.98"/>
    <n v="2"/>
    <n v="0"/>
    <n v="8.9206000000000003"/>
  </r>
  <r>
    <n v="3823"/>
    <s v="CA-2014-141873"/>
    <x v="3"/>
    <x v="449"/>
    <x v="518"/>
    <s v="Standard Class"/>
    <s v="HG-14845"/>
    <s v="Harry Greene"/>
    <x v="0"/>
    <s v="United States"/>
    <s v="New York City"/>
    <x v="15"/>
    <n v="10024"/>
    <x v="3"/>
    <s v="OFF-BI-10003655"/>
    <x v="1"/>
    <x v="8"/>
    <s v="Durable Pressboard Binders"/>
    <n v="18.240000000000002"/>
    <n v="6"/>
    <n v="0.2"/>
    <n v="6.1560000000000006"/>
  </r>
  <r>
    <n v="3824"/>
    <s v="CA-2012-140984"/>
    <x v="1"/>
    <x v="471"/>
    <x v="629"/>
    <s v="Standard Class"/>
    <s v="CC-12685"/>
    <s v="Craig Carroll"/>
    <x v="0"/>
    <s v="United States"/>
    <s v="New York City"/>
    <x v="15"/>
    <n v="10011"/>
    <x v="3"/>
    <s v="OFF-ST-10000585"/>
    <x v="1"/>
    <x v="4"/>
    <s v="Economy Rollaway Files"/>
    <n v="991.19999999999993"/>
    <n v="6"/>
    <n v="0"/>
    <n v="257.71199999999999"/>
  </r>
  <r>
    <n v="3825"/>
    <s v="CA-2012-140984"/>
    <x v="1"/>
    <x v="471"/>
    <x v="629"/>
    <s v="Standard Class"/>
    <s v="CC-12685"/>
    <s v="Craig Carroll"/>
    <x v="0"/>
    <s v="United States"/>
    <s v="New York City"/>
    <x v="15"/>
    <n v="10011"/>
    <x v="3"/>
    <s v="TEC-CO-10001571"/>
    <x v="2"/>
    <x v="16"/>
    <s v="Sharp 1540cs Digital Laser Copier"/>
    <n v="879.98400000000004"/>
    <n v="2"/>
    <n v="0.2"/>
    <n v="329.99400000000003"/>
  </r>
  <r>
    <n v="3826"/>
    <s v="CA-2012-140984"/>
    <x v="1"/>
    <x v="471"/>
    <x v="629"/>
    <s v="Standard Class"/>
    <s v="CC-12685"/>
    <s v="Craig Carroll"/>
    <x v="0"/>
    <s v="United States"/>
    <s v="New York City"/>
    <x v="15"/>
    <n v="10011"/>
    <x v="3"/>
    <s v="OFF-BI-10002012"/>
    <x v="1"/>
    <x v="8"/>
    <s v="Wilson Jones Easy Flow II Sheet Lifters"/>
    <n v="12.96"/>
    <n v="9"/>
    <n v="0.2"/>
    <n v="4.5359999999999996"/>
  </r>
  <r>
    <n v="3827"/>
    <s v="CA-2011-132801"/>
    <x v="2"/>
    <x v="273"/>
    <x v="976"/>
    <s v="Standard Class"/>
    <s v="JG-15805"/>
    <s v="John Grady"/>
    <x v="1"/>
    <s v="United States"/>
    <s v="Dallas"/>
    <x v="5"/>
    <n v="75217"/>
    <x v="2"/>
    <s v="OFF-ST-10001228"/>
    <x v="1"/>
    <x v="4"/>
    <s v="Fellowes Personal Hanging Folder Files, Navy"/>
    <n v="107.44"/>
    <n v="10"/>
    <n v="0.2"/>
    <n v="10.744000000000007"/>
  </r>
  <r>
    <n v="3828"/>
    <s v="CA-2014-141733"/>
    <x v="3"/>
    <x v="917"/>
    <x v="676"/>
    <s v="Standard Class"/>
    <s v="RW-19540"/>
    <s v="Rick Wilson"/>
    <x v="1"/>
    <s v="United States"/>
    <s v="Detroit"/>
    <x v="12"/>
    <n v="48234"/>
    <x v="2"/>
    <s v="FUR-CH-10004086"/>
    <x v="0"/>
    <x v="1"/>
    <s v="Hon 4070 Series Pagoda Armless Upholstered Stacking Chairs"/>
    <n v="1458.65"/>
    <n v="5"/>
    <n v="0"/>
    <n v="423.00849999999997"/>
  </r>
  <r>
    <n v="3829"/>
    <s v="CA-2014-141733"/>
    <x v="3"/>
    <x v="917"/>
    <x v="676"/>
    <s v="Standard Class"/>
    <s v="RW-19540"/>
    <s v="Rick Wilson"/>
    <x v="1"/>
    <s v="United States"/>
    <s v="Detroit"/>
    <x v="12"/>
    <n v="48234"/>
    <x v="2"/>
    <s v="FUR-CH-10002017"/>
    <x v="0"/>
    <x v="1"/>
    <s v="SAFCO Optional Arm Kit for Workspace Cribbage Stacking Chair"/>
    <n v="26.64"/>
    <n v="1"/>
    <n v="0"/>
    <n v="7.4591999999999992"/>
  </r>
  <r>
    <n v="3830"/>
    <s v="CA-2014-141733"/>
    <x v="3"/>
    <x v="917"/>
    <x v="676"/>
    <s v="Standard Class"/>
    <s v="RW-19540"/>
    <s v="Rick Wilson"/>
    <x v="1"/>
    <s v="United States"/>
    <s v="Detroit"/>
    <x v="12"/>
    <n v="48234"/>
    <x v="2"/>
    <s v="FUR-CH-10000595"/>
    <x v="0"/>
    <x v="1"/>
    <s v="Safco Contoured Stacking Chairs"/>
    <n v="476.8"/>
    <n v="2"/>
    <n v="0"/>
    <n v="119.19999999999999"/>
  </r>
  <r>
    <n v="3831"/>
    <s v="CA-2014-141733"/>
    <x v="3"/>
    <x v="917"/>
    <x v="676"/>
    <s v="Standard Class"/>
    <s v="RW-19540"/>
    <s v="Rick Wilson"/>
    <x v="1"/>
    <s v="United States"/>
    <s v="Detroit"/>
    <x v="12"/>
    <n v="48234"/>
    <x v="2"/>
    <s v="OFF-AP-10001563"/>
    <x v="1"/>
    <x v="9"/>
    <s v="Belkin Premiere Surge Master II 8-outlet surge protector"/>
    <n v="87.444000000000003"/>
    <n v="2"/>
    <n v="0.1"/>
    <n v="18.460399999999986"/>
  </r>
  <r>
    <n v="3832"/>
    <s v="US-2012-111927"/>
    <x v="1"/>
    <x v="717"/>
    <x v="765"/>
    <s v="Standard Class"/>
    <s v="LS-17230"/>
    <s v="Lycoris Saunders"/>
    <x v="0"/>
    <s v="United States"/>
    <s v="Dover"/>
    <x v="13"/>
    <n v="19901"/>
    <x v="3"/>
    <s v="FUR-FU-10004017"/>
    <x v="0"/>
    <x v="5"/>
    <s v="Executive Impressions 13&quot; Chairman Wall Clock"/>
    <n v="76.14"/>
    <n v="3"/>
    <n v="0"/>
    <n v="26.648999999999997"/>
  </r>
  <r>
    <n v="3833"/>
    <s v="US-2012-111927"/>
    <x v="1"/>
    <x v="717"/>
    <x v="765"/>
    <s v="Standard Class"/>
    <s v="LS-17230"/>
    <s v="Lycoris Saunders"/>
    <x v="0"/>
    <s v="United States"/>
    <s v="Dover"/>
    <x v="13"/>
    <n v="19901"/>
    <x v="3"/>
    <s v="OFF-BI-10002571"/>
    <x v="1"/>
    <x v="8"/>
    <s v="Avery Framed View Binder, EZD Ring (Locking), Navy, 1 1/2&quot;"/>
    <n v="19.96"/>
    <n v="2"/>
    <n v="0"/>
    <n v="9.3811999999999998"/>
  </r>
  <r>
    <n v="3834"/>
    <s v="CA-2011-105984"/>
    <x v="2"/>
    <x v="156"/>
    <x v="81"/>
    <s v="Same Day"/>
    <s v="MY-18295"/>
    <s v="Muhammed Yedwab"/>
    <x v="1"/>
    <s v="United States"/>
    <s v="Columbus"/>
    <x v="24"/>
    <n v="43229"/>
    <x v="3"/>
    <s v="TEC-PH-10000560"/>
    <x v="2"/>
    <x v="7"/>
    <s v="Samsung Galaxy S III - 16GB - pebble blue (T-Mobile)"/>
    <n v="1049.97"/>
    <n v="5"/>
    <n v="0.4"/>
    <n v="-209.99399999999991"/>
  </r>
  <r>
    <n v="3835"/>
    <s v="CA-2011-105984"/>
    <x v="2"/>
    <x v="156"/>
    <x v="81"/>
    <s v="Same Day"/>
    <s v="MY-18295"/>
    <s v="Muhammed Yedwab"/>
    <x v="1"/>
    <s v="United States"/>
    <s v="Columbus"/>
    <x v="24"/>
    <n v="43229"/>
    <x v="3"/>
    <s v="FUR-CH-10000847"/>
    <x v="0"/>
    <x v="1"/>
    <s v="Global Executive Mid-Back Manager's Chair"/>
    <n v="611.05799999999999"/>
    <n v="3"/>
    <n v="0.3"/>
    <n v="-34.917600000000022"/>
  </r>
  <r>
    <n v="3836"/>
    <s v="CA-2011-100363"/>
    <x v="2"/>
    <x v="918"/>
    <x v="977"/>
    <s v="Standard Class"/>
    <s v="JM-15655"/>
    <s v="Jim Mitchum"/>
    <x v="1"/>
    <s v="United States"/>
    <s v="Glendale"/>
    <x v="16"/>
    <n v="85301"/>
    <x v="1"/>
    <s v="OFF-FA-10000611"/>
    <x v="1"/>
    <x v="13"/>
    <s v="Binder Clips by OIC"/>
    <n v="2.3679999999999999"/>
    <n v="2"/>
    <n v="0.2"/>
    <n v="0.82879999999999987"/>
  </r>
  <r>
    <n v="3837"/>
    <s v="CA-2011-100363"/>
    <x v="2"/>
    <x v="918"/>
    <x v="977"/>
    <s v="Standard Class"/>
    <s v="JM-15655"/>
    <s v="Jim Mitchum"/>
    <x v="1"/>
    <s v="United States"/>
    <s v="Glendale"/>
    <x v="16"/>
    <n v="85301"/>
    <x v="1"/>
    <s v="OFF-PA-10004733"/>
    <x v="1"/>
    <x v="10"/>
    <s v="Things To Do Today Spiral Book"/>
    <n v="19.008000000000003"/>
    <n v="3"/>
    <n v="0.2"/>
    <n v="6.8903999999999979"/>
  </r>
  <r>
    <n v="3838"/>
    <s v="CA-2011-126760"/>
    <x v="2"/>
    <x v="711"/>
    <x v="978"/>
    <s v="Standard Class"/>
    <s v="KM-16720"/>
    <s v="Kunst Miller"/>
    <x v="0"/>
    <s v="United States"/>
    <s v="North Las Vegas"/>
    <x v="33"/>
    <n v="89031"/>
    <x v="1"/>
    <s v="TEC-PH-10001363"/>
    <x v="2"/>
    <x v="7"/>
    <s v="Apple iPhone 5S"/>
    <n v="911.98400000000004"/>
    <n v="2"/>
    <n v="0.2"/>
    <n v="113.99799999999991"/>
  </r>
  <r>
    <n v="3839"/>
    <s v="CA-2011-126760"/>
    <x v="2"/>
    <x v="711"/>
    <x v="978"/>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x v="978"/>
    <s v="Standard Class"/>
    <s v="KM-16720"/>
    <s v="Kunst Miller"/>
    <x v="0"/>
    <s v="United States"/>
    <s v="North Las Vegas"/>
    <x v="33"/>
    <n v="89031"/>
    <x v="1"/>
    <s v="FUR-FU-10004018"/>
    <x v="0"/>
    <x v="5"/>
    <s v="Tensor Computer Mounted Lamp"/>
    <n v="134.01"/>
    <n v="9"/>
    <n v="0"/>
    <n v="36.182700000000004"/>
  </r>
  <r>
    <n v="3841"/>
    <s v="CA-2011-126760"/>
    <x v="2"/>
    <x v="711"/>
    <x v="978"/>
    <s v="Standard Class"/>
    <s v="KM-16720"/>
    <s v="Kunst Miller"/>
    <x v="0"/>
    <s v="United States"/>
    <s v="North Las Vegas"/>
    <x v="33"/>
    <n v="89031"/>
    <x v="1"/>
    <s v="TEC-AC-10004814"/>
    <x v="2"/>
    <x v="11"/>
    <s v="Logitech Illuminated Ultrathin Keyboard with Backlighting"/>
    <n v="170.97"/>
    <n v="3"/>
    <n v="0"/>
    <n v="70.097700000000003"/>
  </r>
  <r>
    <n v="3842"/>
    <s v="US-2011-109162"/>
    <x v="2"/>
    <x v="785"/>
    <x v="979"/>
    <s v="Standard Class"/>
    <s v="KE-16420"/>
    <s v="Katrina Edelman"/>
    <x v="1"/>
    <s v="United States"/>
    <s v="Bristol"/>
    <x v="18"/>
    <n v="37620"/>
    <x v="0"/>
    <s v="FUR-CH-10002647"/>
    <x v="0"/>
    <x v="1"/>
    <s v="Situations Contoured Folding Chairs, 4/Set"/>
    <n v="170.35200000000003"/>
    <n v="3"/>
    <n v="0.2"/>
    <n v="10.647000000000006"/>
  </r>
  <r>
    <n v="3843"/>
    <s v="CA-2011-101931"/>
    <x v="2"/>
    <x v="919"/>
    <x v="199"/>
    <s v="First Class"/>
    <s v="TS-21370"/>
    <s v="Todd Sumrall"/>
    <x v="1"/>
    <s v="United States"/>
    <s v="Los Angeles"/>
    <x v="1"/>
    <n v="90049"/>
    <x v="1"/>
    <s v="OFF-BI-10004140"/>
    <x v="1"/>
    <x v="8"/>
    <s v="Avery Non-Stick Binders"/>
    <n v="7.1840000000000011"/>
    <n v="2"/>
    <n v="0.2"/>
    <n v="2.2449999999999992"/>
  </r>
  <r>
    <n v="3844"/>
    <s v="CA-2011-101931"/>
    <x v="2"/>
    <x v="919"/>
    <x v="199"/>
    <s v="First Class"/>
    <s v="TS-21370"/>
    <s v="Todd Sumrall"/>
    <x v="1"/>
    <s v="United States"/>
    <s v="Los Angeles"/>
    <x v="1"/>
    <n v="90049"/>
    <x v="1"/>
    <s v="OFF-SU-10002301"/>
    <x v="1"/>
    <x v="14"/>
    <s v="Serrated Blade or Curved Handle Hand Letter Openers"/>
    <n v="6.28"/>
    <n v="2"/>
    <n v="0"/>
    <n v="6.2800000000000189E-2"/>
  </r>
  <r>
    <n v="3845"/>
    <s v="CA-2011-101931"/>
    <x v="2"/>
    <x v="919"/>
    <x v="199"/>
    <s v="First Class"/>
    <s v="TS-21370"/>
    <s v="Todd Sumrall"/>
    <x v="1"/>
    <s v="United States"/>
    <s v="Los Angeles"/>
    <x v="1"/>
    <n v="90049"/>
    <x v="1"/>
    <s v="OFF-SU-10000646"/>
    <x v="1"/>
    <x v="14"/>
    <s v="Premier Automatic Letter Opener"/>
    <n v="480.74"/>
    <n v="2"/>
    <n v="0"/>
    <n v="14.422200000000032"/>
  </r>
  <r>
    <n v="3846"/>
    <s v="CA-2011-101931"/>
    <x v="2"/>
    <x v="919"/>
    <x v="199"/>
    <s v="First Class"/>
    <s v="TS-21370"/>
    <s v="Todd Sumrall"/>
    <x v="1"/>
    <s v="United States"/>
    <s v="Los Angeles"/>
    <x v="1"/>
    <n v="90049"/>
    <x v="1"/>
    <s v="FUR-BO-10001337"/>
    <x v="0"/>
    <x v="0"/>
    <s v="O'Sullivan Living Dimensions 2-Shelf Bookcases"/>
    <n v="616.99800000000005"/>
    <n v="6"/>
    <n v="0.15"/>
    <n v="-36.293999999999997"/>
  </r>
  <r>
    <n v="3847"/>
    <s v="CA-2011-101931"/>
    <x v="2"/>
    <x v="919"/>
    <x v="199"/>
    <s v="First Class"/>
    <s v="TS-21370"/>
    <s v="Todd Sumrall"/>
    <x v="1"/>
    <s v="United States"/>
    <s v="Los Angeles"/>
    <x v="1"/>
    <n v="90049"/>
    <x v="1"/>
    <s v="OFF-ST-10003442"/>
    <x v="1"/>
    <x v="4"/>
    <s v="Eldon Portable Mobile Manager"/>
    <n v="141.4"/>
    <n v="5"/>
    <n v="0"/>
    <n v="38.177999999999997"/>
  </r>
  <r>
    <n v="3848"/>
    <s v="CA-2014-129000"/>
    <x v="3"/>
    <x v="920"/>
    <x v="207"/>
    <s v="Second Class"/>
    <s v="SZ-20035"/>
    <s v="Sam Zeldin"/>
    <x v="2"/>
    <s v="United States"/>
    <s v="Canton"/>
    <x v="12"/>
    <n v="48187"/>
    <x v="2"/>
    <s v="OFF-ST-10001097"/>
    <x v="1"/>
    <x v="4"/>
    <s v="Office Impressions Heavy Duty Welded Shelving &amp; Multimedia Storage Drawers"/>
    <n v="501.81000000000006"/>
    <n v="3"/>
    <n v="0"/>
    <n v="0"/>
  </r>
  <r>
    <n v="3849"/>
    <s v="CA-2014-161053"/>
    <x v="3"/>
    <x v="585"/>
    <x v="19"/>
    <s v="First Class"/>
    <s v="JE-15745"/>
    <s v="Joel Eaton"/>
    <x v="0"/>
    <s v="United States"/>
    <s v="Fayetteville"/>
    <x v="36"/>
    <n v="72701"/>
    <x v="0"/>
    <s v="OFF-BI-10004318"/>
    <x v="1"/>
    <x v="8"/>
    <s v="Ibico EB-19 Dual Function Manual Binding System"/>
    <n v="691.96"/>
    <n v="4"/>
    <n v="0"/>
    <n v="318.30160000000001"/>
  </r>
  <r>
    <n v="3850"/>
    <s v="CA-2014-161053"/>
    <x v="3"/>
    <x v="585"/>
    <x v="19"/>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x v="234"/>
    <s v="Standard Class"/>
    <s v="MS-17980"/>
    <s v="Michael Stewart"/>
    <x v="1"/>
    <s v="United States"/>
    <s v="Springfield"/>
    <x v="25"/>
    <n v="65807"/>
    <x v="2"/>
    <s v="OFF-PA-10001970"/>
    <x v="1"/>
    <x v="10"/>
    <s v="Xerox 1881"/>
    <n v="85.96"/>
    <n v="7"/>
    <n v="0"/>
    <n v="40.401199999999996"/>
  </r>
  <r>
    <n v="3852"/>
    <s v="CA-2012-127593"/>
    <x v="1"/>
    <x v="481"/>
    <x v="14"/>
    <s v="Same Day"/>
    <s v="DH-13675"/>
    <s v="Duane Huffman"/>
    <x v="2"/>
    <s v="United States"/>
    <s v="Quincy"/>
    <x v="31"/>
    <n v="2169"/>
    <x v="3"/>
    <s v="FUR-FU-10004006"/>
    <x v="0"/>
    <x v="5"/>
    <s v="Deflect-o DuraMat Lighweight, Studded, Beveled Mat for Low Pile Carpeting"/>
    <n v="85.3"/>
    <n v="2"/>
    <n v="0"/>
    <n v="14.500999999999991"/>
  </r>
  <r>
    <n v="3853"/>
    <s v="CA-2014-130526"/>
    <x v="3"/>
    <x v="200"/>
    <x v="364"/>
    <s v="First Class"/>
    <s v="GT-14755"/>
    <s v="Guy Thornton"/>
    <x v="0"/>
    <s v="United States"/>
    <s v="Rockford"/>
    <x v="10"/>
    <n v="61107"/>
    <x v="2"/>
    <s v="OFF-BI-10001524"/>
    <x v="1"/>
    <x v="8"/>
    <s v="GBC Premium Transparent Covers with Diagonal Lined Pattern"/>
    <n v="33.567999999999991"/>
    <n v="8"/>
    <n v="0.8"/>
    <n v="-53.708800000000025"/>
  </r>
  <r>
    <n v="3854"/>
    <s v="US-2014-131849"/>
    <x v="3"/>
    <x v="921"/>
    <x v="272"/>
    <s v="Standard Class"/>
    <s v="GH-14410"/>
    <s v="Gary Hansen"/>
    <x v="2"/>
    <s v="United States"/>
    <s v="San Francisco"/>
    <x v="1"/>
    <n v="94122"/>
    <x v="1"/>
    <s v="FUR-FU-10004164"/>
    <x v="0"/>
    <x v="5"/>
    <s v="Eldon 300 Class Desk Accessories, Black"/>
    <n v="4.95"/>
    <n v="1"/>
    <n v="0"/>
    <n v="2.1780000000000004"/>
  </r>
  <r>
    <n v="3855"/>
    <s v="US-2014-131849"/>
    <x v="3"/>
    <x v="921"/>
    <x v="272"/>
    <s v="Standard Class"/>
    <s v="GH-14410"/>
    <s v="Gary Hansen"/>
    <x v="2"/>
    <s v="United States"/>
    <s v="San Francisco"/>
    <x v="1"/>
    <n v="94122"/>
    <x v="1"/>
    <s v="OFF-ST-10002957"/>
    <x v="1"/>
    <x v="4"/>
    <s v="Sterilite Show Offs Storage Containers"/>
    <n v="26.400000000000002"/>
    <n v="5"/>
    <n v="0"/>
    <n v="0"/>
  </r>
  <r>
    <n v="3856"/>
    <s v="US-2014-105389"/>
    <x v="3"/>
    <x v="436"/>
    <x v="980"/>
    <s v="Second Class"/>
    <s v="DM-13015"/>
    <s v="Darrin Martin"/>
    <x v="0"/>
    <s v="United States"/>
    <s v="San Antonio"/>
    <x v="5"/>
    <n v="78207"/>
    <x v="2"/>
    <s v="OFF-BI-10004364"/>
    <x v="1"/>
    <x v="8"/>
    <s v="Storex Dura Pro Binders"/>
    <n v="3.5639999999999992"/>
    <n v="3"/>
    <n v="0.8"/>
    <n v="-6.2370000000000019"/>
  </r>
  <r>
    <n v="3857"/>
    <s v="US-2014-105389"/>
    <x v="3"/>
    <x v="436"/>
    <x v="980"/>
    <s v="Second Class"/>
    <s v="DM-13015"/>
    <s v="Darrin Martin"/>
    <x v="0"/>
    <s v="United States"/>
    <s v="San Antonio"/>
    <x v="5"/>
    <n v="78207"/>
    <x v="2"/>
    <s v="TEC-PH-10002824"/>
    <x v="2"/>
    <x v="7"/>
    <s v="Jabra SPEAK 410 Multidevice Speakerphone"/>
    <n v="823.96000000000015"/>
    <n v="5"/>
    <n v="0.2"/>
    <n v="51.497499999999974"/>
  </r>
  <r>
    <n v="3858"/>
    <s v="US-2014-105389"/>
    <x v="3"/>
    <x v="436"/>
    <x v="980"/>
    <s v="Second Class"/>
    <s v="DM-13015"/>
    <s v="Darrin Martin"/>
    <x v="0"/>
    <s v="United States"/>
    <s v="San Antonio"/>
    <x v="5"/>
    <n v="78207"/>
    <x v="2"/>
    <s v="OFF-AR-10000634"/>
    <x v="1"/>
    <x v="6"/>
    <s v="Newell 320"/>
    <n v="10.272000000000002"/>
    <n v="3"/>
    <n v="0.2"/>
    <n v="0.89880000000000004"/>
  </r>
  <r>
    <n v="3859"/>
    <s v="CA-2011-140816"/>
    <x v="2"/>
    <x v="414"/>
    <x v="966"/>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x v="981"/>
    <s v="Standard Class"/>
    <s v="JK-16120"/>
    <s v="Julie Kriz"/>
    <x v="2"/>
    <s v="United States"/>
    <s v="Chicago"/>
    <x v="10"/>
    <n v="60653"/>
    <x v="2"/>
    <s v="FUR-TA-10001932"/>
    <x v="0"/>
    <x v="3"/>
    <s v="Chromcraft 48&quot; x 96&quot; Racetrack Double Pedestal Table"/>
    <n v="480.96"/>
    <n v="3"/>
    <n v="0.5"/>
    <n v="-269.33760000000001"/>
  </r>
  <r>
    <n v="3861"/>
    <s v="CA-2014-154039"/>
    <x v="3"/>
    <x v="922"/>
    <x v="981"/>
    <s v="Standard Class"/>
    <s v="JK-16120"/>
    <s v="Julie Kriz"/>
    <x v="2"/>
    <s v="United States"/>
    <s v="Chicago"/>
    <x v="10"/>
    <n v="60653"/>
    <x v="2"/>
    <s v="TEC-PH-10002789"/>
    <x v="2"/>
    <x v="7"/>
    <s v="LG Exalt"/>
    <n v="124.79200000000002"/>
    <n v="1"/>
    <n v="0.2"/>
    <n v="10.919299999999996"/>
  </r>
  <r>
    <n v="3862"/>
    <s v="CA-2011-135755"/>
    <x v="2"/>
    <x v="523"/>
    <x v="503"/>
    <s v="Standard Class"/>
    <s v="NC-18415"/>
    <s v="Nathan Cano"/>
    <x v="0"/>
    <s v="United States"/>
    <s v="Yonkers"/>
    <x v="15"/>
    <n v="10701"/>
    <x v="3"/>
    <s v="OFF-BI-10004828"/>
    <x v="1"/>
    <x v="8"/>
    <s v="GBC Poly Designer Binding Covers"/>
    <n v="40.176000000000002"/>
    <n v="3"/>
    <n v="0.2"/>
    <n v="14.563799999999997"/>
  </r>
  <r>
    <n v="3863"/>
    <s v="CA-2011-135755"/>
    <x v="2"/>
    <x v="523"/>
    <x v="503"/>
    <s v="Standard Class"/>
    <s v="NC-18415"/>
    <s v="Nathan Cano"/>
    <x v="0"/>
    <s v="United States"/>
    <s v="Yonkers"/>
    <x v="15"/>
    <n v="10701"/>
    <x v="3"/>
    <s v="OFF-BI-10003981"/>
    <x v="1"/>
    <x v="8"/>
    <s v="Avery Durable Plastic 1&quot; Binders"/>
    <n v="10.896000000000001"/>
    <n v="3"/>
    <n v="0.2"/>
    <n v="3.9497999999999998"/>
  </r>
  <r>
    <n v="3864"/>
    <s v="CA-2014-123246"/>
    <x v="3"/>
    <x v="161"/>
    <x v="163"/>
    <s v="Second Class"/>
    <s v="AJ-10960"/>
    <s v="Astrea Jones"/>
    <x v="0"/>
    <s v="United States"/>
    <s v="San Diego"/>
    <x v="1"/>
    <n v="92037"/>
    <x v="1"/>
    <s v="OFF-AR-10001770"/>
    <x v="1"/>
    <x v="6"/>
    <s v="Economy #2 Pencils"/>
    <n v="10.64"/>
    <n v="4"/>
    <n v="0"/>
    <n v="2.7664"/>
  </r>
  <r>
    <n v="3865"/>
    <s v="CA-2012-157133"/>
    <x v="1"/>
    <x v="109"/>
    <x v="253"/>
    <s v="Standard Class"/>
    <s v="LC-16885"/>
    <s v="Lena Creighton"/>
    <x v="0"/>
    <s v="United States"/>
    <s v="Champaign"/>
    <x v="10"/>
    <n v="61821"/>
    <x v="2"/>
    <s v="FUR-FU-10004904"/>
    <x v="0"/>
    <x v="5"/>
    <s v="Eldon &quot;L&quot; Workstation Diamond Chairmat"/>
    <n v="151.96"/>
    <n v="5"/>
    <n v="0.6"/>
    <n v="-182.35200000000003"/>
  </r>
  <r>
    <n v="3866"/>
    <s v="CA-2011-124709"/>
    <x v="2"/>
    <x v="923"/>
    <x v="982"/>
    <s v="Second Class"/>
    <s v="GW-14605"/>
    <s v="Giulietta Weimer"/>
    <x v="0"/>
    <s v="United States"/>
    <s v="San Francisco"/>
    <x v="1"/>
    <n v="94122"/>
    <x v="1"/>
    <s v="TEC-AC-10002842"/>
    <x v="2"/>
    <x v="11"/>
    <s v="WD My Passport Ultra 2TB Portable External Hard Drive"/>
    <n v="238"/>
    <n v="2"/>
    <n v="0"/>
    <n v="38.080000000000013"/>
  </r>
  <r>
    <n v="3867"/>
    <s v="CA-2014-146360"/>
    <x v="3"/>
    <x v="756"/>
    <x v="77"/>
    <s v="Second Class"/>
    <s v="SC-20305"/>
    <s v="Sean Christensen"/>
    <x v="0"/>
    <s v="United States"/>
    <s v="Lawrence"/>
    <x v="14"/>
    <n v="46226"/>
    <x v="2"/>
    <s v="TEC-AC-10003590"/>
    <x v="2"/>
    <x v="11"/>
    <s v="TRENDnet 56K USB 2.0 Phone, Internet and Fax Modem"/>
    <n v="155.34"/>
    <n v="6"/>
    <n v="0"/>
    <n v="55.922399999999996"/>
  </r>
  <r>
    <n v="3868"/>
    <s v="CA-2012-132486"/>
    <x v="1"/>
    <x v="924"/>
    <x v="983"/>
    <s v="Second Class"/>
    <s v="JF-15355"/>
    <s v="Jay Fein"/>
    <x v="0"/>
    <s v="United States"/>
    <s v="San Diego"/>
    <x v="1"/>
    <n v="92105"/>
    <x v="1"/>
    <s v="TEC-AC-10000710"/>
    <x v="2"/>
    <x v="11"/>
    <s v="Maxell DVD-RAM Discs"/>
    <n v="148.32"/>
    <n v="9"/>
    <n v="0"/>
    <n v="63.777600000000007"/>
  </r>
  <r>
    <n v="3869"/>
    <s v="CA-2012-132486"/>
    <x v="1"/>
    <x v="924"/>
    <x v="983"/>
    <s v="Second Class"/>
    <s v="JF-15355"/>
    <s v="Jay Fein"/>
    <x v="0"/>
    <s v="United States"/>
    <s v="San Diego"/>
    <x v="1"/>
    <n v="92105"/>
    <x v="1"/>
    <s v="FUR-CH-10004495"/>
    <x v="0"/>
    <x v="1"/>
    <s v="Global Leather and Oak Executive Chair, Black"/>
    <n v="240.78400000000002"/>
    <n v="1"/>
    <n v="0.2"/>
    <n v="27.088199999999965"/>
  </r>
  <r>
    <n v="3870"/>
    <s v="CA-2012-132486"/>
    <x v="1"/>
    <x v="924"/>
    <x v="983"/>
    <s v="Second Class"/>
    <s v="JF-15355"/>
    <s v="Jay Fein"/>
    <x v="0"/>
    <s v="United States"/>
    <s v="San Diego"/>
    <x v="1"/>
    <n v="92105"/>
    <x v="1"/>
    <s v="FUR-CH-10004540"/>
    <x v="0"/>
    <x v="1"/>
    <s v="Global Chrome Stack Chair"/>
    <n v="191.96800000000002"/>
    <n v="7"/>
    <n v="0.2"/>
    <n v="16.797200000000004"/>
  </r>
  <r>
    <n v="3871"/>
    <s v="CA-2012-132486"/>
    <x v="1"/>
    <x v="924"/>
    <x v="983"/>
    <s v="Second Class"/>
    <s v="JF-15355"/>
    <s v="Jay Fein"/>
    <x v="0"/>
    <s v="United States"/>
    <s v="San Diego"/>
    <x v="1"/>
    <n v="92105"/>
    <x v="1"/>
    <s v="OFF-PA-10004971"/>
    <x v="1"/>
    <x v="10"/>
    <s v="Xerox 196"/>
    <n v="11.56"/>
    <n v="2"/>
    <n v="0"/>
    <n v="5.6644000000000005"/>
  </r>
  <r>
    <n v="3872"/>
    <s v="CA-2012-132486"/>
    <x v="1"/>
    <x v="924"/>
    <x v="983"/>
    <s v="Second Class"/>
    <s v="JF-15355"/>
    <s v="Jay Fein"/>
    <x v="0"/>
    <s v="United States"/>
    <s v="San Diego"/>
    <x v="1"/>
    <n v="92105"/>
    <x v="1"/>
    <s v="OFF-EN-10002600"/>
    <x v="1"/>
    <x v="12"/>
    <s v="Redi-Strip #10 Envelopes, 4 1/8 x 9 1/2"/>
    <n v="11.8"/>
    <n v="4"/>
    <n v="0"/>
    <n v="5.6639999999999997"/>
  </r>
  <r>
    <n v="3873"/>
    <s v="CA-2012-132486"/>
    <x v="1"/>
    <x v="924"/>
    <x v="983"/>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x v="62"/>
    <s v="Second Class"/>
    <s v="DM-13015"/>
    <s v="Darrin Martin"/>
    <x v="0"/>
    <s v="United States"/>
    <s v="Johnson City"/>
    <x v="18"/>
    <n v="37604"/>
    <x v="0"/>
    <s v="OFF-EN-10001099"/>
    <x v="1"/>
    <x v="12"/>
    <s v="Staples"/>
    <n v="23.472000000000001"/>
    <n v="3"/>
    <n v="0.2"/>
    <n v="7.6283999999999974"/>
  </r>
  <r>
    <n v="3875"/>
    <s v="CA-2013-136231"/>
    <x v="0"/>
    <x v="64"/>
    <x v="62"/>
    <s v="Second Class"/>
    <s v="DM-13015"/>
    <s v="Darrin Martin"/>
    <x v="0"/>
    <s v="United States"/>
    <s v="Johnson City"/>
    <x v="18"/>
    <n v="37604"/>
    <x v="0"/>
    <s v="OFF-BI-10001597"/>
    <x v="1"/>
    <x v="8"/>
    <s v="Wilson Jones Ledger-Size, Piano-Hinge Binder, 2&quot;, Blue"/>
    <n v="86.058000000000007"/>
    <n v="7"/>
    <n v="0.7"/>
    <n v="-63.109199999999987"/>
  </r>
  <r>
    <n v="3876"/>
    <s v="CA-2013-136231"/>
    <x v="0"/>
    <x v="64"/>
    <x v="62"/>
    <s v="Second Class"/>
    <s v="DM-13015"/>
    <s v="Darrin Martin"/>
    <x v="0"/>
    <s v="United States"/>
    <s v="Johnson City"/>
    <x v="18"/>
    <n v="37604"/>
    <x v="0"/>
    <s v="TEC-PH-10002660"/>
    <x v="2"/>
    <x v="7"/>
    <s v="Nortel Networks T7316 E Nt8 B27"/>
    <n v="108.78399999999999"/>
    <n v="2"/>
    <n v="0.2"/>
    <n v="6.7990000000000066"/>
  </r>
  <r>
    <n v="3877"/>
    <s v="CA-2013-136231"/>
    <x v="0"/>
    <x v="64"/>
    <x v="62"/>
    <s v="Second Class"/>
    <s v="DM-13015"/>
    <s v="Darrin Martin"/>
    <x v="0"/>
    <s v="United States"/>
    <s v="Johnson City"/>
    <x v="18"/>
    <n v="37604"/>
    <x v="0"/>
    <s v="OFF-PA-10000327"/>
    <x v="1"/>
    <x v="10"/>
    <s v="Xerox 1971"/>
    <n v="10.272000000000002"/>
    <n v="3"/>
    <n v="0.2"/>
    <n v="3.2099999999999982"/>
  </r>
  <r>
    <n v="3878"/>
    <s v="CA-2013-140641"/>
    <x v="0"/>
    <x v="99"/>
    <x v="195"/>
    <s v="Standard Class"/>
    <s v="EP-13915"/>
    <s v="Emily Phan"/>
    <x v="0"/>
    <s v="United States"/>
    <s v="Tampa"/>
    <x v="2"/>
    <n v="33614"/>
    <x v="0"/>
    <s v="OFF-BI-10001191"/>
    <x v="1"/>
    <x v="8"/>
    <s v="Canvas Sectional Post Binders"/>
    <n v="38.190000000000012"/>
    <n v="5"/>
    <n v="0.7"/>
    <n v="-26.732999999999997"/>
  </r>
  <r>
    <n v="3879"/>
    <s v="CA-2011-151001"/>
    <x v="2"/>
    <x v="267"/>
    <x v="284"/>
    <s v="First Class"/>
    <s v="JG-15805"/>
    <s v="John Grady"/>
    <x v="1"/>
    <s v="United States"/>
    <s v="Decatur"/>
    <x v="10"/>
    <n v="62521"/>
    <x v="2"/>
    <s v="OFF-ST-10003455"/>
    <x v="1"/>
    <x v="4"/>
    <s v="Tenex File Box, Personal Filing Tote with Lid, Black"/>
    <n v="49.632000000000005"/>
    <n v="4"/>
    <n v="0.2"/>
    <n v="3.7224000000000004"/>
  </r>
  <r>
    <n v="3880"/>
    <s v="CA-2011-151001"/>
    <x v="2"/>
    <x v="267"/>
    <x v="284"/>
    <s v="First Class"/>
    <s v="JG-15805"/>
    <s v="John Grady"/>
    <x v="1"/>
    <s v="United States"/>
    <s v="Decatur"/>
    <x v="10"/>
    <n v="62521"/>
    <x v="2"/>
    <s v="OFF-ST-10001031"/>
    <x v="1"/>
    <x v="4"/>
    <s v="Adjustable Personal File Tote"/>
    <n v="52.096000000000004"/>
    <n v="4"/>
    <n v="0.2"/>
    <n v="3.9072000000000031"/>
  </r>
  <r>
    <n v="3881"/>
    <s v="CA-2012-129896"/>
    <x v="1"/>
    <x v="925"/>
    <x v="403"/>
    <s v="Standard Class"/>
    <s v="PF-19120"/>
    <s v="Peter Fuller"/>
    <x v="0"/>
    <s v="United States"/>
    <s v="Gilbert"/>
    <x v="16"/>
    <n v="85234"/>
    <x v="1"/>
    <s v="OFF-PA-10002245"/>
    <x v="1"/>
    <x v="10"/>
    <s v="Xerox 1895"/>
    <n v="9.5680000000000014"/>
    <n v="2"/>
    <n v="0.2"/>
    <n v="2.9899999999999993"/>
  </r>
  <r>
    <n v="3882"/>
    <s v="CA-2012-129896"/>
    <x v="1"/>
    <x v="925"/>
    <x v="403"/>
    <s v="Standard Class"/>
    <s v="PF-19120"/>
    <s v="Peter Fuller"/>
    <x v="0"/>
    <s v="United States"/>
    <s v="Gilbert"/>
    <x v="16"/>
    <n v="85234"/>
    <x v="1"/>
    <s v="OFF-ST-10004804"/>
    <x v="1"/>
    <x v="4"/>
    <s v="Belkin 19&quot; Vented Equipment Shelf, Black"/>
    <n v="82.367999999999995"/>
    <n v="2"/>
    <n v="0.2"/>
    <n v="-19.562399999999997"/>
  </r>
  <r>
    <n v="3883"/>
    <s v="CA-2012-129896"/>
    <x v="1"/>
    <x v="925"/>
    <x v="403"/>
    <s v="Standard Class"/>
    <s v="PF-19120"/>
    <s v="Peter Fuller"/>
    <x v="0"/>
    <s v="United States"/>
    <s v="Gilbert"/>
    <x v="16"/>
    <n v="85234"/>
    <x v="1"/>
    <s v="FUR-FU-10004904"/>
    <x v="0"/>
    <x v="5"/>
    <s v="Eldon &quot;L&quot; Workstation Diamond Chairmat"/>
    <n v="364.70400000000006"/>
    <n v="6"/>
    <n v="0.2"/>
    <n v="-36.470400000000041"/>
  </r>
  <r>
    <n v="3884"/>
    <s v="CA-2012-129896"/>
    <x v="1"/>
    <x v="925"/>
    <x v="403"/>
    <s v="Standard Class"/>
    <s v="PF-19120"/>
    <s v="Peter Fuller"/>
    <x v="0"/>
    <s v="United States"/>
    <s v="Gilbert"/>
    <x v="16"/>
    <n v="85234"/>
    <x v="1"/>
    <s v="FUR-FU-10002396"/>
    <x v="0"/>
    <x v="5"/>
    <s v="DAX Copper Panel Document Frame, 5 x 7 Size"/>
    <n v="40.256"/>
    <n v="4"/>
    <n v="0.2"/>
    <n v="11.070400000000003"/>
  </r>
  <r>
    <n v="3885"/>
    <s v="CA-2011-152849"/>
    <x v="2"/>
    <x v="260"/>
    <x v="984"/>
    <s v="Standard Class"/>
    <s v="DW-13195"/>
    <s v="David Wiener"/>
    <x v="1"/>
    <s v="United States"/>
    <s v="Knoxville"/>
    <x v="18"/>
    <n v="37918"/>
    <x v="0"/>
    <s v="OFF-AR-10002833"/>
    <x v="1"/>
    <x v="6"/>
    <s v="Newell 322"/>
    <n v="4.3680000000000003"/>
    <n v="3"/>
    <n v="0.2"/>
    <n v="0.3822000000000001"/>
  </r>
  <r>
    <n v="3886"/>
    <s v="US-2014-127341"/>
    <x v="3"/>
    <x v="926"/>
    <x v="985"/>
    <s v="Standard Class"/>
    <s v="CK-12595"/>
    <s v="Clytie Kelty"/>
    <x v="0"/>
    <s v="United States"/>
    <s v="Chicago"/>
    <x v="10"/>
    <n v="60653"/>
    <x v="2"/>
    <s v="OFF-BI-10001072"/>
    <x v="1"/>
    <x v="8"/>
    <s v="GBC Clear Cover, 8-1/2 x 11, unpunched, 25 covers per pack"/>
    <n v="12.127999999999997"/>
    <n v="4"/>
    <n v="0.8"/>
    <n v="-20.617600000000003"/>
  </r>
  <r>
    <n v="3887"/>
    <s v="CA-2013-167759"/>
    <x v="0"/>
    <x v="840"/>
    <x v="599"/>
    <s v="Second Class"/>
    <s v="CC-12670"/>
    <s v="Craig Carreira"/>
    <x v="0"/>
    <s v="United States"/>
    <s v="Bloomington"/>
    <x v="14"/>
    <n v="47401"/>
    <x v="2"/>
    <s v="TEC-PH-10003171"/>
    <x v="2"/>
    <x v="7"/>
    <s v="Plantronics Encore H101 Dual Earpieces Headset"/>
    <n v="134.85000000000002"/>
    <n v="3"/>
    <n v="0"/>
    <n v="37.757999999999996"/>
  </r>
  <r>
    <n v="3888"/>
    <s v="CA-2011-100895"/>
    <x v="2"/>
    <x v="270"/>
    <x v="104"/>
    <s v="Standard Class"/>
    <s v="SV-20785"/>
    <s v="Stewart Visinsky"/>
    <x v="0"/>
    <s v="United States"/>
    <s v="Roswell"/>
    <x v="32"/>
    <n v="30076"/>
    <x v="0"/>
    <s v="OFF-AR-10004511"/>
    <x v="1"/>
    <x v="6"/>
    <s v="Sanford Colorific Scented Colored Pencils, 12/Pack"/>
    <n v="8.56"/>
    <n v="2"/>
    <n v="0"/>
    <n v="2.6536"/>
  </r>
  <r>
    <n v="3889"/>
    <s v="CA-2011-100895"/>
    <x v="2"/>
    <x v="270"/>
    <x v="104"/>
    <s v="Standard Class"/>
    <s v="SV-20785"/>
    <s v="Stewart Visinsky"/>
    <x v="0"/>
    <s v="United States"/>
    <s v="Roswell"/>
    <x v="32"/>
    <n v="30076"/>
    <x v="0"/>
    <s v="TEC-PH-10001425"/>
    <x v="2"/>
    <x v="7"/>
    <s v="Mophie Juice Pack Helium for iPhone"/>
    <n v="239.96999999999997"/>
    <n v="3"/>
    <n v="0"/>
    <n v="67.191599999999994"/>
  </r>
  <r>
    <n v="3890"/>
    <s v="CA-2011-100895"/>
    <x v="2"/>
    <x v="270"/>
    <x v="104"/>
    <s v="Standard Class"/>
    <s v="SV-20785"/>
    <s v="Stewart Visinsky"/>
    <x v="0"/>
    <s v="United States"/>
    <s v="Roswell"/>
    <x v="32"/>
    <n v="30076"/>
    <x v="0"/>
    <s v="OFF-ST-10001490"/>
    <x v="1"/>
    <x v="4"/>
    <s v="Hot File 7-Pocket, Floor Stand"/>
    <n v="356.94"/>
    <n v="2"/>
    <n v="0"/>
    <n v="107.08199999999997"/>
  </r>
  <r>
    <n v="3891"/>
    <s v="US-2013-163881"/>
    <x v="0"/>
    <x v="390"/>
    <x v="724"/>
    <s v="Standard Class"/>
    <s v="SP-20860"/>
    <s v="Sung Pak"/>
    <x v="1"/>
    <s v="United States"/>
    <s v="Los Angeles"/>
    <x v="1"/>
    <n v="90036"/>
    <x v="1"/>
    <s v="TEC-AC-10003033"/>
    <x v="2"/>
    <x v="11"/>
    <s v="Plantronics CS510 - Over-the-Head monaural Wireless Headset System"/>
    <n v="659.9"/>
    <n v="2"/>
    <n v="0"/>
    <n v="217.76699999999994"/>
  </r>
  <r>
    <n v="3892"/>
    <s v="US-2013-163881"/>
    <x v="0"/>
    <x v="390"/>
    <x v="724"/>
    <s v="Standard Class"/>
    <s v="SP-20860"/>
    <s v="Sung Pak"/>
    <x v="1"/>
    <s v="United States"/>
    <s v="Los Angeles"/>
    <x v="1"/>
    <n v="90036"/>
    <x v="1"/>
    <s v="FUR-CH-10001394"/>
    <x v="0"/>
    <x v="1"/>
    <s v="Global Leather Executive Chair"/>
    <n v="1684.7520000000002"/>
    <n v="6"/>
    <n v="0.2"/>
    <n v="210.59399999999977"/>
  </r>
  <r>
    <n v="3893"/>
    <s v="US-2013-163881"/>
    <x v="0"/>
    <x v="390"/>
    <x v="724"/>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x v="954"/>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x v="986"/>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x v="547"/>
    <s v="Standard Class"/>
    <s v="SJ-20125"/>
    <s v="Sanjit Jacobs"/>
    <x v="2"/>
    <s v="United States"/>
    <s v="Texarkana"/>
    <x v="36"/>
    <n v="71854"/>
    <x v="0"/>
    <s v="TEC-AC-10002331"/>
    <x v="2"/>
    <x v="11"/>
    <s v="Maxell 74 Minute CDR, 10/Pack"/>
    <n v="48.9"/>
    <n v="5"/>
    <n v="0"/>
    <n v="18.093"/>
  </r>
  <r>
    <n v="3897"/>
    <s v="CA-2014-134285"/>
    <x v="3"/>
    <x v="226"/>
    <x v="169"/>
    <s v="Standard Class"/>
    <s v="DS-13180"/>
    <s v="David Smith"/>
    <x v="1"/>
    <s v="United States"/>
    <s v="San Antonio"/>
    <x v="5"/>
    <n v="78207"/>
    <x v="2"/>
    <s v="OFF-FA-10000611"/>
    <x v="1"/>
    <x v="13"/>
    <s v="Binder Clips by OIC"/>
    <n v="3.5519999999999996"/>
    <n v="3"/>
    <n v="0.2"/>
    <n v="1.2431999999999999"/>
  </r>
  <r>
    <n v="3898"/>
    <s v="CA-2014-134285"/>
    <x v="3"/>
    <x v="226"/>
    <x v="169"/>
    <s v="Standard Class"/>
    <s v="DS-13180"/>
    <s v="David Smith"/>
    <x v="1"/>
    <s v="United States"/>
    <s v="San Antonio"/>
    <x v="5"/>
    <n v="78207"/>
    <x v="2"/>
    <s v="OFF-PA-10000304"/>
    <x v="1"/>
    <x v="10"/>
    <s v="Xerox 1995"/>
    <n v="15.552000000000003"/>
    <n v="3"/>
    <n v="0.2"/>
    <n v="5.4432"/>
  </r>
  <r>
    <n v="3899"/>
    <s v="CA-2014-102267"/>
    <x v="3"/>
    <x v="329"/>
    <x v="379"/>
    <s v="Standard Class"/>
    <s v="SC-20800"/>
    <s v="Stuart Calhoun"/>
    <x v="0"/>
    <s v="United States"/>
    <s v="Edinburg"/>
    <x v="5"/>
    <n v="78539"/>
    <x v="2"/>
    <s v="OFF-FA-10000611"/>
    <x v="1"/>
    <x v="13"/>
    <s v="Binder Clips by OIC"/>
    <n v="2.3679999999999999"/>
    <n v="2"/>
    <n v="0.2"/>
    <n v="0.82879999999999987"/>
  </r>
  <r>
    <n v="3900"/>
    <s v="CA-2014-157980"/>
    <x v="3"/>
    <x v="226"/>
    <x v="784"/>
    <s v="First Class"/>
    <s v="SH-20395"/>
    <s v="Shahid Hopkins"/>
    <x v="0"/>
    <s v="United States"/>
    <s v="Toledo"/>
    <x v="24"/>
    <n v="43615"/>
    <x v="3"/>
    <s v="TEC-AC-10002567"/>
    <x v="2"/>
    <x v="11"/>
    <s v="Logitech G602 Wireless Gaming Mouse"/>
    <n v="127.98399999999999"/>
    <n v="2"/>
    <n v="0.2"/>
    <n v="25.596799999999998"/>
  </r>
  <r>
    <n v="3901"/>
    <s v="CA-2012-121097"/>
    <x v="1"/>
    <x v="928"/>
    <x v="987"/>
    <s v="Standard Class"/>
    <s v="SF-20965"/>
    <s v="Sylvia Foulston"/>
    <x v="1"/>
    <s v="United States"/>
    <s v="Baytown"/>
    <x v="5"/>
    <n v="77520"/>
    <x v="2"/>
    <s v="OFF-PA-10001937"/>
    <x v="1"/>
    <x v="10"/>
    <s v="Xerox 21"/>
    <n v="10.368000000000002"/>
    <n v="2"/>
    <n v="0.2"/>
    <n v="3.6288"/>
  </r>
  <r>
    <n v="3902"/>
    <s v="CA-2012-151043"/>
    <x v="1"/>
    <x v="717"/>
    <x v="988"/>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x v="486"/>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x v="57"/>
    <s v="Standard Class"/>
    <s v="VT-21700"/>
    <s v="Valerie Takahito"/>
    <x v="2"/>
    <s v="United States"/>
    <s v="Philadelphia"/>
    <x v="9"/>
    <n v="19143"/>
    <x v="3"/>
    <s v="OFF-AP-10004036"/>
    <x v="1"/>
    <x v="9"/>
    <s v="Bionaire 99.97% HEPA Air Cleaner"/>
    <n v="98.111999999999995"/>
    <n v="7"/>
    <n v="0.2"/>
    <n v="18.396000000000001"/>
  </r>
  <r>
    <n v="3905"/>
    <s v="CA-2012-167010"/>
    <x v="1"/>
    <x v="57"/>
    <x v="57"/>
    <s v="Standard Class"/>
    <s v="VT-21700"/>
    <s v="Valerie Takahito"/>
    <x v="2"/>
    <s v="United States"/>
    <s v="Philadelphia"/>
    <x v="9"/>
    <n v="19143"/>
    <x v="3"/>
    <s v="OFF-ST-10003816"/>
    <x v="1"/>
    <x v="4"/>
    <s v="Fellowes High-Stak Drawer Files"/>
    <n v="563.80799999999999"/>
    <n v="4"/>
    <n v="0.2"/>
    <n v="21.142799999999966"/>
  </r>
  <r>
    <n v="3906"/>
    <s v="CA-2012-167010"/>
    <x v="1"/>
    <x v="57"/>
    <x v="57"/>
    <s v="Standard Class"/>
    <s v="VT-21700"/>
    <s v="Valerie Takahito"/>
    <x v="2"/>
    <s v="United States"/>
    <s v="Philadelphia"/>
    <x v="9"/>
    <n v="19143"/>
    <x v="3"/>
    <s v="OFF-BI-10002072"/>
    <x v="1"/>
    <x v="8"/>
    <s v="Cardinal Slant-D Ring Binders"/>
    <n v="10.428000000000001"/>
    <n v="4"/>
    <n v="0.7"/>
    <n v="-6.9519999999999982"/>
  </r>
  <r>
    <n v="3907"/>
    <s v="CA-2012-167010"/>
    <x v="1"/>
    <x v="57"/>
    <x v="57"/>
    <s v="Standard Class"/>
    <s v="VT-21700"/>
    <s v="Valerie Takahito"/>
    <x v="2"/>
    <s v="United States"/>
    <s v="Philadelphia"/>
    <x v="9"/>
    <n v="19143"/>
    <x v="3"/>
    <s v="FUR-FU-10001468"/>
    <x v="0"/>
    <x v="5"/>
    <s v="Tenex Antistatic Computer Chair Mats"/>
    <n v="547.13599999999997"/>
    <n v="4"/>
    <n v="0.2"/>
    <n v="-68.392000000000053"/>
  </r>
  <r>
    <n v="3908"/>
    <s v="CA-2012-167010"/>
    <x v="1"/>
    <x v="57"/>
    <x v="57"/>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x v="57"/>
    <s v="Standard Class"/>
    <s v="VT-21700"/>
    <s v="Valerie Takahito"/>
    <x v="2"/>
    <s v="United States"/>
    <s v="Philadelphia"/>
    <x v="9"/>
    <n v="19143"/>
    <x v="3"/>
    <s v="TEC-PH-10002844"/>
    <x v="2"/>
    <x v="7"/>
    <s v="Speck Products Candyshell Flip Case"/>
    <n v="41.988"/>
    <n v="2"/>
    <n v="0.4"/>
    <n v="-9.7972000000000037"/>
  </r>
  <r>
    <n v="3910"/>
    <s v="CA-2012-167010"/>
    <x v="1"/>
    <x v="57"/>
    <x v="57"/>
    <s v="Standard Class"/>
    <s v="VT-21700"/>
    <s v="Valerie Takahito"/>
    <x v="2"/>
    <s v="United States"/>
    <s v="Philadelphia"/>
    <x v="9"/>
    <n v="19143"/>
    <x v="3"/>
    <s v="FUR-FU-10001037"/>
    <x v="0"/>
    <x v="5"/>
    <s v="DAX Charcoal/Nickel-Tone Document Frame, 5 x 7"/>
    <n v="7.5840000000000005"/>
    <n v="1"/>
    <n v="0.2"/>
    <n v="2.37"/>
  </r>
  <r>
    <n v="3911"/>
    <s v="CA-2012-167010"/>
    <x v="1"/>
    <x v="57"/>
    <x v="57"/>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x v="501"/>
    <s v="First Class"/>
    <s v="AB-10105"/>
    <s v="Adrian Barton"/>
    <x v="0"/>
    <s v="United States"/>
    <s v="Pearland"/>
    <x v="5"/>
    <n v="77581"/>
    <x v="2"/>
    <s v="TEC-PH-10001619"/>
    <x v="2"/>
    <x v="7"/>
    <s v="LG G3"/>
    <n v="470.37600000000009"/>
    <n v="3"/>
    <n v="0.2"/>
    <n v="52.917299999999955"/>
  </r>
  <r>
    <n v="3913"/>
    <s v="CA-2014-148068"/>
    <x v="3"/>
    <x v="65"/>
    <x v="425"/>
    <s v="Standard Class"/>
    <s v="MM-18280"/>
    <s v="Muhammed MacIntyre"/>
    <x v="1"/>
    <s v="United States"/>
    <s v="New York City"/>
    <x v="15"/>
    <n v="10035"/>
    <x v="3"/>
    <s v="OFF-PA-10001639"/>
    <x v="1"/>
    <x v="10"/>
    <s v="Xerox 203"/>
    <n v="19.440000000000001"/>
    <n v="3"/>
    <n v="0"/>
    <n v="9.3312000000000008"/>
  </r>
  <r>
    <n v="3914"/>
    <s v="CA-2014-148068"/>
    <x v="3"/>
    <x v="65"/>
    <x v="425"/>
    <s v="Standard Class"/>
    <s v="MM-18280"/>
    <s v="Muhammed MacIntyre"/>
    <x v="1"/>
    <s v="United States"/>
    <s v="New York City"/>
    <x v="15"/>
    <n v="10035"/>
    <x v="3"/>
    <s v="FUR-FU-10002268"/>
    <x v="0"/>
    <x v="5"/>
    <s v="Ultra Door Push Plate"/>
    <n v="9.82"/>
    <n v="2"/>
    <n v="0"/>
    <n v="3.2405999999999997"/>
  </r>
  <r>
    <n v="3915"/>
    <s v="US-2014-142573"/>
    <x v="3"/>
    <x v="930"/>
    <x v="989"/>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x v="989"/>
    <s v="Standard Class"/>
    <s v="ML-17410"/>
    <s v="Maris LaWare"/>
    <x v="0"/>
    <s v="United States"/>
    <s v="Phoenix"/>
    <x v="16"/>
    <n v="85023"/>
    <x v="1"/>
    <s v="FUR-CH-10004218"/>
    <x v="0"/>
    <x v="1"/>
    <s v="Global Fabric Manager's Chair, Dark Gray"/>
    <n v="161.56800000000001"/>
    <n v="2"/>
    <n v="0.2"/>
    <n v="10.098000000000006"/>
  </r>
  <r>
    <n v="3917"/>
    <s v="US-2014-142573"/>
    <x v="3"/>
    <x v="930"/>
    <x v="989"/>
    <s v="Standard Class"/>
    <s v="ML-17410"/>
    <s v="Maris LaWare"/>
    <x v="0"/>
    <s v="United States"/>
    <s v="Phoenix"/>
    <x v="16"/>
    <n v="85023"/>
    <x v="1"/>
    <s v="OFF-PA-10000246"/>
    <x v="1"/>
    <x v="10"/>
    <s v="Riverleaf Stik-Withit Designer Note Cubes"/>
    <n v="16.096"/>
    <n v="2"/>
    <n v="0.2"/>
    <n v="5.2312000000000003"/>
  </r>
  <r>
    <n v="3918"/>
    <s v="US-2014-142573"/>
    <x v="3"/>
    <x v="930"/>
    <x v="989"/>
    <s v="Standard Class"/>
    <s v="ML-17410"/>
    <s v="Maris LaWare"/>
    <x v="0"/>
    <s v="United States"/>
    <s v="Phoenix"/>
    <x v="16"/>
    <n v="85023"/>
    <x v="1"/>
    <s v="OFF-BI-10003350"/>
    <x v="1"/>
    <x v="8"/>
    <s v="Acco Expandable Hanging Binders"/>
    <n v="7.6560000000000006"/>
    <n v="4"/>
    <n v="0.7"/>
    <n v="-6.1247999999999987"/>
  </r>
  <r>
    <n v="3919"/>
    <s v="US-2014-142573"/>
    <x v="3"/>
    <x v="930"/>
    <x v="989"/>
    <s v="Standard Class"/>
    <s v="ML-17410"/>
    <s v="Maris LaWare"/>
    <x v="0"/>
    <s v="United States"/>
    <s v="Phoenix"/>
    <x v="16"/>
    <n v="85023"/>
    <x v="1"/>
    <s v="FUR-CH-10000513"/>
    <x v="0"/>
    <x v="1"/>
    <s v="High-Back Leather Manager's Chair"/>
    <n v="311.97600000000006"/>
    <n v="3"/>
    <n v="0.2"/>
    <n v="-42.89670000000001"/>
  </r>
  <r>
    <n v="3920"/>
    <s v="US-2012-148817"/>
    <x v="1"/>
    <x v="494"/>
    <x v="157"/>
    <s v="Standard Class"/>
    <s v="KD-16495"/>
    <s v="Keith Dawkins"/>
    <x v="1"/>
    <s v="United States"/>
    <s v="Chesapeake"/>
    <x v="17"/>
    <n v="23320"/>
    <x v="0"/>
    <s v="OFF-ST-10001321"/>
    <x v="1"/>
    <x v="4"/>
    <s v="Decoflex Hanging Personal Folder File, Blue"/>
    <n v="61.68"/>
    <n v="4"/>
    <n v="0"/>
    <n v="16.653600000000004"/>
  </r>
  <r>
    <n v="3921"/>
    <s v="US-2012-148817"/>
    <x v="1"/>
    <x v="494"/>
    <x v="157"/>
    <s v="Standard Class"/>
    <s v="KD-16495"/>
    <s v="Keith Dawkins"/>
    <x v="1"/>
    <s v="United States"/>
    <s v="Chesapeake"/>
    <x v="17"/>
    <n v="23320"/>
    <x v="0"/>
    <s v="OFF-BI-10004233"/>
    <x v="1"/>
    <x v="8"/>
    <s v="GBC Pre-Punched Binding Paper, Plastic, White, 8-1/2&quot; x 11&quot;"/>
    <n v="63.96"/>
    <n v="4"/>
    <n v="0"/>
    <n v="30.700800000000001"/>
  </r>
  <r>
    <n v="3922"/>
    <s v="CA-2013-110044"/>
    <x v="0"/>
    <x v="931"/>
    <x v="196"/>
    <s v="Second Class"/>
    <s v="RF-19735"/>
    <s v="Roland Fjeld"/>
    <x v="0"/>
    <s v="United States"/>
    <s v="Chicago"/>
    <x v="10"/>
    <n v="60610"/>
    <x v="2"/>
    <s v="TEC-PH-10001299"/>
    <x v="2"/>
    <x v="7"/>
    <s v="Polycom CX300 Desktop Phone USB VoIP phone"/>
    <n v="359.97600000000006"/>
    <n v="3"/>
    <n v="0.2"/>
    <n v="35.997600000000006"/>
  </r>
  <r>
    <n v="3923"/>
    <s v="CA-2014-146920"/>
    <x v="3"/>
    <x v="735"/>
    <x v="153"/>
    <s v="Standard Class"/>
    <s v="SC-20305"/>
    <s v="Sean Christensen"/>
    <x v="0"/>
    <s v="United States"/>
    <s v="Chicago"/>
    <x v="10"/>
    <n v="60623"/>
    <x v="2"/>
    <s v="OFF-PA-10002479"/>
    <x v="1"/>
    <x v="10"/>
    <s v="Xerox 4200 Series MultiUse Premium Copy Paper (20Lb. and 84 Bright)"/>
    <n v="25.344000000000001"/>
    <n v="6"/>
    <n v="0.2"/>
    <n v="7.92"/>
  </r>
  <r>
    <n v="3924"/>
    <s v="CA-2014-146920"/>
    <x v="3"/>
    <x v="735"/>
    <x v="153"/>
    <s v="Standard Class"/>
    <s v="SC-20305"/>
    <s v="Sean Christensen"/>
    <x v="0"/>
    <s v="United States"/>
    <s v="Chicago"/>
    <x v="10"/>
    <n v="60623"/>
    <x v="2"/>
    <s v="OFF-PA-10001461"/>
    <x v="1"/>
    <x v="10"/>
    <s v="HP Office Paper (20Lb. and 87 Bright)"/>
    <n v="26.720000000000002"/>
    <n v="5"/>
    <n v="0.2"/>
    <n v="9.3520000000000003"/>
  </r>
  <r>
    <n v="3925"/>
    <s v="CA-2011-103940"/>
    <x v="2"/>
    <x v="328"/>
    <x v="110"/>
    <s v="Standard Class"/>
    <s v="BN-11515"/>
    <s v="Bradley Nguyen"/>
    <x v="0"/>
    <s v="United States"/>
    <s v="Seattle"/>
    <x v="4"/>
    <n v="98103"/>
    <x v="1"/>
    <s v="OFF-ST-10004963"/>
    <x v="1"/>
    <x v="4"/>
    <s v="Eldon Gobal File Keepers"/>
    <n v="30.28"/>
    <n v="2"/>
    <n v="0"/>
    <n v="1.2111999999999981"/>
  </r>
  <r>
    <n v="3926"/>
    <s v="CA-2011-103940"/>
    <x v="2"/>
    <x v="328"/>
    <x v="11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x v="110"/>
    <s v="Standard Class"/>
    <s v="BN-11515"/>
    <s v="Bradley Nguyen"/>
    <x v="0"/>
    <s v="United States"/>
    <s v="Seattle"/>
    <x v="4"/>
    <n v="98103"/>
    <x v="1"/>
    <s v="FUR-FU-10004671"/>
    <x v="0"/>
    <x v="5"/>
    <s v="Executive Impressions 12&quot; Wall Clock"/>
    <n v="35.340000000000003"/>
    <n v="2"/>
    <n v="0"/>
    <n v="13.429200000000002"/>
  </r>
  <r>
    <n v="3928"/>
    <s v="CA-2011-103940"/>
    <x v="2"/>
    <x v="328"/>
    <x v="110"/>
    <s v="Standard Class"/>
    <s v="BN-11515"/>
    <s v="Bradley Nguyen"/>
    <x v="0"/>
    <s v="United States"/>
    <s v="Seattle"/>
    <x v="4"/>
    <n v="98103"/>
    <x v="1"/>
    <s v="OFF-BI-10002735"/>
    <x v="1"/>
    <x v="8"/>
    <s v="GBC Prestige Therm-A-Bind Covers"/>
    <n v="137.24"/>
    <n v="5"/>
    <n v="0.2"/>
    <n v="46.3185"/>
  </r>
  <r>
    <n v="3929"/>
    <s v="CA-2013-162082"/>
    <x v="0"/>
    <x v="560"/>
    <x v="32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x v="320"/>
    <s v="First Class"/>
    <s v="JS-15880"/>
    <s v="John Stevenson"/>
    <x v="0"/>
    <s v="United States"/>
    <s v="Harlingen"/>
    <x v="5"/>
    <n v="78550"/>
    <x v="2"/>
    <s v="OFF-PA-10001934"/>
    <x v="1"/>
    <x v="10"/>
    <s v="Xerox 1993"/>
    <n v="5.1840000000000011"/>
    <n v="1"/>
    <n v="0.2"/>
    <n v="1.8792"/>
  </r>
  <r>
    <n v="3931"/>
    <s v="CA-2013-162082"/>
    <x v="0"/>
    <x v="560"/>
    <x v="320"/>
    <s v="First Class"/>
    <s v="JS-15880"/>
    <s v="John Stevenson"/>
    <x v="0"/>
    <s v="United States"/>
    <s v="Harlingen"/>
    <x v="5"/>
    <n v="78550"/>
    <x v="2"/>
    <s v="OFF-AR-10001044"/>
    <x v="1"/>
    <x v="6"/>
    <s v="BOSTON Ranger #55 Pencil Sharpener, Black"/>
    <n v="145.54400000000001"/>
    <n v="7"/>
    <n v="0.2"/>
    <n v="16.373699999999992"/>
  </r>
  <r>
    <n v="3932"/>
    <s v="CA-2013-132094"/>
    <x v="0"/>
    <x v="370"/>
    <x v="48"/>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x v="48"/>
    <s v="Standard Class"/>
    <s v="VG-21805"/>
    <s v="Vivek Grady"/>
    <x v="1"/>
    <s v="United States"/>
    <s v="Philadelphia"/>
    <x v="9"/>
    <n v="19140"/>
    <x v="3"/>
    <s v="TEC-AC-10001109"/>
    <x v="2"/>
    <x v="11"/>
    <s v="Logitech Trackman Marble Mouse"/>
    <n v="47.984000000000002"/>
    <n v="2"/>
    <n v="0.2"/>
    <n v="13.195600000000001"/>
  </r>
  <r>
    <n v="3934"/>
    <s v="CA-2014-123001"/>
    <x v="3"/>
    <x v="264"/>
    <x v="221"/>
    <s v="Standard Class"/>
    <s v="AW-10840"/>
    <s v="Anthony Witt"/>
    <x v="0"/>
    <s v="United States"/>
    <s v="Bakersfield"/>
    <x v="1"/>
    <n v="93309"/>
    <x v="1"/>
    <s v="OFF-AR-10001919"/>
    <x v="1"/>
    <x v="6"/>
    <s v="OIC #2 Pencils, Medium Soft"/>
    <n v="9.3999999999999986"/>
    <n v="5"/>
    <n v="0"/>
    <n v="2.7259999999999995"/>
  </r>
  <r>
    <n v="3935"/>
    <s v="CA-2014-123001"/>
    <x v="3"/>
    <x v="264"/>
    <x v="221"/>
    <s v="Standard Class"/>
    <s v="AW-10840"/>
    <s v="Anthony Witt"/>
    <x v="0"/>
    <s v="United States"/>
    <s v="Bakersfield"/>
    <x v="1"/>
    <n v="93309"/>
    <x v="1"/>
    <s v="OFF-LA-10004544"/>
    <x v="1"/>
    <x v="2"/>
    <s v="Avery 505"/>
    <n v="74"/>
    <n v="5"/>
    <n v="0"/>
    <n v="37"/>
  </r>
  <r>
    <n v="3936"/>
    <s v="CA-2014-123001"/>
    <x v="3"/>
    <x v="264"/>
    <x v="221"/>
    <s v="Standard Class"/>
    <s v="AW-10840"/>
    <s v="Anthony Witt"/>
    <x v="0"/>
    <s v="United States"/>
    <s v="Bakersfield"/>
    <x v="1"/>
    <n v="93309"/>
    <x v="1"/>
    <s v="TEC-PH-10003484"/>
    <x v="2"/>
    <x v="7"/>
    <s v="Ooma Telo VoIP Home Phone System"/>
    <n v="201.584"/>
    <n v="2"/>
    <n v="0.2"/>
    <n v="12.599000000000004"/>
  </r>
  <r>
    <n v="3937"/>
    <s v="CA-2012-118955"/>
    <x v="1"/>
    <x v="382"/>
    <x v="403"/>
    <s v="Standard Class"/>
    <s v="LS-17230"/>
    <s v="Lycoris Saunders"/>
    <x v="0"/>
    <s v="United States"/>
    <s v="Grand Prairie"/>
    <x v="5"/>
    <n v="75051"/>
    <x v="2"/>
    <s v="OFF-EN-10001028"/>
    <x v="1"/>
    <x v="12"/>
    <s v="Staples"/>
    <n v="28.752000000000002"/>
    <n v="3"/>
    <n v="0.2"/>
    <n v="9.3443999999999985"/>
  </r>
  <r>
    <n v="3938"/>
    <s v="CA-2012-118955"/>
    <x v="1"/>
    <x v="382"/>
    <x v="403"/>
    <s v="Standard Class"/>
    <s v="LS-17230"/>
    <s v="Lycoris Saunders"/>
    <x v="0"/>
    <s v="United States"/>
    <s v="Grand Prairie"/>
    <x v="5"/>
    <n v="75051"/>
    <x v="2"/>
    <s v="OFF-PA-10004156"/>
    <x v="1"/>
    <x v="10"/>
    <s v="Xerox 188"/>
    <n v="27.216000000000001"/>
    <n v="3"/>
    <n v="0.2"/>
    <n v="9.8657999999999983"/>
  </r>
  <r>
    <n v="3939"/>
    <s v="CA-2012-118955"/>
    <x v="1"/>
    <x v="382"/>
    <x v="403"/>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x v="5"/>
    <s v="Same Day"/>
    <s v="MH-17455"/>
    <s v="Mark Hamilton"/>
    <x v="0"/>
    <s v="United States"/>
    <s v="Greenwood"/>
    <x v="14"/>
    <n v="46142"/>
    <x v="2"/>
    <s v="FUR-CH-10003379"/>
    <x v="0"/>
    <x v="1"/>
    <s v="Global Commerce Series High-Back Swivel/Tilt Chairs"/>
    <n v="1424.9"/>
    <n v="5"/>
    <n v="0"/>
    <n v="356.22500000000002"/>
  </r>
  <r>
    <n v="3941"/>
    <s v="CA-2014-117863"/>
    <x v="3"/>
    <x v="796"/>
    <x v="254"/>
    <s v="Standard Class"/>
    <s v="TS-21340"/>
    <s v="Toby Swindell"/>
    <x v="0"/>
    <s v="United States"/>
    <s v="New York City"/>
    <x v="15"/>
    <n v="10024"/>
    <x v="3"/>
    <s v="FUR-FU-10002456"/>
    <x v="0"/>
    <x v="5"/>
    <s v="Master Caster Door Stop, Large Neon Orange"/>
    <n v="14.56"/>
    <n v="2"/>
    <n v="0"/>
    <n v="6.2608000000000015"/>
  </r>
  <r>
    <n v="3942"/>
    <s v="CA-2014-117863"/>
    <x v="3"/>
    <x v="796"/>
    <x v="254"/>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x v="990"/>
    <s v="Second Class"/>
    <s v="EH-13945"/>
    <s v="Eric Hoffmann"/>
    <x v="0"/>
    <s v="United States"/>
    <s v="Memphis"/>
    <x v="18"/>
    <n v="38109"/>
    <x v="0"/>
    <s v="OFF-PA-10001166"/>
    <x v="1"/>
    <x v="10"/>
    <s v="Xerox 2"/>
    <n v="25.920000000000005"/>
    <n v="5"/>
    <n v="0.2"/>
    <n v="9.0719999999999992"/>
  </r>
  <r>
    <n v="3944"/>
    <s v="US-2013-142685"/>
    <x v="0"/>
    <x v="661"/>
    <x v="991"/>
    <s v="Standard Class"/>
    <s v="MG-17695"/>
    <s v="Maureen Gnade"/>
    <x v="0"/>
    <s v="United States"/>
    <s v="Buffalo"/>
    <x v="15"/>
    <n v="14215"/>
    <x v="3"/>
    <s v="OFF-SU-10000157"/>
    <x v="1"/>
    <x v="14"/>
    <s v="Compact Automatic Electric Letter Opener"/>
    <n v="835.17000000000007"/>
    <n v="7"/>
    <n v="0"/>
    <n v="16.703400000000016"/>
  </r>
  <r>
    <n v="3945"/>
    <s v="CA-2013-133144"/>
    <x v="0"/>
    <x v="458"/>
    <x v="662"/>
    <s v="Second Class"/>
    <s v="DO-13435"/>
    <s v="Denny Ordway"/>
    <x v="0"/>
    <s v="United States"/>
    <s v="Los Angeles"/>
    <x v="1"/>
    <n v="90036"/>
    <x v="1"/>
    <s v="OFF-PA-10004971"/>
    <x v="1"/>
    <x v="10"/>
    <s v="Xerox 196"/>
    <n v="17.34"/>
    <n v="3"/>
    <n v="0"/>
    <n v="8.4966000000000008"/>
  </r>
  <r>
    <n v="3946"/>
    <s v="CA-2014-167871"/>
    <x v="3"/>
    <x v="551"/>
    <x v="122"/>
    <s v="Standard Class"/>
    <s v="AF-10870"/>
    <s v="Art Ferguson"/>
    <x v="0"/>
    <s v="United States"/>
    <s v="Homestead"/>
    <x v="2"/>
    <n v="33030"/>
    <x v="0"/>
    <s v="OFF-PA-10001977"/>
    <x v="1"/>
    <x v="10"/>
    <s v="Xerox 194"/>
    <n v="44.384"/>
    <n v="1"/>
    <n v="0.2"/>
    <n v="15.534399999999998"/>
  </r>
  <r>
    <n v="3947"/>
    <s v="CA-2014-167871"/>
    <x v="3"/>
    <x v="551"/>
    <x v="122"/>
    <s v="Standard Class"/>
    <s v="AF-10870"/>
    <s v="Art Ferguson"/>
    <x v="0"/>
    <s v="United States"/>
    <s v="Homestead"/>
    <x v="2"/>
    <n v="33030"/>
    <x v="0"/>
    <s v="OFF-SU-10001225"/>
    <x v="1"/>
    <x v="14"/>
    <s v="Staples"/>
    <n v="2.9440000000000004"/>
    <n v="1"/>
    <n v="0.2"/>
    <n v="-0.66240000000000021"/>
  </r>
  <r>
    <n v="3948"/>
    <s v="CA-2013-119963"/>
    <x v="0"/>
    <x v="741"/>
    <x v="407"/>
    <s v="Standard Class"/>
    <s v="SN-20710"/>
    <s v="Steve Nguyen"/>
    <x v="2"/>
    <s v="United States"/>
    <s v="Pasadena"/>
    <x v="5"/>
    <n v="77506"/>
    <x v="2"/>
    <s v="OFF-AR-10003514"/>
    <x v="1"/>
    <x v="6"/>
    <s v="4009 Highlighters by Sanford"/>
    <n v="6.3680000000000003"/>
    <n v="2"/>
    <n v="0.2"/>
    <n v="1.0347999999999993"/>
  </r>
  <r>
    <n v="3949"/>
    <s v="CA-2013-119963"/>
    <x v="0"/>
    <x v="741"/>
    <x v="407"/>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x v="407"/>
    <s v="Standard Class"/>
    <s v="SN-20710"/>
    <s v="Steve Nguyen"/>
    <x v="2"/>
    <s v="United States"/>
    <s v="Pasadena"/>
    <x v="5"/>
    <n v="77506"/>
    <x v="2"/>
    <s v="OFF-PA-10001970"/>
    <x v="1"/>
    <x v="10"/>
    <s v="Xerox 1881"/>
    <n v="19.648"/>
    <n v="2"/>
    <n v="0.2"/>
    <n v="6.6311999999999989"/>
  </r>
  <r>
    <n v="3951"/>
    <s v="CA-2013-119963"/>
    <x v="0"/>
    <x v="741"/>
    <x v="407"/>
    <s v="Standard Class"/>
    <s v="SN-20710"/>
    <s v="Steve Nguyen"/>
    <x v="2"/>
    <s v="United States"/>
    <s v="Pasadena"/>
    <x v="5"/>
    <n v="77506"/>
    <x v="2"/>
    <s v="FUR-CH-10003817"/>
    <x v="0"/>
    <x v="1"/>
    <s v="Global Value Steno Chair, Gray"/>
    <n v="255.108"/>
    <n v="6"/>
    <n v="0.3"/>
    <n v="-18.221999999999994"/>
  </r>
  <r>
    <n v="3952"/>
    <s v="CA-2011-121167"/>
    <x v="2"/>
    <x v="683"/>
    <x v="457"/>
    <s v="Second Class"/>
    <s v="MO-17500"/>
    <s v="Mary O'Rourke"/>
    <x v="0"/>
    <s v="United States"/>
    <s v="Freeport"/>
    <x v="15"/>
    <n v="11520"/>
    <x v="3"/>
    <s v="OFF-BI-10003676"/>
    <x v="1"/>
    <x v="8"/>
    <s v="GBC Standard Recycled Report Covers, Clear Plastic Sheets"/>
    <n v="17.248000000000001"/>
    <n v="2"/>
    <n v="0.2"/>
    <n v="6.0367999999999986"/>
  </r>
  <r>
    <n v="3953"/>
    <s v="US-2013-151862"/>
    <x v="0"/>
    <x v="398"/>
    <x v="599"/>
    <s v="Standard Class"/>
    <s v="ON-18715"/>
    <s v="Odella Nelson"/>
    <x v="1"/>
    <s v="United States"/>
    <s v="Denver"/>
    <x v="22"/>
    <n v="80219"/>
    <x v="1"/>
    <s v="TEC-PH-10003535"/>
    <x v="2"/>
    <x v="7"/>
    <s v="RCA ViSYS 25423RE1 Corded phone"/>
    <n v="159.98400000000001"/>
    <n v="2"/>
    <n v="0.2"/>
    <n v="13.998599999999989"/>
  </r>
  <r>
    <n v="3954"/>
    <s v="CA-2014-152961"/>
    <x v="3"/>
    <x v="787"/>
    <x v="992"/>
    <s v="Standard Class"/>
    <s v="SC-20095"/>
    <s v="Sanjit Chand"/>
    <x v="0"/>
    <s v="United States"/>
    <s v="Quincy"/>
    <x v="31"/>
    <n v="2169"/>
    <x v="3"/>
    <s v="OFF-PA-10004675"/>
    <x v="1"/>
    <x v="10"/>
    <s v="Telephone Message Books with Fax/Mobile Section, 5 1/2&quot; x 3 3/16&quot;"/>
    <n v="12.7"/>
    <n v="2"/>
    <n v="0"/>
    <n v="5.8419999999999996"/>
  </r>
  <r>
    <n v="3955"/>
    <s v="CA-2011-133228"/>
    <x v="2"/>
    <x v="527"/>
    <x v="568"/>
    <s v="Standard Class"/>
    <s v="MS-17710"/>
    <s v="Maurice Satty"/>
    <x v="0"/>
    <s v="United States"/>
    <s v="Detroit"/>
    <x v="12"/>
    <n v="48205"/>
    <x v="2"/>
    <s v="FUR-FU-10004020"/>
    <x v="0"/>
    <x v="5"/>
    <s v="Advantus Panel Wall Acrylic Frame"/>
    <n v="5.47"/>
    <n v="1"/>
    <n v="0"/>
    <n v="2.3521000000000001"/>
  </r>
  <r>
    <n v="3956"/>
    <s v="CA-2011-133228"/>
    <x v="2"/>
    <x v="527"/>
    <x v="568"/>
    <s v="Standard Class"/>
    <s v="MS-17710"/>
    <s v="Maurice Satty"/>
    <x v="0"/>
    <s v="United States"/>
    <s v="Detroit"/>
    <x v="12"/>
    <n v="48205"/>
    <x v="2"/>
    <s v="OFF-AR-10001955"/>
    <x v="1"/>
    <x v="6"/>
    <s v="Newell 319"/>
    <n v="79.36"/>
    <n v="4"/>
    <n v="0"/>
    <n v="23.807999999999993"/>
  </r>
  <r>
    <n v="3957"/>
    <s v="CA-2013-114951"/>
    <x v="0"/>
    <x v="190"/>
    <x v="480"/>
    <s v="Standard Class"/>
    <s v="DN-13690"/>
    <s v="Duane Noonan"/>
    <x v="0"/>
    <s v="United States"/>
    <s v="San Francisco"/>
    <x v="1"/>
    <n v="94109"/>
    <x v="1"/>
    <s v="FUR-FU-10002364"/>
    <x v="0"/>
    <x v="5"/>
    <s v="Eldon Expressions Wood Desk Accessories, Oak"/>
    <n v="22.14"/>
    <n v="3"/>
    <n v="0"/>
    <n v="6.4205999999999976"/>
  </r>
  <r>
    <n v="3958"/>
    <s v="CA-2013-156573"/>
    <x v="0"/>
    <x v="211"/>
    <x v="993"/>
    <s v="Standard Class"/>
    <s v="RB-19360"/>
    <s v="Raymond Buch"/>
    <x v="0"/>
    <s v="United States"/>
    <s v="Nashville"/>
    <x v="18"/>
    <n v="37211"/>
    <x v="0"/>
    <s v="OFF-BI-10002414"/>
    <x v="1"/>
    <x v="8"/>
    <s v="GBC ProClick Spines for 32-Hole Punch"/>
    <n v="11.277000000000001"/>
    <n v="3"/>
    <n v="0.7"/>
    <n v="-8.6456999999999979"/>
  </r>
  <r>
    <n v="3959"/>
    <s v="CA-2013-156573"/>
    <x v="0"/>
    <x v="211"/>
    <x v="993"/>
    <s v="Standard Class"/>
    <s v="RB-19360"/>
    <s v="Raymond Buch"/>
    <x v="0"/>
    <s v="United States"/>
    <s v="Nashville"/>
    <x v="18"/>
    <n v="37211"/>
    <x v="0"/>
    <s v="OFF-AR-10003732"/>
    <x v="1"/>
    <x v="6"/>
    <s v="Newell 333"/>
    <n v="4.4479999999999995"/>
    <n v="2"/>
    <n v="0.2"/>
    <n v="0.3335999999999999"/>
  </r>
  <r>
    <n v="3960"/>
    <s v="CA-2013-156573"/>
    <x v="0"/>
    <x v="211"/>
    <x v="993"/>
    <s v="Standard Class"/>
    <s v="RB-19360"/>
    <s v="Raymond Buch"/>
    <x v="0"/>
    <s v="United States"/>
    <s v="Nashville"/>
    <x v="18"/>
    <n v="37211"/>
    <x v="0"/>
    <s v="FUR-FU-10001085"/>
    <x v="0"/>
    <x v="5"/>
    <s v="3M Polarizing Light Filter Sleeves"/>
    <n v="44.76"/>
    <n v="3"/>
    <n v="0.2"/>
    <n v="14.546999999999995"/>
  </r>
  <r>
    <n v="3961"/>
    <s v="CA-2012-113901"/>
    <x v="1"/>
    <x v="324"/>
    <x v="994"/>
    <s v="Standard Class"/>
    <s v="NH-18610"/>
    <s v="Nicole Hansen"/>
    <x v="1"/>
    <s v="United States"/>
    <s v="Detroit"/>
    <x v="12"/>
    <n v="48227"/>
    <x v="2"/>
    <s v="OFF-BI-10001249"/>
    <x v="1"/>
    <x v="8"/>
    <s v="Avery Heavy-Duty EZD View Binder with Locking Rings"/>
    <n v="38.28"/>
    <n v="6"/>
    <n v="0"/>
    <n v="17.608799999999999"/>
  </r>
  <r>
    <n v="3962"/>
    <s v="CA-2012-113901"/>
    <x v="1"/>
    <x v="324"/>
    <x v="994"/>
    <s v="Standard Class"/>
    <s v="NH-18610"/>
    <s v="Nicole Hansen"/>
    <x v="1"/>
    <s v="United States"/>
    <s v="Detroit"/>
    <x v="12"/>
    <n v="48227"/>
    <x v="2"/>
    <s v="TEC-PH-10002564"/>
    <x v="2"/>
    <x v="7"/>
    <s v="OtterBox Defender Series Case - Samsung Galaxy S4"/>
    <n v="149.94999999999999"/>
    <n v="5"/>
    <n v="0"/>
    <n v="44.984999999999985"/>
  </r>
  <r>
    <n v="3963"/>
    <s v="CA-2014-134838"/>
    <x v="3"/>
    <x v="600"/>
    <x v="971"/>
    <s v="First Class"/>
    <s v="ED-13885"/>
    <s v="Emily Ducich"/>
    <x v="2"/>
    <s v="United States"/>
    <s v="Los Angeles"/>
    <x v="1"/>
    <n v="90045"/>
    <x v="1"/>
    <s v="OFF-AR-10000634"/>
    <x v="1"/>
    <x v="6"/>
    <s v="Newell 320"/>
    <n v="12.84"/>
    <n v="3"/>
    <n v="0"/>
    <n v="3.4668000000000005"/>
  </r>
  <r>
    <n v="3964"/>
    <s v="CA-2014-134838"/>
    <x v="3"/>
    <x v="600"/>
    <x v="971"/>
    <s v="First Class"/>
    <s v="ED-13885"/>
    <s v="Emily Ducich"/>
    <x v="2"/>
    <s v="United States"/>
    <s v="Los Angeles"/>
    <x v="1"/>
    <n v="90045"/>
    <x v="1"/>
    <s v="FUR-FU-10004018"/>
    <x v="0"/>
    <x v="5"/>
    <s v="Tensor Computer Mounted Lamp"/>
    <n v="44.67"/>
    <n v="3"/>
    <n v="0"/>
    <n v="12.060900000000002"/>
  </r>
  <r>
    <n v="3965"/>
    <s v="CA-2013-120257"/>
    <x v="0"/>
    <x v="897"/>
    <x v="961"/>
    <s v="Standard Class"/>
    <s v="PW-19240"/>
    <s v="Pierre Wener"/>
    <x v="0"/>
    <s v="United States"/>
    <s v="Philadelphia"/>
    <x v="9"/>
    <n v="19140"/>
    <x v="3"/>
    <s v="OFF-AR-10003481"/>
    <x v="1"/>
    <x v="6"/>
    <s v="Newell 348"/>
    <n v="7.8719999999999999"/>
    <n v="3"/>
    <n v="0.2"/>
    <n v="0.88559999999999883"/>
  </r>
  <r>
    <n v="3966"/>
    <s v="CA-2011-164910"/>
    <x v="2"/>
    <x v="607"/>
    <x v="995"/>
    <s v="Second Class"/>
    <s v="DM-13345"/>
    <s v="Denise Monton"/>
    <x v="1"/>
    <s v="United States"/>
    <s v="Asheville"/>
    <x v="3"/>
    <n v="28806"/>
    <x v="0"/>
    <s v="OFF-AR-10003651"/>
    <x v="1"/>
    <x v="6"/>
    <s v="Newell 350"/>
    <n v="7.8719999999999999"/>
    <n v="3"/>
    <n v="0.2"/>
    <n v="0.88559999999999883"/>
  </r>
  <r>
    <n v="3967"/>
    <s v="CA-2013-149902"/>
    <x v="0"/>
    <x v="178"/>
    <x v="996"/>
    <s v="Standard Class"/>
    <s v="DW-13540"/>
    <s v="Don Weiss"/>
    <x v="0"/>
    <s v="United States"/>
    <s v="New York City"/>
    <x v="15"/>
    <n v="10024"/>
    <x v="3"/>
    <s v="OFF-AR-10002956"/>
    <x v="1"/>
    <x v="6"/>
    <s v="Boston 16801 Nautilus Battery Pencil Sharpener"/>
    <n v="88.04"/>
    <n v="4"/>
    <n v="0"/>
    <n v="22.8904"/>
  </r>
  <r>
    <n v="3968"/>
    <s v="CA-2013-146010"/>
    <x v="0"/>
    <x v="244"/>
    <x v="213"/>
    <s v="First Class"/>
    <s v="EH-14125"/>
    <s v="Eugene Hildebrand"/>
    <x v="2"/>
    <s v="United States"/>
    <s v="Colorado Springs"/>
    <x v="22"/>
    <n v="80906"/>
    <x v="1"/>
    <s v="OFF-BI-10003638"/>
    <x v="1"/>
    <x v="8"/>
    <s v="GBC Durable Plastic Covers"/>
    <n v="40.635000000000012"/>
    <n v="7"/>
    <n v="0.7"/>
    <n v="-32.507999999999996"/>
  </r>
  <r>
    <n v="3969"/>
    <s v="US-2012-163685"/>
    <x v="1"/>
    <x v="932"/>
    <x v="997"/>
    <s v="Standard Class"/>
    <s v="KE-16420"/>
    <s v="Katrina Edelman"/>
    <x v="1"/>
    <s v="United States"/>
    <s v="San Antonio"/>
    <x v="5"/>
    <n v="78207"/>
    <x v="2"/>
    <s v="OFF-BI-10001890"/>
    <x v="1"/>
    <x v="8"/>
    <s v="Avery Poly Binder Pockets"/>
    <n v="5.7279999999999989"/>
    <n v="8"/>
    <n v="0.8"/>
    <n v="-9.1648000000000032"/>
  </r>
  <r>
    <n v="3970"/>
    <s v="US-2012-163685"/>
    <x v="1"/>
    <x v="932"/>
    <x v="997"/>
    <s v="Standard Class"/>
    <s v="KE-16420"/>
    <s v="Katrina Edelman"/>
    <x v="1"/>
    <s v="United States"/>
    <s v="San Antonio"/>
    <x v="5"/>
    <n v="78207"/>
    <x v="2"/>
    <s v="OFF-PA-10002606"/>
    <x v="1"/>
    <x v="10"/>
    <s v="Xerox 1928"/>
    <n v="42.24"/>
    <n v="10"/>
    <n v="0.2"/>
    <n v="13.199999999999998"/>
  </r>
  <r>
    <n v="3971"/>
    <s v="CA-2011-135090"/>
    <x v="2"/>
    <x v="754"/>
    <x v="158"/>
    <s v="Standard Class"/>
    <s v="SP-20920"/>
    <s v="Susan Pistek"/>
    <x v="0"/>
    <s v="United States"/>
    <s v="Los Angeles"/>
    <x v="1"/>
    <n v="90036"/>
    <x v="1"/>
    <s v="OFF-PA-10002245"/>
    <x v="1"/>
    <x v="10"/>
    <s v="Xerox 1895"/>
    <n v="53.820000000000007"/>
    <n v="9"/>
    <n v="0"/>
    <n v="24.218999999999998"/>
  </r>
  <r>
    <n v="3972"/>
    <s v="CA-2012-132374"/>
    <x v="1"/>
    <x v="933"/>
    <x v="998"/>
    <s v="Second Class"/>
    <s v="PS-19045"/>
    <s v="Penelope Sewall"/>
    <x v="2"/>
    <s v="United States"/>
    <s v="Sterling Heights"/>
    <x v="12"/>
    <n v="48310"/>
    <x v="2"/>
    <s v="OFF-AR-10001615"/>
    <x v="1"/>
    <x v="6"/>
    <s v="Newell 34"/>
    <n v="79.36"/>
    <n v="4"/>
    <n v="0"/>
    <n v="20.633600000000001"/>
  </r>
  <r>
    <n v="3973"/>
    <s v="CA-2013-167556"/>
    <x v="0"/>
    <x v="892"/>
    <x v="944"/>
    <s v="Standard Class"/>
    <s v="JM-15250"/>
    <s v="Janet Martin"/>
    <x v="0"/>
    <s v="United States"/>
    <s v="New York City"/>
    <x v="15"/>
    <n v="10009"/>
    <x v="3"/>
    <s v="OFF-PA-10000466"/>
    <x v="1"/>
    <x v="10"/>
    <s v="Memo Book, 100 Message Capacity, 5 3/8” x 11”"/>
    <n v="13.48"/>
    <n v="2"/>
    <n v="0"/>
    <n v="6.74"/>
  </r>
  <r>
    <n v="3974"/>
    <s v="CA-2013-167556"/>
    <x v="0"/>
    <x v="892"/>
    <x v="944"/>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x v="944"/>
    <s v="Standard Class"/>
    <s v="JM-15250"/>
    <s v="Janet Martin"/>
    <x v="0"/>
    <s v="United States"/>
    <s v="New York City"/>
    <x v="15"/>
    <n v="10009"/>
    <x v="3"/>
    <s v="FUR-FU-10004848"/>
    <x v="0"/>
    <x v="5"/>
    <s v="Howard Miller 13-3/4&quot; Diameter Brushed Chrome Round Wall Clock"/>
    <n v="414"/>
    <n v="8"/>
    <n v="0"/>
    <n v="124.19999999999999"/>
  </r>
  <r>
    <n v="3976"/>
    <s v="CA-2013-167556"/>
    <x v="0"/>
    <x v="892"/>
    <x v="944"/>
    <s v="Standard Class"/>
    <s v="JM-15250"/>
    <s v="Janet Martin"/>
    <x v="0"/>
    <s v="United States"/>
    <s v="New York City"/>
    <x v="15"/>
    <n v="10009"/>
    <x v="3"/>
    <s v="OFF-BI-10000320"/>
    <x v="1"/>
    <x v="8"/>
    <s v="GBC Plastic Binding Combs"/>
    <n v="41.328000000000003"/>
    <n v="7"/>
    <n v="0.2"/>
    <n v="14.981400000000001"/>
  </r>
  <r>
    <n v="3977"/>
    <s v="US-2013-116400"/>
    <x v="0"/>
    <x v="332"/>
    <x v="351"/>
    <s v="First Class"/>
    <s v="EB-13930"/>
    <s v="Eric Barreto"/>
    <x v="0"/>
    <s v="United States"/>
    <s v="Richmond"/>
    <x v="17"/>
    <n v="23223"/>
    <x v="0"/>
    <s v="FUR-FU-10003731"/>
    <x v="0"/>
    <x v="5"/>
    <s v="Eldon Expressions Wood and Plastic Desk Accessories, Oak"/>
    <n v="39.92"/>
    <n v="4"/>
    <n v="0"/>
    <n v="11.177600000000002"/>
  </r>
  <r>
    <n v="3978"/>
    <s v="CA-2014-101308"/>
    <x v="3"/>
    <x v="280"/>
    <x v="951"/>
    <s v="Standard Class"/>
    <s v="FG-14260"/>
    <s v="Frank Gastineau"/>
    <x v="2"/>
    <s v="United States"/>
    <s v="Seattle"/>
    <x v="4"/>
    <n v="98105"/>
    <x v="1"/>
    <s v="OFF-FA-10002780"/>
    <x v="1"/>
    <x v="13"/>
    <s v="Staples"/>
    <n v="8.94"/>
    <n v="3"/>
    <n v="0"/>
    <n v="4.1123999999999992"/>
  </r>
  <r>
    <n v="3979"/>
    <s v="CA-2014-101308"/>
    <x v="3"/>
    <x v="280"/>
    <x v="951"/>
    <s v="Standard Class"/>
    <s v="FG-14260"/>
    <s v="Frank Gastineau"/>
    <x v="2"/>
    <s v="United States"/>
    <s v="Seattle"/>
    <x v="4"/>
    <n v="98105"/>
    <x v="1"/>
    <s v="TEC-PH-10003800"/>
    <x v="2"/>
    <x v="7"/>
    <s v="i.Sound Portable Power - 8000 mAh"/>
    <n v="84.784000000000006"/>
    <n v="2"/>
    <n v="0.2"/>
    <n v="-20.136200000000006"/>
  </r>
  <r>
    <n v="3980"/>
    <s v="CA-2011-114517"/>
    <x v="2"/>
    <x v="851"/>
    <x v="999"/>
    <s v="Standard Class"/>
    <s v="TH-21235"/>
    <s v="Tiffany House"/>
    <x v="1"/>
    <s v="United States"/>
    <s v="New York City"/>
    <x v="15"/>
    <n v="10024"/>
    <x v="3"/>
    <s v="FUR-TA-10001676"/>
    <x v="0"/>
    <x v="3"/>
    <s v="Hon 61000 Series Interactive Training Tables"/>
    <n v="53.315999999999995"/>
    <n v="2"/>
    <n v="0.4"/>
    <n v="-19.549200000000006"/>
  </r>
  <r>
    <n v="3981"/>
    <s v="CA-2011-114517"/>
    <x v="2"/>
    <x v="851"/>
    <x v="999"/>
    <s v="Standard Class"/>
    <s v="TH-21235"/>
    <s v="Tiffany House"/>
    <x v="1"/>
    <s v="United States"/>
    <s v="New York City"/>
    <x v="15"/>
    <n v="10024"/>
    <x v="3"/>
    <s v="OFF-AP-10002350"/>
    <x v="1"/>
    <x v="9"/>
    <s v="Belkin F9H710-06 7 Outlet SurgeMaster Surge Protector"/>
    <n v="56.519999999999996"/>
    <n v="3"/>
    <n v="0"/>
    <n v="15.8256"/>
  </r>
  <r>
    <n v="3982"/>
    <s v="CA-2014-119564"/>
    <x v="3"/>
    <x v="934"/>
    <x v="404"/>
    <s v="Standard Class"/>
    <s v="PL-18925"/>
    <s v="Paul Lucas"/>
    <x v="2"/>
    <s v="United States"/>
    <s v="Seattle"/>
    <x v="4"/>
    <n v="98115"/>
    <x v="1"/>
    <s v="FUR-FU-10003096"/>
    <x v="0"/>
    <x v="5"/>
    <s v="Master Giant Foot Doorstop, Safety Yellow"/>
    <n v="22.77"/>
    <n v="3"/>
    <n v="0"/>
    <n v="9.7911000000000001"/>
  </r>
  <r>
    <n v="3983"/>
    <s v="CA-2013-135265"/>
    <x v="0"/>
    <x v="274"/>
    <x v="1000"/>
    <s v="Second Class"/>
    <s v="CC-12370"/>
    <s v="Christopher Conant"/>
    <x v="0"/>
    <s v="United States"/>
    <s v="Los Angeles"/>
    <x v="1"/>
    <n v="90045"/>
    <x v="1"/>
    <s v="FUR-CH-10003061"/>
    <x v="0"/>
    <x v="1"/>
    <s v="Global Leather Task Chair, Black"/>
    <n v="287.96800000000002"/>
    <n v="4"/>
    <n v="0.2"/>
    <n v="-3.5996000000000521"/>
  </r>
  <r>
    <n v="3984"/>
    <s v="CA-2013-135265"/>
    <x v="0"/>
    <x v="274"/>
    <x v="1000"/>
    <s v="Second Class"/>
    <s v="CC-12370"/>
    <s v="Christopher Conant"/>
    <x v="0"/>
    <s v="United States"/>
    <s v="Los Angeles"/>
    <x v="1"/>
    <n v="90045"/>
    <x v="1"/>
    <s v="TEC-CO-10003763"/>
    <x v="2"/>
    <x v="16"/>
    <s v="Canon PC1060 Personal Laser Copier"/>
    <n v="2799.9600000000005"/>
    <n v="5"/>
    <n v="0.2"/>
    <n v="944.98649999999986"/>
  </r>
  <r>
    <n v="3985"/>
    <s v="CA-2013-135265"/>
    <x v="0"/>
    <x v="274"/>
    <x v="1000"/>
    <s v="Second Class"/>
    <s v="CC-12370"/>
    <s v="Christopher Conant"/>
    <x v="0"/>
    <s v="United States"/>
    <s v="Los Angeles"/>
    <x v="1"/>
    <n v="90045"/>
    <x v="1"/>
    <s v="OFF-PA-10002923"/>
    <x v="1"/>
    <x v="10"/>
    <s v="Xerox 1942"/>
    <n v="48.94"/>
    <n v="1"/>
    <n v="0"/>
    <n v="24.47"/>
  </r>
  <r>
    <n v="3986"/>
    <s v="CA-2013-108735"/>
    <x v="0"/>
    <x v="764"/>
    <x v="180"/>
    <s v="Standard Class"/>
    <s v="JM-15535"/>
    <s v="Jessica Myrick"/>
    <x v="0"/>
    <s v="United States"/>
    <s v="Lakewood"/>
    <x v="1"/>
    <n v="90712"/>
    <x v="1"/>
    <s v="FUR-BO-10003441"/>
    <x v="0"/>
    <x v="0"/>
    <s v="Bush Westfield Collection Bookcases, Fully Assembled"/>
    <n v="257.49900000000002"/>
    <n v="3"/>
    <n v="0.15"/>
    <n v="24.235199999999978"/>
  </r>
  <r>
    <n v="3987"/>
    <s v="CA-2014-112333"/>
    <x v="3"/>
    <x v="798"/>
    <x v="1001"/>
    <s v="Standard Class"/>
    <s v="KF-16285"/>
    <s v="Karen Ferguson"/>
    <x v="2"/>
    <s v="United States"/>
    <s v="Plainfield"/>
    <x v="30"/>
    <n v="7060"/>
    <x v="3"/>
    <s v="OFF-ST-10001780"/>
    <x v="1"/>
    <x v="4"/>
    <s v="Tennsco 16-Compartment Lockers with Coat Rack"/>
    <n v="2591.56"/>
    <n v="4"/>
    <n v="0"/>
    <n v="621.97440000000006"/>
  </r>
  <r>
    <n v="3988"/>
    <s v="CA-2014-11233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x v="1002"/>
    <s v="Standard Class"/>
    <s v="CS-12175"/>
    <s v="Charles Sheldon"/>
    <x v="1"/>
    <s v="United States"/>
    <s v="Columbia"/>
    <x v="18"/>
    <n v="38401"/>
    <x v="0"/>
    <s v="FUR-FU-10003798"/>
    <x v="0"/>
    <x v="5"/>
    <s v="Ultra Door Kickplate, 8&quot;H x 34&quot;W"/>
    <n v="79.12"/>
    <n v="5"/>
    <n v="0.2"/>
    <n v="13.845999999999997"/>
  </r>
  <r>
    <n v="3990"/>
    <s v="CA-2011-122588"/>
    <x v="2"/>
    <x v="641"/>
    <x v="680"/>
    <s v="Second Class"/>
    <s v="AR-10540"/>
    <s v="Andy Reiter"/>
    <x v="0"/>
    <s v="United States"/>
    <s v="Woonsocket"/>
    <x v="34"/>
    <n v="2895"/>
    <x v="3"/>
    <s v="FUR-FU-10001095"/>
    <x v="0"/>
    <x v="5"/>
    <s v="DAX Black Cherry Wood-Tone Poster Frame"/>
    <n v="52.96"/>
    <n v="2"/>
    <n v="0"/>
    <n v="20.1248"/>
  </r>
  <r>
    <n v="3991"/>
    <s v="CA-2011-137589"/>
    <x v="2"/>
    <x v="935"/>
    <x v="821"/>
    <s v="Standard Class"/>
    <s v="MS-17770"/>
    <s v="Maxwell Schwartz"/>
    <x v="0"/>
    <s v="United States"/>
    <s v="Lancaster"/>
    <x v="9"/>
    <n v="17602"/>
    <x v="3"/>
    <s v="OFF-SU-10000157"/>
    <x v="1"/>
    <x v="14"/>
    <s v="Compact Automatic Electric Letter Opener"/>
    <n v="286.34400000000005"/>
    <n v="3"/>
    <n v="0.2"/>
    <n v="-64.427400000000006"/>
  </r>
  <r>
    <n v="3992"/>
    <s v="CA-2012-161998"/>
    <x v="1"/>
    <x v="489"/>
    <x v="27"/>
    <s v="Standard Class"/>
    <s v="DB-13120"/>
    <s v="David Bremer"/>
    <x v="1"/>
    <s v="United States"/>
    <s v="Tampa"/>
    <x v="2"/>
    <n v="33614"/>
    <x v="0"/>
    <s v="FUR-FU-10001095"/>
    <x v="0"/>
    <x v="5"/>
    <s v="DAX Black Cherry Wood-Tone Poster Frame"/>
    <n v="63.552000000000007"/>
    <n v="3"/>
    <n v="0.2"/>
    <n v="14.299199999999999"/>
  </r>
  <r>
    <n v="3993"/>
    <s v="CA-2012-161998"/>
    <x v="1"/>
    <x v="489"/>
    <x v="27"/>
    <s v="Standard Class"/>
    <s v="DB-13120"/>
    <s v="David Bremer"/>
    <x v="1"/>
    <s v="United States"/>
    <s v="Tampa"/>
    <x v="2"/>
    <n v="33614"/>
    <x v="0"/>
    <s v="OFF-SU-10004261"/>
    <x v="1"/>
    <x v="14"/>
    <s v="Fiskars 8&quot; Scissors, 2/Pack"/>
    <n v="41.375999999999998"/>
    <n v="3"/>
    <n v="0.2"/>
    <n v="4.6547999999999927"/>
  </r>
  <r>
    <n v="3994"/>
    <s v="CA-2012-161998"/>
    <x v="1"/>
    <x v="489"/>
    <x v="27"/>
    <s v="Standard Class"/>
    <s v="DB-13120"/>
    <s v="David Bremer"/>
    <x v="1"/>
    <s v="United States"/>
    <s v="Tampa"/>
    <x v="2"/>
    <n v="33614"/>
    <x v="0"/>
    <s v="OFF-AR-10004022"/>
    <x v="1"/>
    <x v="6"/>
    <s v="Panasonic KP-380BK Classic Electric Pencil Sharpener"/>
    <n v="172.70400000000001"/>
    <n v="6"/>
    <n v="0.2"/>
    <n v="10.793999999999983"/>
  </r>
  <r>
    <n v="3995"/>
    <s v="CA-2012-105627"/>
    <x v="1"/>
    <x v="936"/>
    <x v="1003"/>
    <s v="Standard Class"/>
    <s v="DK-12895"/>
    <s v="Dana Kaydos"/>
    <x v="0"/>
    <s v="United States"/>
    <s v="Kenosha"/>
    <x v="6"/>
    <n v="53142"/>
    <x v="2"/>
    <s v="FUR-BO-10002916"/>
    <x v="0"/>
    <x v="0"/>
    <s v="Rush Hierlooms Collection 1&quot; Thick Stackable Bookcases"/>
    <n v="512.93999999999994"/>
    <n v="3"/>
    <n v="0"/>
    <n v="97.45859999999999"/>
  </r>
  <r>
    <n v="3996"/>
    <s v="CA-2012-105627"/>
    <x v="1"/>
    <x v="936"/>
    <x v="1003"/>
    <s v="Standard Class"/>
    <s v="DK-12895"/>
    <s v="Dana Kaydos"/>
    <x v="0"/>
    <s v="United States"/>
    <s v="Kenosha"/>
    <x v="6"/>
    <n v="53142"/>
    <x v="2"/>
    <s v="FUR-CH-10002084"/>
    <x v="0"/>
    <x v="1"/>
    <s v="Hon Mobius Operator's Chair"/>
    <n v="860.93"/>
    <n v="7"/>
    <n v="0"/>
    <n v="189.40460000000002"/>
  </r>
  <r>
    <n v="3997"/>
    <s v="CA-2012-105627"/>
    <x v="1"/>
    <x v="936"/>
    <x v="1003"/>
    <s v="Standard Class"/>
    <s v="DK-12895"/>
    <s v="Dana Kaydos"/>
    <x v="0"/>
    <s v="United States"/>
    <s v="Kenosha"/>
    <x v="6"/>
    <n v="53142"/>
    <x v="2"/>
    <s v="TEC-PH-10003012"/>
    <x v="2"/>
    <x v="7"/>
    <s v="Nortel Meridian M3904 Professional Digital phone"/>
    <n v="769.95"/>
    <n v="5"/>
    <n v="0"/>
    <n v="223.28549999999993"/>
  </r>
  <r>
    <n v="3998"/>
    <s v="CA-2012-105627"/>
    <x v="1"/>
    <x v="936"/>
    <x v="1003"/>
    <s v="Standard Class"/>
    <s v="DK-12895"/>
    <s v="Dana Kaydos"/>
    <x v="0"/>
    <s v="United States"/>
    <s v="Kenosha"/>
    <x v="6"/>
    <n v="53142"/>
    <x v="2"/>
    <s v="OFF-AR-10002704"/>
    <x v="1"/>
    <x v="6"/>
    <s v="Boston 1900 Electric Pencil Sharpener"/>
    <n v="14.98"/>
    <n v="1"/>
    <n v="0"/>
    <n v="4.4939999999999998"/>
  </r>
  <r>
    <n v="3999"/>
    <s v="CA-2012-105627"/>
    <x v="1"/>
    <x v="936"/>
    <x v="1003"/>
    <s v="Standard Class"/>
    <s v="DK-12895"/>
    <s v="Dana Kaydos"/>
    <x v="0"/>
    <s v="United States"/>
    <s v="Kenosha"/>
    <x v="6"/>
    <n v="53142"/>
    <x v="2"/>
    <s v="FUR-FU-10000308"/>
    <x v="0"/>
    <x v="5"/>
    <s v="Deflect-o Glass Clear Studded Chair Mats"/>
    <n v="373.08"/>
    <n v="6"/>
    <n v="0"/>
    <n v="82.077600000000004"/>
  </r>
  <r>
    <n v="4000"/>
    <s v="US-2012-149629"/>
    <x v="1"/>
    <x v="789"/>
    <x v="532"/>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x v="36"/>
    <s v="Standard Class"/>
    <s v="Dp-13240"/>
    <s v="Dean percer"/>
    <x v="2"/>
    <s v="United States"/>
    <s v="Seattle"/>
    <x v="4"/>
    <n v="98115"/>
    <x v="1"/>
    <s v="FUR-FU-10001196"/>
    <x v="0"/>
    <x v="5"/>
    <s v="DAX Cubicle Frames - 8x10"/>
    <n v="63.47"/>
    <n v="11"/>
    <n v="0"/>
    <n v="19.040999999999997"/>
  </r>
  <r>
    <n v="4002"/>
    <s v="CA-2011-116834"/>
    <x v="2"/>
    <x v="856"/>
    <x v="36"/>
    <s v="Standard Class"/>
    <s v="Dp-13240"/>
    <s v="Dean percer"/>
    <x v="2"/>
    <s v="United States"/>
    <s v="Seattle"/>
    <x v="4"/>
    <n v="98115"/>
    <x v="1"/>
    <s v="TEC-AC-10002942"/>
    <x v="2"/>
    <x v="11"/>
    <s v="WD My Passport Ultra 1TB Portable External Hard Drive"/>
    <n v="345"/>
    <n v="5"/>
    <n v="0"/>
    <n v="58.649999999999984"/>
  </r>
  <r>
    <n v="4003"/>
    <s v="CA-2013-145730"/>
    <x v="0"/>
    <x v="840"/>
    <x v="599"/>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x v="599"/>
    <s v="Standard Class"/>
    <s v="CC-12220"/>
    <s v="Chris Cortes"/>
    <x v="0"/>
    <s v="United States"/>
    <s v="San Antonio"/>
    <x v="5"/>
    <n v="78207"/>
    <x v="2"/>
    <s v="TEC-MA-10001016"/>
    <x v="2"/>
    <x v="15"/>
    <s v="Canon PC170 Desktop Personal Copier"/>
    <n v="287.90999999999997"/>
    <n v="3"/>
    <n v="0.4"/>
    <n v="33.589499999999987"/>
  </r>
  <r>
    <n v="4005"/>
    <s v="CA-2013-145730"/>
    <x v="0"/>
    <x v="840"/>
    <x v="599"/>
    <s v="Standard Class"/>
    <s v="CC-12220"/>
    <s v="Chris Cortes"/>
    <x v="0"/>
    <s v="United States"/>
    <s v="San Antonio"/>
    <x v="5"/>
    <n v="78207"/>
    <x v="2"/>
    <s v="OFF-EN-10000483"/>
    <x v="1"/>
    <x v="12"/>
    <s v="White Envelopes, White Envelopes with Clear Poly Window"/>
    <n v="36.6"/>
    <n v="3"/>
    <n v="0.2"/>
    <n v="11.894999999999994"/>
  </r>
  <r>
    <n v="4006"/>
    <s v="US-2012-168732"/>
    <x v="1"/>
    <x v="895"/>
    <x v="313"/>
    <s v="Standard Class"/>
    <s v="KM-16660"/>
    <s v="Khloe Miller"/>
    <x v="0"/>
    <s v="United States"/>
    <s v="Roswell"/>
    <x v="32"/>
    <n v="30076"/>
    <x v="0"/>
    <s v="OFF-AR-10003087"/>
    <x v="1"/>
    <x v="6"/>
    <s v="Staples"/>
    <n v="1.78"/>
    <n v="1"/>
    <n v="0"/>
    <n v="0.49839999999999995"/>
  </r>
  <r>
    <n v="4007"/>
    <s v="US-2012-168732"/>
    <x v="1"/>
    <x v="895"/>
    <x v="313"/>
    <s v="Standard Class"/>
    <s v="KM-16660"/>
    <s v="Khloe Miller"/>
    <x v="0"/>
    <s v="United States"/>
    <s v="Roswell"/>
    <x v="32"/>
    <n v="30076"/>
    <x v="0"/>
    <s v="OFF-PA-10000520"/>
    <x v="1"/>
    <x v="10"/>
    <s v="Xerox 201"/>
    <n v="25.92"/>
    <n v="4"/>
    <n v="0"/>
    <n v="12.441600000000001"/>
  </r>
  <r>
    <n v="4008"/>
    <s v="US-2012-168732"/>
    <x v="1"/>
    <x v="895"/>
    <x v="313"/>
    <s v="Standard Class"/>
    <s v="KM-16660"/>
    <s v="Khloe Miller"/>
    <x v="0"/>
    <s v="United States"/>
    <s v="Roswell"/>
    <x v="32"/>
    <n v="30076"/>
    <x v="0"/>
    <s v="TEC-AC-10001553"/>
    <x v="2"/>
    <x v="11"/>
    <s v="Memorex 25GB 6X Branded Blu-Ray Recordable Disc, 15/Pack"/>
    <n v="101.94"/>
    <n v="6"/>
    <n v="0"/>
    <n v="21.407399999999999"/>
  </r>
  <r>
    <n v="4009"/>
    <s v="CA-2012-107468"/>
    <x v="1"/>
    <x v="217"/>
    <x v="190"/>
    <s v="Standard Class"/>
    <s v="MK-17905"/>
    <s v="Michael Kennedy"/>
    <x v="1"/>
    <s v="United States"/>
    <s v="Louisville"/>
    <x v="22"/>
    <n v="80027"/>
    <x v="1"/>
    <s v="OFF-AR-10000634"/>
    <x v="1"/>
    <x v="6"/>
    <s v="Newell 320"/>
    <n v="6.8480000000000008"/>
    <n v="2"/>
    <n v="0.2"/>
    <n v="0.59920000000000018"/>
  </r>
  <r>
    <n v="4010"/>
    <s v="CA-2014-144463"/>
    <x v="3"/>
    <x v="314"/>
    <x v="838"/>
    <s v="Standard Class"/>
    <s v="SC-20725"/>
    <s v="Steven Cartwright"/>
    <x v="0"/>
    <s v="United States"/>
    <s v="Los Angeles"/>
    <x v="1"/>
    <n v="90036"/>
    <x v="1"/>
    <s v="FUR-FU-10001215"/>
    <x v="0"/>
    <x v="5"/>
    <s v="Howard Miller 11-1/2&quot; Diameter Brentwood Wall Clock"/>
    <n v="474.43"/>
    <n v="11"/>
    <n v="0"/>
    <n v="199.26060000000004"/>
  </r>
  <r>
    <n v="4011"/>
    <s v="CA-2014-100811"/>
    <x v="3"/>
    <x v="610"/>
    <x v="865"/>
    <s v="First Class"/>
    <s v="CC-12475"/>
    <s v="Cindy Chapman"/>
    <x v="0"/>
    <s v="United States"/>
    <s v="Philadelphia"/>
    <x v="9"/>
    <n v="19143"/>
    <x v="3"/>
    <s v="OFF-PA-10001204"/>
    <x v="1"/>
    <x v="10"/>
    <s v="Xerox 1972"/>
    <n v="8.4480000000000004"/>
    <n v="2"/>
    <n v="0.2"/>
    <n v="2.6399999999999997"/>
  </r>
  <r>
    <n v="4012"/>
    <s v="CA-2014-100811"/>
    <x v="3"/>
    <x v="610"/>
    <x v="865"/>
    <s v="First Class"/>
    <s v="CC-12475"/>
    <s v="Cindy Chapman"/>
    <x v="0"/>
    <s v="United States"/>
    <s v="Philadelphia"/>
    <x v="9"/>
    <n v="19143"/>
    <x v="3"/>
    <s v="OFF-ST-10002444"/>
    <x v="1"/>
    <x v="4"/>
    <s v="Recycled Eldon Regeneration Jumbo File"/>
    <n v="39.295999999999999"/>
    <n v="4"/>
    <n v="0.2"/>
    <n v="3.9295999999999989"/>
  </r>
  <r>
    <n v="4013"/>
    <s v="CA-2012-153612"/>
    <x v="1"/>
    <x v="937"/>
    <x v="98"/>
    <s v="Standard Class"/>
    <s v="BT-11305"/>
    <s v="Beth Thompson"/>
    <x v="2"/>
    <s v="United States"/>
    <s v="Superior"/>
    <x v="6"/>
    <n v="54880"/>
    <x v="2"/>
    <s v="OFF-AR-10000203"/>
    <x v="1"/>
    <x v="6"/>
    <s v="Newell 336"/>
    <n v="17.12"/>
    <n v="4"/>
    <n v="0"/>
    <n v="4.9647999999999985"/>
  </r>
  <r>
    <n v="4014"/>
    <s v="CA-2012-165624"/>
    <x v="1"/>
    <x v="841"/>
    <x v="269"/>
    <s v="Standard Class"/>
    <s v="FH-14350"/>
    <s v="Fred Harton"/>
    <x v="0"/>
    <s v="United States"/>
    <s v="Atlanta"/>
    <x v="32"/>
    <n v="30318"/>
    <x v="0"/>
    <s v="OFF-AP-10000828"/>
    <x v="1"/>
    <x v="9"/>
    <s v="Avanti 4.4 Cu. Ft. Refrigerator"/>
    <n v="542.93999999999994"/>
    <n v="3"/>
    <n v="0"/>
    <n v="152.02319999999997"/>
  </r>
  <r>
    <n v="4015"/>
    <s v="CA-2012-165624"/>
    <x v="1"/>
    <x v="841"/>
    <x v="269"/>
    <s v="Standard Class"/>
    <s v="FH-14350"/>
    <s v="Fred Harton"/>
    <x v="0"/>
    <s v="United States"/>
    <s v="Atlanta"/>
    <x v="32"/>
    <n v="30318"/>
    <x v="0"/>
    <s v="OFF-LA-10003190"/>
    <x v="1"/>
    <x v="2"/>
    <s v="Avery 474"/>
    <n v="8.64"/>
    <n v="3"/>
    <n v="0"/>
    <n v="4.2336"/>
  </r>
  <r>
    <n v="4016"/>
    <s v="CA-2012-165624"/>
    <x v="1"/>
    <x v="841"/>
    <x v="269"/>
    <s v="Standard Class"/>
    <s v="FH-14350"/>
    <s v="Fred Harton"/>
    <x v="0"/>
    <s v="United States"/>
    <s v="Atlanta"/>
    <x v="32"/>
    <n v="30318"/>
    <x v="0"/>
    <s v="OFF-PA-10002319"/>
    <x v="1"/>
    <x v="10"/>
    <s v="Xerox 1944"/>
    <n v="193.79999999999998"/>
    <n v="5"/>
    <n v="0"/>
    <n v="94.962000000000003"/>
  </r>
  <r>
    <n v="4017"/>
    <s v="CA-2012-165624"/>
    <x v="1"/>
    <x v="841"/>
    <x v="269"/>
    <s v="Standard Class"/>
    <s v="FH-14350"/>
    <s v="Fred Harton"/>
    <x v="0"/>
    <s v="United States"/>
    <s v="Atlanta"/>
    <x v="32"/>
    <n v="30318"/>
    <x v="0"/>
    <s v="OFF-PA-10003893"/>
    <x v="1"/>
    <x v="10"/>
    <s v="Xerox 1962"/>
    <n v="21.400000000000002"/>
    <n v="5"/>
    <n v="0"/>
    <n v="9.629999999999999"/>
  </r>
  <r>
    <n v="4018"/>
    <s v="CA-2012-165624"/>
    <x v="1"/>
    <x v="841"/>
    <x v="269"/>
    <s v="Standard Class"/>
    <s v="FH-14350"/>
    <s v="Fred Harton"/>
    <x v="0"/>
    <s v="United States"/>
    <s v="Atlanta"/>
    <x v="32"/>
    <n v="30318"/>
    <x v="0"/>
    <s v="OFF-PA-10002499"/>
    <x v="1"/>
    <x v="10"/>
    <s v="Xerox 1890"/>
    <n v="97.88"/>
    <n v="2"/>
    <n v="0"/>
    <n v="48.94"/>
  </r>
  <r>
    <n v="4019"/>
    <s v="CA-2012-165624"/>
    <x v="1"/>
    <x v="841"/>
    <x v="269"/>
    <s v="Standard Class"/>
    <s v="FH-14350"/>
    <s v="Fred Harton"/>
    <x v="0"/>
    <s v="United States"/>
    <s v="Atlanta"/>
    <x v="32"/>
    <n v="30318"/>
    <x v="0"/>
    <s v="TEC-AC-10004568"/>
    <x v="2"/>
    <x v="11"/>
    <s v="Maxell LTO Ultrium - 800 GB"/>
    <n v="251.91"/>
    <n v="9"/>
    <n v="0"/>
    <n v="47.862899999999982"/>
  </r>
  <r>
    <n v="4020"/>
    <s v="CA-2012-165624"/>
    <x v="1"/>
    <x v="841"/>
    <x v="269"/>
    <s v="Standard Class"/>
    <s v="FH-14350"/>
    <s v="Fred Harton"/>
    <x v="0"/>
    <s v="United States"/>
    <s v="Atlanta"/>
    <x v="32"/>
    <n v="30318"/>
    <x v="0"/>
    <s v="OFF-AP-10001492"/>
    <x v="1"/>
    <x v="9"/>
    <s v="Acco Six-Outlet Power Strip, 4' Cord Length"/>
    <n v="25.86"/>
    <n v="3"/>
    <n v="0"/>
    <n v="6.7236000000000002"/>
  </r>
  <r>
    <n v="4021"/>
    <s v="CA-2011-154963"/>
    <x v="2"/>
    <x v="169"/>
    <x v="1004"/>
    <s v="Standard Class"/>
    <s v="AA-10645"/>
    <s v="Anna Andreadi"/>
    <x v="0"/>
    <s v="United States"/>
    <s v="Chester"/>
    <x v="9"/>
    <n v="19013"/>
    <x v="3"/>
    <s v="FUR-CH-10004698"/>
    <x v="0"/>
    <x v="1"/>
    <s v="Padded Folding Chairs, Black, 4/Carton"/>
    <n v="170.05799999999999"/>
    <n v="3"/>
    <n v="0.3"/>
    <n v="-4.858799999999988"/>
  </r>
  <r>
    <n v="4022"/>
    <s v="CA-2011-154963"/>
    <x v="2"/>
    <x v="169"/>
    <x v="1004"/>
    <s v="Standard Class"/>
    <s v="AA-10645"/>
    <s v="Anna Andreadi"/>
    <x v="0"/>
    <s v="United States"/>
    <s v="Chester"/>
    <x v="9"/>
    <n v="19013"/>
    <x v="3"/>
    <s v="TEC-PH-10004093"/>
    <x v="2"/>
    <x v="7"/>
    <s v="Panasonic Kx-TS550"/>
    <n v="82.782000000000011"/>
    <n v="3"/>
    <n v="0.4"/>
    <n v="-15.176700000000004"/>
  </r>
  <r>
    <n v="4023"/>
    <s v="CA-2011-154963"/>
    <x v="2"/>
    <x v="169"/>
    <x v="1004"/>
    <s v="Standard Class"/>
    <s v="AA-10645"/>
    <s v="Anna Andreadi"/>
    <x v="0"/>
    <s v="United States"/>
    <s v="Chester"/>
    <x v="9"/>
    <n v="19013"/>
    <x v="3"/>
    <s v="FUR-CH-10000454"/>
    <x v="0"/>
    <x v="1"/>
    <s v="Hon Deluxe Fabric Upholstered Stacking Chairs, Rounded Back"/>
    <n v="853.92999999999984"/>
    <n v="5"/>
    <n v="0.3"/>
    <n v="0"/>
  </r>
  <r>
    <n v="4024"/>
    <s v="CA-2014-130764"/>
    <x v="3"/>
    <x v="855"/>
    <x v="980"/>
    <s v="First Class"/>
    <s v="JO-15145"/>
    <s v="Jack O'Briant"/>
    <x v="1"/>
    <s v="United States"/>
    <s v="San Francisco"/>
    <x v="1"/>
    <n v="94110"/>
    <x v="1"/>
    <s v="FUR-BO-10003034"/>
    <x v="0"/>
    <x v="0"/>
    <s v="O'Sullivan Elevations Bookcase, Cherry Finish"/>
    <n v="556.66499999999996"/>
    <n v="5"/>
    <n v="0.15"/>
    <n v="6.5490000000000208"/>
  </r>
  <r>
    <n v="4025"/>
    <s v="CA-2014-130764"/>
    <x v="3"/>
    <x v="855"/>
    <x v="980"/>
    <s v="First Class"/>
    <s v="JO-15145"/>
    <s v="Jack O'Briant"/>
    <x v="1"/>
    <s v="United States"/>
    <s v="San Francisco"/>
    <x v="1"/>
    <n v="94110"/>
    <x v="1"/>
    <s v="TEC-PH-10003215"/>
    <x v="2"/>
    <x v="7"/>
    <s v="Jackery Bar Premium Fast-charging Portable Charger"/>
    <n v="95.84"/>
    <n v="4"/>
    <n v="0.2"/>
    <n v="34.741999999999997"/>
  </r>
  <r>
    <n v="4026"/>
    <s v="CA-2014-139311"/>
    <x v="3"/>
    <x v="938"/>
    <x v="851"/>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x v="851"/>
    <s v="First Class"/>
    <s v="SF-20965"/>
    <s v="Sylvia Foulston"/>
    <x v="1"/>
    <s v="United States"/>
    <s v="Bedford"/>
    <x v="5"/>
    <n v="76021"/>
    <x v="2"/>
    <s v="OFF-AR-10004582"/>
    <x v="1"/>
    <x v="6"/>
    <s v="BIC Brite Liner Grip Highlighters"/>
    <n v="9.1840000000000011"/>
    <n v="7"/>
    <n v="0.2"/>
    <n v="2.8699999999999992"/>
  </r>
  <r>
    <n v="4028"/>
    <s v="CA-2014-139311"/>
    <x v="3"/>
    <x v="938"/>
    <x v="851"/>
    <s v="First Class"/>
    <s v="SF-20965"/>
    <s v="Sylvia Foulston"/>
    <x v="1"/>
    <s v="United States"/>
    <s v="Bedford"/>
    <x v="5"/>
    <n v="76021"/>
    <x v="2"/>
    <s v="TEC-PH-10001557"/>
    <x v="2"/>
    <x v="7"/>
    <s v="Pyle PMP37LED"/>
    <n v="153.584"/>
    <n v="2"/>
    <n v="0.2"/>
    <n v="13.438599999999994"/>
  </r>
  <r>
    <n v="4029"/>
    <s v="CA-2014-139311"/>
    <x v="3"/>
    <x v="938"/>
    <x v="851"/>
    <s v="First Class"/>
    <s v="SF-20965"/>
    <s v="Sylvia Foulston"/>
    <x v="1"/>
    <s v="United States"/>
    <s v="Bedford"/>
    <x v="5"/>
    <n v="76021"/>
    <x v="2"/>
    <s v="OFF-BI-10004209"/>
    <x v="1"/>
    <x v="8"/>
    <s v="Fellowes Twister Kit, Gray/Clear, 3/pkg"/>
    <n v="12.863999999999995"/>
    <n v="8"/>
    <n v="0.8"/>
    <n v="-22.512"/>
  </r>
  <r>
    <n v="4030"/>
    <s v="CA-2014-124296"/>
    <x v="3"/>
    <x v="165"/>
    <x v="675"/>
    <s v="Standard Class"/>
    <s v="CS-12355"/>
    <s v="Christine Sundaresam"/>
    <x v="0"/>
    <s v="United States"/>
    <s v="Lafayette"/>
    <x v="28"/>
    <n v="70506"/>
    <x v="0"/>
    <s v="TEC-MA-10003183"/>
    <x v="2"/>
    <x v="15"/>
    <s v="DYMO CardScan Personal V9 Business Card Scanner"/>
    <n v="479.97"/>
    <n v="3"/>
    <n v="0"/>
    <n v="239.98500000000001"/>
  </r>
  <r>
    <n v="4031"/>
    <s v="CA-2014-124296"/>
    <x v="3"/>
    <x v="165"/>
    <x v="675"/>
    <s v="Standard Class"/>
    <s v="CS-12355"/>
    <s v="Christine Sundaresam"/>
    <x v="0"/>
    <s v="United States"/>
    <s v="Lafayette"/>
    <x v="28"/>
    <n v="70506"/>
    <x v="0"/>
    <s v="FUR-CH-10002439"/>
    <x v="0"/>
    <x v="1"/>
    <s v="Iceberg Nesting Folding Chair, 19w x 6d x 43h"/>
    <n v="232.88"/>
    <n v="4"/>
    <n v="0"/>
    <n v="60.5488"/>
  </r>
  <r>
    <n v="4032"/>
    <s v="CA-2013-169957"/>
    <x v="0"/>
    <x v="182"/>
    <x v="424"/>
    <s v="Standard Class"/>
    <s v="SN-20710"/>
    <s v="Steve Nguyen"/>
    <x v="2"/>
    <s v="United States"/>
    <s v="Covington"/>
    <x v="4"/>
    <n v="98042"/>
    <x v="1"/>
    <s v="OFF-AP-10000576"/>
    <x v="1"/>
    <x v="9"/>
    <s v="Belkin 7 Outlet SurgeMaster II"/>
    <n v="236.88"/>
    <n v="6"/>
    <n v="0"/>
    <n v="66.326400000000007"/>
  </r>
  <r>
    <n v="4033"/>
    <s v="CA-2013-169957"/>
    <x v="0"/>
    <x v="182"/>
    <x v="424"/>
    <s v="Standard Class"/>
    <s v="SN-20710"/>
    <s v="Steve Nguyen"/>
    <x v="2"/>
    <s v="United States"/>
    <s v="Covington"/>
    <x v="4"/>
    <n v="98042"/>
    <x v="1"/>
    <s v="OFF-PA-10004040"/>
    <x v="1"/>
    <x v="10"/>
    <s v="Universal Premium White Copier/Laser Paper (20Lb. and 87 Bright)"/>
    <n v="29.900000000000002"/>
    <n v="5"/>
    <n v="0"/>
    <n v="14.651"/>
  </r>
  <r>
    <n v="4034"/>
    <s v="CA-2013-169957"/>
    <x v="0"/>
    <x v="182"/>
    <x v="424"/>
    <s v="Standard Class"/>
    <s v="SN-20710"/>
    <s v="Steve Nguyen"/>
    <x v="2"/>
    <s v="United States"/>
    <s v="Covington"/>
    <x v="4"/>
    <n v="98042"/>
    <x v="1"/>
    <s v="TEC-AC-10003063"/>
    <x v="2"/>
    <x v="11"/>
    <s v="Micro Innovations USB RF Wireless Keyboard with Mouse"/>
    <n v="100"/>
    <n v="4"/>
    <n v="0"/>
    <n v="21"/>
  </r>
  <r>
    <n v="4035"/>
    <s v="US-2013-108777"/>
    <x v="0"/>
    <x v="939"/>
    <x v="485"/>
    <s v="Same Day"/>
    <s v="JM-15655"/>
    <s v="Jim Mitchum"/>
    <x v="1"/>
    <s v="United States"/>
    <s v="Lorain"/>
    <x v="24"/>
    <n v="44052"/>
    <x v="3"/>
    <s v="OFF-BI-10003982"/>
    <x v="1"/>
    <x v="8"/>
    <s v="Wilson Jones Century Plastic Molded Ring Binders"/>
    <n v="18.693000000000001"/>
    <n v="3"/>
    <n v="0.7"/>
    <n v="-14.331299999999992"/>
  </r>
  <r>
    <n v="4036"/>
    <s v="US-2013-108777"/>
    <x v="0"/>
    <x v="939"/>
    <x v="485"/>
    <s v="Same Day"/>
    <s v="JM-15655"/>
    <s v="Jim Mitchum"/>
    <x v="1"/>
    <s v="United States"/>
    <s v="Lorain"/>
    <x v="24"/>
    <n v="44052"/>
    <x v="3"/>
    <s v="TEC-AC-10002567"/>
    <x v="2"/>
    <x v="11"/>
    <s v="Logitech G602 Wireless Gaming Mouse"/>
    <n v="383.952"/>
    <n v="6"/>
    <n v="0.2"/>
    <n v="76.790399999999977"/>
  </r>
  <r>
    <n v="4037"/>
    <s v="CA-2012-148859"/>
    <x v="1"/>
    <x v="75"/>
    <x v="896"/>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x v="302"/>
    <s v="Standard Class"/>
    <s v="AJ-10795"/>
    <s v="Anthony Johnson"/>
    <x v="1"/>
    <s v="United States"/>
    <s v="San Francisco"/>
    <x v="1"/>
    <n v="94110"/>
    <x v="1"/>
    <s v="FUR-FU-10000550"/>
    <x v="0"/>
    <x v="5"/>
    <s v="Stacking Trays by OIC"/>
    <n v="24.900000000000002"/>
    <n v="5"/>
    <n v="0"/>
    <n v="8.2169999999999987"/>
  </r>
  <r>
    <n v="4039"/>
    <s v="CA-2011-110786"/>
    <x v="2"/>
    <x v="282"/>
    <x v="302"/>
    <s v="Standard Class"/>
    <s v="AJ-10795"/>
    <s v="Anthony Johnson"/>
    <x v="1"/>
    <s v="United States"/>
    <s v="San Francisco"/>
    <x v="1"/>
    <n v="94110"/>
    <x v="1"/>
    <s v="OFF-PA-10000528"/>
    <x v="1"/>
    <x v="10"/>
    <s v="Xerox 1981"/>
    <n v="21.12"/>
    <n v="4"/>
    <n v="0"/>
    <n v="9.5039999999999996"/>
  </r>
  <r>
    <n v="4040"/>
    <s v="CA-2011-110786"/>
    <x v="2"/>
    <x v="282"/>
    <x v="302"/>
    <s v="Standard Class"/>
    <s v="AJ-10795"/>
    <s v="Anthony Johnson"/>
    <x v="1"/>
    <s v="United States"/>
    <s v="San Francisco"/>
    <x v="1"/>
    <n v="94110"/>
    <x v="1"/>
    <s v="TEC-MA-10003183"/>
    <x v="2"/>
    <x v="15"/>
    <s v="DYMO CardScan Personal V9 Business Card Scanner"/>
    <n v="767.95200000000011"/>
    <n v="6"/>
    <n v="0.2"/>
    <n v="287.98199999999997"/>
  </r>
  <r>
    <n v="4041"/>
    <s v="CA-2011-110786"/>
    <x v="2"/>
    <x v="282"/>
    <x v="302"/>
    <s v="Standard Class"/>
    <s v="AJ-10795"/>
    <s v="Anthony Johnson"/>
    <x v="1"/>
    <s v="United States"/>
    <s v="San Francisco"/>
    <x v="1"/>
    <n v="94110"/>
    <x v="1"/>
    <s v="OFF-BI-10003305"/>
    <x v="1"/>
    <x v="8"/>
    <s v="Avery Hanging File Binders"/>
    <n v="14.352000000000002"/>
    <n v="3"/>
    <n v="0.2"/>
    <n v="4.6643999999999988"/>
  </r>
  <r>
    <n v="4042"/>
    <s v="CA-2011-110786"/>
    <x v="2"/>
    <x v="282"/>
    <x v="302"/>
    <s v="Standard Class"/>
    <s v="AJ-10795"/>
    <s v="Anthony Johnson"/>
    <x v="1"/>
    <s v="United States"/>
    <s v="San Francisco"/>
    <x v="1"/>
    <n v="94110"/>
    <x v="1"/>
    <s v="TEC-PH-10001425"/>
    <x v="2"/>
    <x v="7"/>
    <s v="Mophie Juice Pack Helium for iPhone"/>
    <n v="191.976"/>
    <n v="3"/>
    <n v="0.2"/>
    <n v="19.197599999999994"/>
  </r>
  <r>
    <n v="4043"/>
    <s v="CA-2011-110786"/>
    <x v="2"/>
    <x v="282"/>
    <x v="302"/>
    <s v="Standard Class"/>
    <s v="AJ-10795"/>
    <s v="Anthony Johnson"/>
    <x v="1"/>
    <s v="United States"/>
    <s v="San Francisco"/>
    <x v="1"/>
    <n v="94110"/>
    <x v="1"/>
    <s v="OFF-LA-10001474"/>
    <x v="1"/>
    <x v="2"/>
    <s v="Avery 477"/>
    <n v="274.77"/>
    <n v="9"/>
    <n v="0"/>
    <n v="126.39420000000001"/>
  </r>
  <r>
    <n v="4044"/>
    <s v="CA-2011-110786"/>
    <x v="2"/>
    <x v="282"/>
    <x v="302"/>
    <s v="Standard Class"/>
    <s v="AJ-10795"/>
    <s v="Anthony Johnson"/>
    <x v="1"/>
    <s v="United States"/>
    <s v="San Francisco"/>
    <x v="1"/>
    <n v="94110"/>
    <x v="1"/>
    <s v="FUR-FU-10000672"/>
    <x v="0"/>
    <x v="5"/>
    <s v="Executive Impressions 10&quot; Spectator Wall Clock"/>
    <n v="70.56"/>
    <n v="6"/>
    <n v="0"/>
    <n v="23.990399999999994"/>
  </r>
  <r>
    <n v="4045"/>
    <s v="CA-2012-137750"/>
    <x v="1"/>
    <x v="608"/>
    <x v="314"/>
    <s v="Standard Class"/>
    <s v="JF-15565"/>
    <s v="Jill Fjeld"/>
    <x v="0"/>
    <s v="United States"/>
    <s v="San Francisco"/>
    <x v="1"/>
    <n v="94110"/>
    <x v="1"/>
    <s v="FUR-FU-10001979"/>
    <x v="0"/>
    <x v="5"/>
    <s v="Dana Halogen Swing-Arm Architect Lamp"/>
    <n v="204.85"/>
    <n v="5"/>
    <n v="0"/>
    <n v="57.358000000000011"/>
  </r>
  <r>
    <n v="4046"/>
    <s v="CA-2012-136378"/>
    <x v="1"/>
    <x v="788"/>
    <x v="828"/>
    <s v="Standard Class"/>
    <s v="CS-11845"/>
    <s v="Cari Sayre"/>
    <x v="1"/>
    <s v="United States"/>
    <s v="Houston"/>
    <x v="5"/>
    <n v="77070"/>
    <x v="2"/>
    <s v="OFF-BI-10003707"/>
    <x v="1"/>
    <x v="8"/>
    <s v="Aluminum Screw Posts"/>
    <n v="9.155999999999997"/>
    <n v="3"/>
    <n v="0.8"/>
    <n v="-13.734000000000002"/>
  </r>
  <r>
    <n v="4047"/>
    <s v="CA-2014-100356"/>
    <x v="3"/>
    <x v="208"/>
    <x v="512"/>
    <s v="Standard Class"/>
    <s v="SP-20920"/>
    <s v="Susan Pistek"/>
    <x v="0"/>
    <s v="United States"/>
    <s v="Chicago"/>
    <x v="10"/>
    <n v="60653"/>
    <x v="2"/>
    <s v="OFF-AP-10002191"/>
    <x v="1"/>
    <x v="9"/>
    <s v="Belkin 8 Outlet SurgeMaster II Gold Surge Protector"/>
    <n v="23.991999999999994"/>
    <n v="2"/>
    <n v="0.8"/>
    <n v="-62.379199999999997"/>
  </r>
  <r>
    <n v="4048"/>
    <s v="US-2012-166520"/>
    <x v="1"/>
    <x v="747"/>
    <x v="830"/>
    <s v="First Class"/>
    <s v="KE-16420"/>
    <s v="Katrina Edelman"/>
    <x v="1"/>
    <s v="United States"/>
    <s v="New York City"/>
    <x v="15"/>
    <n v="10035"/>
    <x v="3"/>
    <s v="OFF-PA-10000501"/>
    <x v="1"/>
    <x v="10"/>
    <s v="Petty Cash Envelope"/>
    <n v="80.88"/>
    <n v="3"/>
    <n v="0"/>
    <n v="39.6312"/>
  </r>
  <r>
    <n v="4049"/>
    <s v="US-2012-166520"/>
    <x v="1"/>
    <x v="747"/>
    <x v="830"/>
    <s v="First Class"/>
    <s v="KE-16420"/>
    <s v="Katrina Edelman"/>
    <x v="1"/>
    <s v="United States"/>
    <s v="New York City"/>
    <x v="15"/>
    <n v="10035"/>
    <x v="3"/>
    <s v="TEC-AC-10001990"/>
    <x v="2"/>
    <x v="11"/>
    <s v="Kensington Orbit Wireless Mobile Trackball for PC and Mac"/>
    <n v="599.9"/>
    <n v="10"/>
    <n v="0"/>
    <n v="191.96799999999996"/>
  </r>
  <r>
    <n v="4050"/>
    <s v="CA-2014-136350"/>
    <x v="3"/>
    <x v="92"/>
    <x v="356"/>
    <s v="Second Class"/>
    <s v="GA-14515"/>
    <s v="George Ashbrook"/>
    <x v="0"/>
    <s v="United States"/>
    <s v="New York City"/>
    <x v="15"/>
    <n v="10011"/>
    <x v="3"/>
    <s v="FUR-FU-10003601"/>
    <x v="0"/>
    <x v="5"/>
    <s v="Deflect-o RollaMat Studded, Beveled Mat for Medium Pile Carpeting"/>
    <n v="276.69"/>
    <n v="3"/>
    <n v="0"/>
    <n v="49.804199999999994"/>
  </r>
  <r>
    <n v="4051"/>
    <s v="CA-2014-136350"/>
    <x v="3"/>
    <x v="92"/>
    <x v="356"/>
    <s v="Second Class"/>
    <s v="GA-14515"/>
    <s v="George Ashbrook"/>
    <x v="0"/>
    <s v="United States"/>
    <s v="New York City"/>
    <x v="15"/>
    <n v="10011"/>
    <x v="3"/>
    <s v="FUR-CH-10001891"/>
    <x v="0"/>
    <x v="1"/>
    <s v="Global Deluxe Office Fabric Chairs"/>
    <n v="172.76400000000001"/>
    <n v="2"/>
    <n v="0.1"/>
    <n v="32.633200000000016"/>
  </r>
  <r>
    <n v="4052"/>
    <s v="CA-2011-122931"/>
    <x v="2"/>
    <x v="411"/>
    <x v="127"/>
    <s v="Standard Class"/>
    <s v="SM-20950"/>
    <s v="Suzanne McNair"/>
    <x v="1"/>
    <s v="United States"/>
    <s v="Philadelphia"/>
    <x v="9"/>
    <n v="19134"/>
    <x v="3"/>
    <s v="OFF-AR-10003469"/>
    <x v="1"/>
    <x v="6"/>
    <s v="Nontoxic Chalk"/>
    <n v="4.2240000000000002"/>
    <n v="3"/>
    <n v="0.2"/>
    <n v="1.4783999999999997"/>
  </r>
  <r>
    <n v="4053"/>
    <s v="CA-2011-122931"/>
    <x v="2"/>
    <x v="411"/>
    <x v="127"/>
    <s v="Standard Class"/>
    <s v="SM-20950"/>
    <s v="Suzanne McNair"/>
    <x v="1"/>
    <s v="United States"/>
    <s v="Philadelphia"/>
    <x v="9"/>
    <n v="19134"/>
    <x v="3"/>
    <s v="FUR-TA-10004175"/>
    <x v="0"/>
    <x v="3"/>
    <s v="Hon 30&quot; x 60&quot; Table with Locking Drawer"/>
    <n v="409.27199999999999"/>
    <n v="2"/>
    <n v="0.4"/>
    <n v="-81.854399999999998"/>
  </r>
  <r>
    <n v="4054"/>
    <s v="CA-2011-122931"/>
    <x v="2"/>
    <x v="411"/>
    <x v="127"/>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x v="127"/>
    <s v="Standard Class"/>
    <s v="SM-20950"/>
    <s v="Suzanne McNair"/>
    <x v="1"/>
    <s v="United States"/>
    <s v="Philadelphia"/>
    <x v="9"/>
    <n v="19134"/>
    <x v="3"/>
    <s v="OFF-PA-10000533"/>
    <x v="1"/>
    <x v="10"/>
    <s v="Southworth Parchment Paper &amp; Envelopes"/>
    <n v="20.928000000000001"/>
    <n v="4"/>
    <n v="0.2"/>
    <n v="6.8015999999999996"/>
  </r>
  <r>
    <n v="4056"/>
    <s v="CA-2011-122931"/>
    <x v="2"/>
    <x v="411"/>
    <x v="127"/>
    <s v="Standard Class"/>
    <s v="SM-20950"/>
    <s v="Suzanne McNair"/>
    <x v="1"/>
    <s v="United States"/>
    <s v="Philadelphia"/>
    <x v="9"/>
    <n v="19134"/>
    <x v="3"/>
    <s v="OFF-ST-10004459"/>
    <x v="1"/>
    <x v="4"/>
    <s v="Tennsco Single-Tier Lockers"/>
    <n v="1801.6320000000001"/>
    <n v="6"/>
    <n v="0.2"/>
    <n v="-337.80600000000004"/>
  </r>
  <r>
    <n v="4057"/>
    <s v="CA-2011-122931"/>
    <x v="2"/>
    <x v="411"/>
    <x v="127"/>
    <s v="Standard Class"/>
    <s v="SM-20950"/>
    <s v="Suzanne McNair"/>
    <x v="1"/>
    <s v="United States"/>
    <s v="Philadelphia"/>
    <x v="9"/>
    <n v="19134"/>
    <x v="3"/>
    <s v="FUR-TA-10004147"/>
    <x v="0"/>
    <x v="3"/>
    <s v="Hon 4060 Series Tables"/>
    <n v="67.175999999999988"/>
    <n v="1"/>
    <n v="0.4"/>
    <n v="-20.152800000000006"/>
  </r>
  <r>
    <n v="4058"/>
    <s v="CA-2011-163034"/>
    <x v="2"/>
    <x v="156"/>
    <x v="986"/>
    <s v="Standard Class"/>
    <s v="DK-12985"/>
    <s v="Darren Koutras"/>
    <x v="0"/>
    <s v="United States"/>
    <s v="Chicago"/>
    <x v="10"/>
    <n v="60610"/>
    <x v="2"/>
    <s v="OFF-ST-10000046"/>
    <x v="1"/>
    <x v="4"/>
    <s v="Fellowes Super Stor/Drawer Files"/>
    <n v="646.20000000000005"/>
    <n v="5"/>
    <n v="0.2"/>
    <n v="-8.0774999999999864"/>
  </r>
  <r>
    <n v="4059"/>
    <s v="CA-2012-124058"/>
    <x v="1"/>
    <x v="312"/>
    <x v="1005"/>
    <s v="Standard Class"/>
    <s v="LC-16885"/>
    <s v="Lena Creighton"/>
    <x v="0"/>
    <s v="United States"/>
    <s v="Oakland"/>
    <x v="1"/>
    <n v="94601"/>
    <x v="1"/>
    <s v="TEC-PH-10004774"/>
    <x v="2"/>
    <x v="7"/>
    <s v="Gear Head AU3700S Headset"/>
    <n v="72.744000000000014"/>
    <n v="7"/>
    <n v="0.2"/>
    <n v="-15.458100000000007"/>
  </r>
  <r>
    <n v="4060"/>
    <s v="CA-2012-124058"/>
    <x v="1"/>
    <x v="312"/>
    <x v="1005"/>
    <s v="Standard Class"/>
    <s v="LC-16885"/>
    <s v="Lena Creighton"/>
    <x v="0"/>
    <s v="United States"/>
    <s v="Oakland"/>
    <x v="1"/>
    <n v="94601"/>
    <x v="1"/>
    <s v="FUR-CH-10000595"/>
    <x v="0"/>
    <x v="1"/>
    <s v="Safco Contoured Stacking Chairs"/>
    <n v="572.16000000000008"/>
    <n v="3"/>
    <n v="0.2"/>
    <n v="35.759999999999962"/>
  </r>
  <r>
    <n v="4061"/>
    <s v="CA-2013-129196"/>
    <x v="0"/>
    <x v="474"/>
    <x v="237"/>
    <s v="Standard Class"/>
    <s v="XP-21865"/>
    <s v="Xylona Preis"/>
    <x v="0"/>
    <s v="United States"/>
    <s v="Chicago"/>
    <x v="10"/>
    <n v="60610"/>
    <x v="2"/>
    <s v="TEC-AC-10002473"/>
    <x v="2"/>
    <x v="11"/>
    <s v="Maxell 4.7GB DVD-R"/>
    <n v="68.111999999999995"/>
    <n v="3"/>
    <n v="0.2"/>
    <n v="17.879399999999997"/>
  </r>
  <r>
    <n v="4062"/>
    <s v="US-2012-138716"/>
    <x v="1"/>
    <x v="14"/>
    <x v="1006"/>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x v="1007"/>
    <s v="Standard Class"/>
    <s v="BD-11770"/>
    <s v="Bryan Davis"/>
    <x v="0"/>
    <s v="United States"/>
    <s v="Philadelphia"/>
    <x v="9"/>
    <n v="19143"/>
    <x v="3"/>
    <s v="TEC-AC-10002800"/>
    <x v="2"/>
    <x v="11"/>
    <s v="Plantronics Audio 478 Stereo USB Headset"/>
    <n v="39.992000000000004"/>
    <n v="1"/>
    <n v="0.2"/>
    <n v="7.4984999999999964"/>
  </r>
  <r>
    <n v="4064"/>
    <s v="US-2011-130358"/>
    <x v="2"/>
    <x v="670"/>
    <x v="1008"/>
    <s v="First Class"/>
    <s v="DL-13330"/>
    <s v="Denise Leinenbach"/>
    <x v="0"/>
    <s v="United States"/>
    <s v="Concord"/>
    <x v="3"/>
    <n v="28027"/>
    <x v="0"/>
    <s v="OFF-AR-10002766"/>
    <x v="1"/>
    <x v="6"/>
    <s v="Prang Drawing Pencil Set"/>
    <n v="20.015999999999998"/>
    <n v="9"/>
    <n v="0.2"/>
    <n v="1.7514000000000003"/>
  </r>
  <r>
    <n v="4065"/>
    <s v="US-2011-130358"/>
    <x v="2"/>
    <x v="670"/>
    <x v="1008"/>
    <s v="First Class"/>
    <s v="DL-13330"/>
    <s v="Denise Leinenbach"/>
    <x v="0"/>
    <s v="United States"/>
    <s v="Concord"/>
    <x v="3"/>
    <n v="28027"/>
    <x v="0"/>
    <s v="OFF-SU-10002522"/>
    <x v="1"/>
    <x v="14"/>
    <s v="Acme Kleen Earth Office Shears"/>
    <n v="3.1040000000000001"/>
    <n v="1"/>
    <n v="0.2"/>
    <n v="0.34919999999999951"/>
  </r>
  <r>
    <n v="4066"/>
    <s v="CA-2011-102673"/>
    <x v="2"/>
    <x v="301"/>
    <x v="840"/>
    <s v="Standard Class"/>
    <s v="KH-16630"/>
    <s v="Ken Heidel"/>
    <x v="1"/>
    <s v="United States"/>
    <s v="Charlotte"/>
    <x v="3"/>
    <n v="28205"/>
    <x v="0"/>
    <s v="OFF-FA-10003021"/>
    <x v="1"/>
    <x v="13"/>
    <s v="Staples"/>
    <n v="7.52"/>
    <n v="5"/>
    <n v="0.2"/>
    <n v="1.4099999999999997"/>
  </r>
  <r>
    <n v="4067"/>
    <s v="CA-2011-102673"/>
    <x v="2"/>
    <x v="301"/>
    <x v="840"/>
    <s v="Standard Class"/>
    <s v="KH-16630"/>
    <s v="Ken Heidel"/>
    <x v="1"/>
    <s v="United States"/>
    <s v="Charlotte"/>
    <x v="3"/>
    <n v="28205"/>
    <x v="0"/>
    <s v="OFF-AR-10000634"/>
    <x v="1"/>
    <x v="6"/>
    <s v="Newell 320"/>
    <n v="10.272000000000002"/>
    <n v="3"/>
    <n v="0.2"/>
    <n v="0.89880000000000004"/>
  </r>
  <r>
    <n v="4068"/>
    <s v="CA-2011-102673"/>
    <x v="2"/>
    <x v="301"/>
    <x v="840"/>
    <s v="Standard Class"/>
    <s v="KH-16630"/>
    <s v="Ken Heidel"/>
    <x v="1"/>
    <s v="United States"/>
    <s v="Charlotte"/>
    <x v="3"/>
    <n v="28205"/>
    <x v="0"/>
    <s v="OFF-LA-10001771"/>
    <x v="1"/>
    <x v="2"/>
    <s v="Avery 513"/>
    <n v="47.808000000000007"/>
    <n v="12"/>
    <n v="0.2"/>
    <n v="15.537599999999998"/>
  </r>
  <r>
    <n v="4069"/>
    <s v="CA-2011-102673"/>
    <x v="2"/>
    <x v="301"/>
    <x v="840"/>
    <s v="Standard Class"/>
    <s v="KH-16630"/>
    <s v="Ken Heidel"/>
    <x v="1"/>
    <s v="United States"/>
    <s v="Charlotte"/>
    <x v="3"/>
    <n v="28205"/>
    <x v="0"/>
    <s v="TEC-PH-10004434"/>
    <x v="2"/>
    <x v="7"/>
    <s v="Cisco IP Phone 7961G VoIP phone - Dark gray"/>
    <n v="978.83999999999992"/>
    <n v="9"/>
    <n v="0.2"/>
    <n v="110.1194999999999"/>
  </r>
  <r>
    <n v="4070"/>
    <s v="CA-2013-145303"/>
    <x v="0"/>
    <x v="770"/>
    <x v="1009"/>
    <s v="First Class"/>
    <s v="TP-21415"/>
    <s v="Tom Prescott"/>
    <x v="0"/>
    <s v="United States"/>
    <s v="Dallas"/>
    <x v="5"/>
    <n v="75081"/>
    <x v="2"/>
    <s v="OFF-BI-10000050"/>
    <x v="1"/>
    <x v="8"/>
    <s v="Angle-D Binders with Locking Rings, Label Holders"/>
    <n v="13.139999999999997"/>
    <n v="9"/>
    <n v="0.8"/>
    <n v="-21.681000000000004"/>
  </r>
  <r>
    <n v="4071"/>
    <s v="CA-2013-145303"/>
    <x v="0"/>
    <x v="770"/>
    <x v="1009"/>
    <s v="First Class"/>
    <s v="TP-21415"/>
    <s v="Tom Prescott"/>
    <x v="0"/>
    <s v="United States"/>
    <s v="Dallas"/>
    <x v="5"/>
    <n v="75081"/>
    <x v="2"/>
    <s v="OFF-BI-10002414"/>
    <x v="1"/>
    <x v="8"/>
    <s v="GBC ProClick Spines for 32-Hole Punch"/>
    <n v="10.023999999999997"/>
    <n v="4"/>
    <n v="0.8"/>
    <n v="-16.539600000000007"/>
  </r>
  <r>
    <n v="4072"/>
    <s v="CA-2013-145303"/>
    <x v="0"/>
    <x v="770"/>
    <x v="1009"/>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x v="222"/>
    <s v="Second Class"/>
    <s v="NP-18685"/>
    <s v="Nora Pelletier"/>
    <x v="2"/>
    <s v="United States"/>
    <s v="Indianapolis"/>
    <x v="14"/>
    <n v="46203"/>
    <x v="2"/>
    <s v="TEC-CO-10002095"/>
    <x v="2"/>
    <x v="16"/>
    <s v="Hewlett Packard 610 Color Digital Copier / Printer"/>
    <n v="999.98"/>
    <n v="2"/>
    <n v="0"/>
    <n v="449.99099999999999"/>
  </r>
  <r>
    <n v="4074"/>
    <s v="US-2012-164308"/>
    <x v="1"/>
    <x v="496"/>
    <x v="538"/>
    <s v="First Class"/>
    <s v="SC-20680"/>
    <s v="Steve Carroll"/>
    <x v="2"/>
    <s v="United States"/>
    <s v="Broken Arrow"/>
    <x v="26"/>
    <n v="74012"/>
    <x v="2"/>
    <s v="TEC-PH-10004120"/>
    <x v="2"/>
    <x v="7"/>
    <s v="AT&amp;T 1080 Phone"/>
    <n v="821.94"/>
    <n v="6"/>
    <n v="0"/>
    <n v="213.70440000000002"/>
  </r>
  <r>
    <n v="4075"/>
    <s v="CA-2014-108112"/>
    <x v="3"/>
    <x v="940"/>
    <x v="541"/>
    <s v="Standard Class"/>
    <s v="DK-12895"/>
    <s v="Dana Kaydos"/>
    <x v="0"/>
    <s v="United States"/>
    <s v="Miramar"/>
    <x v="2"/>
    <n v="33023"/>
    <x v="0"/>
    <s v="FUR-FU-10003553"/>
    <x v="0"/>
    <x v="5"/>
    <s v="Howard Miller 13-1/2&quot; Diameter Rosebrook Wall Clock"/>
    <n v="220.06399999999999"/>
    <n v="4"/>
    <n v="0.2"/>
    <n v="55.016000000000012"/>
  </r>
  <r>
    <n v="4076"/>
    <s v="CA-2014-108112"/>
    <x v="3"/>
    <x v="940"/>
    <x v="541"/>
    <s v="Standard Class"/>
    <s v="DK-12895"/>
    <s v="Dana Kaydos"/>
    <x v="0"/>
    <s v="United States"/>
    <s v="Miramar"/>
    <x v="2"/>
    <n v="33023"/>
    <x v="0"/>
    <s v="FUR-FU-10001488"/>
    <x v="0"/>
    <x v="5"/>
    <s v="Tenex 46&quot; x 60&quot; Computer Anti-Static Chairmat, Rectangular Shaped"/>
    <n v="339.13600000000002"/>
    <n v="4"/>
    <n v="0.2"/>
    <n v="0"/>
  </r>
  <r>
    <n v="4077"/>
    <s v="CA-2012-100685"/>
    <x v="1"/>
    <x v="546"/>
    <x v="1010"/>
    <s v="Second Class"/>
    <s v="SM-20950"/>
    <s v="Suzanne McNair"/>
    <x v="1"/>
    <s v="United States"/>
    <s v="Omaha"/>
    <x v="8"/>
    <n v="68104"/>
    <x v="2"/>
    <s v="OFF-BI-10003094"/>
    <x v="1"/>
    <x v="8"/>
    <s v="Self-Adhesive Ring Binder Labels"/>
    <n v="7.04"/>
    <n v="2"/>
    <n v="0"/>
    <n v="3.3087999999999997"/>
  </r>
  <r>
    <n v="4078"/>
    <s v="CA-2012-100685"/>
    <x v="1"/>
    <x v="546"/>
    <x v="1010"/>
    <s v="Second Class"/>
    <s v="SM-20950"/>
    <s v="Suzanne McNair"/>
    <x v="1"/>
    <s v="United States"/>
    <s v="Omaha"/>
    <x v="8"/>
    <n v="68104"/>
    <x v="2"/>
    <s v="OFF-FA-10003472"/>
    <x v="1"/>
    <x v="13"/>
    <s v="Bagged Rubber Bands"/>
    <n v="5.04"/>
    <n v="4"/>
    <n v="0"/>
    <n v="0.2016"/>
  </r>
  <r>
    <n v="4079"/>
    <s v="CA-2012-100685"/>
    <x v="1"/>
    <x v="546"/>
    <x v="1010"/>
    <s v="Second Class"/>
    <s v="SM-20950"/>
    <s v="Suzanne McNair"/>
    <x v="1"/>
    <s v="United States"/>
    <s v="Omaha"/>
    <x v="8"/>
    <n v="68104"/>
    <x v="2"/>
    <s v="OFF-PA-10001289"/>
    <x v="1"/>
    <x v="10"/>
    <s v="White Computer Printout Paper by Universal"/>
    <n v="116.28"/>
    <n v="3"/>
    <n v="0"/>
    <n v="56.977199999999996"/>
  </r>
  <r>
    <n v="4080"/>
    <s v="CA-2012-165414"/>
    <x v="1"/>
    <x v="379"/>
    <x v="14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x v="953"/>
    <s v="Standard Class"/>
    <s v="KE-16420"/>
    <s v="Katrina Edelman"/>
    <x v="1"/>
    <s v="United States"/>
    <s v="Tigard"/>
    <x v="21"/>
    <n v="97224"/>
    <x v="1"/>
    <s v="OFF-BI-10004828"/>
    <x v="1"/>
    <x v="8"/>
    <s v="GBC Poly Designer Binding Covers"/>
    <n v="5.0220000000000002"/>
    <n v="1"/>
    <n v="0.7"/>
    <n v="-3.5153999999999996"/>
  </r>
  <r>
    <n v="4083"/>
    <s v="US-2014-151316"/>
    <x v="3"/>
    <x v="92"/>
    <x v="569"/>
    <s v="Standard Class"/>
    <s v="MC-17635"/>
    <s v="Matthew Clasen"/>
    <x v="1"/>
    <s v="United States"/>
    <s v="Decatur"/>
    <x v="10"/>
    <n v="62521"/>
    <x v="2"/>
    <s v="OFF-BI-10004632"/>
    <x v="1"/>
    <x v="8"/>
    <s v="Ibico Hi-Tech Manual Binding System"/>
    <n v="182.99399999999997"/>
    <n v="3"/>
    <n v="0.8"/>
    <n v="-320.23950000000013"/>
  </r>
  <r>
    <n v="4084"/>
    <s v="US-2014-151316"/>
    <x v="3"/>
    <x v="92"/>
    <x v="569"/>
    <s v="Standard Class"/>
    <s v="MC-17635"/>
    <s v="Matthew Clasen"/>
    <x v="1"/>
    <s v="United States"/>
    <s v="Decatur"/>
    <x v="10"/>
    <n v="62521"/>
    <x v="2"/>
    <s v="OFF-PA-10000327"/>
    <x v="1"/>
    <x v="10"/>
    <s v="Xerox 1971"/>
    <n v="10.272000000000002"/>
    <n v="3"/>
    <n v="0.2"/>
    <n v="3.2099999999999982"/>
  </r>
  <r>
    <n v="4085"/>
    <s v="CA-2014-163692"/>
    <x v="3"/>
    <x v="210"/>
    <x v="945"/>
    <s v="First Class"/>
    <s v="Dp-13240"/>
    <s v="Dean percer"/>
    <x v="2"/>
    <s v="United States"/>
    <s v="Phoenix"/>
    <x v="16"/>
    <n v="85023"/>
    <x v="1"/>
    <s v="OFF-BI-10003291"/>
    <x v="1"/>
    <x v="8"/>
    <s v="Wilson Jones Leather-Like Binders with DublLock Round Rings"/>
    <n v="7.857000000000002"/>
    <n v="3"/>
    <n v="0.7"/>
    <n v="-6.0236999999999998"/>
  </r>
  <r>
    <n v="4086"/>
    <s v="CA-2013-111913"/>
    <x v="0"/>
    <x v="578"/>
    <x v="1011"/>
    <s v="Second Class"/>
    <s v="LC-16930"/>
    <s v="Linda Cazamias"/>
    <x v="1"/>
    <s v="United States"/>
    <s v="Sacramento"/>
    <x v="1"/>
    <n v="95823"/>
    <x v="1"/>
    <s v="TEC-PH-10002275"/>
    <x v="2"/>
    <x v="7"/>
    <s v="Mitel 5320 IP Phone VoIP phone"/>
    <n v="302.38400000000001"/>
    <n v="2"/>
    <n v="0.2"/>
    <n v="30.238400000000013"/>
  </r>
  <r>
    <n v="4087"/>
    <s v="CA-2013-111913"/>
    <x v="0"/>
    <x v="578"/>
    <x v="1011"/>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x v="1011"/>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x v="889"/>
    <s v="Standard Class"/>
    <s v="LH-16900"/>
    <s v="Lena Hernandez"/>
    <x v="0"/>
    <s v="United States"/>
    <s v="Jonesboro"/>
    <x v="36"/>
    <n v="72401"/>
    <x v="0"/>
    <s v="FUR-BO-10000711"/>
    <x v="0"/>
    <x v="0"/>
    <s v="Hon Metal Bookcases, Gray"/>
    <n v="638.82000000000005"/>
    <n v="9"/>
    <n v="0"/>
    <n v="172.48140000000001"/>
  </r>
  <r>
    <n v="4090"/>
    <s v="CA-2013-161473"/>
    <x v="0"/>
    <x v="178"/>
    <x v="1012"/>
    <s v="Standard Class"/>
    <s v="TB-21175"/>
    <s v="Thomas Boland"/>
    <x v="1"/>
    <s v="United States"/>
    <s v="New York City"/>
    <x v="15"/>
    <n v="10035"/>
    <x v="3"/>
    <s v="OFF-LA-10001297"/>
    <x v="1"/>
    <x v="2"/>
    <s v="Avery 473"/>
    <n v="20.7"/>
    <n v="2"/>
    <n v="0"/>
    <n v="9.9359999999999999"/>
  </r>
  <r>
    <n v="4091"/>
    <s v="CA-2013-161473"/>
    <x v="0"/>
    <x v="178"/>
    <x v="1012"/>
    <s v="Standard Class"/>
    <s v="TB-21175"/>
    <s v="Thomas Boland"/>
    <x v="1"/>
    <s v="United States"/>
    <s v="New York City"/>
    <x v="15"/>
    <n v="10035"/>
    <x v="3"/>
    <s v="OFF-SU-10001574"/>
    <x v="1"/>
    <x v="14"/>
    <s v="Acme Value Line Scissors"/>
    <n v="10.95"/>
    <n v="3"/>
    <n v="0"/>
    <n v="3.2849999999999993"/>
  </r>
  <r>
    <n v="4092"/>
    <s v="CA-2013-161473"/>
    <x v="0"/>
    <x v="178"/>
    <x v="1012"/>
    <s v="Standard Class"/>
    <s v="TB-21175"/>
    <s v="Thomas Boland"/>
    <x v="1"/>
    <s v="United States"/>
    <s v="New York City"/>
    <x v="15"/>
    <n v="10035"/>
    <x v="3"/>
    <s v="OFF-BI-10003305"/>
    <x v="1"/>
    <x v="8"/>
    <s v="Avery Hanging File Binders"/>
    <n v="14.352000000000002"/>
    <n v="3"/>
    <n v="0.2"/>
    <n v="4.6643999999999988"/>
  </r>
  <r>
    <n v="4093"/>
    <s v="CA-2014-166576"/>
    <x v="3"/>
    <x v="941"/>
    <x v="380"/>
    <s v="First Class"/>
    <s v="JM-15865"/>
    <s v="John Murray"/>
    <x v="0"/>
    <s v="United States"/>
    <s v="Akron"/>
    <x v="24"/>
    <n v="44312"/>
    <x v="3"/>
    <s v="OFF-ST-10002574"/>
    <x v="1"/>
    <x v="4"/>
    <s v="SAFCO Commercial Wire Shelving, Black"/>
    <n v="221.024"/>
    <n v="2"/>
    <n v="0.2"/>
    <n v="-55.256"/>
  </r>
  <r>
    <n v="4094"/>
    <s v="CA-2012-102491"/>
    <x v="1"/>
    <x v="252"/>
    <x v="269"/>
    <s v="Standard Class"/>
    <s v="KW-16435"/>
    <s v="Katrina Willman"/>
    <x v="0"/>
    <s v="United States"/>
    <s v="Florence"/>
    <x v="0"/>
    <n v="41042"/>
    <x v="0"/>
    <s v="TEC-MA-10000864"/>
    <x v="2"/>
    <x v="15"/>
    <s v="Cisco 9971 IP Video Phone Charcoal"/>
    <n v="3080"/>
    <n v="7"/>
    <n v="0"/>
    <n v="1416.7999999999997"/>
  </r>
  <r>
    <n v="4095"/>
    <s v="CA-2012-102491"/>
    <x v="1"/>
    <x v="252"/>
    <x v="269"/>
    <s v="Standard Class"/>
    <s v="KW-16435"/>
    <s v="Katrina Willman"/>
    <x v="0"/>
    <s v="United States"/>
    <s v="Florence"/>
    <x v="0"/>
    <n v="41042"/>
    <x v="0"/>
    <s v="TEC-AC-10003289"/>
    <x v="2"/>
    <x v="11"/>
    <s v="Anker Ultra-Slim Mini Bluetooth 3.0 Wireless Keyboard"/>
    <n v="79.959999999999994"/>
    <n v="4"/>
    <n v="0"/>
    <n v="18.390799999999999"/>
  </r>
  <r>
    <n v="4096"/>
    <s v="CA-2012-102491"/>
    <x v="1"/>
    <x v="252"/>
    <x v="269"/>
    <s v="Standard Class"/>
    <s v="KW-16435"/>
    <s v="Katrina Willman"/>
    <x v="0"/>
    <s v="United States"/>
    <s v="Florence"/>
    <x v="0"/>
    <n v="41042"/>
    <x v="0"/>
    <s v="TEC-PH-10001619"/>
    <x v="2"/>
    <x v="7"/>
    <s v="LG G3"/>
    <n v="587.97"/>
    <n v="3"/>
    <n v="0"/>
    <n v="170.51129999999998"/>
  </r>
  <r>
    <n v="4097"/>
    <s v="CA-2011-116904"/>
    <x v="2"/>
    <x v="865"/>
    <x v="919"/>
    <s v="Standard Class"/>
    <s v="SC-20095"/>
    <s v="Sanjit Chand"/>
    <x v="0"/>
    <s v="United States"/>
    <s v="Minneapolis"/>
    <x v="11"/>
    <n v="55407"/>
    <x v="2"/>
    <s v="OFF-PA-10004888"/>
    <x v="1"/>
    <x v="10"/>
    <s v="Xerox 217"/>
    <n v="32.400000000000006"/>
    <n v="5"/>
    <n v="0"/>
    <n v="15.552000000000001"/>
  </r>
  <r>
    <n v="4098"/>
    <s v="CA-2011-116904"/>
    <x v="2"/>
    <x v="865"/>
    <x v="919"/>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x v="919"/>
    <s v="Standard Class"/>
    <s v="SC-20095"/>
    <s v="Sanjit Chand"/>
    <x v="0"/>
    <s v="United States"/>
    <s v="Minneapolis"/>
    <x v="11"/>
    <n v="55407"/>
    <x v="2"/>
    <s v="OFF-BI-10001120"/>
    <x v="1"/>
    <x v="8"/>
    <s v="Ibico EPK-21 Electric Binding System"/>
    <n v="9449.9500000000007"/>
    <n v="5"/>
    <n v="0"/>
    <n v="4630.4755000000005"/>
  </r>
  <r>
    <n v="4100"/>
    <s v="CA-2011-116904"/>
    <x v="2"/>
    <x v="865"/>
    <x v="919"/>
    <s v="Standard Class"/>
    <s v="SC-20095"/>
    <s v="Sanjit Chand"/>
    <x v="0"/>
    <s v="United States"/>
    <s v="Minneapolis"/>
    <x v="11"/>
    <n v="55407"/>
    <x v="2"/>
    <s v="OFF-BI-10000301"/>
    <x v="1"/>
    <x v="8"/>
    <s v="GBC Instant Report Kit"/>
    <n v="12.94"/>
    <n v="2"/>
    <n v="0"/>
    <n v="6.47"/>
  </r>
  <r>
    <n v="4101"/>
    <s v="US-2014-102288"/>
    <x v="3"/>
    <x v="249"/>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x v="266"/>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x v="266"/>
    <s v="Standard Class"/>
    <s v="ZC-21910"/>
    <s v="Zuschuss Carroll"/>
    <x v="0"/>
    <s v="United States"/>
    <s v="Houston"/>
    <x v="5"/>
    <n v="77095"/>
    <x v="2"/>
    <s v="OFF-PA-10000740"/>
    <x v="1"/>
    <x v="10"/>
    <s v="Xerox 1982"/>
    <n v="146.17600000000002"/>
    <n v="8"/>
    <n v="0.2"/>
    <n v="47.50719999999999"/>
  </r>
  <r>
    <n v="4104"/>
    <s v="CA-2014-137456"/>
    <x v="3"/>
    <x v="202"/>
    <x v="91"/>
    <s v="Same Day"/>
    <s v="RB-19465"/>
    <s v="Rick Bensley"/>
    <x v="2"/>
    <s v="United States"/>
    <s v="Fremont"/>
    <x v="8"/>
    <n v="68025"/>
    <x v="2"/>
    <s v="FUR-FU-10001940"/>
    <x v="0"/>
    <x v="5"/>
    <s v="Staples"/>
    <n v="15.92"/>
    <n v="2"/>
    <n v="0"/>
    <n v="7.0048000000000012"/>
  </r>
  <r>
    <n v="4105"/>
    <s v="US-2014-155999"/>
    <x v="3"/>
    <x v="783"/>
    <x v="851"/>
    <s v="Standard Class"/>
    <s v="JK-15370"/>
    <s v="Jay Kimmel"/>
    <x v="0"/>
    <s v="United States"/>
    <s v="San Diego"/>
    <x v="1"/>
    <n v="92105"/>
    <x v="1"/>
    <s v="TEC-PH-10000439"/>
    <x v="2"/>
    <x v="7"/>
    <s v="GE DSL Phone Line Filter"/>
    <n v="159.96000000000004"/>
    <n v="5"/>
    <n v="0.2"/>
    <n v="17.995499999999979"/>
  </r>
  <r>
    <n v="4106"/>
    <s v="US-2014-155999"/>
    <x v="3"/>
    <x v="783"/>
    <x v="851"/>
    <s v="Standard Class"/>
    <s v="JK-15370"/>
    <s v="Jay Kimmel"/>
    <x v="0"/>
    <s v="United States"/>
    <s v="San Diego"/>
    <x v="1"/>
    <n v="92105"/>
    <x v="1"/>
    <s v="OFF-BI-10000404"/>
    <x v="1"/>
    <x v="8"/>
    <s v="Avery Printable Repositionable Plastic Tabs"/>
    <n v="13.76"/>
    <n v="2"/>
    <n v="0.2"/>
    <n v="4.6440000000000001"/>
  </r>
  <r>
    <n v="4107"/>
    <s v="US-2013-148334"/>
    <x v="0"/>
    <x v="250"/>
    <x v="1013"/>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x v="216"/>
    <s v="Same Day"/>
    <s v="MC-17275"/>
    <s v="Marc Crier"/>
    <x v="0"/>
    <s v="United States"/>
    <s v="New York City"/>
    <x v="15"/>
    <n v="10011"/>
    <x v="3"/>
    <s v="OFF-ST-10002486"/>
    <x v="1"/>
    <x v="4"/>
    <s v="Eldon Shelf Savers Cubes and Bins"/>
    <n v="13.96"/>
    <n v="2"/>
    <n v="0"/>
    <n v="0.27919999999999945"/>
  </r>
  <r>
    <n v="4109"/>
    <s v="CA-2012-105599"/>
    <x v="1"/>
    <x v="67"/>
    <x v="216"/>
    <s v="Same Day"/>
    <s v="MC-17275"/>
    <s v="Marc Crier"/>
    <x v="0"/>
    <s v="United States"/>
    <s v="New York City"/>
    <x v="15"/>
    <n v="10011"/>
    <x v="3"/>
    <s v="FUR-TA-10003837"/>
    <x v="0"/>
    <x v="3"/>
    <s v="Anderson Hickey Conga Table Tops &amp; Accessories"/>
    <n v="27.414000000000001"/>
    <n v="3"/>
    <n v="0.4"/>
    <n v="-14.163900000000005"/>
  </r>
  <r>
    <n v="4110"/>
    <s v="CA-2012-153717"/>
    <x v="1"/>
    <x v="707"/>
    <x v="896"/>
    <s v="Standard Class"/>
    <s v="DL-13495"/>
    <s v="Dionis Lloyd"/>
    <x v="1"/>
    <s v="United States"/>
    <s v="Detroit"/>
    <x v="12"/>
    <n v="48227"/>
    <x v="2"/>
    <s v="TEC-PH-10002923"/>
    <x v="2"/>
    <x v="7"/>
    <s v="Logitech B530 USB Headset - headset - Full size, Binaural"/>
    <n v="73.98"/>
    <n v="2"/>
    <n v="0"/>
    <n v="19.974600000000002"/>
  </r>
  <r>
    <n v="4111"/>
    <s v="CA-2012-153717"/>
    <x v="1"/>
    <x v="707"/>
    <x v="896"/>
    <s v="Standard Class"/>
    <s v="DL-13495"/>
    <s v="Dionis Lloyd"/>
    <x v="1"/>
    <s v="United States"/>
    <s v="Detroit"/>
    <x v="12"/>
    <n v="48227"/>
    <x v="2"/>
    <s v="FUR-BO-10004360"/>
    <x v="0"/>
    <x v="0"/>
    <s v="Rush Hierlooms Collection Rich Wood Bookcases"/>
    <n v="160.97999999999999"/>
    <n v="1"/>
    <n v="0"/>
    <n v="20.927400000000006"/>
  </r>
  <r>
    <n v="4112"/>
    <s v="CA-2012-153717"/>
    <x v="1"/>
    <x v="707"/>
    <x v="896"/>
    <s v="Standard Class"/>
    <s v="DL-13495"/>
    <s v="Dionis Lloyd"/>
    <x v="1"/>
    <s v="United States"/>
    <s v="Detroit"/>
    <x v="12"/>
    <n v="48227"/>
    <x v="2"/>
    <s v="OFF-PA-10002160"/>
    <x v="1"/>
    <x v="10"/>
    <s v="Xerox 1978"/>
    <n v="17.34"/>
    <n v="3"/>
    <n v="0"/>
    <n v="8.4966000000000008"/>
  </r>
  <r>
    <n v="4113"/>
    <s v="CA-2012-153717"/>
    <x v="1"/>
    <x v="707"/>
    <x v="896"/>
    <s v="Standard Class"/>
    <s v="DL-13495"/>
    <s v="Dionis Lloyd"/>
    <x v="1"/>
    <s v="United States"/>
    <s v="Detroit"/>
    <x v="12"/>
    <n v="48227"/>
    <x v="2"/>
    <s v="OFF-AR-10002375"/>
    <x v="1"/>
    <x v="6"/>
    <s v="Newell 351"/>
    <n v="3.28"/>
    <n v="1"/>
    <n v="0"/>
    <n v="0.9511999999999996"/>
  </r>
  <r>
    <n v="4114"/>
    <s v="CA-2012-116687"/>
    <x v="1"/>
    <x v="942"/>
    <x v="531"/>
    <s v="Standard Class"/>
    <s v="NC-18625"/>
    <s v="Noah Childs"/>
    <x v="1"/>
    <s v="United States"/>
    <s v="Houston"/>
    <x v="5"/>
    <n v="77095"/>
    <x v="2"/>
    <s v="OFF-LA-10000443"/>
    <x v="1"/>
    <x v="2"/>
    <s v="Avery 501"/>
    <n v="8.8559999999999999"/>
    <n v="3"/>
    <n v="0.2"/>
    <n v="2.9888999999999997"/>
  </r>
  <r>
    <n v="4115"/>
    <s v="CA-2012-116687"/>
    <x v="1"/>
    <x v="942"/>
    <x v="531"/>
    <s v="Standard Class"/>
    <s v="NC-18625"/>
    <s v="Noah Childs"/>
    <x v="1"/>
    <s v="United States"/>
    <s v="Houston"/>
    <x v="5"/>
    <n v="77095"/>
    <x v="2"/>
    <s v="TEC-PH-10001750"/>
    <x v="2"/>
    <x v="7"/>
    <s v="Samsung Rugby III"/>
    <n v="158.376"/>
    <n v="3"/>
    <n v="0.2"/>
    <n v="13.857900000000008"/>
  </r>
  <r>
    <n v="4116"/>
    <s v="CA-2013-163573"/>
    <x v="0"/>
    <x v="390"/>
    <x v="902"/>
    <s v="First Class"/>
    <s v="AC-10450"/>
    <s v="Amy Cox"/>
    <x v="0"/>
    <s v="United States"/>
    <s v="Seattle"/>
    <x v="4"/>
    <n v="98105"/>
    <x v="1"/>
    <s v="OFF-BI-10004632"/>
    <x v="1"/>
    <x v="8"/>
    <s v="Ibico Hi-Tech Manual Binding System"/>
    <n v="1219.96"/>
    <n v="5"/>
    <n v="0.2"/>
    <n v="381.23749999999995"/>
  </r>
  <r>
    <n v="4117"/>
    <s v="CA-2012-153416"/>
    <x v="1"/>
    <x v="27"/>
    <x v="699"/>
    <s v="Standard Class"/>
    <s v="TS-21340"/>
    <s v="Toby Swindell"/>
    <x v="0"/>
    <s v="United States"/>
    <s v="Los Angeles"/>
    <x v="1"/>
    <n v="90036"/>
    <x v="1"/>
    <s v="OFF-BI-10002813"/>
    <x v="1"/>
    <x v="8"/>
    <s v="Avery Reinforcements for Hole-Punch Pages"/>
    <n v="3.1680000000000001"/>
    <n v="2"/>
    <n v="0.2"/>
    <n v="0.99"/>
  </r>
  <r>
    <n v="4118"/>
    <s v="CA-2012-153416"/>
    <x v="1"/>
    <x v="27"/>
    <x v="699"/>
    <s v="Standard Class"/>
    <s v="TS-21340"/>
    <s v="Toby Swindell"/>
    <x v="0"/>
    <s v="United States"/>
    <s v="Los Angeles"/>
    <x v="1"/>
    <n v="90036"/>
    <x v="1"/>
    <s v="OFF-PA-10002005"/>
    <x v="1"/>
    <x v="10"/>
    <s v="Xerox 225"/>
    <n v="19.440000000000001"/>
    <n v="3"/>
    <n v="0"/>
    <n v="9.3312000000000008"/>
  </r>
  <r>
    <n v="4119"/>
    <s v="CA-2012-153416"/>
    <x v="1"/>
    <x v="27"/>
    <x v="699"/>
    <s v="Standard Class"/>
    <s v="TS-21340"/>
    <s v="Toby Swindell"/>
    <x v="0"/>
    <s v="United States"/>
    <s v="Los Angeles"/>
    <x v="1"/>
    <n v="90036"/>
    <x v="1"/>
    <s v="OFF-ST-10000060"/>
    <x v="1"/>
    <x v="4"/>
    <s v="Fellowes Bankers Box Staxonsteel Drawer File/Stacking System"/>
    <n v="454.86"/>
    <n v="7"/>
    <n v="0"/>
    <n v="54.583200000000019"/>
  </r>
  <r>
    <n v="4120"/>
    <s v="CA-2012-153416"/>
    <x v="1"/>
    <x v="27"/>
    <x v="699"/>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x v="643"/>
    <s v="Standard Class"/>
    <s v="MM-17920"/>
    <s v="Michael Moore"/>
    <x v="0"/>
    <s v="United States"/>
    <s v="Philadelphia"/>
    <x v="9"/>
    <n v="19120"/>
    <x v="3"/>
    <s v="TEC-AC-10000199"/>
    <x v="2"/>
    <x v="11"/>
    <s v="Kingston Digital DataTraveler 8GB USB 2.0"/>
    <n v="19.040000000000003"/>
    <n v="4"/>
    <n v="0.2"/>
    <n v="-1.4279999999999999"/>
  </r>
  <r>
    <n v="4122"/>
    <s v="CA-2014-133823"/>
    <x v="3"/>
    <x v="943"/>
    <x v="582"/>
    <s v="Same Day"/>
    <s v="LP-17080"/>
    <s v="Liz Pelletier"/>
    <x v="0"/>
    <s v="United States"/>
    <s v="Seattle"/>
    <x v="4"/>
    <n v="98103"/>
    <x v="1"/>
    <s v="OFF-PA-10002870"/>
    <x v="1"/>
    <x v="10"/>
    <s v="Ampad Phone Message Book, Recycled, 400 Message Capacity, 5 ¾” x 11”"/>
    <n v="37.44"/>
    <n v="6"/>
    <n v="0"/>
    <n v="16.847999999999999"/>
  </r>
  <r>
    <n v="4123"/>
    <s v="CA-2014-133823"/>
    <x v="3"/>
    <x v="943"/>
    <x v="582"/>
    <s v="Same Day"/>
    <s v="LP-17080"/>
    <s v="Liz Pelletier"/>
    <x v="0"/>
    <s v="United States"/>
    <s v="Seattle"/>
    <x v="4"/>
    <n v="98103"/>
    <x v="1"/>
    <s v="OFF-LA-10004545"/>
    <x v="1"/>
    <x v="2"/>
    <s v="Avery 50"/>
    <n v="37.589999999999996"/>
    <n v="3"/>
    <n v="0"/>
    <n v="17.667299999999997"/>
  </r>
  <r>
    <n v="4124"/>
    <s v="CA-2014-133823"/>
    <x v="3"/>
    <x v="943"/>
    <x v="582"/>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x v="1014"/>
    <s v="Standard Class"/>
    <s v="BG-11695"/>
    <s v="Brooke Gillingham"/>
    <x v="1"/>
    <s v="United States"/>
    <s v="Watertown"/>
    <x v="15"/>
    <n v="13601"/>
    <x v="3"/>
    <s v="OFF-AP-10004249"/>
    <x v="1"/>
    <x v="9"/>
    <s v="Staples"/>
    <n v="35.910000000000004"/>
    <n v="3"/>
    <n v="0"/>
    <n v="9.6956999999999987"/>
  </r>
  <r>
    <n v="4126"/>
    <s v="CA-2014-123239"/>
    <x v="3"/>
    <x v="944"/>
    <x v="849"/>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x v="510"/>
    <s v="First Class"/>
    <s v="GZ-14470"/>
    <s v="Gary Zandusky"/>
    <x v="0"/>
    <s v="United States"/>
    <s v="Arlington"/>
    <x v="17"/>
    <n v="22204"/>
    <x v="0"/>
    <s v="OFF-AR-10003179"/>
    <x v="1"/>
    <x v="6"/>
    <s v="Dixon Ticonderoga Core-Lock Colored Pencils"/>
    <n v="54.66"/>
    <n v="6"/>
    <n v="0"/>
    <n v="18.037799999999997"/>
  </r>
  <r>
    <n v="4128"/>
    <s v="CA-2011-127299"/>
    <x v="2"/>
    <x v="111"/>
    <x v="131"/>
    <s v="Standard Class"/>
    <s v="JL-15835"/>
    <s v="John Lee"/>
    <x v="0"/>
    <s v="United States"/>
    <s v="Charlotte"/>
    <x v="3"/>
    <n v="28205"/>
    <x v="0"/>
    <s v="OFF-ST-10003722"/>
    <x v="1"/>
    <x v="4"/>
    <s v="Project Tote Personal File"/>
    <n v="67.343999999999994"/>
    <n v="6"/>
    <n v="0.2"/>
    <n v="7.5761999999999894"/>
  </r>
  <r>
    <n v="4129"/>
    <s v="CA-2011-127299"/>
    <x v="2"/>
    <x v="111"/>
    <x v="131"/>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x v="442"/>
    <s v="Standard Class"/>
    <s v="DO-13435"/>
    <s v="Denny Ordway"/>
    <x v="0"/>
    <s v="United States"/>
    <s v="Seattle"/>
    <x v="4"/>
    <n v="98103"/>
    <x v="1"/>
    <s v="OFF-AP-10001947"/>
    <x v="1"/>
    <x v="9"/>
    <s v="Acco 6 Outlet Guardian Premium Plus Surge Suppressor"/>
    <n v="73.28"/>
    <n v="4"/>
    <n v="0"/>
    <n v="21.251199999999997"/>
  </r>
  <r>
    <n v="4131"/>
    <s v="CA-2011-115336"/>
    <x v="2"/>
    <x v="728"/>
    <x v="573"/>
    <s v="Standard Class"/>
    <s v="AB-10600"/>
    <s v="Ann Blume"/>
    <x v="1"/>
    <s v="United States"/>
    <s v="Chicago"/>
    <x v="10"/>
    <n v="60623"/>
    <x v="2"/>
    <s v="OFF-BI-10001107"/>
    <x v="1"/>
    <x v="8"/>
    <s v="GBC White Gloss Covers, Plain Front"/>
    <n v="14.479999999999997"/>
    <n v="5"/>
    <n v="0.8"/>
    <n v="-23.89200000000001"/>
  </r>
  <r>
    <n v="4132"/>
    <s v="CA-2012-111703"/>
    <x v="1"/>
    <x v="740"/>
    <x v="242"/>
    <s v="Standard Class"/>
    <s v="KB-16315"/>
    <s v="Karl Braun"/>
    <x v="0"/>
    <s v="United States"/>
    <s v="Hollywood"/>
    <x v="2"/>
    <n v="33021"/>
    <x v="0"/>
    <s v="OFF-PA-10000349"/>
    <x v="1"/>
    <x v="10"/>
    <s v="Staples"/>
    <n v="11.952000000000002"/>
    <n v="3"/>
    <n v="0.2"/>
    <n v="4.0338000000000003"/>
  </r>
  <r>
    <n v="4133"/>
    <s v="CA-2012-111703"/>
    <x v="1"/>
    <x v="740"/>
    <x v="242"/>
    <s v="Standard Class"/>
    <s v="KB-16315"/>
    <s v="Karl Braun"/>
    <x v="0"/>
    <s v="United States"/>
    <s v="Hollywood"/>
    <x v="2"/>
    <n v="33021"/>
    <x v="0"/>
    <s v="OFF-PA-10003349"/>
    <x v="1"/>
    <x v="10"/>
    <s v="Xerox 1957"/>
    <n v="15.552000000000003"/>
    <n v="3"/>
    <n v="0.2"/>
    <n v="5.6375999999999999"/>
  </r>
  <r>
    <n v="4134"/>
    <s v="CA-2011-128839"/>
    <x v="2"/>
    <x v="78"/>
    <x v="178"/>
    <s v="Standard Class"/>
    <s v="TT-21070"/>
    <s v="Ted Trevino"/>
    <x v="0"/>
    <s v="United States"/>
    <s v="Chesapeake"/>
    <x v="17"/>
    <n v="23320"/>
    <x v="0"/>
    <s v="OFF-FA-10002280"/>
    <x v="1"/>
    <x v="13"/>
    <s v="Advantus Plastic Paper Clips"/>
    <n v="45"/>
    <n v="9"/>
    <n v="0"/>
    <n v="21.599999999999998"/>
  </r>
  <r>
    <n v="4135"/>
    <s v="CA-2011-128839"/>
    <x v="2"/>
    <x v="78"/>
    <x v="178"/>
    <s v="Standard Class"/>
    <s v="TT-21070"/>
    <s v="Ted Trevino"/>
    <x v="0"/>
    <s v="United States"/>
    <s v="Chesapeake"/>
    <x v="17"/>
    <n v="23320"/>
    <x v="0"/>
    <s v="TEC-MA-10000029"/>
    <x v="2"/>
    <x v="15"/>
    <s v="Epson WorkForce WF-2530 All-in-One Printer, Copier Scanner"/>
    <n v="209.96999999999997"/>
    <n v="3"/>
    <n v="0"/>
    <n v="90.287100000000009"/>
  </r>
  <r>
    <n v="4136"/>
    <s v="CA-2014-105914"/>
    <x v="3"/>
    <x v="280"/>
    <x v="179"/>
    <s v="Standard Class"/>
    <s v="PV-18985"/>
    <s v="Paul Van Hugh"/>
    <x v="2"/>
    <s v="United States"/>
    <s v="Los Angeles"/>
    <x v="1"/>
    <n v="90036"/>
    <x v="1"/>
    <s v="OFF-BI-10002854"/>
    <x v="1"/>
    <x v="8"/>
    <s v="Performers Binder/Pad Holder, Black"/>
    <n v="112.12000000000002"/>
    <n v="5"/>
    <n v="0.2"/>
    <n v="42.045000000000002"/>
  </r>
  <r>
    <n v="4137"/>
    <s v="CA-2014-105914"/>
    <x v="3"/>
    <x v="280"/>
    <x v="179"/>
    <s v="Standard Class"/>
    <s v="PV-18985"/>
    <s v="Paul Van Hugh"/>
    <x v="2"/>
    <s v="United States"/>
    <s v="Los Angeles"/>
    <x v="1"/>
    <n v="90036"/>
    <x v="1"/>
    <s v="OFF-ST-10003716"/>
    <x v="1"/>
    <x v="4"/>
    <s v="Tennsco Double-Tier Lockers"/>
    <n v="1575.14"/>
    <n v="7"/>
    <n v="0"/>
    <n v="204.76820000000001"/>
  </r>
  <r>
    <n v="4138"/>
    <s v="CA-2014-110926"/>
    <x v="3"/>
    <x v="123"/>
    <x v="122"/>
    <s v="Standard Class"/>
    <s v="DD-13570"/>
    <s v="Dorothy Dickinson"/>
    <x v="0"/>
    <s v="United States"/>
    <s v="Alexandria"/>
    <x v="17"/>
    <n v="22304"/>
    <x v="0"/>
    <s v="OFF-FA-10000624"/>
    <x v="1"/>
    <x v="13"/>
    <s v="OIC Binder Clips"/>
    <n v="25.060000000000002"/>
    <n v="7"/>
    <n v="0"/>
    <n v="12.530000000000001"/>
  </r>
  <r>
    <n v="4139"/>
    <s v="CA-2013-117226"/>
    <x v="0"/>
    <x v="945"/>
    <x v="1015"/>
    <s v="First Class"/>
    <s v="KD-16495"/>
    <s v="Keith Dawkins"/>
    <x v="1"/>
    <s v="United States"/>
    <s v="Deer Park"/>
    <x v="5"/>
    <n v="77536"/>
    <x v="2"/>
    <s v="OFF-BI-10004654"/>
    <x v="1"/>
    <x v="8"/>
    <s v="Avery Binding System Hidden Tab Executive Style Index Sets"/>
    <n v="6.9239999999999977"/>
    <n v="6"/>
    <n v="0.8"/>
    <n v="-10.385999999999999"/>
  </r>
  <r>
    <n v="4140"/>
    <s v="CA-2014-127313"/>
    <x v="3"/>
    <x v="96"/>
    <x v="379"/>
    <s v="First Class"/>
    <s v="RA-19285"/>
    <s v="Ralph Arnett"/>
    <x v="0"/>
    <s v="United States"/>
    <s v="Philadelphia"/>
    <x v="9"/>
    <n v="19120"/>
    <x v="3"/>
    <s v="OFF-ST-10001228"/>
    <x v="1"/>
    <x v="4"/>
    <s v="Personal File Boxes with Fold-Down Carry Handle"/>
    <n v="37.392000000000003"/>
    <n v="3"/>
    <n v="0.2"/>
    <n v="2.336999999999998"/>
  </r>
  <r>
    <n v="4141"/>
    <s v="CA-2014-127313"/>
    <x v="3"/>
    <x v="96"/>
    <x v="379"/>
    <s v="First Class"/>
    <s v="RA-19285"/>
    <s v="Ralph Arnett"/>
    <x v="0"/>
    <s v="United States"/>
    <s v="Philadelphia"/>
    <x v="9"/>
    <n v="19120"/>
    <x v="3"/>
    <s v="FUR-FU-10003798"/>
    <x v="0"/>
    <x v="5"/>
    <s v="Ultra Door Kickplate, 8&quot;H x 34&quot;W"/>
    <n v="79.12"/>
    <n v="5"/>
    <n v="0.2"/>
    <n v="13.845999999999997"/>
  </r>
  <r>
    <n v="4142"/>
    <s v="CA-2013-136287"/>
    <x v="0"/>
    <x v="900"/>
    <x v="432"/>
    <s v="Standard Class"/>
    <s v="SS-20590"/>
    <s v="Sonia Sunley"/>
    <x v="0"/>
    <s v="United States"/>
    <s v="Wichita"/>
    <x v="41"/>
    <n v="67212"/>
    <x v="2"/>
    <s v="OFF-LA-10003148"/>
    <x v="1"/>
    <x v="2"/>
    <s v="Avery 51"/>
    <n v="18.899999999999999"/>
    <n v="3"/>
    <n v="0"/>
    <n v="8.6939999999999991"/>
  </r>
  <r>
    <n v="4143"/>
    <s v="US-2011-107699"/>
    <x v="2"/>
    <x v="946"/>
    <x v="1016"/>
    <s v="Standard Class"/>
    <s v="JH-15820"/>
    <s v="John Huston"/>
    <x v="0"/>
    <s v="United States"/>
    <s v="Midland"/>
    <x v="12"/>
    <n v="48640"/>
    <x v="2"/>
    <s v="OFF-BI-10001249"/>
    <x v="1"/>
    <x v="8"/>
    <s v="Avery Heavy-Duty EZD View Binder with Locking Rings"/>
    <n v="57.42"/>
    <n v="9"/>
    <n v="0"/>
    <n v="26.413199999999996"/>
  </r>
  <r>
    <n v="4144"/>
    <s v="CA-2014-112725"/>
    <x v="3"/>
    <x v="289"/>
    <x v="1017"/>
    <s v="Standard Class"/>
    <s v="EH-14125"/>
    <s v="Eugene Hildebrand"/>
    <x v="2"/>
    <s v="United States"/>
    <s v="San Francisco"/>
    <x v="1"/>
    <n v="94110"/>
    <x v="1"/>
    <s v="OFF-AR-10003759"/>
    <x v="1"/>
    <x v="6"/>
    <s v="Crayola Anti Dust Chalk, 12/Pack"/>
    <n v="12.74"/>
    <n v="7"/>
    <n v="0"/>
    <n v="5.7329999999999997"/>
  </r>
  <r>
    <n v="4145"/>
    <s v="CA-2014-112725"/>
    <x v="3"/>
    <x v="289"/>
    <x v="1017"/>
    <s v="Standard Class"/>
    <s v="EH-14125"/>
    <s v="Eugene Hildebrand"/>
    <x v="2"/>
    <s v="United States"/>
    <s v="San Francisco"/>
    <x v="1"/>
    <n v="94110"/>
    <x v="1"/>
    <s v="OFF-AR-10001227"/>
    <x v="1"/>
    <x v="6"/>
    <s v="Newell 338"/>
    <n v="8.82"/>
    <n v="3"/>
    <n v="0"/>
    <n v="2.3814000000000002"/>
  </r>
  <r>
    <n v="4146"/>
    <s v="CA-2014-112725"/>
    <x v="3"/>
    <x v="289"/>
    <x v="1017"/>
    <s v="Standard Class"/>
    <s v="EH-14125"/>
    <s v="Eugene Hildebrand"/>
    <x v="2"/>
    <s v="United States"/>
    <s v="San Francisco"/>
    <x v="1"/>
    <n v="94110"/>
    <x v="1"/>
    <s v="FUR-CH-10000863"/>
    <x v="0"/>
    <x v="1"/>
    <s v="Novimex Swivel Fabric Task Chair"/>
    <n v="120.78399999999999"/>
    <n v="1"/>
    <n v="0.2"/>
    <n v="-13.588200000000001"/>
  </r>
  <r>
    <n v="4147"/>
    <s v="CA-2012-136196"/>
    <x v="1"/>
    <x v="109"/>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x v="98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x v="980"/>
    <s v="Standard Class"/>
    <s v="RB-19330"/>
    <s v="Randy Bradley"/>
    <x v="0"/>
    <s v="United States"/>
    <s v="Austin"/>
    <x v="5"/>
    <n v="78745"/>
    <x v="2"/>
    <s v="OFF-ST-10004507"/>
    <x v="1"/>
    <x v="4"/>
    <s v="Advantus Rolling Storage Box"/>
    <n v="13.719999999999999"/>
    <n v="1"/>
    <n v="0.2"/>
    <n v="1.2004999999999999"/>
  </r>
  <r>
    <n v="4150"/>
    <s v="CA-2014-106068"/>
    <x v="3"/>
    <x v="436"/>
    <x v="980"/>
    <s v="Standard Class"/>
    <s v="RB-19330"/>
    <s v="Randy Bradley"/>
    <x v="0"/>
    <s v="United States"/>
    <s v="Austin"/>
    <x v="5"/>
    <n v="78745"/>
    <x v="2"/>
    <s v="TEC-AC-10002942"/>
    <x v="2"/>
    <x v="11"/>
    <s v="WD My Passport Ultra 1TB Portable External Hard Drive"/>
    <n v="55.2"/>
    <n v="1"/>
    <n v="0.2"/>
    <n v="-2.0700000000000038"/>
  </r>
  <r>
    <n v="4151"/>
    <s v="CA-2014-106068"/>
    <x v="3"/>
    <x v="436"/>
    <x v="980"/>
    <s v="Standard Class"/>
    <s v="RB-19330"/>
    <s v="Randy Bradley"/>
    <x v="0"/>
    <s v="United States"/>
    <s v="Austin"/>
    <x v="5"/>
    <n v="78745"/>
    <x v="2"/>
    <s v="OFF-ST-10002344"/>
    <x v="1"/>
    <x v="4"/>
    <s v="Carina 42&quot;Hx23 3/4&quot;W Media Storage Unit"/>
    <n v="259.13600000000002"/>
    <n v="4"/>
    <n v="0.2"/>
    <n v="-58.305599999999984"/>
  </r>
  <r>
    <n v="4152"/>
    <s v="CA-2014-100160"/>
    <x v="3"/>
    <x v="210"/>
    <x v="218"/>
    <s v="Standard Class"/>
    <s v="CB-12025"/>
    <s v="Cassandra Brandow"/>
    <x v="0"/>
    <s v="United States"/>
    <s v="Philadelphia"/>
    <x v="9"/>
    <n v="19134"/>
    <x v="3"/>
    <s v="OFF-LA-10002475"/>
    <x v="1"/>
    <x v="2"/>
    <s v="Avery 519"/>
    <n v="29.24"/>
    <n v="5"/>
    <n v="0.2"/>
    <n v="9.8685000000000009"/>
  </r>
  <r>
    <n v="4153"/>
    <s v="CA-2014-100160"/>
    <x v="3"/>
    <x v="210"/>
    <x v="218"/>
    <s v="Standard Class"/>
    <s v="CB-12025"/>
    <s v="Cassandra Brandow"/>
    <x v="0"/>
    <s v="United States"/>
    <s v="Philadelphia"/>
    <x v="9"/>
    <n v="19134"/>
    <x v="3"/>
    <s v="OFF-PA-10003072"/>
    <x v="1"/>
    <x v="10"/>
    <s v="Eureka Recycled Copy Paper 8 1/2&quot; x 11&quot;, Ream"/>
    <n v="15.552000000000003"/>
    <n v="3"/>
    <n v="0.2"/>
    <n v="5.4432"/>
  </r>
  <r>
    <n v="4154"/>
    <s v="CA-2014-100160"/>
    <x v="3"/>
    <x v="210"/>
    <x v="218"/>
    <s v="Standard Class"/>
    <s v="CB-12025"/>
    <s v="Cassandra Brandow"/>
    <x v="0"/>
    <s v="United States"/>
    <s v="Philadelphia"/>
    <x v="9"/>
    <n v="19134"/>
    <x v="3"/>
    <s v="OFF-EN-10001509"/>
    <x v="1"/>
    <x v="12"/>
    <s v="Poly String Tie Envelopes"/>
    <n v="4.8960000000000008"/>
    <n v="3"/>
    <n v="0.2"/>
    <n v="1.6523999999999992"/>
  </r>
  <r>
    <n v="4155"/>
    <s v="CA-2013-139689"/>
    <x v="0"/>
    <x v="723"/>
    <x v="1018"/>
    <s v="Standard Class"/>
    <s v="MP-17965"/>
    <s v="Michael Paige"/>
    <x v="1"/>
    <s v="United States"/>
    <s v="Bristol"/>
    <x v="18"/>
    <n v="37620"/>
    <x v="0"/>
    <s v="OFF-BI-10004781"/>
    <x v="1"/>
    <x v="8"/>
    <s v="GBC Wire Binding Strips"/>
    <n v="38.088000000000001"/>
    <n v="4"/>
    <n v="0.7"/>
    <n v="-27.93119999999999"/>
  </r>
  <r>
    <n v="4156"/>
    <s v="CA-2013-139689"/>
    <x v="0"/>
    <x v="723"/>
    <x v="1018"/>
    <s v="Standard Class"/>
    <s v="MP-17965"/>
    <s v="Michael Paige"/>
    <x v="1"/>
    <s v="United States"/>
    <s v="Bristol"/>
    <x v="18"/>
    <n v="37620"/>
    <x v="0"/>
    <s v="OFF-BI-10000145"/>
    <x v="1"/>
    <x v="8"/>
    <s v="Zipper Ring Binder Pockets"/>
    <n v="2.8080000000000007"/>
    <n v="3"/>
    <n v="0.7"/>
    <n v="-1.9656000000000002"/>
  </r>
  <r>
    <n v="4157"/>
    <s v="CA-2012-101091"/>
    <x v="1"/>
    <x v="901"/>
    <x v="234"/>
    <s v="Second Class"/>
    <s v="SW-20245"/>
    <s v="Scot Wooten"/>
    <x v="0"/>
    <s v="United States"/>
    <s v="Philadelphia"/>
    <x v="9"/>
    <n v="19140"/>
    <x v="3"/>
    <s v="TEC-AC-10003280"/>
    <x v="2"/>
    <x v="11"/>
    <s v="Belkin F8E887 USB Wired Ergonomic Keyboard"/>
    <n v="47.984000000000002"/>
    <n v="2"/>
    <n v="0.2"/>
    <n v="0.59979999999999656"/>
  </r>
  <r>
    <n v="4158"/>
    <s v="CA-2012-101091"/>
    <x v="1"/>
    <x v="901"/>
    <x v="234"/>
    <s v="Second Class"/>
    <s v="SW-20245"/>
    <s v="Scot Wooten"/>
    <x v="0"/>
    <s v="United States"/>
    <s v="Philadelphia"/>
    <x v="9"/>
    <n v="19140"/>
    <x v="3"/>
    <s v="OFF-BI-10001107"/>
    <x v="1"/>
    <x v="8"/>
    <s v="GBC White Gloss Covers, Plain Front"/>
    <n v="26.064000000000007"/>
    <n v="6"/>
    <n v="0.7"/>
    <n v="-19.982399999999991"/>
  </r>
  <r>
    <n v="4159"/>
    <s v="CA-2011-126907"/>
    <x v="2"/>
    <x v="301"/>
    <x v="821"/>
    <s v="Standard Class"/>
    <s v="SM-20950"/>
    <s v="Suzanne McNair"/>
    <x v="1"/>
    <s v="United States"/>
    <s v="Chicago"/>
    <x v="10"/>
    <n v="60610"/>
    <x v="2"/>
    <s v="OFF-PA-10000533"/>
    <x v="1"/>
    <x v="10"/>
    <s v="Southworth Parchment Paper &amp; Envelopes"/>
    <n v="15.696000000000002"/>
    <n v="3"/>
    <n v="0.2"/>
    <n v="5.1011999999999995"/>
  </r>
  <r>
    <n v="4160"/>
    <s v="US-2013-164588"/>
    <x v="0"/>
    <x v="947"/>
    <x v="774"/>
    <s v="Standard Class"/>
    <s v="AP-10915"/>
    <s v="Arthur Prichep"/>
    <x v="0"/>
    <s v="United States"/>
    <s v="Columbus"/>
    <x v="32"/>
    <n v="31907"/>
    <x v="0"/>
    <s v="OFF-AR-10003056"/>
    <x v="1"/>
    <x v="6"/>
    <s v="Newell 341"/>
    <n v="12.84"/>
    <n v="3"/>
    <n v="0"/>
    <n v="3.7235999999999989"/>
  </r>
  <r>
    <n v="4161"/>
    <s v="CA-2014-115546"/>
    <x v="3"/>
    <x v="304"/>
    <x v="380"/>
    <s v="Standard Class"/>
    <s v="AH-10465"/>
    <s v="Amy Hunt"/>
    <x v="0"/>
    <s v="United States"/>
    <s v="New York City"/>
    <x v="15"/>
    <n v="10035"/>
    <x v="3"/>
    <s v="TEC-PH-10002834"/>
    <x v="2"/>
    <x v="7"/>
    <s v="Google Nexus 5"/>
    <n v="539.97"/>
    <n v="3"/>
    <n v="0"/>
    <n v="134.99250000000001"/>
  </r>
  <r>
    <n v="4162"/>
    <s v="CA-2014-115546"/>
    <x v="3"/>
    <x v="304"/>
    <x v="380"/>
    <s v="Standard Class"/>
    <s v="AH-10465"/>
    <s v="Amy Hunt"/>
    <x v="0"/>
    <s v="United States"/>
    <s v="New York City"/>
    <x v="15"/>
    <n v="10035"/>
    <x v="3"/>
    <s v="OFF-ST-10002214"/>
    <x v="1"/>
    <x v="4"/>
    <s v="X-Rack File for Hanging Folders"/>
    <n v="22.58"/>
    <n v="2"/>
    <n v="0"/>
    <n v="5.8707999999999991"/>
  </r>
  <r>
    <n v="4163"/>
    <s v="CA-2012-163587"/>
    <x v="1"/>
    <x v="948"/>
    <x v="567"/>
    <s v="Standard Class"/>
    <s v="EP-13915"/>
    <s v="Emily Phan"/>
    <x v="0"/>
    <s v="United States"/>
    <s v="Dover"/>
    <x v="38"/>
    <n v="3820"/>
    <x v="3"/>
    <s v="OFF-LA-10004484"/>
    <x v="1"/>
    <x v="2"/>
    <s v="Avery 476"/>
    <n v="16.52"/>
    <n v="4"/>
    <n v="0"/>
    <n v="7.5991999999999997"/>
  </r>
  <r>
    <n v="4164"/>
    <s v="CA-2012-163587"/>
    <x v="1"/>
    <x v="948"/>
    <x v="567"/>
    <s v="Standard Class"/>
    <s v="EP-13915"/>
    <s v="Emily Phan"/>
    <x v="0"/>
    <s v="United States"/>
    <s v="Dover"/>
    <x v="38"/>
    <n v="3820"/>
    <x v="3"/>
    <s v="OFF-BI-10003091"/>
    <x v="1"/>
    <x v="8"/>
    <s v="GBC DocuBind TL200 Manual Binding Machine"/>
    <n v="671.93999999999994"/>
    <n v="3"/>
    <n v="0"/>
    <n v="315.81179999999995"/>
  </r>
  <r>
    <n v="4165"/>
    <s v="US-2014-106131"/>
    <x v="3"/>
    <x v="424"/>
    <x v="1019"/>
    <s v="First Class"/>
    <s v="TP-21565"/>
    <s v="Tracy Poddar"/>
    <x v="1"/>
    <s v="United States"/>
    <s v="Aurora"/>
    <x v="22"/>
    <n v="80013"/>
    <x v="1"/>
    <s v="TEC-AC-10003027"/>
    <x v="2"/>
    <x v="11"/>
    <s v="Imation 8GB Mini TravelDrive USB 2.0 Flash Drive"/>
    <n v="169.06400000000002"/>
    <n v="7"/>
    <n v="0.2"/>
    <n v="-14.793099999999995"/>
  </r>
  <r>
    <n v="4166"/>
    <s v="US-2014-106131"/>
    <x v="3"/>
    <x v="424"/>
    <x v="1019"/>
    <s v="First Class"/>
    <s v="TP-21565"/>
    <s v="Tracy Poddar"/>
    <x v="1"/>
    <s v="United States"/>
    <s v="Aurora"/>
    <x v="22"/>
    <n v="80013"/>
    <x v="1"/>
    <s v="OFF-ST-10003638"/>
    <x v="1"/>
    <x v="4"/>
    <s v="Mobile Personal File Cube"/>
    <n v="168.624"/>
    <n v="9"/>
    <n v="0.2"/>
    <n v="14.754599999999996"/>
  </r>
  <r>
    <n v="4167"/>
    <s v="CA-2012-160213"/>
    <x v="1"/>
    <x v="936"/>
    <x v="1020"/>
    <s v="Standard Class"/>
    <s v="AR-10825"/>
    <s v="Anthony Rawles"/>
    <x v="1"/>
    <s v="United States"/>
    <s v="Long Beach"/>
    <x v="15"/>
    <n v="11561"/>
    <x v="3"/>
    <s v="OFF-PA-10003848"/>
    <x v="1"/>
    <x v="10"/>
    <s v="Xerox 1997"/>
    <n v="19.440000000000001"/>
    <n v="3"/>
    <n v="0"/>
    <n v="9.3312000000000008"/>
  </r>
  <r>
    <n v="4168"/>
    <s v="CA-2011-157924"/>
    <x v="2"/>
    <x v="856"/>
    <x v="293"/>
    <s v="First Class"/>
    <s v="HA-14920"/>
    <s v="Helen Andreada"/>
    <x v="0"/>
    <s v="United States"/>
    <s v="Pasadena"/>
    <x v="1"/>
    <n v="91104"/>
    <x v="1"/>
    <s v="OFF-ST-10002352"/>
    <x v="1"/>
    <x v="4"/>
    <s v="Iris Project Case"/>
    <n v="31.92"/>
    <n v="4"/>
    <n v="0"/>
    <n v="8.299199999999999"/>
  </r>
  <r>
    <n v="4169"/>
    <s v="CA-2011-157924"/>
    <x v="2"/>
    <x v="856"/>
    <x v="293"/>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x v="282"/>
    <s v="First Class"/>
    <s v="HJ-14875"/>
    <s v="Heather Jas"/>
    <x v="2"/>
    <s v="United States"/>
    <s v="Mesa"/>
    <x v="16"/>
    <n v="85204"/>
    <x v="1"/>
    <s v="OFF-PA-10000788"/>
    <x v="1"/>
    <x v="10"/>
    <s v="Xerox 210"/>
    <n v="31.104000000000006"/>
    <n v="6"/>
    <n v="0.2"/>
    <n v="10.8864"/>
  </r>
  <r>
    <n v="4171"/>
    <s v="CA-2012-100216"/>
    <x v="1"/>
    <x v="657"/>
    <x v="282"/>
    <s v="First Class"/>
    <s v="HJ-14875"/>
    <s v="Heather Jas"/>
    <x v="2"/>
    <s v="United States"/>
    <s v="Mesa"/>
    <x v="16"/>
    <n v="85204"/>
    <x v="1"/>
    <s v="OFF-PA-10002968"/>
    <x v="1"/>
    <x v="10"/>
    <s v="Xerox 1973"/>
    <n v="54.816000000000003"/>
    <n v="3"/>
    <n v="0.2"/>
    <n v="17.815199999999997"/>
  </r>
  <r>
    <n v="4172"/>
    <s v="CA-2014-100601"/>
    <x v="3"/>
    <x v="673"/>
    <x v="541"/>
    <s v="Standard Class"/>
    <s v="JK-15370"/>
    <s v="Jay Kimmel"/>
    <x v="0"/>
    <s v="United States"/>
    <s v="Fresno"/>
    <x v="1"/>
    <n v="93727"/>
    <x v="1"/>
    <s v="OFF-ST-10002486"/>
    <x v="1"/>
    <x v="4"/>
    <s v="Eldon Shelf Savers Cubes and Bins"/>
    <n v="48.86"/>
    <n v="7"/>
    <n v="0"/>
    <n v="0.97719999999999807"/>
  </r>
  <r>
    <n v="4173"/>
    <s v="CA-2013-152163"/>
    <x v="0"/>
    <x v="949"/>
    <x v="863"/>
    <s v="Same Day"/>
    <s v="JF-15355"/>
    <s v="Jay Fein"/>
    <x v="0"/>
    <s v="United States"/>
    <s v="Columbia"/>
    <x v="20"/>
    <n v="29203"/>
    <x v="0"/>
    <s v="OFF-BI-10002215"/>
    <x v="1"/>
    <x v="8"/>
    <s v="Wilson Jones Hanging View Binder, White, 1&quot;"/>
    <n v="14.2"/>
    <n v="2"/>
    <n v="0"/>
    <n v="6.5319999999999991"/>
  </r>
  <r>
    <n v="4174"/>
    <s v="CA-2013-152163"/>
    <x v="0"/>
    <x v="949"/>
    <x v="863"/>
    <s v="Same Day"/>
    <s v="JF-15355"/>
    <s v="Jay Fein"/>
    <x v="0"/>
    <s v="United States"/>
    <s v="Columbia"/>
    <x v="20"/>
    <n v="29203"/>
    <x v="0"/>
    <s v="OFF-PA-10000788"/>
    <x v="1"/>
    <x v="10"/>
    <s v="Xerox 210"/>
    <n v="12.96"/>
    <n v="2"/>
    <n v="0"/>
    <n v="6.2208000000000006"/>
  </r>
  <r>
    <n v="4175"/>
    <s v="CA-2013-152163"/>
    <x v="0"/>
    <x v="949"/>
    <x v="863"/>
    <s v="Same Day"/>
    <s v="JF-15355"/>
    <s v="Jay Fein"/>
    <x v="0"/>
    <s v="United States"/>
    <s v="Columbia"/>
    <x v="20"/>
    <n v="29203"/>
    <x v="0"/>
    <s v="OFF-BI-10003364"/>
    <x v="1"/>
    <x v="8"/>
    <s v="Binding Machine Supplies"/>
    <n v="58.34"/>
    <n v="2"/>
    <n v="0"/>
    <n v="28.0032"/>
  </r>
  <r>
    <n v="4176"/>
    <s v="CA-2012-154340"/>
    <x v="1"/>
    <x v="239"/>
    <x v="26"/>
    <s v="First Class"/>
    <s v="EK-13795"/>
    <s v="Eileen Kiefer"/>
    <x v="2"/>
    <s v="United States"/>
    <s v="Santa Ana"/>
    <x v="1"/>
    <n v="92704"/>
    <x v="1"/>
    <s v="OFF-AR-10003582"/>
    <x v="1"/>
    <x v="6"/>
    <s v="Boston Electric Pencil Sharpener, Model 1818, Charcoal Black"/>
    <n v="56.3"/>
    <n v="2"/>
    <n v="0"/>
    <n v="15.764000000000003"/>
  </r>
  <r>
    <n v="4177"/>
    <s v="CA-2011-128846"/>
    <x v="2"/>
    <x v="884"/>
    <x v="1021"/>
    <s v="Standard Class"/>
    <s v="RS-19765"/>
    <s v="Roland Schwarz"/>
    <x v="1"/>
    <s v="United States"/>
    <s v="Columbia"/>
    <x v="20"/>
    <n v="29203"/>
    <x v="0"/>
    <s v="TEC-PH-10003273"/>
    <x v="2"/>
    <x v="7"/>
    <s v="AT&amp;T TR1909W"/>
    <n v="629.94999999999993"/>
    <n v="5"/>
    <n v="0"/>
    <n v="163.78700000000003"/>
  </r>
  <r>
    <n v="4178"/>
    <s v="CA-2011-128846"/>
    <x v="2"/>
    <x v="884"/>
    <x v="1021"/>
    <s v="Standard Class"/>
    <s v="RS-19765"/>
    <s v="Roland Schwarz"/>
    <x v="1"/>
    <s v="United States"/>
    <s v="Columbia"/>
    <x v="20"/>
    <n v="29203"/>
    <x v="0"/>
    <s v="OFF-PA-10000100"/>
    <x v="1"/>
    <x v="10"/>
    <s v="Xerox 1945"/>
    <n v="122.97"/>
    <n v="3"/>
    <n v="0"/>
    <n v="60.255300000000005"/>
  </r>
  <r>
    <n v="4179"/>
    <s v="CA-2013-148593"/>
    <x v="0"/>
    <x v="950"/>
    <x v="25"/>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x v="935"/>
    <s v="Standard Class"/>
    <s v="BF-11170"/>
    <s v="Ben Ferrer"/>
    <x v="2"/>
    <s v="United States"/>
    <s v="San Francisco"/>
    <x v="1"/>
    <n v="94109"/>
    <x v="1"/>
    <s v="OFF-BI-10004182"/>
    <x v="1"/>
    <x v="8"/>
    <s v="Economy Binders"/>
    <n v="14.976000000000001"/>
    <n v="9"/>
    <n v="0.2"/>
    <n v="5.4288000000000007"/>
  </r>
  <r>
    <n v="4181"/>
    <s v="CA-2014-128426"/>
    <x v="3"/>
    <x v="566"/>
    <x v="768"/>
    <s v="Standard Class"/>
    <s v="JK-15730"/>
    <s v="Joe Kamberova"/>
    <x v="0"/>
    <s v="United States"/>
    <s v="Houston"/>
    <x v="5"/>
    <n v="77036"/>
    <x v="2"/>
    <s v="OFF-BI-10000756"/>
    <x v="1"/>
    <x v="8"/>
    <s v="Storex DuraTech Recycled Plastic Frosted Binders"/>
    <n v="4.2399999999999993"/>
    <n v="5"/>
    <n v="0.8"/>
    <n v="-6.3599999999999994"/>
  </r>
  <r>
    <n v="4182"/>
    <s v="US-2014-136868"/>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x v="737"/>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x v="737"/>
    <s v="Standard Class"/>
    <s v="CR-12820"/>
    <s v="Cyra Reiten"/>
    <x v="2"/>
    <s v="United States"/>
    <s v="New York City"/>
    <x v="15"/>
    <n v="10035"/>
    <x v="3"/>
    <s v="OFF-ST-10000991"/>
    <x v="1"/>
    <x v="4"/>
    <s v="Space Solutions HD Industrial Steel Shelving."/>
    <n v="344.90999999999997"/>
    <n v="3"/>
    <n v="0"/>
    <n v="10.347300000000004"/>
  </r>
  <r>
    <n v="4185"/>
    <s v="CA-2013-143749"/>
    <x v="0"/>
    <x v="5"/>
    <x v="439"/>
    <s v="First Class"/>
    <s v="AG-10300"/>
    <s v="Aleksandra Gannaway"/>
    <x v="1"/>
    <s v="United States"/>
    <s v="Franklin"/>
    <x v="31"/>
    <n v="2038"/>
    <x v="3"/>
    <s v="FUR-BO-10002853"/>
    <x v="0"/>
    <x v="0"/>
    <s v="O'Sullivan 5-Shelf Heavy-Duty Bookcases"/>
    <n v="81.94"/>
    <n v="1"/>
    <n v="0"/>
    <n v="20.484999999999999"/>
  </r>
  <r>
    <n v="4186"/>
    <s v="CA-2013-111493"/>
    <x v="0"/>
    <x v="147"/>
    <x v="856"/>
    <s v="First Class"/>
    <s v="CM-12160"/>
    <s v="Charles McCrossin"/>
    <x v="0"/>
    <s v="United States"/>
    <s v="Baltimore"/>
    <x v="39"/>
    <n v="21215"/>
    <x v="3"/>
    <s v="TEC-AC-10004510"/>
    <x v="2"/>
    <x v="11"/>
    <s v="Logitech Desktop MK120 Mouse and keyboard Combo"/>
    <n v="98.16"/>
    <n v="6"/>
    <n v="0"/>
    <n v="9.8159999999999954"/>
  </r>
  <r>
    <n v="4187"/>
    <s v="CA-2014-112536"/>
    <x v="3"/>
    <x v="796"/>
    <x v="254"/>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x v="254"/>
    <s v="Standard Class"/>
    <s v="SG-20890"/>
    <s v="Susan Gilcrest"/>
    <x v="1"/>
    <s v="United States"/>
    <s v="Mcallen"/>
    <x v="5"/>
    <n v="78501"/>
    <x v="2"/>
    <s v="OFF-BI-10002571"/>
    <x v="1"/>
    <x v="8"/>
    <s v="Avery Framed View Binder, EZD Ring (Locking), Navy, 1 1/2&quot;"/>
    <n v="1.9959999999999996"/>
    <n v="1"/>
    <n v="0.8"/>
    <n v="-3.293400000000001"/>
  </r>
  <r>
    <n v="4189"/>
    <s v="CA-2014-112536"/>
    <x v="3"/>
    <x v="796"/>
    <x v="254"/>
    <s v="Standard Class"/>
    <s v="SG-20890"/>
    <s v="Susan Gilcrest"/>
    <x v="1"/>
    <s v="United States"/>
    <s v="Mcallen"/>
    <x v="5"/>
    <n v="78501"/>
    <x v="2"/>
    <s v="OFF-ST-10004835"/>
    <x v="1"/>
    <x v="4"/>
    <s v="Plastic Stacking Crates &amp; Casters"/>
    <n v="8.9280000000000008"/>
    <n v="2"/>
    <n v="0.2"/>
    <n v="0.66959999999999997"/>
  </r>
  <r>
    <n v="4190"/>
    <s v="CA-2013-157714"/>
    <x v="0"/>
    <x v="182"/>
    <x v="152"/>
    <s v="Second Class"/>
    <s v="CS-12175"/>
    <s v="Charles Sheldon"/>
    <x v="1"/>
    <s v="United States"/>
    <s v="Iowa City"/>
    <x v="23"/>
    <n v="52240"/>
    <x v="2"/>
    <s v="OFF-PA-10004022"/>
    <x v="1"/>
    <x v="10"/>
    <s v="Hammermill Color Copier Paper (28Lb. and 96 Bright)"/>
    <n v="9.99"/>
    <n v="1"/>
    <n v="0"/>
    <n v="4.4954999999999998"/>
  </r>
  <r>
    <n v="4191"/>
    <s v="CA-2014-166709"/>
    <x v="3"/>
    <x v="701"/>
    <x v="228"/>
    <s v="Standard Class"/>
    <s v="HL-15040"/>
    <s v="Hunter Lopez"/>
    <x v="0"/>
    <s v="United States"/>
    <s v="Newark"/>
    <x v="13"/>
    <n v="19711"/>
    <x v="3"/>
    <s v="TEC-CO-10004722"/>
    <x v="2"/>
    <x v="16"/>
    <s v="Canon imageCLASS 2200 Advanced Copier"/>
    <n v="10499.97"/>
    <n v="3"/>
    <n v="0"/>
    <n v="5039.9856"/>
  </r>
  <r>
    <n v="4192"/>
    <s v="CA-2012-129392"/>
    <x v="1"/>
    <x v="951"/>
    <x v="481"/>
    <s v="Same Day"/>
    <s v="DM-13015"/>
    <s v="Darrin Martin"/>
    <x v="0"/>
    <s v="United States"/>
    <s v="Houston"/>
    <x v="5"/>
    <n v="77070"/>
    <x v="2"/>
    <s v="OFF-PA-10004248"/>
    <x v="1"/>
    <x v="10"/>
    <s v="Xerox 1990"/>
    <n v="21.12"/>
    <n v="5"/>
    <n v="0.2"/>
    <n v="6.5999999999999988"/>
  </r>
  <r>
    <n v="4193"/>
    <s v="CA-2012-150875"/>
    <x v="1"/>
    <x v="547"/>
    <x v="988"/>
    <s v="Standard Class"/>
    <s v="HK-14890"/>
    <s v="Heather Kirkland"/>
    <x v="1"/>
    <s v="United States"/>
    <s v="Boise"/>
    <x v="45"/>
    <n v="83704"/>
    <x v="1"/>
    <s v="FUR-TA-10000577"/>
    <x v="0"/>
    <x v="3"/>
    <s v="Bretford CR4500 Series Slim Rectangular Table"/>
    <n v="696.42"/>
    <n v="2"/>
    <n v="0"/>
    <n v="160.17660000000001"/>
  </r>
  <r>
    <n v="4194"/>
    <s v="CA-2012-150875"/>
    <x v="1"/>
    <x v="547"/>
    <x v="988"/>
    <s v="Standard Class"/>
    <s v="HK-14890"/>
    <s v="Heather Kirkland"/>
    <x v="1"/>
    <s v="United States"/>
    <s v="Boise"/>
    <x v="45"/>
    <n v="83704"/>
    <x v="1"/>
    <s v="TEC-PH-10001254"/>
    <x v="2"/>
    <x v="7"/>
    <s v="Jabra BIZ 2300 Duo QD Duo Corded Headset"/>
    <n v="304.77600000000001"/>
    <n v="3"/>
    <n v="0.2"/>
    <n v="22.858199999999982"/>
  </r>
  <r>
    <n v="4195"/>
    <s v="CA-2012-154200"/>
    <x v="1"/>
    <x v="652"/>
    <x v="1022"/>
    <s v="Standard Class"/>
    <s v="BG-11740"/>
    <s v="Bruce Geld"/>
    <x v="0"/>
    <s v="United States"/>
    <s v="San Diego"/>
    <x v="1"/>
    <n v="92105"/>
    <x v="1"/>
    <s v="OFF-AR-10001044"/>
    <x v="1"/>
    <x v="6"/>
    <s v="BOSTON Ranger #55 Pencil Sharpener, Black"/>
    <n v="51.98"/>
    <n v="2"/>
    <n v="0"/>
    <n v="15.074199999999998"/>
  </r>
  <r>
    <n v="4196"/>
    <s v="CA-2013-124233"/>
    <x v="0"/>
    <x v="143"/>
    <x v="679"/>
    <s v="Standard Class"/>
    <s v="CK-12595"/>
    <s v="Clytie Kelty"/>
    <x v="0"/>
    <s v="United States"/>
    <s v="Los Angeles"/>
    <x v="1"/>
    <n v="90032"/>
    <x v="1"/>
    <s v="FUR-FU-10002597"/>
    <x v="0"/>
    <x v="5"/>
    <s v="C-Line Magnetic Cubicle Keepers, Clear Polypropylene"/>
    <n v="24.700000000000003"/>
    <n v="5"/>
    <n v="0"/>
    <n v="10.374000000000001"/>
  </r>
  <r>
    <n v="4197"/>
    <s v="US-2012-134271"/>
    <x v="1"/>
    <x v="24"/>
    <x v="1023"/>
    <s v="Second Class"/>
    <s v="RF-19735"/>
    <s v="Roland Fjeld"/>
    <x v="0"/>
    <s v="United States"/>
    <s v="New York City"/>
    <x v="15"/>
    <n v="10024"/>
    <x v="3"/>
    <s v="OFF-LA-10004093"/>
    <x v="1"/>
    <x v="2"/>
    <s v="Avery 486"/>
    <n v="21.93"/>
    <n v="3"/>
    <n v="0"/>
    <n v="10.307099999999998"/>
  </r>
  <r>
    <n v="4198"/>
    <s v="US-2013-161683"/>
    <x v="0"/>
    <x v="275"/>
    <x v="542"/>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x v="542"/>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x v="763"/>
    <s v="Same Day"/>
    <s v="MA-17560"/>
    <s v="Matt Abelman"/>
    <x v="2"/>
    <s v="United States"/>
    <s v="New York City"/>
    <x v="15"/>
    <n v="10024"/>
    <x v="3"/>
    <s v="OFF-LA-10004093"/>
    <x v="1"/>
    <x v="2"/>
    <s v="Avery 486"/>
    <n v="7.31"/>
    <n v="1"/>
    <n v="0"/>
    <n v="3.4356999999999998"/>
  </r>
  <r>
    <n v="4201"/>
    <s v="CA-2012-143105"/>
    <x v="1"/>
    <x v="895"/>
    <x v="763"/>
    <s v="Same Day"/>
    <s v="MA-17560"/>
    <s v="Matt Abelman"/>
    <x v="2"/>
    <s v="United States"/>
    <s v="New York City"/>
    <x v="15"/>
    <n v="10024"/>
    <x v="3"/>
    <s v="TEC-CO-10002095"/>
    <x v="2"/>
    <x v="16"/>
    <s v="Hewlett Packard 610 Color Digital Copier / Printer"/>
    <n v="799.98400000000004"/>
    <n v="2"/>
    <n v="0.2"/>
    <n v="249.99499999999998"/>
  </r>
  <r>
    <n v="4202"/>
    <s v="CA-2012-143105"/>
    <x v="1"/>
    <x v="895"/>
    <x v="763"/>
    <s v="Same Day"/>
    <s v="MA-17560"/>
    <s v="Matt Abelman"/>
    <x v="2"/>
    <s v="United States"/>
    <s v="New York City"/>
    <x v="15"/>
    <n v="10024"/>
    <x v="3"/>
    <s v="OFF-PA-10002713"/>
    <x v="1"/>
    <x v="10"/>
    <s v="Adams Phone Message Book, 200 Message Capacity, 8 1/16” x 11”"/>
    <n v="41.28"/>
    <n v="6"/>
    <n v="0"/>
    <n v="18.988799999999998"/>
  </r>
  <r>
    <n v="4203"/>
    <s v="CA-2012-143105"/>
    <x v="1"/>
    <x v="895"/>
    <x v="763"/>
    <s v="Same Day"/>
    <s v="MA-17560"/>
    <s v="Matt Abelman"/>
    <x v="2"/>
    <s v="United States"/>
    <s v="New York City"/>
    <x v="15"/>
    <n v="10024"/>
    <x v="3"/>
    <s v="OFF-PA-10002254"/>
    <x v="1"/>
    <x v="10"/>
    <s v="Xerox 1883"/>
    <n v="184.66"/>
    <n v="7"/>
    <n v="0"/>
    <n v="84.943599999999989"/>
  </r>
  <r>
    <n v="4204"/>
    <s v="CA-2011-145387"/>
    <x v="2"/>
    <x v="656"/>
    <x v="1024"/>
    <s v="Second Class"/>
    <s v="AM-10705"/>
    <s v="Anne McFarland"/>
    <x v="0"/>
    <s v="United States"/>
    <s v="Cranston"/>
    <x v="34"/>
    <n v="2920"/>
    <x v="3"/>
    <s v="OFF-AR-10001683"/>
    <x v="1"/>
    <x v="6"/>
    <s v="Lumber Crayons"/>
    <n v="49.25"/>
    <n v="5"/>
    <n v="0"/>
    <n v="18.715000000000003"/>
  </r>
  <r>
    <n v="4205"/>
    <s v="CA-2011-145387"/>
    <x v="2"/>
    <x v="656"/>
    <x v="1024"/>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x v="1024"/>
    <s v="Second Class"/>
    <s v="AM-10705"/>
    <s v="Anne McFarland"/>
    <x v="0"/>
    <s v="United States"/>
    <s v="Cranston"/>
    <x v="34"/>
    <n v="2920"/>
    <x v="3"/>
    <s v="FUR-FU-10002364"/>
    <x v="0"/>
    <x v="5"/>
    <s v="Eldon Expressions Wood Desk Accessories, Oak"/>
    <n v="14.76"/>
    <n v="2"/>
    <n v="0"/>
    <n v="4.2803999999999984"/>
  </r>
  <r>
    <n v="4207"/>
    <s v="CA-2011-145387"/>
    <x v="2"/>
    <x v="656"/>
    <x v="1024"/>
    <s v="Second Class"/>
    <s v="AM-10705"/>
    <s v="Anne McFarland"/>
    <x v="0"/>
    <s v="United States"/>
    <s v="Cranston"/>
    <x v="34"/>
    <n v="2920"/>
    <x v="3"/>
    <s v="OFF-BI-10004001"/>
    <x v="1"/>
    <x v="8"/>
    <s v="GBC Recycled VeloBinder Covers"/>
    <n v="34.08"/>
    <n v="2"/>
    <n v="0"/>
    <n v="15.676799999999997"/>
  </r>
  <r>
    <n v="4208"/>
    <s v="CA-2011-145387"/>
    <x v="2"/>
    <x v="656"/>
    <x v="1024"/>
    <s v="Second Class"/>
    <s v="AM-10705"/>
    <s v="Anne McFarland"/>
    <x v="0"/>
    <s v="United States"/>
    <s v="Cranston"/>
    <x v="34"/>
    <n v="2920"/>
    <x v="3"/>
    <s v="FUR-FU-10000023"/>
    <x v="0"/>
    <x v="5"/>
    <s v="Eldon Wave Desk Accessories"/>
    <n v="17.669999999999998"/>
    <n v="3"/>
    <n v="0"/>
    <n v="7.7748000000000008"/>
  </r>
  <r>
    <n v="4209"/>
    <s v="CA-2011-145387"/>
    <x v="2"/>
    <x v="656"/>
    <x v="1024"/>
    <s v="Second Class"/>
    <s v="AM-10705"/>
    <s v="Anne McFarland"/>
    <x v="0"/>
    <s v="United States"/>
    <s v="Cranston"/>
    <x v="34"/>
    <n v="2920"/>
    <x v="3"/>
    <s v="FUR-CH-10002320"/>
    <x v="0"/>
    <x v="1"/>
    <s v="Hon Pagoda Stacking Chairs"/>
    <n v="1604.9"/>
    <n v="5"/>
    <n v="0"/>
    <n v="481.46999999999991"/>
  </r>
  <r>
    <n v="4210"/>
    <s v="CA-2011-145387"/>
    <x v="2"/>
    <x v="656"/>
    <x v="1024"/>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x v="93"/>
    <s v="Standard Class"/>
    <s v="AH-10585"/>
    <s v="Angele Hood"/>
    <x v="0"/>
    <s v="United States"/>
    <s v="Chicago"/>
    <x v="10"/>
    <n v="60623"/>
    <x v="2"/>
    <s v="OFF-PA-10004965"/>
    <x v="1"/>
    <x v="10"/>
    <s v="Xerox 1921"/>
    <n v="15.984000000000002"/>
    <n v="2"/>
    <n v="0.2"/>
    <n v="4.9949999999999992"/>
  </r>
  <r>
    <n v="4212"/>
    <s v="CA-2011-166457"/>
    <x v="2"/>
    <x v="952"/>
    <x v="942"/>
    <s v="Second Class"/>
    <s v="PF-19120"/>
    <s v="Peter Fuller"/>
    <x v="0"/>
    <s v="United States"/>
    <s v="Richmond"/>
    <x v="0"/>
    <n v="40475"/>
    <x v="0"/>
    <s v="OFF-PA-10003016"/>
    <x v="1"/>
    <x v="10"/>
    <s v="Adams &quot;While You Were Out&quot; Message Pads"/>
    <n v="9.42"/>
    <n v="3"/>
    <n v="0"/>
    <n v="4.238999999999999"/>
  </r>
  <r>
    <n v="4213"/>
    <s v="CA-2011-166457"/>
    <x v="2"/>
    <x v="952"/>
    <x v="942"/>
    <s v="Second Class"/>
    <s v="PF-19120"/>
    <s v="Peter Fuller"/>
    <x v="0"/>
    <s v="United States"/>
    <s v="Richmond"/>
    <x v="0"/>
    <n v="40475"/>
    <x v="0"/>
    <s v="OFF-AR-10003651"/>
    <x v="1"/>
    <x v="6"/>
    <s v="Newell 350"/>
    <n v="6.56"/>
    <n v="2"/>
    <n v="0"/>
    <n v="1.9023999999999992"/>
  </r>
  <r>
    <n v="4214"/>
    <s v="CA-2011-166457"/>
    <x v="2"/>
    <x v="952"/>
    <x v="942"/>
    <s v="Second Class"/>
    <s v="PF-19120"/>
    <s v="Peter Fuller"/>
    <x v="0"/>
    <s v="United States"/>
    <s v="Richmond"/>
    <x v="0"/>
    <n v="40475"/>
    <x v="0"/>
    <s v="OFF-PA-10001363"/>
    <x v="1"/>
    <x v="10"/>
    <s v="Xerox 1933"/>
    <n v="24.56"/>
    <n v="2"/>
    <n v="0"/>
    <n v="11.543199999999999"/>
  </r>
  <r>
    <n v="4215"/>
    <s v="CA-2013-164637"/>
    <x v="0"/>
    <x v="758"/>
    <x v="599"/>
    <s v="Standard Class"/>
    <s v="RD-19480"/>
    <s v="Rick Duston"/>
    <x v="0"/>
    <s v="United States"/>
    <s v="Mishawaka"/>
    <x v="14"/>
    <n v="46544"/>
    <x v="2"/>
    <s v="OFF-BI-10003876"/>
    <x v="1"/>
    <x v="8"/>
    <s v="Green Canvas Binder for 8-1/2&quot; x 14&quot; Sheets"/>
    <n v="128.39999999999998"/>
    <n v="3"/>
    <n v="0"/>
    <n v="64.199999999999989"/>
  </r>
  <r>
    <n v="4216"/>
    <s v="CA-2011-103590"/>
    <x v="2"/>
    <x v="953"/>
    <x v="283"/>
    <s v="Standard Class"/>
    <s v="JL-15505"/>
    <s v="Jeremy Lonsdale"/>
    <x v="0"/>
    <s v="United States"/>
    <s v="Mount Vernon"/>
    <x v="15"/>
    <n v="10550"/>
    <x v="3"/>
    <s v="OFF-EN-10004007"/>
    <x v="1"/>
    <x v="12"/>
    <s v="Park Ridge Embossed Executive Business Envelopes"/>
    <n v="62.28"/>
    <n v="4"/>
    <n v="0"/>
    <n v="29.271599999999999"/>
  </r>
  <r>
    <n v="4217"/>
    <s v="CA-2012-111234"/>
    <x v="1"/>
    <x v="954"/>
    <x v="1025"/>
    <s v="Standard Class"/>
    <s v="AB-10600"/>
    <s v="Ann Blume"/>
    <x v="1"/>
    <s v="United States"/>
    <s v="Los Angeles"/>
    <x v="1"/>
    <n v="90004"/>
    <x v="1"/>
    <s v="OFF-LA-10002271"/>
    <x v="1"/>
    <x v="2"/>
    <s v="Smead Alpha-Z Color-Coded Second Alphabetical Labels and Starter Set"/>
    <n v="9.24"/>
    <n v="3"/>
    <n v="0"/>
    <n v="4.4352"/>
  </r>
  <r>
    <n v="4218"/>
    <s v="CA-2014-149881"/>
    <x v="3"/>
    <x v="719"/>
    <x v="1026"/>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x v="1026"/>
    <s v="First Class"/>
    <s v="NC-18535"/>
    <s v="Nick Crebassa"/>
    <x v="1"/>
    <s v="United States"/>
    <s v="San Francisco"/>
    <x v="1"/>
    <n v="94110"/>
    <x v="1"/>
    <s v="TEC-MA-10000418"/>
    <x v="2"/>
    <x v="15"/>
    <s v="Cubify CubeX 3D Printer Double Head Print"/>
    <n v="4799.9839999999995"/>
    <n v="2"/>
    <n v="0.2"/>
    <n v="359.99879999999962"/>
  </r>
  <r>
    <n v="4220"/>
    <s v="CA-2014-134565"/>
    <x v="3"/>
    <x v="532"/>
    <x v="198"/>
    <s v="Second Class"/>
    <s v="TB-21400"/>
    <s v="Tom Boeckenhauer"/>
    <x v="0"/>
    <s v="United States"/>
    <s v="Seattle"/>
    <x v="4"/>
    <n v="98103"/>
    <x v="1"/>
    <s v="OFF-PA-10004243"/>
    <x v="1"/>
    <x v="10"/>
    <s v="Xerox 1939"/>
    <n v="37.94"/>
    <n v="2"/>
    <n v="0"/>
    <n v="18.211199999999998"/>
  </r>
  <r>
    <n v="4221"/>
    <s v="CA-2014-134565"/>
    <x v="3"/>
    <x v="532"/>
    <x v="198"/>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x v="198"/>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x v="198"/>
    <s v="Second Class"/>
    <s v="TB-21400"/>
    <s v="Tom Boeckenhauer"/>
    <x v="0"/>
    <s v="United States"/>
    <s v="Seattle"/>
    <x v="4"/>
    <n v="98103"/>
    <x v="1"/>
    <s v="OFF-ST-10004804"/>
    <x v="1"/>
    <x v="4"/>
    <s v="Belkin 19&quot; Vented Equipment Shelf, Black"/>
    <n v="102.96"/>
    <n v="2"/>
    <n v="0"/>
    <n v="1.0296000000000021"/>
  </r>
  <r>
    <n v="4224"/>
    <s v="CA-2014-134565"/>
    <x v="3"/>
    <x v="532"/>
    <x v="198"/>
    <s v="Second Class"/>
    <s v="TB-21400"/>
    <s v="Tom Boeckenhauer"/>
    <x v="0"/>
    <s v="United States"/>
    <s v="Seattle"/>
    <x v="4"/>
    <n v="98103"/>
    <x v="1"/>
    <s v="FUR-BO-10001519"/>
    <x v="0"/>
    <x v="0"/>
    <s v="O'Sullivan 3-Shelf Heavy-Duty Bookcases"/>
    <n v="174.42000000000002"/>
    <n v="3"/>
    <n v="0"/>
    <n v="41.860800000000005"/>
  </r>
  <r>
    <n v="4225"/>
    <s v="CA-2013-108644"/>
    <x v="0"/>
    <x v="955"/>
    <x v="767"/>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x v="709"/>
    <s v="Standard Class"/>
    <s v="EB-13840"/>
    <s v="Ellis Ballard"/>
    <x v="1"/>
    <s v="United States"/>
    <s v="Chicago"/>
    <x v="10"/>
    <n v="60623"/>
    <x v="2"/>
    <s v="FUR-FU-10003930"/>
    <x v="0"/>
    <x v="5"/>
    <s v="Howard Miller 12-3/4 Diameter Accuwave DS  Wall Clock"/>
    <n v="94.427999999999997"/>
    <n v="3"/>
    <n v="0.6"/>
    <n v="-42.492599999999982"/>
  </r>
  <r>
    <n v="4227"/>
    <s v="CA-2014-120327"/>
    <x v="3"/>
    <x v="343"/>
    <x v="38"/>
    <s v="Standard Class"/>
    <s v="WB-21850"/>
    <s v="William Brown"/>
    <x v="0"/>
    <s v="United States"/>
    <s v="Urbandale"/>
    <x v="23"/>
    <n v="50322"/>
    <x v="2"/>
    <s v="OFF-FA-10004854"/>
    <x v="1"/>
    <x v="13"/>
    <s v="Vinyl Coated Wire Paper Clips in Organizer Box, 800/Box"/>
    <n v="45.92"/>
    <n v="4"/>
    <n v="0"/>
    <n v="21.5824"/>
  </r>
  <r>
    <n v="4228"/>
    <s v="CA-2012-154970"/>
    <x v="1"/>
    <x v="956"/>
    <x v="1027"/>
    <s v="Standard Class"/>
    <s v="SR-20740"/>
    <s v="Steven Roelle"/>
    <x v="2"/>
    <s v="United States"/>
    <s v="Seattle"/>
    <x v="4"/>
    <n v="98103"/>
    <x v="1"/>
    <s v="FUR-CH-10003396"/>
    <x v="0"/>
    <x v="1"/>
    <s v="Global Deluxe Steno Chair"/>
    <n v="61.584000000000003"/>
    <n v="1"/>
    <n v="0.2"/>
    <n v="-6.9282000000000039"/>
  </r>
  <r>
    <n v="4229"/>
    <s v="CA-2013-113803"/>
    <x v="0"/>
    <x v="830"/>
    <x v="1028"/>
    <s v="First Class"/>
    <s v="VG-21805"/>
    <s v="Vivek Grady"/>
    <x v="1"/>
    <s v="United States"/>
    <s v="Richmond"/>
    <x v="14"/>
    <n v="47374"/>
    <x v="2"/>
    <s v="OFF-PA-10001994"/>
    <x v="1"/>
    <x v="10"/>
    <s v="Ink Jet Note and Greeting Cards, 8-1/2&quot; x 5-1/2&quot; Card Size"/>
    <n v="22.48"/>
    <n v="1"/>
    <n v="0"/>
    <n v="10.3408"/>
  </r>
  <r>
    <n v="4230"/>
    <s v="CA-2014-100223"/>
    <x v="3"/>
    <x v="957"/>
    <x v="778"/>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x v="778"/>
    <s v="Standard Class"/>
    <s v="LS-16945"/>
    <s v="Linda Southworth"/>
    <x v="1"/>
    <s v="United States"/>
    <s v="Dallas"/>
    <x v="5"/>
    <n v="75220"/>
    <x v="2"/>
    <s v="OFF-BI-10003429"/>
    <x v="1"/>
    <x v="8"/>
    <s v="Cardinal HOLDit! Binder Insert Strips,Extra Strips"/>
    <n v="11.393999999999998"/>
    <n v="9"/>
    <n v="0.8"/>
    <n v="-17.660699999999999"/>
  </r>
  <r>
    <n v="4232"/>
    <s v="CA-2014-100223"/>
    <x v="3"/>
    <x v="957"/>
    <x v="778"/>
    <s v="Standard Class"/>
    <s v="LS-16945"/>
    <s v="Linda Southworth"/>
    <x v="1"/>
    <s v="United States"/>
    <s v="Dallas"/>
    <x v="5"/>
    <n v="75220"/>
    <x v="2"/>
    <s v="OFF-PA-10000232"/>
    <x v="1"/>
    <x v="10"/>
    <s v="Xerox 1975"/>
    <n v="15.552000000000003"/>
    <n v="3"/>
    <n v="0.2"/>
    <n v="5.6375999999999999"/>
  </r>
  <r>
    <n v="4233"/>
    <s v="CA-2014-100223"/>
    <x v="3"/>
    <x v="957"/>
    <x v="778"/>
    <s v="Standard Class"/>
    <s v="LS-16945"/>
    <s v="Linda Southworth"/>
    <x v="1"/>
    <s v="United States"/>
    <s v="Dallas"/>
    <x v="5"/>
    <n v="75220"/>
    <x v="2"/>
    <s v="OFF-PA-10002195"/>
    <x v="1"/>
    <x v="10"/>
    <s v="Xerox 1966"/>
    <n v="31.104000000000006"/>
    <n v="6"/>
    <n v="0.2"/>
    <n v="11.2752"/>
  </r>
  <r>
    <n v="4234"/>
    <s v="CA-2014-100223"/>
    <x v="3"/>
    <x v="957"/>
    <x v="778"/>
    <s v="Standard Class"/>
    <s v="LS-16945"/>
    <s v="Linda Southworth"/>
    <x v="1"/>
    <s v="United States"/>
    <s v="Dallas"/>
    <x v="5"/>
    <n v="75220"/>
    <x v="2"/>
    <s v="OFF-BI-10004492"/>
    <x v="1"/>
    <x v="8"/>
    <s v="Tuf-Vin Binders"/>
    <n v="6.3159999999999981"/>
    <n v="1"/>
    <n v="0.8"/>
    <n v="-10.421400000000002"/>
  </r>
  <r>
    <n v="4235"/>
    <s v="CA-2011-168823"/>
    <x v="2"/>
    <x v="158"/>
    <x v="131"/>
    <s v="First Class"/>
    <s v="MA-17560"/>
    <s v="Matt Abelman"/>
    <x v="2"/>
    <s v="United States"/>
    <s v="Philadelphia"/>
    <x v="9"/>
    <n v="19143"/>
    <x v="3"/>
    <s v="OFF-PA-10004000"/>
    <x v="1"/>
    <x v="10"/>
    <s v="While You Were Out Pads, 50 per Pad, 4 x 5 1/4, Green Cycle"/>
    <n v="11.352000000000002"/>
    <n v="3"/>
    <n v="0.2"/>
    <n v="4.1151"/>
  </r>
  <r>
    <n v="4236"/>
    <s v="CA-2011-168823"/>
    <x v="2"/>
    <x v="158"/>
    <x v="131"/>
    <s v="First Class"/>
    <s v="MA-17560"/>
    <s v="Matt Abelman"/>
    <x v="2"/>
    <s v="United States"/>
    <s v="Philadelphia"/>
    <x v="9"/>
    <n v="19143"/>
    <x v="3"/>
    <s v="OFF-LA-10004425"/>
    <x v="1"/>
    <x v="2"/>
    <s v="Staples"/>
    <n v="20.808000000000003"/>
    <n v="9"/>
    <n v="0.2"/>
    <n v="7.0226999999999995"/>
  </r>
  <r>
    <n v="4237"/>
    <s v="CA-2013-162404"/>
    <x v="0"/>
    <x v="310"/>
    <x v="33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x v="787"/>
    <s v="Second Class"/>
    <s v="MD-17860"/>
    <s v="Michael Dominguez"/>
    <x v="1"/>
    <s v="United States"/>
    <s v="Philadelphia"/>
    <x v="9"/>
    <n v="19134"/>
    <x v="3"/>
    <s v="OFF-AR-10001972"/>
    <x v="1"/>
    <x v="6"/>
    <s v="Newell 323"/>
    <n v="9.4080000000000013"/>
    <n v="7"/>
    <n v="0.2"/>
    <n v="0.70560000000000045"/>
  </r>
  <r>
    <n v="4239"/>
    <s v="CA-2014-147144"/>
    <x v="3"/>
    <x v="606"/>
    <x v="702"/>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x v="236"/>
    <s v="Standard Class"/>
    <s v="KB-16600"/>
    <s v="Ken Brennan"/>
    <x v="1"/>
    <s v="United States"/>
    <s v="Grand Rapids"/>
    <x v="12"/>
    <n v="49505"/>
    <x v="2"/>
    <s v="OFF-PA-10000994"/>
    <x v="1"/>
    <x v="10"/>
    <s v="Xerox 1915"/>
    <n v="209.7"/>
    <n v="2"/>
    <n v="0"/>
    <n v="100.65599999999999"/>
  </r>
  <r>
    <n v="4241"/>
    <s v="CA-2011-133704"/>
    <x v="2"/>
    <x v="59"/>
    <x v="316"/>
    <s v="Standard Class"/>
    <s v="MA-17995"/>
    <s v="Michelle Arnett"/>
    <x v="2"/>
    <s v="United States"/>
    <s v="Los Angeles"/>
    <x v="1"/>
    <n v="90004"/>
    <x v="1"/>
    <s v="OFF-AP-10001366"/>
    <x v="1"/>
    <x v="9"/>
    <s v="Staples"/>
    <n v="43.92"/>
    <n v="4"/>
    <n v="0"/>
    <n v="11.858400000000003"/>
  </r>
  <r>
    <n v="4242"/>
    <s v="CA-2011-133704"/>
    <x v="2"/>
    <x v="59"/>
    <x v="316"/>
    <s v="Standard Class"/>
    <s v="MA-17995"/>
    <s v="Michelle Arnett"/>
    <x v="2"/>
    <s v="United States"/>
    <s v="Los Angeles"/>
    <x v="1"/>
    <n v="90004"/>
    <x v="1"/>
    <s v="OFF-BI-10001636"/>
    <x v="1"/>
    <x v="8"/>
    <s v="Ibico Plastic and Wire Spiral Binding Combs"/>
    <n v="20.231999999999999"/>
    <n v="3"/>
    <n v="0.2"/>
    <n v="6.5753999999999984"/>
  </r>
  <r>
    <n v="4243"/>
    <s v="CA-2013-159142"/>
    <x v="0"/>
    <x v="958"/>
    <x v="1012"/>
    <s v="First Class"/>
    <s v="ME-17320"/>
    <s v="Maria Etezadi"/>
    <x v="2"/>
    <s v="United States"/>
    <s v="Springfield"/>
    <x v="17"/>
    <n v="22153"/>
    <x v="0"/>
    <s v="TEC-PH-10001448"/>
    <x v="2"/>
    <x v="7"/>
    <s v="Anker Astro 15000mAh USB Portable Charger"/>
    <n v="149.97"/>
    <n v="3"/>
    <n v="0"/>
    <n v="5.9987999999999815"/>
  </r>
  <r>
    <n v="4244"/>
    <s v="CA-2013-159142"/>
    <x v="0"/>
    <x v="958"/>
    <x v="1012"/>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x v="1029"/>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x v="379"/>
    <s v="Standard Class"/>
    <s v="LS-16975"/>
    <s v="Lindsay Shagiari"/>
    <x v="2"/>
    <s v="United States"/>
    <s v="Baltimore"/>
    <x v="39"/>
    <n v="21215"/>
    <x v="3"/>
    <s v="OFF-AR-10004582"/>
    <x v="1"/>
    <x v="6"/>
    <s v="BIC Brite Liner Grip Highlighters"/>
    <n v="1.64"/>
    <n v="1"/>
    <n v="0"/>
    <n v="0.73799999999999988"/>
  </r>
  <r>
    <n v="4247"/>
    <s v="CA-2014-117702"/>
    <x v="3"/>
    <x v="354"/>
    <x v="379"/>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x v="379"/>
    <s v="Standard Class"/>
    <s v="LS-16975"/>
    <s v="Lindsay Shagiari"/>
    <x v="2"/>
    <s v="United States"/>
    <s v="Baltimore"/>
    <x v="39"/>
    <n v="21215"/>
    <x v="3"/>
    <s v="FUR-FU-10004270"/>
    <x v="0"/>
    <x v="5"/>
    <s v="Eldon Image Series Desk Accessories, Burgundy"/>
    <n v="20.9"/>
    <n v="5"/>
    <n v="0"/>
    <n v="7.5239999999999991"/>
  </r>
  <r>
    <n v="4249"/>
    <s v="CA-2013-157336"/>
    <x v="0"/>
    <x v="49"/>
    <x v="455"/>
    <s v="Second Class"/>
    <s v="SJ-20500"/>
    <s v="Shirley Jackson"/>
    <x v="0"/>
    <s v="United States"/>
    <s v="Fairfield"/>
    <x v="29"/>
    <n v="6824"/>
    <x v="3"/>
    <s v="OFF-BI-10004236"/>
    <x v="1"/>
    <x v="8"/>
    <s v="XtraLife ClearVue Slant-D Ring Binder, White, 3&quot;"/>
    <n v="88.08"/>
    <n v="6"/>
    <n v="0"/>
    <n v="40.516799999999996"/>
  </r>
  <r>
    <n v="4250"/>
    <s v="CA-2013-157336"/>
    <x v="0"/>
    <x v="49"/>
    <x v="455"/>
    <s v="Second Class"/>
    <s v="SJ-20500"/>
    <s v="Shirley Jackson"/>
    <x v="0"/>
    <s v="United States"/>
    <s v="Fairfield"/>
    <x v="29"/>
    <n v="6824"/>
    <x v="3"/>
    <s v="FUR-CH-10004997"/>
    <x v="0"/>
    <x v="1"/>
    <s v="Hon Every-Day Series Multi-Task Chairs"/>
    <n v="751.92"/>
    <n v="4"/>
    <n v="0"/>
    <n v="150.38400000000001"/>
  </r>
  <r>
    <n v="4251"/>
    <s v="CA-2011-168130"/>
    <x v="2"/>
    <x v="111"/>
    <x v="76"/>
    <s v="Same Day"/>
    <s v="BS-11365"/>
    <s v="Bill Shonely"/>
    <x v="1"/>
    <s v="United States"/>
    <s v="New York City"/>
    <x v="15"/>
    <n v="10011"/>
    <x v="3"/>
    <s v="FUR-CH-10000988"/>
    <x v="0"/>
    <x v="1"/>
    <s v="Hon Olson Stacker Stools"/>
    <n v="887.10299999999995"/>
    <n v="7"/>
    <n v="0.1"/>
    <n v="177.42059999999998"/>
  </r>
  <r>
    <n v="4252"/>
    <s v="CA-2012-155068"/>
    <x v="1"/>
    <x v="924"/>
    <x v="1030"/>
    <s v="Same Day"/>
    <s v="RA-19285"/>
    <s v="Ralph Arnett"/>
    <x v="0"/>
    <s v="United States"/>
    <s v="Lakeland"/>
    <x v="2"/>
    <n v="33801"/>
    <x v="0"/>
    <s v="TEC-PH-10004897"/>
    <x v="2"/>
    <x v="7"/>
    <s v="Mediabridge Sport Armband iPhone 5s"/>
    <n v="55.944000000000003"/>
    <n v="7"/>
    <n v="0.2"/>
    <n v="-13.286700000000002"/>
  </r>
  <r>
    <n v="4253"/>
    <s v="CA-2012-155068"/>
    <x v="1"/>
    <x v="924"/>
    <x v="1030"/>
    <s v="Same Day"/>
    <s v="RA-19285"/>
    <s v="Ralph Arnett"/>
    <x v="0"/>
    <s v="United States"/>
    <s v="Lakeland"/>
    <x v="2"/>
    <n v="33801"/>
    <x v="0"/>
    <s v="OFF-AR-10002656"/>
    <x v="1"/>
    <x v="6"/>
    <s v="Sanford Liquid Accent Highlighters"/>
    <n v="10.688000000000001"/>
    <n v="2"/>
    <n v="0.2"/>
    <n v="2.271199999999999"/>
  </r>
  <r>
    <n v="4254"/>
    <s v="CA-2012-155068"/>
    <x v="1"/>
    <x v="924"/>
    <x v="1030"/>
    <s v="Same Day"/>
    <s v="RA-19285"/>
    <s v="Ralph Arnett"/>
    <x v="0"/>
    <s v="United States"/>
    <s v="Lakeland"/>
    <x v="2"/>
    <n v="33801"/>
    <x v="0"/>
    <s v="TEC-PH-10004924"/>
    <x v="2"/>
    <x v="7"/>
    <s v="SKILCRAFT Telephone Shoulder Rest, 2&quot; x 6.5&quot; x 2.5&quot;, Black"/>
    <n v="11.824"/>
    <n v="2"/>
    <n v="0.2"/>
    <n v="1.0346000000000006"/>
  </r>
  <r>
    <n v="4255"/>
    <s v="CA-2014-163160"/>
    <x v="3"/>
    <x v="119"/>
    <x v="412"/>
    <s v="First Class"/>
    <s v="TS-21610"/>
    <s v="Troy Staebel"/>
    <x v="0"/>
    <s v="United States"/>
    <s v="Freeport"/>
    <x v="10"/>
    <n v="61032"/>
    <x v="2"/>
    <s v="OFF-PA-10003127"/>
    <x v="1"/>
    <x v="10"/>
    <s v="Staples"/>
    <n v="63.311999999999998"/>
    <n v="3"/>
    <n v="0.2"/>
    <n v="20.576399999999996"/>
  </r>
  <r>
    <n v="4256"/>
    <s v="CA-2014-163160"/>
    <x v="3"/>
    <x v="119"/>
    <x v="412"/>
    <s v="First Class"/>
    <s v="TS-21610"/>
    <s v="Troy Staebel"/>
    <x v="0"/>
    <s v="United States"/>
    <s v="Freeport"/>
    <x v="10"/>
    <n v="61032"/>
    <x v="2"/>
    <s v="OFF-BI-10000778"/>
    <x v="1"/>
    <x v="8"/>
    <s v="GBC VeloBinder Electric Binding Machine"/>
    <n v="96.783999999999978"/>
    <n v="4"/>
    <n v="0.8"/>
    <n v="-145.17600000000002"/>
  </r>
  <r>
    <n v="4257"/>
    <s v="CA-2014-163160"/>
    <x v="3"/>
    <x v="119"/>
    <x v="412"/>
    <s v="First Class"/>
    <s v="TS-21610"/>
    <s v="Troy Staebel"/>
    <x v="0"/>
    <s v="United States"/>
    <s v="Freeport"/>
    <x v="10"/>
    <n v="61032"/>
    <x v="2"/>
    <s v="FUR-FU-10001424"/>
    <x v="0"/>
    <x v="5"/>
    <s v="Dax Clear Box Frame"/>
    <n v="10.476000000000001"/>
    <n v="3"/>
    <n v="0.6"/>
    <n v="-6.8094000000000037"/>
  </r>
  <r>
    <n v="4258"/>
    <s v="CA-2012-101924"/>
    <x v="1"/>
    <x v="406"/>
    <x v="609"/>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x v="67"/>
    <s v="First Class"/>
    <s v="MM-18280"/>
    <s v="Muhammed MacIntyre"/>
    <x v="1"/>
    <s v="United States"/>
    <s v="Seattle"/>
    <x v="4"/>
    <n v="98103"/>
    <x v="1"/>
    <s v="FUR-CH-10002880"/>
    <x v="0"/>
    <x v="1"/>
    <s v="Global High-Back Leather Tilter, Burgundy"/>
    <n v="196.78399999999999"/>
    <n v="2"/>
    <n v="0.2"/>
    <n v="-22.138200000000012"/>
  </r>
  <r>
    <n v="4260"/>
    <s v="CA-2014-118367"/>
    <x v="3"/>
    <x v="960"/>
    <x v="40"/>
    <s v="Second Class"/>
    <s v="LO-17170"/>
    <s v="Lori Olson"/>
    <x v="1"/>
    <s v="United States"/>
    <s v="New York City"/>
    <x v="15"/>
    <n v="10035"/>
    <x v="3"/>
    <s v="OFF-EN-10004386"/>
    <x v="1"/>
    <x v="12"/>
    <s v="Recycled Interoffice Envelopes with String and Button Closure, 10 x 13"/>
    <n v="47.98"/>
    <n v="2"/>
    <n v="0"/>
    <n v="23.99"/>
  </r>
  <r>
    <n v="4261"/>
    <s v="CA-2014-164819"/>
    <x v="3"/>
    <x v="453"/>
    <x v="163"/>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x v="825"/>
    <s v="Standard Class"/>
    <s v="CC-12475"/>
    <s v="Cindy Chapman"/>
    <x v="0"/>
    <s v="United States"/>
    <s v="Moorhead"/>
    <x v="11"/>
    <n v="56560"/>
    <x v="2"/>
    <s v="TEC-AC-10002006"/>
    <x v="2"/>
    <x v="11"/>
    <s v="Memorex Micro Travel Drive 16 GB"/>
    <n v="63.96"/>
    <n v="4"/>
    <n v="0"/>
    <n v="19.827599999999997"/>
  </r>
  <r>
    <n v="4263"/>
    <s v="CA-2014-123351"/>
    <x v="3"/>
    <x v="296"/>
    <x v="425"/>
    <s v="Standard Class"/>
    <s v="KT-16480"/>
    <s v="Kean Thornton"/>
    <x v="0"/>
    <s v="United States"/>
    <s v="Columbus"/>
    <x v="32"/>
    <n v="31907"/>
    <x v="0"/>
    <s v="OFF-AP-10001242"/>
    <x v="1"/>
    <x v="9"/>
    <s v="APC 7 Outlet Network SurgeArrest Surge Protector"/>
    <n v="80.48"/>
    <n v="1"/>
    <n v="0"/>
    <n v="24.143999999999998"/>
  </r>
  <r>
    <n v="4264"/>
    <s v="CA-2014-110429"/>
    <x v="3"/>
    <x v="132"/>
    <x v="834"/>
    <s v="Standard Class"/>
    <s v="DM-13015"/>
    <s v="Darrin Martin"/>
    <x v="0"/>
    <s v="United States"/>
    <s v="Philadelphia"/>
    <x v="9"/>
    <n v="19143"/>
    <x v="3"/>
    <s v="OFF-BI-10000216"/>
    <x v="1"/>
    <x v="8"/>
    <s v="Mead 1st Gear 2&quot; Zipper Binder, Asst. Colors"/>
    <n v="11.673000000000002"/>
    <n v="3"/>
    <n v="0.7"/>
    <n v="-7.782"/>
  </r>
  <r>
    <n v="4265"/>
    <s v="US-2013-131611"/>
    <x v="0"/>
    <x v="732"/>
    <x v="333"/>
    <s v="Standard Class"/>
    <s v="EP-13915"/>
    <s v="Emily Phan"/>
    <x v="0"/>
    <s v="United States"/>
    <s v="Houston"/>
    <x v="5"/>
    <n v="77036"/>
    <x v="2"/>
    <s v="FUR-TA-10002774"/>
    <x v="0"/>
    <x v="3"/>
    <s v="Laminate Occasional Tables"/>
    <n v="863.12799999999993"/>
    <n v="8"/>
    <n v="0.3"/>
    <n v="-160.29520000000008"/>
  </r>
  <r>
    <n v="4266"/>
    <s v="US-2013-131611"/>
    <x v="0"/>
    <x v="732"/>
    <x v="333"/>
    <s v="Standard Class"/>
    <s v="EP-13915"/>
    <s v="Emily Phan"/>
    <x v="0"/>
    <s v="United States"/>
    <s v="Houston"/>
    <x v="5"/>
    <n v="77036"/>
    <x v="2"/>
    <s v="OFF-BI-10004364"/>
    <x v="1"/>
    <x v="8"/>
    <s v="Storex Dura Pro Binders"/>
    <n v="3.5639999999999992"/>
    <n v="3"/>
    <n v="0.8"/>
    <n v="-6.2370000000000019"/>
  </r>
  <r>
    <n v="4267"/>
    <s v="US-2013-131611"/>
    <x v="0"/>
    <x v="732"/>
    <x v="333"/>
    <s v="Standard Class"/>
    <s v="EP-13915"/>
    <s v="Emily Phan"/>
    <x v="0"/>
    <s v="United States"/>
    <s v="Houston"/>
    <x v="5"/>
    <n v="77036"/>
    <x v="2"/>
    <s v="FUR-BO-10000780"/>
    <x v="0"/>
    <x v="0"/>
    <s v="O'Sullivan Plantations 2-Door Library in Landvery Oak"/>
    <n v="956.6647999999999"/>
    <n v="7"/>
    <n v="0.32"/>
    <n v="-225.09759999999991"/>
  </r>
  <r>
    <n v="4268"/>
    <s v="US-2013-131611"/>
    <x v="0"/>
    <x v="732"/>
    <x v="333"/>
    <s v="Standard Class"/>
    <s v="EP-13915"/>
    <s v="Emily Phan"/>
    <x v="0"/>
    <s v="United States"/>
    <s v="Houston"/>
    <x v="5"/>
    <n v="77036"/>
    <x v="2"/>
    <s v="OFF-BI-10001989"/>
    <x v="1"/>
    <x v="8"/>
    <s v="Premium Transparent Presentation Covers by GBC"/>
    <n v="12.587999999999997"/>
    <n v="3"/>
    <n v="0.8"/>
    <n v="-20.140800000000006"/>
  </r>
  <r>
    <n v="4269"/>
    <s v="US-2013-131611"/>
    <x v="0"/>
    <x v="732"/>
    <x v="333"/>
    <s v="Standard Class"/>
    <s v="EP-13915"/>
    <s v="Emily Phan"/>
    <x v="0"/>
    <s v="United States"/>
    <s v="Houston"/>
    <x v="5"/>
    <n v="77036"/>
    <x v="2"/>
    <s v="TEC-AC-10004001"/>
    <x v="2"/>
    <x v="11"/>
    <s v="Logitech Wireless Headset H600 Over-The-Head Design"/>
    <n v="171.96"/>
    <n v="5"/>
    <n v="0.2"/>
    <n v="45.139500000000005"/>
  </r>
  <r>
    <n v="4270"/>
    <s v="US-2014-124821"/>
    <x v="3"/>
    <x v="643"/>
    <x v="89"/>
    <s v="Second Class"/>
    <s v="AM-10705"/>
    <s v="Anne McFarland"/>
    <x v="0"/>
    <s v="United States"/>
    <s v="Seattle"/>
    <x v="4"/>
    <n v="98115"/>
    <x v="1"/>
    <s v="FUR-TA-10000688"/>
    <x v="0"/>
    <x v="3"/>
    <s v="Chromcraft Bull-Nose Wood Round Conference Table Top, Wood Base"/>
    <n v="871.4"/>
    <n v="4"/>
    <n v="0"/>
    <n v="148.13799999999992"/>
  </r>
  <r>
    <n v="4271"/>
    <s v="CA-2012-166975"/>
    <x v="1"/>
    <x v="650"/>
    <x v="26"/>
    <s v="Standard Class"/>
    <s v="SH-20635"/>
    <s v="Stefanie Holloman"/>
    <x v="1"/>
    <s v="United States"/>
    <s v="Jackson"/>
    <x v="18"/>
    <n v="38301"/>
    <x v="0"/>
    <s v="FUR-FU-10003930"/>
    <x v="0"/>
    <x v="5"/>
    <s v="Howard Miller 12-3/4 Diameter Accuwave DS  Wall Clock"/>
    <n v="692.47199999999998"/>
    <n v="11"/>
    <n v="0.2"/>
    <n v="190.42980000000006"/>
  </r>
  <r>
    <n v="4272"/>
    <s v="CA-2013-123806"/>
    <x v="0"/>
    <x v="390"/>
    <x v="902"/>
    <s v="Second Class"/>
    <s v="LA-16780"/>
    <s v="Laura Armstrong"/>
    <x v="1"/>
    <s v="United States"/>
    <s v="Baltimore"/>
    <x v="39"/>
    <n v="21215"/>
    <x v="3"/>
    <s v="FUR-FU-10000965"/>
    <x v="0"/>
    <x v="5"/>
    <s v="Howard Miller 11-1/2&quot; Diameter Ridgewood Wall Clock"/>
    <n v="207.76"/>
    <n v="4"/>
    <n v="0"/>
    <n v="85.181600000000003"/>
  </r>
  <r>
    <n v="4273"/>
    <s v="US-2014-158505"/>
    <x v="3"/>
    <x v="246"/>
    <x v="804"/>
    <s v="Same Day"/>
    <s v="SF-20200"/>
    <s v="Sarah Foster"/>
    <x v="0"/>
    <s v="United States"/>
    <s v="Murray"/>
    <x v="7"/>
    <n v="84107"/>
    <x v="1"/>
    <s v="TEC-PH-10004071"/>
    <x v="2"/>
    <x v="7"/>
    <s v="PayAnywhere Card Reader"/>
    <n v="71.928000000000011"/>
    <n v="9"/>
    <n v="0.2"/>
    <n v="6.2936999999999976"/>
  </r>
  <r>
    <n v="4274"/>
    <s v="US-2014-158505"/>
    <x v="3"/>
    <x v="246"/>
    <x v="804"/>
    <s v="Same Day"/>
    <s v="SF-20200"/>
    <s v="Sarah Foster"/>
    <x v="0"/>
    <s v="United States"/>
    <s v="Murray"/>
    <x v="7"/>
    <n v="84107"/>
    <x v="1"/>
    <s v="OFF-AR-10001044"/>
    <x v="1"/>
    <x v="6"/>
    <s v="BOSTON Ranger #55 Pencil Sharpener, Black"/>
    <n v="25.99"/>
    <n v="1"/>
    <n v="0"/>
    <n v="7.5370999999999988"/>
  </r>
  <r>
    <n v="4275"/>
    <s v="CA-2012-142692"/>
    <x v="1"/>
    <x v="924"/>
    <x v="1031"/>
    <s v="Standard Class"/>
    <s v="AG-10495"/>
    <s v="Andrew Gjertsen"/>
    <x v="1"/>
    <s v="United States"/>
    <s v="Seattle"/>
    <x v="4"/>
    <n v="98105"/>
    <x v="1"/>
    <s v="OFF-BI-10004140"/>
    <x v="1"/>
    <x v="8"/>
    <s v="Avery Non-Stick Binders"/>
    <n v="3.5920000000000005"/>
    <n v="1"/>
    <n v="0.2"/>
    <n v="1.1224999999999996"/>
  </r>
  <r>
    <n v="4276"/>
    <s v="CA-2012-123456"/>
    <x v="1"/>
    <x v="584"/>
    <x v="62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x v="554"/>
    <s v="Standard Class"/>
    <s v="NF-18595"/>
    <s v="Nicole Fjeld"/>
    <x v="2"/>
    <s v="United States"/>
    <s v="Seattle"/>
    <x v="4"/>
    <n v="98105"/>
    <x v="1"/>
    <s v="OFF-ST-10000046"/>
    <x v="1"/>
    <x v="4"/>
    <s v="Fellowes Super Stor/Drawer Files"/>
    <n v="323.10000000000002"/>
    <n v="2"/>
    <n v="0"/>
    <n v="61.38900000000001"/>
  </r>
  <r>
    <n v="4278"/>
    <s v="US-2013-107440"/>
    <x v="0"/>
    <x v="947"/>
    <x v="1032"/>
    <s v="Standard Class"/>
    <s v="BS-11365"/>
    <s v="Bill Shonely"/>
    <x v="1"/>
    <s v="United States"/>
    <s v="Lakewood"/>
    <x v="30"/>
    <n v="8701"/>
    <x v="3"/>
    <s v="TEC-MA-10001047"/>
    <x v="2"/>
    <x v="15"/>
    <s v="3D Systems Cube Printer, 2nd Generation, Magenta"/>
    <n v="9099.93"/>
    <n v="7"/>
    <n v="0"/>
    <n v="2365.9817999999996"/>
  </r>
  <r>
    <n v="4279"/>
    <s v="US-2013-107440"/>
    <x v="0"/>
    <x v="947"/>
    <x v="1032"/>
    <s v="Standard Class"/>
    <s v="BS-11365"/>
    <s v="Bill Shonely"/>
    <x v="1"/>
    <s v="United States"/>
    <s v="Lakewood"/>
    <x v="30"/>
    <n v="8701"/>
    <x v="3"/>
    <s v="FUR-FU-10000550"/>
    <x v="0"/>
    <x v="5"/>
    <s v="Stacking Trays by OIC"/>
    <n v="9.9600000000000009"/>
    <n v="2"/>
    <n v="0"/>
    <n v="3.2867999999999995"/>
  </r>
  <r>
    <n v="4280"/>
    <s v="US-2013-107440"/>
    <x v="0"/>
    <x v="947"/>
    <x v="1032"/>
    <s v="Standard Class"/>
    <s v="BS-11365"/>
    <s v="Bill Shonely"/>
    <x v="1"/>
    <s v="United States"/>
    <s v="Lakewood"/>
    <x v="30"/>
    <n v="8701"/>
    <x v="3"/>
    <s v="OFF-BI-10002432"/>
    <x v="1"/>
    <x v="8"/>
    <s v="Wilson Jones Standard D-Ring Binders"/>
    <n v="25.299999999999997"/>
    <n v="5"/>
    <n v="0"/>
    <n v="11.890999999999998"/>
  </r>
  <r>
    <n v="4281"/>
    <s v="CA-2011-166989"/>
    <x v="2"/>
    <x v="687"/>
    <x v="7"/>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x v="7"/>
    <s v="Standard Class"/>
    <s v="RM-19675"/>
    <s v="Robert Marley"/>
    <x v="2"/>
    <s v="United States"/>
    <s v="New York City"/>
    <x v="15"/>
    <n v="10011"/>
    <x v="3"/>
    <s v="FUR-CH-10001797"/>
    <x v="0"/>
    <x v="1"/>
    <s v="Safco Chair Connectors, 6/Carton"/>
    <n v="69.263999999999996"/>
    <n v="2"/>
    <n v="0.1"/>
    <n v="14.62239999999999"/>
  </r>
  <r>
    <n v="4283"/>
    <s v="CA-2011-103100"/>
    <x v="2"/>
    <x v="414"/>
    <x v="955"/>
    <s v="First Class"/>
    <s v="AB-10105"/>
    <s v="Adrian Barton"/>
    <x v="0"/>
    <s v="United States"/>
    <s v="Indianapolis"/>
    <x v="14"/>
    <n v="46203"/>
    <x v="2"/>
    <s v="OFF-LA-10003720"/>
    <x v="1"/>
    <x v="2"/>
    <s v="Avery 487"/>
    <n v="3.69"/>
    <n v="1"/>
    <n v="0"/>
    <n v="1.7343"/>
  </r>
  <r>
    <n v="4284"/>
    <s v="CA-2011-103100"/>
    <x v="2"/>
    <x v="414"/>
    <x v="955"/>
    <s v="First Class"/>
    <s v="AB-10105"/>
    <s v="Adrian Barton"/>
    <x v="0"/>
    <s v="United States"/>
    <s v="Indianapolis"/>
    <x v="14"/>
    <n v="46203"/>
    <x v="2"/>
    <s v="OFF-BI-10004600"/>
    <x v="1"/>
    <x v="8"/>
    <s v="Ibico Ibimaster 300 Manual Binding System"/>
    <n v="1103.97"/>
    <n v="3"/>
    <n v="0"/>
    <n v="496.78649999999993"/>
  </r>
  <r>
    <n v="4285"/>
    <s v="CA-2012-105690"/>
    <x v="1"/>
    <x v="82"/>
    <x v="6"/>
    <s v="Second Class"/>
    <s v="CA-11965"/>
    <s v="Carol Adams"/>
    <x v="1"/>
    <s v="United States"/>
    <s v="Port Arthur"/>
    <x v="5"/>
    <n v="77642"/>
    <x v="2"/>
    <s v="FUR-BO-10003965"/>
    <x v="0"/>
    <x v="0"/>
    <s v="O'Sullivan Manor Hill 2-Door Library in Brianna Oak"/>
    <n v="246.13279999999997"/>
    <n v="2"/>
    <n v="0.32"/>
    <n v="-76.011599999999973"/>
  </r>
  <r>
    <n v="4286"/>
    <s v="CA-2012-105690"/>
    <x v="1"/>
    <x v="82"/>
    <x v="6"/>
    <s v="Second Class"/>
    <s v="CA-11965"/>
    <s v="Carol Adams"/>
    <x v="1"/>
    <s v="United States"/>
    <s v="Port Arthur"/>
    <x v="5"/>
    <n v="77642"/>
    <x v="2"/>
    <s v="OFF-LA-10000240"/>
    <x v="1"/>
    <x v="2"/>
    <s v="Self-Adhesive Address Labels for Typewriters by Universal"/>
    <n v="11.696"/>
    <n v="2"/>
    <n v="0.2"/>
    <n v="3.9473999999999996"/>
  </r>
  <r>
    <n v="4287"/>
    <s v="CA-2012-105690"/>
    <x v="1"/>
    <x v="82"/>
    <x v="6"/>
    <s v="Second Class"/>
    <s v="CA-11965"/>
    <s v="Carol Adams"/>
    <x v="1"/>
    <s v="United States"/>
    <s v="Port Arthur"/>
    <x v="5"/>
    <n v="77642"/>
    <x v="2"/>
    <s v="TEC-CO-10001571"/>
    <x v="2"/>
    <x v="16"/>
    <s v="Sharp 1540cs Digital Laser Copier"/>
    <n v="439.99200000000002"/>
    <n v="1"/>
    <n v="0.2"/>
    <n v="164.99700000000001"/>
  </r>
  <r>
    <n v="4288"/>
    <s v="CA-2014-127516"/>
    <x v="3"/>
    <x v="116"/>
    <x v="362"/>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x v="1033"/>
    <s v="Standard Class"/>
    <s v="ON-18715"/>
    <s v="Odella Nelson"/>
    <x v="1"/>
    <s v="United States"/>
    <s v="Houston"/>
    <x v="5"/>
    <n v="77095"/>
    <x v="2"/>
    <s v="OFF-BI-10002082"/>
    <x v="1"/>
    <x v="8"/>
    <s v="GBC Twin Loop Wire Binding Elements"/>
    <n v="33.279999999999994"/>
    <n v="5"/>
    <n v="0.8"/>
    <n v="-49.92"/>
  </r>
  <r>
    <n v="4290"/>
    <s v="US-2012-117184"/>
    <x v="1"/>
    <x v="961"/>
    <x v="1033"/>
    <s v="Standard Class"/>
    <s v="ON-18715"/>
    <s v="Odella Nelson"/>
    <x v="1"/>
    <s v="United States"/>
    <s v="Houston"/>
    <x v="5"/>
    <n v="77095"/>
    <x v="2"/>
    <s v="OFF-PA-10002250"/>
    <x v="1"/>
    <x v="10"/>
    <s v="Things To Do Today Pad"/>
    <n v="14.088000000000001"/>
    <n v="3"/>
    <n v="0.2"/>
    <n v="4.9307999999999996"/>
  </r>
  <r>
    <n v="4291"/>
    <s v="CA-2014-102407"/>
    <x v="3"/>
    <x v="34"/>
    <x v="114"/>
    <s v="Second Class"/>
    <s v="AT-10435"/>
    <s v="Alyssa Tate"/>
    <x v="2"/>
    <s v="United States"/>
    <s v="Los Angeles"/>
    <x v="1"/>
    <n v="90004"/>
    <x v="1"/>
    <s v="OFF-AR-10000122"/>
    <x v="1"/>
    <x v="6"/>
    <s v="Newell 314"/>
    <n v="11.16"/>
    <n v="2"/>
    <n v="0"/>
    <n v="2.7899999999999991"/>
  </r>
  <r>
    <n v="4292"/>
    <s v="CA-2014-102407"/>
    <x v="3"/>
    <x v="34"/>
    <x v="114"/>
    <s v="Second Class"/>
    <s v="AT-10435"/>
    <s v="Alyssa Tate"/>
    <x v="2"/>
    <s v="United States"/>
    <s v="Los Angeles"/>
    <x v="1"/>
    <n v="90004"/>
    <x v="1"/>
    <s v="FUR-TA-10003748"/>
    <x v="0"/>
    <x v="3"/>
    <s v="Bevis 36 x 72 Conference Tables"/>
    <n v="896.32799999999997"/>
    <n v="9"/>
    <n v="0.2"/>
    <n v="22.408199999999994"/>
  </r>
  <r>
    <n v="4293"/>
    <s v="CA-2014-102407"/>
    <x v="3"/>
    <x v="34"/>
    <x v="114"/>
    <s v="Second Class"/>
    <s v="AT-10435"/>
    <s v="Alyssa Tate"/>
    <x v="2"/>
    <s v="United States"/>
    <s v="Los Angeles"/>
    <x v="1"/>
    <n v="90004"/>
    <x v="1"/>
    <s v="OFF-AP-10001394"/>
    <x v="1"/>
    <x v="9"/>
    <s v="Harmony Air Purifier"/>
    <n v="189"/>
    <n v="1"/>
    <n v="0"/>
    <n v="68.039999999999992"/>
  </r>
  <r>
    <n v="4294"/>
    <s v="CA-2014-130967"/>
    <x v="3"/>
    <x v="434"/>
    <x v="1034"/>
    <s v="Standard Class"/>
    <s v="EB-13870"/>
    <s v="Emily Burns"/>
    <x v="0"/>
    <s v="United States"/>
    <s v="Philadelphia"/>
    <x v="9"/>
    <n v="19140"/>
    <x v="3"/>
    <s v="TEC-PH-10004896"/>
    <x v="2"/>
    <x v="7"/>
    <s v="Nokia Lumia 521 (T-Mobile)"/>
    <n v="53.981999999999999"/>
    <n v="3"/>
    <n v="0.4"/>
    <n v="-10.796399999999995"/>
  </r>
  <r>
    <n v="4295"/>
    <s v="CA-2014-101581"/>
    <x v="3"/>
    <x v="760"/>
    <x v="471"/>
    <s v="Standard Class"/>
    <s v="DW-13195"/>
    <s v="David Wiener"/>
    <x v="1"/>
    <s v="United States"/>
    <s v="Redmond"/>
    <x v="21"/>
    <n v="97756"/>
    <x v="1"/>
    <s v="FUR-TA-10002607"/>
    <x v="0"/>
    <x v="3"/>
    <s v="KI Conference Tables"/>
    <n v="177.22499999999999"/>
    <n v="5"/>
    <n v="0.5"/>
    <n v="-120.51299999999998"/>
  </r>
  <r>
    <n v="4296"/>
    <s v="CA-2014-169124"/>
    <x v="3"/>
    <x v="445"/>
    <x v="778"/>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x v="643"/>
    <s v="Standard Class"/>
    <s v="TH-21235"/>
    <s v="Tiffany House"/>
    <x v="1"/>
    <s v="United States"/>
    <s v="Los Angeles"/>
    <x v="1"/>
    <n v="90032"/>
    <x v="1"/>
    <s v="OFF-ST-10000419"/>
    <x v="1"/>
    <x v="4"/>
    <s v="Rogers Jumbo File, Granite"/>
    <n v="54.32"/>
    <n v="4"/>
    <n v="0"/>
    <n v="0.54319999999999879"/>
  </r>
  <r>
    <n v="4298"/>
    <s v="CA-2014-129021"/>
    <x v="3"/>
    <x v="962"/>
    <x v="1035"/>
    <s v="Second Class"/>
    <s v="PO-18850"/>
    <s v="Patrick O'Brill"/>
    <x v="0"/>
    <s v="United States"/>
    <s v="Tallahassee"/>
    <x v="2"/>
    <n v="32303"/>
    <x v="0"/>
    <s v="TEC-PH-10001459"/>
    <x v="2"/>
    <x v="7"/>
    <s v="Samsung Galaxy Mega 6.3"/>
    <n v="4367.8960000000006"/>
    <n v="13"/>
    <n v="0.2"/>
    <n v="327.59220000000005"/>
  </r>
  <r>
    <n v="4299"/>
    <s v="CA-2014-129021"/>
    <x v="3"/>
    <x v="962"/>
    <x v="1035"/>
    <s v="Second Class"/>
    <s v="PO-18850"/>
    <s v="Patrick O'Brill"/>
    <x v="0"/>
    <s v="United States"/>
    <s v="Tallahassee"/>
    <x v="2"/>
    <n v="32303"/>
    <x v="0"/>
    <s v="OFF-PA-10000241"/>
    <x v="1"/>
    <x v="10"/>
    <s v="IBM Multi-Purpose Copy Paper, 8 1/2 x 11&quot;, Case"/>
    <n v="49.568000000000005"/>
    <n v="2"/>
    <n v="0.2"/>
    <n v="15.489999999999997"/>
  </r>
  <r>
    <n v="4300"/>
    <s v="CA-2014-129021"/>
    <x v="3"/>
    <x v="962"/>
    <x v="1035"/>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x v="1035"/>
    <s v="Second Class"/>
    <s v="PO-18850"/>
    <s v="Patrick O'Brill"/>
    <x v="0"/>
    <s v="United States"/>
    <s v="Tallahassee"/>
    <x v="2"/>
    <n v="32303"/>
    <x v="0"/>
    <s v="FUR-FU-10001852"/>
    <x v="0"/>
    <x v="5"/>
    <s v="Eldon Regeneration Recycled Desk Accessories, Smoke"/>
    <n v="2.7840000000000003"/>
    <n v="2"/>
    <n v="0.2"/>
    <n v="0.41759999999999986"/>
  </r>
  <r>
    <n v="4302"/>
    <s v="CA-2014-129021"/>
    <x v="3"/>
    <x v="962"/>
    <x v="1035"/>
    <s v="Second Class"/>
    <s v="PO-18850"/>
    <s v="Patrick O'Brill"/>
    <x v="0"/>
    <s v="United States"/>
    <s v="Tallahassee"/>
    <x v="2"/>
    <n v="32303"/>
    <x v="0"/>
    <s v="OFF-PA-10000141"/>
    <x v="1"/>
    <x v="10"/>
    <s v="Ampad Evidence Wirebond Steno Books, 6&quot; x 9&quot;"/>
    <n v="8.7200000000000006"/>
    <n v="5"/>
    <n v="0.2"/>
    <n v="2.9429999999999992"/>
  </r>
  <r>
    <n v="4303"/>
    <s v="CA-2011-123253"/>
    <x v="2"/>
    <x v="963"/>
    <x v="1036"/>
    <s v="Second Class"/>
    <s v="DE-13255"/>
    <s v="Deanra Eno"/>
    <x v="2"/>
    <s v="United States"/>
    <s v="Lakewood"/>
    <x v="24"/>
    <n v="44107"/>
    <x v="3"/>
    <s v="OFF-AR-10002804"/>
    <x v="1"/>
    <x v="6"/>
    <s v="Faber Castell Col-Erase Pencils"/>
    <n v="3.9119999999999999"/>
    <n v="1"/>
    <n v="0.2"/>
    <n v="1.0269000000000001"/>
  </r>
  <r>
    <n v="4304"/>
    <s v="CA-2013-121601"/>
    <x v="0"/>
    <x v="964"/>
    <x v="1037"/>
    <s v="Same Day"/>
    <s v="MO-17500"/>
    <s v="Mary O'Rourke"/>
    <x v="0"/>
    <s v="United States"/>
    <s v="The Colony"/>
    <x v="5"/>
    <n v="75056"/>
    <x v="2"/>
    <s v="OFF-EN-10003862"/>
    <x v="1"/>
    <x v="12"/>
    <s v="Laser &amp; Ink Jet Business Envelopes"/>
    <n v="59.751999999999995"/>
    <n v="7"/>
    <n v="0.2"/>
    <n v="19.4194"/>
  </r>
  <r>
    <n v="4305"/>
    <s v="CA-2011-162278"/>
    <x v="2"/>
    <x v="965"/>
    <x v="1038"/>
    <s v="Second Class"/>
    <s v="AH-10585"/>
    <s v="Angele Hood"/>
    <x v="0"/>
    <s v="United States"/>
    <s v="Seattle"/>
    <x v="4"/>
    <n v="98105"/>
    <x v="1"/>
    <s v="FUR-FU-10000448"/>
    <x v="0"/>
    <x v="5"/>
    <s v="Tenex Chairmats For Use With Carpeted Floors"/>
    <n v="63.92"/>
    <n v="4"/>
    <n v="0"/>
    <n v="3.195999999999998"/>
  </r>
  <r>
    <n v="4306"/>
    <s v="CA-2011-162278"/>
    <x v="2"/>
    <x v="965"/>
    <x v="1038"/>
    <s v="Second Class"/>
    <s v="AH-10585"/>
    <s v="Angele Hood"/>
    <x v="0"/>
    <s v="United States"/>
    <s v="Seattle"/>
    <x v="4"/>
    <n v="98105"/>
    <x v="1"/>
    <s v="TEC-PH-10000526"/>
    <x v="2"/>
    <x v="7"/>
    <s v="Vtech CS6719"/>
    <n v="383.96000000000004"/>
    <n v="5"/>
    <n v="0.2"/>
    <n v="38.396000000000015"/>
  </r>
  <r>
    <n v="4307"/>
    <s v="CA-2013-161095"/>
    <x v="0"/>
    <x v="931"/>
    <x v="696"/>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x v="696"/>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x v="193"/>
    <s v="Standard Class"/>
    <s v="WB-21850"/>
    <s v="William Brown"/>
    <x v="0"/>
    <s v="United States"/>
    <s v="Los Angeles"/>
    <x v="1"/>
    <n v="90045"/>
    <x v="1"/>
    <s v="TEC-PH-10001079"/>
    <x v="2"/>
    <x v="7"/>
    <s v="Polycom SoundPoint Pro SE-225 Corded phone"/>
    <n v="666.34400000000005"/>
    <n v="7"/>
    <n v="0.2"/>
    <n v="66.634399999999971"/>
  </r>
  <r>
    <n v="4310"/>
    <s v="CA-2011-125829"/>
    <x v="2"/>
    <x v="130"/>
    <x v="193"/>
    <s v="Standard Class"/>
    <s v="WB-21850"/>
    <s v="William Brown"/>
    <x v="0"/>
    <s v="United States"/>
    <s v="Los Angeles"/>
    <x v="1"/>
    <n v="90045"/>
    <x v="1"/>
    <s v="FUR-TA-10002041"/>
    <x v="0"/>
    <x v="3"/>
    <s v="Bevis Round Conference Table Top, X-Base"/>
    <n v="573.72799999999995"/>
    <n v="4"/>
    <n v="0.2"/>
    <n v="-64.544399999999968"/>
  </r>
  <r>
    <n v="4311"/>
    <s v="CA-2011-125829"/>
    <x v="2"/>
    <x v="130"/>
    <x v="193"/>
    <s v="Standard Class"/>
    <s v="WB-21850"/>
    <s v="William Brown"/>
    <x v="0"/>
    <s v="United States"/>
    <s v="Los Angeles"/>
    <x v="1"/>
    <n v="90045"/>
    <x v="1"/>
    <s v="OFF-BI-10001036"/>
    <x v="1"/>
    <x v="8"/>
    <s v="Cardinal EasyOpen D-Ring Binders"/>
    <n v="21.936000000000003"/>
    <n v="3"/>
    <n v="0.2"/>
    <n v="8.2259999999999991"/>
  </r>
  <r>
    <n v="4312"/>
    <s v="CA-2011-125829"/>
    <x v="2"/>
    <x v="130"/>
    <x v="193"/>
    <s v="Standard Class"/>
    <s v="WB-21850"/>
    <s v="William Brown"/>
    <x v="0"/>
    <s v="United States"/>
    <s v="Los Angeles"/>
    <x v="1"/>
    <n v="90045"/>
    <x v="1"/>
    <s v="OFF-PA-10000223"/>
    <x v="1"/>
    <x v="10"/>
    <s v="Xerox 2000"/>
    <n v="19.440000000000001"/>
    <n v="3"/>
    <n v="0"/>
    <n v="9.3312000000000008"/>
  </r>
  <r>
    <n v="4313"/>
    <s v="CA-2011-125829"/>
    <x v="2"/>
    <x v="130"/>
    <x v="193"/>
    <s v="Standard Class"/>
    <s v="WB-21850"/>
    <s v="William Brown"/>
    <x v="0"/>
    <s v="United States"/>
    <s v="Los Angeles"/>
    <x v="1"/>
    <n v="90045"/>
    <x v="1"/>
    <s v="TEC-MA-10003246"/>
    <x v="2"/>
    <x v="15"/>
    <s v="Hewlett-Packard Deskjet D4360 Printer"/>
    <n v="447.96800000000007"/>
    <n v="4"/>
    <n v="0.2"/>
    <n v="139.98999999999995"/>
  </r>
  <r>
    <n v="4314"/>
    <s v="CA-2011-123127"/>
    <x v="2"/>
    <x v="78"/>
    <x v="74"/>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x v="651"/>
    <s v="Standard Class"/>
    <s v="AB-10165"/>
    <s v="Alan Barnes"/>
    <x v="0"/>
    <s v="United States"/>
    <s v="Los Angeles"/>
    <x v="1"/>
    <n v="90045"/>
    <x v="1"/>
    <s v="OFF-AR-10004062"/>
    <x v="1"/>
    <x v="6"/>
    <s v="Staples"/>
    <n v="20.96"/>
    <n v="2"/>
    <n v="0"/>
    <n v="5.24"/>
  </r>
  <r>
    <n v="4316"/>
    <s v="CA-2012-115945"/>
    <x v="1"/>
    <x v="608"/>
    <x v="651"/>
    <s v="Standard Class"/>
    <s v="AB-10165"/>
    <s v="Alan Barnes"/>
    <x v="0"/>
    <s v="United States"/>
    <s v="Los Angeles"/>
    <x v="1"/>
    <n v="90045"/>
    <x v="1"/>
    <s v="OFF-BI-10004330"/>
    <x v="1"/>
    <x v="8"/>
    <s v="GBC Velobind Prepunched Cover Sets, Regency Series"/>
    <n v="88.751999999999995"/>
    <n v="3"/>
    <n v="0.2"/>
    <n v="27.734999999999996"/>
  </r>
  <r>
    <n v="4317"/>
    <s v="CA-2012-115945"/>
    <x v="1"/>
    <x v="608"/>
    <x v="651"/>
    <s v="Standard Class"/>
    <s v="AB-10165"/>
    <s v="Alan Barnes"/>
    <x v="0"/>
    <s v="United States"/>
    <s v="Los Angeles"/>
    <x v="1"/>
    <n v="90045"/>
    <x v="1"/>
    <s v="OFF-ST-10001963"/>
    <x v="1"/>
    <x v="4"/>
    <s v="Tennsco Regal Shelving Units"/>
    <n v="304.23"/>
    <n v="3"/>
    <n v="0"/>
    <n v="9.126899999999992"/>
  </r>
  <r>
    <n v="4318"/>
    <s v="CA-2012-136735"/>
    <x v="1"/>
    <x v="353"/>
    <x v="1039"/>
    <s v="Standard Class"/>
    <s v="HA-14920"/>
    <s v="Helen Andreada"/>
    <x v="0"/>
    <s v="United States"/>
    <s v="San Francisco"/>
    <x v="1"/>
    <n v="94110"/>
    <x v="1"/>
    <s v="OFF-EN-10002230"/>
    <x v="1"/>
    <x v="12"/>
    <s v="Airmail Envelopes"/>
    <n v="167.86"/>
    <n v="2"/>
    <n v="0"/>
    <n v="78.894199999999998"/>
  </r>
  <r>
    <n v="4319"/>
    <s v="US-2014-136189"/>
    <x v="3"/>
    <x v="226"/>
    <x v="33"/>
    <s v="Standard Class"/>
    <s v="DC-13285"/>
    <s v="Debra Catini"/>
    <x v="0"/>
    <s v="United States"/>
    <s v="Richmond"/>
    <x v="17"/>
    <n v="23223"/>
    <x v="0"/>
    <s v="FUR-FU-10000175"/>
    <x v="0"/>
    <x v="5"/>
    <s v="DAX Wood Document Frame."/>
    <n v="82.38"/>
    <n v="6"/>
    <n v="0"/>
    <n v="25.537799999999997"/>
  </r>
  <r>
    <n v="4320"/>
    <s v="CA-2011-152345"/>
    <x v="2"/>
    <x v="282"/>
    <x v="752"/>
    <s v="Second Class"/>
    <s v="ST-20530"/>
    <s v="Shui Tom"/>
    <x v="0"/>
    <s v="United States"/>
    <s v="Albuquerque"/>
    <x v="27"/>
    <n v="87105"/>
    <x v="1"/>
    <s v="TEC-PH-10004897"/>
    <x v="2"/>
    <x v="7"/>
    <s v="Mediabridge Sport Armband iPhone 5s"/>
    <n v="23.976000000000003"/>
    <n v="3"/>
    <n v="0.2"/>
    <n v="-5.694300000000001"/>
  </r>
  <r>
    <n v="4321"/>
    <s v="CA-2011-152345"/>
    <x v="2"/>
    <x v="282"/>
    <x v="752"/>
    <s v="Second Class"/>
    <s v="ST-20530"/>
    <s v="Shui Tom"/>
    <x v="0"/>
    <s v="United States"/>
    <s v="Albuquerque"/>
    <x v="27"/>
    <n v="87105"/>
    <x v="1"/>
    <s v="OFF-ST-10003123"/>
    <x v="1"/>
    <x v="4"/>
    <s v="Fellowes Bases and Tops For Staxonsteel/High-Stak Systems"/>
    <n v="33.29"/>
    <n v="1"/>
    <n v="0"/>
    <n v="7.9895999999999994"/>
  </r>
  <r>
    <n v="4322"/>
    <s v="US-2012-147662"/>
    <x v="1"/>
    <x v="966"/>
    <x v="621"/>
    <s v="Standard Class"/>
    <s v="KB-16315"/>
    <s v="Karl Braun"/>
    <x v="0"/>
    <s v="United States"/>
    <s v="Akron"/>
    <x v="24"/>
    <n v="44312"/>
    <x v="3"/>
    <s v="OFF-BI-10001658"/>
    <x v="1"/>
    <x v="8"/>
    <s v="GBC Standard Therm-A-Bind Covers"/>
    <n v="14.952000000000004"/>
    <n v="2"/>
    <n v="0.7"/>
    <n v="-11.961599999999997"/>
  </r>
  <r>
    <n v="4323"/>
    <s v="US-2012-147662"/>
    <x v="1"/>
    <x v="966"/>
    <x v="621"/>
    <s v="Standard Class"/>
    <s v="KB-16315"/>
    <s v="Karl Braun"/>
    <x v="0"/>
    <s v="United States"/>
    <s v="Akron"/>
    <x v="24"/>
    <n v="44312"/>
    <x v="3"/>
    <s v="TEC-PH-10002834"/>
    <x v="2"/>
    <x v="7"/>
    <s v="Google Nexus 5"/>
    <n v="323.98199999999997"/>
    <n v="3"/>
    <n v="0.4"/>
    <n v="-80.995500000000021"/>
  </r>
  <r>
    <n v="4324"/>
    <s v="US-2012-147662"/>
    <x v="1"/>
    <x v="966"/>
    <x v="621"/>
    <s v="Standard Class"/>
    <s v="KB-16315"/>
    <s v="Karl Braun"/>
    <x v="0"/>
    <s v="United States"/>
    <s v="Akron"/>
    <x v="24"/>
    <n v="44312"/>
    <x v="3"/>
    <s v="OFF-BI-10002160"/>
    <x v="1"/>
    <x v="8"/>
    <s v="Acco Hanging Data Binders"/>
    <n v="2.2860000000000005"/>
    <n v="2"/>
    <n v="0.7"/>
    <n v="-1.6763999999999997"/>
  </r>
  <r>
    <n v="4325"/>
    <s v="US-2012-147662"/>
    <x v="1"/>
    <x v="966"/>
    <x v="621"/>
    <s v="Standard Class"/>
    <s v="KB-16315"/>
    <s v="Karl Braun"/>
    <x v="0"/>
    <s v="United States"/>
    <s v="Akron"/>
    <x v="24"/>
    <n v="44312"/>
    <x v="3"/>
    <s v="OFF-AR-10004999"/>
    <x v="1"/>
    <x v="6"/>
    <s v="Newell 315"/>
    <n v="14.352000000000002"/>
    <n v="3"/>
    <n v="0.2"/>
    <n v="0.8969999999999998"/>
  </r>
  <r>
    <n v="4326"/>
    <s v="US-2012-147662"/>
    <x v="1"/>
    <x v="966"/>
    <x v="621"/>
    <s v="Standard Class"/>
    <s v="KB-16315"/>
    <s v="Karl Braun"/>
    <x v="0"/>
    <s v="United States"/>
    <s v="Akron"/>
    <x v="24"/>
    <n v="44312"/>
    <x v="3"/>
    <s v="TEC-AC-10003280"/>
    <x v="2"/>
    <x v="11"/>
    <s v="Belkin F8E887 USB Wired Ergonomic Keyboard"/>
    <n v="71.975999999999999"/>
    <n v="3"/>
    <n v="0.2"/>
    <n v="0.89969999999999573"/>
  </r>
  <r>
    <n v="4327"/>
    <s v="CA-2013-153346"/>
    <x v="0"/>
    <x v="967"/>
    <x v="1040"/>
    <s v="First Class"/>
    <s v="TB-21355"/>
    <s v="Todd Boyes"/>
    <x v="1"/>
    <s v="United States"/>
    <s v="Plainfield"/>
    <x v="30"/>
    <n v="7060"/>
    <x v="3"/>
    <s v="OFF-AR-10000315"/>
    <x v="1"/>
    <x v="6"/>
    <s v="Dixon Ticonderoga Maple Cedar Pencil, #2"/>
    <n v="9.2099999999999991"/>
    <n v="3"/>
    <n v="0"/>
    <n v="2.3025000000000002"/>
  </r>
  <r>
    <n v="4328"/>
    <s v="CA-2013-153346"/>
    <x v="0"/>
    <x v="967"/>
    <x v="1040"/>
    <s v="First Class"/>
    <s v="TB-21355"/>
    <s v="Todd Boyes"/>
    <x v="1"/>
    <s v="United States"/>
    <s v="Plainfield"/>
    <x v="30"/>
    <n v="7060"/>
    <x v="3"/>
    <s v="OFF-PA-10000007"/>
    <x v="1"/>
    <x v="10"/>
    <s v="Telephone Message Books with Fax/Mobile Section, 4 1/4&quot; x 6&quot;"/>
    <n v="18"/>
    <n v="5"/>
    <n v="0"/>
    <n v="8.2799999999999994"/>
  </r>
  <r>
    <n v="4329"/>
    <s v="CA-2014-118360"/>
    <x v="3"/>
    <x v="719"/>
    <x v="377"/>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x v="1041"/>
    <s v="Standard Class"/>
    <s v="PO-18850"/>
    <s v="Patrick O'Brill"/>
    <x v="0"/>
    <s v="United States"/>
    <s v="Hialeah"/>
    <x v="2"/>
    <n v="33012"/>
    <x v="0"/>
    <s v="OFF-PA-10000556"/>
    <x v="1"/>
    <x v="10"/>
    <s v="Xerox 208"/>
    <n v="15.552000000000003"/>
    <n v="3"/>
    <n v="0.2"/>
    <n v="5.4432"/>
  </r>
  <r>
    <n v="4331"/>
    <s v="CA-2014-149853"/>
    <x v="3"/>
    <x v="621"/>
    <x v="1041"/>
    <s v="Standard Class"/>
    <s v="PO-18850"/>
    <s v="Patrick O'Brill"/>
    <x v="0"/>
    <s v="United States"/>
    <s v="Hialeah"/>
    <x v="2"/>
    <n v="33012"/>
    <x v="0"/>
    <s v="OFF-AP-10000804"/>
    <x v="1"/>
    <x v="9"/>
    <s v="Hoover Portapower Portable Vacuum"/>
    <n v="17.920000000000002"/>
    <n v="5"/>
    <n v="0.2"/>
    <n v="1.1200000000000001"/>
  </r>
  <r>
    <n v="4332"/>
    <s v="CA-2014-107909"/>
    <x v="3"/>
    <x v="853"/>
    <x v="371"/>
    <s v="Standard Class"/>
    <s v="SS-20875"/>
    <s v="Sung Shariari"/>
    <x v="0"/>
    <s v="United States"/>
    <s v="Redmond"/>
    <x v="4"/>
    <n v="98052"/>
    <x v="1"/>
    <s v="TEC-AC-10001998"/>
    <x v="2"/>
    <x v="11"/>
    <s v="Logitech LS21 Speaker System - PC Multimedia - 2.1-CH - Wired"/>
    <n v="19.989999999999998"/>
    <n v="1"/>
    <n v="0"/>
    <n v="6.796599999999998"/>
  </r>
  <r>
    <n v="4333"/>
    <s v="CA-2014-107909"/>
    <x v="3"/>
    <x v="853"/>
    <x v="371"/>
    <s v="Standard Class"/>
    <s v="SS-20875"/>
    <s v="Sung Shariari"/>
    <x v="0"/>
    <s v="United States"/>
    <s v="Redmond"/>
    <x v="4"/>
    <n v="98052"/>
    <x v="1"/>
    <s v="OFF-BI-10003476"/>
    <x v="1"/>
    <x v="8"/>
    <s v="Avery Metallic Poly Binders"/>
    <n v="22.92"/>
    <n v="5"/>
    <n v="0.2"/>
    <n v="8.0219999999999985"/>
  </r>
  <r>
    <n v="4334"/>
    <s v="CA-2012-112375"/>
    <x v="1"/>
    <x v="379"/>
    <x v="98"/>
    <s v="Standard Class"/>
    <s v="RD-19720"/>
    <s v="Roger Demir"/>
    <x v="0"/>
    <s v="United States"/>
    <s v="Daytona Beach"/>
    <x v="2"/>
    <n v="32114"/>
    <x v="0"/>
    <s v="TEC-AC-10003237"/>
    <x v="2"/>
    <x v="11"/>
    <s v="Memorex Micro Travel Drive 4 GB"/>
    <n v="50.88"/>
    <n v="6"/>
    <n v="0.2"/>
    <n v="14.628000000000005"/>
  </r>
  <r>
    <n v="4335"/>
    <s v="CA-2012-112375"/>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x v="140"/>
    <s v="Standard Class"/>
    <s v="GZ-14470"/>
    <s v="Gary Zandusky"/>
    <x v="0"/>
    <s v="United States"/>
    <s v="Bullhead City"/>
    <x v="16"/>
    <n v="86442"/>
    <x v="1"/>
    <s v="OFF-EN-10003068"/>
    <x v="1"/>
    <x v="12"/>
    <s v="#6 3/4 Gummed Flap White Envelopes"/>
    <n v="7.9200000000000008"/>
    <n v="1"/>
    <n v="0.2"/>
    <n v="2.7719999999999994"/>
  </r>
  <r>
    <n v="4337"/>
    <s v="CA-2012-154795"/>
    <x v="1"/>
    <x v="139"/>
    <x v="140"/>
    <s v="Standard Class"/>
    <s v="GZ-14470"/>
    <s v="Gary Zandusky"/>
    <x v="0"/>
    <s v="United States"/>
    <s v="Bullhead City"/>
    <x v="16"/>
    <n v="86442"/>
    <x v="1"/>
    <s v="FUR-FU-10002088"/>
    <x v="0"/>
    <x v="5"/>
    <s v="Nu-Dell Float Frame 11 x 14 1/2"/>
    <n v="14.368000000000002"/>
    <n v="2"/>
    <n v="0.2"/>
    <n v="3.9512"/>
  </r>
  <r>
    <n v="4338"/>
    <s v="CA-2012-125234"/>
    <x v="1"/>
    <x v="154"/>
    <x v="382"/>
    <s v="Standard Class"/>
    <s v="SN-20710"/>
    <s v="Steve Nguyen"/>
    <x v="2"/>
    <s v="United States"/>
    <s v="Los Angeles"/>
    <x v="1"/>
    <n v="90049"/>
    <x v="1"/>
    <s v="TEC-AC-10000158"/>
    <x v="2"/>
    <x v="11"/>
    <s v="Sony 64GB Class 10 Micro SDHC R40 Memory Card"/>
    <n v="107.97"/>
    <n v="3"/>
    <n v="0"/>
    <n v="22.6737"/>
  </r>
  <r>
    <n v="4339"/>
    <s v="CA-2012-125234"/>
    <x v="1"/>
    <x v="154"/>
    <x v="382"/>
    <s v="Standard Class"/>
    <s v="SN-20710"/>
    <s v="Steve Nguyen"/>
    <x v="2"/>
    <s v="United States"/>
    <s v="Los Angeles"/>
    <x v="1"/>
    <n v="90049"/>
    <x v="1"/>
    <s v="OFF-PA-10000482"/>
    <x v="1"/>
    <x v="10"/>
    <s v="Snap-A-Way Black Print Carbonless Ruled Speed Letter, Triplicate"/>
    <n v="113.82"/>
    <n v="3"/>
    <n v="0"/>
    <n v="53.495399999999989"/>
  </r>
  <r>
    <n v="4340"/>
    <s v="CA-2014-133501"/>
    <x v="3"/>
    <x v="151"/>
    <x v="153"/>
    <s v="Standard Class"/>
    <s v="DK-12895"/>
    <s v="Dana Kaydos"/>
    <x v="0"/>
    <s v="United States"/>
    <s v="Franklin"/>
    <x v="18"/>
    <n v="37064"/>
    <x v="0"/>
    <s v="OFF-PA-10004888"/>
    <x v="1"/>
    <x v="10"/>
    <s v="Xerox 217"/>
    <n v="5.1840000000000011"/>
    <n v="1"/>
    <n v="0.2"/>
    <n v="1.8144"/>
  </r>
  <r>
    <n v="4341"/>
    <s v="US-2011-129609"/>
    <x v="2"/>
    <x v="579"/>
    <x v="1042"/>
    <s v="Same Day"/>
    <s v="VM-21835"/>
    <s v="Vivian Mathis"/>
    <x v="0"/>
    <s v="United States"/>
    <s v="Portage"/>
    <x v="14"/>
    <n v="46368"/>
    <x v="2"/>
    <s v="OFF-AR-10003478"/>
    <x v="1"/>
    <x v="6"/>
    <s v="Avery Hi-Liter EverBold Pen Style Fluorescent Highlighters, 4/Pack"/>
    <n v="16.28"/>
    <n v="2"/>
    <n v="0"/>
    <n v="6.5120000000000005"/>
  </r>
  <r>
    <n v="4342"/>
    <s v="CA-2014-130309"/>
    <x v="3"/>
    <x v="94"/>
    <x v="91"/>
    <s v="Standard Class"/>
    <s v="GB-14575"/>
    <s v="Giulietta Baptist"/>
    <x v="0"/>
    <s v="United States"/>
    <s v="Arlington"/>
    <x v="17"/>
    <n v="22204"/>
    <x v="0"/>
    <s v="OFF-ST-10003208"/>
    <x v="1"/>
    <x v="4"/>
    <s v="Adjustable Depth Letter/Legal Cart"/>
    <n v="544.38"/>
    <n v="3"/>
    <n v="0"/>
    <n v="157.87019999999993"/>
  </r>
  <r>
    <n v="4343"/>
    <s v="CA-2014-105410"/>
    <x v="3"/>
    <x v="498"/>
    <x v="782"/>
    <s v="First Class"/>
    <s v="ND-18370"/>
    <s v="Natalie DeCherney"/>
    <x v="0"/>
    <s v="United States"/>
    <s v="San Francisco"/>
    <x v="1"/>
    <n v="94110"/>
    <x v="1"/>
    <s v="OFF-BI-10004970"/>
    <x v="1"/>
    <x v="8"/>
    <s v="ACCOHIDE 3-Ring Binder, Blue, 1&quot;"/>
    <n v="19.824000000000002"/>
    <n v="6"/>
    <n v="0.2"/>
    <n v="6.690599999999999"/>
  </r>
  <r>
    <n v="4344"/>
    <s v="CA-2014-105410"/>
    <x v="3"/>
    <x v="498"/>
    <x v="782"/>
    <s v="First Class"/>
    <s v="ND-18370"/>
    <s v="Natalie DeCherney"/>
    <x v="0"/>
    <s v="United States"/>
    <s v="San Francisco"/>
    <x v="1"/>
    <n v="94110"/>
    <x v="1"/>
    <s v="TEC-PH-10000038"/>
    <x v="2"/>
    <x v="7"/>
    <s v="Jawbone MINI JAMBOX Wireless Bluetooth Speaker"/>
    <n v="657.50400000000002"/>
    <n v="6"/>
    <n v="0.2"/>
    <n v="-131.50080000000005"/>
  </r>
  <r>
    <n v="4345"/>
    <s v="CA-2014-105410"/>
    <x v="3"/>
    <x v="498"/>
    <x v="782"/>
    <s v="First Class"/>
    <s v="ND-18370"/>
    <s v="Natalie DeCherney"/>
    <x v="0"/>
    <s v="United States"/>
    <s v="San Francisco"/>
    <x v="1"/>
    <n v="94110"/>
    <x v="1"/>
    <s v="TEC-AC-10001552"/>
    <x v="2"/>
    <x v="11"/>
    <s v="Logitech K350 2.4Ghz Wireless Keyboard"/>
    <n v="99.54"/>
    <n v="2"/>
    <n v="0"/>
    <n v="10.949399999999997"/>
  </r>
  <r>
    <n v="4346"/>
    <s v="CA-2014-105410"/>
    <x v="3"/>
    <x v="498"/>
    <x v="782"/>
    <s v="First Class"/>
    <s v="ND-18370"/>
    <s v="Natalie DeCherney"/>
    <x v="0"/>
    <s v="United States"/>
    <s v="San Francisco"/>
    <x v="1"/>
    <n v="94110"/>
    <x v="1"/>
    <s v="TEC-AC-10002926"/>
    <x v="2"/>
    <x v="11"/>
    <s v="Logitech Wireless Marathon Mouse M705"/>
    <n v="199.96"/>
    <n v="4"/>
    <n v="0"/>
    <n v="85.982800000000012"/>
  </r>
  <r>
    <n v="4347"/>
    <s v="CA-2013-120355"/>
    <x v="0"/>
    <x v="31"/>
    <x v="1043"/>
    <s v="Standard Class"/>
    <s v="MM-17260"/>
    <s v="Magdelene Morse"/>
    <x v="0"/>
    <s v="United States"/>
    <s v="New Rochelle"/>
    <x v="15"/>
    <n v="10801"/>
    <x v="3"/>
    <s v="FUR-CH-10001394"/>
    <x v="0"/>
    <x v="1"/>
    <s v="Global Leather Executive Chair"/>
    <n v="631.78200000000004"/>
    <n v="2"/>
    <n v="0.1"/>
    <n v="140.39599999999993"/>
  </r>
  <r>
    <n v="4348"/>
    <s v="CA-2013-120355"/>
    <x v="0"/>
    <x v="31"/>
    <x v="1043"/>
    <s v="Standard Class"/>
    <s v="MM-17260"/>
    <s v="Magdelene Morse"/>
    <x v="0"/>
    <s v="United States"/>
    <s v="New Rochelle"/>
    <x v="15"/>
    <n v="10801"/>
    <x v="3"/>
    <s v="FUR-FU-10004053"/>
    <x v="0"/>
    <x v="5"/>
    <s v="DAX Two-Tone Silver Metal Document Frame"/>
    <n v="60.72"/>
    <n v="3"/>
    <n v="0"/>
    <n v="26.1096"/>
  </r>
  <r>
    <n v="4349"/>
    <s v="CA-2014-169894"/>
    <x v="3"/>
    <x v="221"/>
    <x v="364"/>
    <s v="Second Class"/>
    <s v="MV-17485"/>
    <s v="Mark Van Huff"/>
    <x v="0"/>
    <s v="United States"/>
    <s v="Mesa"/>
    <x v="16"/>
    <n v="85204"/>
    <x v="1"/>
    <s v="OFF-BI-10004230"/>
    <x v="1"/>
    <x v="8"/>
    <s v="GBC Recycled Grain Textured Covers"/>
    <n v="20.724000000000004"/>
    <n v="2"/>
    <n v="0.7"/>
    <n v="-15.197599999999994"/>
  </r>
  <r>
    <n v="4350"/>
    <s v="CA-2014-169894"/>
    <x v="3"/>
    <x v="221"/>
    <x v="364"/>
    <s v="Second Class"/>
    <s v="MV-17485"/>
    <s v="Mark Van Huff"/>
    <x v="0"/>
    <s v="United States"/>
    <s v="Mesa"/>
    <x v="16"/>
    <n v="85204"/>
    <x v="1"/>
    <s v="OFF-ST-10000060"/>
    <x v="1"/>
    <x v="4"/>
    <s v="Fellowes Bankers Box Staxonsteel Drawer File/Stacking System"/>
    <n v="415.87200000000007"/>
    <n v="8"/>
    <n v="0.2"/>
    <n v="-41.587199999999996"/>
  </r>
  <r>
    <n v="4351"/>
    <s v="US-2014-100482"/>
    <x v="3"/>
    <x v="645"/>
    <x v="339"/>
    <s v="Standard Class"/>
    <s v="JL-15130"/>
    <s v="Jack Lebron"/>
    <x v="0"/>
    <s v="United States"/>
    <s v="Lancaster"/>
    <x v="24"/>
    <n v="43130"/>
    <x v="3"/>
    <s v="OFF-ST-10001325"/>
    <x v="1"/>
    <x v="4"/>
    <s v="Sterilite Officeware Hinged File Box"/>
    <n v="16.768000000000001"/>
    <n v="2"/>
    <n v="0.2"/>
    <n v="1.4672000000000001"/>
  </r>
  <r>
    <n v="4352"/>
    <s v="US-2014-100482"/>
    <x v="3"/>
    <x v="645"/>
    <x v="339"/>
    <s v="Standard Class"/>
    <s v="JL-15130"/>
    <s v="Jack Lebron"/>
    <x v="0"/>
    <s v="United States"/>
    <s v="Lancaster"/>
    <x v="24"/>
    <n v="43130"/>
    <x v="3"/>
    <s v="TEC-AC-10003441"/>
    <x v="2"/>
    <x v="11"/>
    <s v="Kingston Digital DataTraveler 32GB USB 2.0"/>
    <n v="27.12"/>
    <n v="2"/>
    <n v="0.2"/>
    <n v="-4.7460000000000013"/>
  </r>
  <r>
    <n v="4353"/>
    <s v="CA-2014-107748"/>
    <x v="3"/>
    <x v="389"/>
    <x v="169"/>
    <s v="Second Class"/>
    <s v="AG-10330"/>
    <s v="Alex Grayson"/>
    <x v="0"/>
    <s v="United States"/>
    <s v="Stockton"/>
    <x v="1"/>
    <n v="95207"/>
    <x v="1"/>
    <s v="TEC-PH-10003215"/>
    <x v="2"/>
    <x v="7"/>
    <s v="Jackery Bar Premium Fast-charging Portable Charger"/>
    <n v="95.84"/>
    <n v="4"/>
    <n v="0.2"/>
    <n v="34.741999999999997"/>
  </r>
  <r>
    <n v="4354"/>
    <s v="CA-2014-107748"/>
    <x v="3"/>
    <x v="389"/>
    <x v="169"/>
    <s v="Second Class"/>
    <s v="AG-10330"/>
    <s v="Alex Grayson"/>
    <x v="0"/>
    <s v="United States"/>
    <s v="Stockton"/>
    <x v="1"/>
    <n v="95207"/>
    <x v="1"/>
    <s v="OFF-PA-10002005"/>
    <x v="1"/>
    <x v="10"/>
    <s v="Xerox 225"/>
    <n v="12.96"/>
    <n v="2"/>
    <n v="0"/>
    <n v="6.2208000000000006"/>
  </r>
  <r>
    <n v="4355"/>
    <s v="CA-2014-153654"/>
    <x v="3"/>
    <x v="221"/>
    <x v="177"/>
    <s v="Second Class"/>
    <s v="MD-17860"/>
    <s v="Michael Dominguez"/>
    <x v="1"/>
    <s v="United States"/>
    <s v="Asheville"/>
    <x v="3"/>
    <n v="28806"/>
    <x v="0"/>
    <s v="OFF-BI-10004465"/>
    <x v="1"/>
    <x v="8"/>
    <s v="Avery Durable Slant Ring Binders"/>
    <n v="19.008000000000003"/>
    <n v="8"/>
    <n v="0.7"/>
    <n v="-12.671999999999997"/>
  </r>
  <r>
    <n v="4356"/>
    <s v="CA-2012-155600"/>
    <x v="1"/>
    <x v="784"/>
    <x v="157"/>
    <s v="Second Class"/>
    <s v="RO-19780"/>
    <s v="Rose O'Brian"/>
    <x v="0"/>
    <s v="United States"/>
    <s v="Clarksville"/>
    <x v="18"/>
    <n v="37042"/>
    <x v="0"/>
    <s v="OFF-BI-10000545"/>
    <x v="1"/>
    <x v="8"/>
    <s v="GBC Ibimaster 500 Manual ProClick Binding System"/>
    <n v="1598.0580000000002"/>
    <n v="7"/>
    <n v="0.7"/>
    <n v="-1065.3719999999998"/>
  </r>
  <r>
    <n v="4357"/>
    <s v="CA-2012-155600"/>
    <x v="1"/>
    <x v="784"/>
    <x v="157"/>
    <s v="Second Class"/>
    <s v="RO-19780"/>
    <s v="Rose O'Brian"/>
    <x v="0"/>
    <s v="United States"/>
    <s v="Clarksville"/>
    <x v="18"/>
    <n v="37042"/>
    <x v="0"/>
    <s v="OFF-AR-10003752"/>
    <x v="1"/>
    <x v="6"/>
    <s v="Deluxe Chalkboard Eraser Cleaner"/>
    <n v="36.96"/>
    <n v="4"/>
    <n v="0.2"/>
    <n v="12.011999999999999"/>
  </r>
  <r>
    <n v="4358"/>
    <s v="CA-2014-162565"/>
    <x v="3"/>
    <x v="157"/>
    <x v="33"/>
    <s v="Same Day"/>
    <s v="RR-19315"/>
    <s v="Ralph Ritter"/>
    <x v="0"/>
    <s v="United States"/>
    <s v="Aurora"/>
    <x v="10"/>
    <n v="60505"/>
    <x v="2"/>
    <s v="OFF-PA-10001937"/>
    <x v="1"/>
    <x v="10"/>
    <s v="Xerox 21"/>
    <n v="10.368000000000002"/>
    <n v="2"/>
    <n v="0.2"/>
    <n v="3.6288"/>
  </r>
  <r>
    <n v="4359"/>
    <s v="CA-2014-162565"/>
    <x v="3"/>
    <x v="157"/>
    <x v="33"/>
    <s v="Same Day"/>
    <s v="RR-19315"/>
    <s v="Ralph Ritter"/>
    <x v="0"/>
    <s v="United States"/>
    <s v="Aurora"/>
    <x v="10"/>
    <n v="60505"/>
    <x v="2"/>
    <s v="FUR-FU-10004306"/>
    <x v="0"/>
    <x v="5"/>
    <s v="Electrix Halogen Magnifier Lamp"/>
    <n v="77.720000000000013"/>
    <n v="1"/>
    <n v="0.6"/>
    <n v="-66.061999999999998"/>
  </r>
  <r>
    <n v="4360"/>
    <s v="CA-2014-162565"/>
    <x v="3"/>
    <x v="157"/>
    <x v="33"/>
    <s v="Same Day"/>
    <s v="RR-19315"/>
    <s v="Ralph Ritter"/>
    <x v="0"/>
    <s v="United States"/>
    <s v="Aurora"/>
    <x v="10"/>
    <n v="60505"/>
    <x v="2"/>
    <s v="FUR-CH-10003973"/>
    <x v="0"/>
    <x v="1"/>
    <s v="GuestStacker Chair with Chrome Finish Legs"/>
    <n v="520.46399999999994"/>
    <n v="2"/>
    <n v="0.3"/>
    <n v="-14.870399999999961"/>
  </r>
  <r>
    <n v="4361"/>
    <s v="CA-2013-127642"/>
    <x v="0"/>
    <x v="206"/>
    <x v="213"/>
    <s v="First Class"/>
    <s v="CP-12340"/>
    <s v="Christine Phan"/>
    <x v="1"/>
    <s v="United States"/>
    <s v="Warwick"/>
    <x v="34"/>
    <n v="2886"/>
    <x v="3"/>
    <s v="OFF-PA-10000565"/>
    <x v="1"/>
    <x v="10"/>
    <s v="Staples"/>
    <n v="111.96"/>
    <n v="2"/>
    <n v="0"/>
    <n v="54.860399999999998"/>
  </r>
  <r>
    <n v="4362"/>
    <s v="US-2014-163195"/>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x v="843"/>
    <s v="Second Class"/>
    <s v="NC-18340"/>
    <s v="Nat Carroll"/>
    <x v="0"/>
    <s v="United States"/>
    <s v="Fargo"/>
    <x v="46"/>
    <n v="58103"/>
    <x v="2"/>
    <s v="OFF-AR-10001953"/>
    <x v="1"/>
    <x v="6"/>
    <s v="Boston 1645 Deluxe Heavier-Duty Electric Pencil Sharpener"/>
    <n v="131.94"/>
    <n v="3"/>
    <n v="0"/>
    <n v="35.623800000000003"/>
  </r>
  <r>
    <n v="4364"/>
    <s v="CA-2014-111332"/>
    <x v="3"/>
    <x v="968"/>
    <x v="843"/>
    <s v="Second Class"/>
    <s v="NC-18340"/>
    <s v="Nat Carroll"/>
    <x v="0"/>
    <s v="United States"/>
    <s v="Fargo"/>
    <x v="46"/>
    <n v="58103"/>
    <x v="2"/>
    <s v="OFF-AR-10001374"/>
    <x v="1"/>
    <x v="6"/>
    <s v="BIC Brite Liner Highlighters, Chisel Tip"/>
    <n v="25.92"/>
    <n v="4"/>
    <n v="0"/>
    <n v="8.2943999999999996"/>
  </r>
  <r>
    <n v="4365"/>
    <s v="CA-2014-111332"/>
    <x v="3"/>
    <x v="968"/>
    <x v="843"/>
    <s v="Second Class"/>
    <s v="NC-18340"/>
    <s v="Nat Carroll"/>
    <x v="0"/>
    <s v="United States"/>
    <s v="Fargo"/>
    <x v="46"/>
    <n v="58103"/>
    <x v="2"/>
    <s v="OFF-ST-10003816"/>
    <x v="1"/>
    <x v="4"/>
    <s v="Fellowes High-Stak Drawer Files"/>
    <n v="704.76"/>
    <n v="4"/>
    <n v="0"/>
    <n v="162.09479999999996"/>
  </r>
  <r>
    <n v="4366"/>
    <s v="CA-2014-111332"/>
    <x v="3"/>
    <x v="968"/>
    <x v="843"/>
    <s v="Second Class"/>
    <s v="NC-18340"/>
    <s v="Nat Carroll"/>
    <x v="0"/>
    <s v="United States"/>
    <s v="Fargo"/>
    <x v="46"/>
    <n v="58103"/>
    <x v="2"/>
    <s v="OFF-FA-10001843"/>
    <x v="1"/>
    <x v="13"/>
    <s v="Staples"/>
    <n v="7.41"/>
    <n v="3"/>
    <n v="0"/>
    <n v="3.4827000000000004"/>
  </r>
  <r>
    <n v="4367"/>
    <s v="CA-2014-111332"/>
    <x v="3"/>
    <x v="968"/>
    <x v="843"/>
    <s v="Second Class"/>
    <s v="NC-18340"/>
    <s v="Nat Carroll"/>
    <x v="0"/>
    <s v="United States"/>
    <s v="Fargo"/>
    <x v="46"/>
    <n v="58103"/>
    <x v="2"/>
    <s v="OFF-AR-10000657"/>
    <x v="1"/>
    <x v="6"/>
    <s v="Binney &amp; Smith inkTank Desk Highlighter, Chisel Tip, Yellow, 12/Box"/>
    <n v="21.5"/>
    <n v="10"/>
    <n v="0"/>
    <n v="7.094999999999998"/>
  </r>
  <r>
    <n v="4368"/>
    <s v="CA-2014-117044"/>
    <x v="3"/>
    <x v="220"/>
    <x v="462"/>
    <s v="Second Class"/>
    <s v="HA-14920"/>
    <s v="Helen Andreada"/>
    <x v="0"/>
    <s v="United States"/>
    <s v="Chicago"/>
    <x v="10"/>
    <n v="60623"/>
    <x v="2"/>
    <s v="OFF-FA-10000936"/>
    <x v="1"/>
    <x v="13"/>
    <s v="Acco Hot Clips Clips to Go"/>
    <n v="10.528"/>
    <n v="4"/>
    <n v="0.2"/>
    <n v="3.2899999999999996"/>
  </r>
  <r>
    <n v="4369"/>
    <s v="CA-2014-117044"/>
    <x v="3"/>
    <x v="220"/>
    <x v="462"/>
    <s v="Second Class"/>
    <s v="HA-14920"/>
    <s v="Helen Andreada"/>
    <x v="0"/>
    <s v="United States"/>
    <s v="Chicago"/>
    <x v="10"/>
    <n v="60623"/>
    <x v="2"/>
    <s v="OFF-PA-10003657"/>
    <x v="1"/>
    <x v="10"/>
    <s v="Xerox 1927"/>
    <n v="20.544000000000004"/>
    <n v="6"/>
    <n v="0.2"/>
    <n v="6.4199999999999964"/>
  </r>
  <r>
    <n v="4370"/>
    <s v="US-2013-165078"/>
    <x v="0"/>
    <x v="732"/>
    <x v="54"/>
    <s v="Standard Class"/>
    <s v="MA-17995"/>
    <s v="Michelle Arnett"/>
    <x v="2"/>
    <s v="United States"/>
    <s v="Lawrence"/>
    <x v="14"/>
    <n v="46226"/>
    <x v="2"/>
    <s v="OFF-BI-10001989"/>
    <x v="1"/>
    <x v="8"/>
    <s v="Premium Transparent Presentation Covers by GBC"/>
    <n v="104.9"/>
    <n v="5"/>
    <n v="0"/>
    <n v="50.351999999999997"/>
  </r>
  <r>
    <n v="4371"/>
    <s v="US-2013-165078"/>
    <x v="0"/>
    <x v="732"/>
    <x v="54"/>
    <s v="Standard Class"/>
    <s v="MA-17995"/>
    <s v="Michelle Arnett"/>
    <x v="2"/>
    <s v="United States"/>
    <s v="Lawrence"/>
    <x v="14"/>
    <n v="46226"/>
    <x v="2"/>
    <s v="OFF-AR-10002987"/>
    <x v="1"/>
    <x v="6"/>
    <s v="Prismacolor Color Pencil Set"/>
    <n v="39.68"/>
    <n v="2"/>
    <n v="0"/>
    <n v="16.268800000000002"/>
  </r>
  <r>
    <n v="4372"/>
    <s v="US-2013-165078"/>
    <x v="0"/>
    <x v="732"/>
    <x v="54"/>
    <s v="Standard Class"/>
    <s v="MA-17995"/>
    <s v="Michelle Arnett"/>
    <x v="2"/>
    <s v="United States"/>
    <s v="Lawrence"/>
    <x v="14"/>
    <n v="46226"/>
    <x v="2"/>
    <s v="OFF-LA-10000414"/>
    <x v="1"/>
    <x v="2"/>
    <s v="Avery 503"/>
    <n v="51.75"/>
    <n v="5"/>
    <n v="0"/>
    <n v="24.84"/>
  </r>
  <r>
    <n v="4373"/>
    <s v="US-2014-169320"/>
    <x v="3"/>
    <x v="283"/>
    <x v="262"/>
    <s v="Second Class"/>
    <s v="LH-16900"/>
    <s v="Lena Hernandez"/>
    <x v="0"/>
    <s v="United States"/>
    <s v="Elkhart"/>
    <x v="14"/>
    <n v="46514"/>
    <x v="2"/>
    <s v="OFF-AR-10003602"/>
    <x v="1"/>
    <x v="6"/>
    <s v="Quartet Omega Colored Chalk, 12/Pack"/>
    <n v="11.68"/>
    <n v="2"/>
    <n v="0"/>
    <n v="5.4895999999999994"/>
  </r>
  <r>
    <n v="4374"/>
    <s v="US-2014-169320"/>
    <x v="3"/>
    <x v="283"/>
    <x v="262"/>
    <s v="Second Class"/>
    <s v="LH-16900"/>
    <s v="Lena Hernandez"/>
    <x v="0"/>
    <s v="United States"/>
    <s v="Elkhart"/>
    <x v="14"/>
    <n v="46514"/>
    <x v="2"/>
    <s v="TEC-AC-10002550"/>
    <x v="2"/>
    <x v="11"/>
    <s v="Memorex 25GB 6X Branded Blu-Ray Recordable Disc, 30/Pack"/>
    <n v="159.75"/>
    <n v="5"/>
    <n v="0"/>
    <n v="11.182499999999997"/>
  </r>
  <r>
    <n v="4375"/>
    <s v="CA-2013-158575"/>
    <x v="0"/>
    <x v="741"/>
    <x v="71"/>
    <s v="Standard Class"/>
    <s v="SB-20290"/>
    <s v="Sean Braxton"/>
    <x v="1"/>
    <s v="United States"/>
    <s v="Kent"/>
    <x v="24"/>
    <n v="44240"/>
    <x v="3"/>
    <s v="OFF-AP-10002998"/>
    <x v="1"/>
    <x v="9"/>
    <s v="Holmes 99% HEPA Air Purifier"/>
    <n v="103.96799999999999"/>
    <n v="6"/>
    <n v="0.2"/>
    <n v="16.894799999999996"/>
  </r>
  <r>
    <n v="4376"/>
    <s v="CA-2011-166954"/>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x v="1044"/>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x v="1044"/>
    <s v="Standard Class"/>
    <s v="BT-11305"/>
    <s v="Beth Thompson"/>
    <x v="2"/>
    <s v="United States"/>
    <s v="San Gabriel"/>
    <x v="1"/>
    <n v="91776"/>
    <x v="1"/>
    <s v="FUR-CH-10003973"/>
    <x v="0"/>
    <x v="1"/>
    <s v="GuestStacker Chair with Chrome Finish Legs"/>
    <n v="1487.04"/>
    <n v="5"/>
    <n v="0.2"/>
    <n v="148.70400000000006"/>
  </r>
  <r>
    <n v="4379"/>
    <s v="CA-2012-140830"/>
    <x v="1"/>
    <x v="672"/>
    <x v="156"/>
    <s v="Second Class"/>
    <s v="PS-18970"/>
    <s v="Paul Stevenson"/>
    <x v="2"/>
    <s v="United States"/>
    <s v="Henderson"/>
    <x v="0"/>
    <n v="42420"/>
    <x v="0"/>
    <s v="OFF-EN-10000461"/>
    <x v="1"/>
    <x v="12"/>
    <s v="#10- 4 1/8&quot; x 9 1/2&quot; Recycled Envelopes"/>
    <n v="17.48"/>
    <n v="2"/>
    <n v="0"/>
    <n v="8.2156000000000002"/>
  </r>
  <r>
    <n v="4380"/>
    <s v="CA-2012-140830"/>
    <x v="1"/>
    <x v="672"/>
    <x v="156"/>
    <s v="Second Class"/>
    <s v="PS-18970"/>
    <s v="Paul Stevenson"/>
    <x v="2"/>
    <s v="United States"/>
    <s v="Henderson"/>
    <x v="0"/>
    <n v="42420"/>
    <x v="0"/>
    <s v="OFF-EN-10002831"/>
    <x v="1"/>
    <x v="12"/>
    <s v="Tyvek  Top-Opening Peel &amp; Seel  Envelopes, Gray"/>
    <n v="71.88"/>
    <n v="2"/>
    <n v="0"/>
    <n v="32.345999999999997"/>
  </r>
  <r>
    <n v="4381"/>
    <s v="CA-2012-152891"/>
    <x v="1"/>
    <x v="969"/>
    <x v="697"/>
    <s v="Standard Class"/>
    <s v="TB-21625"/>
    <s v="Trudy Brown"/>
    <x v="0"/>
    <s v="United States"/>
    <s v="San Francisco"/>
    <x v="1"/>
    <n v="94110"/>
    <x v="1"/>
    <s v="OFF-AR-10004648"/>
    <x v="1"/>
    <x v="6"/>
    <s v="Boston 19500 Mighty Mite Electric Pencil Sharpener"/>
    <n v="60.449999999999996"/>
    <n v="3"/>
    <n v="0"/>
    <n v="16.3215"/>
  </r>
  <r>
    <n v="4382"/>
    <s v="CA-2012-152891"/>
    <x v="1"/>
    <x v="969"/>
    <x v="697"/>
    <s v="Standard Class"/>
    <s v="TB-21625"/>
    <s v="Trudy Brown"/>
    <x v="0"/>
    <s v="United States"/>
    <s v="San Francisco"/>
    <x v="1"/>
    <n v="94110"/>
    <x v="1"/>
    <s v="FUR-TA-10001857"/>
    <x v="0"/>
    <x v="3"/>
    <s v="Balt Solid Wood Rectangular Table"/>
    <n v="253.17599999999999"/>
    <n v="3"/>
    <n v="0.2"/>
    <n v="-31.64700000000002"/>
  </r>
  <r>
    <n v="4383"/>
    <s v="US-2012-122784"/>
    <x v="1"/>
    <x v="603"/>
    <x v="836"/>
    <s v="Standard Class"/>
    <s v="RA-19915"/>
    <s v="Russell Applegate"/>
    <x v="0"/>
    <s v="United States"/>
    <s v="Highland Park"/>
    <x v="10"/>
    <n v="60035"/>
    <x v="2"/>
    <s v="OFF-BI-10000546"/>
    <x v="1"/>
    <x v="8"/>
    <s v="Avery Durable Binders"/>
    <n v="2.879999999999999"/>
    <n v="5"/>
    <n v="0.8"/>
    <n v="-4.4639999999999995"/>
  </r>
  <r>
    <n v="4384"/>
    <s v="US-2012-122784"/>
    <x v="1"/>
    <x v="603"/>
    <x v="836"/>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x v="836"/>
    <s v="Standard Class"/>
    <s v="RA-19915"/>
    <s v="Russell Applegate"/>
    <x v="0"/>
    <s v="United States"/>
    <s v="Highland Park"/>
    <x v="10"/>
    <n v="60035"/>
    <x v="2"/>
    <s v="TEC-PH-10001557"/>
    <x v="2"/>
    <x v="7"/>
    <s v="Pyle PMP37LED"/>
    <n v="153.584"/>
    <n v="2"/>
    <n v="0.2"/>
    <n v="13.438599999999994"/>
  </r>
  <r>
    <n v="4386"/>
    <s v="US-2012-122784"/>
    <x v="1"/>
    <x v="603"/>
    <x v="836"/>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x v="195"/>
    <s v="Standard Class"/>
    <s v="BP-11095"/>
    <s v="Bart Pistole"/>
    <x v="1"/>
    <s v="United States"/>
    <s v="San Francisco"/>
    <x v="1"/>
    <n v="94122"/>
    <x v="1"/>
    <s v="OFF-AP-10001366"/>
    <x v="1"/>
    <x v="9"/>
    <s v="Staples"/>
    <n v="43.92"/>
    <n v="4"/>
    <n v="0"/>
    <n v="11.858400000000003"/>
  </r>
  <r>
    <n v="4388"/>
    <s v="CA-2013-156811"/>
    <x v="0"/>
    <x v="189"/>
    <x v="195"/>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x v="228"/>
    <s v="First Class"/>
    <s v="CD-11920"/>
    <s v="Carlos Daly"/>
    <x v="0"/>
    <s v="United States"/>
    <s v="New York City"/>
    <x v="15"/>
    <n v="10035"/>
    <x v="3"/>
    <s v="OFF-PA-10003651"/>
    <x v="1"/>
    <x v="10"/>
    <s v="Xerox 1968"/>
    <n v="46.76"/>
    <n v="7"/>
    <n v="0"/>
    <n v="22.444800000000001"/>
  </r>
  <r>
    <n v="4390"/>
    <s v="CA-2014-111556"/>
    <x v="3"/>
    <x v="225"/>
    <x v="228"/>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x v="228"/>
    <s v="First Class"/>
    <s v="CD-11920"/>
    <s v="Carlos Daly"/>
    <x v="0"/>
    <s v="United States"/>
    <s v="New York City"/>
    <x v="15"/>
    <n v="10035"/>
    <x v="3"/>
    <s v="TEC-PH-10001459"/>
    <x v="2"/>
    <x v="7"/>
    <s v="Samsung Galaxy Mega 6.3"/>
    <n v="1259.97"/>
    <n v="3"/>
    <n v="0"/>
    <n v="327.59220000000005"/>
  </r>
  <r>
    <n v="4392"/>
    <s v="CA-2014-111556"/>
    <x v="3"/>
    <x v="225"/>
    <x v="228"/>
    <s v="First Class"/>
    <s v="CD-11920"/>
    <s v="Carlos Daly"/>
    <x v="0"/>
    <s v="United States"/>
    <s v="New York City"/>
    <x v="15"/>
    <n v="10035"/>
    <x v="3"/>
    <s v="OFF-AR-10004602"/>
    <x v="1"/>
    <x v="6"/>
    <s v="Boston KS Multi-Size Manual Pencil Sharpener"/>
    <n v="68.97"/>
    <n v="3"/>
    <n v="0"/>
    <n v="19.311600000000002"/>
  </r>
  <r>
    <n v="4393"/>
    <s v="CA-2013-108868"/>
    <x v="0"/>
    <x v="162"/>
    <x v="720"/>
    <s v="Standard Class"/>
    <s v="KB-16585"/>
    <s v="Ken Black"/>
    <x v="1"/>
    <s v="United States"/>
    <s v="Dallas"/>
    <x v="5"/>
    <n v="75081"/>
    <x v="2"/>
    <s v="OFF-AR-10001953"/>
    <x v="1"/>
    <x v="6"/>
    <s v="Boston 1645 Deluxe Heavier-Duty Electric Pencil Sharpener"/>
    <n v="70.367999999999995"/>
    <n v="2"/>
    <n v="0.2"/>
    <n v="6.1572000000000031"/>
  </r>
  <r>
    <n v="4394"/>
    <s v="CA-2013-108868"/>
    <x v="0"/>
    <x v="162"/>
    <x v="720"/>
    <s v="Standard Class"/>
    <s v="KB-16585"/>
    <s v="Ken Black"/>
    <x v="1"/>
    <s v="United States"/>
    <s v="Dallas"/>
    <x v="5"/>
    <n v="75081"/>
    <x v="2"/>
    <s v="TEC-PH-10000923"/>
    <x v="2"/>
    <x v="7"/>
    <s v="Belkin SportFit Armband For iPhone 5s/5c, Fuchsia"/>
    <n v="59.960000000000008"/>
    <n v="5"/>
    <n v="0.2"/>
    <n v="21.735500000000002"/>
  </r>
  <r>
    <n v="4395"/>
    <s v="CA-2011-142965"/>
    <x v="2"/>
    <x v="836"/>
    <x v="721"/>
    <s v="Same Day"/>
    <s v="SW-20245"/>
    <s v="Scot Wooten"/>
    <x v="0"/>
    <s v="United States"/>
    <s v="Springfield"/>
    <x v="24"/>
    <n v="45503"/>
    <x v="3"/>
    <s v="OFF-ST-10002583"/>
    <x v="1"/>
    <x v="4"/>
    <s v="Fellowes Neat Ideas Storage Cubes"/>
    <n v="25.983999999999998"/>
    <n v="1"/>
    <n v="0.2"/>
    <n v="-5.1968000000000005"/>
  </r>
  <r>
    <n v="4396"/>
    <s v="CA-2011-142965"/>
    <x v="2"/>
    <x v="836"/>
    <x v="721"/>
    <s v="Same Day"/>
    <s v="SW-20245"/>
    <s v="Scot Wooten"/>
    <x v="0"/>
    <s v="United States"/>
    <s v="Springfield"/>
    <x v="24"/>
    <n v="45503"/>
    <x v="3"/>
    <s v="OFF-BI-10000977"/>
    <x v="1"/>
    <x v="8"/>
    <s v="Ibico Plastic Spiral Binding Combs"/>
    <n v="27.360000000000003"/>
    <n v="3"/>
    <n v="0.7"/>
    <n v="-21.887999999999991"/>
  </r>
  <r>
    <n v="4397"/>
    <s v="CA-2013-148740"/>
    <x v="0"/>
    <x v="625"/>
    <x v="423"/>
    <s v="Standard Class"/>
    <s v="AH-10690"/>
    <s v="Anna Häberlin"/>
    <x v="1"/>
    <s v="United States"/>
    <s v="San Diego"/>
    <x v="1"/>
    <n v="92024"/>
    <x v="1"/>
    <s v="TEC-PH-10002549"/>
    <x v="2"/>
    <x v="7"/>
    <s v="Polycom SoundPoint IP 450 VoIP phone"/>
    <n v="361.37600000000003"/>
    <n v="2"/>
    <n v="0.2"/>
    <n v="27.103200000000001"/>
  </r>
  <r>
    <n v="4398"/>
    <s v="US-2011-138758"/>
    <x v="2"/>
    <x v="970"/>
    <x v="972"/>
    <s v="Standard Class"/>
    <s v="JL-15835"/>
    <s v="John Lee"/>
    <x v="0"/>
    <s v="United States"/>
    <s v="Philadelphia"/>
    <x v="9"/>
    <n v="19120"/>
    <x v="3"/>
    <s v="FUR-CH-10002880"/>
    <x v="0"/>
    <x v="1"/>
    <s v="Global High-Back Leather Tilter, Burgundy"/>
    <n v="172.18599999999998"/>
    <n v="2"/>
    <n v="0.3"/>
    <n v="-46.736200000000011"/>
  </r>
  <r>
    <n v="4399"/>
    <s v="US-2011-138758"/>
    <x v="2"/>
    <x v="970"/>
    <x v="972"/>
    <s v="Standard Class"/>
    <s v="JL-15835"/>
    <s v="John Lee"/>
    <x v="0"/>
    <s v="United States"/>
    <s v="Philadelphia"/>
    <x v="9"/>
    <n v="19120"/>
    <x v="3"/>
    <s v="FUR-FU-10003039"/>
    <x v="0"/>
    <x v="5"/>
    <s v="Howard Miller 11-1/2&quot; Diameter Grantwood Wall Clock"/>
    <n v="69.00800000000001"/>
    <n v="2"/>
    <n v="0.2"/>
    <n v="12.0764"/>
  </r>
  <r>
    <n v="4400"/>
    <s v="CA-2013-131737"/>
    <x v="0"/>
    <x v="716"/>
    <x v="320"/>
    <s v="Same Day"/>
    <s v="GZ-14470"/>
    <s v="Gary Zandusky"/>
    <x v="0"/>
    <s v="United States"/>
    <s v="Columbia"/>
    <x v="39"/>
    <n v="21044"/>
    <x v="3"/>
    <s v="OFF-EN-10003055"/>
    <x v="1"/>
    <x v="12"/>
    <s v="Blue String-Tie &amp; Button Interoffice Envelopes, 10 x 13"/>
    <n v="199.89999999999998"/>
    <n v="5"/>
    <n v="0"/>
    <n v="89.954999999999984"/>
  </r>
  <r>
    <n v="4401"/>
    <s v="CA-2013-131737"/>
    <x v="0"/>
    <x v="716"/>
    <x v="32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x v="320"/>
    <s v="Same Day"/>
    <s v="GZ-14470"/>
    <s v="Gary Zandusky"/>
    <x v="0"/>
    <s v="United States"/>
    <s v="Columbia"/>
    <x v="39"/>
    <n v="21044"/>
    <x v="3"/>
    <s v="FUR-FU-10004306"/>
    <x v="0"/>
    <x v="5"/>
    <s v="Electrix Halogen Magnifier Lamp"/>
    <n v="971.5"/>
    <n v="5"/>
    <n v="0"/>
    <n v="252.59"/>
  </r>
  <r>
    <n v="4403"/>
    <s v="CA-2013-114538"/>
    <x v="0"/>
    <x v="482"/>
    <x v="1045"/>
    <s v="First Class"/>
    <s v="RC-19825"/>
    <s v="Roy Collins"/>
    <x v="0"/>
    <s v="United States"/>
    <s v="Colorado Springs"/>
    <x v="22"/>
    <n v="80906"/>
    <x v="1"/>
    <s v="OFF-AR-10002445"/>
    <x v="1"/>
    <x v="6"/>
    <s v="SANFORD Major Accent Highlighters"/>
    <n v="11.328000000000001"/>
    <n v="2"/>
    <n v="0.2"/>
    <n v="2.5488000000000004"/>
  </r>
  <r>
    <n v="4404"/>
    <s v="CA-2011-127936"/>
    <x v="2"/>
    <x v="814"/>
    <x v="897"/>
    <s v="First Class"/>
    <s v="CL-12565"/>
    <s v="Clay Ludtke"/>
    <x v="0"/>
    <s v="United States"/>
    <s v="New York City"/>
    <x v="15"/>
    <n v="10009"/>
    <x v="3"/>
    <s v="OFF-AR-10002445"/>
    <x v="1"/>
    <x v="6"/>
    <s v="SANFORD Major Accent Highlighters"/>
    <n v="21.240000000000002"/>
    <n v="3"/>
    <n v="0"/>
    <n v="8.071200000000001"/>
  </r>
  <r>
    <n v="4405"/>
    <s v="CA-2012-164336"/>
    <x v="1"/>
    <x v="761"/>
    <x v="401"/>
    <s v="Standard Class"/>
    <s v="MW-18220"/>
    <s v="Mitch Webber"/>
    <x v="0"/>
    <s v="United States"/>
    <s v="Philadelphia"/>
    <x v="9"/>
    <n v="19140"/>
    <x v="3"/>
    <s v="TEC-AC-10002345"/>
    <x v="2"/>
    <x v="11"/>
    <s v="HP Standard 104 key PS/2 Keyboard"/>
    <n v="34.800000000000004"/>
    <n v="3"/>
    <n v="0.2"/>
    <n v="2.1749999999999989"/>
  </r>
  <r>
    <n v="4406"/>
    <s v="CA-2012-164336"/>
    <x v="1"/>
    <x v="761"/>
    <x v="401"/>
    <s v="Standard Class"/>
    <s v="MW-18220"/>
    <s v="Mitch Webber"/>
    <x v="0"/>
    <s v="United States"/>
    <s v="Philadelphia"/>
    <x v="9"/>
    <n v="19140"/>
    <x v="3"/>
    <s v="OFF-ST-10001558"/>
    <x v="1"/>
    <x v="4"/>
    <s v="Acco Perma 4000 Stacking Storage Drawers"/>
    <n v="38.975999999999999"/>
    <n v="3"/>
    <n v="0.2"/>
    <n v="-2.4359999999999999"/>
  </r>
  <r>
    <n v="4407"/>
    <s v="CA-2013-100041"/>
    <x v="0"/>
    <x v="73"/>
    <x v="539"/>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x v="539"/>
    <s v="Standard Class"/>
    <s v="BF-10975"/>
    <s v="Barbara Fisher"/>
    <x v="1"/>
    <s v="United States"/>
    <s v="Columbus"/>
    <x v="14"/>
    <n v="47201"/>
    <x v="2"/>
    <s v="OFF-PA-10000418"/>
    <x v="1"/>
    <x v="10"/>
    <s v="Xerox 189"/>
    <n v="314.54999999999995"/>
    <n v="3"/>
    <n v="0"/>
    <n v="150.98399999999998"/>
  </r>
  <r>
    <n v="4409"/>
    <s v="CA-2013-100041"/>
    <x v="0"/>
    <x v="73"/>
    <x v="539"/>
    <s v="Standard Class"/>
    <s v="BF-10975"/>
    <s v="Barbara Fisher"/>
    <x v="1"/>
    <s v="United States"/>
    <s v="Columbus"/>
    <x v="14"/>
    <n v="47201"/>
    <x v="2"/>
    <s v="OFF-BI-10000343"/>
    <x v="1"/>
    <x v="8"/>
    <s v="Pressboard Covers with Storage Hooks, 9 1/2&quot; x 11&quot;, Light Blue"/>
    <n v="4.91"/>
    <n v="1"/>
    <n v="0"/>
    <n v="2.3077000000000001"/>
  </r>
  <r>
    <n v="4410"/>
    <s v="US-2011-154879"/>
    <x v="2"/>
    <x v="457"/>
    <x v="1046"/>
    <s v="Standard Class"/>
    <s v="SN-20710"/>
    <s v="Steve Nguyen"/>
    <x v="2"/>
    <s v="United States"/>
    <s v="Los Angeles"/>
    <x v="1"/>
    <n v="90004"/>
    <x v="1"/>
    <s v="OFF-LA-10004425"/>
    <x v="1"/>
    <x v="2"/>
    <s v="Staples"/>
    <n v="5.78"/>
    <n v="2"/>
    <n v="0"/>
    <n v="2.7166000000000001"/>
  </r>
  <r>
    <n v="4411"/>
    <s v="US-2011-154879"/>
    <x v="2"/>
    <x v="457"/>
    <x v="1046"/>
    <s v="Standard Class"/>
    <s v="SN-20710"/>
    <s v="Steve Nguyen"/>
    <x v="2"/>
    <s v="United States"/>
    <s v="Los Angeles"/>
    <x v="1"/>
    <n v="90004"/>
    <x v="1"/>
    <s v="OFF-AR-10001897"/>
    <x v="1"/>
    <x v="6"/>
    <s v="Model L Table or Wall-Mount Pencil Sharpener"/>
    <n v="107.94"/>
    <n v="6"/>
    <n v="0"/>
    <n v="30.223200000000002"/>
  </r>
  <r>
    <n v="4412"/>
    <s v="CA-2011-130624"/>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x v="637"/>
    <s v="First Class"/>
    <s v="TB-21280"/>
    <s v="Toby Braunhardt"/>
    <x v="0"/>
    <s v="United States"/>
    <s v="New York City"/>
    <x v="15"/>
    <n v="10024"/>
    <x v="3"/>
    <s v="TEC-PH-10003963"/>
    <x v="2"/>
    <x v="7"/>
    <s v="GE 2-Jack Phone Line Splitter"/>
    <n v="617.97"/>
    <n v="3"/>
    <n v="0"/>
    <n v="160.6722"/>
  </r>
  <r>
    <n v="4414"/>
    <s v="CA-2011-130624"/>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x v="176"/>
    <s v="Standard Class"/>
    <s v="JB-15400"/>
    <s v="Jennifer Braxton"/>
    <x v="1"/>
    <s v="United States"/>
    <s v="Lawrence"/>
    <x v="31"/>
    <n v="1841"/>
    <x v="3"/>
    <s v="OFF-BI-10003925"/>
    <x v="1"/>
    <x v="8"/>
    <s v="Fellowes PB300 Plastic Comb Binding Machine"/>
    <n v="387.99"/>
    <n v="1"/>
    <n v="0"/>
    <n v="182.3553"/>
  </r>
  <r>
    <n v="4416"/>
    <s v="CA-2011-153983"/>
    <x v="2"/>
    <x v="503"/>
    <x v="546"/>
    <s v="Standard Class"/>
    <s v="AH-10210"/>
    <s v="Alan Hwang"/>
    <x v="0"/>
    <s v="United States"/>
    <s v="San Francisco"/>
    <x v="1"/>
    <n v="94122"/>
    <x v="1"/>
    <s v="TEC-PH-10004586"/>
    <x v="2"/>
    <x v="7"/>
    <s v="Wilson SignalBoost 841262 DB PRO Amplifier Kit"/>
    <n v="575.91999999999996"/>
    <n v="2"/>
    <n v="0.2"/>
    <n v="71.989999999999981"/>
  </r>
  <r>
    <n v="4417"/>
    <s v="CA-2011-153983"/>
    <x v="2"/>
    <x v="503"/>
    <x v="546"/>
    <s v="Standard Class"/>
    <s v="AH-10210"/>
    <s v="Alan Hwang"/>
    <x v="0"/>
    <s v="United States"/>
    <s v="San Francisco"/>
    <x v="1"/>
    <n v="94122"/>
    <x v="1"/>
    <s v="OFF-FA-10003495"/>
    <x v="1"/>
    <x v="13"/>
    <s v="Staples"/>
    <n v="30.4"/>
    <n v="5"/>
    <n v="0"/>
    <n v="15.2"/>
  </r>
  <r>
    <n v="4418"/>
    <s v="CA-2014-112900"/>
    <x v="3"/>
    <x v="359"/>
    <x v="102"/>
    <s v="Second Class"/>
    <s v="KL-16645"/>
    <s v="Ken Lonsdale"/>
    <x v="0"/>
    <s v="United States"/>
    <s v="Detroit"/>
    <x v="12"/>
    <n v="48205"/>
    <x v="2"/>
    <s v="OFF-BI-10002867"/>
    <x v="1"/>
    <x v="8"/>
    <s v="GBC Recycled Regency Composition Covers"/>
    <n v="478.24"/>
    <n v="8"/>
    <n v="0"/>
    <n v="219.99039999999997"/>
  </r>
  <r>
    <n v="4419"/>
    <s v="CA-2011-160157"/>
    <x v="2"/>
    <x v="414"/>
    <x v="999"/>
    <s v="Standard Class"/>
    <s v="MH-17455"/>
    <s v="Mark Hamilton"/>
    <x v="0"/>
    <s v="United States"/>
    <s v="Hamilton"/>
    <x v="24"/>
    <n v="45011"/>
    <x v="3"/>
    <s v="FUR-FU-10003773"/>
    <x v="0"/>
    <x v="5"/>
    <s v="Eldon Cleatmat Plus Chair Mats for High Pile Carpets"/>
    <n v="190.84800000000001"/>
    <n v="3"/>
    <n v="0.2"/>
    <n v="-21.470400000000026"/>
  </r>
  <r>
    <n v="4420"/>
    <s v="CA-2011-139633"/>
    <x v="2"/>
    <x v="506"/>
    <x v="1047"/>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x v="958"/>
    <s v="Second Class"/>
    <s v="GH-14665"/>
    <s v="Greg Hansen"/>
    <x v="0"/>
    <s v="United States"/>
    <s v="Chicago"/>
    <x v="10"/>
    <n v="60610"/>
    <x v="2"/>
    <s v="OFF-SU-10002537"/>
    <x v="1"/>
    <x v="14"/>
    <s v="Acme Box Cutter Scissors"/>
    <n v="40.92"/>
    <n v="5"/>
    <n v="0.2"/>
    <n v="3.0690000000000026"/>
  </r>
  <r>
    <n v="4422"/>
    <s v="CA-2011-117016"/>
    <x v="2"/>
    <x v="530"/>
    <x v="1048"/>
    <s v="Standard Class"/>
    <s v="SC-20095"/>
    <s v="Sanjit Chand"/>
    <x v="0"/>
    <s v="United States"/>
    <s v="Margate"/>
    <x v="2"/>
    <n v="33063"/>
    <x v="0"/>
    <s v="OFF-AR-10001374"/>
    <x v="1"/>
    <x v="6"/>
    <s v="BIC Brite Liner Highlighters, Chisel Tip"/>
    <n v="15.552000000000003"/>
    <n v="3"/>
    <n v="0.2"/>
    <n v="2.3327999999999989"/>
  </r>
  <r>
    <n v="4423"/>
    <s v="CA-2014-159464"/>
    <x v="3"/>
    <x v="796"/>
    <x v="1049"/>
    <s v="First Class"/>
    <s v="TB-21355"/>
    <s v="Todd Boyes"/>
    <x v="1"/>
    <s v="United States"/>
    <s v="Sandy Springs"/>
    <x v="32"/>
    <n v="30328"/>
    <x v="0"/>
    <s v="OFF-AP-10001492"/>
    <x v="1"/>
    <x v="9"/>
    <s v="Acco Six-Outlet Power Strip, 4' Cord Length"/>
    <n v="17.239999999999998"/>
    <n v="2"/>
    <n v="0"/>
    <n v="4.4824000000000002"/>
  </r>
  <r>
    <n v="4424"/>
    <s v="CA-2014-159464"/>
    <x v="3"/>
    <x v="796"/>
    <x v="1049"/>
    <s v="First Class"/>
    <s v="TB-21355"/>
    <s v="Todd Boyes"/>
    <x v="1"/>
    <s v="United States"/>
    <s v="Sandy Springs"/>
    <x v="32"/>
    <n v="30328"/>
    <x v="0"/>
    <s v="FUR-BO-10003546"/>
    <x v="0"/>
    <x v="0"/>
    <s v="Hon 4-Shelf Metal Bookcases"/>
    <n v="302.94"/>
    <n v="3"/>
    <n v="0"/>
    <n v="75.735000000000014"/>
  </r>
  <r>
    <n v="4425"/>
    <s v="CA-2014-159464"/>
    <x v="3"/>
    <x v="796"/>
    <x v="1049"/>
    <s v="First Class"/>
    <s v="TB-21355"/>
    <s v="Todd Boyes"/>
    <x v="1"/>
    <s v="United States"/>
    <s v="Sandy Springs"/>
    <x v="32"/>
    <n v="30328"/>
    <x v="0"/>
    <s v="TEC-PH-10002185"/>
    <x v="2"/>
    <x v="7"/>
    <s v="QVS USB Car Charger 2-Port 2.1Amp for iPod/iPhone/iPad/iPad 2/iPad 3"/>
    <n v="34.75"/>
    <n v="5"/>
    <n v="0"/>
    <n v="15.637499999999999"/>
  </r>
  <r>
    <n v="4426"/>
    <s v="CA-2014-159464"/>
    <x v="3"/>
    <x v="796"/>
    <x v="1049"/>
    <s v="First Class"/>
    <s v="TB-21355"/>
    <s v="Todd Boyes"/>
    <x v="1"/>
    <s v="United States"/>
    <s v="Sandy Springs"/>
    <x v="32"/>
    <n v="30328"/>
    <x v="0"/>
    <s v="OFF-BI-10000315"/>
    <x v="1"/>
    <x v="8"/>
    <s v="Poly Designer Cover &amp; Back"/>
    <n v="113.94"/>
    <n v="6"/>
    <n v="0"/>
    <n v="54.691199999999995"/>
  </r>
  <r>
    <n v="4427"/>
    <s v="CA-2014-159464"/>
    <x v="3"/>
    <x v="796"/>
    <x v="1049"/>
    <s v="First Class"/>
    <s v="TB-21355"/>
    <s v="Todd Boyes"/>
    <x v="1"/>
    <s v="United States"/>
    <s v="Sandy Springs"/>
    <x v="32"/>
    <n v="30328"/>
    <x v="0"/>
    <s v="TEC-PH-10002350"/>
    <x v="2"/>
    <x v="7"/>
    <s v="Apple EarPods with Remote and Mic"/>
    <n v="55.98"/>
    <n v="2"/>
    <n v="0"/>
    <n v="15.674399999999999"/>
  </r>
  <r>
    <n v="4428"/>
    <s v="US-2014-103226"/>
    <x v="3"/>
    <x v="585"/>
    <x v="938"/>
    <s v="Standard Class"/>
    <s v="DW-13195"/>
    <s v="David Wiener"/>
    <x v="1"/>
    <s v="United States"/>
    <s v="Albuquerque"/>
    <x v="27"/>
    <n v="87105"/>
    <x v="1"/>
    <s v="OFF-PA-10002666"/>
    <x v="1"/>
    <x v="10"/>
    <s v="Southworth 25% Cotton Linen-Finish Paper &amp; Envelopes"/>
    <n v="27.18"/>
    <n v="3"/>
    <n v="0"/>
    <n v="12.231"/>
  </r>
  <r>
    <n v="4429"/>
    <s v="CA-2014-119452"/>
    <x v="3"/>
    <x v="708"/>
    <x v="647"/>
    <s v="Standard Class"/>
    <s v="CL-12565"/>
    <s v="Clay Ludtke"/>
    <x v="0"/>
    <s v="United States"/>
    <s v="Tulsa"/>
    <x v="26"/>
    <n v="74133"/>
    <x v="2"/>
    <s v="FUR-CH-10004495"/>
    <x v="0"/>
    <x v="1"/>
    <s v="Global Leather and Oak Executive Chair, Black"/>
    <n v="1805.88"/>
    <n v="6"/>
    <n v="0"/>
    <n v="523.70519999999988"/>
  </r>
  <r>
    <n v="4430"/>
    <s v="CA-2014-147725"/>
    <x v="3"/>
    <x v="32"/>
    <x v="947"/>
    <s v="Same Day"/>
    <s v="LT-17110"/>
    <s v="Liz Thompson"/>
    <x v="0"/>
    <s v="United States"/>
    <s v="Orange"/>
    <x v="30"/>
    <n v="7050"/>
    <x v="3"/>
    <s v="OFF-AR-10001725"/>
    <x v="1"/>
    <x v="6"/>
    <s v="Boston Home &amp; Office Model 2000 Electric Pencil Sharpeners"/>
    <n v="70.949999999999989"/>
    <n v="3"/>
    <n v="0"/>
    <n v="18.447000000000003"/>
  </r>
  <r>
    <n v="4431"/>
    <s v="CA-2013-168893"/>
    <x v="0"/>
    <x v="54"/>
    <x v="281"/>
    <s v="Second Class"/>
    <s v="AP-10915"/>
    <s v="Arthur Prichep"/>
    <x v="0"/>
    <s v="United States"/>
    <s v="Henderson"/>
    <x v="0"/>
    <n v="42420"/>
    <x v="0"/>
    <s v="OFF-FA-10002280"/>
    <x v="1"/>
    <x v="13"/>
    <s v="Advantus Plastic Paper Clips"/>
    <n v="20"/>
    <n v="4"/>
    <n v="0"/>
    <n v="9.6"/>
  </r>
  <r>
    <n v="4432"/>
    <s v="CA-2013-168893"/>
    <x v="0"/>
    <x v="54"/>
    <x v="281"/>
    <s v="Second Class"/>
    <s v="AP-10915"/>
    <s v="Arthur Prichep"/>
    <x v="0"/>
    <s v="United States"/>
    <s v="Henderson"/>
    <x v="0"/>
    <n v="42420"/>
    <x v="0"/>
    <s v="OFF-AR-10001770"/>
    <x v="1"/>
    <x v="6"/>
    <s v="Economy #2 Pencils"/>
    <n v="7.98"/>
    <n v="3"/>
    <n v="0"/>
    <n v="2.0747999999999998"/>
  </r>
  <r>
    <n v="4433"/>
    <s v="CA-2013-168893"/>
    <x v="0"/>
    <x v="54"/>
    <x v="281"/>
    <s v="Second Class"/>
    <s v="AP-10915"/>
    <s v="Arthur Prichep"/>
    <x v="0"/>
    <s v="United States"/>
    <s v="Henderson"/>
    <x v="0"/>
    <n v="42420"/>
    <x v="0"/>
    <s v="FUR-FU-10002885"/>
    <x v="0"/>
    <x v="5"/>
    <s v="Magna Visual Magnetic Picture Hangers"/>
    <n v="24.1"/>
    <n v="5"/>
    <n v="0"/>
    <n v="9.1580000000000013"/>
  </r>
  <r>
    <n v="4434"/>
    <s v="CA-2013-168893"/>
    <x v="0"/>
    <x v="54"/>
    <x v="281"/>
    <s v="Second Class"/>
    <s v="AP-10915"/>
    <s v="Arthur Prichep"/>
    <x v="0"/>
    <s v="United States"/>
    <s v="Henderson"/>
    <x v="0"/>
    <n v="42420"/>
    <x v="0"/>
    <s v="OFF-AR-10003772"/>
    <x v="1"/>
    <x v="6"/>
    <s v="Boston 16750 Black Compact Battery Pencil Sharpener"/>
    <n v="8.75"/>
    <n v="1"/>
    <n v="0"/>
    <n v="2.6249999999999991"/>
  </r>
  <r>
    <n v="4435"/>
    <s v="CA-2013-168893"/>
    <x v="0"/>
    <x v="54"/>
    <x v="281"/>
    <s v="Second Class"/>
    <s v="AP-10915"/>
    <s v="Arthur Prichep"/>
    <x v="0"/>
    <s v="United States"/>
    <s v="Henderson"/>
    <x v="0"/>
    <n v="42420"/>
    <x v="0"/>
    <s v="FUR-TA-10003392"/>
    <x v="0"/>
    <x v="3"/>
    <s v="Global Adaptabilities Conference Tables"/>
    <n v="842.94"/>
    <n v="3"/>
    <n v="0"/>
    <n v="160.15860000000001"/>
  </r>
  <r>
    <n v="4436"/>
    <s v="CA-2013-163398"/>
    <x v="0"/>
    <x v="973"/>
    <x v="588"/>
    <s v="Standard Class"/>
    <s v="CB-12415"/>
    <s v="Christy Brittain"/>
    <x v="0"/>
    <s v="United States"/>
    <s v="Chicago"/>
    <x v="10"/>
    <n v="60653"/>
    <x v="2"/>
    <s v="OFF-BI-10000014"/>
    <x v="1"/>
    <x v="8"/>
    <s v="Heavy-Duty E-Z-D Binders"/>
    <n v="2.1819999999999995"/>
    <n v="1"/>
    <n v="0.8"/>
    <n v="-3.6002999999999998"/>
  </r>
  <r>
    <n v="4437"/>
    <s v="CA-2013-163398"/>
    <x v="0"/>
    <x v="973"/>
    <x v="588"/>
    <s v="Standard Class"/>
    <s v="CB-12415"/>
    <s v="Christy Brittain"/>
    <x v="0"/>
    <s v="United States"/>
    <s v="Chicago"/>
    <x v="10"/>
    <n v="60653"/>
    <x v="2"/>
    <s v="OFF-AR-10003217"/>
    <x v="1"/>
    <x v="6"/>
    <s v="Newell 316"/>
    <n v="27.384"/>
    <n v="7"/>
    <n v="0.2"/>
    <n v="2.7384000000000022"/>
  </r>
  <r>
    <n v="4438"/>
    <s v="CA-2013-163398"/>
    <x v="0"/>
    <x v="973"/>
    <x v="588"/>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x v="771"/>
    <s v="Standard Class"/>
    <s v="MT-17815"/>
    <s v="Meg Tillman"/>
    <x v="0"/>
    <s v="United States"/>
    <s v="Port Arthur"/>
    <x v="5"/>
    <n v="77642"/>
    <x v="2"/>
    <s v="OFF-PA-10001972"/>
    <x v="1"/>
    <x v="10"/>
    <s v="Xerox 214"/>
    <n v="10.368000000000002"/>
    <n v="2"/>
    <n v="0.2"/>
    <n v="3.6288"/>
  </r>
  <r>
    <n v="4440"/>
    <s v="CA-2013-162726"/>
    <x v="0"/>
    <x v="797"/>
    <x v="771"/>
    <s v="Standard Class"/>
    <s v="MT-17815"/>
    <s v="Meg Tillman"/>
    <x v="0"/>
    <s v="United States"/>
    <s v="Port Arthur"/>
    <x v="5"/>
    <n v="77642"/>
    <x v="2"/>
    <s v="OFF-PA-10004041"/>
    <x v="1"/>
    <x v="10"/>
    <s v="It's Hot Message Books with Stickers, 2 3/4&quot; x 5&quot;"/>
    <n v="23.680000000000003"/>
    <n v="4"/>
    <n v="0.2"/>
    <n v="7.3999999999999995"/>
  </r>
  <r>
    <n v="4441"/>
    <s v="US-2013-111290"/>
    <x v="0"/>
    <x v="405"/>
    <x v="1050"/>
    <s v="Standard Class"/>
    <s v="DK-13375"/>
    <s v="Dennis Kane"/>
    <x v="0"/>
    <s v="United States"/>
    <s v="Westland"/>
    <x v="12"/>
    <n v="48185"/>
    <x v="2"/>
    <s v="TEC-AC-10004975"/>
    <x v="2"/>
    <x v="11"/>
    <s v="Plantronics Audio 995 Wireless Stereo Headset"/>
    <n v="109.95"/>
    <n v="1"/>
    <n v="0"/>
    <n v="36.283500000000004"/>
  </r>
  <r>
    <n v="4442"/>
    <s v="US-2013-111290"/>
    <x v="0"/>
    <x v="405"/>
    <x v="1050"/>
    <s v="Standard Class"/>
    <s v="DK-13375"/>
    <s v="Dennis Kane"/>
    <x v="0"/>
    <s v="United States"/>
    <s v="Westland"/>
    <x v="12"/>
    <n v="48185"/>
    <x v="2"/>
    <s v="OFF-ST-10001932"/>
    <x v="1"/>
    <x v="4"/>
    <s v="Fellowes Staxonsteel Drawer Files"/>
    <n v="965.84999999999991"/>
    <n v="5"/>
    <n v="0"/>
    <n v="135.21900000000002"/>
  </r>
  <r>
    <n v="4443"/>
    <s v="US-2013-111290"/>
    <x v="0"/>
    <x v="405"/>
    <x v="1050"/>
    <s v="Standard Class"/>
    <s v="DK-13375"/>
    <s v="Dennis Kane"/>
    <x v="0"/>
    <s v="United States"/>
    <s v="Westland"/>
    <x v="12"/>
    <n v="48185"/>
    <x v="2"/>
    <s v="OFF-AR-10001761"/>
    <x v="1"/>
    <x v="6"/>
    <s v="Avery Hi-Liter Smear-Safe Highlighters"/>
    <n v="29.2"/>
    <n v="5"/>
    <n v="0"/>
    <n v="10.511999999999999"/>
  </r>
  <r>
    <n v="4444"/>
    <s v="US-2013-111290"/>
    <x v="0"/>
    <x v="405"/>
    <x v="1050"/>
    <s v="Standard Class"/>
    <s v="DK-13375"/>
    <s v="Dennis Kane"/>
    <x v="0"/>
    <s v="United States"/>
    <s v="Westland"/>
    <x v="12"/>
    <n v="48185"/>
    <x v="2"/>
    <s v="OFF-PA-10002262"/>
    <x v="1"/>
    <x v="10"/>
    <s v="Xerox 192"/>
    <n v="32.400000000000006"/>
    <n v="5"/>
    <n v="0"/>
    <n v="15.552000000000001"/>
  </r>
  <r>
    <n v="4445"/>
    <s v="US-2011-147704"/>
    <x v="2"/>
    <x v="912"/>
    <x v="683"/>
    <s v="Standard Class"/>
    <s v="SR-20740"/>
    <s v="Steven Roelle"/>
    <x v="2"/>
    <s v="United States"/>
    <s v="Bloomington"/>
    <x v="14"/>
    <n v="47401"/>
    <x v="2"/>
    <s v="OFF-EN-10004483"/>
    <x v="1"/>
    <x v="12"/>
    <s v="#10 White Business Envelopes,4 1/8 x 9 1/2"/>
    <n v="78.349999999999994"/>
    <n v="5"/>
    <n v="0"/>
    <n v="36.824499999999993"/>
  </r>
  <r>
    <n v="4446"/>
    <s v="US-2011-147704"/>
    <x v="2"/>
    <x v="912"/>
    <x v="683"/>
    <s v="Standard Class"/>
    <s v="SR-20740"/>
    <s v="Steven Roelle"/>
    <x v="2"/>
    <s v="United States"/>
    <s v="Bloomington"/>
    <x v="14"/>
    <n v="47401"/>
    <x v="2"/>
    <s v="OFF-PA-10003270"/>
    <x v="1"/>
    <x v="10"/>
    <s v="Xerox 1954"/>
    <n v="31.68"/>
    <n v="6"/>
    <n v="0"/>
    <n v="14.256"/>
  </r>
  <r>
    <n v="4447"/>
    <s v="US-2011-147704"/>
    <x v="2"/>
    <x v="912"/>
    <x v="683"/>
    <s v="Standard Class"/>
    <s v="SR-20740"/>
    <s v="Steven Roelle"/>
    <x v="2"/>
    <s v="United States"/>
    <s v="Bloomington"/>
    <x v="14"/>
    <n v="47401"/>
    <x v="2"/>
    <s v="OFF-BI-10001634"/>
    <x v="1"/>
    <x v="8"/>
    <s v="Wilson Jones Active Use Binders"/>
    <n v="29.12"/>
    <n v="4"/>
    <n v="0"/>
    <n v="14.268800000000001"/>
  </r>
  <r>
    <n v="4448"/>
    <s v="US-2011-147704"/>
    <x v="2"/>
    <x v="912"/>
    <x v="683"/>
    <s v="Standard Class"/>
    <s v="SR-20740"/>
    <s v="Steven Roelle"/>
    <x v="2"/>
    <s v="United States"/>
    <s v="Bloomington"/>
    <x v="14"/>
    <n v="47401"/>
    <x v="2"/>
    <s v="OFF-ST-10000675"/>
    <x v="1"/>
    <x v="4"/>
    <s v="File Shuttle II and Handi-File, Black"/>
    <n v="169.45"/>
    <n v="5"/>
    <n v="0"/>
    <n v="42.362499999999997"/>
  </r>
  <r>
    <n v="4449"/>
    <s v="CA-2012-121965"/>
    <x v="1"/>
    <x v="974"/>
    <x v="687"/>
    <s v="Standard Class"/>
    <s v="LH-17155"/>
    <s v="Logan Haushalter"/>
    <x v="0"/>
    <s v="United States"/>
    <s v="Los Angeles"/>
    <x v="1"/>
    <n v="90032"/>
    <x v="1"/>
    <s v="FUR-FU-10000732"/>
    <x v="0"/>
    <x v="5"/>
    <s v="Eldon 200 Class Desk Accessories"/>
    <n v="12.56"/>
    <n v="2"/>
    <n v="0"/>
    <n v="4.0191999999999997"/>
  </r>
  <r>
    <n v="4450"/>
    <s v="CA-2012-121965"/>
    <x v="1"/>
    <x v="974"/>
    <x v="687"/>
    <s v="Standard Class"/>
    <s v="LH-17155"/>
    <s v="Logan Haushalter"/>
    <x v="0"/>
    <s v="United States"/>
    <s v="Los Angeles"/>
    <x v="1"/>
    <n v="90032"/>
    <x v="1"/>
    <s v="OFF-PA-10004355"/>
    <x v="1"/>
    <x v="10"/>
    <s v="Xerox 231"/>
    <n v="6.48"/>
    <n v="1"/>
    <n v="0"/>
    <n v="3.1104000000000003"/>
  </r>
  <r>
    <n v="4451"/>
    <s v="CA-2012-121965"/>
    <x v="1"/>
    <x v="974"/>
    <x v="687"/>
    <s v="Standard Class"/>
    <s v="LH-17155"/>
    <s v="Logan Haushalter"/>
    <x v="0"/>
    <s v="United States"/>
    <s v="Los Angeles"/>
    <x v="1"/>
    <n v="90032"/>
    <x v="1"/>
    <s v="OFF-EN-10000056"/>
    <x v="1"/>
    <x v="12"/>
    <s v="Cameo Buff Policy Envelopes"/>
    <n v="186.69"/>
    <n v="3"/>
    <n v="0"/>
    <n v="87.744299999999981"/>
  </r>
  <r>
    <n v="4452"/>
    <s v="CA-2013-147137"/>
    <x v="0"/>
    <x v="975"/>
    <x v="946"/>
    <s v="First Class"/>
    <s v="AA-10645"/>
    <s v="Anna Andreadi"/>
    <x v="0"/>
    <s v="United States"/>
    <s v="San Francisco"/>
    <x v="1"/>
    <n v="94109"/>
    <x v="1"/>
    <s v="FUR-FU-10000221"/>
    <x v="0"/>
    <x v="5"/>
    <s v="Master Caster Door Stop, Brown"/>
    <n v="25.4"/>
    <n v="5"/>
    <n v="0"/>
    <n v="8.6359999999999992"/>
  </r>
  <r>
    <n v="4453"/>
    <s v="CA-2013-147137"/>
    <x v="0"/>
    <x v="975"/>
    <x v="946"/>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x v="946"/>
    <s v="First Class"/>
    <s v="AA-10645"/>
    <s v="Anna Andreadi"/>
    <x v="0"/>
    <s v="United States"/>
    <s v="San Francisco"/>
    <x v="1"/>
    <n v="94109"/>
    <x v="1"/>
    <s v="FUR-BO-10001811"/>
    <x v="0"/>
    <x v="0"/>
    <s v="Atlantic Metals Mobile 5-Shelf Bookcases, Custom Colors"/>
    <n v="1279.165"/>
    <n v="5"/>
    <n v="0.15"/>
    <n v="225.73499999999993"/>
  </r>
  <r>
    <n v="4455"/>
    <s v="CA-2013-147137"/>
    <x v="0"/>
    <x v="975"/>
    <x v="946"/>
    <s v="First Class"/>
    <s v="AA-10645"/>
    <s v="Anna Andreadi"/>
    <x v="0"/>
    <s v="United States"/>
    <s v="San Francisco"/>
    <x v="1"/>
    <n v="94109"/>
    <x v="1"/>
    <s v="OFF-ST-10002486"/>
    <x v="1"/>
    <x v="4"/>
    <s v="Eldon Shelf Savers Cubes and Bins"/>
    <n v="27.92"/>
    <n v="4"/>
    <n v="0"/>
    <n v="0.5583999999999989"/>
  </r>
  <r>
    <n v="4456"/>
    <s v="US-2012-146745"/>
    <x v="1"/>
    <x v="37"/>
    <x v="37"/>
    <s v="Standard Class"/>
    <s v="AS-10630"/>
    <s v="Ann Steele"/>
    <x v="2"/>
    <s v="United States"/>
    <s v="San Francisco"/>
    <x v="1"/>
    <n v="94110"/>
    <x v="1"/>
    <s v="FUR-CH-10002372"/>
    <x v="0"/>
    <x v="1"/>
    <s v="Office Star - Ergonomically Designed Knee Chair"/>
    <n v="129.56800000000001"/>
    <n v="2"/>
    <n v="0.2"/>
    <n v="-12.956799999999994"/>
  </r>
  <r>
    <n v="4457"/>
    <s v="US-2012-146745"/>
    <x v="1"/>
    <x v="37"/>
    <x v="37"/>
    <s v="Standard Class"/>
    <s v="AS-10630"/>
    <s v="Ann Steele"/>
    <x v="2"/>
    <s v="United States"/>
    <s v="San Francisco"/>
    <x v="1"/>
    <n v="94110"/>
    <x v="1"/>
    <s v="OFF-BI-10003274"/>
    <x v="1"/>
    <x v="8"/>
    <s v="Avery Durable Slant Ring Binders, No Labels"/>
    <n v="6.3680000000000003"/>
    <n v="2"/>
    <n v="0.2"/>
    <n v="2.1492"/>
  </r>
  <r>
    <n v="4458"/>
    <s v="CA-2014-115175"/>
    <x v="3"/>
    <x v="783"/>
    <x v="948"/>
    <s v="Standard Class"/>
    <s v="MC-17575"/>
    <s v="Matt Collins"/>
    <x v="0"/>
    <s v="United States"/>
    <s v="San Jose"/>
    <x v="1"/>
    <n v="95123"/>
    <x v="1"/>
    <s v="OFF-PA-10001878"/>
    <x v="1"/>
    <x v="10"/>
    <s v="Xerox 1891"/>
    <n v="244.54999999999998"/>
    <n v="5"/>
    <n v="0"/>
    <n v="114.93849999999998"/>
  </r>
  <r>
    <n v="4459"/>
    <s v="CA-2014-105851"/>
    <x v="3"/>
    <x v="677"/>
    <x v="1051"/>
    <s v="Standard Class"/>
    <s v="SE-20110"/>
    <s v="Sanjit Engle"/>
    <x v="0"/>
    <s v="United States"/>
    <s v="Denver"/>
    <x v="22"/>
    <n v="80219"/>
    <x v="1"/>
    <s v="OFF-SU-10002881"/>
    <x v="1"/>
    <x v="14"/>
    <s v="Martin Yale Chadless Opener Electric Letter Opener"/>
    <n v="1332.4960000000001"/>
    <n v="2"/>
    <n v="0.2"/>
    <n v="-299.8116"/>
  </r>
  <r>
    <n v="4460"/>
    <s v="US-2014-125717"/>
    <x v="3"/>
    <x v="394"/>
    <x v="147"/>
    <s v="First Class"/>
    <s v="DS-13030"/>
    <s v="Darrin Sayre"/>
    <x v="2"/>
    <s v="United States"/>
    <s v="Aurora"/>
    <x v="22"/>
    <n v="80013"/>
    <x v="1"/>
    <s v="FUR-FU-10001979"/>
    <x v="0"/>
    <x v="5"/>
    <s v="Dana Halogen Swing-Arm Architect Lamp"/>
    <n v="32.776000000000003"/>
    <n v="1"/>
    <n v="0.2"/>
    <n v="3.2776000000000014"/>
  </r>
  <r>
    <n v="4461"/>
    <s v="US-2014-125717"/>
    <x v="3"/>
    <x v="394"/>
    <x v="147"/>
    <s v="First Class"/>
    <s v="DS-13030"/>
    <s v="Darrin Sayre"/>
    <x v="2"/>
    <s v="United States"/>
    <s v="Aurora"/>
    <x v="22"/>
    <n v="80013"/>
    <x v="1"/>
    <s v="OFF-ST-10001522"/>
    <x v="1"/>
    <x v="4"/>
    <s v="Gould Plastics 18-Pocket Panel Bin, 34w x 5-1/4d x 20-1/2h"/>
    <n v="147.184"/>
    <n v="2"/>
    <n v="0.2"/>
    <n v="-29.436800000000012"/>
  </r>
  <r>
    <n v="4462"/>
    <s v="US-2014-125717"/>
    <x v="3"/>
    <x v="394"/>
    <x v="147"/>
    <s v="First Class"/>
    <s v="DS-13030"/>
    <s v="Darrin Sayre"/>
    <x v="2"/>
    <s v="United States"/>
    <s v="Aurora"/>
    <x v="22"/>
    <n v="80013"/>
    <x v="1"/>
    <s v="TEC-AC-10003657"/>
    <x v="2"/>
    <x v="11"/>
    <s v="Lenovo 17-Key USB Numeric Keypad"/>
    <n v="54.384000000000007"/>
    <n v="2"/>
    <n v="0.2"/>
    <n v="1.359599999999995"/>
  </r>
  <r>
    <n v="4463"/>
    <s v="US-2014-125717"/>
    <x v="3"/>
    <x v="394"/>
    <x v="147"/>
    <s v="First Class"/>
    <s v="DS-13030"/>
    <s v="Darrin Sayre"/>
    <x v="2"/>
    <s v="United States"/>
    <s v="Aurora"/>
    <x v="22"/>
    <n v="80013"/>
    <x v="1"/>
    <s v="OFF-BI-10001718"/>
    <x v="1"/>
    <x v="8"/>
    <s v="GBC DocuBind P50 Personal Binding Machine"/>
    <n v="76.77600000000001"/>
    <n v="4"/>
    <n v="0.7"/>
    <n v="-58.861599999999981"/>
  </r>
  <r>
    <n v="4464"/>
    <s v="US-2014-125717"/>
    <x v="3"/>
    <x v="394"/>
    <x v="147"/>
    <s v="First Class"/>
    <s v="DS-13030"/>
    <s v="Darrin Sayre"/>
    <x v="2"/>
    <s v="United States"/>
    <s v="Aurora"/>
    <x v="22"/>
    <n v="80013"/>
    <x v="1"/>
    <s v="OFF-PA-10003022"/>
    <x v="1"/>
    <x v="10"/>
    <s v="Xerox 1992"/>
    <n v="14.352000000000002"/>
    <n v="3"/>
    <n v="0.2"/>
    <n v="5.2026000000000003"/>
  </r>
  <r>
    <n v="4465"/>
    <s v="US-2014-125717"/>
    <x v="3"/>
    <x v="394"/>
    <x v="147"/>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x v="1052"/>
    <s v="Standard Class"/>
    <s v="NS-18640"/>
    <s v="Noel Staavos"/>
    <x v="1"/>
    <s v="United States"/>
    <s v="Boise"/>
    <x v="45"/>
    <n v="83704"/>
    <x v="1"/>
    <s v="OFF-BI-10004970"/>
    <x v="1"/>
    <x v="8"/>
    <s v="ACCOHIDE 3-Ring Binder, Blue, 1&quot;"/>
    <n v="3.3040000000000003"/>
    <n v="1"/>
    <n v="0.2"/>
    <n v="1.1151"/>
  </r>
  <r>
    <n v="4467"/>
    <s v="CA-2014-168641"/>
    <x v="3"/>
    <x v="221"/>
    <x v="670"/>
    <s v="Standard Class"/>
    <s v="KA-16525"/>
    <s v="Kelly Andreada"/>
    <x v="0"/>
    <s v="United States"/>
    <s v="New York City"/>
    <x v="15"/>
    <n v="10035"/>
    <x v="3"/>
    <s v="OFF-AR-10003759"/>
    <x v="1"/>
    <x v="6"/>
    <s v="Crayola Anti Dust Chalk, 12/Pack"/>
    <n v="16.38"/>
    <n v="9"/>
    <n v="0"/>
    <n v="7.3709999999999996"/>
  </r>
  <r>
    <n v="4468"/>
    <s v="CA-2014-168641"/>
    <x v="3"/>
    <x v="221"/>
    <x v="670"/>
    <s v="Standard Class"/>
    <s v="KA-16525"/>
    <s v="Kelly Andreada"/>
    <x v="0"/>
    <s v="United States"/>
    <s v="New York City"/>
    <x v="15"/>
    <n v="10035"/>
    <x v="3"/>
    <s v="OFF-EN-10003001"/>
    <x v="1"/>
    <x v="12"/>
    <s v="Ames Color-File Green Diamond Border X-ray Mailers"/>
    <n v="167.96"/>
    <n v="2"/>
    <n v="0"/>
    <n v="78.941199999999995"/>
  </r>
  <r>
    <n v="4469"/>
    <s v="CA-2014-168641"/>
    <x v="3"/>
    <x v="221"/>
    <x v="67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x v="670"/>
    <s v="Standard Class"/>
    <s v="KA-16525"/>
    <s v="Kelly Andreada"/>
    <x v="0"/>
    <s v="United States"/>
    <s v="New York City"/>
    <x v="15"/>
    <n v="10035"/>
    <x v="3"/>
    <s v="OFF-PA-10001972"/>
    <x v="1"/>
    <x v="10"/>
    <s v="Xerox 214"/>
    <n v="12.96"/>
    <n v="2"/>
    <n v="0"/>
    <n v="6.2208000000000006"/>
  </r>
  <r>
    <n v="4471"/>
    <s v="CA-2014-156895"/>
    <x v="3"/>
    <x v="540"/>
    <x v="582"/>
    <s v="Standard Class"/>
    <s v="DJ-13510"/>
    <s v="Don Jones"/>
    <x v="1"/>
    <s v="United States"/>
    <s v="Philadelphia"/>
    <x v="9"/>
    <n v="19140"/>
    <x v="3"/>
    <s v="FUR-CH-10003535"/>
    <x v="0"/>
    <x v="1"/>
    <s v="Global Armless Task Chair, Royal Blue"/>
    <n v="128.05799999999999"/>
    <n v="3"/>
    <n v="0.3"/>
    <n v="-23.782199999999996"/>
  </r>
  <r>
    <n v="4472"/>
    <s v="CA-2014-121300"/>
    <x v="3"/>
    <x v="365"/>
    <x v="289"/>
    <s v="Same Day"/>
    <s v="MG-17680"/>
    <s v="Maureen Gastineau"/>
    <x v="2"/>
    <s v="United States"/>
    <s v="Mentor"/>
    <x v="24"/>
    <n v="44060"/>
    <x v="3"/>
    <s v="FUR-CH-10003774"/>
    <x v="0"/>
    <x v="1"/>
    <s v="Global Wood Trimmed Manager's Task Chair, Khaki"/>
    <n v="63.686"/>
    <n v="1"/>
    <n v="0.3"/>
    <n v="-15.466600000000003"/>
  </r>
  <r>
    <n v="4473"/>
    <s v="CA-2014-121300"/>
    <x v="3"/>
    <x v="365"/>
    <x v="289"/>
    <s v="Same Day"/>
    <s v="MG-17680"/>
    <s v="Maureen Gastineau"/>
    <x v="2"/>
    <s v="United States"/>
    <s v="Mentor"/>
    <x v="24"/>
    <n v="44060"/>
    <x v="3"/>
    <s v="TEC-AC-10004571"/>
    <x v="2"/>
    <x v="11"/>
    <s v="Logitech G700s Rechargeable Gaming Mouse"/>
    <n v="239.976"/>
    <n v="3"/>
    <n v="0.2"/>
    <n v="65.993400000000008"/>
  </r>
  <r>
    <n v="4474"/>
    <s v="CA-2014-121300"/>
    <x v="3"/>
    <x v="365"/>
    <x v="289"/>
    <s v="Same Day"/>
    <s v="MG-17680"/>
    <s v="Maureen Gastineau"/>
    <x v="2"/>
    <s v="United States"/>
    <s v="Mentor"/>
    <x v="24"/>
    <n v="44060"/>
    <x v="3"/>
    <s v="FUR-TA-10004442"/>
    <x v="0"/>
    <x v="3"/>
    <s v="Riverside Furniture Stanwyck Manor Table Series"/>
    <n v="344.22"/>
    <n v="2"/>
    <n v="0.4"/>
    <n v="-189.32100000000003"/>
  </r>
  <r>
    <n v="4475"/>
    <s v="CA-2014-121300"/>
    <x v="3"/>
    <x v="365"/>
    <x v="289"/>
    <s v="Same Day"/>
    <s v="MG-17680"/>
    <s v="Maureen Gastineau"/>
    <x v="2"/>
    <s v="United States"/>
    <s v="Mentor"/>
    <x v="24"/>
    <n v="44060"/>
    <x v="3"/>
    <s v="OFF-PA-10002787"/>
    <x v="1"/>
    <x v="10"/>
    <s v="Xerox 227"/>
    <n v="15.552000000000003"/>
    <n v="3"/>
    <n v="0.2"/>
    <n v="5.4432"/>
  </r>
  <r>
    <n v="4476"/>
    <s v="CA-2014-121300"/>
    <x v="3"/>
    <x v="365"/>
    <x v="289"/>
    <s v="Same Day"/>
    <s v="MG-17680"/>
    <s v="Maureen Gastineau"/>
    <x v="2"/>
    <s v="United States"/>
    <s v="Mentor"/>
    <x v="24"/>
    <n v="44060"/>
    <x v="3"/>
    <s v="FUR-FU-10004586"/>
    <x v="0"/>
    <x v="5"/>
    <s v="G.E. Longer-Life Indoor Recessed Floodlight Bulbs"/>
    <n v="21.248000000000001"/>
    <n v="4"/>
    <n v="0.2"/>
    <n v="7.436799999999999"/>
  </r>
  <r>
    <n v="4477"/>
    <s v="CA-2014-121300"/>
    <x v="3"/>
    <x v="365"/>
    <x v="289"/>
    <s v="Same Day"/>
    <s v="MG-17680"/>
    <s v="Maureen Gastineau"/>
    <x v="2"/>
    <s v="United States"/>
    <s v="Mentor"/>
    <x v="24"/>
    <n v="44060"/>
    <x v="3"/>
    <s v="OFF-PA-10002606"/>
    <x v="1"/>
    <x v="10"/>
    <s v="Xerox 1928"/>
    <n v="8.4480000000000004"/>
    <n v="2"/>
    <n v="0.2"/>
    <n v="2.6399999999999997"/>
  </r>
  <r>
    <n v="4478"/>
    <s v="CA-2014-130211"/>
    <x v="3"/>
    <x v="760"/>
    <x v="661"/>
    <s v="Same Day"/>
    <s v="BD-11620"/>
    <s v="Brian DeCherney"/>
    <x v="0"/>
    <s v="United States"/>
    <s v="Lawton"/>
    <x v="26"/>
    <n v="73505"/>
    <x v="2"/>
    <s v="OFF-ST-10000129"/>
    <x v="1"/>
    <x v="4"/>
    <s v="Fellowes Recycled Storage Drawers"/>
    <n v="333.09000000000003"/>
    <n v="3"/>
    <n v="0"/>
    <n v="23.316299999999984"/>
  </r>
  <r>
    <n v="4479"/>
    <s v="CA-2014-130211"/>
    <x v="3"/>
    <x v="760"/>
    <x v="661"/>
    <s v="Same Day"/>
    <s v="BD-11620"/>
    <s v="Brian DeCherney"/>
    <x v="0"/>
    <s v="United States"/>
    <s v="Lawton"/>
    <x v="26"/>
    <n v="73505"/>
    <x v="2"/>
    <s v="FUR-TA-10003748"/>
    <x v="0"/>
    <x v="3"/>
    <s v="Bevis 36 x 72 Conference Tables"/>
    <n v="248.98"/>
    <n v="2"/>
    <n v="0"/>
    <n v="54.775599999999997"/>
  </r>
  <r>
    <n v="4480"/>
    <s v="CA-2011-147235"/>
    <x v="2"/>
    <x v="977"/>
    <x v="1053"/>
    <s v="Standard Class"/>
    <s v="CD-11920"/>
    <s v="Carlos Daly"/>
    <x v="0"/>
    <s v="United States"/>
    <s v="New York City"/>
    <x v="15"/>
    <n v="10024"/>
    <x v="3"/>
    <s v="OFF-PA-10004948"/>
    <x v="1"/>
    <x v="10"/>
    <s v="Xerox 190"/>
    <n v="24.900000000000002"/>
    <n v="5"/>
    <n v="0"/>
    <n v="11.703000000000001"/>
  </r>
  <r>
    <n v="4481"/>
    <s v="CA-2013-109365"/>
    <x v="0"/>
    <x v="54"/>
    <x v="281"/>
    <s v="Standard Class"/>
    <s v="XP-21865"/>
    <s v="Xylona Preis"/>
    <x v="0"/>
    <s v="United States"/>
    <s v="Los Angeles"/>
    <x v="1"/>
    <n v="90049"/>
    <x v="1"/>
    <s v="OFF-FA-10001561"/>
    <x v="1"/>
    <x v="13"/>
    <s v="Stockwell Push Pins"/>
    <n v="15.260000000000002"/>
    <n v="7"/>
    <n v="0"/>
    <n v="5.0358000000000001"/>
  </r>
  <r>
    <n v="4482"/>
    <s v="CA-2013-109365"/>
    <x v="0"/>
    <x v="54"/>
    <x v="281"/>
    <s v="Standard Class"/>
    <s v="XP-21865"/>
    <s v="Xylona Preis"/>
    <x v="0"/>
    <s v="United States"/>
    <s v="Los Angeles"/>
    <x v="1"/>
    <n v="90049"/>
    <x v="1"/>
    <s v="OFF-AP-10002998"/>
    <x v="1"/>
    <x v="9"/>
    <s v="Holmes 99% HEPA Air Purifier"/>
    <n v="43.32"/>
    <n v="2"/>
    <n v="0"/>
    <n v="14.295599999999997"/>
  </r>
  <r>
    <n v="4483"/>
    <s v="CA-2013-109365"/>
    <x v="0"/>
    <x v="54"/>
    <x v="281"/>
    <s v="Standard Class"/>
    <s v="XP-21865"/>
    <s v="Xylona Preis"/>
    <x v="0"/>
    <s v="United States"/>
    <s v="Los Angeles"/>
    <x v="1"/>
    <n v="90049"/>
    <x v="1"/>
    <s v="OFF-BI-10003981"/>
    <x v="1"/>
    <x v="8"/>
    <s v="Avery Durable Plastic 1&quot; Binders"/>
    <n v="43.584000000000003"/>
    <n v="12"/>
    <n v="0.2"/>
    <n v="15.799199999999999"/>
  </r>
  <r>
    <n v="4484"/>
    <s v="CA-2013-109365"/>
    <x v="0"/>
    <x v="54"/>
    <x v="281"/>
    <s v="Standard Class"/>
    <s v="XP-21865"/>
    <s v="Xylona Preis"/>
    <x v="0"/>
    <s v="United States"/>
    <s v="Los Angeles"/>
    <x v="1"/>
    <n v="90049"/>
    <x v="1"/>
    <s v="OFF-PA-10001725"/>
    <x v="1"/>
    <x v="10"/>
    <s v="Xerox 1892"/>
    <n v="116.28"/>
    <n v="3"/>
    <n v="0"/>
    <n v="56.977199999999996"/>
  </r>
  <r>
    <n v="4485"/>
    <s v="CA-2013-109365"/>
    <x v="0"/>
    <x v="54"/>
    <x v="281"/>
    <s v="Standard Class"/>
    <s v="XP-21865"/>
    <s v="Xylona Preis"/>
    <x v="0"/>
    <s v="United States"/>
    <s v="Los Angeles"/>
    <x v="1"/>
    <n v="90049"/>
    <x v="1"/>
    <s v="OFF-BI-10002071"/>
    <x v="1"/>
    <x v="8"/>
    <s v="Fellowes Black Plastic Comb Bindings"/>
    <n v="9.2959999999999994"/>
    <n v="2"/>
    <n v="0.2"/>
    <n v="3.0211999999999994"/>
  </r>
  <r>
    <n v="4486"/>
    <s v="CA-2013-109365"/>
    <x v="0"/>
    <x v="54"/>
    <x v="281"/>
    <s v="Standard Class"/>
    <s v="XP-21865"/>
    <s v="Xylona Preis"/>
    <x v="0"/>
    <s v="United States"/>
    <s v="Los Angeles"/>
    <x v="1"/>
    <n v="90049"/>
    <x v="1"/>
    <s v="OFF-PA-10000477"/>
    <x v="1"/>
    <x v="10"/>
    <s v="Xerox 22"/>
    <n v="19.440000000000001"/>
    <n v="3"/>
    <n v="0"/>
    <n v="9.3312000000000008"/>
  </r>
  <r>
    <n v="4487"/>
    <s v="CA-2013-109365"/>
    <x v="0"/>
    <x v="54"/>
    <x v="281"/>
    <s v="Standard Class"/>
    <s v="XP-21865"/>
    <s v="Xylona Preis"/>
    <x v="0"/>
    <s v="United States"/>
    <s v="Los Angeles"/>
    <x v="1"/>
    <n v="90049"/>
    <x v="1"/>
    <s v="OFF-PA-10004359"/>
    <x v="1"/>
    <x v="10"/>
    <s v="Multicolor Computer Printout Paper"/>
    <n v="314.54999999999995"/>
    <n v="3"/>
    <n v="0"/>
    <n v="150.98399999999998"/>
  </r>
  <r>
    <n v="4488"/>
    <s v="CA-2012-162621"/>
    <x v="1"/>
    <x v="577"/>
    <x v="835"/>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x v="835"/>
    <s v="Standard Class"/>
    <s v="CA-12055"/>
    <s v="Cathy Armstrong"/>
    <x v="2"/>
    <s v="United States"/>
    <s v="Houston"/>
    <x v="5"/>
    <n v="77036"/>
    <x v="2"/>
    <s v="OFF-SU-10003567"/>
    <x v="1"/>
    <x v="14"/>
    <s v="Stiletto Hand Letter Openers"/>
    <n v="69.12"/>
    <n v="9"/>
    <n v="0.2"/>
    <n v="-14.687999999999999"/>
  </r>
  <r>
    <n v="4490"/>
    <s v="CA-2012-162621"/>
    <x v="1"/>
    <x v="577"/>
    <x v="835"/>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x v="783"/>
    <s v="Standard Class"/>
    <s v="JM-15250"/>
    <s v="Janet Martin"/>
    <x v="0"/>
    <s v="United States"/>
    <s v="Los Angeles"/>
    <x v="1"/>
    <n v="90032"/>
    <x v="1"/>
    <s v="FUR-TA-10001095"/>
    <x v="0"/>
    <x v="3"/>
    <s v="Chromcraft Round Conference Tables"/>
    <n v="418.29599999999994"/>
    <n v="3"/>
    <n v="0.2"/>
    <n v="5.2287000000000035"/>
  </r>
  <r>
    <n v="4492"/>
    <s v="CA-2011-150798"/>
    <x v="2"/>
    <x v="588"/>
    <x v="544"/>
    <s v="Second Class"/>
    <s v="JK-15730"/>
    <s v="Joe Kamberova"/>
    <x v="0"/>
    <s v="United States"/>
    <s v="Columbus"/>
    <x v="24"/>
    <n v="43229"/>
    <x v="3"/>
    <s v="TEC-CO-10001571"/>
    <x v="2"/>
    <x v="16"/>
    <s v="Sharp 1540cs Digital Laser Copier"/>
    <n v="659.98799999999994"/>
    <n v="2"/>
    <n v="0.4"/>
    <n v="109.99799999999999"/>
  </r>
  <r>
    <n v="4493"/>
    <s v="CA-2011-150798"/>
    <x v="2"/>
    <x v="588"/>
    <x v="544"/>
    <s v="Second Class"/>
    <s v="JK-15730"/>
    <s v="Joe Kamberova"/>
    <x v="0"/>
    <s v="United States"/>
    <s v="Columbus"/>
    <x v="24"/>
    <n v="43229"/>
    <x v="3"/>
    <s v="FUR-FU-10000221"/>
    <x v="0"/>
    <x v="5"/>
    <s v="Master Caster Door Stop, Brown"/>
    <n v="8.1280000000000001"/>
    <n v="2"/>
    <n v="0.2"/>
    <n v="1.4223999999999997"/>
  </r>
  <r>
    <n v="4494"/>
    <s v="CA-2011-150798"/>
    <x v="2"/>
    <x v="588"/>
    <x v="544"/>
    <s v="Second Class"/>
    <s v="JK-15730"/>
    <s v="Joe Kamberova"/>
    <x v="0"/>
    <s v="United States"/>
    <s v="Columbus"/>
    <x v="24"/>
    <n v="43229"/>
    <x v="3"/>
    <s v="OFF-PA-10001972"/>
    <x v="1"/>
    <x v="10"/>
    <s v="Xerox 214"/>
    <n v="36.288000000000011"/>
    <n v="7"/>
    <n v="0.2"/>
    <n v="12.700800000000001"/>
  </r>
  <r>
    <n v="4495"/>
    <s v="CA-2011-150798"/>
    <x v="2"/>
    <x v="588"/>
    <x v="544"/>
    <s v="Second Class"/>
    <s v="JK-15730"/>
    <s v="Joe Kamberova"/>
    <x v="0"/>
    <s v="United States"/>
    <s v="Columbus"/>
    <x v="24"/>
    <n v="43229"/>
    <x v="3"/>
    <s v="FUR-CH-10000015"/>
    <x v="0"/>
    <x v="1"/>
    <s v="Hon Multipurpose Stacking Arm Chairs"/>
    <n v="909.7199999999998"/>
    <n v="6"/>
    <n v="0.3"/>
    <n v="-51.983999999999924"/>
  </r>
  <r>
    <n v="4496"/>
    <s v="CA-2014-112753"/>
    <x v="3"/>
    <x v="978"/>
    <x v="266"/>
    <s v="Standard Class"/>
    <s v="CC-12670"/>
    <s v="Craig Carreira"/>
    <x v="0"/>
    <s v="United States"/>
    <s v="Los Angeles"/>
    <x v="1"/>
    <n v="90032"/>
    <x v="1"/>
    <s v="FUR-BO-10004015"/>
    <x v="0"/>
    <x v="0"/>
    <s v="Bush Andora Bookcase, Maple/Graphite Gray Finish"/>
    <n v="917.92349999999988"/>
    <n v="9"/>
    <n v="0.15"/>
    <n v="75.593699999999899"/>
  </r>
  <r>
    <n v="4497"/>
    <s v="CA-2014-112753"/>
    <x v="3"/>
    <x v="978"/>
    <x v="266"/>
    <s v="Standard Class"/>
    <s v="CC-12670"/>
    <s v="Craig Carreira"/>
    <x v="0"/>
    <s v="United States"/>
    <s v="Los Angeles"/>
    <x v="1"/>
    <n v="90032"/>
    <x v="1"/>
    <s v="OFF-PA-10002036"/>
    <x v="1"/>
    <x v="10"/>
    <s v="Xerox 1930"/>
    <n v="38.880000000000003"/>
    <n v="6"/>
    <n v="0"/>
    <n v="19.051200000000001"/>
  </r>
  <r>
    <n v="4498"/>
    <s v="CA-2014-155075"/>
    <x v="3"/>
    <x v="574"/>
    <x v="784"/>
    <s v="Standard Class"/>
    <s v="GW-14605"/>
    <s v="Giulietta Weimer"/>
    <x v="0"/>
    <s v="United States"/>
    <s v="Philadelphia"/>
    <x v="9"/>
    <n v="19140"/>
    <x v="3"/>
    <s v="OFF-BI-10003650"/>
    <x v="1"/>
    <x v="8"/>
    <s v="GBC DocuBind 300 Electric Binding Machine"/>
    <n v="631.17600000000016"/>
    <n v="4"/>
    <n v="0.7"/>
    <n v="-462.86239999999998"/>
  </r>
  <r>
    <n v="4499"/>
    <s v="CA-2011-103401"/>
    <x v="2"/>
    <x v="871"/>
    <x v="158"/>
    <s v="Standard Class"/>
    <s v="GR-14560"/>
    <s v="Georgia Rosenberg"/>
    <x v="1"/>
    <s v="United States"/>
    <s v="San Francisco"/>
    <x v="1"/>
    <n v="94110"/>
    <x v="1"/>
    <s v="OFF-PA-10003309"/>
    <x v="1"/>
    <x v="10"/>
    <s v="Xerox 211"/>
    <n v="12.96"/>
    <n v="2"/>
    <n v="0"/>
    <n v="6.2208000000000006"/>
  </r>
  <r>
    <n v="4500"/>
    <s v="CA-2013-124814"/>
    <x v="0"/>
    <x v="342"/>
    <x v="438"/>
    <s v="Standard Class"/>
    <s v="FM-14215"/>
    <s v="Filia McAdams"/>
    <x v="1"/>
    <s v="United States"/>
    <s v="Bakersfield"/>
    <x v="1"/>
    <n v="93309"/>
    <x v="1"/>
    <s v="OFF-PA-10002787"/>
    <x v="1"/>
    <x v="10"/>
    <s v="Xerox 227"/>
    <n v="12.96"/>
    <n v="2"/>
    <n v="0"/>
    <n v="6.2208000000000006"/>
  </r>
  <r>
    <n v="4501"/>
    <s v="CA-2013-124814"/>
    <x v="0"/>
    <x v="342"/>
    <x v="438"/>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x v="864"/>
    <s v="Standard Class"/>
    <s v="MS-17980"/>
    <s v="Michael Stewart"/>
    <x v="1"/>
    <s v="United States"/>
    <s v="Houston"/>
    <x v="5"/>
    <n v="77095"/>
    <x v="2"/>
    <s v="OFF-PA-10002005"/>
    <x v="1"/>
    <x v="10"/>
    <s v="Xerox 225"/>
    <n v="25.920000000000005"/>
    <n v="5"/>
    <n v="0.2"/>
    <n v="9.0719999999999992"/>
  </r>
  <r>
    <n v="4503"/>
    <s v="CA-2011-116757"/>
    <x v="2"/>
    <x v="479"/>
    <x v="864"/>
    <s v="Standard Class"/>
    <s v="MS-17980"/>
    <s v="Michael Stewart"/>
    <x v="1"/>
    <s v="United States"/>
    <s v="Houston"/>
    <x v="5"/>
    <n v="77095"/>
    <x v="2"/>
    <s v="OFF-FA-10002815"/>
    <x v="1"/>
    <x v="13"/>
    <s v="Staples"/>
    <n v="21.312000000000005"/>
    <n v="6"/>
    <n v="0.2"/>
    <n v="7.1928000000000001"/>
  </r>
  <r>
    <n v="4504"/>
    <s v="US-2011-138247"/>
    <x v="2"/>
    <x v="163"/>
    <x v="473"/>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x v="473"/>
    <s v="Standard Class"/>
    <s v="BF-11170"/>
    <s v="Ben Ferrer"/>
    <x v="2"/>
    <s v="United States"/>
    <s v="Los Angeles"/>
    <x v="1"/>
    <n v="90045"/>
    <x v="1"/>
    <s v="OFF-AP-10000828"/>
    <x v="1"/>
    <x v="9"/>
    <s v="Avanti 4.4 Cu. Ft. Refrigerator"/>
    <n v="361.96"/>
    <n v="2"/>
    <n v="0"/>
    <n v="101.34879999999998"/>
  </r>
  <r>
    <n v="4506"/>
    <s v="US-2011-138247"/>
    <x v="2"/>
    <x v="163"/>
    <x v="473"/>
    <s v="Standard Class"/>
    <s v="BF-11170"/>
    <s v="Ben Ferrer"/>
    <x v="2"/>
    <s v="United States"/>
    <s v="Los Angeles"/>
    <x v="1"/>
    <n v="90045"/>
    <x v="1"/>
    <s v="TEC-AC-10004708"/>
    <x v="2"/>
    <x v="11"/>
    <s v="Sony 32GB Class 10 Micro SDHC R40 Memory Card"/>
    <n v="62.849999999999994"/>
    <n v="3"/>
    <n v="0"/>
    <n v="13.198499999999999"/>
  </r>
  <r>
    <n v="4507"/>
    <s v="US-2011-138247"/>
    <x v="2"/>
    <x v="163"/>
    <x v="473"/>
    <s v="Standard Class"/>
    <s v="BF-11170"/>
    <s v="Ben Ferrer"/>
    <x v="2"/>
    <s v="United States"/>
    <s v="Los Angeles"/>
    <x v="1"/>
    <n v="90045"/>
    <x v="1"/>
    <s v="TEC-PH-10001530"/>
    <x v="2"/>
    <x v="7"/>
    <s v="Cisco Unified IP Phone 7945G VoIP phone"/>
    <n v="818.37600000000009"/>
    <n v="3"/>
    <n v="0.2"/>
    <n v="51.148499999999984"/>
  </r>
  <r>
    <n v="4508"/>
    <s v="US-2011-138247"/>
    <x v="2"/>
    <x v="163"/>
    <x v="473"/>
    <s v="Standard Class"/>
    <s v="BF-11170"/>
    <s v="Ben Ferrer"/>
    <x v="2"/>
    <s v="United States"/>
    <s v="Los Angeles"/>
    <x v="1"/>
    <n v="90045"/>
    <x v="1"/>
    <s v="OFF-ST-10002301"/>
    <x v="1"/>
    <x v="4"/>
    <s v="Tennsco Commercial Shelving"/>
    <n v="20.34"/>
    <n v="1"/>
    <n v="0"/>
    <n v="0.20339999999999847"/>
  </r>
  <r>
    <n v="4509"/>
    <s v="US-2011-138247"/>
    <x v="2"/>
    <x v="163"/>
    <x v="473"/>
    <s v="Standard Class"/>
    <s v="BF-11170"/>
    <s v="Ben Ferrer"/>
    <x v="2"/>
    <s v="United States"/>
    <s v="Los Angeles"/>
    <x v="1"/>
    <n v="90045"/>
    <x v="1"/>
    <s v="FUR-FU-10002554"/>
    <x v="0"/>
    <x v="5"/>
    <s v="Westinghouse Floor Lamp with Metal Mesh Shade, Black"/>
    <n v="23.99"/>
    <n v="1"/>
    <n v="0"/>
    <n v="5.5176999999999978"/>
  </r>
  <r>
    <n v="4510"/>
    <s v="CA-2014-167003"/>
    <x v="3"/>
    <x v="979"/>
    <x v="99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x v="954"/>
    <s v="Standard Class"/>
    <s v="KM-16225"/>
    <s v="Kalyca Meade"/>
    <x v="1"/>
    <s v="United States"/>
    <s v="Springfield"/>
    <x v="25"/>
    <n v="65807"/>
    <x v="2"/>
    <s v="FUR-FU-10001085"/>
    <x v="0"/>
    <x v="5"/>
    <s v="3M Polarizing Light Filter Sleeves"/>
    <n v="37.299999999999997"/>
    <n v="2"/>
    <n v="0"/>
    <n v="17.157999999999998"/>
  </r>
  <r>
    <n v="4512"/>
    <s v="CA-2013-119935"/>
    <x v="0"/>
    <x v="338"/>
    <x v="954"/>
    <s v="Standard Class"/>
    <s v="KM-16225"/>
    <s v="Kalyca Meade"/>
    <x v="1"/>
    <s v="United States"/>
    <s v="Springfield"/>
    <x v="25"/>
    <n v="65807"/>
    <x v="2"/>
    <s v="OFF-BI-10001597"/>
    <x v="1"/>
    <x v="8"/>
    <s v="Wilson Jones Ledger-Size, Piano-Hinge Binder, 2&quot;, Blue"/>
    <n v="81.96"/>
    <n v="2"/>
    <n v="0"/>
    <n v="39.340799999999994"/>
  </r>
  <r>
    <n v="4513"/>
    <s v="CA-2013-118969"/>
    <x v="0"/>
    <x v="824"/>
    <x v="767"/>
    <s v="First Class"/>
    <s v="LP-17095"/>
    <s v="Liz Preis"/>
    <x v="0"/>
    <s v="United States"/>
    <s v="Phoenix"/>
    <x v="16"/>
    <n v="85023"/>
    <x v="1"/>
    <s v="OFF-BI-10002429"/>
    <x v="1"/>
    <x v="8"/>
    <s v="Premier Elliptical Ring Binder, Black"/>
    <n v="54.792000000000009"/>
    <n v="6"/>
    <n v="0.7"/>
    <n v="-40.180799999999991"/>
  </r>
  <r>
    <n v="4514"/>
    <s v="CA-2013-145240"/>
    <x v="0"/>
    <x v="47"/>
    <x v="1054"/>
    <s v="First Class"/>
    <s v="BG-11740"/>
    <s v="Bruce Geld"/>
    <x v="0"/>
    <s v="United States"/>
    <s v="Houston"/>
    <x v="5"/>
    <n v="77070"/>
    <x v="2"/>
    <s v="OFF-ST-10001590"/>
    <x v="1"/>
    <x v="4"/>
    <s v="Tenex Personal Project File with Scoop Front Design, Black"/>
    <n v="10.784000000000001"/>
    <n v="1"/>
    <n v="0.2"/>
    <n v="0.8087999999999993"/>
  </r>
  <r>
    <n v="4515"/>
    <s v="CA-2013-120873"/>
    <x v="0"/>
    <x v="189"/>
    <x v="97"/>
    <s v="Second Class"/>
    <s v="BW-11200"/>
    <s v="Ben Wallace"/>
    <x v="0"/>
    <s v="United States"/>
    <s v="Hampton"/>
    <x v="17"/>
    <n v="23666"/>
    <x v="0"/>
    <s v="FUR-CH-10000847"/>
    <x v="0"/>
    <x v="1"/>
    <s v="Global Executive Mid-Back Manager's Chair"/>
    <n v="290.98"/>
    <n v="1"/>
    <n v="0"/>
    <n v="75.654799999999994"/>
  </r>
  <r>
    <n v="4516"/>
    <s v="US-2014-111920"/>
    <x v="3"/>
    <x v="760"/>
    <x v="215"/>
    <s v="Standard Class"/>
    <s v="PS-18970"/>
    <s v="Paul Stevenson"/>
    <x v="2"/>
    <s v="United States"/>
    <s v="Tulsa"/>
    <x v="26"/>
    <n v="74133"/>
    <x v="2"/>
    <s v="OFF-AR-10003179"/>
    <x v="1"/>
    <x v="6"/>
    <s v="Dixon Ticonderoga Core-Lock Colored Pencils"/>
    <n v="36.44"/>
    <n v="4"/>
    <n v="0"/>
    <n v="12.025199999999998"/>
  </r>
  <r>
    <n v="4517"/>
    <s v="US-2013-128678"/>
    <x v="0"/>
    <x v="306"/>
    <x v="369"/>
    <s v="Standard Class"/>
    <s v="RB-19570"/>
    <s v="Rob Beeghly"/>
    <x v="0"/>
    <s v="United States"/>
    <s v="Seattle"/>
    <x v="4"/>
    <n v="98105"/>
    <x v="1"/>
    <s v="OFF-PA-10000807"/>
    <x v="1"/>
    <x v="10"/>
    <s v="TOPS &quot;Important Message&quot; Pads, Canary, 4-1/4 x 5-1/2, 50 Sheets per Pad"/>
    <n v="21.400000000000002"/>
    <n v="5"/>
    <n v="0"/>
    <n v="10.058"/>
  </r>
  <r>
    <n v="4518"/>
    <s v="US-2013-128678"/>
    <x v="0"/>
    <x v="306"/>
    <x v="369"/>
    <s v="Standard Class"/>
    <s v="RB-19570"/>
    <s v="Rob Beeghly"/>
    <x v="0"/>
    <s v="United States"/>
    <s v="Seattle"/>
    <x v="4"/>
    <n v="98105"/>
    <x v="1"/>
    <s v="OFF-BI-10002103"/>
    <x v="1"/>
    <x v="8"/>
    <s v="Cardinal Slant-D Ring Binder, Heavy Gauge Vinyl"/>
    <n v="48.664000000000001"/>
    <n v="7"/>
    <n v="0.2"/>
    <n v="15.815799999999999"/>
  </r>
  <r>
    <n v="4519"/>
    <s v="CA-2013-101385"/>
    <x v="0"/>
    <x v="477"/>
    <x v="152"/>
    <s v="Standard Class"/>
    <s v="JW-16075"/>
    <s v="Julia West"/>
    <x v="0"/>
    <s v="United States"/>
    <s v="San Francisco"/>
    <x v="1"/>
    <n v="94109"/>
    <x v="1"/>
    <s v="OFF-AR-10004441"/>
    <x v="1"/>
    <x v="6"/>
    <s v="BIC Brite Liner Highlighters"/>
    <n v="16.559999999999999"/>
    <n v="4"/>
    <n v="0"/>
    <n v="6.9551999999999996"/>
  </r>
  <r>
    <n v="4520"/>
    <s v="CA-2014-107167"/>
    <x v="3"/>
    <x v="193"/>
    <x v="1055"/>
    <s v="Standard Class"/>
    <s v="ND-18460"/>
    <s v="Neil Ducich"/>
    <x v="1"/>
    <s v="United States"/>
    <s v="Jacksonville"/>
    <x v="2"/>
    <n v="32216"/>
    <x v="0"/>
    <s v="OFF-ST-10003805"/>
    <x v="1"/>
    <x v="4"/>
    <s v="24 Capacity Maxi Data Binder Racks, Pearl"/>
    <n v="1347.5200000000002"/>
    <n v="8"/>
    <n v="0.2"/>
    <n v="84.219999999999857"/>
  </r>
  <r>
    <n v="4521"/>
    <s v="CA-2011-109491"/>
    <x v="2"/>
    <x v="980"/>
    <x v="1056"/>
    <s v="Standard Class"/>
    <s v="LC-16930"/>
    <s v="Linda Cazamias"/>
    <x v="1"/>
    <s v="United States"/>
    <s v="Richmond"/>
    <x v="14"/>
    <n v="47374"/>
    <x v="2"/>
    <s v="TEC-AC-10001284"/>
    <x v="2"/>
    <x v="11"/>
    <s v="Enermax Briskie RF Wireless Keyboard and Mouse Combo"/>
    <n v="62.31"/>
    <n v="3"/>
    <n v="0"/>
    <n v="22.4316"/>
  </r>
  <r>
    <n v="4522"/>
    <s v="CA-2011-109491"/>
    <x v="2"/>
    <x v="980"/>
    <x v="1056"/>
    <s v="Standard Class"/>
    <s v="LC-16930"/>
    <s v="Linda Cazamias"/>
    <x v="1"/>
    <s v="United States"/>
    <s v="Richmond"/>
    <x v="14"/>
    <n v="47374"/>
    <x v="2"/>
    <s v="FUR-FU-10000221"/>
    <x v="0"/>
    <x v="5"/>
    <s v="Master Caster Door Stop, Brown"/>
    <n v="20.32"/>
    <n v="4"/>
    <n v="0"/>
    <n v="6.9087999999999994"/>
  </r>
  <r>
    <n v="4523"/>
    <s v="CA-2014-105445"/>
    <x v="3"/>
    <x v="297"/>
    <x v="912"/>
    <s v="Second Class"/>
    <s v="BP-11095"/>
    <s v="Bart Pistole"/>
    <x v="1"/>
    <s v="United States"/>
    <s v="Louisville"/>
    <x v="22"/>
    <n v="80027"/>
    <x v="1"/>
    <s v="OFF-FA-10001229"/>
    <x v="1"/>
    <x v="13"/>
    <s v="Staples"/>
    <n v="9.4320000000000004"/>
    <n v="3"/>
    <n v="0.2"/>
    <n v="3.065399999999999"/>
  </r>
  <r>
    <n v="4524"/>
    <s v="CA-2011-107454"/>
    <x v="2"/>
    <x v="981"/>
    <x v="1057"/>
    <s v="Standard Class"/>
    <s v="RD-19720"/>
    <s v="Roger Demir"/>
    <x v="0"/>
    <s v="United States"/>
    <s v="New York City"/>
    <x v="15"/>
    <n v="10024"/>
    <x v="3"/>
    <s v="OFF-LA-10001569"/>
    <x v="1"/>
    <x v="2"/>
    <s v="Avery 499"/>
    <n v="34.86"/>
    <n v="7"/>
    <n v="0"/>
    <n v="16.035599999999999"/>
  </r>
  <r>
    <n v="4525"/>
    <s v="CA-2011-107454"/>
    <x v="2"/>
    <x v="981"/>
    <x v="1057"/>
    <s v="Standard Class"/>
    <s v="RD-19720"/>
    <s v="Roger Demir"/>
    <x v="0"/>
    <s v="United States"/>
    <s v="New York City"/>
    <x v="15"/>
    <n v="10024"/>
    <x v="3"/>
    <s v="FUR-FU-10004018"/>
    <x v="0"/>
    <x v="5"/>
    <s v="Tensor Computer Mounted Lamp"/>
    <n v="89.34"/>
    <n v="6"/>
    <n v="0"/>
    <n v="24.121800000000004"/>
  </r>
  <r>
    <n v="4526"/>
    <s v="US-2014-105046"/>
    <x v="3"/>
    <x v="729"/>
    <x v="989"/>
    <s v="Standard Class"/>
    <s v="BE-11335"/>
    <s v="Bill Eplett"/>
    <x v="2"/>
    <s v="United States"/>
    <s v="Rome"/>
    <x v="15"/>
    <n v="13440"/>
    <x v="3"/>
    <s v="TEC-PH-10004536"/>
    <x v="2"/>
    <x v="7"/>
    <s v="Avaya 5420 Digital phone"/>
    <n v="269.98"/>
    <n v="2"/>
    <n v="0"/>
    <n v="67.495000000000005"/>
  </r>
  <r>
    <n v="4527"/>
    <s v="US-2014-105046"/>
    <x v="3"/>
    <x v="729"/>
    <x v="989"/>
    <s v="Standard Class"/>
    <s v="BE-11335"/>
    <s v="Bill Eplett"/>
    <x v="2"/>
    <s v="United States"/>
    <s v="Rome"/>
    <x v="15"/>
    <n v="13440"/>
    <x v="3"/>
    <s v="OFF-PA-10004353"/>
    <x v="1"/>
    <x v="10"/>
    <s v="Southworth 25% Cotton Premium Laser Paper and Envelopes"/>
    <n v="99.9"/>
    <n v="5"/>
    <n v="0"/>
    <n v="47.952000000000005"/>
  </r>
  <r>
    <n v="4528"/>
    <s v="US-2014-105046"/>
    <x v="3"/>
    <x v="729"/>
    <x v="989"/>
    <s v="Standard Class"/>
    <s v="BE-11335"/>
    <s v="Bill Eplett"/>
    <x v="2"/>
    <s v="United States"/>
    <s v="Rome"/>
    <x v="15"/>
    <n v="13440"/>
    <x v="3"/>
    <s v="FUR-FU-10004848"/>
    <x v="0"/>
    <x v="5"/>
    <s v="DAX Solid Wood Frames"/>
    <n v="39.08"/>
    <n v="4"/>
    <n v="0"/>
    <n v="14.459599999999998"/>
  </r>
  <r>
    <n v="4529"/>
    <s v="CA-2014-152856"/>
    <x v="3"/>
    <x v="565"/>
    <x v="643"/>
    <s v="Second Class"/>
    <s v="RS-19765"/>
    <s v="Roland Schwarz"/>
    <x v="1"/>
    <s v="United States"/>
    <s v="Marion"/>
    <x v="24"/>
    <n v="43302"/>
    <x v="3"/>
    <s v="TEC-AC-10004864"/>
    <x v="2"/>
    <x v="11"/>
    <s v="Memorex Micro Travel Drive 32 GB"/>
    <n v="116.83199999999999"/>
    <n v="4"/>
    <n v="0.2"/>
    <n v="33.589200000000005"/>
  </r>
  <r>
    <n v="4530"/>
    <s v="CA-2013-134691"/>
    <x v="0"/>
    <x v="696"/>
    <x v="1058"/>
    <s v="Standard Class"/>
    <s v="KC-16540"/>
    <s v="Kelly Collister"/>
    <x v="0"/>
    <s v="United States"/>
    <s v="Houston"/>
    <x v="5"/>
    <n v="77041"/>
    <x v="2"/>
    <s v="OFF-BI-10002393"/>
    <x v="1"/>
    <x v="8"/>
    <s v="Binder Posts"/>
    <n v="2.2959999999999994"/>
    <n v="2"/>
    <n v="0.8"/>
    <n v="-3.9032000000000009"/>
  </r>
  <r>
    <n v="4531"/>
    <s v="CA-2013-118759"/>
    <x v="0"/>
    <x v="696"/>
    <x v="398"/>
    <s v="First Class"/>
    <s v="MB-17305"/>
    <s v="Maria Bertelson"/>
    <x v="0"/>
    <s v="United States"/>
    <s v="New York City"/>
    <x v="15"/>
    <n v="10009"/>
    <x v="3"/>
    <s v="FUR-CH-10002335"/>
    <x v="0"/>
    <x v="1"/>
    <s v="Hon GuestStacker Chair"/>
    <n v="408.00599999999997"/>
    <n v="2"/>
    <n v="0.1"/>
    <n v="72.534400000000005"/>
  </r>
  <r>
    <n v="4532"/>
    <s v="CA-2013-118759"/>
    <x v="0"/>
    <x v="696"/>
    <x v="398"/>
    <s v="First Class"/>
    <s v="MB-17305"/>
    <s v="Maria Bertelson"/>
    <x v="0"/>
    <s v="United States"/>
    <s v="New York City"/>
    <x v="15"/>
    <n v="10009"/>
    <x v="3"/>
    <s v="OFF-ST-10001590"/>
    <x v="1"/>
    <x v="4"/>
    <s v="Tenex Personal Project File with Scoop Front Design, Black"/>
    <n v="40.44"/>
    <n v="3"/>
    <n v="0"/>
    <n v="10.514399999999998"/>
  </r>
  <r>
    <n v="4533"/>
    <s v="CA-2011-140403"/>
    <x v="2"/>
    <x v="982"/>
    <x v="197"/>
    <s v="Same Day"/>
    <s v="TN-21040"/>
    <s v="Tanja Norvell"/>
    <x v="2"/>
    <s v="United States"/>
    <s v="Manteca"/>
    <x v="1"/>
    <n v="95336"/>
    <x v="1"/>
    <s v="FUR-CH-10002774"/>
    <x v="0"/>
    <x v="1"/>
    <s v="Global Deluxe Stacking Chair, Gray"/>
    <n v="122.352"/>
    <n v="3"/>
    <n v="0.2"/>
    <n v="13.764599999999994"/>
  </r>
  <r>
    <n v="4534"/>
    <s v="CA-2011-140403"/>
    <x v="2"/>
    <x v="982"/>
    <x v="197"/>
    <s v="Same Day"/>
    <s v="TN-21040"/>
    <s v="Tanja Norvell"/>
    <x v="2"/>
    <s v="United States"/>
    <s v="Manteca"/>
    <x v="1"/>
    <n v="95336"/>
    <x v="1"/>
    <s v="OFF-EN-10001219"/>
    <x v="1"/>
    <x v="12"/>
    <s v="#10- 4 1/8&quot; x 9 1/2&quot; Security-Tint Envelopes"/>
    <n v="15.28"/>
    <n v="2"/>
    <n v="0"/>
    <n v="7.4871999999999996"/>
  </r>
  <r>
    <n v="4535"/>
    <s v="CA-2012-163104"/>
    <x v="1"/>
    <x v="531"/>
    <x v="211"/>
    <s v="Standard Class"/>
    <s v="MC-18130"/>
    <s v="Mike Caudle"/>
    <x v="1"/>
    <s v="United States"/>
    <s v="Los Angeles"/>
    <x v="1"/>
    <n v="90004"/>
    <x v="1"/>
    <s v="OFF-PA-10001947"/>
    <x v="1"/>
    <x v="10"/>
    <s v="Xerox 1974"/>
    <n v="11.96"/>
    <n v="2"/>
    <n v="0"/>
    <n v="5.8604000000000003"/>
  </r>
  <r>
    <n v="4536"/>
    <s v="CA-2014-138464"/>
    <x v="3"/>
    <x v="141"/>
    <x v="142"/>
    <s v="Standard Class"/>
    <s v="VF-21715"/>
    <s v="Vicky Freymann"/>
    <x v="2"/>
    <s v="United States"/>
    <s v="Seattle"/>
    <x v="4"/>
    <n v="98115"/>
    <x v="1"/>
    <s v="FUR-FU-10003142"/>
    <x v="0"/>
    <x v="5"/>
    <s v="Master Big Foot Doorstop, Beige"/>
    <n v="15.84"/>
    <n v="3"/>
    <n v="0"/>
    <n v="4.9103999999999992"/>
  </r>
  <r>
    <n v="4537"/>
    <s v="CA-2014-138464"/>
    <x v="3"/>
    <x v="141"/>
    <x v="142"/>
    <s v="Standard Class"/>
    <s v="VF-21715"/>
    <s v="Vicky Freymann"/>
    <x v="2"/>
    <s v="United States"/>
    <s v="Seattle"/>
    <x v="4"/>
    <n v="98115"/>
    <x v="1"/>
    <s v="OFF-BI-10001543"/>
    <x v="1"/>
    <x v="8"/>
    <s v="GBC VeloBinder Manual Binding System"/>
    <n v="86.376000000000005"/>
    <n v="3"/>
    <n v="0.2"/>
    <n v="30.231600000000007"/>
  </r>
  <r>
    <n v="4538"/>
    <s v="CA-2014-138464"/>
    <x v="3"/>
    <x v="141"/>
    <x v="142"/>
    <s v="Standard Class"/>
    <s v="VF-21715"/>
    <s v="Vicky Freymann"/>
    <x v="2"/>
    <s v="United States"/>
    <s v="Seattle"/>
    <x v="4"/>
    <n v="98115"/>
    <x v="1"/>
    <s v="OFF-AR-10003560"/>
    <x v="1"/>
    <x v="6"/>
    <s v="Zebra Zazzle Fluorescent Highlighters"/>
    <n v="18.240000000000002"/>
    <n v="3"/>
    <n v="0"/>
    <n v="6.2015999999999991"/>
  </r>
  <r>
    <n v="4539"/>
    <s v="CA-2014-138464"/>
    <x v="3"/>
    <x v="141"/>
    <x v="142"/>
    <s v="Standard Class"/>
    <s v="VF-21715"/>
    <s v="Vicky Freymann"/>
    <x v="2"/>
    <s v="United States"/>
    <s v="Seattle"/>
    <x v="4"/>
    <n v="98115"/>
    <x v="1"/>
    <s v="OFF-AR-10004757"/>
    <x v="1"/>
    <x v="6"/>
    <s v="Crayola Colored Pencils"/>
    <n v="13.12"/>
    <n v="4"/>
    <n v="0"/>
    <n v="4.3295999999999992"/>
  </r>
  <r>
    <n v="4540"/>
    <s v="CA-2012-104129"/>
    <x v="1"/>
    <x v="914"/>
    <x v="932"/>
    <s v="Standard Class"/>
    <s v="ES-14080"/>
    <s v="Erin Smith"/>
    <x v="1"/>
    <s v="United States"/>
    <s v="Providence"/>
    <x v="34"/>
    <n v="2908"/>
    <x v="3"/>
    <s v="TEC-PH-10003800"/>
    <x v="2"/>
    <x v="7"/>
    <s v="i.Sound Portable Power - 8000 mAh"/>
    <n v="105.98"/>
    <n v="2"/>
    <n v="0"/>
    <n v="1.0597999999999956"/>
  </r>
  <r>
    <n v="4541"/>
    <s v="CA-2012-104129"/>
    <x v="1"/>
    <x v="914"/>
    <x v="932"/>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x v="329"/>
    <s v="Standard Class"/>
    <s v="MK-17905"/>
    <s v="Michael Kennedy"/>
    <x v="1"/>
    <s v="United States"/>
    <s v="Chicago"/>
    <x v="10"/>
    <n v="60653"/>
    <x v="2"/>
    <s v="OFF-BI-10000756"/>
    <x v="1"/>
    <x v="8"/>
    <s v="Storex DuraTech Recycled Plastic Frosted Binders"/>
    <n v="5.9359999999999991"/>
    <n v="7"/>
    <n v="0.8"/>
    <n v="-8.9040000000000035"/>
  </r>
  <r>
    <n v="4543"/>
    <s v="CA-2014-113474"/>
    <x v="3"/>
    <x v="983"/>
    <x v="866"/>
    <s v="First Class"/>
    <s v="TM-21490"/>
    <s v="Tony Molinari"/>
    <x v="0"/>
    <s v="United States"/>
    <s v="Oklahoma City"/>
    <x v="26"/>
    <n v="73120"/>
    <x v="2"/>
    <s v="OFF-EN-10004206"/>
    <x v="1"/>
    <x v="12"/>
    <s v="Multimedia Mailers"/>
    <n v="325.86"/>
    <n v="2"/>
    <n v="0"/>
    <n v="149.8956"/>
  </r>
  <r>
    <n v="4544"/>
    <s v="CA-2012-126557"/>
    <x v="1"/>
    <x v="984"/>
    <x v="1059"/>
    <s v="Second Class"/>
    <s v="RL-19615"/>
    <s v="Rob Lucas"/>
    <x v="0"/>
    <s v="United States"/>
    <s v="Chicago"/>
    <x v="10"/>
    <n v="60610"/>
    <x v="2"/>
    <s v="FUR-CH-10004477"/>
    <x v="0"/>
    <x v="1"/>
    <s v="Global Push Button Manager's Chair, Indigo"/>
    <n v="383.60699999999997"/>
    <n v="9"/>
    <n v="0.3"/>
    <n v="-5.4801000000000215"/>
  </r>
  <r>
    <n v="4545"/>
    <s v="CA-2012-126557"/>
    <x v="1"/>
    <x v="984"/>
    <x v="1059"/>
    <s v="Second Class"/>
    <s v="RL-19615"/>
    <s v="Rob Lucas"/>
    <x v="0"/>
    <s v="United States"/>
    <s v="Chicago"/>
    <x v="10"/>
    <n v="60610"/>
    <x v="2"/>
    <s v="TEC-PH-10003505"/>
    <x v="2"/>
    <x v="7"/>
    <s v="Geemarc AmpliPOWER60"/>
    <n v="148.47999999999999"/>
    <n v="2"/>
    <n v="0.2"/>
    <n v="16.703999999999986"/>
  </r>
  <r>
    <n v="4546"/>
    <s v="CA-2012-126557"/>
    <x v="1"/>
    <x v="984"/>
    <x v="1059"/>
    <s v="Second Class"/>
    <s v="RL-19615"/>
    <s v="Rob Lucas"/>
    <x v="0"/>
    <s v="United States"/>
    <s v="Chicago"/>
    <x v="10"/>
    <n v="60610"/>
    <x v="2"/>
    <s v="TEC-PH-10000526"/>
    <x v="2"/>
    <x v="7"/>
    <s v="Vtech CS6719"/>
    <n v="537.54399999999998"/>
    <n v="7"/>
    <n v="0.2"/>
    <n v="53.754400000000004"/>
  </r>
  <r>
    <n v="4547"/>
    <s v="CA-2012-126557"/>
    <x v="1"/>
    <x v="984"/>
    <x v="1059"/>
    <s v="Second Class"/>
    <s v="RL-19615"/>
    <s v="Rob Lucas"/>
    <x v="0"/>
    <s v="United States"/>
    <s v="Chicago"/>
    <x v="10"/>
    <n v="60610"/>
    <x v="2"/>
    <s v="OFF-BI-10003314"/>
    <x v="1"/>
    <x v="8"/>
    <s v="Tuff Stuff Recycled Round Ring Binders"/>
    <n v="1.9279999999999997"/>
    <n v="2"/>
    <n v="0.8"/>
    <n v="-2.9884000000000004"/>
  </r>
  <r>
    <n v="4548"/>
    <s v="CA-2012-126557"/>
    <x v="1"/>
    <x v="984"/>
    <x v="1059"/>
    <s v="Second Class"/>
    <s v="RL-19615"/>
    <s v="Rob Lucas"/>
    <x v="0"/>
    <s v="United States"/>
    <s v="Chicago"/>
    <x v="10"/>
    <n v="60610"/>
    <x v="2"/>
    <s v="OFF-AR-10003190"/>
    <x v="1"/>
    <x v="6"/>
    <s v="Newell 32"/>
    <n v="6.911999999999999"/>
    <n v="3"/>
    <n v="0.2"/>
    <n v="0.69120000000000026"/>
  </r>
  <r>
    <n v="4549"/>
    <s v="CA-2012-126557"/>
    <x v="1"/>
    <x v="984"/>
    <x v="1059"/>
    <s v="Second Class"/>
    <s v="RL-19615"/>
    <s v="Rob Lucas"/>
    <x v="0"/>
    <s v="United States"/>
    <s v="Chicago"/>
    <x v="10"/>
    <n v="60610"/>
    <x v="2"/>
    <s v="FUR-FU-10001861"/>
    <x v="0"/>
    <x v="5"/>
    <s v="Floodlight Indoor Halogen Bulbs, 1 Bulb per Pack, 60 Watts"/>
    <n v="7.76"/>
    <n v="1"/>
    <n v="0.6"/>
    <n v="-2.1340000000000003"/>
  </r>
  <r>
    <n v="4550"/>
    <s v="CA-2012-126557"/>
    <x v="1"/>
    <x v="984"/>
    <x v="1059"/>
    <s v="Second Class"/>
    <s v="RL-19615"/>
    <s v="Rob Lucas"/>
    <x v="0"/>
    <s v="United States"/>
    <s v="Chicago"/>
    <x v="10"/>
    <n v="60610"/>
    <x v="2"/>
    <s v="TEC-PH-10003963"/>
    <x v="2"/>
    <x v="7"/>
    <s v="GE 2-Jack Phone Line Splitter"/>
    <n v="659.16800000000012"/>
    <n v="4"/>
    <n v="0.2"/>
    <n v="49.437599999999975"/>
  </r>
  <r>
    <n v="4551"/>
    <s v="US-2014-107636"/>
    <x v="3"/>
    <x v="504"/>
    <x v="1060"/>
    <s v="First Class"/>
    <s v="NM-18520"/>
    <s v="Neoma Murray"/>
    <x v="0"/>
    <s v="United States"/>
    <s v="Manchester"/>
    <x v="29"/>
    <n v="6040"/>
    <x v="3"/>
    <s v="OFF-LA-10003388"/>
    <x v="1"/>
    <x v="2"/>
    <s v="Avery 5"/>
    <n v="5.76"/>
    <n v="2"/>
    <n v="0"/>
    <n v="2.8224"/>
  </r>
  <r>
    <n v="4552"/>
    <s v="US-2011-165862"/>
    <x v="2"/>
    <x v="985"/>
    <x v="137"/>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x v="302"/>
    <s v="Standard Class"/>
    <s v="JF-15490"/>
    <s v="Jeremy Farry"/>
    <x v="0"/>
    <s v="United States"/>
    <s v="San Francisco"/>
    <x v="1"/>
    <n v="94122"/>
    <x v="1"/>
    <s v="FUR-CH-10004886"/>
    <x v="0"/>
    <x v="1"/>
    <s v="Bevis Steel Folding Chairs"/>
    <n v="230.28000000000003"/>
    <n v="3"/>
    <n v="0.2"/>
    <n v="23.027999999999992"/>
  </r>
  <r>
    <n v="4554"/>
    <s v="US-2011-106334"/>
    <x v="2"/>
    <x v="422"/>
    <x v="302"/>
    <s v="Standard Class"/>
    <s v="JF-15490"/>
    <s v="Jeremy Farry"/>
    <x v="0"/>
    <s v="United States"/>
    <s v="San Francisco"/>
    <x v="1"/>
    <n v="94122"/>
    <x v="1"/>
    <s v="OFF-PA-10003657"/>
    <x v="1"/>
    <x v="10"/>
    <s v="Xerox 1927"/>
    <n v="12.84"/>
    <n v="3"/>
    <n v="0"/>
    <n v="5.7779999999999987"/>
  </r>
  <r>
    <n v="4555"/>
    <s v="CA-2013-101448"/>
    <x v="0"/>
    <x v="535"/>
    <x v="575"/>
    <s v="Second Class"/>
    <s v="EB-13930"/>
    <s v="Eric Barreto"/>
    <x v="0"/>
    <s v="United States"/>
    <s v="La Crosse"/>
    <x v="6"/>
    <n v="54601"/>
    <x v="2"/>
    <s v="OFF-BI-10004738"/>
    <x v="1"/>
    <x v="8"/>
    <s v="Flexible Leather- Look Classic Collection Ring Binder"/>
    <n v="56.820000000000007"/>
    <n v="3"/>
    <n v="0"/>
    <n v="28.410000000000004"/>
  </r>
  <r>
    <n v="4556"/>
    <s v="CA-2012-130218"/>
    <x v="1"/>
    <x v="391"/>
    <x v="211"/>
    <s v="First Class"/>
    <s v="SG-20470"/>
    <s v="Sheri Gordon"/>
    <x v="0"/>
    <s v="United States"/>
    <s v="Florence"/>
    <x v="20"/>
    <n v="29501"/>
    <x v="0"/>
    <s v="OFF-FA-10003112"/>
    <x v="1"/>
    <x v="13"/>
    <s v="Staples"/>
    <n v="31.56"/>
    <n v="4"/>
    <n v="0"/>
    <n v="14.201999999999998"/>
  </r>
  <r>
    <n v="4557"/>
    <s v="CA-2012-130218"/>
    <x v="1"/>
    <x v="391"/>
    <x v="211"/>
    <s v="First Class"/>
    <s v="SG-20470"/>
    <s v="Sheri Gordon"/>
    <x v="0"/>
    <s v="United States"/>
    <s v="Florence"/>
    <x v="20"/>
    <n v="29501"/>
    <x v="0"/>
    <s v="OFF-ST-10002486"/>
    <x v="1"/>
    <x v="4"/>
    <s v="Eldon Shelf Savers Cubes and Bins"/>
    <n v="27.92"/>
    <n v="4"/>
    <n v="0"/>
    <n v="0.5583999999999989"/>
  </r>
  <r>
    <n v="4558"/>
    <s v="US-2014-117331"/>
    <x v="3"/>
    <x v="208"/>
    <x v="980"/>
    <s v="Standard Class"/>
    <s v="ND-18370"/>
    <s v="Natalie DeCherney"/>
    <x v="0"/>
    <s v="United States"/>
    <s v="Glendale"/>
    <x v="16"/>
    <n v="85301"/>
    <x v="1"/>
    <s v="OFF-BI-10003984"/>
    <x v="1"/>
    <x v="8"/>
    <s v="Lock-Up Easel 'Spel-Binder'"/>
    <n v="8.5590000000000011"/>
    <n v="1"/>
    <n v="0.7"/>
    <n v="-6.5618999999999996"/>
  </r>
  <r>
    <n v="4559"/>
    <s v="CA-2011-127383"/>
    <x v="2"/>
    <x v="520"/>
    <x v="1061"/>
    <s v="Standard Class"/>
    <s v="CM-11815"/>
    <s v="Candace McMahon"/>
    <x v="1"/>
    <s v="United States"/>
    <s v="El Paso"/>
    <x v="5"/>
    <n v="79907"/>
    <x v="2"/>
    <s v="OFF-EN-10004773"/>
    <x v="1"/>
    <x v="12"/>
    <s v="Staples"/>
    <n v="49.568000000000005"/>
    <n v="2"/>
    <n v="0.2"/>
    <n v="17.968399999999995"/>
  </r>
  <r>
    <n v="4560"/>
    <s v="CA-2011-110219"/>
    <x v="2"/>
    <x v="952"/>
    <x v="449"/>
    <s v="First Class"/>
    <s v="EB-13870"/>
    <s v="Emily Burns"/>
    <x v="0"/>
    <s v="United States"/>
    <s v="San Antonio"/>
    <x v="5"/>
    <n v="78207"/>
    <x v="2"/>
    <s v="FUR-CH-10001146"/>
    <x v="0"/>
    <x v="1"/>
    <s v="Global Value Mid-Back Manager's Chair, Gray"/>
    <n v="127.869"/>
    <n v="3"/>
    <n v="0.3"/>
    <n v="-9.1335000000000122"/>
  </r>
  <r>
    <n v="4561"/>
    <s v="CA-2012-118871"/>
    <x v="1"/>
    <x v="784"/>
    <x v="234"/>
    <s v="Second Class"/>
    <s v="HM-14860"/>
    <s v="Harry Marie"/>
    <x v="1"/>
    <s v="United States"/>
    <s v="Los Angeles"/>
    <x v="1"/>
    <n v="90049"/>
    <x v="1"/>
    <s v="OFF-EN-10003296"/>
    <x v="1"/>
    <x v="12"/>
    <s v="Tyvek Side-Opening Peel &amp; Seel Expanding Envelopes"/>
    <n v="271.44"/>
    <n v="3"/>
    <n v="0"/>
    <n v="122.148"/>
  </r>
  <r>
    <n v="4562"/>
    <s v="CA-2012-118871"/>
    <x v="1"/>
    <x v="784"/>
    <x v="234"/>
    <s v="Second Class"/>
    <s v="HM-14860"/>
    <s v="Harry Marie"/>
    <x v="1"/>
    <s v="United States"/>
    <s v="Los Angeles"/>
    <x v="1"/>
    <n v="90049"/>
    <x v="1"/>
    <s v="TEC-PH-10000193"/>
    <x v="2"/>
    <x v="7"/>
    <s v="Jensen SMPS-640 - speaker phone"/>
    <n v="110.352"/>
    <n v="3"/>
    <n v="0.2"/>
    <n v="8.2763999999999953"/>
  </r>
  <r>
    <n v="4563"/>
    <s v="CA-2012-118871"/>
    <x v="1"/>
    <x v="784"/>
    <x v="234"/>
    <s v="Second Class"/>
    <s v="HM-14860"/>
    <s v="Harry Marie"/>
    <x v="1"/>
    <s v="United States"/>
    <s v="Los Angeles"/>
    <x v="1"/>
    <n v="90049"/>
    <x v="1"/>
    <s v="FUR-FU-10002111"/>
    <x v="0"/>
    <x v="5"/>
    <s v="Master Caster Door Stop, Large Brown"/>
    <n v="36.4"/>
    <n v="5"/>
    <n v="0"/>
    <n v="13.832000000000001"/>
  </r>
  <r>
    <n v="4564"/>
    <s v="CA-2014-129490"/>
    <x v="3"/>
    <x v="986"/>
    <x v="42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x v="467"/>
    <s v="Standard Class"/>
    <s v="DM-12955"/>
    <s v="Dario Medina"/>
    <x v="1"/>
    <s v="United States"/>
    <s v="Mesa"/>
    <x v="16"/>
    <n v="85204"/>
    <x v="1"/>
    <s v="OFF-ST-10004950"/>
    <x v="1"/>
    <x v="4"/>
    <s v="Acco Perma 3000 Stacking Storage Drawers"/>
    <n v="100.70400000000001"/>
    <n v="6"/>
    <n v="0.2"/>
    <n v="-1.2588000000000008"/>
  </r>
  <r>
    <n v="4566"/>
    <s v="US-2014-149510"/>
    <x v="3"/>
    <x v="734"/>
    <x v="235"/>
    <s v="Standard Class"/>
    <s v="MC-17575"/>
    <s v="Matt Collins"/>
    <x v="0"/>
    <s v="United States"/>
    <s v="Fayetteville"/>
    <x v="3"/>
    <n v="28314"/>
    <x v="0"/>
    <s v="OFF-AP-10002350"/>
    <x v="1"/>
    <x v="9"/>
    <s v="Belkin F9H710-06 7 Outlet SurgeMaster Surge Protector"/>
    <n v="45.216000000000001"/>
    <n v="3"/>
    <n v="0.2"/>
    <n v="4.5215999999999994"/>
  </r>
  <r>
    <n v="4567"/>
    <s v="US-2014-149510"/>
    <x v="3"/>
    <x v="734"/>
    <x v="235"/>
    <s v="Standard Class"/>
    <s v="MC-17575"/>
    <s v="Matt Collins"/>
    <x v="0"/>
    <s v="United States"/>
    <s v="Fayetteville"/>
    <x v="3"/>
    <n v="28314"/>
    <x v="0"/>
    <s v="OFF-BI-10004233"/>
    <x v="1"/>
    <x v="8"/>
    <s v="GBC Pre-Punched Binding Paper, Plastic, White, 8-1/2&quot; x 11&quot;"/>
    <n v="28.782000000000004"/>
    <n v="6"/>
    <n v="0.7"/>
    <n v="-21.1068"/>
  </r>
  <r>
    <n v="4568"/>
    <s v="US-2014-149510"/>
    <x v="3"/>
    <x v="734"/>
    <x v="235"/>
    <s v="Standard Class"/>
    <s v="MC-17575"/>
    <s v="Matt Collins"/>
    <x v="0"/>
    <s v="United States"/>
    <s v="Fayetteville"/>
    <x v="3"/>
    <n v="28314"/>
    <x v="0"/>
    <s v="OFF-PA-10001892"/>
    <x v="1"/>
    <x v="10"/>
    <s v="Rediform Wirebound &quot;Phone Memo&quot; Message Book, 11 x 5-3/4"/>
    <n v="24.448"/>
    <n v="4"/>
    <n v="0.2"/>
    <n v="8.8623999999999992"/>
  </r>
  <r>
    <n v="4569"/>
    <s v="CA-2012-111990"/>
    <x v="1"/>
    <x v="627"/>
    <x v="681"/>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x v="1062"/>
    <s v="Second Class"/>
    <s v="NF-18595"/>
    <s v="Nicole Fjeld"/>
    <x v="2"/>
    <s v="United States"/>
    <s v="San Jose"/>
    <x v="1"/>
    <n v="95123"/>
    <x v="1"/>
    <s v="FUR-FU-10004017"/>
    <x v="0"/>
    <x v="5"/>
    <s v="Executive Impressions 13&quot; Chairman Wall Clock"/>
    <n v="76.14"/>
    <n v="3"/>
    <n v="0"/>
    <n v="26.648999999999997"/>
  </r>
  <r>
    <n v="4571"/>
    <s v="US-2012-152128"/>
    <x v="1"/>
    <x v="442"/>
    <x v="673"/>
    <s v="Second Class"/>
    <s v="NM-18445"/>
    <s v="Nathan Mautz"/>
    <x v="2"/>
    <s v="United States"/>
    <s v="Wichita"/>
    <x v="41"/>
    <n v="67212"/>
    <x v="2"/>
    <s v="OFF-AR-10002445"/>
    <x v="1"/>
    <x v="6"/>
    <s v="SANFORD Major Accent Highlighters"/>
    <n v="21.240000000000002"/>
    <n v="3"/>
    <n v="0"/>
    <n v="8.071200000000001"/>
  </r>
  <r>
    <n v="4572"/>
    <s v="US-2012-152128"/>
    <x v="1"/>
    <x v="442"/>
    <x v="673"/>
    <s v="Second Class"/>
    <s v="NM-18445"/>
    <s v="Nathan Mautz"/>
    <x v="2"/>
    <s v="United States"/>
    <s v="Wichita"/>
    <x v="41"/>
    <n v="67212"/>
    <x v="2"/>
    <s v="OFF-BI-10001718"/>
    <x v="1"/>
    <x v="8"/>
    <s v="GBC DocuBind P50 Personal Binding Machine"/>
    <n v="127.96"/>
    <n v="2"/>
    <n v="0"/>
    <n v="60.141199999999998"/>
  </r>
  <r>
    <n v="4573"/>
    <s v="CA-2014-126662"/>
    <x v="3"/>
    <x v="729"/>
    <x v="804"/>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x v="1063"/>
    <s v="Standard Class"/>
    <s v="MG-17650"/>
    <s v="Matthew Grinstein"/>
    <x v="2"/>
    <s v="United States"/>
    <s v="Jackson"/>
    <x v="12"/>
    <n v="49201"/>
    <x v="2"/>
    <s v="TEC-PH-10002103"/>
    <x v="2"/>
    <x v="7"/>
    <s v="Jabra SPEAK 410"/>
    <n v="657.93"/>
    <n v="7"/>
    <n v="0"/>
    <n v="184.22039999999998"/>
  </r>
  <r>
    <n v="4575"/>
    <s v="CA-2013-139395"/>
    <x v="0"/>
    <x v="939"/>
    <x v="1063"/>
    <s v="Standard Class"/>
    <s v="MG-17650"/>
    <s v="Matthew Grinstein"/>
    <x v="2"/>
    <s v="United States"/>
    <s v="Jackson"/>
    <x v="12"/>
    <n v="49201"/>
    <x v="2"/>
    <s v="FUR-FU-10003724"/>
    <x v="0"/>
    <x v="5"/>
    <s v="Westinghouse Clip-On Gooseneck Lamps"/>
    <n v="33.479999999999997"/>
    <n v="4"/>
    <n v="0"/>
    <n v="8.7047999999999988"/>
  </r>
  <r>
    <n v="4576"/>
    <s v="CA-2013-139395"/>
    <x v="0"/>
    <x v="939"/>
    <x v="1063"/>
    <s v="Standard Class"/>
    <s v="MG-17650"/>
    <s v="Matthew Grinstein"/>
    <x v="2"/>
    <s v="United States"/>
    <s v="Jackson"/>
    <x v="12"/>
    <n v="49201"/>
    <x v="2"/>
    <s v="OFF-AR-10003732"/>
    <x v="1"/>
    <x v="6"/>
    <s v="Newell 333"/>
    <n v="13.899999999999999"/>
    <n v="5"/>
    <n v="0"/>
    <n v="3.6139999999999994"/>
  </r>
  <r>
    <n v="4577"/>
    <s v="CA-2013-139395"/>
    <x v="0"/>
    <x v="939"/>
    <x v="1063"/>
    <s v="Standard Class"/>
    <s v="MG-17650"/>
    <s v="Matthew Grinstein"/>
    <x v="2"/>
    <s v="United States"/>
    <s v="Jackson"/>
    <x v="12"/>
    <n v="49201"/>
    <x v="2"/>
    <s v="OFF-ST-10000885"/>
    <x v="1"/>
    <x v="4"/>
    <s v="Fellowes Desktop Hanging File Manager"/>
    <n v="26.86"/>
    <n v="2"/>
    <n v="0"/>
    <n v="6.7149999999999999"/>
  </r>
  <r>
    <n v="4578"/>
    <s v="US-2011-121734"/>
    <x v="2"/>
    <x v="909"/>
    <x v="1064"/>
    <s v="Standard Class"/>
    <s v="SE-20110"/>
    <s v="Sanjit Engle"/>
    <x v="0"/>
    <s v="United States"/>
    <s v="Lewiston"/>
    <x v="45"/>
    <n v="83501"/>
    <x v="1"/>
    <s v="OFF-BI-10004817"/>
    <x v="1"/>
    <x v="8"/>
    <s v="GBC Personal VeloBind Strips"/>
    <n v="9.5840000000000014"/>
    <n v="1"/>
    <n v="0.2"/>
    <n v="3.3543999999999996"/>
  </r>
  <r>
    <n v="4579"/>
    <s v="CA-2012-110947"/>
    <x v="1"/>
    <x v="988"/>
    <x v="1065"/>
    <s v="Standard Class"/>
    <s v="AG-10765"/>
    <s v="Anthony Garverick"/>
    <x v="2"/>
    <s v="United States"/>
    <s v="Hampton"/>
    <x v="17"/>
    <n v="23666"/>
    <x v="0"/>
    <s v="OFF-BI-10001670"/>
    <x v="1"/>
    <x v="8"/>
    <s v="Vinyl Sectional Post Binders"/>
    <n v="113.10000000000001"/>
    <n v="3"/>
    <n v="0"/>
    <n v="56.550000000000004"/>
  </r>
  <r>
    <n v="4580"/>
    <s v="US-2011-150126"/>
    <x v="2"/>
    <x v="923"/>
    <x v="978"/>
    <s v="Standard Class"/>
    <s v="AS-10045"/>
    <s v="Aaron Smayling"/>
    <x v="1"/>
    <s v="United States"/>
    <s v="New York City"/>
    <x v="15"/>
    <n v="10035"/>
    <x v="3"/>
    <s v="OFF-PA-10002709"/>
    <x v="1"/>
    <x v="10"/>
    <s v="Xerox 1956"/>
    <n v="65.78"/>
    <n v="11"/>
    <n v="0"/>
    <n v="32.232199999999999"/>
  </r>
  <r>
    <n v="4581"/>
    <s v="CA-2012-164427"/>
    <x v="1"/>
    <x v="374"/>
    <x v="1066"/>
    <s v="Standard Class"/>
    <s v="AR-10405"/>
    <s v="Allen Rosenblatt"/>
    <x v="1"/>
    <s v="United States"/>
    <s v="Hattiesburg"/>
    <x v="35"/>
    <n v="39401"/>
    <x v="0"/>
    <s v="TEC-AC-10004469"/>
    <x v="2"/>
    <x v="11"/>
    <s v="Microsoft Sculpt Comfort Mouse"/>
    <n v="239.70000000000002"/>
    <n v="6"/>
    <n v="0"/>
    <n v="105.46800000000002"/>
  </r>
  <r>
    <n v="4582"/>
    <s v="CA-2013-120250"/>
    <x v="0"/>
    <x v="251"/>
    <x v="42"/>
    <s v="First Class"/>
    <s v="AP-10720"/>
    <s v="Anne Pryor"/>
    <x v="2"/>
    <s v="United States"/>
    <s v="Philadelphia"/>
    <x v="9"/>
    <n v="19140"/>
    <x v="3"/>
    <s v="FUR-FU-10003424"/>
    <x v="0"/>
    <x v="5"/>
    <s v="Nu-Dell Oak Frame"/>
    <n v="25.632000000000001"/>
    <n v="3"/>
    <n v="0.2"/>
    <n v="3.8447999999999967"/>
  </r>
  <r>
    <n v="4583"/>
    <s v="CA-2013-121993"/>
    <x v="0"/>
    <x v="224"/>
    <x v="841"/>
    <s v="First Class"/>
    <s v="JB-16000"/>
    <s v="Joy Bell-"/>
    <x v="0"/>
    <s v="United States"/>
    <s v="Philadelphia"/>
    <x v="9"/>
    <n v="19140"/>
    <x v="3"/>
    <s v="OFF-LA-10003720"/>
    <x v="1"/>
    <x v="2"/>
    <s v="Avery 487"/>
    <n v="23.616"/>
    <n v="8"/>
    <n v="0.2"/>
    <n v="7.9703999999999997"/>
  </r>
  <r>
    <n v="4584"/>
    <s v="US-2013-100405"/>
    <x v="0"/>
    <x v="370"/>
    <x v="267"/>
    <s v="Second Class"/>
    <s v="TS-21430"/>
    <s v="Tom Stivers"/>
    <x v="1"/>
    <s v="United States"/>
    <s v="Los Angeles"/>
    <x v="1"/>
    <n v="90045"/>
    <x v="1"/>
    <s v="OFF-AR-10000390"/>
    <x v="1"/>
    <x v="6"/>
    <s v="Newell Chalk Holder"/>
    <n v="8.26"/>
    <n v="2"/>
    <n v="0"/>
    <n v="3.7995999999999999"/>
  </r>
  <r>
    <n v="4585"/>
    <s v="US-2014-163790"/>
    <x v="3"/>
    <x v="808"/>
    <x v="276"/>
    <s v="Second Class"/>
    <s v="NL-18310"/>
    <s v="Nancy Lomonaco"/>
    <x v="2"/>
    <s v="United States"/>
    <s v="Danville"/>
    <x v="1"/>
    <n v="94526"/>
    <x v="1"/>
    <s v="OFF-EN-10001335"/>
    <x v="1"/>
    <x v="12"/>
    <s v="White Business Envelopes with Contemporary Seam, Recycled White Business Envelopes"/>
    <n v="76.58"/>
    <n v="7"/>
    <n v="0"/>
    <n v="38.29"/>
  </r>
  <r>
    <n v="4586"/>
    <s v="US-2014-163790"/>
    <x v="3"/>
    <x v="808"/>
    <x v="276"/>
    <s v="Second Class"/>
    <s v="NL-18310"/>
    <s v="Nancy Lomonaco"/>
    <x v="2"/>
    <s v="United States"/>
    <s v="Danville"/>
    <x v="1"/>
    <n v="94526"/>
    <x v="1"/>
    <s v="OFF-AR-10003469"/>
    <x v="1"/>
    <x v="6"/>
    <s v="Nontoxic Chalk"/>
    <n v="8.8000000000000007"/>
    <n v="5"/>
    <n v="0"/>
    <n v="4.2240000000000002"/>
  </r>
  <r>
    <n v="4587"/>
    <s v="US-2014-163790"/>
    <x v="3"/>
    <x v="808"/>
    <x v="276"/>
    <s v="Second Class"/>
    <s v="NL-18310"/>
    <s v="Nancy Lomonaco"/>
    <x v="2"/>
    <s v="United States"/>
    <s v="Danville"/>
    <x v="1"/>
    <n v="94526"/>
    <x v="1"/>
    <s v="OFF-BI-10003718"/>
    <x v="1"/>
    <x v="8"/>
    <s v="GBC Therma-A-Bind 250T Electric Binding System"/>
    <n v="590.35199999999998"/>
    <n v="6"/>
    <n v="0.2"/>
    <n v="206.62319999999997"/>
  </r>
  <r>
    <n v="4588"/>
    <s v="US-2014-163790"/>
    <x v="3"/>
    <x v="808"/>
    <x v="276"/>
    <s v="Second Class"/>
    <s v="NL-18310"/>
    <s v="Nancy Lomonaco"/>
    <x v="2"/>
    <s v="United States"/>
    <s v="Danville"/>
    <x v="1"/>
    <n v="94526"/>
    <x v="1"/>
    <s v="OFF-FA-10004838"/>
    <x v="1"/>
    <x v="13"/>
    <s v="Super Bands, 12/Pack"/>
    <n v="5.58"/>
    <n v="3"/>
    <n v="0"/>
    <n v="0.16740000000000022"/>
  </r>
  <r>
    <n v="4589"/>
    <s v="US-2014-163790"/>
    <x v="3"/>
    <x v="808"/>
    <x v="276"/>
    <s v="Second Class"/>
    <s v="NL-18310"/>
    <s v="Nancy Lomonaco"/>
    <x v="2"/>
    <s v="United States"/>
    <s v="Danville"/>
    <x v="1"/>
    <n v="94526"/>
    <x v="1"/>
    <s v="FUR-FU-10002508"/>
    <x v="0"/>
    <x v="5"/>
    <s v="Document Clip Frames"/>
    <n v="25.02"/>
    <n v="3"/>
    <n v="0"/>
    <n v="10.508400000000002"/>
  </r>
  <r>
    <n v="4590"/>
    <s v="US-2014-163790"/>
    <x v="3"/>
    <x v="808"/>
    <x v="276"/>
    <s v="Second Class"/>
    <s v="NL-18310"/>
    <s v="Nancy Lomonaco"/>
    <x v="2"/>
    <s v="United States"/>
    <s v="Danville"/>
    <x v="1"/>
    <n v="94526"/>
    <x v="1"/>
    <s v="OFF-ST-10001511"/>
    <x v="1"/>
    <x v="4"/>
    <s v="Space Solutions Commercial Steel Shelving"/>
    <n v="452.55000000000007"/>
    <n v="7"/>
    <n v="0"/>
    <n v="22.627499999999962"/>
  </r>
  <r>
    <n v="4591"/>
    <s v="CA-2013-129868"/>
    <x v="0"/>
    <x v="482"/>
    <x v="844"/>
    <s v="Standard Class"/>
    <s v="MC-18130"/>
    <s v="Mike Caudle"/>
    <x v="1"/>
    <s v="United States"/>
    <s v="Los Angeles"/>
    <x v="1"/>
    <n v="90004"/>
    <x v="1"/>
    <s v="OFF-SU-10000952"/>
    <x v="1"/>
    <x v="14"/>
    <s v="Fiskars Home &amp; Office Scissors"/>
    <n v="17.760000000000002"/>
    <n v="2"/>
    <n v="0"/>
    <n v="4.9728000000000012"/>
  </r>
  <r>
    <n v="4592"/>
    <s v="CA-2013-129868"/>
    <x v="0"/>
    <x v="482"/>
    <x v="844"/>
    <s v="Standard Class"/>
    <s v="MC-18130"/>
    <s v="Mike Caudle"/>
    <x v="1"/>
    <s v="United States"/>
    <s v="Los Angeles"/>
    <x v="1"/>
    <n v="90004"/>
    <x v="1"/>
    <s v="TEC-PH-10002275"/>
    <x v="2"/>
    <x v="7"/>
    <s v="Mitel 5320 IP Phone VoIP phone"/>
    <n v="302.38400000000001"/>
    <n v="2"/>
    <n v="0.2"/>
    <n v="30.238400000000013"/>
  </r>
  <r>
    <n v="4593"/>
    <s v="CA-2013-129868"/>
    <x v="0"/>
    <x v="482"/>
    <x v="844"/>
    <s v="Standard Class"/>
    <s v="MC-18130"/>
    <s v="Mike Caudle"/>
    <x v="1"/>
    <s v="United States"/>
    <s v="Los Angeles"/>
    <x v="1"/>
    <n v="90004"/>
    <x v="1"/>
    <s v="FUR-CH-10003535"/>
    <x v="0"/>
    <x v="1"/>
    <s v="Global Armless Task Chair, Royal Blue"/>
    <n v="146.352"/>
    <n v="3"/>
    <n v="0.2"/>
    <n v="-5.4882000000000062"/>
  </r>
  <r>
    <n v="4594"/>
    <s v="CA-2013-129868"/>
    <x v="0"/>
    <x v="482"/>
    <x v="844"/>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x v="844"/>
    <s v="Standard Class"/>
    <s v="MC-18130"/>
    <s v="Mike Caudle"/>
    <x v="1"/>
    <s v="United States"/>
    <s v="Los Angeles"/>
    <x v="1"/>
    <n v="90004"/>
    <x v="1"/>
    <s v="FUR-TA-10003473"/>
    <x v="0"/>
    <x v="3"/>
    <s v="Bretford Rectangular Conference Table Tops"/>
    <n v="902.71199999999999"/>
    <n v="3"/>
    <n v="0.2"/>
    <n v="33.851700000000051"/>
  </r>
  <r>
    <n v="4596"/>
    <s v="CA-2013-129868"/>
    <x v="0"/>
    <x v="482"/>
    <x v="844"/>
    <s v="Standard Class"/>
    <s v="MC-18130"/>
    <s v="Mike Caudle"/>
    <x v="1"/>
    <s v="United States"/>
    <s v="Los Angeles"/>
    <x v="1"/>
    <n v="90004"/>
    <x v="1"/>
    <s v="OFF-AR-10001897"/>
    <x v="1"/>
    <x v="6"/>
    <s v="Model L Table or Wall-Mount Pencil Sharpener"/>
    <n v="53.97"/>
    <n v="3"/>
    <n v="0"/>
    <n v="15.111600000000001"/>
  </r>
  <r>
    <n v="4597"/>
    <s v="CA-2013-140564"/>
    <x v="0"/>
    <x v="5"/>
    <x v="5"/>
    <s v="Second Class"/>
    <s v="TC-21475"/>
    <s v="Tony Chapman"/>
    <x v="2"/>
    <s v="United States"/>
    <s v="Washington"/>
    <x v="40"/>
    <n v="20016"/>
    <x v="3"/>
    <s v="OFF-AR-10000034"/>
    <x v="1"/>
    <x v="6"/>
    <s v="BIC Brite Liner Grip Highlighters, Assorted, 5/Pack"/>
    <n v="33.92"/>
    <n v="8"/>
    <n v="0"/>
    <n v="13.2288"/>
  </r>
  <r>
    <n v="4598"/>
    <s v="US-2014-169502"/>
    <x v="3"/>
    <x v="735"/>
    <x v="153"/>
    <s v="Standard Class"/>
    <s v="MG-17650"/>
    <s v="Matthew Grinstein"/>
    <x v="2"/>
    <s v="United States"/>
    <s v="Milwaukee"/>
    <x v="6"/>
    <n v="53209"/>
    <x v="2"/>
    <s v="OFF-SU-10004115"/>
    <x v="1"/>
    <x v="14"/>
    <s v="Acme Stainless Steel Office Snips"/>
    <n v="21.81"/>
    <n v="3"/>
    <n v="0"/>
    <n v="5.8887000000000009"/>
  </r>
  <r>
    <n v="4599"/>
    <s v="US-2014-169502"/>
    <x v="3"/>
    <x v="735"/>
    <x v="153"/>
    <s v="Standard Class"/>
    <s v="MG-17650"/>
    <s v="Matthew Grinstein"/>
    <x v="2"/>
    <s v="United States"/>
    <s v="Milwaukee"/>
    <x v="6"/>
    <n v="53209"/>
    <x v="2"/>
    <s v="OFF-AP-10001947"/>
    <x v="1"/>
    <x v="9"/>
    <s v="Acco 6 Outlet Guardian Premium Plus Surge Suppressor"/>
    <n v="91.6"/>
    <n v="5"/>
    <n v="0"/>
    <n v="26.563999999999997"/>
  </r>
  <r>
    <n v="4600"/>
    <s v="CA-2012-146948"/>
    <x v="1"/>
    <x v="747"/>
    <x v="532"/>
    <s v="Standard Class"/>
    <s v="MG-17890"/>
    <s v="Michael Granlund"/>
    <x v="2"/>
    <s v="United States"/>
    <s v="Baltimore"/>
    <x v="39"/>
    <n v="21215"/>
    <x v="3"/>
    <s v="FUR-CH-10004853"/>
    <x v="0"/>
    <x v="1"/>
    <s v="Global Manager's Adjustable Task Chair, Storm"/>
    <n v="150.97999999999999"/>
    <n v="1"/>
    <n v="0"/>
    <n v="43.784199999999984"/>
  </r>
  <r>
    <n v="4601"/>
    <s v="CA-2012-146948"/>
    <x v="1"/>
    <x v="747"/>
    <x v="532"/>
    <s v="Standard Class"/>
    <s v="MG-17890"/>
    <s v="Michael Granlund"/>
    <x v="2"/>
    <s v="United States"/>
    <s v="Baltimore"/>
    <x v="39"/>
    <n v="21215"/>
    <x v="3"/>
    <s v="OFF-EN-10000483"/>
    <x v="1"/>
    <x v="12"/>
    <s v="White Envelopes, White Envelopes with Clear Poly Window"/>
    <n v="137.25"/>
    <n v="9"/>
    <n v="0"/>
    <n v="63.134999999999991"/>
  </r>
  <r>
    <n v="4602"/>
    <s v="CA-2012-146948"/>
    <x v="1"/>
    <x v="747"/>
    <x v="532"/>
    <s v="Standard Class"/>
    <s v="MG-17890"/>
    <s v="Michael Granlund"/>
    <x v="2"/>
    <s v="United States"/>
    <s v="Baltimore"/>
    <x v="39"/>
    <n v="21215"/>
    <x v="3"/>
    <s v="OFF-FA-10001332"/>
    <x v="1"/>
    <x v="13"/>
    <s v="Acco Banker's Clasps, 5 3/4&quot;-Long"/>
    <n v="11.52"/>
    <n v="4"/>
    <n v="0"/>
    <n v="5.4143999999999997"/>
  </r>
  <r>
    <n v="4603"/>
    <s v="US-2012-113327"/>
    <x v="1"/>
    <x v="989"/>
    <x v="484"/>
    <s v="Second Class"/>
    <s v="BF-11170"/>
    <s v="Ben Ferrer"/>
    <x v="2"/>
    <s v="United States"/>
    <s v="Jacksonville"/>
    <x v="3"/>
    <n v="28540"/>
    <x v="0"/>
    <s v="OFF-PA-10003790"/>
    <x v="1"/>
    <x v="10"/>
    <s v="Xerox 1991"/>
    <n v="18.272000000000002"/>
    <n v="1"/>
    <n v="0.2"/>
    <n v="5.9383999999999988"/>
  </r>
  <r>
    <n v="4604"/>
    <s v="US-2012-113327"/>
    <x v="1"/>
    <x v="989"/>
    <x v="484"/>
    <s v="Second Class"/>
    <s v="BF-11170"/>
    <s v="Ben Ferrer"/>
    <x v="2"/>
    <s v="United States"/>
    <s v="Jacksonville"/>
    <x v="3"/>
    <n v="28540"/>
    <x v="0"/>
    <s v="OFF-PA-10003134"/>
    <x v="1"/>
    <x v="10"/>
    <s v="Xerox 1937"/>
    <n v="153.72800000000001"/>
    <n v="4"/>
    <n v="0.2"/>
    <n v="53.804799999999986"/>
  </r>
  <r>
    <n v="4605"/>
    <s v="US-2012-113327"/>
    <x v="1"/>
    <x v="989"/>
    <x v="484"/>
    <s v="Second Class"/>
    <s v="BF-11170"/>
    <s v="Ben Ferrer"/>
    <x v="2"/>
    <s v="United States"/>
    <s v="Jacksonville"/>
    <x v="3"/>
    <n v="28540"/>
    <x v="0"/>
    <s v="OFF-EN-10004459"/>
    <x v="1"/>
    <x v="12"/>
    <s v="Security-Tint Envelopes"/>
    <n v="12.224"/>
    <n v="2"/>
    <n v="0.2"/>
    <n v="4.4311999999999996"/>
  </r>
  <r>
    <n v="4606"/>
    <s v="US-2012-113327"/>
    <x v="1"/>
    <x v="989"/>
    <x v="484"/>
    <s v="Second Class"/>
    <s v="BF-11170"/>
    <s v="Ben Ferrer"/>
    <x v="2"/>
    <s v="United States"/>
    <s v="Jacksonville"/>
    <x v="3"/>
    <n v="28540"/>
    <x v="0"/>
    <s v="TEC-AC-10003628"/>
    <x v="2"/>
    <x v="11"/>
    <s v="Logitech 910-002974 M325 Wireless Mouse for Web Scrolling"/>
    <n v="167.94400000000002"/>
    <n v="7"/>
    <n v="0.2"/>
    <n v="50.383200000000016"/>
  </r>
  <r>
    <n v="4607"/>
    <s v="CA-2012-135020"/>
    <x v="1"/>
    <x v="71"/>
    <x v="68"/>
    <s v="Standard Class"/>
    <s v="MS-17770"/>
    <s v="Maxwell Schwartz"/>
    <x v="0"/>
    <s v="United States"/>
    <s v="Rochester"/>
    <x v="15"/>
    <n v="14609"/>
    <x v="3"/>
    <s v="TEC-PH-10004093"/>
    <x v="2"/>
    <x v="7"/>
    <s v="Panasonic Kx-TS550"/>
    <n v="45.99"/>
    <n v="1"/>
    <n v="0"/>
    <n v="13.3371"/>
  </r>
  <r>
    <n v="4608"/>
    <s v="CA-2012-135020"/>
    <x v="1"/>
    <x v="71"/>
    <x v="68"/>
    <s v="Standard Class"/>
    <s v="MS-17770"/>
    <s v="Maxwell Schwartz"/>
    <x v="0"/>
    <s v="United States"/>
    <s v="Rochester"/>
    <x v="15"/>
    <n v="14609"/>
    <x v="3"/>
    <s v="OFF-ST-10001490"/>
    <x v="1"/>
    <x v="4"/>
    <s v="Hot File 7-Pocket, Floor Stand"/>
    <n v="535.41"/>
    <n v="3"/>
    <n v="0"/>
    <n v="160.62299999999993"/>
  </r>
  <r>
    <n v="4609"/>
    <s v="CA-2012-135020"/>
    <x v="1"/>
    <x v="71"/>
    <x v="68"/>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x v="68"/>
    <s v="Standard Class"/>
    <s v="MS-17770"/>
    <s v="Maxwell Schwartz"/>
    <x v="0"/>
    <s v="United States"/>
    <s v="Rochester"/>
    <x v="15"/>
    <n v="14609"/>
    <x v="3"/>
    <s v="OFF-PA-10004255"/>
    <x v="1"/>
    <x v="10"/>
    <s v="Xerox 219"/>
    <n v="45.36"/>
    <n v="7"/>
    <n v="0"/>
    <n v="21.772800000000004"/>
  </r>
  <r>
    <n v="4611"/>
    <s v="US-2014-141852"/>
    <x v="3"/>
    <x v="45"/>
    <x v="773"/>
    <s v="Standard Class"/>
    <s v="JE-15745"/>
    <s v="Joel Eaton"/>
    <x v="0"/>
    <s v="United States"/>
    <s v="Oceanside"/>
    <x v="1"/>
    <n v="92054"/>
    <x v="1"/>
    <s v="FUR-FU-10000023"/>
    <x v="0"/>
    <x v="5"/>
    <s v="Eldon Wave Desk Accessories"/>
    <n v="47.12"/>
    <n v="8"/>
    <n v="0"/>
    <n v="20.732800000000001"/>
  </r>
  <r>
    <n v="4612"/>
    <s v="CA-2013-109407"/>
    <x v="0"/>
    <x v="990"/>
    <x v="1067"/>
    <s v="Second Class"/>
    <s v="HG-14965"/>
    <s v="Henry Goldwyn"/>
    <x v="1"/>
    <s v="United States"/>
    <s v="Gulfport"/>
    <x v="35"/>
    <n v="39503"/>
    <x v="0"/>
    <s v="OFF-BI-10000285"/>
    <x v="1"/>
    <x v="8"/>
    <s v="XtraLife ClearVue Slant-D Ring Binders by Cardinal"/>
    <n v="31.36"/>
    <n v="4"/>
    <n v="0"/>
    <n v="15.68"/>
  </r>
  <r>
    <n v="4613"/>
    <s v="US-2014-165953"/>
    <x v="3"/>
    <x v="413"/>
    <x v="335"/>
    <s v="Standard Class"/>
    <s v="EP-13915"/>
    <s v="Emily Phan"/>
    <x v="0"/>
    <s v="United States"/>
    <s v="Jacksonville"/>
    <x v="2"/>
    <n v="32216"/>
    <x v="0"/>
    <s v="OFF-AR-10000588"/>
    <x v="1"/>
    <x v="6"/>
    <s v="Newell 345"/>
    <n v="47.616"/>
    <n v="3"/>
    <n v="0.2"/>
    <n v="3.571200000000001"/>
  </r>
  <r>
    <n v="4614"/>
    <s v="US-2014-165953"/>
    <x v="3"/>
    <x v="413"/>
    <x v="335"/>
    <s v="Standard Class"/>
    <s v="EP-13915"/>
    <s v="Emily Phan"/>
    <x v="0"/>
    <s v="United States"/>
    <s v="Jacksonville"/>
    <x v="2"/>
    <n v="32216"/>
    <x v="0"/>
    <s v="OFF-PA-10002250"/>
    <x v="1"/>
    <x v="10"/>
    <s v="Things To Do Today Pad"/>
    <n v="23.480000000000004"/>
    <n v="5"/>
    <n v="0.2"/>
    <n v="8.218"/>
  </r>
  <r>
    <n v="4615"/>
    <s v="CA-2013-144540"/>
    <x v="0"/>
    <x v="64"/>
    <x v="165"/>
    <s v="Standard Class"/>
    <s v="GH-14410"/>
    <s v="Gary Hansen"/>
    <x v="2"/>
    <s v="United States"/>
    <s v="Houston"/>
    <x v="5"/>
    <n v="77070"/>
    <x v="2"/>
    <s v="OFF-AP-10002457"/>
    <x v="1"/>
    <x v="9"/>
    <s v="Eureka The Boss Plus 12-Amp Hard Box Upright Vacuum, Red"/>
    <n v="62.789999999999992"/>
    <n v="3"/>
    <n v="0.8"/>
    <n v="-166.39350000000002"/>
  </r>
  <r>
    <n v="4616"/>
    <s v="CA-2013-144540"/>
    <x v="0"/>
    <x v="64"/>
    <x v="165"/>
    <s v="Standard Class"/>
    <s v="GH-14410"/>
    <s v="Gary Hansen"/>
    <x v="2"/>
    <s v="United States"/>
    <s v="Houston"/>
    <x v="5"/>
    <n v="77070"/>
    <x v="2"/>
    <s v="OFF-FA-10002763"/>
    <x v="1"/>
    <x v="13"/>
    <s v="Advantus Map Pennant Flags and Round Head Tacks"/>
    <n v="28.44"/>
    <n v="9"/>
    <n v="0.2"/>
    <n v="4.2659999999999973"/>
  </r>
  <r>
    <n v="4617"/>
    <s v="CA-2012-159863"/>
    <x v="1"/>
    <x v="406"/>
    <x v="216"/>
    <s v="Second Class"/>
    <s v="DS-13180"/>
    <s v="David Smith"/>
    <x v="1"/>
    <s v="United States"/>
    <s v="Houston"/>
    <x v="5"/>
    <n v="77095"/>
    <x v="2"/>
    <s v="TEC-AC-10000109"/>
    <x v="2"/>
    <x v="11"/>
    <s v="Sony Micro Vault Click 16 GB USB 2.0 Flash Drive"/>
    <n v="134.376"/>
    <n v="3"/>
    <n v="0.2"/>
    <n v="6.7188000000000088"/>
  </r>
  <r>
    <n v="4618"/>
    <s v="CA-2012-117800"/>
    <x v="1"/>
    <x v="481"/>
    <x v="1068"/>
    <s v="Standard Class"/>
    <s v="TH-21550"/>
    <s v="Tracy Hopkins"/>
    <x v="2"/>
    <s v="United States"/>
    <s v="Everett"/>
    <x v="31"/>
    <n v="2149"/>
    <x v="3"/>
    <s v="TEC-PH-10002415"/>
    <x v="2"/>
    <x v="7"/>
    <s v="Polycom VoiceStation 500 Conference phone"/>
    <n v="589.9"/>
    <n v="2"/>
    <n v="0"/>
    <n v="147.47500000000002"/>
  </r>
  <r>
    <n v="4619"/>
    <s v="CA-2012-117800"/>
    <x v="1"/>
    <x v="481"/>
    <x v="1068"/>
    <s v="Standard Class"/>
    <s v="TH-21550"/>
    <s v="Tracy Hopkins"/>
    <x v="2"/>
    <s v="United States"/>
    <s v="Everett"/>
    <x v="31"/>
    <n v="2149"/>
    <x v="3"/>
    <s v="FUR-CH-10000785"/>
    <x v="0"/>
    <x v="1"/>
    <s v="Global Ergonomic Managers Chair"/>
    <n v="542.93999999999994"/>
    <n v="3"/>
    <n v="0"/>
    <n v="141.1644"/>
  </r>
  <r>
    <n v="4620"/>
    <s v="CA-2014-145219"/>
    <x v="3"/>
    <x v="165"/>
    <x v="209"/>
    <s v="First Class"/>
    <s v="RM-19675"/>
    <s v="Robert Marley"/>
    <x v="2"/>
    <s v="United States"/>
    <s v="Los Angeles"/>
    <x v="1"/>
    <n v="90049"/>
    <x v="1"/>
    <s v="TEC-CO-10001449"/>
    <x v="2"/>
    <x v="16"/>
    <s v="Hewlett Packard LaserJet 3310 Copier"/>
    <n v="2879.9520000000002"/>
    <n v="6"/>
    <n v="0.2"/>
    <n v="1007.9831999999999"/>
  </r>
  <r>
    <n v="4621"/>
    <s v="CA-2014-145219"/>
    <x v="3"/>
    <x v="165"/>
    <x v="209"/>
    <s v="First Class"/>
    <s v="RM-19675"/>
    <s v="Robert Marley"/>
    <x v="2"/>
    <s v="United States"/>
    <s v="Los Angeles"/>
    <x v="1"/>
    <n v="90049"/>
    <x v="1"/>
    <s v="OFF-BI-10001670"/>
    <x v="1"/>
    <x v="8"/>
    <s v="Vinyl Sectional Post Binders"/>
    <n v="90.480000000000018"/>
    <n v="3"/>
    <n v="0.2"/>
    <n v="33.93"/>
  </r>
  <r>
    <n v="4622"/>
    <s v="CA-2012-161214"/>
    <x v="1"/>
    <x v="348"/>
    <x v="688"/>
    <s v="Second Class"/>
    <s v="SF-20965"/>
    <s v="Sylvia Foulston"/>
    <x v="1"/>
    <s v="United States"/>
    <s v="Wilmington"/>
    <x v="13"/>
    <n v="19805"/>
    <x v="3"/>
    <s v="OFF-ST-10001328"/>
    <x v="1"/>
    <x v="4"/>
    <s v="Personal Filing Tote with Lid, Black/Gray"/>
    <n v="77.55"/>
    <n v="5"/>
    <n v="0"/>
    <n v="21.714000000000002"/>
  </r>
  <r>
    <n v="4623"/>
    <s v="CA-2014-147228"/>
    <x v="3"/>
    <x v="428"/>
    <x v="947"/>
    <s v="Standard Class"/>
    <s v="SO-20335"/>
    <s v="Sean O'Donnell"/>
    <x v="0"/>
    <s v="United States"/>
    <s v="Columbia"/>
    <x v="18"/>
    <n v="38401"/>
    <x v="0"/>
    <s v="OFF-SU-10001225"/>
    <x v="1"/>
    <x v="14"/>
    <s v="Staples"/>
    <n v="8.8320000000000007"/>
    <n v="3"/>
    <n v="0.2"/>
    <n v="-1.9872000000000005"/>
  </r>
  <r>
    <n v="4624"/>
    <s v="CA-2014-147228"/>
    <x v="3"/>
    <x v="428"/>
    <x v="947"/>
    <s v="Standard Class"/>
    <s v="SO-20335"/>
    <s v="Sean O'Donnell"/>
    <x v="0"/>
    <s v="United States"/>
    <s v="Columbia"/>
    <x v="18"/>
    <n v="38401"/>
    <x v="0"/>
    <s v="OFF-PA-10000357"/>
    <x v="1"/>
    <x v="10"/>
    <s v="Xerox 1888"/>
    <n v="177.536"/>
    <n v="4"/>
    <n v="0.2"/>
    <n v="62.137599999999992"/>
  </r>
  <r>
    <n v="4625"/>
    <s v="CA-2014-147228"/>
    <x v="3"/>
    <x v="428"/>
    <x v="947"/>
    <s v="Standard Class"/>
    <s v="SO-20335"/>
    <s v="Sean O'Donnell"/>
    <x v="0"/>
    <s v="United States"/>
    <s v="Columbia"/>
    <x v="18"/>
    <n v="38401"/>
    <x v="0"/>
    <s v="OFF-ST-10000046"/>
    <x v="1"/>
    <x v="4"/>
    <s v="Fellowes Super Stor/Drawer Files"/>
    <n v="258.48"/>
    <n v="2"/>
    <n v="0.2"/>
    <n v="-3.2309999999999945"/>
  </r>
  <r>
    <n v="4626"/>
    <s v="CA-2014-147228"/>
    <x v="3"/>
    <x v="428"/>
    <x v="947"/>
    <s v="Standard Class"/>
    <s v="SO-20335"/>
    <s v="Sean O'Donnell"/>
    <x v="0"/>
    <s v="United States"/>
    <s v="Columbia"/>
    <x v="18"/>
    <n v="38401"/>
    <x v="0"/>
    <s v="FUR-FU-10000023"/>
    <x v="0"/>
    <x v="5"/>
    <s v="Eldon Wave Desk Accessories"/>
    <n v="14.135999999999999"/>
    <n v="3"/>
    <n v="0.2"/>
    <n v="4.240800000000001"/>
  </r>
  <r>
    <n v="4627"/>
    <s v="CA-2013-101336"/>
    <x v="0"/>
    <x v="373"/>
    <x v="1058"/>
    <s v="Standard Class"/>
    <s v="CK-12760"/>
    <s v="Cyma Kinney"/>
    <x v="1"/>
    <s v="United States"/>
    <s v="New York City"/>
    <x v="15"/>
    <n v="10011"/>
    <x v="3"/>
    <s v="OFF-ST-10003455"/>
    <x v="1"/>
    <x v="4"/>
    <s v="Tenex File Box, Personal Filing Tote with Lid, Black"/>
    <n v="77.55"/>
    <n v="5"/>
    <n v="0"/>
    <n v="20.163000000000004"/>
  </r>
  <r>
    <n v="4628"/>
    <s v="CA-2013-101336"/>
    <x v="0"/>
    <x v="373"/>
    <x v="1058"/>
    <s v="Standard Class"/>
    <s v="CK-12760"/>
    <s v="Cyma Kinney"/>
    <x v="1"/>
    <s v="United States"/>
    <s v="New York City"/>
    <x v="15"/>
    <n v="10011"/>
    <x v="3"/>
    <s v="OFF-ST-10000876"/>
    <x v="1"/>
    <x v="4"/>
    <s v="Eldon Simplefile Box Office"/>
    <n v="24.88"/>
    <n v="2"/>
    <n v="0"/>
    <n v="6.9664000000000001"/>
  </r>
  <r>
    <n v="4629"/>
    <s v="CA-2013-101336"/>
    <x v="0"/>
    <x v="373"/>
    <x v="1058"/>
    <s v="Standard Class"/>
    <s v="CK-12760"/>
    <s v="Cyma Kinney"/>
    <x v="1"/>
    <s v="United States"/>
    <s v="New York City"/>
    <x v="15"/>
    <n v="10011"/>
    <x v="3"/>
    <s v="OFF-AR-10003582"/>
    <x v="1"/>
    <x v="6"/>
    <s v="Boston Electric Pencil Sharpener, Model 1818, Charcoal Black"/>
    <n v="140.75"/>
    <n v="5"/>
    <n v="0"/>
    <n v="39.410000000000011"/>
  </r>
  <r>
    <n v="4630"/>
    <s v="CA-2013-101336"/>
    <x v="0"/>
    <x v="373"/>
    <x v="1058"/>
    <s v="Standard Class"/>
    <s v="CK-12760"/>
    <s v="Cyma Kinney"/>
    <x v="1"/>
    <s v="United States"/>
    <s v="New York City"/>
    <x v="15"/>
    <n v="10011"/>
    <x v="3"/>
    <s v="OFF-ST-10004258"/>
    <x v="1"/>
    <x v="4"/>
    <s v="Portable Personal File Box"/>
    <n v="36.630000000000003"/>
    <n v="3"/>
    <n v="0"/>
    <n v="9.8901000000000039"/>
  </r>
  <r>
    <n v="4631"/>
    <s v="US-2012-126235"/>
    <x v="1"/>
    <x v="52"/>
    <x v="526"/>
    <s v="Same Day"/>
    <s v="GA-14725"/>
    <s v="Guy Armstrong"/>
    <x v="0"/>
    <s v="United States"/>
    <s v="Mount Pleasant"/>
    <x v="12"/>
    <n v="48858"/>
    <x v="2"/>
    <s v="FUR-FU-10000719"/>
    <x v="0"/>
    <x v="5"/>
    <s v="DAX Cubicle Frames, 8-1/2 x 11"/>
    <n v="17.14"/>
    <n v="2"/>
    <n v="0"/>
    <n v="6.1704000000000008"/>
  </r>
  <r>
    <n v="4632"/>
    <s v="CA-2014-168396"/>
    <x v="3"/>
    <x v="646"/>
    <x v="527"/>
    <s v="Second Class"/>
    <s v="BD-11725"/>
    <s v="Bruce Degenhardt"/>
    <x v="0"/>
    <s v="United States"/>
    <s v="San Francisco"/>
    <x v="1"/>
    <n v="94122"/>
    <x v="1"/>
    <s v="OFF-LA-10001297"/>
    <x v="1"/>
    <x v="2"/>
    <s v="Avery 473"/>
    <n v="51.75"/>
    <n v="5"/>
    <n v="0"/>
    <n v="24.84"/>
  </r>
  <r>
    <n v="4633"/>
    <s v="CA-2014-168396"/>
    <x v="3"/>
    <x v="646"/>
    <x v="527"/>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x v="722"/>
    <s v="Standard Class"/>
    <s v="DS-13180"/>
    <s v="David Smith"/>
    <x v="1"/>
    <s v="United States"/>
    <s v="San Francisco"/>
    <x v="1"/>
    <n v="94122"/>
    <x v="1"/>
    <s v="FUR-BO-10003893"/>
    <x v="0"/>
    <x v="0"/>
    <s v="Sauder Camden County Collection Library"/>
    <n v="586.39800000000002"/>
    <n v="6"/>
    <n v="0.15"/>
    <n v="34.493999999999971"/>
  </r>
  <r>
    <n v="4635"/>
    <s v="CA-2012-130456"/>
    <x v="1"/>
    <x v="291"/>
    <x v="722"/>
    <s v="Standard Class"/>
    <s v="DS-13180"/>
    <s v="David Smith"/>
    <x v="1"/>
    <s v="United States"/>
    <s v="San Francisco"/>
    <x v="1"/>
    <n v="94122"/>
    <x v="1"/>
    <s v="OFF-ST-10000736"/>
    <x v="1"/>
    <x v="4"/>
    <s v="Carina Double Wide Media Storage Towers in Natural &amp; Black"/>
    <n v="80.98"/>
    <n v="1"/>
    <n v="0"/>
    <n v="3.2391999999999967"/>
  </r>
  <r>
    <n v="4636"/>
    <s v="CA-2014-116288"/>
    <x v="3"/>
    <x v="846"/>
    <x v="875"/>
    <s v="Standard Class"/>
    <s v="BS-11380"/>
    <s v="Bill Stewart"/>
    <x v="1"/>
    <s v="United States"/>
    <s v="San Francisco"/>
    <x v="1"/>
    <n v="94122"/>
    <x v="1"/>
    <s v="OFF-ST-10000736"/>
    <x v="1"/>
    <x v="4"/>
    <s v="Carina Double Wide Media Storage Towers in Natural &amp; Black"/>
    <n v="242.94"/>
    <n v="3"/>
    <n v="0"/>
    <n v="9.7175999999999902"/>
  </r>
  <r>
    <n v="4637"/>
    <s v="CA-2014-168228"/>
    <x v="3"/>
    <x v="842"/>
    <x v="809"/>
    <s v="First Class"/>
    <s v="AP-10915"/>
    <s v="Arthur Prichep"/>
    <x v="0"/>
    <s v="United States"/>
    <s v="Los Angeles"/>
    <x v="1"/>
    <n v="90045"/>
    <x v="1"/>
    <s v="OFF-AR-10003373"/>
    <x v="1"/>
    <x v="6"/>
    <s v="Boston School Pro Electric Pencil Sharpener, 1670"/>
    <n v="123.92"/>
    <n v="4"/>
    <n v="0"/>
    <n v="33.458399999999997"/>
  </r>
  <r>
    <n v="4638"/>
    <s v="CA-2014-168228"/>
    <x v="3"/>
    <x v="842"/>
    <x v="809"/>
    <s v="First Class"/>
    <s v="AP-10915"/>
    <s v="Arthur Prichep"/>
    <x v="0"/>
    <s v="United States"/>
    <s v="Los Angeles"/>
    <x v="1"/>
    <n v="90045"/>
    <x v="1"/>
    <s v="OFF-AR-10000390"/>
    <x v="1"/>
    <x v="6"/>
    <s v="Newell Chalk Holder"/>
    <n v="12.39"/>
    <n v="3"/>
    <n v="0"/>
    <n v="5.6993999999999998"/>
  </r>
  <r>
    <n v="4639"/>
    <s v="CA-2014-168228"/>
    <x v="3"/>
    <x v="842"/>
    <x v="809"/>
    <s v="First Class"/>
    <s v="AP-10915"/>
    <s v="Arthur Prichep"/>
    <x v="0"/>
    <s v="United States"/>
    <s v="Los Angeles"/>
    <x v="1"/>
    <n v="90045"/>
    <x v="1"/>
    <s v="OFF-AR-10001725"/>
    <x v="1"/>
    <x v="6"/>
    <s v="Boston Home &amp; Office Model 2000 Electric Pencil Sharpeners"/>
    <n v="47.3"/>
    <n v="2"/>
    <n v="0"/>
    <n v="12.298000000000002"/>
  </r>
  <r>
    <n v="4640"/>
    <s v="CA-2013-102162"/>
    <x v="0"/>
    <x v="108"/>
    <x v="1069"/>
    <s v="Standard Class"/>
    <s v="JF-15565"/>
    <s v="Jill Fjeld"/>
    <x v="0"/>
    <s v="United States"/>
    <s v="Newport News"/>
    <x v="17"/>
    <n v="23602"/>
    <x v="0"/>
    <s v="TEC-CO-10001943"/>
    <x v="2"/>
    <x v="16"/>
    <s v="Canon PC-428 Personal Copier"/>
    <n v="1599.92"/>
    <n v="8"/>
    <n v="0"/>
    <n v="751.9624"/>
  </r>
  <r>
    <n v="4641"/>
    <s v="CA-2013-102162"/>
    <x v="0"/>
    <x v="108"/>
    <x v="1069"/>
    <s v="Standard Class"/>
    <s v="JF-15565"/>
    <s v="Jill Fjeld"/>
    <x v="0"/>
    <s v="United States"/>
    <s v="Newport News"/>
    <x v="17"/>
    <n v="23602"/>
    <x v="0"/>
    <s v="OFF-EN-10002312"/>
    <x v="1"/>
    <x v="12"/>
    <s v="#10 Self-Seal White Envelopes"/>
    <n v="11.09"/>
    <n v="1"/>
    <n v="0"/>
    <n v="5.4340999999999999"/>
  </r>
  <r>
    <n v="4642"/>
    <s v="CA-2014-130141"/>
    <x v="3"/>
    <x v="760"/>
    <x v="188"/>
    <s v="Second Class"/>
    <s v="HA-14905"/>
    <s v="Helen Abelman"/>
    <x v="0"/>
    <s v="United States"/>
    <s v="Fort Collins"/>
    <x v="22"/>
    <n v="80525"/>
    <x v="1"/>
    <s v="OFF-BI-10000831"/>
    <x v="1"/>
    <x v="8"/>
    <s v="Storex Flexible Poly Binders with Double Pockets"/>
    <n v="3.1680000000000006"/>
    <n v="4"/>
    <n v="0.7"/>
    <n v="-2.5343999999999998"/>
  </r>
  <r>
    <n v="4643"/>
    <s v="CA-2014-130141"/>
    <x v="3"/>
    <x v="760"/>
    <x v="188"/>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x v="1066"/>
    <s v="Standard Class"/>
    <s v="Co-12640"/>
    <s v="Corey-Lock"/>
    <x v="0"/>
    <s v="United States"/>
    <s v="Seattle"/>
    <x v="4"/>
    <n v="98105"/>
    <x v="1"/>
    <s v="OFF-BI-10002003"/>
    <x v="1"/>
    <x v="8"/>
    <s v="Ibico Presentation Index for Binding Systems"/>
    <n v="6.3680000000000003"/>
    <n v="2"/>
    <n v="0.2"/>
    <n v="2.1492"/>
  </r>
  <r>
    <n v="4645"/>
    <s v="CA-2012-147501"/>
    <x v="1"/>
    <x v="991"/>
    <x v="1066"/>
    <s v="Standard Class"/>
    <s v="Co-12640"/>
    <s v="Corey-Lock"/>
    <x v="0"/>
    <s v="United States"/>
    <s v="Seattle"/>
    <x v="4"/>
    <n v="98105"/>
    <x v="1"/>
    <s v="TEC-MA-10001972"/>
    <x v="2"/>
    <x v="15"/>
    <s v="Okidata C331dn Printer"/>
    <n v="558.4"/>
    <n v="2"/>
    <n v="0.2"/>
    <n v="41.880000000000024"/>
  </r>
  <r>
    <n v="4646"/>
    <s v="CA-2013-143910"/>
    <x v="0"/>
    <x v="399"/>
    <x v="1070"/>
    <s v="Standard Class"/>
    <s v="BC-11125"/>
    <s v="Becky Castell"/>
    <x v="2"/>
    <s v="United States"/>
    <s v="New York City"/>
    <x v="15"/>
    <n v="10011"/>
    <x v="3"/>
    <s v="FUR-CH-10000225"/>
    <x v="0"/>
    <x v="1"/>
    <s v="Global Geo Office Task Chair, Gray"/>
    <n v="145.76400000000001"/>
    <n v="2"/>
    <n v="0.1"/>
    <n v="-8.0980000000000167"/>
  </r>
  <r>
    <n v="4647"/>
    <s v="CA-2011-146885"/>
    <x v="2"/>
    <x v="992"/>
    <x v="1071"/>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x v="1049"/>
    <s v="Standard Class"/>
    <s v="KB-16585"/>
    <s v="Ken Black"/>
    <x v="1"/>
    <s v="United States"/>
    <s v="Seattle"/>
    <x v="4"/>
    <n v="98103"/>
    <x v="1"/>
    <s v="OFF-PA-10003228"/>
    <x v="1"/>
    <x v="10"/>
    <s v="Xerox 1917"/>
    <n v="440.18999999999994"/>
    <n v="9"/>
    <n v="0"/>
    <n v="206.88929999999996"/>
  </r>
  <r>
    <n v="4650"/>
    <s v="CA-2014-129357"/>
    <x v="3"/>
    <x v="304"/>
    <x v="1049"/>
    <s v="Standard Class"/>
    <s v="KB-16585"/>
    <s v="Ken Black"/>
    <x v="1"/>
    <s v="United States"/>
    <s v="Seattle"/>
    <x v="4"/>
    <n v="98103"/>
    <x v="1"/>
    <s v="OFF-SU-10004498"/>
    <x v="1"/>
    <x v="14"/>
    <s v="Martin-Yale Premier Letter Opener"/>
    <n v="64.400000000000006"/>
    <n v="5"/>
    <n v="0"/>
    <n v="1.9320000000000004"/>
  </r>
  <r>
    <n v="4651"/>
    <s v="CA-2014-150987"/>
    <x v="3"/>
    <x v="798"/>
    <x v="102"/>
    <s v="Standard Class"/>
    <s v="AH-10120"/>
    <s v="Adrian Hane"/>
    <x v="2"/>
    <s v="United States"/>
    <s v="San Francisco"/>
    <x v="1"/>
    <n v="94110"/>
    <x v="1"/>
    <s v="OFF-PA-10001878"/>
    <x v="1"/>
    <x v="10"/>
    <s v="Xerox 1891"/>
    <n v="244.54999999999998"/>
    <n v="5"/>
    <n v="0"/>
    <n v="114.93849999999998"/>
  </r>
  <r>
    <n v="4652"/>
    <s v="CA-2014-150987"/>
    <x v="3"/>
    <x v="798"/>
    <x v="102"/>
    <s v="Standard Class"/>
    <s v="AH-10120"/>
    <s v="Adrian Hane"/>
    <x v="2"/>
    <s v="United States"/>
    <s v="San Francisco"/>
    <x v="1"/>
    <n v="94110"/>
    <x v="1"/>
    <s v="OFF-PA-10002923"/>
    <x v="1"/>
    <x v="10"/>
    <s v="Xerox 1942"/>
    <n v="195.76"/>
    <n v="4"/>
    <n v="0"/>
    <n v="97.88"/>
  </r>
  <r>
    <n v="4653"/>
    <s v="CA-2014-132647"/>
    <x v="3"/>
    <x v="922"/>
    <x v="318"/>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x v="318"/>
    <s v="Standard Class"/>
    <s v="GH-14410"/>
    <s v="Gary Hansen"/>
    <x v="2"/>
    <s v="United States"/>
    <s v="Perth Amboy"/>
    <x v="30"/>
    <n v="8861"/>
    <x v="3"/>
    <s v="OFF-ST-10003123"/>
    <x v="1"/>
    <x v="4"/>
    <s v="Fellowes Bases and Tops For Staxonsteel/High-Stak Systems"/>
    <n v="166.45"/>
    <n v="5"/>
    <n v="0"/>
    <n v="39.947999999999993"/>
  </r>
  <r>
    <n v="4655"/>
    <s v="CA-2014-159107"/>
    <x v="3"/>
    <x v="92"/>
    <x v="356"/>
    <s v="Second Class"/>
    <s v="KT-16480"/>
    <s v="Kean Thornton"/>
    <x v="0"/>
    <s v="United States"/>
    <s v="San Francisco"/>
    <x v="1"/>
    <n v="94110"/>
    <x v="1"/>
    <s v="OFF-FA-10001332"/>
    <x v="1"/>
    <x v="13"/>
    <s v="Acco Banker's Clasps, 5 3/4&quot;-Long"/>
    <n v="2.88"/>
    <n v="1"/>
    <n v="0"/>
    <n v="1.3535999999999999"/>
  </r>
  <r>
    <n v="4656"/>
    <s v="CA-2011-160738"/>
    <x v="2"/>
    <x v="952"/>
    <x v="503"/>
    <s v="Standard Class"/>
    <s v="KH-16330"/>
    <s v="Katharine Harms"/>
    <x v="1"/>
    <s v="United States"/>
    <s v="Freeport"/>
    <x v="10"/>
    <n v="61032"/>
    <x v="2"/>
    <s v="OFF-ST-10003442"/>
    <x v="1"/>
    <x v="4"/>
    <s v="Eldon Portable Mobile Manager"/>
    <n v="45.248000000000005"/>
    <n v="2"/>
    <n v="0.2"/>
    <n v="3.9591999999999992"/>
  </r>
  <r>
    <n v="4657"/>
    <s v="CA-2012-112130"/>
    <x v="1"/>
    <x v="910"/>
    <x v="531"/>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x v="531"/>
    <s v="Standard Class"/>
    <s v="SV-20785"/>
    <s v="Stewart Visinsky"/>
    <x v="0"/>
    <s v="United States"/>
    <s v="Philadelphia"/>
    <x v="9"/>
    <n v="19140"/>
    <x v="3"/>
    <s v="OFF-AP-10003266"/>
    <x v="1"/>
    <x v="9"/>
    <s v="Holmes Replacement Filter for HEPA Air Cleaner, Large Room"/>
    <n v="23.696000000000002"/>
    <n v="2"/>
    <n v="0.2"/>
    <n v="6.5164"/>
  </r>
  <r>
    <n v="4659"/>
    <s v="CA-2012-112130"/>
    <x v="1"/>
    <x v="910"/>
    <x v="531"/>
    <s v="Standard Class"/>
    <s v="SV-20785"/>
    <s v="Stewart Visinsky"/>
    <x v="0"/>
    <s v="United States"/>
    <s v="Philadelphia"/>
    <x v="9"/>
    <n v="19140"/>
    <x v="3"/>
    <s v="OFF-PA-10002230"/>
    <x v="1"/>
    <x v="10"/>
    <s v="Xerox 1897"/>
    <n v="7.9680000000000009"/>
    <n v="2"/>
    <n v="0.2"/>
    <n v="2.8884000000000007"/>
  </r>
  <r>
    <n v="4660"/>
    <s v="CA-2012-112130"/>
    <x v="1"/>
    <x v="910"/>
    <x v="531"/>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x v="531"/>
    <s v="Standard Class"/>
    <s v="SV-20785"/>
    <s v="Stewart Visinsky"/>
    <x v="0"/>
    <s v="United States"/>
    <s v="Philadelphia"/>
    <x v="9"/>
    <n v="19140"/>
    <x v="3"/>
    <s v="TEC-AC-10001542"/>
    <x v="2"/>
    <x v="11"/>
    <s v="SanDisk Cruzer 16 GB USB Flash Drive"/>
    <n v="27.552000000000003"/>
    <n v="3"/>
    <n v="0.2"/>
    <n v="-0.3444000000000047"/>
  </r>
  <r>
    <n v="4662"/>
    <s v="CA-2012-112130"/>
    <x v="1"/>
    <x v="910"/>
    <x v="531"/>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x v="531"/>
    <s v="Standard Class"/>
    <s v="SV-20785"/>
    <s v="Stewart Visinsky"/>
    <x v="0"/>
    <s v="United States"/>
    <s v="Philadelphia"/>
    <x v="9"/>
    <n v="19140"/>
    <x v="3"/>
    <s v="OFF-ST-10000563"/>
    <x v="1"/>
    <x v="4"/>
    <s v="Fellowes Bankers Box Stor/Drawer Steel Plus"/>
    <n v="76.75200000000001"/>
    <n v="3"/>
    <n v="0.2"/>
    <n v="-9.5940000000000012"/>
  </r>
  <r>
    <n v="4664"/>
    <s v="CA-2013-111409"/>
    <x v="0"/>
    <x v="31"/>
    <x v="42"/>
    <s v="Standard Class"/>
    <s v="PO-18850"/>
    <s v="Patrick O'Brill"/>
    <x v="0"/>
    <s v="United States"/>
    <s v="Jacksonville"/>
    <x v="2"/>
    <n v="32216"/>
    <x v="0"/>
    <s v="OFF-LA-10002787"/>
    <x v="1"/>
    <x v="2"/>
    <s v="Avery 480"/>
    <n v="3"/>
    <n v="1"/>
    <n v="0.2"/>
    <n v="1.0499999999999998"/>
  </r>
  <r>
    <n v="4665"/>
    <s v="CA-2013-116232"/>
    <x v="0"/>
    <x v="897"/>
    <x v="750"/>
    <s v="Standard Class"/>
    <s v="AC-10450"/>
    <s v="Amy Cox"/>
    <x v="0"/>
    <s v="United States"/>
    <s v="Pembroke Pines"/>
    <x v="2"/>
    <n v="33024"/>
    <x v="0"/>
    <s v="OFF-BI-10004022"/>
    <x v="1"/>
    <x v="8"/>
    <s v="Acco Suede Grain Vinyl Round Ring Binder"/>
    <n v="7.5060000000000002"/>
    <n v="9"/>
    <n v="0.7"/>
    <n v="-6.0047999999999977"/>
  </r>
  <r>
    <n v="4666"/>
    <s v="CA-2013-116232"/>
    <x v="0"/>
    <x v="897"/>
    <x v="75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x v="1072"/>
    <s v="Standard Class"/>
    <s v="KB-16585"/>
    <s v="Ken Black"/>
    <x v="1"/>
    <s v="United States"/>
    <s v="Seattle"/>
    <x v="4"/>
    <n v="98115"/>
    <x v="1"/>
    <s v="FUR-FU-10000076"/>
    <x v="0"/>
    <x v="5"/>
    <s v="24-Hour Round Wall Clock"/>
    <n v="79.92"/>
    <n v="4"/>
    <n v="0"/>
    <n v="34.365600000000008"/>
  </r>
  <r>
    <n v="4668"/>
    <s v="CA-2013-116547"/>
    <x v="0"/>
    <x v="994"/>
    <x v="1072"/>
    <s v="Standard Class"/>
    <s v="KB-16585"/>
    <s v="Ken Black"/>
    <x v="1"/>
    <s v="United States"/>
    <s v="Seattle"/>
    <x v="4"/>
    <n v="98115"/>
    <x v="1"/>
    <s v="TEC-AC-10002335"/>
    <x v="2"/>
    <x v="11"/>
    <s v="Logitech Media Keyboard K200"/>
    <n v="69.98"/>
    <n v="2"/>
    <n v="0"/>
    <n v="13.296199999999999"/>
  </r>
  <r>
    <n v="4669"/>
    <s v="US-2014-133200"/>
    <x v="3"/>
    <x v="636"/>
    <x v="676"/>
    <s v="Standard Class"/>
    <s v="DB-13555"/>
    <s v="Dorothy Badders"/>
    <x v="1"/>
    <s v="United States"/>
    <s v="Fort Worth"/>
    <x v="5"/>
    <n v="76106"/>
    <x v="2"/>
    <s v="OFF-BI-10002827"/>
    <x v="1"/>
    <x v="8"/>
    <s v="Avery Durable Poly Binders"/>
    <n v="11.059999999999999"/>
    <n v="10"/>
    <n v="0.8"/>
    <n v="-18.802"/>
  </r>
  <r>
    <n v="4670"/>
    <s v="US-2014-133200"/>
    <x v="3"/>
    <x v="636"/>
    <x v="676"/>
    <s v="Standard Class"/>
    <s v="DB-13555"/>
    <s v="Dorothy Badders"/>
    <x v="1"/>
    <s v="United States"/>
    <s v="Fort Worth"/>
    <x v="5"/>
    <n v="76106"/>
    <x v="2"/>
    <s v="FUR-BO-10001601"/>
    <x v="0"/>
    <x v="0"/>
    <s v="Sauder Mission Library with Doors, Fruitwood Finish"/>
    <n v="623.46479999999997"/>
    <n v="7"/>
    <n v="0.32"/>
    <n v="-119.19180000000006"/>
  </r>
  <r>
    <n v="4671"/>
    <s v="US-2014-133200"/>
    <x v="3"/>
    <x v="636"/>
    <x v="676"/>
    <s v="Standard Class"/>
    <s v="DB-13555"/>
    <s v="Dorothy Badders"/>
    <x v="1"/>
    <s v="United States"/>
    <s v="Fort Worth"/>
    <x v="5"/>
    <n v="76106"/>
    <x v="2"/>
    <s v="OFF-ST-10001932"/>
    <x v="1"/>
    <x v="4"/>
    <s v="Fellowes Staxonsteel Drawer Files"/>
    <n v="772.68000000000006"/>
    <n v="5"/>
    <n v="0.2"/>
    <n v="-57.950999999999993"/>
  </r>
  <r>
    <n v="4672"/>
    <s v="CA-2013-133550"/>
    <x v="0"/>
    <x v="995"/>
    <x v="1011"/>
    <s v="Standard Class"/>
    <s v="KL-16645"/>
    <s v="Ken Lonsdale"/>
    <x v="0"/>
    <s v="United States"/>
    <s v="Detroit"/>
    <x v="12"/>
    <n v="48205"/>
    <x v="2"/>
    <s v="OFF-AP-10001005"/>
    <x v="1"/>
    <x v="9"/>
    <s v="Honeywell Quietcare HEPA Air Cleaner"/>
    <n v="283.14000000000004"/>
    <n v="4"/>
    <n v="0.1"/>
    <n v="72.357999999999976"/>
  </r>
  <r>
    <n v="4673"/>
    <s v="CA-2013-133550"/>
    <x v="0"/>
    <x v="995"/>
    <x v="1011"/>
    <s v="Standard Class"/>
    <s v="KL-16645"/>
    <s v="Ken Lonsdale"/>
    <x v="0"/>
    <s v="United States"/>
    <s v="Detroit"/>
    <x v="12"/>
    <n v="48205"/>
    <x v="2"/>
    <s v="TEC-PH-10004042"/>
    <x v="2"/>
    <x v="7"/>
    <s v="ClearOne Communications CHAT 70 OC Speaker Phone"/>
    <n v="635.96"/>
    <n v="4"/>
    <n v="0"/>
    <n v="165.34960000000001"/>
  </r>
  <r>
    <n v="4674"/>
    <s v="CA-2013-133550"/>
    <x v="0"/>
    <x v="995"/>
    <x v="1011"/>
    <s v="Standard Class"/>
    <s v="KL-16645"/>
    <s v="Ken Lonsdale"/>
    <x v="0"/>
    <s v="United States"/>
    <s v="Detroit"/>
    <x v="12"/>
    <n v="48205"/>
    <x v="2"/>
    <s v="TEC-PH-10001079"/>
    <x v="2"/>
    <x v="7"/>
    <s v="Polycom SoundPoint Pro SE-225 Corded phone"/>
    <n v="118.99"/>
    <n v="1"/>
    <n v="0"/>
    <n v="33.3172"/>
  </r>
  <r>
    <n v="4675"/>
    <s v="CA-2013-133550"/>
    <x v="0"/>
    <x v="995"/>
    <x v="1011"/>
    <s v="Standard Class"/>
    <s v="KL-16645"/>
    <s v="Ken Lonsdale"/>
    <x v="0"/>
    <s v="United States"/>
    <s v="Detroit"/>
    <x v="12"/>
    <n v="48205"/>
    <x v="2"/>
    <s v="FUR-FU-10002918"/>
    <x v="0"/>
    <x v="5"/>
    <s v="Eldon ClusterMat Chair Mat with Cordless Antistatic Protection"/>
    <n v="272.94"/>
    <n v="3"/>
    <n v="0"/>
    <n v="30.023400000000009"/>
  </r>
  <r>
    <n v="4676"/>
    <s v="CA-2014-139416"/>
    <x v="3"/>
    <x v="996"/>
    <x v="655"/>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x v="247"/>
    <s v="Standard Class"/>
    <s v="JF-15295"/>
    <s v="Jason Fortune-"/>
    <x v="0"/>
    <s v="United States"/>
    <s v="Logan"/>
    <x v="7"/>
    <n v="84321"/>
    <x v="1"/>
    <s v="OFF-BI-10001617"/>
    <x v="1"/>
    <x v="8"/>
    <s v="GBC Wire Binding Combs"/>
    <n v="33.088000000000001"/>
    <n v="4"/>
    <n v="0.2"/>
    <n v="11.167199999999999"/>
  </r>
  <r>
    <n v="4678"/>
    <s v="CA-2011-114510"/>
    <x v="2"/>
    <x v="619"/>
    <x v="247"/>
    <s v="Standard Class"/>
    <s v="JF-15295"/>
    <s v="Jason Fortune-"/>
    <x v="0"/>
    <s v="United States"/>
    <s v="Logan"/>
    <x v="7"/>
    <n v="84321"/>
    <x v="1"/>
    <s v="OFF-ST-10000736"/>
    <x v="1"/>
    <x v="4"/>
    <s v="Carina Double Wide Media Storage Towers in Natural &amp; Black"/>
    <n v="80.98"/>
    <n v="1"/>
    <n v="0"/>
    <n v="3.2391999999999967"/>
  </r>
  <r>
    <n v="4679"/>
    <s v="CA-2011-114510"/>
    <x v="2"/>
    <x v="619"/>
    <x v="247"/>
    <s v="Standard Class"/>
    <s v="JF-15295"/>
    <s v="Jason Fortune-"/>
    <x v="0"/>
    <s v="United States"/>
    <s v="Logan"/>
    <x v="7"/>
    <n v="84321"/>
    <x v="1"/>
    <s v="TEC-AC-10004877"/>
    <x v="2"/>
    <x v="11"/>
    <s v="Imation 30456 USB Flash Drive 8GB"/>
    <n v="82.800000000000011"/>
    <n v="12"/>
    <n v="0"/>
    <n v="6.6239999999999952"/>
  </r>
  <r>
    <n v="4680"/>
    <s v="CA-2011-114510"/>
    <x v="2"/>
    <x v="619"/>
    <x v="247"/>
    <s v="Standard Class"/>
    <s v="JF-15295"/>
    <s v="Jason Fortune-"/>
    <x v="0"/>
    <s v="United States"/>
    <s v="Logan"/>
    <x v="7"/>
    <n v="84321"/>
    <x v="1"/>
    <s v="OFF-ST-10003221"/>
    <x v="1"/>
    <x v="4"/>
    <s v="Staples"/>
    <n v="21.36"/>
    <n v="2"/>
    <n v="0"/>
    <n v="5.7672000000000008"/>
  </r>
  <r>
    <n v="4681"/>
    <s v="CA-2011-114510"/>
    <x v="2"/>
    <x v="619"/>
    <x v="247"/>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x v="461"/>
    <s v="Second Class"/>
    <s v="RE-19450"/>
    <s v="Richard Eichhorn"/>
    <x v="0"/>
    <s v="United States"/>
    <s v="Auburn"/>
    <x v="15"/>
    <n v="13021"/>
    <x v="3"/>
    <s v="OFF-FA-10000936"/>
    <x v="1"/>
    <x v="13"/>
    <s v="Acco Hot Clips Clips to Go"/>
    <n v="29.61"/>
    <n v="9"/>
    <n v="0"/>
    <n v="13.324499999999999"/>
  </r>
  <r>
    <n v="4683"/>
    <s v="CA-2013-127698"/>
    <x v="0"/>
    <x v="49"/>
    <x v="417"/>
    <s v="Same Day"/>
    <s v="MV-18190"/>
    <s v="Mike Vittorini"/>
    <x v="0"/>
    <s v="United States"/>
    <s v="Raleigh"/>
    <x v="3"/>
    <n v="27604"/>
    <x v="0"/>
    <s v="TEC-PH-10003811"/>
    <x v="2"/>
    <x v="7"/>
    <s v="Jabra Supreme Plus Driver Edition Headset"/>
    <n v="863.928"/>
    <n v="9"/>
    <n v="0.2"/>
    <n v="86.392799999999994"/>
  </r>
  <r>
    <n v="4684"/>
    <s v="CA-2013-159912"/>
    <x v="0"/>
    <x v="48"/>
    <x v="143"/>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x v="143"/>
    <s v="Standard Class"/>
    <s v="GB-14530"/>
    <s v="George Bell"/>
    <x v="1"/>
    <s v="United States"/>
    <s v="Philadelphia"/>
    <x v="9"/>
    <n v="19120"/>
    <x v="3"/>
    <s v="FUR-BO-10002853"/>
    <x v="0"/>
    <x v="0"/>
    <s v="O'Sullivan 5-Shelf Heavy-Duty Bookcases"/>
    <n v="163.88"/>
    <n v="4"/>
    <n v="0.5"/>
    <n v="-81.94"/>
  </r>
  <r>
    <n v="4686"/>
    <s v="CA-2013-159912"/>
    <x v="0"/>
    <x v="48"/>
    <x v="143"/>
    <s v="Standard Class"/>
    <s v="GB-14530"/>
    <s v="George Bell"/>
    <x v="1"/>
    <s v="United States"/>
    <s v="Philadelphia"/>
    <x v="9"/>
    <n v="19120"/>
    <x v="3"/>
    <s v="OFF-BI-10002071"/>
    <x v="1"/>
    <x v="8"/>
    <s v="Fellowes Black Plastic Comb Bindings"/>
    <n v="3.4860000000000002"/>
    <n v="2"/>
    <n v="0.7"/>
    <n v="-2.7887999999999993"/>
  </r>
  <r>
    <n v="4687"/>
    <s v="CA-2013-159912"/>
    <x v="0"/>
    <x v="48"/>
    <x v="143"/>
    <s v="Standard Class"/>
    <s v="GB-14530"/>
    <s v="George Bell"/>
    <x v="1"/>
    <s v="United States"/>
    <s v="Philadelphia"/>
    <x v="9"/>
    <n v="19120"/>
    <x v="3"/>
    <s v="OFF-FA-10000053"/>
    <x v="1"/>
    <x v="13"/>
    <s v="Revere Boxed Rubber Bands by Revere"/>
    <n v="10.584"/>
    <n v="7"/>
    <n v="0.2"/>
    <n v="-2.3813999999999993"/>
  </r>
  <r>
    <n v="4688"/>
    <s v="CA-2013-101987"/>
    <x v="0"/>
    <x v="890"/>
    <x v="991"/>
    <s v="Standard Class"/>
    <s v="HL-15040"/>
    <s v="Hunter Lopez"/>
    <x v="0"/>
    <s v="United States"/>
    <s v="Richmond"/>
    <x v="14"/>
    <n v="47374"/>
    <x v="2"/>
    <s v="TEC-PH-10001305"/>
    <x v="2"/>
    <x v="7"/>
    <s v="Panasonic KX TS208W Corded phone"/>
    <n v="440.91"/>
    <n v="9"/>
    <n v="0"/>
    <n v="123.45480000000005"/>
  </r>
  <r>
    <n v="4689"/>
    <s v="US-2014-154851"/>
    <x v="3"/>
    <x v="983"/>
    <x v="1026"/>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x v="1073"/>
    <s v="First Class"/>
    <s v="CT-11995"/>
    <s v="Carol Triggs"/>
    <x v="0"/>
    <s v="United States"/>
    <s v="Tucson"/>
    <x v="16"/>
    <n v="85705"/>
    <x v="1"/>
    <s v="FUR-FU-10001876"/>
    <x v="0"/>
    <x v="5"/>
    <s v="Computer Room Manger, 14&quot;"/>
    <n v="51.967999999999996"/>
    <n v="2"/>
    <n v="0.2"/>
    <n v="10.393599999999998"/>
  </r>
  <r>
    <n v="4691"/>
    <s v="CA-2011-138681"/>
    <x v="2"/>
    <x v="414"/>
    <x v="1073"/>
    <s v="First Class"/>
    <s v="CT-11995"/>
    <s v="Carol Triggs"/>
    <x v="0"/>
    <s v="United States"/>
    <s v="Tucson"/>
    <x v="16"/>
    <n v="85705"/>
    <x v="1"/>
    <s v="TEC-AC-10003628"/>
    <x v="2"/>
    <x v="11"/>
    <s v="Logitech 910-002974 M325 Wireless Mouse for Web Scrolling"/>
    <n v="71.975999999999999"/>
    <n v="3"/>
    <n v="0.2"/>
    <n v="21.592800000000011"/>
  </r>
  <r>
    <n v="4692"/>
    <s v="CA-2011-138681"/>
    <x v="2"/>
    <x v="414"/>
    <x v="1073"/>
    <s v="First Class"/>
    <s v="CT-11995"/>
    <s v="Carol Triggs"/>
    <x v="0"/>
    <s v="United States"/>
    <s v="Tucson"/>
    <x v="16"/>
    <n v="85705"/>
    <x v="1"/>
    <s v="FUR-CH-10004860"/>
    <x v="0"/>
    <x v="1"/>
    <s v="Global Low Back Tilter Chair"/>
    <n v="242.35200000000003"/>
    <n v="3"/>
    <n v="0.2"/>
    <n v="-42.411600000000035"/>
  </r>
  <r>
    <n v="4693"/>
    <s v="CA-2011-138681"/>
    <x v="2"/>
    <x v="414"/>
    <x v="1073"/>
    <s v="First Class"/>
    <s v="CT-11995"/>
    <s v="Carol Triggs"/>
    <x v="0"/>
    <s v="United States"/>
    <s v="Tucson"/>
    <x v="16"/>
    <n v="85705"/>
    <x v="1"/>
    <s v="OFF-PA-10000357"/>
    <x v="1"/>
    <x v="10"/>
    <s v="Xerox 1888"/>
    <n v="221.92000000000002"/>
    <n v="5"/>
    <n v="0.2"/>
    <n v="77.671999999999983"/>
  </r>
  <r>
    <n v="4694"/>
    <s v="CA-2011-138681"/>
    <x v="2"/>
    <x v="414"/>
    <x v="1073"/>
    <s v="First Class"/>
    <s v="CT-11995"/>
    <s v="Carol Triggs"/>
    <x v="0"/>
    <s v="United States"/>
    <s v="Tucson"/>
    <x v="16"/>
    <n v="85705"/>
    <x v="1"/>
    <s v="OFF-PA-10003270"/>
    <x v="1"/>
    <x v="10"/>
    <s v="Xerox 1954"/>
    <n v="8.4480000000000004"/>
    <n v="2"/>
    <n v="0.2"/>
    <n v="2.6399999999999997"/>
  </r>
  <r>
    <n v="4695"/>
    <s v="US-2012-138121"/>
    <x v="1"/>
    <x v="997"/>
    <x v="374"/>
    <s v="Same Day"/>
    <s v="JL-15835"/>
    <s v="John Lee"/>
    <x v="0"/>
    <s v="United States"/>
    <s v="Detroit"/>
    <x v="12"/>
    <n v="48205"/>
    <x v="2"/>
    <s v="OFF-BI-10000320"/>
    <x v="1"/>
    <x v="8"/>
    <s v="GBC Plastic Binding Combs"/>
    <n v="29.52"/>
    <n v="4"/>
    <n v="0"/>
    <n v="14.4648"/>
  </r>
  <r>
    <n v="4696"/>
    <s v="US-2012-138121"/>
    <x v="1"/>
    <x v="997"/>
    <x v="374"/>
    <s v="Same Day"/>
    <s v="JL-15835"/>
    <s v="John Lee"/>
    <x v="0"/>
    <s v="United States"/>
    <s v="Detroit"/>
    <x v="12"/>
    <n v="48205"/>
    <x v="2"/>
    <s v="FUR-CH-10003846"/>
    <x v="0"/>
    <x v="1"/>
    <s v="Hon Valutask Swivel Chairs"/>
    <n v="302.94"/>
    <n v="3"/>
    <n v="0"/>
    <n v="48.470400000000012"/>
  </r>
  <r>
    <n v="4697"/>
    <s v="US-2012-138121"/>
    <x v="1"/>
    <x v="997"/>
    <x v="374"/>
    <s v="Same Day"/>
    <s v="JL-15835"/>
    <s v="John Lee"/>
    <x v="0"/>
    <s v="United States"/>
    <s v="Detroit"/>
    <x v="12"/>
    <n v="48205"/>
    <x v="2"/>
    <s v="FUR-CH-10004875"/>
    <x v="0"/>
    <x v="1"/>
    <s v="Harbour Creations 67200 Series Stacking Chairs"/>
    <n v="142.36000000000001"/>
    <n v="2"/>
    <n v="0"/>
    <n v="38.437200000000004"/>
  </r>
  <r>
    <n v="4698"/>
    <s v="US-2012-138121"/>
    <x v="1"/>
    <x v="997"/>
    <x v="374"/>
    <s v="Same Day"/>
    <s v="JL-15835"/>
    <s v="John Lee"/>
    <x v="0"/>
    <s v="United States"/>
    <s v="Detroit"/>
    <x v="12"/>
    <n v="48205"/>
    <x v="2"/>
    <s v="FUR-CH-10003817"/>
    <x v="0"/>
    <x v="1"/>
    <s v="Global Value Steno Chair, Gray"/>
    <n v="546.66"/>
    <n v="9"/>
    <n v="0"/>
    <n v="136.66500000000002"/>
  </r>
  <r>
    <n v="4699"/>
    <s v="US-2012-138121"/>
    <x v="1"/>
    <x v="997"/>
    <x v="374"/>
    <s v="Same Day"/>
    <s v="JL-15835"/>
    <s v="John Lee"/>
    <x v="0"/>
    <s v="United States"/>
    <s v="Detroit"/>
    <x v="12"/>
    <n v="48205"/>
    <x v="2"/>
    <s v="FUR-FU-10002116"/>
    <x v="0"/>
    <x v="5"/>
    <s v="Tenex Carpeted, Granite-Look or Clear Contemporary Contour Shape Chair Mats"/>
    <n v="212.13"/>
    <n v="3"/>
    <n v="0"/>
    <n v="14.849099999999979"/>
  </r>
  <r>
    <n v="4700"/>
    <s v="CA-2014-140298"/>
    <x v="3"/>
    <x v="943"/>
    <x v="808"/>
    <s v="Standard Class"/>
    <s v="JK-16120"/>
    <s v="Julie Kriz"/>
    <x v="2"/>
    <s v="United States"/>
    <s v="Austin"/>
    <x v="5"/>
    <n v="78745"/>
    <x v="2"/>
    <s v="OFF-AR-10003481"/>
    <x v="1"/>
    <x v="6"/>
    <s v="Newell 348"/>
    <n v="5.2480000000000002"/>
    <n v="2"/>
    <n v="0.2"/>
    <n v="0.59039999999999915"/>
  </r>
  <r>
    <n v="4701"/>
    <s v="CA-2014-140298"/>
    <x v="3"/>
    <x v="943"/>
    <x v="808"/>
    <s v="Standard Class"/>
    <s v="JK-16120"/>
    <s v="Julie Kriz"/>
    <x v="2"/>
    <s v="United States"/>
    <s v="Austin"/>
    <x v="5"/>
    <n v="78745"/>
    <x v="2"/>
    <s v="OFF-ST-10004180"/>
    <x v="1"/>
    <x v="4"/>
    <s v="Safco Commercial Shelving"/>
    <n v="74.415999999999997"/>
    <n v="2"/>
    <n v="0.2"/>
    <n v="-14.883200000000002"/>
  </r>
  <r>
    <n v="4702"/>
    <s v="CA-2014-140298"/>
    <x v="3"/>
    <x v="943"/>
    <x v="808"/>
    <s v="Standard Class"/>
    <s v="JK-16120"/>
    <s v="Julie Kriz"/>
    <x v="2"/>
    <s v="United States"/>
    <s v="Austin"/>
    <x v="5"/>
    <n v="78745"/>
    <x v="2"/>
    <s v="OFF-PA-10003657"/>
    <x v="1"/>
    <x v="10"/>
    <s v="Xerox 1927"/>
    <n v="6.8480000000000008"/>
    <n v="2"/>
    <n v="0.2"/>
    <n v="2.1399999999999992"/>
  </r>
  <r>
    <n v="4703"/>
    <s v="CA-2014-140298"/>
    <x v="3"/>
    <x v="943"/>
    <x v="808"/>
    <s v="Standard Class"/>
    <s v="JK-16120"/>
    <s v="Julie Kriz"/>
    <x v="2"/>
    <s v="United States"/>
    <s v="Austin"/>
    <x v="5"/>
    <n v="78745"/>
    <x v="2"/>
    <s v="FUR-FU-10001967"/>
    <x v="0"/>
    <x v="5"/>
    <s v="Telescoping Adjustable Floor Lamp"/>
    <n v="7.9959999999999996"/>
    <n v="1"/>
    <n v="0.6"/>
    <n v="-6.9964999999999993"/>
  </r>
  <r>
    <n v="4704"/>
    <s v="CA-2013-166240"/>
    <x v="0"/>
    <x v="890"/>
    <x v="696"/>
    <s v="Standard Class"/>
    <s v="DH-13075"/>
    <s v="Dave Hallsten"/>
    <x v="1"/>
    <s v="United States"/>
    <s v="Houston"/>
    <x v="5"/>
    <n v="77095"/>
    <x v="2"/>
    <s v="OFF-AP-10002082"/>
    <x v="1"/>
    <x v="9"/>
    <s v="Holmes HEPA Air Purifier"/>
    <n v="8.711999999999998"/>
    <n v="2"/>
    <n v="0.8"/>
    <n v="-19.602000000000007"/>
  </r>
  <r>
    <n v="4705"/>
    <s v="CA-2013-158435"/>
    <x v="0"/>
    <x v="624"/>
    <x v="1074"/>
    <s v="First Class"/>
    <s v="AG-10900"/>
    <s v="Arthur Gainer"/>
    <x v="0"/>
    <s v="United States"/>
    <s v="Waterbury"/>
    <x v="29"/>
    <n v="6708"/>
    <x v="3"/>
    <s v="OFF-SU-10000381"/>
    <x v="1"/>
    <x v="14"/>
    <s v="Acme Forged Steel Scissors with Black Enamel Handles"/>
    <n v="65.17"/>
    <n v="7"/>
    <n v="0"/>
    <n v="18.899299999999997"/>
  </r>
  <r>
    <n v="4706"/>
    <s v="CA-2013-158435"/>
    <x v="0"/>
    <x v="624"/>
    <x v="1074"/>
    <s v="First Class"/>
    <s v="AG-10900"/>
    <s v="Arthur Gainer"/>
    <x v="0"/>
    <s v="United States"/>
    <s v="Waterbury"/>
    <x v="29"/>
    <n v="6708"/>
    <x v="3"/>
    <s v="OFF-LA-10002475"/>
    <x v="1"/>
    <x v="2"/>
    <s v="Avery 519"/>
    <n v="14.62"/>
    <n v="2"/>
    <n v="0"/>
    <n v="6.8713999999999995"/>
  </r>
  <r>
    <n v="4707"/>
    <s v="CA-2013-158435"/>
    <x v="0"/>
    <x v="624"/>
    <x v="1074"/>
    <s v="First Class"/>
    <s v="AG-10900"/>
    <s v="Arthur Gainer"/>
    <x v="0"/>
    <s v="United States"/>
    <s v="Waterbury"/>
    <x v="29"/>
    <n v="6708"/>
    <x v="3"/>
    <s v="FUR-FU-10003975"/>
    <x v="0"/>
    <x v="5"/>
    <s v="Eldon Advantage Chair Mats for Low to Medium Pile Carpets"/>
    <n v="173.24"/>
    <n v="4"/>
    <n v="0"/>
    <n v="17.323999999999984"/>
  </r>
  <r>
    <n v="4708"/>
    <s v="CA-2014-138149"/>
    <x v="3"/>
    <x v="222"/>
    <x v="569"/>
    <s v="First Class"/>
    <s v="WB-21850"/>
    <s v="William Brown"/>
    <x v="0"/>
    <s v="United States"/>
    <s v="Los Angeles"/>
    <x v="1"/>
    <n v="90049"/>
    <x v="1"/>
    <s v="OFF-BI-10003091"/>
    <x v="1"/>
    <x v="8"/>
    <s v="GBC DocuBind TL200 Manual Binding Machine"/>
    <n v="895.92"/>
    <n v="5"/>
    <n v="0.2"/>
    <n v="302.37299999999993"/>
  </r>
  <r>
    <n v="4709"/>
    <s v="CA-2014-138149"/>
    <x v="3"/>
    <x v="222"/>
    <x v="569"/>
    <s v="First Class"/>
    <s v="WB-21850"/>
    <s v="William Brown"/>
    <x v="0"/>
    <s v="United States"/>
    <s v="Los Angeles"/>
    <x v="1"/>
    <n v="90049"/>
    <x v="1"/>
    <s v="OFF-ST-10002974"/>
    <x v="1"/>
    <x v="4"/>
    <s v="Trav-L-File Heavy-Duty Shuttle II, Black"/>
    <n v="130.71"/>
    <n v="3"/>
    <n v="0"/>
    <n v="39.212999999999994"/>
  </r>
  <r>
    <n v="4710"/>
    <s v="CA-2014-138149"/>
    <x v="3"/>
    <x v="222"/>
    <x v="569"/>
    <s v="First Class"/>
    <s v="WB-21850"/>
    <s v="William Brown"/>
    <x v="0"/>
    <s v="United States"/>
    <s v="Los Angeles"/>
    <x v="1"/>
    <n v="90049"/>
    <x v="1"/>
    <s v="OFF-AR-10000255"/>
    <x v="1"/>
    <x v="6"/>
    <s v="Newell 328"/>
    <n v="11.68"/>
    <n v="2"/>
    <n v="0"/>
    <n v="3.0367999999999995"/>
  </r>
  <r>
    <n v="4711"/>
    <s v="CA-2014-138149"/>
    <x v="3"/>
    <x v="222"/>
    <x v="569"/>
    <s v="First Class"/>
    <s v="WB-21850"/>
    <s v="William Brown"/>
    <x v="0"/>
    <s v="United States"/>
    <s v="Los Angeles"/>
    <x v="1"/>
    <n v="90049"/>
    <x v="1"/>
    <s v="TEC-AC-10001284"/>
    <x v="2"/>
    <x v="11"/>
    <s v="Enermax Briskie RF Wireless Keyboard and Mouse Combo"/>
    <n v="62.31"/>
    <n v="3"/>
    <n v="0"/>
    <n v="22.4316"/>
  </r>
  <r>
    <n v="4712"/>
    <s v="CA-2011-112403"/>
    <x v="2"/>
    <x v="691"/>
    <x v="1075"/>
    <s v="Same Day"/>
    <s v="JO-15280"/>
    <s v="Jas O'Carroll"/>
    <x v="0"/>
    <s v="United States"/>
    <s v="Philadelphia"/>
    <x v="9"/>
    <n v="19120"/>
    <x v="3"/>
    <s v="OFF-BI-10003529"/>
    <x v="1"/>
    <x v="8"/>
    <s v="Avery Round Ring Poly Binders"/>
    <n v="0.85200000000000009"/>
    <n v="1"/>
    <n v="0.7"/>
    <n v="-0.59639999999999982"/>
  </r>
  <r>
    <n v="4713"/>
    <s v="CA-2011-108273"/>
    <x v="2"/>
    <x v="757"/>
    <x v="444"/>
    <s v="Standard Class"/>
    <s v="EJ-13720"/>
    <s v="Ed Jacobs"/>
    <x v="0"/>
    <s v="United States"/>
    <s v="Huntsville"/>
    <x v="5"/>
    <n v="77340"/>
    <x v="2"/>
    <s v="OFF-PA-10000029"/>
    <x v="1"/>
    <x v="10"/>
    <s v="Xerox 224"/>
    <n v="36.288000000000011"/>
    <n v="7"/>
    <n v="0.2"/>
    <n v="12.700800000000001"/>
  </r>
  <r>
    <n v="4714"/>
    <s v="CA-2011-108273"/>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x v="775"/>
    <s v="First Class"/>
    <s v="AB-10105"/>
    <s v="Adrian Barton"/>
    <x v="0"/>
    <s v="United States"/>
    <s v="Portland"/>
    <x v="21"/>
    <n v="97206"/>
    <x v="1"/>
    <s v="TEC-PH-10002200"/>
    <x v="2"/>
    <x v="7"/>
    <s v="Aastra 6757i CT Wireless VoIP phone"/>
    <n v="344.70400000000001"/>
    <n v="2"/>
    <n v="0.2"/>
    <n v="38.779199999999989"/>
  </r>
  <r>
    <n v="4716"/>
    <s v="US-2012-122910"/>
    <x v="1"/>
    <x v="793"/>
    <x v="537"/>
    <s v="Standard Class"/>
    <s v="LT-16765"/>
    <s v="Larry Tron"/>
    <x v="0"/>
    <s v="United States"/>
    <s v="Louisville"/>
    <x v="22"/>
    <n v="80027"/>
    <x v="1"/>
    <s v="TEC-PH-10000441"/>
    <x v="2"/>
    <x v="7"/>
    <s v="VTech DS6151"/>
    <n v="201.584"/>
    <n v="2"/>
    <n v="0.2"/>
    <n v="20.158400000000015"/>
  </r>
  <r>
    <n v="4717"/>
    <s v="CA-2014-143126"/>
    <x v="3"/>
    <x v="734"/>
    <x v="94"/>
    <s v="Second Class"/>
    <s v="CM-12655"/>
    <s v="Corinna Mitchell"/>
    <x v="2"/>
    <s v="United States"/>
    <s v="Seattle"/>
    <x v="4"/>
    <n v="98115"/>
    <x v="1"/>
    <s v="FUR-TA-10002958"/>
    <x v="0"/>
    <x v="3"/>
    <s v="Bevis Oval Conference Table, Walnut"/>
    <n v="521.96"/>
    <n v="2"/>
    <n v="0"/>
    <n v="88.733199999999954"/>
  </r>
  <r>
    <n v="4718"/>
    <s v="CA-2012-129042"/>
    <x v="1"/>
    <x v="295"/>
    <x v="374"/>
    <s v="Standard Class"/>
    <s v="EM-13960"/>
    <s v="Eric Murdock"/>
    <x v="0"/>
    <s v="United States"/>
    <s v="Baltimore"/>
    <x v="39"/>
    <n v="21215"/>
    <x v="3"/>
    <s v="OFF-AR-10001662"/>
    <x v="1"/>
    <x v="6"/>
    <s v="Rogers Handheld Barrel Pencil Sharpener"/>
    <n v="8.2200000000000006"/>
    <n v="3"/>
    <n v="0"/>
    <n v="2.2194000000000007"/>
  </r>
  <r>
    <n v="4719"/>
    <s v="CA-2012-109736"/>
    <x v="1"/>
    <x v="998"/>
    <x v="1076"/>
    <s v="First Class"/>
    <s v="DJ-13420"/>
    <s v="Denny Joy"/>
    <x v="1"/>
    <s v="United States"/>
    <s v="San Francisco"/>
    <x v="1"/>
    <n v="94109"/>
    <x v="1"/>
    <s v="OFF-PA-10004101"/>
    <x v="1"/>
    <x v="10"/>
    <s v="Xerox 1894"/>
    <n v="45.36"/>
    <n v="7"/>
    <n v="0"/>
    <n v="21.772800000000004"/>
  </r>
  <r>
    <n v="4720"/>
    <s v="CA-2012-142601"/>
    <x v="1"/>
    <x v="24"/>
    <x v="1077"/>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1077"/>
    <s v="Second Class"/>
    <s v="DE-13255"/>
    <s v="Deanra Eno"/>
    <x v="2"/>
    <s v="United States"/>
    <s v="Los Angeles"/>
    <x v="1"/>
    <n v="90004"/>
    <x v="1"/>
    <s v="OFF-PA-10000483"/>
    <x v="1"/>
    <x v="10"/>
    <s v="Xerox 19"/>
    <n v="61.96"/>
    <n v="2"/>
    <n v="0"/>
    <n v="27.881999999999998"/>
  </r>
  <r>
    <n v="4722"/>
    <s v="CA-2011-106229"/>
    <x v="2"/>
    <x v="159"/>
    <x v="628"/>
    <s v="Second Class"/>
    <s v="NR-18550"/>
    <s v="Nick Radford"/>
    <x v="0"/>
    <s v="United States"/>
    <s v="Aurora"/>
    <x v="10"/>
    <n v="60505"/>
    <x v="2"/>
    <s v="FUR-TA-10002041"/>
    <x v="0"/>
    <x v="3"/>
    <s v="Bevis Round Conference Table Top, X-Base"/>
    <n v="268.935"/>
    <n v="3"/>
    <n v="0.5"/>
    <n v="-209.76929999999999"/>
  </r>
  <r>
    <n v="4723"/>
    <s v="US-2014-135230"/>
    <x v="3"/>
    <x v="853"/>
    <x v="285"/>
    <s v="Standard Class"/>
    <s v="CK-12325"/>
    <s v="Christine Kargatis"/>
    <x v="2"/>
    <s v="United States"/>
    <s v="Seattle"/>
    <x v="4"/>
    <n v="98103"/>
    <x v="1"/>
    <s v="OFF-AR-10001166"/>
    <x v="1"/>
    <x v="6"/>
    <s v="Staples"/>
    <n v="7.58"/>
    <n v="1"/>
    <n v="0"/>
    <n v="2.9561999999999999"/>
  </r>
  <r>
    <n v="4724"/>
    <s v="CA-2013-159653"/>
    <x v="0"/>
    <x v="730"/>
    <x v="1078"/>
    <s v="Same Day"/>
    <s v="JF-15490"/>
    <s v="Jeremy Farry"/>
    <x v="0"/>
    <s v="United States"/>
    <s v="Athens"/>
    <x v="32"/>
    <n v="30605"/>
    <x v="0"/>
    <s v="OFF-LA-10004345"/>
    <x v="1"/>
    <x v="2"/>
    <s v="Avery 493"/>
    <n v="14.73"/>
    <n v="3"/>
    <n v="0"/>
    <n v="7.2176999999999998"/>
  </r>
  <r>
    <n v="4725"/>
    <s v="CA-2013-131968"/>
    <x v="0"/>
    <x v="583"/>
    <x v="441"/>
    <s v="Standard Class"/>
    <s v="LB-16795"/>
    <s v="Laurel Beltran"/>
    <x v="2"/>
    <s v="United States"/>
    <s v="Apopka"/>
    <x v="2"/>
    <n v="32712"/>
    <x v="0"/>
    <s v="OFF-BI-10002852"/>
    <x v="1"/>
    <x v="8"/>
    <s v="Ibico Standard Transparent Covers"/>
    <n v="9.8880000000000017"/>
    <n v="2"/>
    <n v="0.7"/>
    <n v="-6.921599999999998"/>
  </r>
  <r>
    <n v="4726"/>
    <s v="CA-2013-131968"/>
    <x v="0"/>
    <x v="583"/>
    <x v="441"/>
    <s v="Standard Class"/>
    <s v="LB-16795"/>
    <s v="Laurel Beltran"/>
    <x v="2"/>
    <s v="United States"/>
    <s v="Apopka"/>
    <x v="2"/>
    <n v="32712"/>
    <x v="0"/>
    <s v="OFF-AP-10001058"/>
    <x v="1"/>
    <x v="9"/>
    <s v="Sanyo 2.5 Cubic Foot Mid-Size Office Refrigerators"/>
    <n v="671.5440000000001"/>
    <n v="3"/>
    <n v="0.2"/>
    <n v="50.36579999999995"/>
  </r>
  <r>
    <n v="4727"/>
    <s v="CA-2011-119151"/>
    <x v="2"/>
    <x v="641"/>
    <x v="695"/>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x v="695"/>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x v="648"/>
    <s v="Standard Class"/>
    <s v="LH-16900"/>
    <s v="Lena Hernandez"/>
    <x v="0"/>
    <s v="United States"/>
    <s v="San Francisco"/>
    <x v="1"/>
    <n v="94110"/>
    <x v="1"/>
    <s v="OFF-BI-10003684"/>
    <x v="1"/>
    <x v="8"/>
    <s v="Wilson Jones Legal Size Ring Binders"/>
    <n v="123.14399999999999"/>
    <n v="7"/>
    <n v="0.2"/>
    <n v="46.178999999999988"/>
  </r>
  <r>
    <n v="4730"/>
    <s v="CA-2013-124681"/>
    <x v="0"/>
    <x v="427"/>
    <x v="639"/>
    <s v="Second Class"/>
    <s v="SV-20935"/>
    <s v="Susan Vittorini"/>
    <x v="0"/>
    <s v="United States"/>
    <s v="Dallas"/>
    <x v="5"/>
    <n v="75217"/>
    <x v="2"/>
    <s v="TEC-AC-10000487"/>
    <x v="2"/>
    <x v="11"/>
    <s v="SanDisk Cruzer 4 GB USB Flash Drive"/>
    <n v="15.576000000000001"/>
    <n v="3"/>
    <n v="0.2"/>
    <n v="3.3098999999999998"/>
  </r>
  <r>
    <n v="4731"/>
    <s v="US-2012-103996"/>
    <x v="1"/>
    <x v="368"/>
    <x v="394"/>
    <s v="Second Class"/>
    <s v="RB-19435"/>
    <s v="Richard Bierner"/>
    <x v="0"/>
    <s v="United States"/>
    <s v="San Diego"/>
    <x v="1"/>
    <n v="92105"/>
    <x v="1"/>
    <s v="OFF-PA-10001736"/>
    <x v="1"/>
    <x v="10"/>
    <s v="Xerox 1880"/>
    <n v="212.64"/>
    <n v="6"/>
    <n v="0"/>
    <n v="99.940799999999982"/>
  </r>
  <r>
    <n v="4732"/>
    <s v="US-2012-103996"/>
    <x v="1"/>
    <x v="368"/>
    <x v="394"/>
    <s v="Second Class"/>
    <s v="RB-19435"/>
    <s v="Richard Bierner"/>
    <x v="0"/>
    <s v="United States"/>
    <s v="San Diego"/>
    <x v="1"/>
    <n v="92105"/>
    <x v="1"/>
    <s v="OFF-PA-10001609"/>
    <x v="1"/>
    <x v="10"/>
    <s v="Tops Wirebound Message Log Books"/>
    <n v="9.870000000000001"/>
    <n v="3"/>
    <n v="0"/>
    <n v="4.5401999999999996"/>
  </r>
  <r>
    <n v="4733"/>
    <s v="US-2012-103996"/>
    <x v="1"/>
    <x v="368"/>
    <x v="394"/>
    <s v="Second Class"/>
    <s v="RB-19435"/>
    <s v="Richard Bierner"/>
    <x v="0"/>
    <s v="United States"/>
    <s v="San Diego"/>
    <x v="1"/>
    <n v="92105"/>
    <x v="1"/>
    <s v="TEC-AC-10003116"/>
    <x v="2"/>
    <x v="11"/>
    <s v="Memorex Froggy Flash Drive 8 GB"/>
    <n v="53.25"/>
    <n v="3"/>
    <n v="0"/>
    <n v="20.767499999999998"/>
  </r>
  <r>
    <n v="4734"/>
    <s v="US-2012-103996"/>
    <x v="1"/>
    <x v="368"/>
    <x v="394"/>
    <s v="Second Class"/>
    <s v="RB-19435"/>
    <s v="Richard Bierner"/>
    <x v="0"/>
    <s v="United States"/>
    <s v="San Diego"/>
    <x v="1"/>
    <n v="92105"/>
    <x v="1"/>
    <s v="FUR-FU-10004586"/>
    <x v="0"/>
    <x v="5"/>
    <s v="G.E. Longer-Life Indoor Recessed Floodlight Bulbs"/>
    <n v="19.919999999999998"/>
    <n v="3"/>
    <n v="0"/>
    <n v="9.5615999999999985"/>
  </r>
  <r>
    <n v="4735"/>
    <s v="CA-2013-120530"/>
    <x v="0"/>
    <x v="281"/>
    <x v="361"/>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x v="959"/>
    <s v="Standard Class"/>
    <s v="PS-19045"/>
    <s v="Penelope Sewall"/>
    <x v="2"/>
    <s v="United States"/>
    <s v="Lewiston"/>
    <x v="43"/>
    <n v="4240"/>
    <x v="3"/>
    <s v="OFF-BI-10004970"/>
    <x v="1"/>
    <x v="8"/>
    <s v="ACCOHIDE 3-Ring Binder, Blue, 1&quot;"/>
    <n v="8.26"/>
    <n v="2"/>
    <n v="0"/>
    <n v="3.8822000000000001"/>
  </r>
  <r>
    <n v="4737"/>
    <s v="CA-2012-155054"/>
    <x v="1"/>
    <x v="385"/>
    <x v="959"/>
    <s v="Standard Class"/>
    <s v="PS-19045"/>
    <s v="Penelope Sewall"/>
    <x v="2"/>
    <s v="United States"/>
    <s v="Lewiston"/>
    <x v="43"/>
    <n v="4240"/>
    <x v="3"/>
    <s v="OFF-BI-10002824"/>
    <x v="1"/>
    <x v="8"/>
    <s v="Recycled Easel Ring Binders"/>
    <n v="29.84"/>
    <n v="2"/>
    <n v="0"/>
    <n v="13.427999999999997"/>
  </r>
  <r>
    <n v="4738"/>
    <s v="CA-2012-155054"/>
    <x v="1"/>
    <x v="385"/>
    <x v="959"/>
    <s v="Standard Class"/>
    <s v="PS-19045"/>
    <s v="Penelope Sewall"/>
    <x v="2"/>
    <s v="United States"/>
    <s v="Lewiston"/>
    <x v="43"/>
    <n v="4240"/>
    <x v="3"/>
    <s v="TEC-AC-10003657"/>
    <x v="2"/>
    <x v="11"/>
    <s v="Lenovo 17-Key USB Numeric Keypad"/>
    <n v="67.98"/>
    <n v="2"/>
    <n v="0"/>
    <n v="14.955599999999997"/>
  </r>
  <r>
    <n v="4739"/>
    <s v="CA-2012-105725"/>
    <x v="1"/>
    <x v="954"/>
    <x v="998"/>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x v="998"/>
    <s v="Standard Class"/>
    <s v="GT-14755"/>
    <s v="Guy Thornton"/>
    <x v="0"/>
    <s v="United States"/>
    <s v="Long Beach"/>
    <x v="1"/>
    <n v="90805"/>
    <x v="1"/>
    <s v="FUR-TA-10001676"/>
    <x v="0"/>
    <x v="3"/>
    <s v="Hon 61000 Series Interactive Training Tables"/>
    <n v="35.544000000000004"/>
    <n v="1"/>
    <n v="0.2"/>
    <n v="-0.88860000000000205"/>
  </r>
  <r>
    <n v="4741"/>
    <s v="CA-2014-164364"/>
    <x v="3"/>
    <x v="105"/>
    <x v="38"/>
    <s v="Standard Class"/>
    <s v="CS-12355"/>
    <s v="Christine Sundaresam"/>
    <x v="0"/>
    <s v="United States"/>
    <s v="Seattle"/>
    <x v="4"/>
    <n v="98115"/>
    <x v="1"/>
    <s v="OFF-LA-10004853"/>
    <x v="1"/>
    <x v="2"/>
    <s v="Avery 483"/>
    <n v="9.9600000000000009"/>
    <n v="2"/>
    <n v="0"/>
    <n v="4.5815999999999999"/>
  </r>
  <r>
    <n v="4742"/>
    <s v="CA-2014-164364"/>
    <x v="3"/>
    <x v="105"/>
    <x v="38"/>
    <s v="Standard Class"/>
    <s v="CS-12355"/>
    <s v="Christine Sundaresam"/>
    <x v="0"/>
    <s v="United States"/>
    <s v="Seattle"/>
    <x v="4"/>
    <n v="98115"/>
    <x v="1"/>
    <s v="OFF-AR-10000315"/>
    <x v="1"/>
    <x v="6"/>
    <s v="Dixon Ticonderoga Maple Cedar Pencil, #2"/>
    <n v="9.2099999999999991"/>
    <n v="3"/>
    <n v="0"/>
    <n v="2.3025000000000002"/>
  </r>
  <r>
    <n v="4743"/>
    <s v="CA-2014-164364"/>
    <x v="3"/>
    <x v="105"/>
    <x v="38"/>
    <s v="Standard Class"/>
    <s v="CS-12355"/>
    <s v="Christine Sundaresam"/>
    <x v="0"/>
    <s v="United States"/>
    <s v="Seattle"/>
    <x v="4"/>
    <n v="98115"/>
    <x v="1"/>
    <s v="OFF-SU-10000381"/>
    <x v="1"/>
    <x v="14"/>
    <s v="Acme Forged Steel Scissors with Black Enamel Handles"/>
    <n v="27.93"/>
    <n v="3"/>
    <n v="0"/>
    <n v="8.0996999999999986"/>
  </r>
  <r>
    <n v="4744"/>
    <s v="CA-2014-168123"/>
    <x v="3"/>
    <x v="916"/>
    <x v="974"/>
    <s v="Same Day"/>
    <s v="JD-16060"/>
    <s v="Julia Dunbar"/>
    <x v="0"/>
    <s v="United States"/>
    <s v="Rochester"/>
    <x v="11"/>
    <n v="55901"/>
    <x v="2"/>
    <s v="OFF-FA-10002763"/>
    <x v="1"/>
    <x v="13"/>
    <s v="Advantus Map Pennant Flags and Round Head Tacks"/>
    <n v="7.9"/>
    <n v="2"/>
    <n v="0"/>
    <n v="2.5279999999999996"/>
  </r>
  <r>
    <n v="4745"/>
    <s v="CA-2014-168123"/>
    <x v="3"/>
    <x v="916"/>
    <x v="974"/>
    <s v="Same Day"/>
    <s v="JD-16060"/>
    <s v="Julia Dunbar"/>
    <x v="0"/>
    <s v="United States"/>
    <s v="Rochester"/>
    <x v="11"/>
    <n v="55901"/>
    <x v="2"/>
    <s v="OFF-ST-10000877"/>
    <x v="1"/>
    <x v="4"/>
    <s v="Recycled Steel Personal File for Standard File Folders"/>
    <n v="221.16"/>
    <n v="4"/>
    <n v="0"/>
    <n v="57.501599999999996"/>
  </r>
  <r>
    <n v="4746"/>
    <s v="CA-2014-168123"/>
    <x v="3"/>
    <x v="916"/>
    <x v="974"/>
    <s v="Same Day"/>
    <s v="JD-16060"/>
    <s v="Julia Dunbar"/>
    <x v="0"/>
    <s v="United States"/>
    <s v="Rochester"/>
    <x v="11"/>
    <n v="55901"/>
    <x v="2"/>
    <s v="OFF-BI-10001071"/>
    <x v="1"/>
    <x v="8"/>
    <s v="GBC ProClick Punch Binding System"/>
    <n v="127.96"/>
    <n v="2"/>
    <n v="0"/>
    <n v="62.700400000000002"/>
  </r>
  <r>
    <n v="4747"/>
    <s v="CA-2014-168123"/>
    <x v="3"/>
    <x v="916"/>
    <x v="974"/>
    <s v="Same Day"/>
    <s v="JD-16060"/>
    <s v="Julia Dunbar"/>
    <x v="0"/>
    <s v="United States"/>
    <s v="Rochester"/>
    <x v="11"/>
    <n v="55901"/>
    <x v="2"/>
    <s v="OFF-BI-10001097"/>
    <x v="1"/>
    <x v="8"/>
    <s v="Avery Hole Reinforcements"/>
    <n v="18.690000000000001"/>
    <n v="3"/>
    <n v="0"/>
    <n v="9.158100000000001"/>
  </r>
  <r>
    <n v="4748"/>
    <s v="CA-2013-120005"/>
    <x v="0"/>
    <x v="840"/>
    <x v="1079"/>
    <s v="Same Day"/>
    <s v="TS-21160"/>
    <s v="Theresa Swint"/>
    <x v="1"/>
    <s v="United States"/>
    <s v="San Francisco"/>
    <x v="1"/>
    <n v="94110"/>
    <x v="1"/>
    <s v="OFF-SU-10004782"/>
    <x v="1"/>
    <x v="14"/>
    <s v="Elite 5&quot; Scissors"/>
    <n v="25.349999999999998"/>
    <n v="3"/>
    <n v="0"/>
    <n v="7.6049999999999978"/>
  </r>
  <r>
    <n v="4749"/>
    <s v="CA-2013-120005"/>
    <x v="0"/>
    <x v="840"/>
    <x v="1079"/>
    <s v="Same Day"/>
    <s v="TS-21160"/>
    <s v="Theresa Swint"/>
    <x v="1"/>
    <s v="United States"/>
    <s v="San Francisco"/>
    <x v="1"/>
    <n v="94110"/>
    <x v="1"/>
    <s v="FUR-FU-10000672"/>
    <x v="0"/>
    <x v="5"/>
    <s v="Executive Impressions 10&quot; Spectator Wall Clock"/>
    <n v="35.28"/>
    <n v="3"/>
    <n v="0"/>
    <n v="11.995199999999997"/>
  </r>
  <r>
    <n v="4750"/>
    <s v="CA-2013-123526"/>
    <x v="0"/>
    <x v="435"/>
    <x v="487"/>
    <s v="First Class"/>
    <s v="BV-11245"/>
    <s v="Benjamin Venier"/>
    <x v="1"/>
    <s v="United States"/>
    <s v="Seattle"/>
    <x v="4"/>
    <n v="98103"/>
    <x v="1"/>
    <s v="OFF-PA-10002986"/>
    <x v="1"/>
    <x v="10"/>
    <s v="Xerox 1898"/>
    <n v="33.4"/>
    <n v="5"/>
    <n v="0"/>
    <n v="16.032"/>
  </r>
  <r>
    <n v="4751"/>
    <s v="CA-2013-127649"/>
    <x v="0"/>
    <x v="877"/>
    <x v="1080"/>
    <s v="First Class"/>
    <s v="DL-13495"/>
    <s v="Dionis Lloyd"/>
    <x v="1"/>
    <s v="United States"/>
    <s v="Spokane"/>
    <x v="4"/>
    <n v="99207"/>
    <x v="1"/>
    <s v="TEC-MA-10001972"/>
    <x v="2"/>
    <x v="15"/>
    <s v="Okidata C331dn Printer"/>
    <n v="837.59999999999991"/>
    <n v="3"/>
    <n v="0.2"/>
    <n v="62.82000000000005"/>
  </r>
  <r>
    <n v="4752"/>
    <s v="CA-2013-159989"/>
    <x v="0"/>
    <x v="10"/>
    <x v="10"/>
    <s v="Standard Class"/>
    <s v="EB-13870"/>
    <s v="Emily Burns"/>
    <x v="0"/>
    <s v="United States"/>
    <s v="Franklin"/>
    <x v="18"/>
    <n v="37064"/>
    <x v="0"/>
    <s v="TEC-PH-10000169"/>
    <x v="2"/>
    <x v="7"/>
    <s v="ARKON Windshield Dashboard Air Vent Car Mount Holder"/>
    <n v="40.68"/>
    <n v="3"/>
    <n v="0.2"/>
    <n v="-9.153000000000004"/>
  </r>
  <r>
    <n v="4753"/>
    <s v="CA-2014-103499"/>
    <x v="3"/>
    <x v="225"/>
    <x v="865"/>
    <s v="Standard Class"/>
    <s v="ES-14020"/>
    <s v="Erica Smith"/>
    <x v="0"/>
    <s v="United States"/>
    <s v="Jackson"/>
    <x v="18"/>
    <n v="38301"/>
    <x v="0"/>
    <s v="FUR-CH-10001482"/>
    <x v="0"/>
    <x v="1"/>
    <s v="Office Star - Mesh Screen back chair with Vinyl seat"/>
    <n v="209.56799999999998"/>
    <n v="2"/>
    <n v="0.2"/>
    <n v="-23.576400000000007"/>
  </r>
  <r>
    <n v="4754"/>
    <s v="US-2012-167220"/>
    <x v="1"/>
    <x v="295"/>
    <x v="313"/>
    <s v="Standard Class"/>
    <s v="JB-15925"/>
    <s v="Joni Blumstein"/>
    <x v="0"/>
    <s v="United States"/>
    <s v="Austin"/>
    <x v="5"/>
    <n v="78745"/>
    <x v="2"/>
    <s v="TEC-AC-10002018"/>
    <x v="2"/>
    <x v="11"/>
    <s v="AmazonBasics 3-Button USB Wired Mouse"/>
    <n v="22.368000000000002"/>
    <n v="4"/>
    <n v="0.2"/>
    <n v="6.4308000000000014"/>
  </r>
  <r>
    <n v="4755"/>
    <s v="CA-2014-126354"/>
    <x v="3"/>
    <x v="447"/>
    <x v="493"/>
    <s v="Standard Class"/>
    <s v="SC-20380"/>
    <s v="Shahid Collister"/>
    <x v="0"/>
    <s v="United States"/>
    <s v="Pembroke Pines"/>
    <x v="2"/>
    <n v="33024"/>
    <x v="0"/>
    <s v="OFF-BI-10000301"/>
    <x v="1"/>
    <x v="8"/>
    <s v="GBC Instant Report Kit"/>
    <n v="3.8820000000000006"/>
    <n v="2"/>
    <n v="0.7"/>
    <n v="-2.5880000000000001"/>
  </r>
  <r>
    <n v="4756"/>
    <s v="CA-2014-126354"/>
    <x v="3"/>
    <x v="447"/>
    <x v="493"/>
    <s v="Standard Class"/>
    <s v="SC-20380"/>
    <s v="Shahid Collister"/>
    <x v="0"/>
    <s v="United States"/>
    <s v="Pembroke Pines"/>
    <x v="2"/>
    <n v="33024"/>
    <x v="0"/>
    <s v="OFF-PA-10004381"/>
    <x v="1"/>
    <x v="10"/>
    <s v="14-7/8 x 11 Blue Bar Computer Printout Paper"/>
    <n v="115.29600000000001"/>
    <n v="3"/>
    <n v="0.2"/>
    <n v="40.353599999999986"/>
  </r>
  <r>
    <n v="4757"/>
    <s v="CA-2014-169817"/>
    <x v="3"/>
    <x v="296"/>
    <x v="425"/>
    <s v="Standard Class"/>
    <s v="EB-13870"/>
    <s v="Emily Burns"/>
    <x v="0"/>
    <s v="United States"/>
    <s v="Philadelphia"/>
    <x v="9"/>
    <n v="19143"/>
    <x v="3"/>
    <s v="OFF-BI-10004141"/>
    <x v="1"/>
    <x v="8"/>
    <s v="Insertable Tab Indexes For Data Binders"/>
    <n v="1.9080000000000004"/>
    <n v="2"/>
    <n v="0.7"/>
    <n v="-1.5264000000000002"/>
  </r>
  <r>
    <n v="4758"/>
    <s v="US-2014-144582"/>
    <x v="3"/>
    <x v="504"/>
    <x v="547"/>
    <s v="Standard Class"/>
    <s v="TC-21475"/>
    <s v="Tony Chapman"/>
    <x v="2"/>
    <s v="United States"/>
    <s v="Danville"/>
    <x v="10"/>
    <n v="61832"/>
    <x v="2"/>
    <s v="OFF-BI-10001575"/>
    <x v="1"/>
    <x v="8"/>
    <s v="GBC Linen Binding Covers"/>
    <n v="43.371999999999993"/>
    <n v="7"/>
    <n v="0.8"/>
    <n v="-69.395200000000031"/>
  </r>
  <r>
    <n v="4759"/>
    <s v="CA-2011-121573"/>
    <x v="2"/>
    <x v="935"/>
    <x v="322"/>
    <s v="Standard Class"/>
    <s v="SG-20605"/>
    <s v="Speros Goranitis"/>
    <x v="0"/>
    <s v="United States"/>
    <s v="New York City"/>
    <x v="15"/>
    <n v="10009"/>
    <x v="3"/>
    <s v="TEC-PH-10000984"/>
    <x v="2"/>
    <x v="7"/>
    <s v="Panasonic KX-TG9471B"/>
    <n v="783.96"/>
    <n v="4"/>
    <n v="0"/>
    <n v="219.50880000000006"/>
  </r>
  <r>
    <n v="4760"/>
    <s v="CA-2011-121573"/>
    <x v="2"/>
    <x v="935"/>
    <x v="322"/>
    <s v="Standard Class"/>
    <s v="SG-20605"/>
    <s v="Speros Goranitis"/>
    <x v="0"/>
    <s v="United States"/>
    <s v="New York City"/>
    <x v="15"/>
    <n v="10009"/>
    <x v="3"/>
    <s v="OFF-BI-10000666"/>
    <x v="1"/>
    <x v="8"/>
    <s v="Surelock Post Binders"/>
    <n v="48.896000000000001"/>
    <n v="2"/>
    <n v="0.2"/>
    <n v="18.335999999999999"/>
  </r>
  <r>
    <n v="4761"/>
    <s v="CA-2011-121573"/>
    <x v="2"/>
    <x v="935"/>
    <x v="322"/>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x v="505"/>
    <s v="Standard Class"/>
    <s v="BM-11785"/>
    <s v="Bryan Mills"/>
    <x v="0"/>
    <s v="United States"/>
    <s v="Columbus"/>
    <x v="24"/>
    <n v="43229"/>
    <x v="3"/>
    <s v="OFF-LA-10003720"/>
    <x v="1"/>
    <x v="2"/>
    <s v="Avery 487"/>
    <n v="5.9039999999999999"/>
    <n v="2"/>
    <n v="0.2"/>
    <n v="1.9925999999999999"/>
  </r>
  <r>
    <n v="4763"/>
    <s v="CA-2013-117660"/>
    <x v="0"/>
    <x v="945"/>
    <x v="505"/>
    <s v="Standard Class"/>
    <s v="BM-11785"/>
    <s v="Bryan Mills"/>
    <x v="0"/>
    <s v="United States"/>
    <s v="Columbus"/>
    <x v="24"/>
    <n v="43229"/>
    <x v="3"/>
    <s v="OFF-SU-10001664"/>
    <x v="1"/>
    <x v="14"/>
    <s v="Acme Office Executive Series Stainless Steel Trimmers"/>
    <n v="13.712000000000002"/>
    <n v="2"/>
    <n v="0.2"/>
    <n v="1.0284"/>
  </r>
  <r>
    <n v="4764"/>
    <s v="CA-2011-112851"/>
    <x v="2"/>
    <x v="328"/>
    <x v="110"/>
    <s v="Standard Class"/>
    <s v="NR-18550"/>
    <s v="Nick Radford"/>
    <x v="0"/>
    <s v="United States"/>
    <s v="Chula Vista"/>
    <x v="1"/>
    <n v="91911"/>
    <x v="1"/>
    <s v="OFF-EN-10001453"/>
    <x v="1"/>
    <x v="12"/>
    <s v="Tyvek Interoffice Envelopes, 9 1/2&quot; x 12 1/2&quot;, 100/Box"/>
    <n v="182.94"/>
    <n v="3"/>
    <n v="0"/>
    <n v="85.981799999999993"/>
  </r>
  <r>
    <n v="4765"/>
    <s v="CA-2014-123701"/>
    <x v="3"/>
    <x v="221"/>
    <x v="207"/>
    <s v="First Class"/>
    <s v="PG-18820"/>
    <s v="Patrick Gardner"/>
    <x v="0"/>
    <s v="United States"/>
    <s v="San Francisco"/>
    <x v="1"/>
    <n v="94110"/>
    <x v="1"/>
    <s v="OFF-AR-10001860"/>
    <x v="1"/>
    <x v="6"/>
    <s v="BIC Liqua Brite Liner"/>
    <n v="27.76"/>
    <n v="4"/>
    <n v="0"/>
    <n v="9.9936000000000007"/>
  </r>
  <r>
    <n v="4766"/>
    <s v="CA-2012-118227"/>
    <x v="1"/>
    <x v="999"/>
    <x v="353"/>
    <s v="Standard Class"/>
    <s v="DB-13270"/>
    <s v="Deborah Brumfield"/>
    <x v="2"/>
    <s v="United States"/>
    <s v="New York City"/>
    <x v="15"/>
    <n v="10009"/>
    <x v="3"/>
    <s v="OFF-AR-10001044"/>
    <x v="1"/>
    <x v="6"/>
    <s v="BOSTON Ranger #55 Pencil Sharpener, Black"/>
    <n v="25.99"/>
    <n v="1"/>
    <n v="0"/>
    <n v="7.5370999999999988"/>
  </r>
  <r>
    <n v="4767"/>
    <s v="CA-2012-123155"/>
    <x v="1"/>
    <x v="1000"/>
    <x v="1003"/>
    <s v="First Class"/>
    <s v="NS-18640"/>
    <s v="Noel Staavos"/>
    <x v="1"/>
    <s v="United States"/>
    <s v="San Antonio"/>
    <x v="5"/>
    <n v="78207"/>
    <x v="2"/>
    <s v="TEC-AC-10002473"/>
    <x v="2"/>
    <x v="11"/>
    <s v="Maxell 4.7GB DVD-R"/>
    <n v="113.52000000000001"/>
    <n v="5"/>
    <n v="0.2"/>
    <n v="29.798999999999999"/>
  </r>
  <r>
    <n v="4768"/>
    <s v="CA-2012-123155"/>
    <x v="1"/>
    <x v="1000"/>
    <x v="1003"/>
    <s v="First Class"/>
    <s v="NS-18640"/>
    <s v="Noel Staavos"/>
    <x v="1"/>
    <s v="United States"/>
    <s v="San Antonio"/>
    <x v="5"/>
    <n v="78207"/>
    <x v="2"/>
    <s v="TEC-PH-10001809"/>
    <x v="2"/>
    <x v="7"/>
    <s v="Panasonic KX T7736-B Digital phone"/>
    <n v="359.88"/>
    <n v="3"/>
    <n v="0.2"/>
    <n v="22.492499999999993"/>
  </r>
  <r>
    <n v="4769"/>
    <s v="CA-2014-158883"/>
    <x v="3"/>
    <x v="455"/>
    <x v="1081"/>
    <s v="Same Day"/>
    <s v="CS-11860"/>
    <s v="Cari Schnelling"/>
    <x v="0"/>
    <s v="United States"/>
    <s v="Jacksonville"/>
    <x v="3"/>
    <n v="28540"/>
    <x v="0"/>
    <s v="OFF-PA-10004733"/>
    <x v="1"/>
    <x v="10"/>
    <s v="Things To Do Today Spiral Book"/>
    <n v="25.344000000000001"/>
    <n v="4"/>
    <n v="0.2"/>
    <n v="9.1871999999999989"/>
  </r>
  <r>
    <n v="4770"/>
    <s v="US-2013-114888"/>
    <x v="0"/>
    <x v="251"/>
    <x v="926"/>
    <s v="Second Class"/>
    <s v="CC-12430"/>
    <s v="Chuck Clark"/>
    <x v="2"/>
    <s v="United States"/>
    <s v="San Francisco"/>
    <x v="1"/>
    <n v="94109"/>
    <x v="1"/>
    <s v="OFF-BI-10003355"/>
    <x v="1"/>
    <x v="8"/>
    <s v="Cardinal Holdit Business Card Pockets"/>
    <n v="11.952000000000002"/>
    <n v="3"/>
    <n v="0.2"/>
    <n v="4.1832000000000003"/>
  </r>
  <r>
    <n v="4771"/>
    <s v="US-2013-114888"/>
    <x v="0"/>
    <x v="251"/>
    <x v="926"/>
    <s v="Second Class"/>
    <s v="CC-12430"/>
    <s v="Chuck Clark"/>
    <x v="2"/>
    <s v="United States"/>
    <s v="San Francisco"/>
    <x v="1"/>
    <n v="94109"/>
    <x v="1"/>
    <s v="OFF-SU-10001212"/>
    <x v="1"/>
    <x v="14"/>
    <s v="Kleencut Forged Office Shears by Acme United Corporation"/>
    <n v="6.24"/>
    <n v="3"/>
    <n v="0"/>
    <n v="1.8719999999999997"/>
  </r>
  <r>
    <n v="4772"/>
    <s v="US-2011-167262"/>
    <x v="2"/>
    <x v="656"/>
    <x v="1082"/>
    <s v="Second Class"/>
    <s v="AC-10450"/>
    <s v="Amy Cox"/>
    <x v="0"/>
    <s v="United States"/>
    <s v="Avondale"/>
    <x v="16"/>
    <n v="85323"/>
    <x v="1"/>
    <s v="TEC-PH-10000486"/>
    <x v="2"/>
    <x v="7"/>
    <s v="Plantronics HL10 Handset Lifter"/>
    <n v="742.33600000000001"/>
    <n v="8"/>
    <n v="0.2"/>
    <n v="83.512799999999913"/>
  </r>
  <r>
    <n v="4773"/>
    <s v="CA-2014-119746"/>
    <x v="3"/>
    <x v="51"/>
    <x v="207"/>
    <s v="Standard Class"/>
    <s v="CM-12385"/>
    <s v="Christopher Martinez"/>
    <x v="0"/>
    <s v="United States"/>
    <s v="Chicago"/>
    <x v="10"/>
    <n v="60610"/>
    <x v="2"/>
    <s v="FUR-FU-10004909"/>
    <x v="0"/>
    <x v="5"/>
    <s v="Contemporary Wood/Metal Frame"/>
    <n v="6.4640000000000004"/>
    <n v="1"/>
    <n v="0.6"/>
    <n v="-4.0400000000000009"/>
  </r>
  <r>
    <n v="4774"/>
    <s v="CA-2014-119746"/>
    <x v="3"/>
    <x v="51"/>
    <x v="207"/>
    <s v="Standard Class"/>
    <s v="CM-12385"/>
    <s v="Christopher Martinez"/>
    <x v="0"/>
    <s v="United States"/>
    <s v="Chicago"/>
    <x v="10"/>
    <n v="60610"/>
    <x v="2"/>
    <s v="OFF-LA-10001613"/>
    <x v="1"/>
    <x v="2"/>
    <s v="Avery File Folder Labels"/>
    <n v="11.52"/>
    <n v="5"/>
    <n v="0.2"/>
    <n v="4.1760000000000002"/>
  </r>
  <r>
    <n v="4775"/>
    <s v="CA-2014-119746"/>
    <x v="3"/>
    <x v="51"/>
    <x v="207"/>
    <s v="Standard Class"/>
    <s v="CM-12385"/>
    <s v="Christopher Martinez"/>
    <x v="0"/>
    <s v="United States"/>
    <s v="Chicago"/>
    <x v="10"/>
    <n v="60610"/>
    <x v="2"/>
    <s v="TEC-PH-10004447"/>
    <x v="2"/>
    <x v="7"/>
    <s v="Toshiba IPT2010-SD IP Telephone"/>
    <n v="222.38400000000001"/>
    <n v="2"/>
    <n v="0.2"/>
    <n v="16.678799999999995"/>
  </r>
  <r>
    <n v="4776"/>
    <s v="CA-2014-108091"/>
    <x v="3"/>
    <x v="673"/>
    <x v="410"/>
    <s v="Standard Class"/>
    <s v="EK-13795"/>
    <s v="Eileen Kiefer"/>
    <x v="2"/>
    <s v="United States"/>
    <s v="Escondido"/>
    <x v="1"/>
    <n v="92025"/>
    <x v="1"/>
    <s v="OFF-AR-10000255"/>
    <x v="1"/>
    <x v="6"/>
    <s v="Newell 328"/>
    <n v="23.36"/>
    <n v="4"/>
    <n v="0"/>
    <n v="6.073599999999999"/>
  </r>
  <r>
    <n v="4777"/>
    <s v="CA-2013-101630"/>
    <x v="0"/>
    <x v="317"/>
    <x v="1083"/>
    <s v="Second Class"/>
    <s v="CK-12760"/>
    <s v="Cyma Kinney"/>
    <x v="1"/>
    <s v="United States"/>
    <s v="Long Beach"/>
    <x v="15"/>
    <n v="11561"/>
    <x v="3"/>
    <s v="OFF-LA-10004425"/>
    <x v="1"/>
    <x v="2"/>
    <s v="Staples"/>
    <n v="8.67"/>
    <n v="3"/>
    <n v="0"/>
    <n v="4.0749000000000004"/>
  </r>
  <r>
    <n v="4778"/>
    <s v="CA-2013-101630"/>
    <x v="0"/>
    <x v="317"/>
    <x v="1083"/>
    <s v="Second Class"/>
    <s v="CK-12760"/>
    <s v="Cyma Kinney"/>
    <x v="1"/>
    <s v="United States"/>
    <s v="Long Beach"/>
    <x v="15"/>
    <n v="11561"/>
    <x v="3"/>
    <s v="OFF-SU-10001664"/>
    <x v="1"/>
    <x v="14"/>
    <s v="Acme Office Executive Series Stainless Steel Trimmers"/>
    <n v="25.71"/>
    <n v="3"/>
    <n v="0"/>
    <n v="6.6846000000000005"/>
  </r>
  <r>
    <n v="4779"/>
    <s v="CA-2014-132346"/>
    <x v="3"/>
    <x v="659"/>
    <x v="45"/>
    <s v="Standard Class"/>
    <s v="PK-19075"/>
    <s v="Pete Kriz"/>
    <x v="0"/>
    <s v="United States"/>
    <s v="Newark"/>
    <x v="13"/>
    <n v="19711"/>
    <x v="3"/>
    <s v="OFF-AP-10000696"/>
    <x v="1"/>
    <x v="9"/>
    <s v="Holmes Odor Grabber"/>
    <n v="100.94"/>
    <n v="7"/>
    <n v="0"/>
    <n v="33.310199999999995"/>
  </r>
  <r>
    <n v="4780"/>
    <s v="CA-2011-150301"/>
    <x v="2"/>
    <x v="1001"/>
    <x v="1084"/>
    <s v="First Class"/>
    <s v="MH-18025"/>
    <s v="Michelle Huthwaite"/>
    <x v="0"/>
    <s v="United States"/>
    <s v="Buffalo"/>
    <x v="15"/>
    <n v="14215"/>
    <x v="3"/>
    <s v="FUR-CH-10002647"/>
    <x v="0"/>
    <x v="1"/>
    <s v="Situations Contoured Folding Chairs, 4/Set"/>
    <n v="63.882000000000005"/>
    <n v="1"/>
    <n v="0.1"/>
    <n v="10.647000000000004"/>
  </r>
  <r>
    <n v="4781"/>
    <s v="CA-2011-159310"/>
    <x v="2"/>
    <x v="845"/>
    <x v="648"/>
    <s v="Standard Class"/>
    <s v="SC-20725"/>
    <s v="Steven Cartwright"/>
    <x v="0"/>
    <s v="United States"/>
    <s v="Houston"/>
    <x v="5"/>
    <n v="77070"/>
    <x v="2"/>
    <s v="FUR-CH-10002758"/>
    <x v="0"/>
    <x v="1"/>
    <s v="Hon Deluxe Fabric Upholstered Stacking Chairs, Squared Back"/>
    <n v="683.14399999999989"/>
    <n v="4"/>
    <n v="0.3"/>
    <n v="0"/>
  </r>
  <r>
    <n v="4782"/>
    <s v="CA-2011-159310"/>
    <x v="2"/>
    <x v="845"/>
    <x v="648"/>
    <s v="Standard Class"/>
    <s v="SC-20725"/>
    <s v="Steven Cartwright"/>
    <x v="0"/>
    <s v="United States"/>
    <s v="Houston"/>
    <x v="5"/>
    <n v="77070"/>
    <x v="2"/>
    <s v="OFF-BI-10000201"/>
    <x v="1"/>
    <x v="8"/>
    <s v="Avery Triangle Shaped Sheet Lifters, Black, 2/Pack"/>
    <n v="1.4759999999999995"/>
    <n v="3"/>
    <n v="0.8"/>
    <n v="-2.214"/>
  </r>
  <r>
    <n v="4783"/>
    <s v="CA-2011-159310"/>
    <x v="2"/>
    <x v="845"/>
    <x v="648"/>
    <s v="Standard Class"/>
    <s v="SC-20725"/>
    <s v="Steven Cartwright"/>
    <x v="0"/>
    <s v="United States"/>
    <s v="Houston"/>
    <x v="5"/>
    <n v="77070"/>
    <x v="2"/>
    <s v="OFF-SU-10004115"/>
    <x v="1"/>
    <x v="14"/>
    <s v="Acme Stainless Steel Office Snips"/>
    <n v="40.711999999999996"/>
    <n v="7"/>
    <n v="0.2"/>
    <n v="3.5623000000000022"/>
  </r>
  <r>
    <n v="4784"/>
    <s v="US-2014-147984"/>
    <x v="3"/>
    <x v="480"/>
    <x v="1085"/>
    <s v="Standard Class"/>
    <s v="GB-14575"/>
    <s v="Giulietta Baptist"/>
    <x v="0"/>
    <s v="United States"/>
    <s v="Wichita"/>
    <x v="41"/>
    <n v="67212"/>
    <x v="2"/>
    <s v="OFF-PA-10000806"/>
    <x v="1"/>
    <x v="10"/>
    <s v="Xerox 1934"/>
    <n v="279.89999999999998"/>
    <n v="5"/>
    <n v="0"/>
    <n v="137.15100000000001"/>
  </r>
  <r>
    <n v="4785"/>
    <s v="CA-2012-104346"/>
    <x v="1"/>
    <x v="555"/>
    <x v="313"/>
    <s v="Standard Class"/>
    <s v="IM-15070"/>
    <s v="Irene Maddox"/>
    <x v="0"/>
    <s v="United States"/>
    <s v="Colorado Springs"/>
    <x v="22"/>
    <n v="80906"/>
    <x v="1"/>
    <s v="OFF-AR-10001473"/>
    <x v="1"/>
    <x v="6"/>
    <s v="Newell 313"/>
    <n v="13.120000000000001"/>
    <n v="5"/>
    <n v="0.2"/>
    <n v="1.1480000000000006"/>
  </r>
  <r>
    <n v="4786"/>
    <s v="CA-2012-104346"/>
    <x v="1"/>
    <x v="555"/>
    <x v="313"/>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x v="313"/>
    <s v="Standard Class"/>
    <s v="IM-15070"/>
    <s v="Irene Maddox"/>
    <x v="0"/>
    <s v="United States"/>
    <s v="Colorado Springs"/>
    <x v="22"/>
    <n v="80906"/>
    <x v="1"/>
    <s v="OFF-AR-10001545"/>
    <x v="1"/>
    <x v="6"/>
    <s v="Newell 326"/>
    <n v="4.2240000000000002"/>
    <n v="3"/>
    <n v="0.2"/>
    <n v="0.47519999999999984"/>
  </r>
  <r>
    <n v="4788"/>
    <s v="CA-2012-104346"/>
    <x v="1"/>
    <x v="555"/>
    <x v="313"/>
    <s v="Standard Class"/>
    <s v="IM-15070"/>
    <s v="Irene Maddox"/>
    <x v="0"/>
    <s v="United States"/>
    <s v="Colorado Springs"/>
    <x v="22"/>
    <n v="80906"/>
    <x v="1"/>
    <s v="TEC-AC-10004396"/>
    <x v="2"/>
    <x v="11"/>
    <s v="Logitech Keyboard K120"/>
    <n v="58.08"/>
    <n v="4"/>
    <n v="0.2"/>
    <n v="-6.5339999999999954"/>
  </r>
  <r>
    <n v="4789"/>
    <s v="CA-2012-104346"/>
    <x v="1"/>
    <x v="555"/>
    <x v="313"/>
    <s v="Standard Class"/>
    <s v="IM-15070"/>
    <s v="Irene Maddox"/>
    <x v="0"/>
    <s v="United States"/>
    <s v="Colorado Springs"/>
    <x v="22"/>
    <n v="80906"/>
    <x v="1"/>
    <s v="FUR-FU-10002456"/>
    <x v="0"/>
    <x v="5"/>
    <s v="Master Caster Door Stop, Large Neon Orange"/>
    <n v="52.416000000000004"/>
    <n v="9"/>
    <n v="0.2"/>
    <n v="15.069600000000007"/>
  </r>
  <r>
    <n v="4790"/>
    <s v="CA-2012-104346"/>
    <x v="1"/>
    <x v="555"/>
    <x v="313"/>
    <s v="Standard Class"/>
    <s v="IM-15070"/>
    <s v="Irene Maddox"/>
    <x v="0"/>
    <s v="United States"/>
    <s v="Colorado Springs"/>
    <x v="22"/>
    <n v="80906"/>
    <x v="1"/>
    <s v="FUR-FU-10001473"/>
    <x v="0"/>
    <x v="5"/>
    <s v="DAX Wood Document Frame"/>
    <n v="54.920000000000009"/>
    <n v="5"/>
    <n v="0.2"/>
    <n v="10.983999999999996"/>
  </r>
  <r>
    <n v="4791"/>
    <s v="CA-2012-104346"/>
    <x v="1"/>
    <x v="555"/>
    <x v="313"/>
    <s v="Standard Class"/>
    <s v="IM-15070"/>
    <s v="Irene Maddox"/>
    <x v="0"/>
    <s v="United States"/>
    <s v="Colorado Springs"/>
    <x v="22"/>
    <n v="80906"/>
    <x v="1"/>
    <s v="FUR-TA-10000849"/>
    <x v="0"/>
    <x v="3"/>
    <s v="Bevis Rectangular Conference Tables"/>
    <n v="364.95"/>
    <n v="5"/>
    <n v="0.5"/>
    <n v="-248.16599999999994"/>
  </r>
  <r>
    <n v="4792"/>
    <s v="CA-2012-104346"/>
    <x v="1"/>
    <x v="555"/>
    <x v="313"/>
    <s v="Standard Class"/>
    <s v="IM-15070"/>
    <s v="Irene Maddox"/>
    <x v="0"/>
    <s v="United States"/>
    <s v="Colorado Springs"/>
    <x v="22"/>
    <n v="80906"/>
    <x v="1"/>
    <s v="OFF-PA-10001166"/>
    <x v="1"/>
    <x v="10"/>
    <s v="Xerox 1932"/>
    <n v="85.055999999999997"/>
    <n v="3"/>
    <n v="0.2"/>
    <n v="28.706399999999991"/>
  </r>
  <r>
    <n v="4793"/>
    <s v="CA-2012-104346"/>
    <x v="1"/>
    <x v="555"/>
    <x v="313"/>
    <s v="Standard Class"/>
    <s v="IM-15070"/>
    <s v="Irene Maddox"/>
    <x v="0"/>
    <s v="United States"/>
    <s v="Colorado Springs"/>
    <x v="22"/>
    <n v="80906"/>
    <x v="1"/>
    <s v="OFF-PA-10003256"/>
    <x v="1"/>
    <x v="10"/>
    <s v="Avery Personal Creations Heavyweight Cards"/>
    <n v="27.695999999999998"/>
    <n v="3"/>
    <n v="0.2"/>
    <n v="9.6935999999999964"/>
  </r>
  <r>
    <n v="4794"/>
    <s v="US-2012-141684"/>
    <x v="1"/>
    <x v="685"/>
    <x v="1086"/>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x v="325"/>
    <s v="Standard Class"/>
    <s v="MF-18250"/>
    <s v="Monica Federle"/>
    <x v="1"/>
    <s v="United States"/>
    <s v="Los Angeles"/>
    <x v="1"/>
    <n v="90036"/>
    <x v="1"/>
    <s v="FUR-FU-10001215"/>
    <x v="0"/>
    <x v="5"/>
    <s v="Howard Miller 11-1/2&quot; Diameter Brentwood Wall Clock"/>
    <n v="43.13"/>
    <n v="1"/>
    <n v="0"/>
    <n v="18.114600000000003"/>
  </r>
  <r>
    <n v="4796"/>
    <s v="CA-2012-120516"/>
    <x v="1"/>
    <x v="863"/>
    <x v="1087"/>
    <s v="Standard Class"/>
    <s v="CK-12595"/>
    <s v="Clytie Kelty"/>
    <x v="0"/>
    <s v="United States"/>
    <s v="Marietta"/>
    <x v="32"/>
    <n v="30062"/>
    <x v="0"/>
    <s v="OFF-BI-10004187"/>
    <x v="1"/>
    <x v="8"/>
    <s v="Staples"/>
    <n v="5.64"/>
    <n v="3"/>
    <n v="0"/>
    <n v="2.7071999999999994"/>
  </r>
  <r>
    <n v="4797"/>
    <s v="US-2013-148901"/>
    <x v="0"/>
    <x v="675"/>
    <x v="1088"/>
    <s v="Standard Class"/>
    <s v="MK-17905"/>
    <s v="Michael Kennedy"/>
    <x v="1"/>
    <s v="United States"/>
    <s v="Jacksonville"/>
    <x v="2"/>
    <n v="32216"/>
    <x v="0"/>
    <s v="OFF-BI-10001718"/>
    <x v="1"/>
    <x v="8"/>
    <s v="GBC DocuBind P50 Personal Binding Machine"/>
    <n v="57.582000000000008"/>
    <n v="3"/>
    <n v="0.7"/>
    <n v="-44.146199999999979"/>
  </r>
  <r>
    <n v="4798"/>
    <s v="US-2013-148901"/>
    <x v="0"/>
    <x v="675"/>
    <x v="1088"/>
    <s v="Standard Class"/>
    <s v="MK-17905"/>
    <s v="Michael Kennedy"/>
    <x v="1"/>
    <s v="United States"/>
    <s v="Jacksonville"/>
    <x v="2"/>
    <n v="32216"/>
    <x v="0"/>
    <s v="OFF-PA-10004983"/>
    <x v="1"/>
    <x v="10"/>
    <s v="Xerox 23"/>
    <n v="31.104000000000006"/>
    <n v="6"/>
    <n v="0.2"/>
    <n v="10.8864"/>
  </r>
  <r>
    <n v="4799"/>
    <s v="US-2013-148901"/>
    <x v="0"/>
    <x v="675"/>
    <x v="1088"/>
    <s v="Standard Class"/>
    <s v="MK-17905"/>
    <s v="Michael Kennedy"/>
    <x v="1"/>
    <s v="United States"/>
    <s v="Jacksonville"/>
    <x v="2"/>
    <n v="32216"/>
    <x v="0"/>
    <s v="FUR-FU-10002396"/>
    <x v="0"/>
    <x v="5"/>
    <s v="DAX Copper Panel Document Frame, 5 x 7 Size"/>
    <n v="30.192"/>
    <n v="3"/>
    <n v="0.2"/>
    <n v="8.3028000000000031"/>
  </r>
  <r>
    <n v="4800"/>
    <s v="US-2013-148901"/>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x v="1088"/>
    <s v="Standard Class"/>
    <s v="MK-17905"/>
    <s v="Michael Kennedy"/>
    <x v="1"/>
    <s v="United States"/>
    <s v="Jacksonville"/>
    <x v="2"/>
    <n v="32216"/>
    <x v="0"/>
    <s v="OFF-AR-10002467"/>
    <x v="1"/>
    <x v="6"/>
    <s v="Dixon Ticonderoga Pencils"/>
    <n v="4.7679999999999998"/>
    <n v="2"/>
    <n v="0.2"/>
    <n v="0.41720000000000046"/>
  </r>
  <r>
    <n v="4802"/>
    <s v="US-2013-148901"/>
    <x v="0"/>
    <x v="675"/>
    <x v="1088"/>
    <s v="Standard Class"/>
    <s v="MK-17905"/>
    <s v="Michael Kennedy"/>
    <x v="1"/>
    <s v="United States"/>
    <s v="Jacksonville"/>
    <x v="2"/>
    <n v="32216"/>
    <x v="0"/>
    <s v="OFF-BI-10004002"/>
    <x v="1"/>
    <x v="8"/>
    <s v="Wilson Jones International Size A4 Ring Binders"/>
    <n v="10.380000000000003"/>
    <n v="2"/>
    <n v="0.7"/>
    <n v="-7.6119999999999983"/>
  </r>
  <r>
    <n v="4803"/>
    <s v="US-2013-148901"/>
    <x v="0"/>
    <x v="675"/>
    <x v="1088"/>
    <s v="Standard Class"/>
    <s v="MK-17905"/>
    <s v="Michael Kennedy"/>
    <x v="1"/>
    <s v="United States"/>
    <s v="Jacksonville"/>
    <x v="2"/>
    <n v="32216"/>
    <x v="0"/>
    <s v="OFF-BI-10002309"/>
    <x v="1"/>
    <x v="8"/>
    <s v="Avery Heavy-Duty EZD  Binder With Locking Rings"/>
    <n v="13.392000000000003"/>
    <n v="8"/>
    <n v="0.7"/>
    <n v="-9.8207999999999984"/>
  </r>
  <r>
    <n v="4804"/>
    <s v="CA-2014-136364"/>
    <x v="3"/>
    <x v="1002"/>
    <x v="1089"/>
    <s v="Second Class"/>
    <s v="MH-17455"/>
    <s v="Mark Hamilton"/>
    <x v="0"/>
    <s v="United States"/>
    <s v="Philadelphia"/>
    <x v="9"/>
    <n v="19140"/>
    <x v="3"/>
    <s v="TEC-PH-10003885"/>
    <x v="2"/>
    <x v="7"/>
    <s v="Cisco SPA508G"/>
    <n v="39.593999999999994"/>
    <n v="1"/>
    <n v="0.4"/>
    <n v="-7.2589000000000041"/>
  </r>
  <r>
    <n v="4805"/>
    <s v="CA-2014-136364"/>
    <x v="3"/>
    <x v="1002"/>
    <x v="1089"/>
    <s v="Second Class"/>
    <s v="MH-17455"/>
    <s v="Mark Hamilton"/>
    <x v="0"/>
    <s v="United States"/>
    <s v="Philadelphia"/>
    <x v="9"/>
    <n v="19140"/>
    <x v="3"/>
    <s v="FUR-FU-10002501"/>
    <x v="0"/>
    <x v="5"/>
    <s v="Nu-Dell Executive Frame"/>
    <n v="91.00800000000001"/>
    <n v="9"/>
    <n v="0.2"/>
    <n v="19.339199999999998"/>
  </r>
  <r>
    <n v="4806"/>
    <s v="CA-2012-137708"/>
    <x v="1"/>
    <x v="6"/>
    <x v="332"/>
    <s v="Second Class"/>
    <s v="NG-18430"/>
    <s v="Nathan Gelder"/>
    <x v="0"/>
    <s v="United States"/>
    <s v="Los Angeles"/>
    <x v="1"/>
    <n v="90008"/>
    <x v="1"/>
    <s v="OFF-PA-10000176"/>
    <x v="1"/>
    <x v="10"/>
    <s v="Xerox 1887"/>
    <n v="37.94"/>
    <n v="2"/>
    <n v="0"/>
    <n v="18.211199999999998"/>
  </r>
  <r>
    <n v="4807"/>
    <s v="CA-2012-137708"/>
    <x v="1"/>
    <x v="6"/>
    <x v="332"/>
    <s v="Second Class"/>
    <s v="NG-18430"/>
    <s v="Nathan Gelder"/>
    <x v="0"/>
    <s v="United States"/>
    <s v="Los Angeles"/>
    <x v="1"/>
    <n v="90008"/>
    <x v="1"/>
    <s v="OFF-PA-10000327"/>
    <x v="1"/>
    <x v="10"/>
    <s v="Xerox 1971"/>
    <n v="42.800000000000004"/>
    <n v="10"/>
    <n v="0"/>
    <n v="19.259999999999998"/>
  </r>
  <r>
    <n v="4808"/>
    <s v="CA-2012-137708"/>
    <x v="1"/>
    <x v="6"/>
    <x v="332"/>
    <s v="Second Class"/>
    <s v="NG-18430"/>
    <s v="Nathan Gelder"/>
    <x v="0"/>
    <s v="United States"/>
    <s v="Los Angeles"/>
    <x v="1"/>
    <n v="90008"/>
    <x v="1"/>
    <s v="OFF-ST-10004634"/>
    <x v="1"/>
    <x v="4"/>
    <s v="Personal Folder Holder, Ebony"/>
    <n v="33.630000000000003"/>
    <n v="3"/>
    <n v="0"/>
    <n v="10.088999999999999"/>
  </r>
  <r>
    <n v="4809"/>
    <s v="CA-2011-149055"/>
    <x v="2"/>
    <x v="533"/>
    <x v="986"/>
    <s v="Standard Class"/>
    <s v="PB-19210"/>
    <s v="Phillip Breyer"/>
    <x v="1"/>
    <s v="United States"/>
    <s v="Philadelphia"/>
    <x v="9"/>
    <n v="19134"/>
    <x v="3"/>
    <s v="OFF-EN-10003040"/>
    <x v="1"/>
    <x v="12"/>
    <s v="Quality Park Security Envelopes"/>
    <n v="62.808000000000007"/>
    <n v="3"/>
    <n v="0.2"/>
    <n v="21.197700000000001"/>
  </r>
  <r>
    <n v="4810"/>
    <s v="CA-2012-151589"/>
    <x v="1"/>
    <x v="17"/>
    <x v="1090"/>
    <s v="First Class"/>
    <s v="RE-19450"/>
    <s v="Richard Eichhorn"/>
    <x v="0"/>
    <s v="United States"/>
    <s v="Eau Claire"/>
    <x v="6"/>
    <n v="54703"/>
    <x v="2"/>
    <s v="OFF-PA-10003228"/>
    <x v="1"/>
    <x v="10"/>
    <s v="Xerox 1917"/>
    <n v="195.64"/>
    <n v="4"/>
    <n v="0"/>
    <n v="91.950799999999987"/>
  </r>
  <r>
    <n v="4811"/>
    <s v="CA-2012-151589"/>
    <x v="1"/>
    <x v="17"/>
    <x v="1090"/>
    <s v="First Class"/>
    <s v="RE-19450"/>
    <s v="Richard Eichhorn"/>
    <x v="0"/>
    <s v="United States"/>
    <s v="Eau Claire"/>
    <x v="6"/>
    <n v="54703"/>
    <x v="2"/>
    <s v="TEC-PH-10004345"/>
    <x v="2"/>
    <x v="7"/>
    <s v="Cisco SPA 502G IP Phone"/>
    <n v="239.9"/>
    <n v="2"/>
    <n v="0"/>
    <n v="71.97"/>
  </r>
  <r>
    <n v="4812"/>
    <s v="CA-2013-121370"/>
    <x v="0"/>
    <x v="696"/>
    <x v="423"/>
    <s v="Second Class"/>
    <s v="EB-14110"/>
    <s v="Eugene Barchas"/>
    <x v="0"/>
    <s v="United States"/>
    <s v="Philadelphia"/>
    <x v="9"/>
    <n v="19134"/>
    <x v="3"/>
    <s v="FUR-CH-10000785"/>
    <x v="0"/>
    <x v="1"/>
    <s v="Global Ergonomic Managers Chair"/>
    <n v="380.05799999999994"/>
    <n v="3"/>
    <n v="0.3"/>
    <n v="-21.717600000000004"/>
  </r>
  <r>
    <n v="4813"/>
    <s v="CA-2013-121370"/>
    <x v="0"/>
    <x v="696"/>
    <x v="423"/>
    <s v="Second Class"/>
    <s v="EB-14110"/>
    <s v="Eugene Barchas"/>
    <x v="0"/>
    <s v="United States"/>
    <s v="Philadelphia"/>
    <x v="9"/>
    <n v="19134"/>
    <x v="3"/>
    <s v="TEC-CO-10004115"/>
    <x v="2"/>
    <x v="16"/>
    <s v="Sharp AL-1530CS Digital Copier"/>
    <n v="1199.9759999999999"/>
    <n v="4"/>
    <n v="0.4"/>
    <n v="179.99639999999999"/>
  </r>
  <r>
    <n v="4814"/>
    <s v="CA-2013-121370"/>
    <x v="0"/>
    <x v="696"/>
    <x v="423"/>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x v="761"/>
    <s v="First Class"/>
    <s v="TB-21625"/>
    <s v="Trudy Brown"/>
    <x v="0"/>
    <s v="United States"/>
    <s v="Los Angeles"/>
    <x v="1"/>
    <n v="90004"/>
    <x v="1"/>
    <s v="OFF-PA-10002751"/>
    <x v="1"/>
    <x v="10"/>
    <s v="Xerox 1920"/>
    <n v="17.940000000000001"/>
    <n v="3"/>
    <n v="0"/>
    <n v="8.0730000000000004"/>
  </r>
  <r>
    <n v="4816"/>
    <s v="CA-2011-139598"/>
    <x v="2"/>
    <x v="58"/>
    <x v="252"/>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x v="252"/>
    <s v="Standard Class"/>
    <s v="MG-17695"/>
    <s v="Maureen Gnade"/>
    <x v="0"/>
    <s v="United States"/>
    <s v="Philadelphia"/>
    <x v="9"/>
    <n v="19134"/>
    <x v="3"/>
    <s v="OFF-AP-10002998"/>
    <x v="1"/>
    <x v="9"/>
    <s v="Holmes 99% HEPA Air Purifier"/>
    <n v="34.655999999999999"/>
    <n v="2"/>
    <n v="0.2"/>
    <n v="5.6315999999999971"/>
  </r>
  <r>
    <n v="4818"/>
    <s v="CA-2011-139598"/>
    <x v="2"/>
    <x v="58"/>
    <x v="252"/>
    <s v="Standard Class"/>
    <s v="MG-17695"/>
    <s v="Maureen Gnade"/>
    <x v="0"/>
    <s v="United States"/>
    <s v="Philadelphia"/>
    <x v="9"/>
    <n v="19134"/>
    <x v="3"/>
    <s v="OFF-AP-10003287"/>
    <x v="1"/>
    <x v="9"/>
    <s v="Tripp Lite TLP810NET Broadband Surge for Modem/Fax"/>
    <n v="81.552000000000007"/>
    <n v="2"/>
    <n v="0.2"/>
    <n v="8.1551999999999971"/>
  </r>
  <r>
    <n v="4819"/>
    <s v="CA-2011-139598"/>
    <x v="2"/>
    <x v="58"/>
    <x v="252"/>
    <s v="Standard Class"/>
    <s v="MG-17695"/>
    <s v="Maureen Gnade"/>
    <x v="0"/>
    <s v="United States"/>
    <s v="Philadelphia"/>
    <x v="9"/>
    <n v="19134"/>
    <x v="3"/>
    <s v="OFF-ST-10001370"/>
    <x v="1"/>
    <x v="4"/>
    <s v="Sensible Storage WireTech Storage Systems"/>
    <n v="227.13600000000002"/>
    <n v="4"/>
    <n v="0.2"/>
    <n v="-42.588000000000036"/>
  </r>
  <r>
    <n v="4820"/>
    <s v="CA-2014-117436"/>
    <x v="3"/>
    <x v="110"/>
    <x v="1055"/>
    <s v="Standard Class"/>
    <s v="LW-17125"/>
    <s v="Liz Willingham"/>
    <x v="0"/>
    <s v="United States"/>
    <s v="Norwich"/>
    <x v="29"/>
    <n v="6360"/>
    <x v="3"/>
    <s v="OFF-BI-10004040"/>
    <x v="1"/>
    <x v="8"/>
    <s v="Wilson Jones Impact Binders"/>
    <n v="10.36"/>
    <n v="2"/>
    <n v="0"/>
    <n v="5.0763999999999996"/>
  </r>
  <r>
    <n v="4821"/>
    <s v="CA-2012-140025"/>
    <x v="1"/>
    <x v="1003"/>
    <x v="1091"/>
    <s v="Standard Class"/>
    <s v="PF-19120"/>
    <s v="Peter Fuller"/>
    <x v="0"/>
    <s v="United States"/>
    <s v="San Antonio"/>
    <x v="5"/>
    <n v="78207"/>
    <x v="2"/>
    <s v="OFF-AP-10002651"/>
    <x v="1"/>
    <x v="9"/>
    <s v="Hoover Upright Vacuum With Dirt Cup"/>
    <n v="463.24799999999988"/>
    <n v="8"/>
    <n v="0.8"/>
    <n v="-1181.2824000000003"/>
  </r>
  <r>
    <n v="4822"/>
    <s v="CA-2012-140025"/>
    <x v="1"/>
    <x v="1003"/>
    <x v="1091"/>
    <s v="Standard Class"/>
    <s v="PF-19120"/>
    <s v="Peter Fuller"/>
    <x v="0"/>
    <s v="United States"/>
    <s v="San Antonio"/>
    <x v="5"/>
    <n v="78207"/>
    <x v="2"/>
    <s v="TEC-AC-10002402"/>
    <x v="2"/>
    <x v="11"/>
    <s v="Razer Kraken PRO Over Ear PC and Music Headset"/>
    <n v="383.952"/>
    <n v="6"/>
    <n v="0.2"/>
    <n v="47.993999999999971"/>
  </r>
  <r>
    <n v="4823"/>
    <s v="CA-2013-134222"/>
    <x v="0"/>
    <x v="212"/>
    <x v="625"/>
    <s v="Same Day"/>
    <s v="NZ-18565"/>
    <s v="Nick Zandusky"/>
    <x v="2"/>
    <s v="United States"/>
    <s v="Yuma"/>
    <x v="16"/>
    <n v="85364"/>
    <x v="1"/>
    <s v="OFF-BI-10001658"/>
    <x v="1"/>
    <x v="8"/>
    <s v="GBC Standard Therm-A-Bind Covers"/>
    <n v="44.856000000000009"/>
    <n v="6"/>
    <n v="0.7"/>
    <n v="-35.884799999999984"/>
  </r>
  <r>
    <n v="4824"/>
    <s v="CA-2013-140018"/>
    <x v="0"/>
    <x v="831"/>
    <x v="482"/>
    <s v="Standard Class"/>
    <s v="CK-12205"/>
    <s v="Chloris Kastensmidt"/>
    <x v="0"/>
    <s v="United States"/>
    <s v="Columbus"/>
    <x v="24"/>
    <n v="43229"/>
    <x v="3"/>
    <s v="TEC-MA-10000752"/>
    <x v="2"/>
    <x v="15"/>
    <s v="Texas Instrument TI-15 Fraction Calculator"/>
    <n v="30.345000000000006"/>
    <n v="7"/>
    <n v="0.7"/>
    <n v="-24.275999999999996"/>
  </r>
  <r>
    <n v="4825"/>
    <s v="CA-2013-140018"/>
    <x v="0"/>
    <x v="831"/>
    <x v="482"/>
    <s v="Standard Class"/>
    <s v="CK-12205"/>
    <s v="Chloris Kastensmidt"/>
    <x v="0"/>
    <s v="United States"/>
    <s v="Columbus"/>
    <x v="24"/>
    <n v="43229"/>
    <x v="3"/>
    <s v="FUR-CH-10003817"/>
    <x v="0"/>
    <x v="1"/>
    <s v="Global Value Steno Chair, Gray"/>
    <n v="127.554"/>
    <n v="3"/>
    <n v="0.3"/>
    <n v="-9.1109999999999971"/>
  </r>
  <r>
    <n v="4826"/>
    <s v="CA-2013-140018"/>
    <x v="0"/>
    <x v="831"/>
    <x v="482"/>
    <s v="Standard Class"/>
    <s v="CK-12205"/>
    <s v="Chloris Kastensmidt"/>
    <x v="0"/>
    <s v="United States"/>
    <s v="Columbus"/>
    <x v="24"/>
    <n v="43229"/>
    <x v="3"/>
    <s v="FUR-FU-10001876"/>
    <x v="0"/>
    <x v="5"/>
    <s v="Computer Room Manger, 14&quot;"/>
    <n v="77.951999999999998"/>
    <n v="3"/>
    <n v="0.2"/>
    <n v="15.590399999999995"/>
  </r>
  <r>
    <n v="4827"/>
    <s v="US-2014-136707"/>
    <x v="3"/>
    <x v="105"/>
    <x v="205"/>
    <s v="First Class"/>
    <s v="JE-15610"/>
    <s v="Jim Epp"/>
    <x v="1"/>
    <s v="United States"/>
    <s v="Los Angeles"/>
    <x v="1"/>
    <n v="90036"/>
    <x v="1"/>
    <s v="OFF-BI-10003460"/>
    <x v="1"/>
    <x v="8"/>
    <s v="Acco 3-Hole Punch"/>
    <n v="14.016"/>
    <n v="4"/>
    <n v="0.2"/>
    <n v="4.9055999999999997"/>
  </r>
  <r>
    <n v="4828"/>
    <s v="CA-2011-152562"/>
    <x v="2"/>
    <x v="301"/>
    <x v="821"/>
    <s v="Standard Class"/>
    <s v="JO-15145"/>
    <s v="Jack O'Briant"/>
    <x v="1"/>
    <s v="United States"/>
    <s v="Richmond"/>
    <x v="0"/>
    <n v="40475"/>
    <x v="0"/>
    <s v="OFF-ST-10000464"/>
    <x v="1"/>
    <x v="4"/>
    <s v="Multi-Use Personal File Cart and Caster Set, Three Stacking Bins"/>
    <n v="69.52"/>
    <n v="2"/>
    <n v="0"/>
    <n v="19.465600000000002"/>
  </r>
  <r>
    <n v="4829"/>
    <s v="CA-2011-152562"/>
    <x v="2"/>
    <x v="301"/>
    <x v="821"/>
    <s v="Standard Class"/>
    <s v="JO-15145"/>
    <s v="Jack O'Briant"/>
    <x v="1"/>
    <s v="United States"/>
    <s v="Richmond"/>
    <x v="0"/>
    <n v="40475"/>
    <x v="0"/>
    <s v="OFF-AR-10001919"/>
    <x v="1"/>
    <x v="6"/>
    <s v="OIC #2 Pencils, Medium Soft"/>
    <n v="5.64"/>
    <n v="3"/>
    <n v="0"/>
    <n v="1.6355999999999997"/>
  </r>
  <r>
    <n v="4830"/>
    <s v="CA-2013-152408"/>
    <x v="0"/>
    <x v="666"/>
    <x v="662"/>
    <s v="Standard Class"/>
    <s v="TT-21220"/>
    <s v="Thomas Thornton"/>
    <x v="0"/>
    <s v="United States"/>
    <s v="New York City"/>
    <x v="15"/>
    <n v="10035"/>
    <x v="3"/>
    <s v="OFF-BI-10002393"/>
    <x v="1"/>
    <x v="8"/>
    <s v="Binder Posts"/>
    <n v="13.776000000000002"/>
    <n v="3"/>
    <n v="0.2"/>
    <n v="4.4771999999999998"/>
  </r>
  <r>
    <n v="4831"/>
    <s v="CA-2011-120278"/>
    <x v="2"/>
    <x v="845"/>
    <x v="648"/>
    <s v="Standard Class"/>
    <s v="MS-17365"/>
    <s v="Maribeth Schnelling"/>
    <x v="0"/>
    <s v="United States"/>
    <s v="Wausau"/>
    <x v="6"/>
    <n v="54401"/>
    <x v="2"/>
    <s v="OFF-AP-10001293"/>
    <x v="1"/>
    <x v="9"/>
    <s v="Belkin 8 Outlet Surge Protector"/>
    <n v="245.88"/>
    <n v="6"/>
    <n v="0"/>
    <n v="68.846399999999988"/>
  </r>
  <r>
    <n v="4832"/>
    <s v="CA-2011-120278"/>
    <x v="2"/>
    <x v="845"/>
    <x v="648"/>
    <s v="Standard Class"/>
    <s v="MS-17365"/>
    <s v="Maribeth Schnelling"/>
    <x v="0"/>
    <s v="United States"/>
    <s v="Wausau"/>
    <x v="6"/>
    <n v="54401"/>
    <x v="2"/>
    <s v="OFF-ST-10004258"/>
    <x v="1"/>
    <x v="4"/>
    <s v="Portable Personal File Box"/>
    <n v="36.630000000000003"/>
    <n v="3"/>
    <n v="0"/>
    <n v="9.8901000000000039"/>
  </r>
  <r>
    <n v="4833"/>
    <s v="CA-2011-120278"/>
    <x v="2"/>
    <x v="845"/>
    <x v="648"/>
    <s v="Standard Class"/>
    <s v="MS-17365"/>
    <s v="Maribeth Schnelling"/>
    <x v="0"/>
    <s v="United States"/>
    <s v="Wausau"/>
    <x v="6"/>
    <n v="54401"/>
    <x v="2"/>
    <s v="OFF-ST-10002214"/>
    <x v="1"/>
    <x v="4"/>
    <s v="X-Rack File for Hanging Folders"/>
    <n v="22.58"/>
    <n v="2"/>
    <n v="0"/>
    <n v="5.8707999999999991"/>
  </r>
  <r>
    <n v="4834"/>
    <s v="CA-2011-120278"/>
    <x v="2"/>
    <x v="845"/>
    <x v="648"/>
    <s v="Standard Class"/>
    <s v="MS-17365"/>
    <s v="Maribeth Schnelling"/>
    <x v="0"/>
    <s v="United States"/>
    <s v="Wausau"/>
    <x v="6"/>
    <n v="54401"/>
    <x v="2"/>
    <s v="OFF-BI-10004970"/>
    <x v="1"/>
    <x v="8"/>
    <s v="ACCOHIDE 3-Ring Binder, Blue, 1&quot;"/>
    <n v="12.39"/>
    <n v="3"/>
    <n v="0"/>
    <n v="5.8232999999999997"/>
  </r>
  <r>
    <n v="4835"/>
    <s v="CA-2014-167661"/>
    <x v="3"/>
    <x v="361"/>
    <x v="495"/>
    <s v="Standard Class"/>
    <s v="MP-18175"/>
    <s v="Mike Pelletier"/>
    <x v="2"/>
    <s v="United States"/>
    <s v="San Francisco"/>
    <x v="1"/>
    <n v="94110"/>
    <x v="1"/>
    <s v="OFF-BI-10002571"/>
    <x v="1"/>
    <x v="8"/>
    <s v="Avery Framed View Binder, EZD Ring (Locking), Navy, 1 1/2&quot;"/>
    <n v="39.92"/>
    <n v="5"/>
    <n v="0.2"/>
    <n v="13.472999999999999"/>
  </r>
  <r>
    <n v="4836"/>
    <s v="CA-2014-167661"/>
    <x v="3"/>
    <x v="361"/>
    <x v="495"/>
    <s v="Standard Class"/>
    <s v="MP-18175"/>
    <s v="Mike Pelletier"/>
    <x v="2"/>
    <s v="United States"/>
    <s v="San Francisco"/>
    <x v="1"/>
    <n v="94110"/>
    <x v="1"/>
    <s v="OFF-PA-10002581"/>
    <x v="1"/>
    <x v="10"/>
    <s v="Xerox 1951"/>
    <n v="61.96"/>
    <n v="2"/>
    <n v="0"/>
    <n v="27.881999999999998"/>
  </r>
  <r>
    <n v="4837"/>
    <s v="CA-2014-167661"/>
    <x v="3"/>
    <x v="361"/>
    <x v="495"/>
    <s v="Standard Class"/>
    <s v="MP-18175"/>
    <s v="Mike Pelletier"/>
    <x v="2"/>
    <s v="United States"/>
    <s v="San Francisco"/>
    <x v="1"/>
    <n v="94110"/>
    <x v="1"/>
    <s v="OFF-BI-10001097"/>
    <x v="1"/>
    <x v="8"/>
    <s v="Avery Hole Reinforcements"/>
    <n v="19.936000000000003"/>
    <n v="4"/>
    <n v="0.2"/>
    <n v="7.2267999999999999"/>
  </r>
  <r>
    <n v="4838"/>
    <s v="CA-2014-106831"/>
    <x v="3"/>
    <x v="702"/>
    <x v="1081"/>
    <s v="First Class"/>
    <s v="FH-14350"/>
    <s v="Fred Harton"/>
    <x v="0"/>
    <s v="United States"/>
    <s v="Dublin"/>
    <x v="24"/>
    <n v="43017"/>
    <x v="3"/>
    <s v="OFF-BI-10003429"/>
    <x v="1"/>
    <x v="8"/>
    <s v="Cardinal HOLDit! Binder Insert Strips,Extra Strips"/>
    <n v="3.7980000000000005"/>
    <n v="2"/>
    <n v="0.7"/>
    <n v="-2.6585999999999999"/>
  </r>
  <r>
    <n v="4839"/>
    <s v="CA-2014-106831"/>
    <x v="3"/>
    <x v="702"/>
    <x v="1081"/>
    <s v="First Class"/>
    <s v="FH-14350"/>
    <s v="Fred Harton"/>
    <x v="0"/>
    <s v="United States"/>
    <s v="Dublin"/>
    <x v="24"/>
    <n v="43017"/>
    <x v="3"/>
    <s v="OFF-PA-10000682"/>
    <x v="1"/>
    <x v="10"/>
    <s v="Xerox 1924"/>
    <n v="27.744000000000003"/>
    <n v="6"/>
    <n v="0.2"/>
    <n v="10.057200000000002"/>
  </r>
  <r>
    <n v="4840"/>
    <s v="CA-2014-106831"/>
    <x v="3"/>
    <x v="702"/>
    <x v="1081"/>
    <s v="First Class"/>
    <s v="FH-14350"/>
    <s v="Fred Harton"/>
    <x v="0"/>
    <s v="United States"/>
    <s v="Dublin"/>
    <x v="24"/>
    <n v="43017"/>
    <x v="3"/>
    <s v="TEC-PH-10001700"/>
    <x v="2"/>
    <x v="7"/>
    <s v="Panasonic KX-TG6844B Expandable Digital Cordless Telephone"/>
    <n v="158.37599999999998"/>
    <n v="4"/>
    <n v="0.4"/>
    <n v="-34.314799999999991"/>
  </r>
  <r>
    <n v="4841"/>
    <s v="CA-2014-154123"/>
    <x v="3"/>
    <x v="225"/>
    <x v="654"/>
    <s v="Standard Class"/>
    <s v="SC-20050"/>
    <s v="Sample Company A"/>
    <x v="2"/>
    <s v="United States"/>
    <s v="Henderson"/>
    <x v="0"/>
    <n v="42420"/>
    <x v="0"/>
    <s v="FUR-FU-10000629"/>
    <x v="0"/>
    <x v="5"/>
    <s v="9-3/4 Diameter Round Wall Clock"/>
    <n v="27.58"/>
    <n v="2"/>
    <n v="0"/>
    <n v="11.583600000000001"/>
  </r>
  <r>
    <n v="4842"/>
    <s v="CA-2013-136049"/>
    <x v="0"/>
    <x v="443"/>
    <x v="47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x v="1092"/>
    <s v="Standard Class"/>
    <s v="JO-15280"/>
    <s v="Jas O'Carroll"/>
    <x v="0"/>
    <s v="United States"/>
    <s v="Memphis"/>
    <x v="18"/>
    <n v="38109"/>
    <x v="0"/>
    <s v="OFF-ST-10001418"/>
    <x v="1"/>
    <x v="4"/>
    <s v="Carina Media Storage Towers in Natural &amp; Black"/>
    <n v="243.92"/>
    <n v="5"/>
    <n v="0.2"/>
    <n v="-54.881999999999998"/>
  </r>
  <r>
    <n v="4844"/>
    <s v="US-2013-139388"/>
    <x v="0"/>
    <x v="77"/>
    <x v="333"/>
    <s v="First Class"/>
    <s v="CC-12475"/>
    <s v="Cindy Chapman"/>
    <x v="0"/>
    <s v="United States"/>
    <s v="Lakewood"/>
    <x v="30"/>
    <n v="8701"/>
    <x v="3"/>
    <s v="OFF-FA-10004968"/>
    <x v="1"/>
    <x v="13"/>
    <s v="Rubber Band Ball"/>
    <n v="14.96"/>
    <n v="4"/>
    <n v="0"/>
    <n v="0.2992000000000008"/>
  </r>
  <r>
    <n v="4845"/>
    <s v="US-2011-128685"/>
    <x v="2"/>
    <x v="527"/>
    <x v="729"/>
    <s v="First Class"/>
    <s v="MZ-17515"/>
    <s v="Mary Zewe"/>
    <x v="1"/>
    <s v="United States"/>
    <s v="Los Angeles"/>
    <x v="1"/>
    <n v="90008"/>
    <x v="1"/>
    <s v="OFF-BI-10004140"/>
    <x v="1"/>
    <x v="8"/>
    <s v="Avery Non-Stick Binders"/>
    <n v="7.1840000000000011"/>
    <n v="2"/>
    <n v="0.2"/>
    <n v="2.2449999999999992"/>
  </r>
  <r>
    <n v="4846"/>
    <s v="CA-2012-124044"/>
    <x v="1"/>
    <x v="862"/>
    <x v="1093"/>
    <s v="Second Class"/>
    <s v="MS-17830"/>
    <s v="Melanie Seite"/>
    <x v="0"/>
    <s v="United States"/>
    <s v="Rochester"/>
    <x v="15"/>
    <n v="14609"/>
    <x v="3"/>
    <s v="OFF-BI-10003460"/>
    <x v="1"/>
    <x v="8"/>
    <s v="Acco 3-Hole Punch"/>
    <n v="10.512"/>
    <n v="3"/>
    <n v="0.2"/>
    <n v="3.6791999999999998"/>
  </r>
  <r>
    <n v="4847"/>
    <s v="CA-2011-164469"/>
    <x v="2"/>
    <x v="402"/>
    <x v="1004"/>
    <s v="Second Class"/>
    <s v="GK-14620"/>
    <s v="Grace Kelly"/>
    <x v="1"/>
    <s v="United States"/>
    <s v="Salem"/>
    <x v="21"/>
    <n v="97301"/>
    <x v="1"/>
    <s v="TEC-PH-10002115"/>
    <x v="2"/>
    <x v="7"/>
    <s v="Plantronics 81402"/>
    <n v="263.96000000000004"/>
    <n v="5"/>
    <n v="0.2"/>
    <n v="19.796999999999997"/>
  </r>
  <r>
    <n v="4848"/>
    <s v="CA-2011-164469"/>
    <x v="2"/>
    <x v="402"/>
    <x v="1004"/>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x v="1004"/>
    <s v="Second Class"/>
    <s v="GK-14620"/>
    <s v="Grace Kelly"/>
    <x v="1"/>
    <s v="United States"/>
    <s v="Salem"/>
    <x v="21"/>
    <n v="97301"/>
    <x v="1"/>
    <s v="OFF-AR-10000475"/>
    <x v="1"/>
    <x v="6"/>
    <s v="Hunt BOSTON Vista Battery-Operated Pencil Sharpener, Black"/>
    <n v="9.3280000000000012"/>
    <n v="1"/>
    <n v="0.2"/>
    <n v="0.8162000000000007"/>
  </r>
  <r>
    <n v="4850"/>
    <s v="CA-2011-107818"/>
    <x v="2"/>
    <x v="78"/>
    <x v="931"/>
    <s v="Standard Class"/>
    <s v="MC-17275"/>
    <s v="Marc Crier"/>
    <x v="0"/>
    <s v="United States"/>
    <s v="Pasco"/>
    <x v="4"/>
    <n v="99301"/>
    <x v="1"/>
    <s v="OFF-AR-10003045"/>
    <x v="1"/>
    <x v="6"/>
    <s v="Prang Colored Pencils"/>
    <n v="5.88"/>
    <n v="2"/>
    <n v="0"/>
    <n v="2.6459999999999999"/>
  </r>
  <r>
    <n v="4851"/>
    <s v="CA-2011-107818"/>
    <x v="2"/>
    <x v="78"/>
    <x v="931"/>
    <s v="Standard Class"/>
    <s v="MC-17275"/>
    <s v="Marc Crier"/>
    <x v="0"/>
    <s v="United States"/>
    <s v="Pasco"/>
    <x v="4"/>
    <n v="99301"/>
    <x v="1"/>
    <s v="FUR-CH-10000454"/>
    <x v="0"/>
    <x v="1"/>
    <s v="Hon Deluxe Fabric Upholstered Stacking Chairs, Rounded Back"/>
    <n v="975.92"/>
    <n v="5"/>
    <n v="0.2"/>
    <n v="121.98999999999992"/>
  </r>
  <r>
    <n v="4852"/>
    <s v="CA-2011-107818"/>
    <x v="2"/>
    <x v="78"/>
    <x v="931"/>
    <s v="Standard Class"/>
    <s v="MC-17275"/>
    <s v="Marc Crier"/>
    <x v="0"/>
    <s v="United States"/>
    <s v="Pasco"/>
    <x v="4"/>
    <n v="99301"/>
    <x v="1"/>
    <s v="OFF-AR-10000380"/>
    <x v="1"/>
    <x v="6"/>
    <s v="Hunt PowerHouse Electric Pencil Sharpener, Blue"/>
    <n v="303.83999999999997"/>
    <n v="8"/>
    <n v="0"/>
    <n v="91.151999999999958"/>
  </r>
  <r>
    <n v="4853"/>
    <s v="CA-2011-107818"/>
    <x v="2"/>
    <x v="78"/>
    <x v="931"/>
    <s v="Standard Class"/>
    <s v="MC-17275"/>
    <s v="Marc Crier"/>
    <x v="0"/>
    <s v="United States"/>
    <s v="Pasco"/>
    <x v="4"/>
    <n v="99301"/>
    <x v="1"/>
    <s v="OFF-ST-10000736"/>
    <x v="1"/>
    <x v="4"/>
    <s v="Carina Double Wide Media Storage Towers in Natural &amp; Black"/>
    <n v="485.88"/>
    <n v="6"/>
    <n v="0"/>
    <n v="19.43519999999998"/>
  </r>
  <r>
    <n v="4854"/>
    <s v="CA-2011-113320"/>
    <x v="2"/>
    <x v="432"/>
    <x v="345"/>
    <s v="Second Class"/>
    <s v="LH-17155"/>
    <s v="Logan Haushalter"/>
    <x v="0"/>
    <s v="United States"/>
    <s v="Oakland"/>
    <x v="1"/>
    <n v="94601"/>
    <x v="1"/>
    <s v="FUR-FU-10004270"/>
    <x v="0"/>
    <x v="5"/>
    <s v="Eldon Image Series Desk Accessories, Burgundy"/>
    <n v="12.54"/>
    <n v="3"/>
    <n v="0"/>
    <n v="4.5144000000000002"/>
  </r>
  <r>
    <n v="4855"/>
    <s v="CA-2011-113320"/>
    <x v="2"/>
    <x v="432"/>
    <x v="345"/>
    <s v="Second Class"/>
    <s v="LH-17155"/>
    <s v="Logan Haushalter"/>
    <x v="0"/>
    <s v="United States"/>
    <s v="Oakland"/>
    <x v="1"/>
    <n v="94601"/>
    <x v="1"/>
    <s v="OFF-ST-10000617"/>
    <x v="1"/>
    <x v="4"/>
    <s v="Woodgrain Magazine Files by Perma"/>
    <n v="8.94"/>
    <n v="3"/>
    <n v="0"/>
    <n v="0.62579999999999902"/>
  </r>
  <r>
    <n v="4856"/>
    <s v="CA-2011-113320"/>
    <x v="2"/>
    <x v="432"/>
    <x v="345"/>
    <s v="Second Class"/>
    <s v="LH-17155"/>
    <s v="Logan Haushalter"/>
    <x v="0"/>
    <s v="United States"/>
    <s v="Oakland"/>
    <x v="1"/>
    <n v="94601"/>
    <x v="1"/>
    <s v="FUR-FU-10001706"/>
    <x v="0"/>
    <x v="5"/>
    <s v="Longer-Life Soft White Bulbs"/>
    <n v="9.24"/>
    <n v="3"/>
    <n v="0"/>
    <n v="4.4352"/>
  </r>
  <r>
    <n v="4857"/>
    <s v="CA-2012-137526"/>
    <x v="1"/>
    <x v="1004"/>
    <x v="1094"/>
    <s v="Standard Class"/>
    <s v="PB-19150"/>
    <s v="Philip Brown"/>
    <x v="0"/>
    <s v="United States"/>
    <s v="Los Angeles"/>
    <x v="1"/>
    <n v="90004"/>
    <x v="1"/>
    <s v="OFF-BI-10003364"/>
    <x v="1"/>
    <x v="8"/>
    <s v="Binding Machine Supplies"/>
    <n v="70.00800000000001"/>
    <n v="3"/>
    <n v="0.2"/>
    <n v="24.502800000000001"/>
  </r>
  <r>
    <n v="4858"/>
    <s v="CA-2012-137526"/>
    <x v="1"/>
    <x v="1004"/>
    <x v="1094"/>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x v="1094"/>
    <s v="Standard Class"/>
    <s v="PB-19150"/>
    <s v="Philip Brown"/>
    <x v="0"/>
    <s v="United States"/>
    <s v="Los Angeles"/>
    <x v="1"/>
    <n v="90004"/>
    <x v="1"/>
    <s v="FUR-FU-10004845"/>
    <x v="0"/>
    <x v="5"/>
    <s v="Deflect-o EconoMat Nonstudded, No Bevel Mat"/>
    <n v="464.84999999999997"/>
    <n v="9"/>
    <n v="0"/>
    <n v="92.969999999999985"/>
  </r>
  <r>
    <n v="4860"/>
    <s v="CA-2014-136063"/>
    <x v="3"/>
    <x v="934"/>
    <x v="857"/>
    <s v="Standard Class"/>
    <s v="SS-20140"/>
    <s v="Saphhira Shifley"/>
    <x v="1"/>
    <s v="United States"/>
    <s v="Oak Park"/>
    <x v="10"/>
    <n v="60302"/>
    <x v="2"/>
    <s v="OFF-AR-10000823"/>
    <x v="1"/>
    <x v="6"/>
    <s v="Newell 307"/>
    <n v="10.192000000000002"/>
    <n v="7"/>
    <n v="0.2"/>
    <n v="1.0192000000000001"/>
  </r>
  <r>
    <n v="4861"/>
    <s v="CA-2013-101546"/>
    <x v="0"/>
    <x v="122"/>
    <x v="746"/>
    <s v="Standard Class"/>
    <s v="GK-14620"/>
    <s v="Grace Kelly"/>
    <x v="1"/>
    <s v="United States"/>
    <s v="Morristown"/>
    <x v="30"/>
    <n v="7960"/>
    <x v="3"/>
    <s v="OFF-BI-10001359"/>
    <x v="1"/>
    <x v="8"/>
    <s v="GBC DocuBind TL300 Electric Binding System"/>
    <n v="1793.98"/>
    <n v="2"/>
    <n v="0"/>
    <n v="843.17059999999992"/>
  </r>
  <r>
    <n v="4862"/>
    <s v="CA-2011-138940"/>
    <x v="2"/>
    <x v="909"/>
    <x v="1064"/>
    <s v="Second Class"/>
    <s v="GM-14455"/>
    <s v="Gary Mitchum"/>
    <x v="2"/>
    <s v="United States"/>
    <s v="Austin"/>
    <x v="5"/>
    <n v="78745"/>
    <x v="2"/>
    <s v="TEC-PH-10001835"/>
    <x v="2"/>
    <x v="7"/>
    <s v="Jawbone JAMBOX Wireless Bluetooth Speaker"/>
    <n v="758.35200000000009"/>
    <n v="6"/>
    <n v="0.2"/>
    <n v="265.42320000000001"/>
  </r>
  <r>
    <n v="4863"/>
    <s v="CA-2013-125164"/>
    <x v="0"/>
    <x v="338"/>
    <x v="954"/>
    <s v="Standard Class"/>
    <s v="SH-19975"/>
    <s v="Sally Hughsby"/>
    <x v="1"/>
    <s v="United States"/>
    <s v="New York City"/>
    <x v="15"/>
    <n v="10011"/>
    <x v="3"/>
    <s v="OFF-BI-10001191"/>
    <x v="1"/>
    <x v="8"/>
    <s v="Canvas Sectional Post Binders"/>
    <n v="20.368000000000002"/>
    <n v="1"/>
    <n v="0.2"/>
    <n v="7.3834"/>
  </r>
  <r>
    <n v="4864"/>
    <s v="CA-2013-125164"/>
    <x v="0"/>
    <x v="338"/>
    <x v="954"/>
    <s v="Standard Class"/>
    <s v="SH-19975"/>
    <s v="Sally Hughsby"/>
    <x v="1"/>
    <s v="United States"/>
    <s v="New York City"/>
    <x v="15"/>
    <n v="10011"/>
    <x v="3"/>
    <s v="OFF-BI-10003982"/>
    <x v="1"/>
    <x v="8"/>
    <s v="Wilson Jones Century Plastic Molded Ring Binders"/>
    <n v="49.847999999999999"/>
    <n v="3"/>
    <n v="0.2"/>
    <n v="16.823699999999999"/>
  </r>
  <r>
    <n v="4865"/>
    <s v="CA-2014-163531"/>
    <x v="3"/>
    <x v="335"/>
    <x v="569"/>
    <s v="Standard Class"/>
    <s v="SC-20725"/>
    <s v="Steven Cartwright"/>
    <x v="0"/>
    <s v="United States"/>
    <s v="New York City"/>
    <x v="15"/>
    <n v="10024"/>
    <x v="3"/>
    <s v="TEC-PH-10001425"/>
    <x v="2"/>
    <x v="7"/>
    <s v="Mophie Juice Pack Helium for iPhone"/>
    <n v="239.96999999999997"/>
    <n v="3"/>
    <n v="0"/>
    <n v="67.191599999999994"/>
  </r>
  <r>
    <n v="4866"/>
    <s v="CA-2014-122490"/>
    <x v="3"/>
    <x v="38"/>
    <x v="551"/>
    <s v="Standard Class"/>
    <s v="TT-21070"/>
    <s v="Ted Trevino"/>
    <x v="0"/>
    <s v="United States"/>
    <s v="Seattle"/>
    <x v="4"/>
    <n v="98103"/>
    <x v="1"/>
    <s v="FUR-CH-10001215"/>
    <x v="0"/>
    <x v="1"/>
    <s v="Global Troy Executive Leather Low-Back Tilter"/>
    <n v="2404.7040000000002"/>
    <n v="6"/>
    <n v="0.2"/>
    <n v="150.29399999999998"/>
  </r>
  <r>
    <n v="4867"/>
    <s v="CA-2014-122490"/>
    <x v="3"/>
    <x v="38"/>
    <x v="551"/>
    <s v="Standard Class"/>
    <s v="TT-21070"/>
    <s v="Ted Trevino"/>
    <x v="0"/>
    <s v="United States"/>
    <s v="Seattle"/>
    <x v="4"/>
    <n v="98103"/>
    <x v="1"/>
    <s v="OFF-BI-10001718"/>
    <x v="1"/>
    <x v="8"/>
    <s v="GBC DocuBind P50 Personal Binding Machine"/>
    <n v="563.024"/>
    <n v="11"/>
    <n v="0.2"/>
    <n v="190.02059999999997"/>
  </r>
  <r>
    <n v="4868"/>
    <s v="CA-2014-122490"/>
    <x v="3"/>
    <x v="38"/>
    <x v="551"/>
    <s v="Standard Class"/>
    <s v="TT-21070"/>
    <s v="Ted Trevino"/>
    <x v="0"/>
    <s v="United States"/>
    <s v="Seattle"/>
    <x v="4"/>
    <n v="98103"/>
    <x v="1"/>
    <s v="OFF-ST-10000991"/>
    <x v="1"/>
    <x v="4"/>
    <s v="Space Solutions HD Industrial Steel Shelving."/>
    <n v="344.90999999999997"/>
    <n v="3"/>
    <n v="0"/>
    <n v="10.347300000000004"/>
  </r>
  <r>
    <n v="4869"/>
    <s v="CA-2014-122490"/>
    <x v="3"/>
    <x v="38"/>
    <x v="551"/>
    <s v="Standard Class"/>
    <s v="TT-21070"/>
    <s v="Ted Trevino"/>
    <x v="0"/>
    <s v="United States"/>
    <s v="Seattle"/>
    <x v="4"/>
    <n v="98103"/>
    <x v="1"/>
    <s v="OFF-LA-10001613"/>
    <x v="1"/>
    <x v="2"/>
    <s v="Avery File Folder Labels"/>
    <n v="8.64"/>
    <n v="3"/>
    <n v="0"/>
    <n v="4.2336"/>
  </r>
  <r>
    <n v="4870"/>
    <s v="CA-2014-131366"/>
    <x v="3"/>
    <x v="221"/>
    <x v="364"/>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x v="364"/>
    <s v="Standard Class"/>
    <s v="SC-20440"/>
    <s v="Shaun Chance"/>
    <x v="1"/>
    <s v="United States"/>
    <s v="Lancaster"/>
    <x v="9"/>
    <n v="17602"/>
    <x v="3"/>
    <s v="OFF-PA-10000675"/>
    <x v="1"/>
    <x v="10"/>
    <s v="Xerox 1919"/>
    <n v="229.54400000000001"/>
    <n v="7"/>
    <n v="0.2"/>
    <n v="83.209699999999998"/>
  </r>
  <r>
    <n v="4872"/>
    <s v="CA-2014-164042"/>
    <x v="3"/>
    <x v="979"/>
    <x v="1095"/>
    <s v="Standard Class"/>
    <s v="KL-16645"/>
    <s v="Ken Lonsdale"/>
    <x v="0"/>
    <s v="United States"/>
    <s v="Houston"/>
    <x v="5"/>
    <n v="77095"/>
    <x v="2"/>
    <s v="OFF-FA-10000840"/>
    <x v="1"/>
    <x v="13"/>
    <s v="OIC Thumb-Tacks"/>
    <n v="1.8239999999999998"/>
    <n v="2"/>
    <n v="0.2"/>
    <n v="0.61559999999999993"/>
  </r>
  <r>
    <n v="4873"/>
    <s v="CA-2014-164042"/>
    <x v="3"/>
    <x v="979"/>
    <x v="1095"/>
    <s v="Standard Class"/>
    <s v="KL-16645"/>
    <s v="Ken Lonsdale"/>
    <x v="0"/>
    <s v="United States"/>
    <s v="Houston"/>
    <x v="5"/>
    <n v="77095"/>
    <x v="2"/>
    <s v="OFF-AP-10001947"/>
    <x v="1"/>
    <x v="9"/>
    <s v="Acco 6 Outlet Guardian Premium Plus Surge Suppressor"/>
    <n v="18.319999999999997"/>
    <n v="5"/>
    <n v="0.8"/>
    <n v="-46.716000000000008"/>
  </r>
  <r>
    <n v="4874"/>
    <s v="CA-2014-164042"/>
    <x v="3"/>
    <x v="979"/>
    <x v="1095"/>
    <s v="Standard Class"/>
    <s v="KL-16645"/>
    <s v="Ken Lonsdale"/>
    <x v="0"/>
    <s v="United States"/>
    <s v="Houston"/>
    <x v="5"/>
    <n v="77095"/>
    <x v="2"/>
    <s v="OFF-ST-10002301"/>
    <x v="1"/>
    <x v="4"/>
    <s v="Tennsco Commercial Shelving"/>
    <n v="48.816000000000003"/>
    <n v="3"/>
    <n v="0.2"/>
    <n v="-11.593800000000005"/>
  </r>
  <r>
    <n v="4875"/>
    <s v="CA-2014-164042"/>
    <x v="3"/>
    <x v="979"/>
    <x v="1095"/>
    <s v="Standard Class"/>
    <s v="KL-16645"/>
    <s v="Ken Lonsdale"/>
    <x v="0"/>
    <s v="United States"/>
    <s v="Houston"/>
    <x v="5"/>
    <n v="77095"/>
    <x v="2"/>
    <s v="OFF-BI-10001922"/>
    <x v="1"/>
    <x v="8"/>
    <s v="Storex Dura Pro Binders"/>
    <n v="1.1879999999999997"/>
    <n v="1"/>
    <n v="0.8"/>
    <n v="-1.9602000000000008"/>
  </r>
  <r>
    <n v="4876"/>
    <s v="CA-2011-132864"/>
    <x v="2"/>
    <x v="266"/>
    <x v="899"/>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x v="1096"/>
    <s v="Standard Class"/>
    <s v="SL-20155"/>
    <s v="Sara Luxemburg"/>
    <x v="2"/>
    <s v="United States"/>
    <s v="Durham"/>
    <x v="3"/>
    <n v="27707"/>
    <x v="0"/>
    <s v="OFF-ST-10000532"/>
    <x v="1"/>
    <x v="4"/>
    <s v="Advantus Rolling Drawer Organizers"/>
    <n v="61.567999999999998"/>
    <n v="2"/>
    <n v="0.2"/>
    <n v="4.6175999999999995"/>
  </r>
  <r>
    <n v="4878"/>
    <s v="US-2011-155817"/>
    <x v="2"/>
    <x v="462"/>
    <x v="1096"/>
    <s v="Standard Class"/>
    <s v="SL-20155"/>
    <s v="Sara Luxemburg"/>
    <x v="2"/>
    <s v="United States"/>
    <s v="Durham"/>
    <x v="3"/>
    <n v="27707"/>
    <x v="0"/>
    <s v="OFF-AR-10002335"/>
    <x v="1"/>
    <x v="6"/>
    <s v="DIXON Oriole Pencils"/>
    <n v="6.1920000000000002"/>
    <n v="3"/>
    <n v="0.2"/>
    <n v="0.46440000000000037"/>
  </r>
  <r>
    <n v="4879"/>
    <s v="US-2013-131891"/>
    <x v="0"/>
    <x v="875"/>
    <x v="203"/>
    <s v="First Class"/>
    <s v="PW-19240"/>
    <s v="Pierre Wener"/>
    <x v="0"/>
    <s v="United States"/>
    <s v="Pensacola"/>
    <x v="2"/>
    <n v="32503"/>
    <x v="0"/>
    <s v="OFF-BI-10000201"/>
    <x v="1"/>
    <x v="8"/>
    <s v="Avery Triangle Shaped Sheet Lifters, Black, 2/Pack"/>
    <n v="2.2140000000000004"/>
    <n v="3"/>
    <n v="0.7"/>
    <n v="-1.4760000000000004"/>
  </r>
  <r>
    <n v="4880"/>
    <s v="CA-2014-143567"/>
    <x v="3"/>
    <x v="808"/>
    <x v="133"/>
    <s v="Second Class"/>
    <s v="TB-21175"/>
    <s v="Thomas Boland"/>
    <x v="1"/>
    <s v="United States"/>
    <s v="Henderson"/>
    <x v="0"/>
    <n v="42420"/>
    <x v="0"/>
    <s v="OFF-EN-10004846"/>
    <x v="1"/>
    <x v="12"/>
    <s v="Letter or Legal Size Expandable Poly String Tie Envelopes"/>
    <n v="5.32"/>
    <n v="2"/>
    <n v="0"/>
    <n v="2.6068000000000002"/>
  </r>
  <r>
    <n v="4881"/>
    <s v="CA-2014-143567"/>
    <x v="3"/>
    <x v="808"/>
    <x v="133"/>
    <s v="Second Class"/>
    <s v="TB-21175"/>
    <s v="Thomas Boland"/>
    <x v="1"/>
    <s v="United States"/>
    <s v="Henderson"/>
    <x v="0"/>
    <n v="42420"/>
    <x v="0"/>
    <s v="FUR-CH-10000454"/>
    <x v="0"/>
    <x v="1"/>
    <s v="Hon Deluxe Fabric Upholstered Stacking Chairs, Rounded Back"/>
    <n v="975.92"/>
    <n v="4"/>
    <n v="0"/>
    <n v="292.77599999999995"/>
  </r>
  <r>
    <n v="4882"/>
    <s v="CA-2014-143567"/>
    <x v="3"/>
    <x v="808"/>
    <x v="133"/>
    <s v="Second Class"/>
    <s v="TB-21175"/>
    <s v="Thomas Boland"/>
    <x v="1"/>
    <s v="United States"/>
    <s v="Henderson"/>
    <x v="0"/>
    <n v="42420"/>
    <x v="0"/>
    <s v="TEC-AC-10004145"/>
    <x v="2"/>
    <x v="11"/>
    <s v="Logitech diNovo Edge Keyboard"/>
    <n v="2249.91"/>
    <n v="9"/>
    <n v="0"/>
    <n v="517.47930000000008"/>
  </r>
  <r>
    <n v="4883"/>
    <s v="CA-2014-143567"/>
    <x v="3"/>
    <x v="808"/>
    <x v="133"/>
    <s v="Second Class"/>
    <s v="TB-21175"/>
    <s v="Thomas Boland"/>
    <x v="1"/>
    <s v="United States"/>
    <s v="Henderson"/>
    <x v="0"/>
    <n v="42420"/>
    <x v="0"/>
    <s v="OFF-ST-10001580"/>
    <x v="1"/>
    <x v="4"/>
    <s v="Super Decoflex Portable Personal File"/>
    <n v="59.92"/>
    <n v="4"/>
    <n v="0"/>
    <n v="16.7776"/>
  </r>
  <r>
    <n v="4884"/>
    <s v="CA-2014-104080"/>
    <x v="3"/>
    <x v="144"/>
    <x v="1097"/>
    <s v="Standard Class"/>
    <s v="AH-10210"/>
    <s v="Alan Hwang"/>
    <x v="0"/>
    <s v="United States"/>
    <s v="Anaheim"/>
    <x v="1"/>
    <n v="92804"/>
    <x v="1"/>
    <s v="OFF-BI-10003876"/>
    <x v="1"/>
    <x v="8"/>
    <s v="Green Canvas Binder for 8-1/2&quot; x 14&quot; Sheets"/>
    <n v="171.20000000000002"/>
    <n v="5"/>
    <n v="0.2"/>
    <n v="64.199999999999989"/>
  </r>
  <r>
    <n v="4885"/>
    <s v="CA-2014-104080"/>
    <x v="3"/>
    <x v="144"/>
    <x v="1097"/>
    <s v="Standard Class"/>
    <s v="AH-10210"/>
    <s v="Alan Hwang"/>
    <x v="0"/>
    <s v="United States"/>
    <s v="Anaheim"/>
    <x v="1"/>
    <n v="92804"/>
    <x v="1"/>
    <s v="OFF-AR-10001972"/>
    <x v="1"/>
    <x v="6"/>
    <s v="Newell 323"/>
    <n v="3.36"/>
    <n v="2"/>
    <n v="0"/>
    <n v="0.87360000000000015"/>
  </r>
  <r>
    <n v="4886"/>
    <s v="CA-2011-151379"/>
    <x v="2"/>
    <x v="757"/>
    <x v="966"/>
    <s v="Standard Class"/>
    <s v="SC-20695"/>
    <s v="Steve Chapman"/>
    <x v="1"/>
    <s v="United States"/>
    <s v="Detroit"/>
    <x v="12"/>
    <n v="48227"/>
    <x v="2"/>
    <s v="OFF-PA-10000595"/>
    <x v="1"/>
    <x v="10"/>
    <s v="Xerox 1929"/>
    <n v="114.2"/>
    <n v="5"/>
    <n v="0"/>
    <n v="52.531999999999996"/>
  </r>
  <r>
    <n v="4887"/>
    <s v="CA-2013-163167"/>
    <x v="0"/>
    <x v="85"/>
    <x v="417"/>
    <s v="Second Class"/>
    <s v="RF-19345"/>
    <s v="Randy Ferguson"/>
    <x v="1"/>
    <s v="United States"/>
    <s v="Marietta"/>
    <x v="32"/>
    <n v="30062"/>
    <x v="0"/>
    <s v="FUR-CH-10004477"/>
    <x v="0"/>
    <x v="1"/>
    <s v="Global Push Button Manager's Chair, Indigo"/>
    <n v="182.67000000000002"/>
    <n v="3"/>
    <n v="0"/>
    <n v="52.974299999999992"/>
  </r>
  <r>
    <n v="4888"/>
    <s v="CA-2013-163167"/>
    <x v="0"/>
    <x v="85"/>
    <x v="417"/>
    <s v="Second Class"/>
    <s v="RF-19345"/>
    <s v="Randy Ferguson"/>
    <x v="1"/>
    <s v="United States"/>
    <s v="Marietta"/>
    <x v="32"/>
    <n v="30062"/>
    <x v="0"/>
    <s v="TEC-AC-10003441"/>
    <x v="2"/>
    <x v="11"/>
    <s v="Kingston Digital DataTraveler 32GB USB 2.0"/>
    <n v="101.69999999999999"/>
    <n v="6"/>
    <n v="0"/>
    <n v="6.1019999999999968"/>
  </r>
  <r>
    <n v="4889"/>
    <s v="CA-2013-163167"/>
    <x v="0"/>
    <x v="85"/>
    <x v="417"/>
    <s v="Second Class"/>
    <s v="RF-19345"/>
    <s v="Randy Ferguson"/>
    <x v="1"/>
    <s v="United States"/>
    <s v="Marietta"/>
    <x v="32"/>
    <n v="30062"/>
    <x v="0"/>
    <s v="OFF-ST-10004459"/>
    <x v="1"/>
    <x v="4"/>
    <s v="Tennsco Single-Tier Lockers"/>
    <n v="1126.02"/>
    <n v="3"/>
    <n v="0"/>
    <n v="56.300999999999988"/>
  </r>
  <r>
    <n v="4890"/>
    <s v="CA-2013-163167"/>
    <x v="0"/>
    <x v="85"/>
    <x v="417"/>
    <s v="Second Class"/>
    <s v="RF-19345"/>
    <s v="Randy Ferguson"/>
    <x v="1"/>
    <s v="United States"/>
    <s v="Marietta"/>
    <x v="32"/>
    <n v="30062"/>
    <x v="0"/>
    <s v="OFF-ST-10003805"/>
    <x v="1"/>
    <x v="4"/>
    <s v="24 Capacity Maxi Data Binder Racks, Pearl"/>
    <n v="1263.3000000000002"/>
    <n v="6"/>
    <n v="0"/>
    <n v="315.82499999999993"/>
  </r>
  <r>
    <n v="4891"/>
    <s v="CA-2013-135776"/>
    <x v="0"/>
    <x v="443"/>
    <x v="525"/>
    <s v="Standard Class"/>
    <s v="EH-13765"/>
    <s v="Edward Hooks"/>
    <x v="1"/>
    <s v="United States"/>
    <s v="Seattle"/>
    <x v="4"/>
    <n v="98103"/>
    <x v="1"/>
    <s v="OFF-AR-10001246"/>
    <x v="1"/>
    <x v="6"/>
    <s v="Newell 317"/>
    <n v="8.82"/>
    <n v="3"/>
    <n v="0"/>
    <n v="2.5577999999999994"/>
  </r>
  <r>
    <n v="4892"/>
    <s v="CA-2013-135776"/>
    <x v="0"/>
    <x v="443"/>
    <x v="525"/>
    <s v="Standard Class"/>
    <s v="EH-13765"/>
    <s v="Edward Hooks"/>
    <x v="1"/>
    <s v="United States"/>
    <s v="Seattle"/>
    <x v="4"/>
    <n v="98103"/>
    <x v="1"/>
    <s v="OFF-PA-10001295"/>
    <x v="1"/>
    <x v="10"/>
    <s v="Computer Printout Paper with Letter-Trim Perforations"/>
    <n v="37.94"/>
    <n v="2"/>
    <n v="0"/>
    <n v="18.211199999999998"/>
  </r>
  <r>
    <n v="4893"/>
    <s v="CA-2013-135776"/>
    <x v="0"/>
    <x v="443"/>
    <x v="525"/>
    <s v="Standard Class"/>
    <s v="EH-13765"/>
    <s v="Edward Hooks"/>
    <x v="1"/>
    <s v="United States"/>
    <s v="Seattle"/>
    <x v="4"/>
    <n v="98103"/>
    <x v="1"/>
    <s v="OFF-AR-10001231"/>
    <x v="1"/>
    <x v="6"/>
    <s v="Sanford EarthWrite Recycled Pencils, Medium Soft, #2"/>
    <n v="4.2"/>
    <n v="2"/>
    <n v="0"/>
    <n v="1.1760000000000002"/>
  </r>
  <r>
    <n v="4894"/>
    <s v="CA-2013-135776"/>
    <x v="0"/>
    <x v="443"/>
    <x v="525"/>
    <s v="Standard Class"/>
    <s v="EH-13765"/>
    <s v="Edward Hooks"/>
    <x v="1"/>
    <s v="United States"/>
    <s v="Seattle"/>
    <x v="4"/>
    <n v="98103"/>
    <x v="1"/>
    <s v="OFF-ST-10002743"/>
    <x v="1"/>
    <x v="4"/>
    <s v="SAFCO Boltless Steel Shelving"/>
    <n v="227.28"/>
    <n v="2"/>
    <n v="0"/>
    <n v="2.2727999999999895"/>
  </r>
  <r>
    <n v="4895"/>
    <s v="CA-2013-135776"/>
    <x v="0"/>
    <x v="443"/>
    <x v="525"/>
    <s v="Standard Class"/>
    <s v="EH-13765"/>
    <s v="Edward Hooks"/>
    <x v="1"/>
    <s v="United States"/>
    <s v="Seattle"/>
    <x v="4"/>
    <n v="98103"/>
    <x v="1"/>
    <s v="OFF-PA-10004327"/>
    <x v="1"/>
    <x v="10"/>
    <s v="Xerox 1911"/>
    <n v="47.9"/>
    <n v="1"/>
    <n v="0"/>
    <n v="22.991999999999997"/>
  </r>
  <r>
    <n v="4896"/>
    <s v="CA-2013-135776"/>
    <x v="0"/>
    <x v="443"/>
    <x v="525"/>
    <s v="Standard Class"/>
    <s v="EH-13765"/>
    <s v="Edward Hooks"/>
    <x v="1"/>
    <s v="United States"/>
    <s v="Seattle"/>
    <x v="4"/>
    <n v="98103"/>
    <x v="1"/>
    <s v="OFF-EN-10004773"/>
    <x v="1"/>
    <x v="12"/>
    <s v="Staples"/>
    <n v="61.96"/>
    <n v="2"/>
    <n v="0"/>
    <n v="30.360399999999998"/>
  </r>
  <r>
    <n v="4897"/>
    <s v="CA-2013-135776"/>
    <x v="0"/>
    <x v="443"/>
    <x v="525"/>
    <s v="Standard Class"/>
    <s v="EH-13765"/>
    <s v="Edward Hooks"/>
    <x v="1"/>
    <s v="United States"/>
    <s v="Seattle"/>
    <x v="4"/>
    <n v="98103"/>
    <x v="1"/>
    <s v="OFF-ST-10003470"/>
    <x v="1"/>
    <x v="4"/>
    <s v="Tennsco Snap-Together Open Shelving Units, Starter Sets and Add-On Units"/>
    <n v="1117.92"/>
    <n v="4"/>
    <n v="0"/>
    <n v="55.895999999999958"/>
  </r>
  <r>
    <n v="4898"/>
    <s v="US-2011-122021"/>
    <x v="2"/>
    <x v="771"/>
    <x v="1098"/>
    <s v="First Class"/>
    <s v="AC-10660"/>
    <s v="Anna Chung"/>
    <x v="0"/>
    <s v="United States"/>
    <s v="Parma"/>
    <x v="24"/>
    <n v="44134"/>
    <x v="3"/>
    <s v="FUR-CH-10003761"/>
    <x v="0"/>
    <x v="1"/>
    <s v="Global Italian Leather Office Chair"/>
    <n v="183.37199999999999"/>
    <n v="2"/>
    <n v="0.3"/>
    <n v="-7.8588000000000022"/>
  </r>
  <r>
    <n v="4899"/>
    <s v="US-2011-122021"/>
    <x v="2"/>
    <x v="771"/>
    <x v="1098"/>
    <s v="First Class"/>
    <s v="AC-10660"/>
    <s v="Anna Chung"/>
    <x v="0"/>
    <s v="United States"/>
    <s v="Parma"/>
    <x v="24"/>
    <n v="44134"/>
    <x v="3"/>
    <s v="OFF-PA-10002230"/>
    <x v="1"/>
    <x v="10"/>
    <s v="Xerox 1897"/>
    <n v="7.9680000000000009"/>
    <n v="2"/>
    <n v="0.2"/>
    <n v="2.8884000000000007"/>
  </r>
  <r>
    <n v="4900"/>
    <s v="CA-2013-130484"/>
    <x v="0"/>
    <x v="250"/>
    <x v="395"/>
    <s v="Standard Class"/>
    <s v="SG-20470"/>
    <s v="Sheri Gordon"/>
    <x v="0"/>
    <s v="United States"/>
    <s v="Gresham"/>
    <x v="21"/>
    <n v="97030"/>
    <x v="1"/>
    <s v="OFF-BI-10000088"/>
    <x v="1"/>
    <x v="8"/>
    <s v="GBC Imprintable Covers"/>
    <n v="26.352000000000004"/>
    <n v="8"/>
    <n v="0.7"/>
    <n v="-18.446399999999997"/>
  </r>
  <r>
    <n v="4901"/>
    <s v="CA-2014-120936"/>
    <x v="3"/>
    <x v="94"/>
    <x v="91"/>
    <s v="Standard Class"/>
    <s v="CA-12310"/>
    <s v="Christine Abelman"/>
    <x v="1"/>
    <s v="United States"/>
    <s v="Anaheim"/>
    <x v="1"/>
    <n v="92804"/>
    <x v="1"/>
    <s v="OFF-ST-10001526"/>
    <x v="1"/>
    <x v="4"/>
    <s v="Iceberg Mobile Mega Data/Printer Cart "/>
    <n v="481.32"/>
    <n v="4"/>
    <n v="0"/>
    <n v="125.14319999999998"/>
  </r>
  <r>
    <n v="4902"/>
    <s v="CA-2014-120936"/>
    <x v="3"/>
    <x v="94"/>
    <x v="91"/>
    <s v="Standard Class"/>
    <s v="CA-12310"/>
    <s v="Christine Abelman"/>
    <x v="1"/>
    <s v="United States"/>
    <s v="Anaheim"/>
    <x v="1"/>
    <n v="92804"/>
    <x v="1"/>
    <s v="OFF-SU-10002557"/>
    <x v="1"/>
    <x v="14"/>
    <s v="Fiskars Spring-Action Scissors"/>
    <n v="13.98"/>
    <n v="1"/>
    <n v="0"/>
    <n v="3.6348000000000003"/>
  </r>
  <r>
    <n v="4903"/>
    <s v="CA-2014-110884"/>
    <x v="3"/>
    <x v="469"/>
    <x v="515"/>
    <s v="Standard Class"/>
    <s v="SH-20395"/>
    <s v="Shahid Hopkins"/>
    <x v="0"/>
    <s v="United States"/>
    <s v="New York City"/>
    <x v="15"/>
    <n v="10035"/>
    <x v="3"/>
    <s v="OFF-BI-10003669"/>
    <x v="1"/>
    <x v="8"/>
    <s v="3M Organizer Strips"/>
    <n v="25.92"/>
    <n v="6"/>
    <n v="0.2"/>
    <n v="9.0719999999999992"/>
  </r>
  <r>
    <n v="4904"/>
    <s v="CA-2014-11088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x v="544"/>
    <s v="Second Class"/>
    <s v="MC-17605"/>
    <s v="Matt Connell"/>
    <x v="1"/>
    <s v="United States"/>
    <s v="Houston"/>
    <x v="5"/>
    <n v="77070"/>
    <x v="2"/>
    <s v="FUR-CH-10003746"/>
    <x v="0"/>
    <x v="1"/>
    <s v="Hon 4070 Series Pagoda Round Back Stacking Chairs"/>
    <n v="674.05799999999999"/>
    <n v="3"/>
    <n v="0.3"/>
    <n v="-19.258800000000008"/>
  </r>
  <r>
    <n v="4906"/>
    <s v="US-2011-146353"/>
    <x v="2"/>
    <x v="1005"/>
    <x v="36"/>
    <s v="Second Class"/>
    <s v="JE-15610"/>
    <s v="Jim Epp"/>
    <x v="1"/>
    <s v="United States"/>
    <s v="Concord"/>
    <x v="38"/>
    <n v="3301"/>
    <x v="3"/>
    <s v="OFF-BI-10003476"/>
    <x v="1"/>
    <x v="8"/>
    <s v="Avery Metallic Poly Binders"/>
    <n v="22.92"/>
    <n v="4"/>
    <n v="0"/>
    <n v="11.0016"/>
  </r>
  <r>
    <n v="4907"/>
    <s v="US-2011-146353"/>
    <x v="2"/>
    <x v="1005"/>
    <x v="36"/>
    <s v="Second Class"/>
    <s v="JE-15610"/>
    <s v="Jim Epp"/>
    <x v="1"/>
    <s v="United States"/>
    <s v="Concord"/>
    <x v="38"/>
    <n v="3301"/>
    <x v="3"/>
    <s v="OFF-ST-10001469"/>
    <x v="1"/>
    <x v="4"/>
    <s v="Fellowes Bankers Box Recycled Super Stor/Drawer"/>
    <n v="269.89999999999998"/>
    <n v="5"/>
    <n v="0"/>
    <n v="16.193999999999988"/>
  </r>
  <r>
    <n v="4908"/>
    <s v="CA-2011-133809"/>
    <x v="2"/>
    <x v="728"/>
    <x v="788"/>
    <s v="Second Class"/>
    <s v="MS-17530"/>
    <s v="MaryBeth Skach"/>
    <x v="0"/>
    <s v="United States"/>
    <s v="Fairfield"/>
    <x v="24"/>
    <n v="45014"/>
    <x v="3"/>
    <s v="OFF-BI-10001757"/>
    <x v="1"/>
    <x v="8"/>
    <s v="Pressboard Hanging Data Binders for Unburst Sheets"/>
    <n v="11.808000000000002"/>
    <n v="8"/>
    <n v="0.7"/>
    <n v="-8.659200000000002"/>
  </r>
  <r>
    <n v="4909"/>
    <s v="CA-2011-133809"/>
    <x v="2"/>
    <x v="728"/>
    <x v="788"/>
    <s v="Second Class"/>
    <s v="MS-17530"/>
    <s v="MaryBeth Skach"/>
    <x v="0"/>
    <s v="United States"/>
    <s v="Fairfield"/>
    <x v="24"/>
    <n v="45014"/>
    <x v="3"/>
    <s v="TEC-PH-10004875"/>
    <x v="2"/>
    <x v="7"/>
    <s v="PNY Rapid USB Car Charger - Black"/>
    <n v="9.5879999999999992"/>
    <n v="2"/>
    <n v="0.4"/>
    <n v="-2.0773999999999999"/>
  </r>
  <r>
    <n v="4910"/>
    <s v="CA-2014-127306"/>
    <x v="3"/>
    <x v="424"/>
    <x v="827"/>
    <s v="Standard Class"/>
    <s v="BH-11710"/>
    <s v="Brosina Hoffman"/>
    <x v="0"/>
    <s v="United States"/>
    <s v="Johnson City"/>
    <x v="18"/>
    <n v="37604"/>
    <x v="0"/>
    <s v="OFF-EN-10001219"/>
    <x v="1"/>
    <x v="12"/>
    <s v="#10- 4 1/8&quot; x 9 1/2&quot; Security-Tint Envelopes"/>
    <n v="18.335999999999999"/>
    <n v="3"/>
    <n v="0.2"/>
    <n v="6.6467999999999989"/>
  </r>
  <r>
    <n v="4911"/>
    <s v="CA-2014-127306"/>
    <x v="3"/>
    <x v="424"/>
    <x v="827"/>
    <s v="Standard Class"/>
    <s v="BH-11710"/>
    <s v="Brosina Hoffman"/>
    <x v="0"/>
    <s v="United States"/>
    <s v="Johnson City"/>
    <x v="18"/>
    <n v="37604"/>
    <x v="0"/>
    <s v="OFF-PA-10000019"/>
    <x v="1"/>
    <x v="10"/>
    <s v="Xerox 1931"/>
    <n v="36.288000000000011"/>
    <n v="7"/>
    <n v="0.2"/>
    <n v="12.700800000000001"/>
  </r>
  <r>
    <n v="4912"/>
    <s v="CA-2014-127306"/>
    <x v="3"/>
    <x v="424"/>
    <x v="827"/>
    <s v="Standard Class"/>
    <s v="BH-11710"/>
    <s v="Brosina Hoffman"/>
    <x v="0"/>
    <s v="United States"/>
    <s v="Johnson City"/>
    <x v="18"/>
    <n v="37604"/>
    <x v="0"/>
    <s v="TEC-PH-10001924"/>
    <x v="2"/>
    <x v="7"/>
    <s v="iHome FM Clock Radio with Lightning Dock"/>
    <n v="111.98399999999999"/>
    <n v="2"/>
    <n v="0.2"/>
    <n v="6.9990000000000059"/>
  </r>
  <r>
    <n v="4913"/>
    <s v="CA-2014-127306"/>
    <x v="3"/>
    <x v="424"/>
    <x v="827"/>
    <s v="Standard Class"/>
    <s v="BH-11710"/>
    <s v="Brosina Hoffman"/>
    <x v="0"/>
    <s v="United States"/>
    <s v="Johnson City"/>
    <x v="18"/>
    <n v="37604"/>
    <x v="0"/>
    <s v="OFF-BI-10002003"/>
    <x v="1"/>
    <x v="8"/>
    <s v="Ibico Presentation Index for Binding Systems"/>
    <n v="5.9700000000000006"/>
    <n v="5"/>
    <n v="0.7"/>
    <n v="-4.577"/>
  </r>
  <r>
    <n v="4914"/>
    <s v="CA-2014-127306"/>
    <x v="3"/>
    <x v="424"/>
    <x v="827"/>
    <s v="Standard Class"/>
    <s v="BH-11710"/>
    <s v="Brosina Hoffman"/>
    <x v="0"/>
    <s v="United States"/>
    <s v="Johnson City"/>
    <x v="18"/>
    <n v="37604"/>
    <x v="0"/>
    <s v="OFF-BI-10003727"/>
    <x v="1"/>
    <x v="8"/>
    <s v="Avery Durable Slant Ring Binders With Label Holder"/>
    <n v="2.508"/>
    <n v="2"/>
    <n v="0.7"/>
    <n v="-1.8391999999999999"/>
  </r>
  <r>
    <n v="4915"/>
    <s v="CA-2012-161830"/>
    <x v="1"/>
    <x v="496"/>
    <x v="1068"/>
    <s v="Second Class"/>
    <s v="ME-17725"/>
    <s v="Max Engle"/>
    <x v="0"/>
    <s v="United States"/>
    <s v="Seattle"/>
    <x v="4"/>
    <n v="98105"/>
    <x v="1"/>
    <s v="OFF-AR-10004042"/>
    <x v="1"/>
    <x v="6"/>
    <s v="BOSTON Model 1800 Electric Pencil Sharpeners, Putty/Woodgrain"/>
    <n v="35.96"/>
    <n v="2"/>
    <n v="0"/>
    <n v="10.428399999999996"/>
  </r>
  <r>
    <n v="4916"/>
    <s v="CA-2012-161830"/>
    <x v="1"/>
    <x v="496"/>
    <x v="1068"/>
    <s v="Second Class"/>
    <s v="ME-17725"/>
    <s v="Max Engle"/>
    <x v="0"/>
    <s v="United States"/>
    <s v="Seattle"/>
    <x v="4"/>
    <n v="98105"/>
    <x v="1"/>
    <s v="OFF-BI-10001097"/>
    <x v="1"/>
    <x v="8"/>
    <s v="Avery Hole Reinforcements"/>
    <n v="14.952000000000002"/>
    <n v="3"/>
    <n v="0.2"/>
    <n v="5.4201000000000006"/>
  </r>
  <r>
    <n v="4917"/>
    <s v="CA-2014-163125"/>
    <x v="3"/>
    <x v="449"/>
    <x v="768"/>
    <s v="Second Class"/>
    <s v="MB-17305"/>
    <s v="Maria Bertelson"/>
    <x v="0"/>
    <s v="United States"/>
    <s v="League City"/>
    <x v="5"/>
    <n v="77573"/>
    <x v="2"/>
    <s v="OFF-AR-10004344"/>
    <x v="1"/>
    <x v="6"/>
    <s v="Bulldog Vacuum Base Pencil Sharpener"/>
    <n v="67.144000000000005"/>
    <n v="7"/>
    <n v="0.2"/>
    <n v="5.8750999999999962"/>
  </r>
  <r>
    <n v="4918"/>
    <s v="CA-2014-163125"/>
    <x v="3"/>
    <x v="449"/>
    <x v="768"/>
    <s v="Second Class"/>
    <s v="MB-17305"/>
    <s v="Maria Bertelson"/>
    <x v="0"/>
    <s v="United States"/>
    <s v="League City"/>
    <x v="5"/>
    <n v="77573"/>
    <x v="2"/>
    <s v="FUR-CH-10001802"/>
    <x v="0"/>
    <x v="1"/>
    <s v="Hon Every-Day Chair Series Swivel Task Chairs"/>
    <n v="254.05799999999999"/>
    <n v="3"/>
    <n v="0.3"/>
    <n v="-32.664599999999993"/>
  </r>
  <r>
    <n v="4919"/>
    <s v="CA-2013-160304"/>
    <x v="0"/>
    <x v="1006"/>
    <x v="341"/>
    <s v="Standard Class"/>
    <s v="BM-11575"/>
    <s v="Brendan Murry"/>
    <x v="1"/>
    <s v="United States"/>
    <s v="Gaithersburg"/>
    <x v="39"/>
    <n v="20877"/>
    <x v="3"/>
    <s v="FUR-BO-10004709"/>
    <x v="0"/>
    <x v="0"/>
    <s v="Bush Westfield Collection Bookcases, Medium Cherry Finish"/>
    <n v="173.94"/>
    <n v="3"/>
    <n v="0"/>
    <n v="38.266800000000003"/>
  </r>
  <r>
    <n v="4920"/>
    <s v="CA-2013-160304"/>
    <x v="0"/>
    <x v="1006"/>
    <x v="341"/>
    <s v="Standard Class"/>
    <s v="BM-11575"/>
    <s v="Brendan Murry"/>
    <x v="1"/>
    <s v="United States"/>
    <s v="Gaithersburg"/>
    <x v="39"/>
    <n v="20877"/>
    <x v="3"/>
    <s v="TEC-PH-10000455"/>
    <x v="2"/>
    <x v="7"/>
    <s v="GE 30522EE2"/>
    <n v="231.98"/>
    <n v="2"/>
    <n v="0"/>
    <n v="67.274199999999979"/>
  </r>
  <r>
    <n v="4921"/>
    <s v="CA-2014-101728"/>
    <x v="3"/>
    <x v="971"/>
    <x v="176"/>
    <s v="Standard Class"/>
    <s v="SC-20575"/>
    <s v="Sonia Cooley"/>
    <x v="0"/>
    <s v="United States"/>
    <s v="Chicago"/>
    <x v="10"/>
    <n v="60653"/>
    <x v="2"/>
    <s v="OFF-BI-10002393"/>
    <x v="1"/>
    <x v="8"/>
    <s v="Binder Posts"/>
    <n v="2.2959999999999994"/>
    <n v="2"/>
    <n v="0.8"/>
    <n v="-3.9032000000000009"/>
  </r>
  <r>
    <n v="4922"/>
    <s v="CA-2014-114055"/>
    <x v="3"/>
    <x v="53"/>
    <x v="168"/>
    <s v="Second Class"/>
    <s v="MH-18115"/>
    <s v="Mick Hernandez"/>
    <x v="2"/>
    <s v="United States"/>
    <s v="Huntsville"/>
    <x v="19"/>
    <n v="35810"/>
    <x v="0"/>
    <s v="OFF-PA-10004381"/>
    <x v="1"/>
    <x v="10"/>
    <s v="14-7/8 x 11 Blue Bar Computer Printout Paper"/>
    <n v="96.08"/>
    <n v="2"/>
    <n v="0"/>
    <n v="46.118399999999994"/>
  </r>
  <r>
    <n v="4923"/>
    <s v="CA-2014-114055"/>
    <x v="3"/>
    <x v="53"/>
    <x v="168"/>
    <s v="Second Class"/>
    <s v="MH-18115"/>
    <s v="Mick Hernandez"/>
    <x v="2"/>
    <s v="United States"/>
    <s v="Huntsville"/>
    <x v="19"/>
    <n v="35810"/>
    <x v="0"/>
    <s v="OFF-FA-10003059"/>
    <x v="1"/>
    <x v="13"/>
    <s v="Assorted Color Push Pins"/>
    <n v="3.62"/>
    <n v="2"/>
    <n v="0"/>
    <n v="1.1945999999999999"/>
  </r>
  <r>
    <n v="4924"/>
    <s v="CA-2014-114055"/>
    <x v="3"/>
    <x v="53"/>
    <x v="168"/>
    <s v="Second Class"/>
    <s v="MH-18115"/>
    <s v="Mick Hernandez"/>
    <x v="2"/>
    <s v="United States"/>
    <s v="Huntsville"/>
    <x v="19"/>
    <n v="35810"/>
    <x v="0"/>
    <s v="OFF-PA-10000994"/>
    <x v="1"/>
    <x v="10"/>
    <s v="Xerox 1915"/>
    <n v="629.09999999999991"/>
    <n v="6"/>
    <n v="0"/>
    <n v="301.96799999999996"/>
  </r>
  <r>
    <n v="4925"/>
    <s v="CA-2014-114055"/>
    <x v="3"/>
    <x v="53"/>
    <x v="168"/>
    <s v="Second Class"/>
    <s v="MH-18115"/>
    <s v="Mick Hernandez"/>
    <x v="2"/>
    <s v="United States"/>
    <s v="Huntsville"/>
    <x v="19"/>
    <n v="35810"/>
    <x v="0"/>
    <s v="TEC-PH-10002890"/>
    <x v="2"/>
    <x v="7"/>
    <s v="AT&amp;T 17929 Lendline Telephone"/>
    <n v="90.48"/>
    <n v="2"/>
    <n v="0"/>
    <n v="23.524799999999999"/>
  </r>
  <r>
    <n v="4926"/>
    <s v="CA-2014-126438"/>
    <x v="3"/>
    <x v="18"/>
    <x v="462"/>
    <s v="First Class"/>
    <s v="AR-10345"/>
    <s v="Alex Russell"/>
    <x v="1"/>
    <s v="United States"/>
    <s v="Lawrence"/>
    <x v="31"/>
    <n v="1841"/>
    <x v="3"/>
    <s v="OFF-AR-10003338"/>
    <x v="1"/>
    <x v="6"/>
    <s v="Eberhard Faber 3 1/2&quot; Golf Pencils"/>
    <n v="14.88"/>
    <n v="2"/>
    <n v="0"/>
    <n v="3.7200000000000006"/>
  </r>
  <r>
    <n v="4927"/>
    <s v="CA-2014-117653"/>
    <x v="3"/>
    <x v="15"/>
    <x v="15"/>
    <s v="Standard Class"/>
    <s v="MO-17500"/>
    <s v="Mary O'Rourke"/>
    <x v="0"/>
    <s v="United States"/>
    <s v="Chicago"/>
    <x v="10"/>
    <n v="60623"/>
    <x v="2"/>
    <s v="FUR-TA-10003008"/>
    <x v="0"/>
    <x v="3"/>
    <s v="Lesro Round Back Collection Coffee Table, End Table"/>
    <n v="91.275000000000006"/>
    <n v="1"/>
    <n v="0.5"/>
    <n v="-67.543499999999995"/>
  </r>
  <r>
    <n v="4928"/>
    <s v="CA-2014-143245"/>
    <x v="3"/>
    <x v="96"/>
    <x v="792"/>
    <s v="Standard Class"/>
    <s v="AD-10180"/>
    <s v="Alan Dominguez"/>
    <x v="2"/>
    <s v="United States"/>
    <s v="Fairfield"/>
    <x v="29"/>
    <n v="6824"/>
    <x v="3"/>
    <s v="OFF-PA-10001972"/>
    <x v="1"/>
    <x v="10"/>
    <s v="Xerox 214"/>
    <n v="19.440000000000001"/>
    <n v="3"/>
    <n v="0"/>
    <n v="9.3312000000000008"/>
  </r>
  <r>
    <n v="4929"/>
    <s v="CA-2014-143245"/>
    <x v="3"/>
    <x v="96"/>
    <x v="792"/>
    <s v="Standard Class"/>
    <s v="AD-10180"/>
    <s v="Alan Dominguez"/>
    <x v="2"/>
    <s v="United States"/>
    <s v="Fairfield"/>
    <x v="29"/>
    <n v="6824"/>
    <x v="3"/>
    <s v="FUR-CH-10000155"/>
    <x v="0"/>
    <x v="1"/>
    <s v="Global Comet Stacking Armless Chair"/>
    <n v="897.15000000000009"/>
    <n v="3"/>
    <n v="0"/>
    <n v="251.20200000000003"/>
  </r>
  <r>
    <n v="4930"/>
    <s v="US-2011-138828"/>
    <x v="2"/>
    <x v="814"/>
    <x v="1099"/>
    <s v="First Class"/>
    <s v="KD-16345"/>
    <s v="Katherine Ducich"/>
    <x v="0"/>
    <s v="United States"/>
    <s v="New York City"/>
    <x v="15"/>
    <n v="10009"/>
    <x v="3"/>
    <s v="OFF-AR-10000658"/>
    <x v="1"/>
    <x v="6"/>
    <s v="Newell 324"/>
    <n v="57.75"/>
    <n v="5"/>
    <n v="0"/>
    <n v="16.170000000000002"/>
  </r>
  <r>
    <n v="4931"/>
    <s v="US-2011-138828"/>
    <x v="2"/>
    <x v="814"/>
    <x v="1099"/>
    <s v="First Class"/>
    <s v="KD-16345"/>
    <s v="Katherine Ducich"/>
    <x v="0"/>
    <s v="United States"/>
    <s v="New York City"/>
    <x v="15"/>
    <n v="10009"/>
    <x v="3"/>
    <s v="OFF-PA-10000349"/>
    <x v="1"/>
    <x v="10"/>
    <s v="Staples"/>
    <n v="14.940000000000001"/>
    <n v="3"/>
    <n v="0"/>
    <n v="7.0218000000000007"/>
  </r>
  <r>
    <n v="4932"/>
    <s v="CA-2014-143651"/>
    <x v="3"/>
    <x v="613"/>
    <x v="922"/>
    <s v="Standard Class"/>
    <s v="FM-14215"/>
    <s v="Filia McAdams"/>
    <x v="1"/>
    <s v="United States"/>
    <s v="Seattle"/>
    <x v="4"/>
    <n v="98103"/>
    <x v="1"/>
    <s v="OFF-AR-10001446"/>
    <x v="1"/>
    <x v="6"/>
    <s v="Newell 309"/>
    <n v="23.1"/>
    <n v="2"/>
    <n v="0"/>
    <n v="6.93"/>
  </r>
  <r>
    <n v="4933"/>
    <s v="CA-2012-106978"/>
    <x v="1"/>
    <x v="694"/>
    <x v="1100"/>
    <s v="Standard Class"/>
    <s v="ZC-21910"/>
    <s v="Zuschuss Carroll"/>
    <x v="0"/>
    <s v="United States"/>
    <s v="Aurora"/>
    <x v="22"/>
    <n v="80013"/>
    <x v="1"/>
    <s v="OFF-EN-10004483"/>
    <x v="1"/>
    <x v="12"/>
    <s v="#10 White Business Envelopes,4 1/8 x 9 1/2"/>
    <n v="12.536000000000001"/>
    <n v="1"/>
    <n v="0.2"/>
    <n v="4.2308999999999983"/>
  </r>
  <r>
    <n v="4934"/>
    <s v="CA-2012-106978"/>
    <x v="1"/>
    <x v="694"/>
    <x v="1100"/>
    <s v="Standard Class"/>
    <s v="ZC-21910"/>
    <s v="Zuschuss Carroll"/>
    <x v="0"/>
    <s v="United States"/>
    <s v="Aurora"/>
    <x v="22"/>
    <n v="80013"/>
    <x v="1"/>
    <s v="OFF-BI-10002012"/>
    <x v="1"/>
    <x v="8"/>
    <s v="Wilson Jones Easy Flow II Sheet Lifters"/>
    <n v="1.0800000000000003"/>
    <n v="2"/>
    <n v="0.7"/>
    <n v="-0.79200000000000004"/>
  </r>
  <r>
    <n v="4935"/>
    <s v="CA-2012-106978"/>
    <x v="1"/>
    <x v="694"/>
    <x v="1100"/>
    <s v="Standard Class"/>
    <s v="ZC-21910"/>
    <s v="Zuschuss Carroll"/>
    <x v="0"/>
    <s v="United States"/>
    <s v="Aurora"/>
    <x v="22"/>
    <n v="80013"/>
    <x v="1"/>
    <s v="OFF-FA-10003021"/>
    <x v="1"/>
    <x v="13"/>
    <s v="Staples"/>
    <n v="4.5120000000000005"/>
    <n v="3"/>
    <n v="0.2"/>
    <n v="0.84599999999999964"/>
  </r>
  <r>
    <n v="4936"/>
    <s v="CA-2012-155124"/>
    <x v="1"/>
    <x v="1007"/>
    <x v="1101"/>
    <s v="Standard Class"/>
    <s v="KS-16300"/>
    <s v="Karen Seio"/>
    <x v="1"/>
    <s v="United States"/>
    <s v="Lehi"/>
    <x v="7"/>
    <n v="84043"/>
    <x v="1"/>
    <s v="TEC-PH-10003356"/>
    <x v="2"/>
    <x v="7"/>
    <s v="SmartStand Mobile Device Holder, Assorted Colors"/>
    <n v="16.776000000000003"/>
    <n v="3"/>
    <n v="0.2"/>
    <n v="1.6776"/>
  </r>
  <r>
    <n v="4937"/>
    <s v="CA-2014-150931"/>
    <x v="3"/>
    <x v="1008"/>
    <x v="705"/>
    <s v="Standard Class"/>
    <s v="DP-13390"/>
    <s v="Dennis Pardue"/>
    <x v="2"/>
    <s v="United States"/>
    <s v="Tuscaloosa"/>
    <x v="19"/>
    <n v="35401"/>
    <x v="0"/>
    <s v="OFF-BI-10004728"/>
    <x v="1"/>
    <x v="8"/>
    <s v="Wilson Jones Turn Tabs Binder Tool for Ring Binders"/>
    <n v="33.74"/>
    <n v="7"/>
    <n v="0"/>
    <n v="15.5204"/>
  </r>
  <r>
    <n v="4938"/>
    <s v="CA-2011-157147"/>
    <x v="2"/>
    <x v="286"/>
    <x v="385"/>
    <s v="Standard Class"/>
    <s v="BD-11605"/>
    <s v="Brian Dahlen"/>
    <x v="0"/>
    <s v="United States"/>
    <s v="San Francisco"/>
    <x v="1"/>
    <n v="94109"/>
    <x v="1"/>
    <s v="OFF-ST-10000078"/>
    <x v="1"/>
    <x v="4"/>
    <s v="Tennsco 6- and 18-Compartment Lockers"/>
    <n v="1325.8500000000001"/>
    <n v="5"/>
    <n v="0"/>
    <n v="238.65299999999991"/>
  </r>
  <r>
    <n v="4939"/>
    <s v="CA-2011-157147"/>
    <x v="2"/>
    <x v="286"/>
    <x v="385"/>
    <s v="Standard Class"/>
    <s v="BD-11605"/>
    <s v="Brian Dahlen"/>
    <x v="0"/>
    <s v="United States"/>
    <s v="San Francisco"/>
    <x v="1"/>
    <n v="94109"/>
    <x v="1"/>
    <s v="FUR-BO-10003034"/>
    <x v="0"/>
    <x v="0"/>
    <s v="O'Sullivan Elevations Bookcase, Cherry Finish"/>
    <n v="333.99899999999997"/>
    <n v="3"/>
    <n v="0.15"/>
    <n v="3.9294000000000082"/>
  </r>
  <r>
    <n v="4940"/>
    <s v="CA-2011-157147"/>
    <x v="2"/>
    <x v="286"/>
    <x v="385"/>
    <s v="Standard Class"/>
    <s v="BD-11605"/>
    <s v="Brian Dahlen"/>
    <x v="0"/>
    <s v="United States"/>
    <s v="San Francisco"/>
    <x v="1"/>
    <n v="94109"/>
    <x v="1"/>
    <s v="OFF-AR-10003514"/>
    <x v="1"/>
    <x v="6"/>
    <s v="4009 Highlighters by Sanford"/>
    <n v="19.899999999999999"/>
    <n v="5"/>
    <n v="0"/>
    <n v="6.5669999999999984"/>
  </r>
  <r>
    <n v="4941"/>
    <s v="CA-2012-156482"/>
    <x v="1"/>
    <x v="525"/>
    <x v="95"/>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x v="95"/>
    <s v="Standard Class"/>
    <s v="IL-15100"/>
    <s v="Ivan Liston"/>
    <x v="0"/>
    <s v="United States"/>
    <s v="Wilmington"/>
    <x v="13"/>
    <n v="19805"/>
    <x v="3"/>
    <s v="FUR-BO-10002598"/>
    <x v="0"/>
    <x v="0"/>
    <s v="Hon Metal Bookcases, Putty"/>
    <n v="283.92"/>
    <n v="4"/>
    <n v="0"/>
    <n v="82.336799999999982"/>
  </r>
  <r>
    <n v="4943"/>
    <s v="CA-2012-156482"/>
    <x v="1"/>
    <x v="525"/>
    <x v="95"/>
    <s v="Standard Class"/>
    <s v="IL-15100"/>
    <s v="Ivan Liston"/>
    <x v="0"/>
    <s v="United States"/>
    <s v="Wilmington"/>
    <x v="13"/>
    <n v="19805"/>
    <x v="3"/>
    <s v="OFF-AR-10001022"/>
    <x v="1"/>
    <x v="6"/>
    <s v="SANFORD Liquid Accent Tank-Style Highlighters"/>
    <n v="5.68"/>
    <n v="2"/>
    <n v="0"/>
    <n v="1.7607999999999997"/>
  </r>
  <r>
    <n v="4944"/>
    <s v="CA-2014-106782"/>
    <x v="3"/>
    <x v="202"/>
    <x v="63"/>
    <s v="Standard Class"/>
    <s v="LP-17095"/>
    <s v="Liz Preis"/>
    <x v="0"/>
    <s v="United States"/>
    <s v="Lafayette"/>
    <x v="14"/>
    <n v="47905"/>
    <x v="2"/>
    <s v="OFF-ST-10004459"/>
    <x v="1"/>
    <x v="4"/>
    <s v="Tennsco Single-Tier Lockers"/>
    <n v="375.34"/>
    <n v="1"/>
    <n v="0"/>
    <n v="18.766999999999996"/>
  </r>
  <r>
    <n v="4945"/>
    <s v="CA-2013-151372"/>
    <x v="0"/>
    <x v="64"/>
    <x v="479"/>
    <s v="First Class"/>
    <s v="JH-15985"/>
    <s v="Joseph Holt"/>
    <x v="0"/>
    <s v="United States"/>
    <s v="Redondo Beach"/>
    <x v="1"/>
    <n v="90278"/>
    <x v="1"/>
    <s v="OFF-PA-10004381"/>
    <x v="1"/>
    <x v="10"/>
    <s v="14-7/8 x 11 Blue Bar Computer Printout Paper"/>
    <n v="96.08"/>
    <n v="2"/>
    <n v="0"/>
    <n v="46.118399999999994"/>
  </r>
  <r>
    <n v="4946"/>
    <s v="CA-2013-151372"/>
    <x v="0"/>
    <x v="64"/>
    <x v="479"/>
    <s v="First Class"/>
    <s v="JH-15985"/>
    <s v="Joseph Holt"/>
    <x v="0"/>
    <s v="United States"/>
    <s v="Redondo Beach"/>
    <x v="1"/>
    <n v="90278"/>
    <x v="1"/>
    <s v="OFF-BI-10000050"/>
    <x v="1"/>
    <x v="8"/>
    <s v="Angle-D Binders with Locking Rings, Label Holders"/>
    <n v="11.68"/>
    <n v="2"/>
    <n v="0.2"/>
    <n v="3.9419999999999993"/>
  </r>
  <r>
    <n v="4947"/>
    <s v="CA-2013-151372"/>
    <x v="0"/>
    <x v="64"/>
    <x v="479"/>
    <s v="First Class"/>
    <s v="JH-15985"/>
    <s v="Joseph Holt"/>
    <x v="0"/>
    <s v="United States"/>
    <s v="Redondo Beach"/>
    <x v="1"/>
    <n v="90278"/>
    <x v="1"/>
    <s v="OFF-FA-10000304"/>
    <x v="1"/>
    <x v="13"/>
    <s v="Advantus Push Pins"/>
    <n v="4.3600000000000003"/>
    <n v="2"/>
    <n v="0"/>
    <n v="1.7876000000000003"/>
  </r>
  <r>
    <n v="4948"/>
    <s v="CA-2011-102085"/>
    <x v="2"/>
    <x v="777"/>
    <x v="1096"/>
    <s v="Standard Class"/>
    <s v="JD-16015"/>
    <s v="Joy Daniels"/>
    <x v="0"/>
    <s v="United States"/>
    <s v="Seattle"/>
    <x v="4"/>
    <n v="98115"/>
    <x v="1"/>
    <s v="OFF-LA-10002475"/>
    <x v="1"/>
    <x v="2"/>
    <s v="Avery 519"/>
    <n v="29.24"/>
    <n v="4"/>
    <n v="0"/>
    <n v="13.742799999999999"/>
  </r>
  <r>
    <n v="4949"/>
    <s v="CA-2014-107125"/>
    <x v="3"/>
    <x v="344"/>
    <x v="348"/>
    <s v="Standard Class"/>
    <s v="BD-11320"/>
    <s v="Bill Donatelli"/>
    <x v="0"/>
    <s v="United States"/>
    <s v="Los Angeles"/>
    <x v="1"/>
    <n v="90045"/>
    <x v="1"/>
    <s v="OFF-BI-10001989"/>
    <x v="1"/>
    <x v="8"/>
    <s v="Premium Transparent Presentation Covers by GBC"/>
    <n v="117.48800000000001"/>
    <n v="7"/>
    <n v="0.2"/>
    <n v="41.120799999999988"/>
  </r>
  <r>
    <n v="4950"/>
    <s v="CA-2014-107125"/>
    <x v="3"/>
    <x v="344"/>
    <x v="348"/>
    <s v="Standard Class"/>
    <s v="BD-11320"/>
    <s v="Bill Donatelli"/>
    <x v="0"/>
    <s v="United States"/>
    <s v="Los Angeles"/>
    <x v="1"/>
    <n v="90045"/>
    <x v="1"/>
    <s v="FUR-FU-10000732"/>
    <x v="0"/>
    <x v="5"/>
    <s v="Eldon 200 Class Desk Accessories"/>
    <n v="18.84"/>
    <n v="3"/>
    <n v="0"/>
    <n v="6.0287999999999995"/>
  </r>
  <r>
    <n v="4951"/>
    <s v="CA-2013-125815"/>
    <x v="0"/>
    <x v="99"/>
    <x v="97"/>
    <s v="Second Class"/>
    <s v="DL-13330"/>
    <s v="Denise Leinenbach"/>
    <x v="0"/>
    <s v="United States"/>
    <s v="New York City"/>
    <x v="15"/>
    <n v="10009"/>
    <x v="3"/>
    <s v="OFF-AR-10004441"/>
    <x v="1"/>
    <x v="6"/>
    <s v="BIC Brite Liner Highlighters"/>
    <n v="12.419999999999998"/>
    <n v="3"/>
    <n v="0"/>
    <n v="5.2164000000000001"/>
  </r>
  <r>
    <n v="4952"/>
    <s v="CA-2012-144190"/>
    <x v="1"/>
    <x v="988"/>
    <x v="1102"/>
    <s v="Standard Class"/>
    <s v="NC-18415"/>
    <s v="Nathan Cano"/>
    <x v="0"/>
    <s v="United States"/>
    <s v="Royal Oak"/>
    <x v="12"/>
    <n v="48073"/>
    <x v="2"/>
    <s v="OFF-PA-10000304"/>
    <x v="1"/>
    <x v="10"/>
    <s v="Xerox 1995"/>
    <n v="12.96"/>
    <n v="2"/>
    <n v="0"/>
    <n v="6.2208000000000006"/>
  </r>
  <r>
    <n v="4953"/>
    <s v="CA-2014-117926"/>
    <x v="3"/>
    <x v="166"/>
    <x v="169"/>
    <s v="Second Class"/>
    <s v="AS-10225"/>
    <s v="Alan Schoenberger"/>
    <x v="1"/>
    <s v="United States"/>
    <s v="San Francisco"/>
    <x v="1"/>
    <n v="94109"/>
    <x v="1"/>
    <s v="OFF-AP-10002670"/>
    <x v="1"/>
    <x v="9"/>
    <s v="Belkin 8-Outlet Premiere SurgeMaster II Surge Protectors"/>
    <n v="69.48"/>
    <n v="1"/>
    <n v="0"/>
    <n v="20.843999999999994"/>
  </r>
  <r>
    <n v="4954"/>
    <s v="CA-2012-153906"/>
    <x v="1"/>
    <x v="199"/>
    <x v="590"/>
    <s v="Standard Class"/>
    <s v="MS-17980"/>
    <s v="Michael Stewart"/>
    <x v="1"/>
    <s v="United States"/>
    <s v="New York City"/>
    <x v="15"/>
    <n v="10009"/>
    <x v="3"/>
    <s v="TEC-PH-10001527"/>
    <x v="2"/>
    <x v="7"/>
    <s v="Plantronics MX500i Earset"/>
    <n v="85.9"/>
    <n v="2"/>
    <n v="0"/>
    <n v="2.5769999999999982"/>
  </r>
  <r>
    <n v="4955"/>
    <s v="CA-2011-160262"/>
    <x v="2"/>
    <x v="3"/>
    <x v="200"/>
    <s v="Second Class"/>
    <s v="TS-21205"/>
    <s v="Thomas Seio"/>
    <x v="1"/>
    <s v="United States"/>
    <s v="North Las Vegas"/>
    <x v="33"/>
    <n v="89031"/>
    <x v="1"/>
    <s v="OFF-AR-10002335"/>
    <x v="1"/>
    <x v="6"/>
    <s v="DIXON Oriole Pencils"/>
    <n v="18.060000000000002"/>
    <n v="7"/>
    <n v="0"/>
    <n v="4.6956000000000007"/>
  </r>
  <r>
    <n v="4956"/>
    <s v="CA-2011-160262"/>
    <x v="2"/>
    <x v="3"/>
    <x v="200"/>
    <s v="Second Class"/>
    <s v="TS-21205"/>
    <s v="Thomas Seio"/>
    <x v="1"/>
    <s v="United States"/>
    <s v="North Las Vegas"/>
    <x v="33"/>
    <n v="89031"/>
    <x v="1"/>
    <s v="OFF-PA-10003641"/>
    <x v="1"/>
    <x v="10"/>
    <s v="Xerox 1909"/>
    <n v="79.14"/>
    <n v="3"/>
    <n v="0"/>
    <n v="36.404399999999995"/>
  </r>
  <r>
    <n v="4957"/>
    <s v="CA-2011-160262"/>
    <x v="2"/>
    <x v="3"/>
    <x v="200"/>
    <s v="Second Class"/>
    <s v="TS-21205"/>
    <s v="Thomas Seio"/>
    <x v="1"/>
    <s v="United States"/>
    <s v="North Las Vegas"/>
    <x v="33"/>
    <n v="89031"/>
    <x v="1"/>
    <s v="FUR-FU-10002685"/>
    <x v="0"/>
    <x v="5"/>
    <s v="Executive Impressions 13-1/2&quot; Indoor/Outdoor Wall Clock"/>
    <n v="37.4"/>
    <n v="2"/>
    <n v="0"/>
    <n v="14.212"/>
  </r>
  <r>
    <n v="4958"/>
    <s v="CA-2012-127607"/>
    <x v="1"/>
    <x v="305"/>
    <x v="211"/>
    <s v="Standard Class"/>
    <s v="JK-15730"/>
    <s v="Joe Kamberova"/>
    <x v="0"/>
    <s v="United States"/>
    <s v="Carrollton"/>
    <x v="5"/>
    <n v="75007"/>
    <x v="2"/>
    <s v="OFF-BI-10001308"/>
    <x v="1"/>
    <x v="8"/>
    <s v="GBC Standard Plastic Binding Systems' Combs"/>
    <n v="2.5119999999999996"/>
    <n v="2"/>
    <n v="0.8"/>
    <n v="-4.3960000000000026"/>
  </r>
  <r>
    <n v="4959"/>
    <s v="CA-2012-127607"/>
    <x v="1"/>
    <x v="305"/>
    <x v="211"/>
    <s v="Standard Class"/>
    <s v="JK-15730"/>
    <s v="Joe Kamberova"/>
    <x v="0"/>
    <s v="United States"/>
    <s v="Carrollton"/>
    <x v="5"/>
    <n v="75007"/>
    <x v="2"/>
    <s v="OFF-FA-10003485"/>
    <x v="1"/>
    <x v="13"/>
    <s v="Staples"/>
    <n v="18.864000000000001"/>
    <n v="9"/>
    <n v="0.2"/>
    <n v="6.1307999999999998"/>
  </r>
  <r>
    <n v="4960"/>
    <s v="CA-2013-166226"/>
    <x v="0"/>
    <x v="741"/>
    <x v="407"/>
    <s v="Standard Class"/>
    <s v="TC-21535"/>
    <s v="Tracy Collins"/>
    <x v="2"/>
    <s v="United States"/>
    <s v="Los Angeles"/>
    <x v="1"/>
    <n v="90008"/>
    <x v="1"/>
    <s v="TEC-PH-10003357"/>
    <x v="2"/>
    <x v="7"/>
    <s v="Grandstream GXP2100 Mainstream Business Phone"/>
    <n v="61.192"/>
    <n v="1"/>
    <n v="0.2"/>
    <n v="6.1192000000000011"/>
  </r>
  <r>
    <n v="4961"/>
    <s v="CA-2013-166226"/>
    <x v="0"/>
    <x v="741"/>
    <x v="407"/>
    <s v="Standard Class"/>
    <s v="TC-21535"/>
    <s v="Tracy Collins"/>
    <x v="2"/>
    <s v="United States"/>
    <s v="Los Angeles"/>
    <x v="1"/>
    <n v="90008"/>
    <x v="1"/>
    <s v="OFF-AP-10002867"/>
    <x v="1"/>
    <x v="9"/>
    <s v="Fellowes Command Center 5-outlet power strip"/>
    <n v="67.84"/>
    <n v="1"/>
    <n v="0"/>
    <n v="18.316800000000001"/>
  </r>
  <r>
    <n v="4962"/>
    <s v="CA-2011-156587"/>
    <x v="2"/>
    <x v="1009"/>
    <x v="448"/>
    <s v="First Class"/>
    <s v="AB-10015"/>
    <s v="Aaron Bergman"/>
    <x v="0"/>
    <s v="United States"/>
    <s v="Seattle"/>
    <x v="4"/>
    <n v="98103"/>
    <x v="1"/>
    <s v="FUR-CH-10004477"/>
    <x v="0"/>
    <x v="1"/>
    <s v="Global Push Button Manager's Chair, Indigo"/>
    <n v="48.712000000000003"/>
    <n v="1"/>
    <n v="0.2"/>
    <n v="5.4800999999999966"/>
  </r>
  <r>
    <n v="4963"/>
    <s v="CA-2011-156587"/>
    <x v="2"/>
    <x v="1009"/>
    <x v="448"/>
    <s v="First Class"/>
    <s v="AB-10015"/>
    <s v="Aaron Bergman"/>
    <x v="0"/>
    <s v="United States"/>
    <s v="Seattle"/>
    <x v="4"/>
    <n v="98103"/>
    <x v="1"/>
    <s v="OFF-AR-10001427"/>
    <x v="1"/>
    <x v="6"/>
    <s v="Newell 330"/>
    <n v="17.940000000000001"/>
    <n v="3"/>
    <n v="0"/>
    <n v="4.6644000000000005"/>
  </r>
  <r>
    <n v="4964"/>
    <s v="CA-2011-156587"/>
    <x v="2"/>
    <x v="1009"/>
    <x v="448"/>
    <s v="First Class"/>
    <s v="AB-10015"/>
    <s v="Aaron Bergman"/>
    <x v="0"/>
    <s v="United States"/>
    <s v="Seattle"/>
    <x v="4"/>
    <n v="98103"/>
    <x v="1"/>
    <s v="OFF-ST-10002344"/>
    <x v="1"/>
    <x v="4"/>
    <s v="Carina 42&quot;Hx23 3/4&quot;W Media Storage Unit"/>
    <n v="242.94"/>
    <n v="3"/>
    <n v="0"/>
    <n v="4.8588000000000164"/>
  </r>
  <r>
    <n v="4965"/>
    <s v="CA-2013-141180"/>
    <x v="0"/>
    <x v="666"/>
    <x v="1088"/>
    <s v="Second Class"/>
    <s v="DP-13000"/>
    <s v="Darren Powers"/>
    <x v="0"/>
    <s v="United States"/>
    <s v="Fort Lauderdale"/>
    <x v="2"/>
    <n v="33311"/>
    <x v="0"/>
    <s v="OFF-BI-10000301"/>
    <x v="1"/>
    <x v="8"/>
    <s v="GBC Instant Report Kit"/>
    <n v="7.7640000000000011"/>
    <n v="4"/>
    <n v="0.7"/>
    <n v="-5.1760000000000002"/>
  </r>
  <r>
    <n v="4966"/>
    <s v="CA-2012-109708"/>
    <x v="1"/>
    <x v="442"/>
    <x v="311"/>
    <s v="Second Class"/>
    <s v="CY-12745"/>
    <s v="Craig Yedwab"/>
    <x v="1"/>
    <s v="United States"/>
    <s v="Columbia"/>
    <x v="18"/>
    <n v="38401"/>
    <x v="0"/>
    <s v="TEC-PH-10001944"/>
    <x v="2"/>
    <x v="7"/>
    <s v="Wi-Ex zBoost YX540 Cellular Phone Signal Booster"/>
    <n v="467.03999999999996"/>
    <n v="4"/>
    <n v="0.2"/>
    <n v="58.379999999999939"/>
  </r>
  <r>
    <n v="4967"/>
    <s v="CA-2012-122406"/>
    <x v="1"/>
    <x v="991"/>
    <x v="1103"/>
    <s v="Second Class"/>
    <s v="BE-11455"/>
    <s v="Brad Eason"/>
    <x v="2"/>
    <s v="United States"/>
    <s v="Providence"/>
    <x v="34"/>
    <n v="2908"/>
    <x v="3"/>
    <s v="TEC-PH-10001527"/>
    <x v="2"/>
    <x v="7"/>
    <s v="Plantronics MX500i Earset"/>
    <n v="128.85000000000002"/>
    <n v="3"/>
    <n v="0"/>
    <n v="3.8654999999999973"/>
  </r>
  <r>
    <n v="4968"/>
    <s v="CA-2012-122406"/>
    <x v="1"/>
    <x v="991"/>
    <x v="1103"/>
    <s v="Second Class"/>
    <s v="BE-11455"/>
    <s v="Brad Eason"/>
    <x v="2"/>
    <s v="United States"/>
    <s v="Providence"/>
    <x v="34"/>
    <n v="2908"/>
    <x v="3"/>
    <s v="OFF-PA-10001307"/>
    <x v="1"/>
    <x v="10"/>
    <s v="Important Message Pads, 50 4-1/4 x 5-1/2 Forms per Pad"/>
    <n v="8.4"/>
    <n v="2"/>
    <n v="0"/>
    <n v="4.1159999999999997"/>
  </r>
  <r>
    <n v="4969"/>
    <s v="CA-2012-122406"/>
    <x v="1"/>
    <x v="991"/>
    <x v="1103"/>
    <s v="Second Class"/>
    <s v="BE-11455"/>
    <s v="Brad Eason"/>
    <x v="2"/>
    <s v="United States"/>
    <s v="Providence"/>
    <x v="34"/>
    <n v="2908"/>
    <x v="3"/>
    <s v="TEC-AC-10004571"/>
    <x v="2"/>
    <x v="11"/>
    <s v="Logitech G700s Rechargeable Gaming Mouse"/>
    <n v="199.98"/>
    <n v="2"/>
    <n v="0"/>
    <n v="83.991600000000005"/>
  </r>
  <r>
    <n v="4970"/>
    <s v="CA-2012-122406"/>
    <x v="1"/>
    <x v="991"/>
    <x v="1103"/>
    <s v="Second Class"/>
    <s v="BE-11455"/>
    <s v="Brad Eason"/>
    <x v="2"/>
    <s v="United States"/>
    <s v="Providence"/>
    <x v="34"/>
    <n v="2908"/>
    <x v="3"/>
    <s v="FUR-CH-10001973"/>
    <x v="0"/>
    <x v="1"/>
    <s v="Office Star Flex Back Scooter Chair with White Frame"/>
    <n v="110.98"/>
    <n v="1"/>
    <n v="0"/>
    <n v="15.537199999999999"/>
  </r>
  <r>
    <n v="4971"/>
    <s v="US-2013-153815"/>
    <x v="0"/>
    <x v="61"/>
    <x v="333"/>
    <s v="First Class"/>
    <s v="KL-16555"/>
    <s v="Kelly Lampkin"/>
    <x v="1"/>
    <s v="United States"/>
    <s v="Jacksonville"/>
    <x v="2"/>
    <n v="32216"/>
    <x v="0"/>
    <s v="FUR-CH-10000513"/>
    <x v="0"/>
    <x v="1"/>
    <s v="High-Back Leather Manager's Chair"/>
    <n v="207.98400000000004"/>
    <n v="2"/>
    <n v="0.2"/>
    <n v="-28.597800000000007"/>
  </r>
  <r>
    <n v="4972"/>
    <s v="US-2013-153815"/>
    <x v="0"/>
    <x v="61"/>
    <x v="333"/>
    <s v="First Class"/>
    <s v="KL-16555"/>
    <s v="Kelly Lampkin"/>
    <x v="1"/>
    <s v="United States"/>
    <s v="Jacksonville"/>
    <x v="2"/>
    <n v="32216"/>
    <x v="0"/>
    <s v="OFF-PA-10002421"/>
    <x v="1"/>
    <x v="10"/>
    <s v="Embossed Ink Jet Note Cards"/>
    <n v="36.112000000000002"/>
    <n v="2"/>
    <n v="0.2"/>
    <n v="12.639200000000001"/>
  </r>
  <r>
    <n v="4973"/>
    <s v="US-2013-153815"/>
    <x v="0"/>
    <x v="61"/>
    <x v="333"/>
    <s v="First Class"/>
    <s v="KL-16555"/>
    <s v="Kelly Lampkin"/>
    <x v="1"/>
    <s v="United States"/>
    <s v="Jacksonville"/>
    <x v="2"/>
    <n v="32216"/>
    <x v="0"/>
    <s v="FUR-FU-10004090"/>
    <x v="0"/>
    <x v="5"/>
    <s v="Executive Impressions 14&quot; Contract Wall Clock"/>
    <n v="35.568000000000005"/>
    <n v="2"/>
    <n v="0.2"/>
    <n v="5.7797999999999963"/>
  </r>
  <r>
    <n v="4974"/>
    <s v="US-2013-153815"/>
    <x v="0"/>
    <x v="61"/>
    <x v="333"/>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x v="357"/>
    <s v="Standard Class"/>
    <s v="PS-19045"/>
    <s v="Penelope Sewall"/>
    <x v="2"/>
    <s v="United States"/>
    <s v="Oceanside"/>
    <x v="1"/>
    <n v="92054"/>
    <x v="1"/>
    <s v="OFF-PA-10002246"/>
    <x v="1"/>
    <x v="10"/>
    <s v="Wirebound Four 2-3/4 x 5 Forms per Page, 400 Sets per Book"/>
    <n v="12.9"/>
    <n v="2"/>
    <n v="0"/>
    <n v="6.3209999999999997"/>
  </r>
  <r>
    <n v="4976"/>
    <s v="CA-2012-142202"/>
    <x v="1"/>
    <x v="227"/>
    <x v="832"/>
    <s v="Second Class"/>
    <s v="JR-16210"/>
    <s v="Justin Ritter"/>
    <x v="1"/>
    <s v="United States"/>
    <s v="Jacksonville"/>
    <x v="2"/>
    <n v="32216"/>
    <x v="0"/>
    <s v="TEC-AC-10003198"/>
    <x v="2"/>
    <x v="11"/>
    <s v="Enermax Acrylux Wireless Keyboard"/>
    <n v="717.12000000000012"/>
    <n v="9"/>
    <n v="0.2"/>
    <n v="152.38799999999992"/>
  </r>
  <r>
    <n v="4977"/>
    <s v="CA-2012-165050"/>
    <x v="1"/>
    <x v="214"/>
    <x v="234"/>
    <s v="First Class"/>
    <s v="AH-10210"/>
    <s v="Alan Hwang"/>
    <x v="0"/>
    <s v="United States"/>
    <s v="New York City"/>
    <x v="15"/>
    <n v="10024"/>
    <x v="3"/>
    <s v="OFF-BI-10001031"/>
    <x v="1"/>
    <x v="8"/>
    <s v="Pressboard Data Binders by Wilson Jones"/>
    <n v="21.36"/>
    <n v="5"/>
    <n v="0.2"/>
    <n v="7.2089999999999996"/>
  </r>
  <r>
    <n v="4978"/>
    <s v="CA-2012-165050"/>
    <x v="1"/>
    <x v="214"/>
    <x v="234"/>
    <s v="First Class"/>
    <s v="AH-10210"/>
    <s v="Alan Hwang"/>
    <x v="0"/>
    <s v="United States"/>
    <s v="New York City"/>
    <x v="15"/>
    <n v="10024"/>
    <x v="3"/>
    <s v="OFF-BI-10003727"/>
    <x v="1"/>
    <x v="8"/>
    <s v="Avery Durable Slant Ring Binders With Label Holder"/>
    <n v="6.6879999999999997"/>
    <n v="2"/>
    <n v="0.2"/>
    <n v="2.3407999999999998"/>
  </r>
  <r>
    <n v="4979"/>
    <s v="CA-2012-165050"/>
    <x v="1"/>
    <x v="214"/>
    <x v="234"/>
    <s v="First Class"/>
    <s v="AH-10210"/>
    <s v="Alan Hwang"/>
    <x v="0"/>
    <s v="United States"/>
    <s v="New York City"/>
    <x v="15"/>
    <n v="10024"/>
    <x v="3"/>
    <s v="TEC-PH-10001336"/>
    <x v="2"/>
    <x v="7"/>
    <s v="Digium D40 VoIP phone"/>
    <n v="773.94"/>
    <n v="6"/>
    <n v="0"/>
    <n v="224.4426"/>
  </r>
  <r>
    <n v="4980"/>
    <s v="US-2013-131114"/>
    <x v="0"/>
    <x v="10"/>
    <x v="10"/>
    <s v="Second Class"/>
    <s v="RW-19630"/>
    <s v="Rob Williams"/>
    <x v="1"/>
    <s v="United States"/>
    <s v="Chicago"/>
    <x v="10"/>
    <n v="60610"/>
    <x v="2"/>
    <s v="OFF-SU-10001664"/>
    <x v="1"/>
    <x v="14"/>
    <s v="Acme Office Executive Series Stainless Steel Trimmers"/>
    <n v="20.568000000000001"/>
    <n v="3"/>
    <n v="0.2"/>
    <n v="1.5426000000000002"/>
  </r>
  <r>
    <n v="4981"/>
    <s v="US-2013-131114"/>
    <x v="0"/>
    <x v="10"/>
    <x v="10"/>
    <s v="Second Class"/>
    <s v="RW-19630"/>
    <s v="Rob Williams"/>
    <x v="1"/>
    <s v="United States"/>
    <s v="Chicago"/>
    <x v="10"/>
    <n v="60610"/>
    <x v="2"/>
    <s v="OFF-AP-10003971"/>
    <x v="1"/>
    <x v="9"/>
    <s v="Belkin 6 Outlet Metallic Surge Strip"/>
    <n v="4.355999999999999"/>
    <n v="2"/>
    <n v="0.8"/>
    <n v="-11.761200000000002"/>
  </r>
  <r>
    <n v="4982"/>
    <s v="US-2013-131114"/>
    <x v="0"/>
    <x v="10"/>
    <x v="10"/>
    <s v="Second Class"/>
    <s v="RW-19630"/>
    <s v="Rob Williams"/>
    <x v="1"/>
    <s v="United States"/>
    <s v="Chicago"/>
    <x v="10"/>
    <n v="60610"/>
    <x v="2"/>
    <s v="TEC-AC-10000199"/>
    <x v="2"/>
    <x v="11"/>
    <s v="Kingston Digital DataTraveler 8GB USB 2.0"/>
    <n v="19.040000000000003"/>
    <n v="4"/>
    <n v="0.2"/>
    <n v="-1.4279999999999999"/>
  </r>
  <r>
    <n v="4983"/>
    <s v="CA-2011-160066"/>
    <x v="2"/>
    <x v="912"/>
    <x v="794"/>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x v="54"/>
    <s v="Second Class"/>
    <s v="IM-15070"/>
    <s v="Irene Maddox"/>
    <x v="0"/>
    <s v="United States"/>
    <s v="San Diego"/>
    <x v="1"/>
    <n v="92105"/>
    <x v="1"/>
    <s v="OFF-ST-10003442"/>
    <x v="1"/>
    <x v="4"/>
    <s v="Eldon Portable Mobile Manager"/>
    <n v="84.84"/>
    <n v="3"/>
    <n v="0"/>
    <n v="22.9068"/>
  </r>
  <r>
    <n v="4985"/>
    <s v="CA-2012-160696"/>
    <x v="1"/>
    <x v="684"/>
    <x v="1104"/>
    <s v="Standard Class"/>
    <s v="CK-12760"/>
    <s v="Cyma Kinney"/>
    <x v="1"/>
    <s v="United States"/>
    <s v="Nashville"/>
    <x v="18"/>
    <n v="37211"/>
    <x v="0"/>
    <s v="OFF-FA-10003059"/>
    <x v="1"/>
    <x v="13"/>
    <s v="Assorted Color Push Pins"/>
    <n v="7.2400000000000011"/>
    <n v="5"/>
    <n v="0.2"/>
    <n v="1.1764999999999992"/>
  </r>
  <r>
    <n v="4986"/>
    <s v="CA-2011-125171"/>
    <x v="2"/>
    <x v="1010"/>
    <x v="1099"/>
    <s v="Same Day"/>
    <s v="AG-10390"/>
    <s v="Allen Goldenen"/>
    <x v="0"/>
    <s v="United States"/>
    <s v="New York City"/>
    <x v="15"/>
    <n v="10009"/>
    <x v="3"/>
    <s v="OFF-LA-10001175"/>
    <x v="1"/>
    <x v="2"/>
    <s v="Avery 514"/>
    <n v="14.399999999999999"/>
    <n v="5"/>
    <n v="0"/>
    <n v="7.056"/>
  </r>
  <r>
    <n v="4987"/>
    <s v="CA-2013-149279"/>
    <x v="0"/>
    <x v="423"/>
    <x v="145"/>
    <s v="Standard Class"/>
    <s v="CL-12700"/>
    <s v="Craig Leslie"/>
    <x v="2"/>
    <s v="United States"/>
    <s v="Colorado Springs"/>
    <x v="22"/>
    <n v="80906"/>
    <x v="1"/>
    <s v="OFF-PA-10003441"/>
    <x v="1"/>
    <x v="10"/>
    <s v="Xerox 226"/>
    <n v="15.552000000000003"/>
    <n v="3"/>
    <n v="0.2"/>
    <n v="5.4432"/>
  </r>
  <r>
    <n v="4988"/>
    <s v="CA-2013-149279"/>
    <x v="0"/>
    <x v="423"/>
    <x v="145"/>
    <s v="Standard Class"/>
    <s v="CL-12700"/>
    <s v="Craig Leslie"/>
    <x v="2"/>
    <s v="United States"/>
    <s v="Colorado Springs"/>
    <x v="22"/>
    <n v="80906"/>
    <x v="1"/>
    <s v="FUR-CH-10004287"/>
    <x v="0"/>
    <x v="1"/>
    <s v="SAFCO Arco Folding Chair"/>
    <n v="1325.76"/>
    <n v="6"/>
    <n v="0.2"/>
    <n v="149.14799999999991"/>
  </r>
  <r>
    <n v="4989"/>
    <s v="CA-2013-149279"/>
    <x v="0"/>
    <x v="423"/>
    <x v="145"/>
    <s v="Standard Class"/>
    <s v="CL-12700"/>
    <s v="Craig Leslie"/>
    <x v="2"/>
    <s v="United States"/>
    <s v="Colorado Springs"/>
    <x v="22"/>
    <n v="80906"/>
    <x v="1"/>
    <s v="OFF-BI-10004040"/>
    <x v="1"/>
    <x v="8"/>
    <s v="Wilson Jones Impact Binders"/>
    <n v="3.1080000000000001"/>
    <n v="2"/>
    <n v="0.7"/>
    <n v="-2.1755999999999993"/>
  </r>
  <r>
    <n v="4990"/>
    <s v="CA-2014-107321"/>
    <x v="3"/>
    <x v="515"/>
    <x v="842"/>
    <s v="Standard Class"/>
    <s v="AW-10930"/>
    <s v="Arthur Wiediger"/>
    <x v="2"/>
    <s v="United States"/>
    <s v="San Francisco"/>
    <x v="1"/>
    <n v="94110"/>
    <x v="1"/>
    <s v="OFF-BI-10004022"/>
    <x v="1"/>
    <x v="8"/>
    <s v="Acco Suede Grain Vinyl Round Ring Binder"/>
    <n v="6.6719999999999988"/>
    <n v="3"/>
    <n v="0.2"/>
    <n v="2.1683999999999997"/>
  </r>
  <r>
    <n v="4991"/>
    <s v="CA-2014-107321"/>
    <x v="3"/>
    <x v="515"/>
    <x v="842"/>
    <s v="Standard Class"/>
    <s v="AW-10930"/>
    <s v="Arthur Wiediger"/>
    <x v="2"/>
    <s v="United States"/>
    <s v="San Francisco"/>
    <x v="1"/>
    <n v="94110"/>
    <x v="1"/>
    <s v="TEC-PH-10002200"/>
    <x v="2"/>
    <x v="7"/>
    <s v="Aastra 6757i CT Wireless VoIP phone"/>
    <n v="689.40800000000002"/>
    <n v="4"/>
    <n v="0.2"/>
    <n v="77.558399999999978"/>
  </r>
  <r>
    <n v="4992"/>
    <s v="US-2014-122714"/>
    <x v="3"/>
    <x v="226"/>
    <x v="114"/>
    <s v="Standard Class"/>
    <s v="HG-14965"/>
    <s v="Henry Goldwyn"/>
    <x v="1"/>
    <s v="United States"/>
    <s v="Chicago"/>
    <x v="10"/>
    <n v="60653"/>
    <x v="2"/>
    <s v="OFF-BI-10001120"/>
    <x v="1"/>
    <x v="8"/>
    <s v="Ibico EPK-21 Electric Binding System"/>
    <n v="1889.9899999999998"/>
    <n v="5"/>
    <n v="0.8"/>
    <n v="-2929.4845000000005"/>
  </r>
  <r>
    <n v="4993"/>
    <s v="CA-2012-153038"/>
    <x v="1"/>
    <x v="217"/>
    <x v="603"/>
    <s v="Standard Class"/>
    <s v="RB-19645"/>
    <s v="Robert Barroso"/>
    <x v="1"/>
    <s v="United States"/>
    <s v="Memphis"/>
    <x v="18"/>
    <n v="38109"/>
    <x v="0"/>
    <s v="OFF-EN-10000461"/>
    <x v="1"/>
    <x v="12"/>
    <s v="#10- 4 1/8&quot; x 9 1/2&quot; Recycled Envelopes"/>
    <n v="55.936000000000007"/>
    <n v="8"/>
    <n v="0.2"/>
    <n v="18.878399999999999"/>
  </r>
  <r>
    <n v="4994"/>
    <s v="CA-2012-153038"/>
    <x v="1"/>
    <x v="217"/>
    <x v="603"/>
    <s v="Standard Class"/>
    <s v="RB-19645"/>
    <s v="Robert Barroso"/>
    <x v="1"/>
    <s v="United States"/>
    <s v="Memphis"/>
    <x v="18"/>
    <n v="38109"/>
    <x v="0"/>
    <s v="OFF-LA-10004008"/>
    <x v="1"/>
    <x v="2"/>
    <s v="Avery 507"/>
    <n v="18.431999999999999"/>
    <n v="8"/>
    <n v="0.2"/>
    <n v="5.9903999999999984"/>
  </r>
  <r>
    <n v="4995"/>
    <s v="CA-2012-153038"/>
    <x v="1"/>
    <x v="217"/>
    <x v="603"/>
    <s v="Standard Class"/>
    <s v="RB-19645"/>
    <s v="Robert Barroso"/>
    <x v="1"/>
    <s v="United States"/>
    <s v="Memphis"/>
    <x v="18"/>
    <n v="38109"/>
    <x v="0"/>
    <s v="FUR-FU-10000221"/>
    <x v="0"/>
    <x v="5"/>
    <s v="Master Caster Door Stop, Brown"/>
    <n v="20.32"/>
    <n v="5"/>
    <n v="0.2"/>
    <n v="3.5559999999999992"/>
  </r>
  <r>
    <n v="4996"/>
    <s v="CA-2011-132227"/>
    <x v="2"/>
    <x v="130"/>
    <x v="1105"/>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x v="1097"/>
    <s v="Standard Class"/>
    <s v="KS-16300"/>
    <s v="Karen Seio"/>
    <x v="1"/>
    <s v="United States"/>
    <s v="Raleigh"/>
    <x v="3"/>
    <n v="27604"/>
    <x v="0"/>
    <s v="OFF-AP-10000390"/>
    <x v="1"/>
    <x v="9"/>
    <s v="Euro Pro Shark Stick Mini Vacuum"/>
    <n v="48.783999999999999"/>
    <n v="1"/>
    <n v="0.2"/>
    <n v="3.6587999999999976"/>
  </r>
  <r>
    <n v="4998"/>
    <s v="CA-2014-155824"/>
    <x v="3"/>
    <x v="434"/>
    <x v="1097"/>
    <s v="Standard Class"/>
    <s v="KS-16300"/>
    <s v="Karen Seio"/>
    <x v="1"/>
    <s v="United States"/>
    <s v="Raleigh"/>
    <x v="3"/>
    <n v="27604"/>
    <x v="0"/>
    <s v="OFF-BI-10000014"/>
    <x v="1"/>
    <x v="8"/>
    <s v="Heavy-Duty E-Z-D Binders"/>
    <n v="13.092000000000002"/>
    <n v="4"/>
    <n v="0.7"/>
    <n v="-10.037199999999999"/>
  </r>
  <r>
    <n v="4999"/>
    <s v="CA-2013-129238"/>
    <x v="0"/>
    <x v="1011"/>
    <x v="1106"/>
    <s v="Standard Class"/>
    <s v="SC-20050"/>
    <s v="Sample Company A"/>
    <x v="2"/>
    <s v="United States"/>
    <s v="Los Angeles"/>
    <x v="1"/>
    <n v="90045"/>
    <x v="1"/>
    <s v="TEC-PH-10004120"/>
    <x v="2"/>
    <x v="7"/>
    <s v="AT&amp;T 1080 Phone"/>
    <n v="109.59200000000001"/>
    <n v="1"/>
    <n v="0.2"/>
    <n v="8.2194000000000003"/>
  </r>
  <r>
    <n v="5000"/>
    <s v="CA-2013-129238"/>
    <x v="0"/>
    <x v="1011"/>
    <x v="1106"/>
    <s v="Standard Class"/>
    <s v="SC-20050"/>
    <s v="Sample Company A"/>
    <x v="2"/>
    <s v="United States"/>
    <s v="Los Angeles"/>
    <x v="1"/>
    <n v="90045"/>
    <x v="1"/>
    <s v="OFF-PA-10002764"/>
    <x v="1"/>
    <x v="10"/>
    <s v="Staples"/>
    <n v="56.7"/>
    <n v="5"/>
    <n v="0"/>
    <n v="27.782999999999998"/>
  </r>
  <r>
    <n v="5001"/>
    <s v="CA-2014-159688"/>
    <x v="3"/>
    <x v="917"/>
    <x v="582"/>
    <s v="Standard Class"/>
    <s v="AB-10060"/>
    <s v="Adam Bellavance"/>
    <x v="2"/>
    <s v="United States"/>
    <s v="Los Angeles"/>
    <x v="1"/>
    <n v="90004"/>
    <x v="1"/>
    <s v="TEC-AC-10000736"/>
    <x v="2"/>
    <x v="11"/>
    <s v="Logitech G600 MMO Gaming Mouse"/>
    <n v="79.989999999999995"/>
    <n v="1"/>
    <n v="0"/>
    <n v="28.796399999999998"/>
  </r>
  <r>
    <n v="5002"/>
    <s v="CA-2013-136126"/>
    <x v="0"/>
    <x v="1012"/>
    <x v="308"/>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x v="308"/>
    <s v="Same Day"/>
    <s v="EH-14125"/>
    <s v="Eugene Hildebrand"/>
    <x v="2"/>
    <s v="United States"/>
    <s v="Newport News"/>
    <x v="17"/>
    <n v="23602"/>
    <x v="0"/>
    <s v="OFF-PA-10004327"/>
    <x v="1"/>
    <x v="10"/>
    <s v="Xerox 1911"/>
    <n v="191.6"/>
    <n v="4"/>
    <n v="0"/>
    <n v="91.967999999999989"/>
  </r>
  <r>
    <n v="5004"/>
    <s v="CA-2013-155033"/>
    <x v="0"/>
    <x v="877"/>
    <x v="1107"/>
    <s v="Standard Class"/>
    <s v="CC-12475"/>
    <s v="Cindy Chapman"/>
    <x v="0"/>
    <s v="United States"/>
    <s v="Los Angeles"/>
    <x v="1"/>
    <n v="90032"/>
    <x v="1"/>
    <s v="OFF-PA-10000143"/>
    <x v="1"/>
    <x v="10"/>
    <s v="Astroparche Fine Business Paper"/>
    <n v="10.56"/>
    <n v="2"/>
    <n v="0"/>
    <n v="5.0688000000000004"/>
  </r>
  <r>
    <n v="5005"/>
    <s v="CA-2011-156006"/>
    <x v="2"/>
    <x v="1013"/>
    <x v="1108"/>
    <s v="Second Class"/>
    <s v="TM-21010"/>
    <s v="Tamara Manning"/>
    <x v="0"/>
    <s v="United States"/>
    <s v="Jackson"/>
    <x v="35"/>
    <n v="39212"/>
    <x v="0"/>
    <s v="TEC-AC-10002550"/>
    <x v="2"/>
    <x v="11"/>
    <s v="Maxell 4.7GB DVD-RW 3/Pack"/>
    <n v="47.79"/>
    <n v="3"/>
    <n v="0"/>
    <n v="16.2486"/>
  </r>
  <r>
    <n v="5006"/>
    <s v="CA-2012-158659"/>
    <x v="1"/>
    <x v="113"/>
    <x v="665"/>
    <s v="Second Class"/>
    <s v="SC-20695"/>
    <s v="Steve Chapman"/>
    <x v="1"/>
    <s v="United States"/>
    <s v="Richmond"/>
    <x v="14"/>
    <n v="47374"/>
    <x v="2"/>
    <s v="OFF-ST-10003306"/>
    <x v="1"/>
    <x v="4"/>
    <s v="Letter Size Cart"/>
    <n v="714.30000000000007"/>
    <n v="5"/>
    <n v="0"/>
    <n v="207.14699999999993"/>
  </r>
  <r>
    <n v="5007"/>
    <s v="CA-2012-169796"/>
    <x v="1"/>
    <x v="529"/>
    <x v="665"/>
    <s v="Standard Class"/>
    <s v="Dp-13240"/>
    <s v="Dean percer"/>
    <x v="2"/>
    <s v="United States"/>
    <s v="New York City"/>
    <x v="15"/>
    <n v="10035"/>
    <x v="3"/>
    <s v="TEC-MA-10000045"/>
    <x v="2"/>
    <x v="15"/>
    <s v="Zebra ZM400 Thermal Label Printer"/>
    <n v="2321.9"/>
    <n v="2"/>
    <n v="0"/>
    <n v="1114.5119999999999"/>
  </r>
  <r>
    <n v="5008"/>
    <s v="CA-2012-169796"/>
    <x v="1"/>
    <x v="529"/>
    <x v="665"/>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x v="240"/>
    <s v="Standard Class"/>
    <s v="LR-17035"/>
    <s v="Lisa Ryan"/>
    <x v="1"/>
    <s v="United States"/>
    <s v="Philadelphia"/>
    <x v="9"/>
    <n v="19134"/>
    <x v="3"/>
    <s v="OFF-BI-10004781"/>
    <x v="1"/>
    <x v="8"/>
    <s v="GBC Wire Binding Strips"/>
    <n v="9.5220000000000002"/>
    <n v="1"/>
    <n v="0.7"/>
    <n v="-6.9827999999999975"/>
  </r>
  <r>
    <n v="5010"/>
    <s v="CA-2012-102876"/>
    <x v="1"/>
    <x v="67"/>
    <x v="240"/>
    <s v="Standard Class"/>
    <s v="LR-17035"/>
    <s v="Lisa Ryan"/>
    <x v="1"/>
    <s v="United States"/>
    <s v="Philadelphia"/>
    <x v="9"/>
    <n v="19134"/>
    <x v="3"/>
    <s v="TEC-PH-10002680"/>
    <x v="2"/>
    <x v="7"/>
    <s v="Samsung Galaxy Note 3"/>
    <n v="791.96399999999994"/>
    <n v="6"/>
    <n v="0.4"/>
    <n v="-131.9940000000002"/>
  </r>
  <r>
    <n v="5011"/>
    <s v="CA-2012-102876"/>
    <x v="1"/>
    <x v="67"/>
    <x v="240"/>
    <s v="Standard Class"/>
    <s v="LR-17035"/>
    <s v="Lisa Ryan"/>
    <x v="1"/>
    <s v="United States"/>
    <s v="Philadelphia"/>
    <x v="9"/>
    <n v="19134"/>
    <x v="3"/>
    <s v="OFF-BI-10000848"/>
    <x v="1"/>
    <x v="8"/>
    <s v="Angle-D Ring Binders"/>
    <n v="4.9230000000000009"/>
    <n v="3"/>
    <n v="0.7"/>
    <n v="-3.9383999999999997"/>
  </r>
  <r>
    <n v="5012"/>
    <s v="US-2014-139647"/>
    <x v="3"/>
    <x v="943"/>
    <x v="1109"/>
    <s v="First Class"/>
    <s v="TS-21370"/>
    <s v="Todd Sumrall"/>
    <x v="1"/>
    <s v="United States"/>
    <s v="Phoenix"/>
    <x v="16"/>
    <n v="85023"/>
    <x v="1"/>
    <s v="FUR-BO-10004467"/>
    <x v="0"/>
    <x v="0"/>
    <s v="Bestar Classic Bookcase"/>
    <n v="209.97900000000001"/>
    <n v="7"/>
    <n v="0.7"/>
    <n v="-356.96429999999998"/>
  </r>
  <r>
    <n v="5013"/>
    <s v="US-2014-160465"/>
    <x v="3"/>
    <x v="246"/>
    <x v="239"/>
    <s v="Standard Class"/>
    <s v="SW-20350"/>
    <s v="Sean Wendt"/>
    <x v="2"/>
    <s v="United States"/>
    <s v="Cleveland"/>
    <x v="24"/>
    <n v="44105"/>
    <x v="3"/>
    <s v="OFF-BI-10001670"/>
    <x v="1"/>
    <x v="8"/>
    <s v="Vinyl Sectional Post Binders"/>
    <n v="33.930000000000007"/>
    <n v="3"/>
    <n v="0.7"/>
    <n v="-22.619999999999997"/>
  </r>
  <r>
    <n v="5014"/>
    <s v="US-2014-160465"/>
    <x v="3"/>
    <x v="246"/>
    <x v="239"/>
    <s v="Standard Class"/>
    <s v="SW-20350"/>
    <s v="Sean Wendt"/>
    <x v="2"/>
    <s v="United States"/>
    <s v="Cleveland"/>
    <x v="24"/>
    <n v="44105"/>
    <x v="3"/>
    <s v="OFF-ST-10000136"/>
    <x v="1"/>
    <x v="4"/>
    <s v="Letter Size File"/>
    <n v="222.32000000000005"/>
    <n v="7"/>
    <n v="0.2"/>
    <n v="25.010999999999967"/>
  </r>
  <r>
    <n v="5015"/>
    <s v="US-2014-160465"/>
    <x v="3"/>
    <x v="246"/>
    <x v="239"/>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x v="695"/>
    <s v="Standard Class"/>
    <s v="TH-21100"/>
    <s v="Thea Hendricks"/>
    <x v="0"/>
    <s v="United States"/>
    <s v="Toledo"/>
    <x v="24"/>
    <n v="43615"/>
    <x v="3"/>
    <s v="FUR-FU-10002960"/>
    <x v="0"/>
    <x v="5"/>
    <s v="Eldon 200 Class Desk Accessories, Burgundy"/>
    <n v="35.168000000000006"/>
    <n v="7"/>
    <n v="0.2"/>
    <n v="9.6712000000000025"/>
  </r>
  <r>
    <n v="5017"/>
    <s v="CA-2011-153850"/>
    <x v="2"/>
    <x v="156"/>
    <x v="695"/>
    <s v="Standard Class"/>
    <s v="TH-21100"/>
    <s v="Thea Hendricks"/>
    <x v="0"/>
    <s v="United States"/>
    <s v="Toledo"/>
    <x v="24"/>
    <n v="43615"/>
    <x v="3"/>
    <s v="TEC-PH-10002584"/>
    <x v="2"/>
    <x v="7"/>
    <s v="Samsung Galaxy S4"/>
    <n v="1502.376"/>
    <n v="4"/>
    <n v="0.4"/>
    <n v="-250.39600000000019"/>
  </r>
  <r>
    <n v="5018"/>
    <s v="CA-2011-127558"/>
    <x v="2"/>
    <x v="647"/>
    <x v="7"/>
    <s v="First Class"/>
    <s v="SS-20410"/>
    <s v="Shahid Shariari"/>
    <x v="0"/>
    <s v="United States"/>
    <s v="Los Angeles"/>
    <x v="1"/>
    <n v="90008"/>
    <x v="1"/>
    <s v="FUR-FU-10002505"/>
    <x v="0"/>
    <x v="5"/>
    <s v="Eldon 100 Class Desk Accessories"/>
    <n v="10.11"/>
    <n v="3"/>
    <n v="0"/>
    <n v="3.2351999999999994"/>
  </r>
  <r>
    <n v="5019"/>
    <s v="CA-2011-127558"/>
    <x v="2"/>
    <x v="647"/>
    <x v="7"/>
    <s v="First Class"/>
    <s v="SS-20410"/>
    <s v="Shahid Shariari"/>
    <x v="0"/>
    <s v="United States"/>
    <s v="Los Angeles"/>
    <x v="1"/>
    <n v="90008"/>
    <x v="1"/>
    <s v="TEC-AC-10003832"/>
    <x v="2"/>
    <x v="11"/>
    <s v="Logitech P710e Mobile Speakerphone"/>
    <n v="772.47"/>
    <n v="3"/>
    <n v="0"/>
    <n v="146.76929999999993"/>
  </r>
  <r>
    <n v="5020"/>
    <s v="CA-2011-127558"/>
    <x v="2"/>
    <x v="647"/>
    <x v="7"/>
    <s v="First Class"/>
    <s v="SS-20410"/>
    <s v="Shahid Shariari"/>
    <x v="0"/>
    <s v="United States"/>
    <s v="Los Angeles"/>
    <x v="1"/>
    <n v="90008"/>
    <x v="1"/>
    <s v="OFF-SU-10002537"/>
    <x v="1"/>
    <x v="14"/>
    <s v="Acme Box Cutter Scissors"/>
    <n v="20.46"/>
    <n v="2"/>
    <n v="0"/>
    <n v="5.3196000000000012"/>
  </r>
  <r>
    <n v="5021"/>
    <s v="CA-2014-136511"/>
    <x v="3"/>
    <x v="721"/>
    <x v="186"/>
    <s v="Second Class"/>
    <s v="MZ-17515"/>
    <s v="Mary Zewe"/>
    <x v="1"/>
    <s v="United States"/>
    <s v="New York City"/>
    <x v="15"/>
    <n v="10011"/>
    <x v="3"/>
    <s v="OFF-SU-10003505"/>
    <x v="1"/>
    <x v="14"/>
    <s v="Premier Electric Letter Opener"/>
    <n v="347.58"/>
    <n v="3"/>
    <n v="0"/>
    <n v="17.378999999999976"/>
  </r>
  <r>
    <n v="5022"/>
    <s v="CA-2013-133795"/>
    <x v="0"/>
    <x v="122"/>
    <x v="746"/>
    <s v="Standard Class"/>
    <s v="JE-15475"/>
    <s v="Jeremy Ellison"/>
    <x v="0"/>
    <s v="United States"/>
    <s v="San Diego"/>
    <x v="1"/>
    <n v="92037"/>
    <x v="1"/>
    <s v="TEC-AC-10001465"/>
    <x v="2"/>
    <x v="11"/>
    <s v="SanDisk Cruzer 64 GB USB Flash Drive"/>
    <n v="72.64"/>
    <n v="2"/>
    <n v="0"/>
    <n v="21.791999999999994"/>
  </r>
  <r>
    <n v="5023"/>
    <s v="CA-2013-133795"/>
    <x v="0"/>
    <x v="122"/>
    <x v="746"/>
    <s v="Standard Class"/>
    <s v="JE-15475"/>
    <s v="Jeremy Ellison"/>
    <x v="0"/>
    <s v="United States"/>
    <s v="San Diego"/>
    <x v="1"/>
    <n v="92037"/>
    <x v="1"/>
    <s v="TEC-AC-10003832"/>
    <x v="2"/>
    <x v="11"/>
    <s v="Logitech P710e Mobile Speakerphone"/>
    <n v="772.47"/>
    <n v="3"/>
    <n v="0"/>
    <n v="146.76929999999993"/>
  </r>
  <r>
    <n v="5024"/>
    <s v="CA-2013-133795"/>
    <x v="0"/>
    <x v="122"/>
    <x v="746"/>
    <s v="Standard Class"/>
    <s v="JE-15475"/>
    <s v="Jeremy Ellison"/>
    <x v="0"/>
    <s v="United States"/>
    <s v="San Diego"/>
    <x v="1"/>
    <n v="92037"/>
    <x v="1"/>
    <s v="FUR-FU-10003731"/>
    <x v="0"/>
    <x v="5"/>
    <s v="Eldon Expressions Wood and Plastic Desk Accessories, Oak"/>
    <n v="39.92"/>
    <n v="4"/>
    <n v="0"/>
    <n v="11.177600000000002"/>
  </r>
  <r>
    <n v="5025"/>
    <s v="US-2014-130953"/>
    <x v="3"/>
    <x v="570"/>
    <x v="260"/>
    <s v="Standard Class"/>
    <s v="RF-19735"/>
    <s v="Roland Fjeld"/>
    <x v="0"/>
    <s v="United States"/>
    <s v="Oklahoma City"/>
    <x v="26"/>
    <n v="73120"/>
    <x v="2"/>
    <s v="OFF-BI-10004828"/>
    <x v="1"/>
    <x v="8"/>
    <s v="GBC Poly Designer Binding Covers"/>
    <n v="33.479999999999997"/>
    <n v="2"/>
    <n v="0"/>
    <n v="16.405199999999997"/>
  </r>
  <r>
    <n v="5026"/>
    <s v="US-2014-130953"/>
    <x v="3"/>
    <x v="570"/>
    <x v="260"/>
    <s v="Standard Class"/>
    <s v="RF-19735"/>
    <s v="Roland Fjeld"/>
    <x v="0"/>
    <s v="United States"/>
    <s v="Oklahoma City"/>
    <x v="26"/>
    <n v="73120"/>
    <x v="2"/>
    <s v="TEC-PH-10003012"/>
    <x v="2"/>
    <x v="7"/>
    <s v="Nortel Meridian M3904 Professional Digital phone"/>
    <n v="461.97"/>
    <n v="3"/>
    <n v="0"/>
    <n v="133.97129999999996"/>
  </r>
  <r>
    <n v="5027"/>
    <s v="US-2014-130953"/>
    <x v="3"/>
    <x v="570"/>
    <x v="26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x v="260"/>
    <s v="Standard Class"/>
    <s v="RF-19735"/>
    <s v="Roland Fjeld"/>
    <x v="0"/>
    <s v="United States"/>
    <s v="Oklahoma City"/>
    <x v="26"/>
    <n v="73120"/>
    <x v="2"/>
    <s v="FUR-CH-10004626"/>
    <x v="0"/>
    <x v="1"/>
    <s v="Office Star Flex Back Scooter Chair with Aluminum Finish Frame"/>
    <n v="302.67"/>
    <n v="3"/>
    <n v="0"/>
    <n v="72.640799999999999"/>
  </r>
  <r>
    <n v="5029"/>
    <s v="CA-2011-151792"/>
    <x v="2"/>
    <x v="814"/>
    <x v="1110"/>
    <s v="Second Class"/>
    <s v="CV-12295"/>
    <s v="Christina VanderZanden"/>
    <x v="0"/>
    <s v="United States"/>
    <s v="Chicago"/>
    <x v="10"/>
    <n v="60653"/>
    <x v="2"/>
    <s v="TEC-AC-10001606"/>
    <x v="2"/>
    <x v="11"/>
    <s v="Logitech Wireless Performance Mouse MX for PC and Mac"/>
    <n v="239.976"/>
    <n v="3"/>
    <n v="0.2"/>
    <n v="53.994600000000005"/>
  </r>
  <r>
    <n v="5030"/>
    <s v="CA-2014-139304"/>
    <x v="3"/>
    <x v="926"/>
    <x v="985"/>
    <s v="Standard Class"/>
    <s v="VG-21790"/>
    <s v="Vivek Gonzalez"/>
    <x v="0"/>
    <s v="United States"/>
    <s v="San Francisco"/>
    <x v="1"/>
    <n v="94109"/>
    <x v="1"/>
    <s v="OFF-AR-10001216"/>
    <x v="1"/>
    <x v="6"/>
    <s v="Newell 339"/>
    <n v="8.34"/>
    <n v="3"/>
    <n v="0"/>
    <n v="2.1683999999999997"/>
  </r>
  <r>
    <n v="5031"/>
    <s v="CA-2014-139304"/>
    <x v="3"/>
    <x v="926"/>
    <x v="985"/>
    <s v="Standard Class"/>
    <s v="VG-21790"/>
    <s v="Vivek Gonzalez"/>
    <x v="0"/>
    <s v="United States"/>
    <s v="San Francisco"/>
    <x v="1"/>
    <n v="94109"/>
    <x v="1"/>
    <s v="OFF-SU-10001664"/>
    <x v="1"/>
    <x v="14"/>
    <s v="Acme Office Executive Series Stainless Steel Trimmers"/>
    <n v="8.57"/>
    <n v="1"/>
    <n v="0"/>
    <n v="2.2282000000000002"/>
  </r>
  <r>
    <n v="5032"/>
    <s v="CA-2014-139304"/>
    <x v="3"/>
    <x v="926"/>
    <x v="985"/>
    <s v="Standard Class"/>
    <s v="VG-21790"/>
    <s v="Vivek Gonzalez"/>
    <x v="0"/>
    <s v="United States"/>
    <s v="San Francisco"/>
    <x v="1"/>
    <n v="94109"/>
    <x v="1"/>
    <s v="OFF-BI-10002498"/>
    <x v="1"/>
    <x v="8"/>
    <s v="Clear Mylar Reinforcing Strips"/>
    <n v="119.61600000000001"/>
    <n v="8"/>
    <n v="0.2"/>
    <n v="40.370399999999997"/>
  </r>
  <r>
    <n v="5033"/>
    <s v="CA-2013-155166"/>
    <x v="0"/>
    <x v="482"/>
    <x v="771"/>
    <s v="Standard Class"/>
    <s v="BB-11545"/>
    <s v="Brenda Bowman"/>
    <x v="1"/>
    <s v="United States"/>
    <s v="Vineland"/>
    <x v="30"/>
    <n v="8360"/>
    <x v="3"/>
    <s v="FUR-CH-10003968"/>
    <x v="0"/>
    <x v="1"/>
    <s v="Novimex Turbo Task Chair"/>
    <n v="212.94"/>
    <n v="3"/>
    <n v="0"/>
    <n v="25.552800000000005"/>
  </r>
  <r>
    <n v="5034"/>
    <s v="CA-2013-155166"/>
    <x v="0"/>
    <x v="482"/>
    <x v="771"/>
    <s v="Standard Class"/>
    <s v="BB-11545"/>
    <s v="Brenda Bowman"/>
    <x v="1"/>
    <s v="United States"/>
    <s v="Vineland"/>
    <x v="30"/>
    <n v="8360"/>
    <x v="3"/>
    <s v="OFF-AP-10002765"/>
    <x v="1"/>
    <x v="9"/>
    <s v="Fellowes Advanced Computer Series Surge Protectors"/>
    <n v="26.49"/>
    <n v="1"/>
    <n v="0"/>
    <n v="7.4172000000000011"/>
  </r>
  <r>
    <n v="5035"/>
    <s v="CA-2012-103954"/>
    <x v="1"/>
    <x v="101"/>
    <x v="1111"/>
    <s v="Second Class"/>
    <s v="HR-14770"/>
    <s v="Hallie Redmond"/>
    <x v="2"/>
    <s v="United States"/>
    <s v="Milwaukee"/>
    <x v="6"/>
    <n v="53209"/>
    <x v="2"/>
    <s v="FUR-BO-10004690"/>
    <x v="0"/>
    <x v="0"/>
    <s v="O'Sullivan Cherrywood Estates Traditional Barrister Bookcase"/>
    <n v="687.4"/>
    <n v="5"/>
    <n v="0"/>
    <n v="48.117999999999981"/>
  </r>
  <r>
    <n v="5036"/>
    <s v="CA-2011-169803"/>
    <x v="2"/>
    <x v="322"/>
    <x v="1021"/>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x v="1021"/>
    <s v="Standard Class"/>
    <s v="SC-20260"/>
    <s v="Scott Cohen"/>
    <x v="1"/>
    <s v="United States"/>
    <s v="Seattle"/>
    <x v="4"/>
    <n v="98115"/>
    <x v="1"/>
    <s v="TEC-AC-10003441"/>
    <x v="2"/>
    <x v="11"/>
    <s v="Kingston Digital DataTraveler 32GB USB 2.0"/>
    <n v="33.9"/>
    <n v="2"/>
    <n v="0"/>
    <n v="2.0339999999999989"/>
  </r>
  <r>
    <n v="5038"/>
    <s v="CA-2014-141719"/>
    <x v="3"/>
    <x v="701"/>
    <x v="410"/>
    <s v="Second Class"/>
    <s v="EG-13900"/>
    <s v="Emily Grady"/>
    <x v="0"/>
    <s v="United States"/>
    <s v="Naperville"/>
    <x v="10"/>
    <n v="60540"/>
    <x v="2"/>
    <s v="TEC-AC-10003610"/>
    <x v="2"/>
    <x v="11"/>
    <s v="Logitech Illuminated - Keyboard"/>
    <n v="239.96000000000004"/>
    <n v="5"/>
    <n v="0.2"/>
    <n v="83.98599999999999"/>
  </r>
  <r>
    <n v="5039"/>
    <s v="CA-2012-136469"/>
    <x v="1"/>
    <x v="655"/>
    <x v="1112"/>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x v="1112"/>
    <s v="First Class"/>
    <s v="TS-21370"/>
    <s v="Todd Sumrall"/>
    <x v="1"/>
    <s v="United States"/>
    <s v="Wilmington"/>
    <x v="13"/>
    <n v="19805"/>
    <x v="3"/>
    <s v="TEC-PH-10001817"/>
    <x v="2"/>
    <x v="7"/>
    <s v="Wilson Electronics DB Pro Signal Booster"/>
    <n v="716"/>
    <n v="2"/>
    <n v="0"/>
    <n v="193.32000000000005"/>
  </r>
  <r>
    <n v="5041"/>
    <s v="CA-2012-136469"/>
    <x v="1"/>
    <x v="655"/>
    <x v="1112"/>
    <s v="First Class"/>
    <s v="TS-21370"/>
    <s v="Todd Sumrall"/>
    <x v="1"/>
    <s v="United States"/>
    <s v="Wilmington"/>
    <x v="13"/>
    <n v="19805"/>
    <x v="3"/>
    <s v="OFF-BI-10004492"/>
    <x v="1"/>
    <x v="8"/>
    <s v="Tuf-Vin Binders"/>
    <n v="221.06"/>
    <n v="7"/>
    <n v="0"/>
    <n v="103.89819999999997"/>
  </r>
  <r>
    <n v="5042"/>
    <s v="CA-2013-158694"/>
    <x v="0"/>
    <x v="338"/>
    <x v="1113"/>
    <s v="Second Class"/>
    <s v="AI-10855"/>
    <s v="Arianne Irving"/>
    <x v="0"/>
    <s v="United States"/>
    <s v="Los Angeles"/>
    <x v="1"/>
    <n v="90036"/>
    <x v="1"/>
    <s v="OFF-PA-10002421"/>
    <x v="1"/>
    <x v="10"/>
    <s v="Embossed Ink Jet Note Cards"/>
    <n v="67.710000000000008"/>
    <n v="3"/>
    <n v="0"/>
    <n v="32.500799999999998"/>
  </r>
  <r>
    <n v="5043"/>
    <s v="CA-2013-158694"/>
    <x v="0"/>
    <x v="338"/>
    <x v="1113"/>
    <s v="Second Class"/>
    <s v="AI-10855"/>
    <s v="Arianne Irving"/>
    <x v="0"/>
    <s v="United States"/>
    <s v="Los Angeles"/>
    <x v="1"/>
    <n v="90036"/>
    <x v="1"/>
    <s v="OFF-AP-10000055"/>
    <x v="1"/>
    <x v="9"/>
    <s v="Belkin F9S820V06 8 Outlet Surge"/>
    <n v="129.91999999999999"/>
    <n v="4"/>
    <n v="0"/>
    <n v="38.975999999999985"/>
  </r>
  <r>
    <n v="5044"/>
    <s v="CA-2013-158694"/>
    <x v="0"/>
    <x v="338"/>
    <x v="1113"/>
    <s v="Second Class"/>
    <s v="AI-10855"/>
    <s v="Arianne Irving"/>
    <x v="0"/>
    <s v="United States"/>
    <s v="Los Angeles"/>
    <x v="1"/>
    <n v="90036"/>
    <x v="1"/>
    <s v="FUR-FU-10000965"/>
    <x v="0"/>
    <x v="5"/>
    <s v="Howard Miller 11-1/2&quot; Diameter Ridgewood Wall Clock"/>
    <n v="467.46"/>
    <n v="9"/>
    <n v="0"/>
    <n v="191.65860000000001"/>
  </r>
  <r>
    <n v="5045"/>
    <s v="CA-2013-158694"/>
    <x v="0"/>
    <x v="338"/>
    <x v="1113"/>
    <s v="Second Class"/>
    <s v="AI-10855"/>
    <s v="Arianne Irving"/>
    <x v="0"/>
    <s v="United States"/>
    <s v="Los Angeles"/>
    <x v="1"/>
    <n v="90036"/>
    <x v="1"/>
    <s v="OFF-PA-10001363"/>
    <x v="1"/>
    <x v="10"/>
    <s v="Xerox 1933"/>
    <n v="61.4"/>
    <n v="5"/>
    <n v="0"/>
    <n v="28.857999999999997"/>
  </r>
  <r>
    <n v="5046"/>
    <s v="CA-2013-158694"/>
    <x v="0"/>
    <x v="338"/>
    <x v="1113"/>
    <s v="Second Class"/>
    <s v="AI-10855"/>
    <s v="Arianne Irving"/>
    <x v="0"/>
    <s v="United States"/>
    <s v="Los Angeles"/>
    <x v="1"/>
    <n v="90036"/>
    <x v="1"/>
    <s v="OFF-ST-10001496"/>
    <x v="1"/>
    <x v="4"/>
    <s v="Standard Rollaway File with Lock"/>
    <n v="720.76"/>
    <n v="4"/>
    <n v="0"/>
    <n v="187.39760000000001"/>
  </r>
  <r>
    <n v="5047"/>
    <s v="CA-2013-158694"/>
    <x v="0"/>
    <x v="338"/>
    <x v="1113"/>
    <s v="Second Class"/>
    <s v="AI-10855"/>
    <s v="Arianne Irving"/>
    <x v="0"/>
    <s v="United States"/>
    <s v="Los Angeles"/>
    <x v="1"/>
    <n v="90036"/>
    <x v="1"/>
    <s v="OFF-BI-10004656"/>
    <x v="1"/>
    <x v="8"/>
    <s v="Peel &amp; Stick Add-On Corner Pockets"/>
    <n v="5.1840000000000011"/>
    <n v="3"/>
    <n v="0.2"/>
    <n v="1.8143999999999996"/>
  </r>
  <r>
    <n v="5048"/>
    <s v="CA-2013-158694"/>
    <x v="0"/>
    <x v="338"/>
    <x v="1113"/>
    <s v="Second Class"/>
    <s v="AI-10855"/>
    <s v="Arianne Irving"/>
    <x v="0"/>
    <s v="United States"/>
    <s v="Los Angeles"/>
    <x v="1"/>
    <n v="90036"/>
    <x v="1"/>
    <s v="OFF-AR-10001227"/>
    <x v="1"/>
    <x v="6"/>
    <s v="Newell 338"/>
    <n v="14.7"/>
    <n v="5"/>
    <n v="0"/>
    <n v="3.9690000000000003"/>
  </r>
  <r>
    <n v="5049"/>
    <s v="US-2011-104759"/>
    <x v="2"/>
    <x v="691"/>
    <x v="1114"/>
    <s v="Standard Class"/>
    <s v="DD-13570"/>
    <s v="Dorothy Dickinson"/>
    <x v="0"/>
    <s v="United States"/>
    <s v="Chicago"/>
    <x v="10"/>
    <n v="60610"/>
    <x v="2"/>
    <s v="OFF-BI-10002071"/>
    <x v="1"/>
    <x v="8"/>
    <s v="Fellowes Black Plastic Comb Bindings"/>
    <n v="8.1339999999999986"/>
    <n v="7"/>
    <n v="0.8"/>
    <n v="-13.827800000000003"/>
  </r>
  <r>
    <n v="5050"/>
    <s v="US-2011-104759"/>
    <x v="2"/>
    <x v="691"/>
    <x v="1114"/>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x v="488"/>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x v="917"/>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x v="1049"/>
    <s v="Same Day"/>
    <s v="JC-15775"/>
    <s v="John Castell"/>
    <x v="0"/>
    <s v="United States"/>
    <s v="Atlanta"/>
    <x v="32"/>
    <n v="30318"/>
    <x v="0"/>
    <s v="OFF-PA-10003129"/>
    <x v="1"/>
    <x v="10"/>
    <s v="Tops White Computer Printout Paper"/>
    <n v="195.64"/>
    <n v="4"/>
    <n v="0"/>
    <n v="91.950799999999987"/>
  </r>
  <r>
    <n v="5054"/>
    <s v="CA-2012-141243"/>
    <x v="1"/>
    <x v="928"/>
    <x v="987"/>
    <s v="Second Class"/>
    <s v="AH-10465"/>
    <s v="Amy Hunt"/>
    <x v="0"/>
    <s v="United States"/>
    <s v="Dallas"/>
    <x v="5"/>
    <n v="75217"/>
    <x v="2"/>
    <s v="TEC-AC-10003198"/>
    <x v="2"/>
    <x v="11"/>
    <s v="Enermax Acrylux Wireless Keyboard"/>
    <n v="398.40000000000003"/>
    <n v="5"/>
    <n v="0.2"/>
    <n v="84.659999999999982"/>
  </r>
  <r>
    <n v="5055"/>
    <s v="CA-2012-141243"/>
    <x v="1"/>
    <x v="928"/>
    <x v="987"/>
    <s v="Second Class"/>
    <s v="AH-10465"/>
    <s v="Amy Hunt"/>
    <x v="0"/>
    <s v="United States"/>
    <s v="Dallas"/>
    <x v="5"/>
    <n v="75217"/>
    <x v="2"/>
    <s v="OFF-AR-10001246"/>
    <x v="1"/>
    <x v="6"/>
    <s v="Newell 317"/>
    <n v="7.0559999999999992"/>
    <n v="3"/>
    <n v="0.2"/>
    <n v="0.79379999999999962"/>
  </r>
  <r>
    <n v="5056"/>
    <s v="CA-2012-141243"/>
    <x v="1"/>
    <x v="928"/>
    <x v="987"/>
    <s v="Second Class"/>
    <s v="AH-10465"/>
    <s v="Amy Hunt"/>
    <x v="0"/>
    <s v="United States"/>
    <s v="Dallas"/>
    <x v="5"/>
    <n v="75217"/>
    <x v="2"/>
    <s v="FUR-BO-10003272"/>
    <x v="0"/>
    <x v="0"/>
    <s v="O'Sullivan Living Dimensions 5-Shelf Bookcases"/>
    <n v="1352.3975999999998"/>
    <n v="9"/>
    <n v="0.32"/>
    <n v="-437.5404000000002"/>
  </r>
  <r>
    <n v="5057"/>
    <s v="CA-2012-162166"/>
    <x v="1"/>
    <x v="1014"/>
    <x v="835"/>
    <s v="First Class"/>
    <s v="NM-18520"/>
    <s v="Neoma Murray"/>
    <x v="0"/>
    <s v="United States"/>
    <s v="Moreno Valley"/>
    <x v="1"/>
    <n v="92553"/>
    <x v="1"/>
    <s v="OFF-PA-10002606"/>
    <x v="1"/>
    <x v="10"/>
    <s v="Xerox 1928"/>
    <n v="26.400000000000002"/>
    <n v="5"/>
    <n v="0"/>
    <n v="11.879999999999999"/>
  </r>
  <r>
    <n v="5058"/>
    <s v="CA-2012-162166"/>
    <x v="1"/>
    <x v="1014"/>
    <x v="835"/>
    <s v="First Class"/>
    <s v="NM-18520"/>
    <s v="Neoma Murray"/>
    <x v="0"/>
    <s v="United States"/>
    <s v="Moreno Valley"/>
    <x v="1"/>
    <n v="92553"/>
    <x v="1"/>
    <s v="OFF-ST-10002486"/>
    <x v="1"/>
    <x v="4"/>
    <s v="Eldon Shelf Savers Cubes and Bins"/>
    <n v="41.88"/>
    <n v="6"/>
    <n v="0"/>
    <n v="0.83759999999999835"/>
  </r>
  <r>
    <n v="5059"/>
    <s v="CA-2013-120796"/>
    <x v="0"/>
    <x v="1015"/>
    <x v="1115"/>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39"/>
    <s v="Second Class"/>
    <s v="TP-21130"/>
    <s v="Theone Pippenger"/>
    <x v="0"/>
    <s v="United States"/>
    <s v="Georgetown"/>
    <x v="0"/>
    <n v="40324"/>
    <x v="0"/>
    <s v="TEC-PH-10000560"/>
    <x v="2"/>
    <x v="7"/>
    <s v="Samsung Galaxy S III - 16GB - pebble blue (T-Mobile)"/>
    <n v="699.98"/>
    <n v="2"/>
    <n v="0"/>
    <n v="195.99440000000004"/>
  </r>
  <r>
    <n v="5061"/>
    <s v="CA-2013-109722"/>
    <x v="0"/>
    <x v="5"/>
    <x v="439"/>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x v="678"/>
    <s v="Standard Class"/>
    <s v="DL-12925"/>
    <s v="Daniel Lacy"/>
    <x v="0"/>
    <s v="United States"/>
    <s v="Minneapolis"/>
    <x v="11"/>
    <n v="55407"/>
    <x v="2"/>
    <s v="OFF-BI-10003684"/>
    <x v="1"/>
    <x v="8"/>
    <s v="Wilson Jones Legal Size Ring Binders"/>
    <n v="43.98"/>
    <n v="2"/>
    <n v="0"/>
    <n v="21.99"/>
  </r>
  <r>
    <n v="5063"/>
    <s v="CA-2012-136798"/>
    <x v="1"/>
    <x v="412"/>
    <x v="678"/>
    <s v="Standard Class"/>
    <s v="DL-12925"/>
    <s v="Daniel Lacy"/>
    <x v="0"/>
    <s v="United States"/>
    <s v="Minneapolis"/>
    <x v="11"/>
    <n v="55407"/>
    <x v="2"/>
    <s v="TEC-PH-10000441"/>
    <x v="2"/>
    <x v="7"/>
    <s v="VTech DS6151"/>
    <n v="377.96999999999997"/>
    <n v="3"/>
    <n v="0"/>
    <n v="105.83160000000002"/>
  </r>
  <r>
    <n v="5064"/>
    <s v="CA-2012-136798"/>
    <x v="1"/>
    <x v="412"/>
    <x v="678"/>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x v="706"/>
    <s v="First Class"/>
    <s v="CA-12265"/>
    <s v="Christina Anderson"/>
    <x v="0"/>
    <s v="United States"/>
    <s v="Wilmington"/>
    <x v="13"/>
    <n v="19805"/>
    <x v="3"/>
    <s v="TEC-PH-10004977"/>
    <x v="2"/>
    <x v="7"/>
    <s v="GE 30524EE4"/>
    <n v="391.98"/>
    <n v="2"/>
    <n v="0"/>
    <n v="113.67419999999998"/>
  </r>
  <r>
    <n v="5066"/>
    <s v="CA-2014-142090"/>
    <x v="3"/>
    <x v="329"/>
    <x v="94"/>
    <s v="Standard Class"/>
    <s v="SC-20380"/>
    <s v="Shahid Collister"/>
    <x v="0"/>
    <s v="United States"/>
    <s v="Burlington"/>
    <x v="3"/>
    <n v="27217"/>
    <x v="0"/>
    <s v="TEC-AC-10002001"/>
    <x v="2"/>
    <x v="11"/>
    <s v="Logitech Wireless Gaming Headset G930"/>
    <n v="383.97600000000006"/>
    <n v="3"/>
    <n v="0.2"/>
    <n v="81.59490000000001"/>
  </r>
  <r>
    <n v="5067"/>
    <s v="CA-2014-142090"/>
    <x v="3"/>
    <x v="329"/>
    <x v="94"/>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x v="992"/>
    <s v="Standard Class"/>
    <s v="TT-21460"/>
    <s v="Tonja Turnell"/>
    <x v="2"/>
    <s v="United States"/>
    <s v="Los Angeles"/>
    <x v="1"/>
    <n v="90008"/>
    <x v="1"/>
    <s v="OFF-AR-10003504"/>
    <x v="1"/>
    <x v="6"/>
    <s v="Newell 347"/>
    <n v="21.400000000000002"/>
    <n v="5"/>
    <n v="0"/>
    <n v="6.2059999999999977"/>
  </r>
  <r>
    <n v="5069"/>
    <s v="CA-2011-124478"/>
    <x v="2"/>
    <x v="233"/>
    <x v="1116"/>
    <s v="Standard Class"/>
    <s v="MA-17560"/>
    <s v="Matt Abelman"/>
    <x v="2"/>
    <s v="United States"/>
    <s v="Trenton"/>
    <x v="12"/>
    <n v="48183"/>
    <x v="2"/>
    <s v="TEC-CO-10001571"/>
    <x v="2"/>
    <x v="16"/>
    <s v="Sharp 1540cs Digital Laser Copier"/>
    <n v="549.99"/>
    <n v="1"/>
    <n v="0"/>
    <n v="274.995"/>
  </r>
  <r>
    <n v="5070"/>
    <s v="CA-2011-124478"/>
    <x v="2"/>
    <x v="233"/>
    <x v="1116"/>
    <s v="Standard Class"/>
    <s v="MA-17560"/>
    <s v="Matt Abelman"/>
    <x v="2"/>
    <s v="United States"/>
    <s v="Trenton"/>
    <x v="12"/>
    <n v="48183"/>
    <x v="2"/>
    <s v="OFF-AP-10002495"/>
    <x v="1"/>
    <x v="9"/>
    <s v="Acco Smartsocket Table Surge Protector, 6 Color-Coded Adapter Outlets"/>
    <n v="167.535"/>
    <n v="3"/>
    <n v="0.1"/>
    <n v="37.229999999999983"/>
  </r>
  <r>
    <n v="5071"/>
    <s v="CA-2011-124478"/>
    <x v="2"/>
    <x v="233"/>
    <x v="1116"/>
    <s v="Standard Class"/>
    <s v="MA-17560"/>
    <s v="Matt Abelman"/>
    <x v="2"/>
    <s v="United States"/>
    <s v="Trenton"/>
    <x v="12"/>
    <n v="48183"/>
    <x v="2"/>
    <s v="OFF-EN-10002500"/>
    <x v="1"/>
    <x v="12"/>
    <s v="Globe Weis Peel &amp; Seel First Class Envelopes"/>
    <n v="38.339999999999996"/>
    <n v="3"/>
    <n v="0"/>
    <n v="17.253"/>
  </r>
  <r>
    <n v="5072"/>
    <s v="CA-2011-124478"/>
    <x v="2"/>
    <x v="233"/>
    <x v="1116"/>
    <s v="Standard Class"/>
    <s v="MA-17560"/>
    <s v="Matt Abelman"/>
    <x v="2"/>
    <s v="United States"/>
    <s v="Trenton"/>
    <x v="12"/>
    <n v="48183"/>
    <x v="2"/>
    <s v="FUR-FU-10002088"/>
    <x v="0"/>
    <x v="5"/>
    <s v="Nu-Dell Float Frame 11 x 14 1/2"/>
    <n v="53.88"/>
    <n v="6"/>
    <n v="0"/>
    <n v="22.629600000000003"/>
  </r>
  <r>
    <n v="5073"/>
    <s v="CA-2011-124478"/>
    <x v="2"/>
    <x v="233"/>
    <x v="1116"/>
    <s v="Standard Class"/>
    <s v="MA-17560"/>
    <s v="Matt Abelman"/>
    <x v="2"/>
    <s v="United States"/>
    <s v="Trenton"/>
    <x v="12"/>
    <n v="48183"/>
    <x v="2"/>
    <s v="TEC-PH-10001128"/>
    <x v="2"/>
    <x v="7"/>
    <s v="Motorola Droid Maxx"/>
    <n v="299.98"/>
    <n v="2"/>
    <n v="0"/>
    <n v="83.994400000000013"/>
  </r>
  <r>
    <n v="5074"/>
    <s v="CA-2012-145485"/>
    <x v="1"/>
    <x v="599"/>
    <x v="745"/>
    <s v="Same Day"/>
    <s v="JM-16195"/>
    <s v="Justin MacKendrick"/>
    <x v="0"/>
    <s v="United States"/>
    <s v="San Francisco"/>
    <x v="1"/>
    <n v="94109"/>
    <x v="1"/>
    <s v="OFF-ST-10000649"/>
    <x v="1"/>
    <x v="4"/>
    <s v="Hanging Personal Folder File"/>
    <n v="62.8"/>
    <n v="4"/>
    <n v="0"/>
    <n v="15.700000000000003"/>
  </r>
  <r>
    <n v="5075"/>
    <s v="CA-2014-151071"/>
    <x v="3"/>
    <x v="1016"/>
    <x v="809"/>
    <s v="Second Class"/>
    <s v="MB-18085"/>
    <s v="Mick Brown"/>
    <x v="0"/>
    <s v="United States"/>
    <s v="Los Angeles"/>
    <x v="1"/>
    <n v="90049"/>
    <x v="1"/>
    <s v="OFF-BI-10002103"/>
    <x v="1"/>
    <x v="8"/>
    <s v="Cardinal Slant-D Ring Binder, Heavy Gauge Vinyl"/>
    <n v="13.904"/>
    <n v="2"/>
    <n v="0.2"/>
    <n v="4.5187999999999997"/>
  </r>
  <r>
    <n v="5076"/>
    <s v="CA-2011-134572"/>
    <x v="2"/>
    <x v="1017"/>
    <x v="1117"/>
    <s v="Second Class"/>
    <s v="SV-20365"/>
    <s v="Seth Vernon"/>
    <x v="0"/>
    <s v="United States"/>
    <s v="Houston"/>
    <x v="5"/>
    <n v="77070"/>
    <x v="2"/>
    <s v="FUR-TA-10001705"/>
    <x v="0"/>
    <x v="3"/>
    <s v="Bush Advantage Collection Round Conference Table"/>
    <n v="744.09999999999991"/>
    <n v="5"/>
    <n v="0.3"/>
    <n v="-95.670000000000044"/>
  </r>
  <r>
    <n v="5077"/>
    <s v="CA-2011-134572"/>
    <x v="2"/>
    <x v="1017"/>
    <x v="1117"/>
    <s v="Second Class"/>
    <s v="SV-20365"/>
    <s v="Seth Vernon"/>
    <x v="0"/>
    <s v="United States"/>
    <s v="Houston"/>
    <x v="5"/>
    <n v="77070"/>
    <x v="2"/>
    <s v="OFF-ST-10004634"/>
    <x v="1"/>
    <x v="4"/>
    <s v="Personal Folder Holder, Ebony"/>
    <n v="44.840000000000011"/>
    <n v="5"/>
    <n v="0.2"/>
    <n v="5.6049999999999951"/>
  </r>
  <r>
    <n v="5078"/>
    <s v="CA-2011-134572"/>
    <x v="2"/>
    <x v="1017"/>
    <x v="1117"/>
    <s v="Second Class"/>
    <s v="SV-20365"/>
    <s v="Seth Vernon"/>
    <x v="0"/>
    <s v="United States"/>
    <s v="Houston"/>
    <x v="5"/>
    <n v="77070"/>
    <x v="2"/>
    <s v="FUR-TA-10004442"/>
    <x v="0"/>
    <x v="3"/>
    <s v="Riverside Furniture Stanwyck Manor Table Series"/>
    <n v="401.59000000000003"/>
    <n v="2"/>
    <n v="0.3"/>
    <n v="-131.95100000000002"/>
  </r>
  <r>
    <n v="5079"/>
    <s v="CA-2014-143217"/>
    <x v="3"/>
    <x v="343"/>
    <x v="251"/>
    <s v="Standard Class"/>
    <s v="CG-12040"/>
    <s v="Catherine Glotzbach"/>
    <x v="2"/>
    <s v="United States"/>
    <s v="Milwaukee"/>
    <x v="6"/>
    <n v="53209"/>
    <x v="2"/>
    <s v="OFF-BI-10002949"/>
    <x v="1"/>
    <x v="8"/>
    <s v="Prestige Round Ring Binders"/>
    <n v="18.240000000000002"/>
    <n v="3"/>
    <n v="0"/>
    <n v="8.5727999999999991"/>
  </r>
  <r>
    <n v="5080"/>
    <s v="US-2014-133312"/>
    <x v="3"/>
    <x v="920"/>
    <x v="364"/>
    <s v="Standard Class"/>
    <s v="BD-11500"/>
    <s v="Bradley Drucker"/>
    <x v="0"/>
    <s v="United States"/>
    <s v="San Francisco"/>
    <x v="1"/>
    <n v="94122"/>
    <x v="1"/>
    <s v="FUR-BO-10002213"/>
    <x v="0"/>
    <x v="0"/>
    <s v="Sauder Forest Hills Library, Woodland Oak Finish"/>
    <n v="359.49899999999997"/>
    <n v="3"/>
    <n v="0.15"/>
    <n v="-29.605799999999981"/>
  </r>
  <r>
    <n v="5081"/>
    <s v="US-2014-133312"/>
    <x v="3"/>
    <x v="920"/>
    <x v="364"/>
    <s v="Standard Class"/>
    <s v="BD-11500"/>
    <s v="Bradley Drucker"/>
    <x v="0"/>
    <s v="United States"/>
    <s v="San Francisco"/>
    <x v="1"/>
    <n v="94122"/>
    <x v="1"/>
    <s v="OFF-ST-10001325"/>
    <x v="1"/>
    <x v="4"/>
    <s v="Sterilite Officeware Hinged File Box"/>
    <n v="10.48"/>
    <n v="1"/>
    <n v="0"/>
    <n v="2.8296000000000001"/>
  </r>
  <r>
    <n v="5082"/>
    <s v="US-2012-137533"/>
    <x v="1"/>
    <x v="217"/>
    <x v="735"/>
    <s v="Same Day"/>
    <s v="JK-15640"/>
    <s v="Jim Kriz"/>
    <x v="2"/>
    <s v="United States"/>
    <s v="Cleveland"/>
    <x v="24"/>
    <n v="44105"/>
    <x v="3"/>
    <s v="OFF-PA-10003441"/>
    <x v="1"/>
    <x v="10"/>
    <s v="Xerox 226"/>
    <n v="20.736000000000004"/>
    <n v="4"/>
    <n v="0.2"/>
    <n v="7.2576000000000001"/>
  </r>
  <r>
    <n v="5083"/>
    <s v="CA-2013-155138"/>
    <x v="0"/>
    <x v="162"/>
    <x v="720"/>
    <s v="Standard Class"/>
    <s v="JM-15580"/>
    <s v="Jill Matthias"/>
    <x v="0"/>
    <s v="United States"/>
    <s v="Monroe"/>
    <x v="3"/>
    <n v="28110"/>
    <x v="0"/>
    <s v="TEC-AC-10004209"/>
    <x v="2"/>
    <x v="11"/>
    <s v="Memorex Froggy Flash Drive 4 GB"/>
    <n v="35.167999999999999"/>
    <n v="4"/>
    <n v="0.2"/>
    <n v="8.3524000000000012"/>
  </r>
  <r>
    <n v="5084"/>
    <s v="CA-2013-155138"/>
    <x v="0"/>
    <x v="162"/>
    <x v="720"/>
    <s v="Standard Class"/>
    <s v="JM-15580"/>
    <s v="Jill Matthias"/>
    <x v="0"/>
    <s v="United States"/>
    <s v="Monroe"/>
    <x v="3"/>
    <n v="28110"/>
    <x v="0"/>
    <s v="OFF-PA-10000501"/>
    <x v="1"/>
    <x v="10"/>
    <s v="Petty Cash Envelope"/>
    <n v="64.704000000000008"/>
    <n v="3"/>
    <n v="0.2"/>
    <n v="23.455199999999998"/>
  </r>
  <r>
    <n v="5085"/>
    <s v="CA-2013-108350"/>
    <x v="0"/>
    <x v="112"/>
    <x v="103"/>
    <s v="Second Class"/>
    <s v="SC-20230"/>
    <s v="Scot Coram"/>
    <x v="1"/>
    <s v="United States"/>
    <s v="Lowell"/>
    <x v="31"/>
    <n v="1852"/>
    <x v="3"/>
    <s v="OFF-PA-10003656"/>
    <x v="1"/>
    <x v="10"/>
    <s v="Xerox 1935"/>
    <n v="105.52"/>
    <n v="4"/>
    <n v="0"/>
    <n v="48.539199999999994"/>
  </r>
  <r>
    <n v="5086"/>
    <s v="CA-2012-144302"/>
    <x v="1"/>
    <x v="974"/>
    <x v="687"/>
    <s v="Standard Class"/>
    <s v="ME-17320"/>
    <s v="Maria Etezadi"/>
    <x v="2"/>
    <s v="United States"/>
    <s v="Dallas"/>
    <x v="5"/>
    <n v="75081"/>
    <x v="2"/>
    <s v="OFF-BI-10001107"/>
    <x v="1"/>
    <x v="8"/>
    <s v="GBC White Gloss Covers, Plain Front"/>
    <n v="5.7919999999999989"/>
    <n v="2"/>
    <n v="0.8"/>
    <n v="-9.5568000000000026"/>
  </r>
  <r>
    <n v="5087"/>
    <s v="CA-2012-109001"/>
    <x v="1"/>
    <x v="616"/>
    <x v="741"/>
    <s v="Standard Class"/>
    <s v="KN-16390"/>
    <s v="Katherine Nockton"/>
    <x v="1"/>
    <s v="United States"/>
    <s v="Philadelphia"/>
    <x v="9"/>
    <n v="19120"/>
    <x v="3"/>
    <s v="TEC-PH-10000562"/>
    <x v="2"/>
    <x v="7"/>
    <s v="Samsung Convoy 3"/>
    <n v="466.15799999999996"/>
    <n v="7"/>
    <n v="0.4"/>
    <n v="-93.231599999999958"/>
  </r>
  <r>
    <n v="5088"/>
    <s v="CA-2012-109001"/>
    <x v="1"/>
    <x v="616"/>
    <x v="741"/>
    <s v="Standard Class"/>
    <s v="KN-16390"/>
    <s v="Katherine Nockton"/>
    <x v="1"/>
    <s v="United States"/>
    <s v="Philadelphia"/>
    <x v="9"/>
    <n v="19120"/>
    <x v="3"/>
    <s v="TEC-AC-10001101"/>
    <x v="2"/>
    <x v="11"/>
    <s v="Sony 16GB Class 10 Micro SDHC R40 Memory Card"/>
    <n v="10.312000000000001"/>
    <n v="1"/>
    <n v="0.2"/>
    <n v="-1.2890000000000006"/>
  </r>
  <r>
    <n v="5089"/>
    <s v="CA-2012-109001"/>
    <x v="1"/>
    <x v="616"/>
    <x v="741"/>
    <s v="Standard Class"/>
    <s v="KN-16390"/>
    <s v="Katherine Nockton"/>
    <x v="1"/>
    <s v="United States"/>
    <s v="Philadelphia"/>
    <x v="9"/>
    <n v="19120"/>
    <x v="3"/>
    <s v="OFF-BI-10003529"/>
    <x v="1"/>
    <x v="8"/>
    <s v="Avery Round Ring Poly Binders"/>
    <n v="2.556"/>
    <n v="3"/>
    <n v="0.7"/>
    <n v="-1.7892000000000001"/>
  </r>
  <r>
    <n v="5090"/>
    <s v="CA-2014-132738"/>
    <x v="3"/>
    <x v="1018"/>
    <x v="636"/>
    <s v="First Class"/>
    <s v="HM-14860"/>
    <s v="Harry Marie"/>
    <x v="1"/>
    <s v="United States"/>
    <s v="Loveland"/>
    <x v="22"/>
    <n v="80538"/>
    <x v="1"/>
    <s v="OFF-PA-10001752"/>
    <x v="1"/>
    <x v="10"/>
    <s v="Hammermill CopyPlus Copy Paper (20Lb. and 84 Bright)"/>
    <n v="7.9680000000000009"/>
    <n v="2"/>
    <n v="0.2"/>
    <n v="2.8884000000000007"/>
  </r>
  <r>
    <n v="5091"/>
    <s v="CA-2014-132738"/>
    <x v="3"/>
    <x v="1018"/>
    <x v="636"/>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x v="362"/>
    <s v="Standard Class"/>
    <s v="JM-15580"/>
    <s v="Jill Matthias"/>
    <x v="0"/>
    <s v="United States"/>
    <s v="Loveland"/>
    <x v="22"/>
    <n v="80538"/>
    <x v="1"/>
    <s v="OFF-FA-10003472"/>
    <x v="1"/>
    <x v="13"/>
    <s v="Bagged Rubber Bands"/>
    <n v="3.024"/>
    <n v="3"/>
    <n v="0.2"/>
    <n v="-0.6048"/>
  </r>
  <r>
    <n v="5093"/>
    <s v="CA-2012-119102"/>
    <x v="1"/>
    <x v="293"/>
    <x v="673"/>
    <s v="Standard Class"/>
    <s v="KH-16690"/>
    <s v="Kristen Hastings"/>
    <x v="1"/>
    <s v="United States"/>
    <s v="Woonsocket"/>
    <x v="34"/>
    <n v="2895"/>
    <x v="3"/>
    <s v="OFF-ST-10004507"/>
    <x v="1"/>
    <x v="4"/>
    <s v="Advantus Rolling Storage Box"/>
    <n v="51.449999999999996"/>
    <n v="3"/>
    <n v="0"/>
    <n v="13.891499999999999"/>
  </r>
  <r>
    <n v="5094"/>
    <s v="US-2011-140452"/>
    <x v="2"/>
    <x v="776"/>
    <x v="28"/>
    <s v="Standard Class"/>
    <s v="BK-11260"/>
    <s v="Berenike Kampe"/>
    <x v="0"/>
    <s v="United States"/>
    <s v="Chicago"/>
    <x v="10"/>
    <n v="60610"/>
    <x v="2"/>
    <s v="OFF-AP-10004036"/>
    <x v="1"/>
    <x v="9"/>
    <s v="Bionaire 99.97% HEPA Air Cleaner"/>
    <n v="14.015999999999996"/>
    <n v="4"/>
    <n v="0.8"/>
    <n v="-31.536000000000001"/>
  </r>
  <r>
    <n v="5095"/>
    <s v="US-2011-140452"/>
    <x v="2"/>
    <x v="776"/>
    <x v="28"/>
    <s v="Standard Class"/>
    <s v="BK-11260"/>
    <s v="Berenike Kampe"/>
    <x v="0"/>
    <s v="United States"/>
    <s v="Chicago"/>
    <x v="10"/>
    <n v="60610"/>
    <x v="2"/>
    <s v="FUR-TA-10004086"/>
    <x v="0"/>
    <x v="3"/>
    <s v="KI Adjustable-Height Table"/>
    <n v="214.95000000000002"/>
    <n v="5"/>
    <n v="0.5"/>
    <n v="-120.37200000000003"/>
  </r>
  <r>
    <n v="5096"/>
    <s v="US-2011-140452"/>
    <x v="2"/>
    <x v="776"/>
    <x v="28"/>
    <s v="Standard Class"/>
    <s v="BK-11260"/>
    <s v="Berenike Kampe"/>
    <x v="0"/>
    <s v="United States"/>
    <s v="Chicago"/>
    <x v="10"/>
    <n v="60610"/>
    <x v="2"/>
    <s v="TEC-PH-10000307"/>
    <x v="2"/>
    <x v="7"/>
    <s v="Shocksock Galaxy S4 Armband"/>
    <n v="35.04"/>
    <n v="4"/>
    <n v="0.2"/>
    <n v="-7.0080000000000044"/>
  </r>
  <r>
    <n v="5097"/>
    <s v="US-2011-140452"/>
    <x v="2"/>
    <x v="776"/>
    <x v="28"/>
    <s v="Standard Class"/>
    <s v="BK-11260"/>
    <s v="Berenike Kampe"/>
    <x v="0"/>
    <s v="United States"/>
    <s v="Chicago"/>
    <x v="10"/>
    <n v="60610"/>
    <x v="2"/>
    <s v="FUR-FU-10002088"/>
    <x v="0"/>
    <x v="5"/>
    <s v="Nu-Dell Float Frame 11 x 14 1/2"/>
    <n v="10.776000000000002"/>
    <n v="3"/>
    <n v="0.6"/>
    <n v="-4.8491999999999997"/>
  </r>
  <r>
    <n v="5098"/>
    <s v="US-2011-140452"/>
    <x v="2"/>
    <x v="776"/>
    <x v="28"/>
    <s v="Standard Class"/>
    <s v="BK-11260"/>
    <s v="Berenike Kampe"/>
    <x v="0"/>
    <s v="United States"/>
    <s v="Chicago"/>
    <x v="10"/>
    <n v="60610"/>
    <x v="2"/>
    <s v="OFF-BI-10004965"/>
    <x v="1"/>
    <x v="8"/>
    <s v="Ibico Covers for Plastic or Wire Binding Elements"/>
    <n v="4.5999999999999988"/>
    <n v="2"/>
    <n v="0.8"/>
    <n v="-8.0500000000000025"/>
  </r>
  <r>
    <n v="5099"/>
    <s v="US-2011-140452"/>
    <x v="2"/>
    <x v="776"/>
    <x v="28"/>
    <s v="Standard Class"/>
    <s v="BK-11260"/>
    <s v="Berenike Kampe"/>
    <x v="0"/>
    <s v="United States"/>
    <s v="Chicago"/>
    <x v="10"/>
    <n v="60610"/>
    <x v="2"/>
    <s v="OFF-ST-10002485"/>
    <x v="1"/>
    <x v="4"/>
    <s v="Rogers Deluxe File Chest"/>
    <n v="35.167999999999999"/>
    <n v="2"/>
    <n v="0.2"/>
    <n v="-8.3524000000000012"/>
  </r>
  <r>
    <n v="5100"/>
    <s v="CA-2012-141936"/>
    <x v="1"/>
    <x v="976"/>
    <x v="576"/>
    <s v="Standard Class"/>
    <s v="PN-18775"/>
    <s v="Parhena Norris"/>
    <x v="2"/>
    <s v="United States"/>
    <s v="Bakersfield"/>
    <x v="1"/>
    <n v="93309"/>
    <x v="1"/>
    <s v="OFF-BI-10002194"/>
    <x v="1"/>
    <x v="8"/>
    <s v="Cardinal Hold-It CD Pocket"/>
    <n v="19.152000000000001"/>
    <n v="3"/>
    <n v="0.2"/>
    <n v="6.4638000000000009"/>
  </r>
  <r>
    <n v="5101"/>
    <s v="CA-2011-158442"/>
    <x v="2"/>
    <x v="461"/>
    <x v="700"/>
    <s v="Same Day"/>
    <s v="AZ-10750"/>
    <s v="Annie Zypern"/>
    <x v="0"/>
    <s v="United States"/>
    <s v="Dallas"/>
    <x v="5"/>
    <n v="75217"/>
    <x v="2"/>
    <s v="OFF-AR-10003732"/>
    <x v="1"/>
    <x v="6"/>
    <s v="Newell 333"/>
    <n v="4.4479999999999995"/>
    <n v="2"/>
    <n v="0.2"/>
    <n v="0.3335999999999999"/>
  </r>
  <r>
    <n v="5102"/>
    <s v="CA-2011-158442"/>
    <x v="2"/>
    <x v="461"/>
    <x v="700"/>
    <s v="Same Day"/>
    <s v="AZ-10750"/>
    <s v="Annie Zypern"/>
    <x v="0"/>
    <s v="United States"/>
    <s v="Dallas"/>
    <x v="5"/>
    <n v="75217"/>
    <x v="2"/>
    <s v="OFF-PA-10002195"/>
    <x v="1"/>
    <x v="10"/>
    <s v="Xerox 1966"/>
    <n v="5.1840000000000011"/>
    <n v="1"/>
    <n v="0.2"/>
    <n v="1.8792"/>
  </r>
  <r>
    <n v="5103"/>
    <s v="CA-2011-158442"/>
    <x v="2"/>
    <x v="461"/>
    <x v="700"/>
    <s v="Same Day"/>
    <s v="AZ-10750"/>
    <s v="Annie Zypern"/>
    <x v="0"/>
    <s v="United States"/>
    <s v="Dallas"/>
    <x v="5"/>
    <n v="75217"/>
    <x v="2"/>
    <s v="OFF-PA-10002365"/>
    <x v="1"/>
    <x v="10"/>
    <s v="Xerox 1967"/>
    <n v="15.552000000000003"/>
    <n v="3"/>
    <n v="0.2"/>
    <n v="5.4432"/>
  </r>
  <r>
    <n v="5104"/>
    <s v="CA-2012-167374"/>
    <x v="1"/>
    <x v="514"/>
    <x v="803"/>
    <s v="Second Class"/>
    <s v="GM-14500"/>
    <s v="Gene McClure"/>
    <x v="0"/>
    <s v="United States"/>
    <s v="Philadelphia"/>
    <x v="9"/>
    <n v="19140"/>
    <x v="3"/>
    <s v="OFF-PA-10001950"/>
    <x v="1"/>
    <x v="10"/>
    <s v="Southworth 25% Cotton Antique Laid Paper &amp; Envelopes"/>
    <n v="40.032000000000004"/>
    <n v="6"/>
    <n v="0.2"/>
    <n v="12.509999999999993"/>
  </r>
  <r>
    <n v="5105"/>
    <s v="CA-2012-167374"/>
    <x v="1"/>
    <x v="514"/>
    <x v="803"/>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x v="966"/>
    <s v="Standard Class"/>
    <s v="BM-11785"/>
    <s v="Bryan Mills"/>
    <x v="0"/>
    <s v="United States"/>
    <s v="Deltona"/>
    <x v="2"/>
    <n v="32725"/>
    <x v="0"/>
    <s v="FUR-CH-10002439"/>
    <x v="0"/>
    <x v="1"/>
    <s v="Iceberg Nesting Folding Chair, 19w x 6d x 43h"/>
    <n v="186.304"/>
    <n v="4"/>
    <n v="0.2"/>
    <n v="13.972799999999999"/>
  </r>
  <r>
    <n v="5107"/>
    <s v="CA-2012-147102"/>
    <x v="1"/>
    <x v="444"/>
    <x v="1068"/>
    <s v="Standard Class"/>
    <s v="NH-18610"/>
    <s v="Nicole Hansen"/>
    <x v="1"/>
    <s v="United States"/>
    <s v="Columbus"/>
    <x v="32"/>
    <n v="31907"/>
    <x v="0"/>
    <s v="TEC-AC-10000682"/>
    <x v="2"/>
    <x v="11"/>
    <s v="Kensington K72356US Mouse-in-a-Box USB Desktop Mouse"/>
    <n v="66.36"/>
    <n v="4"/>
    <n v="0"/>
    <n v="23.225999999999999"/>
  </r>
  <r>
    <n v="5108"/>
    <s v="CA-2014-132213"/>
    <x v="3"/>
    <x v="1016"/>
    <x v="732"/>
    <s v="First Class"/>
    <s v="PN-18775"/>
    <s v="Parhena Norris"/>
    <x v="2"/>
    <s v="United States"/>
    <s v="Nashville"/>
    <x v="18"/>
    <n v="37211"/>
    <x v="0"/>
    <s v="OFF-AR-10004078"/>
    <x v="1"/>
    <x v="6"/>
    <s v="Newell 312"/>
    <n v="42.047999999999995"/>
    <n v="9"/>
    <n v="0.2"/>
    <n v="5.2559999999999985"/>
  </r>
  <r>
    <n v="5109"/>
    <s v="CA-2014-132213"/>
    <x v="3"/>
    <x v="1016"/>
    <x v="732"/>
    <s v="First Class"/>
    <s v="PN-18775"/>
    <s v="Parhena Norris"/>
    <x v="2"/>
    <s v="United States"/>
    <s v="Nashville"/>
    <x v="18"/>
    <n v="37211"/>
    <x v="0"/>
    <s v="OFF-AR-10001958"/>
    <x v="1"/>
    <x v="6"/>
    <s v="Stanley Bostitch Contemporary Electric Pencil Sharpeners"/>
    <n v="67.92"/>
    <n v="5"/>
    <n v="0.2"/>
    <n v="6.7920000000000016"/>
  </r>
  <r>
    <n v="5110"/>
    <s v="CA-2011-138450"/>
    <x v="2"/>
    <x v="638"/>
    <x v="657"/>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x v="657"/>
    <s v="Standard Class"/>
    <s v="EH-13765"/>
    <s v="Edward Hooks"/>
    <x v="1"/>
    <s v="United States"/>
    <s v="Philadelphia"/>
    <x v="9"/>
    <n v="19134"/>
    <x v="3"/>
    <s v="OFF-ST-10003479"/>
    <x v="1"/>
    <x v="4"/>
    <s v="Eldon Base for stackable storage shelf, platinum"/>
    <n v="186.91200000000001"/>
    <n v="6"/>
    <n v="0.2"/>
    <n v="-35.046000000000028"/>
  </r>
  <r>
    <n v="5112"/>
    <s v="CA-2011-138450"/>
    <x v="2"/>
    <x v="638"/>
    <x v="657"/>
    <s v="Standard Class"/>
    <s v="EH-13765"/>
    <s v="Edward Hooks"/>
    <x v="1"/>
    <s v="United States"/>
    <s v="Philadelphia"/>
    <x v="9"/>
    <n v="19134"/>
    <x v="3"/>
    <s v="OFF-PA-10003016"/>
    <x v="1"/>
    <x v="10"/>
    <s v="Adams &quot;While You Were Out&quot; Message Pads"/>
    <n v="10.048000000000002"/>
    <n v="4"/>
    <n v="0.2"/>
    <n v="3.1399999999999988"/>
  </r>
  <r>
    <n v="5113"/>
    <s v="CA-2012-153073"/>
    <x v="1"/>
    <x v="50"/>
    <x v="681"/>
    <s v="Same Day"/>
    <s v="HA-14905"/>
    <s v="Helen Abelman"/>
    <x v="0"/>
    <s v="United States"/>
    <s v="Chicago"/>
    <x v="10"/>
    <n v="60610"/>
    <x v="2"/>
    <s v="FUR-FU-10001025"/>
    <x v="0"/>
    <x v="5"/>
    <s v="Eldon Imàge Series Desk Accessories, Clear"/>
    <n v="17.496000000000002"/>
    <n v="9"/>
    <n v="0.6"/>
    <n v="-7.4357999999999969"/>
  </r>
  <r>
    <n v="5114"/>
    <s v="CA-2013-147970"/>
    <x v="0"/>
    <x v="1011"/>
    <x v="1118"/>
    <s v="Second Class"/>
    <s v="AB-10150"/>
    <s v="Aimee Bixby"/>
    <x v="0"/>
    <s v="United States"/>
    <s v="Dallas"/>
    <x v="5"/>
    <n v="75220"/>
    <x v="2"/>
    <s v="OFF-PA-10003936"/>
    <x v="1"/>
    <x v="10"/>
    <s v="Xerox 1994"/>
    <n v="15.552000000000003"/>
    <n v="3"/>
    <n v="0.2"/>
    <n v="5.4432"/>
  </r>
  <r>
    <n v="5115"/>
    <s v="CA-2013-150658"/>
    <x v="0"/>
    <x v="1019"/>
    <x v="407"/>
    <s v="Standard Class"/>
    <s v="MS-17365"/>
    <s v="Maribeth Schnelling"/>
    <x v="0"/>
    <s v="United States"/>
    <s v="Carlsbad"/>
    <x v="27"/>
    <n v="88220"/>
    <x v="1"/>
    <s v="OFF-BI-10004140"/>
    <x v="1"/>
    <x v="8"/>
    <s v="Avery Non-Stick Binders"/>
    <n v="10.776000000000002"/>
    <n v="3"/>
    <n v="0.2"/>
    <n v="3.3674999999999984"/>
  </r>
  <r>
    <n v="5116"/>
    <s v="CA-2014-125640"/>
    <x v="3"/>
    <x v="800"/>
    <x v="1119"/>
    <s v="Standard Class"/>
    <s v="DD-13570"/>
    <s v="Dorothy Dickinson"/>
    <x v="0"/>
    <s v="United States"/>
    <s v="Philadelphia"/>
    <x v="9"/>
    <n v="19134"/>
    <x v="3"/>
    <s v="OFF-LA-10004178"/>
    <x v="1"/>
    <x v="2"/>
    <s v="Avery 491"/>
    <n v="3.3040000000000003"/>
    <n v="1"/>
    <n v="0.2"/>
    <n v="1.0737999999999999"/>
  </r>
  <r>
    <n v="5117"/>
    <s v="CA-2014-154137"/>
    <x v="3"/>
    <x v="343"/>
    <x v="251"/>
    <s v="Standard Class"/>
    <s v="MT-17815"/>
    <s v="Meg Tillman"/>
    <x v="0"/>
    <s v="United States"/>
    <s v="New York City"/>
    <x v="15"/>
    <n v="10009"/>
    <x v="3"/>
    <s v="OFF-ST-10003324"/>
    <x v="1"/>
    <x v="4"/>
    <s v="Belkin OmniView SE Rackmount Kit"/>
    <n v="35.479999999999997"/>
    <n v="1"/>
    <n v="0"/>
    <n v="0"/>
  </r>
  <r>
    <n v="5118"/>
    <s v="CA-2012-127173"/>
    <x v="1"/>
    <x v="120"/>
    <x v="1120"/>
    <s v="Standard Class"/>
    <s v="GM-14500"/>
    <s v="Gene McClure"/>
    <x v="0"/>
    <s v="United States"/>
    <s v="Oceanside"/>
    <x v="15"/>
    <n v="11572"/>
    <x v="3"/>
    <s v="OFF-FA-10004854"/>
    <x v="1"/>
    <x v="13"/>
    <s v="Vinyl Coated Wire Paper Clips in Organizer Box, 800/Box"/>
    <n v="34.44"/>
    <n v="3"/>
    <n v="0"/>
    <n v="16.186799999999998"/>
  </r>
  <r>
    <n v="5119"/>
    <s v="CA-2012-127173"/>
    <x v="1"/>
    <x v="120"/>
    <x v="1120"/>
    <s v="Standard Class"/>
    <s v="GM-14500"/>
    <s v="Gene McClure"/>
    <x v="0"/>
    <s v="United States"/>
    <s v="Oceanside"/>
    <x v="15"/>
    <n v="11572"/>
    <x v="3"/>
    <s v="TEC-MA-10002859"/>
    <x v="2"/>
    <x v="15"/>
    <s v="Ativa MDM8000 8-Sheet Micro-Cut Shredder"/>
    <n v="629.92999999999995"/>
    <n v="7"/>
    <n v="0"/>
    <n v="296.06709999999998"/>
  </r>
  <r>
    <n v="5120"/>
    <s v="CA-2012-127173"/>
    <x v="1"/>
    <x v="120"/>
    <x v="1120"/>
    <s v="Standard Class"/>
    <s v="GM-14500"/>
    <s v="Gene McClure"/>
    <x v="0"/>
    <s v="United States"/>
    <s v="Oceanside"/>
    <x v="15"/>
    <n v="11572"/>
    <x v="3"/>
    <s v="OFF-BI-10000088"/>
    <x v="1"/>
    <x v="8"/>
    <s v="GBC Imprintable Covers"/>
    <n v="79.056000000000012"/>
    <n v="9"/>
    <n v="0.2"/>
    <n v="28.657800000000002"/>
  </r>
  <r>
    <n v="5121"/>
    <s v="CA-2011-149538"/>
    <x v="2"/>
    <x v="527"/>
    <x v="521"/>
    <s v="Standard Class"/>
    <s v="KB-16585"/>
    <s v="Ken Black"/>
    <x v="1"/>
    <s v="United States"/>
    <s v="Lafayette"/>
    <x v="28"/>
    <n v="70506"/>
    <x v="0"/>
    <s v="OFF-ST-10004180"/>
    <x v="1"/>
    <x v="4"/>
    <s v="Safco Commercial Shelving"/>
    <n v="232.54999999999998"/>
    <n v="5"/>
    <n v="0"/>
    <n v="9.3019999999999925"/>
  </r>
  <r>
    <n v="5122"/>
    <s v="CA-2011-149538"/>
    <x v="2"/>
    <x v="527"/>
    <x v="521"/>
    <s v="Standard Class"/>
    <s v="KB-16585"/>
    <s v="Ken Black"/>
    <x v="1"/>
    <s v="United States"/>
    <s v="Lafayette"/>
    <x v="28"/>
    <n v="70506"/>
    <x v="0"/>
    <s v="TEC-AC-10002926"/>
    <x v="2"/>
    <x v="11"/>
    <s v="Logitech Wireless Marathon Mouse M705"/>
    <n v="99.98"/>
    <n v="2"/>
    <n v="0"/>
    <n v="42.991400000000006"/>
  </r>
  <r>
    <n v="5123"/>
    <s v="CA-2011-149538"/>
    <x v="2"/>
    <x v="527"/>
    <x v="521"/>
    <s v="Standard Class"/>
    <s v="KB-16585"/>
    <s v="Ken Black"/>
    <x v="1"/>
    <s v="United States"/>
    <s v="Lafayette"/>
    <x v="28"/>
    <n v="70506"/>
    <x v="0"/>
    <s v="OFF-PA-10003797"/>
    <x v="1"/>
    <x v="10"/>
    <s v="Xerox 209"/>
    <n v="19.440000000000001"/>
    <n v="3"/>
    <n v="0"/>
    <n v="9.3312000000000008"/>
  </r>
  <r>
    <n v="5124"/>
    <s v="CA-2011-149538"/>
    <x v="2"/>
    <x v="527"/>
    <x v="521"/>
    <s v="Standard Class"/>
    <s v="KB-16585"/>
    <s v="Ken Black"/>
    <x v="1"/>
    <s v="United States"/>
    <s v="Lafayette"/>
    <x v="28"/>
    <n v="70506"/>
    <x v="0"/>
    <s v="OFF-PA-10002195"/>
    <x v="1"/>
    <x v="10"/>
    <s v="Xerox 1966"/>
    <n v="12.96"/>
    <n v="2"/>
    <n v="0"/>
    <n v="6.3504000000000005"/>
  </r>
  <r>
    <n v="5125"/>
    <s v="CA-2011-160766"/>
    <x v="2"/>
    <x v="80"/>
    <x v="931"/>
    <s v="Same Day"/>
    <s v="DM-13015"/>
    <s v="Darrin Martin"/>
    <x v="0"/>
    <s v="United States"/>
    <s v="New York City"/>
    <x v="15"/>
    <n v="10009"/>
    <x v="3"/>
    <s v="FUR-TA-10001039"/>
    <x v="0"/>
    <x v="3"/>
    <s v="KI Adjustable-Height Table"/>
    <n v="464.29200000000003"/>
    <n v="9"/>
    <n v="0.4"/>
    <n v="-108.33479999999997"/>
  </r>
  <r>
    <n v="5126"/>
    <s v="CA-2011-160766"/>
    <x v="2"/>
    <x v="80"/>
    <x v="931"/>
    <s v="Same Day"/>
    <s v="DM-13015"/>
    <s v="Darrin Martin"/>
    <x v="0"/>
    <s v="United States"/>
    <s v="New York City"/>
    <x v="15"/>
    <n v="10009"/>
    <x v="3"/>
    <s v="OFF-EN-10001099"/>
    <x v="1"/>
    <x v="12"/>
    <s v="Staples"/>
    <n v="68.459999999999994"/>
    <n v="7"/>
    <n v="0"/>
    <n v="31.491599999999995"/>
  </r>
  <r>
    <n v="5127"/>
    <s v="CA-2011-160766"/>
    <x v="2"/>
    <x v="80"/>
    <x v="931"/>
    <s v="Same Day"/>
    <s v="DM-13015"/>
    <s v="Darrin Martin"/>
    <x v="0"/>
    <s v="United States"/>
    <s v="New York City"/>
    <x v="15"/>
    <n v="10009"/>
    <x v="3"/>
    <s v="TEC-MA-10003979"/>
    <x v="2"/>
    <x v="15"/>
    <s v="Ativa V4110MDD Micro-Cut Shredder"/>
    <n v="2799.96"/>
    <n v="4"/>
    <n v="0"/>
    <n v="1371.9803999999999"/>
  </r>
  <r>
    <n v="5128"/>
    <s v="CA-2011-160766"/>
    <x v="2"/>
    <x v="80"/>
    <x v="931"/>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x v="931"/>
    <s v="Same Day"/>
    <s v="DM-13015"/>
    <s v="Darrin Martin"/>
    <x v="0"/>
    <s v="United States"/>
    <s v="New York City"/>
    <x v="15"/>
    <n v="10009"/>
    <x v="3"/>
    <s v="TEC-PH-10001536"/>
    <x v="2"/>
    <x v="7"/>
    <s v="Spigen Samsung Galaxy S5 Case Wallet"/>
    <n v="16.989999999999998"/>
    <n v="1"/>
    <n v="0"/>
    <n v="4.4173999999999989"/>
  </r>
  <r>
    <n v="5130"/>
    <s v="CA-2011-160766"/>
    <x v="2"/>
    <x v="80"/>
    <x v="931"/>
    <s v="Same Day"/>
    <s v="DM-13015"/>
    <s v="Darrin Martin"/>
    <x v="0"/>
    <s v="United States"/>
    <s v="New York City"/>
    <x v="15"/>
    <n v="10009"/>
    <x v="3"/>
    <s v="TEC-PH-10000526"/>
    <x v="2"/>
    <x v="7"/>
    <s v="Vtech CS6719"/>
    <n v="287.96999999999997"/>
    <n v="3"/>
    <n v="0"/>
    <n v="80.631600000000006"/>
  </r>
  <r>
    <n v="5131"/>
    <s v="CA-2011-160766"/>
    <x v="2"/>
    <x v="80"/>
    <x v="931"/>
    <s v="Same Day"/>
    <s v="DM-13015"/>
    <s v="Darrin Martin"/>
    <x v="0"/>
    <s v="United States"/>
    <s v="New York City"/>
    <x v="15"/>
    <n v="10009"/>
    <x v="3"/>
    <s v="OFF-PA-10000213"/>
    <x v="1"/>
    <x v="10"/>
    <s v="Xerox 198"/>
    <n v="44.820000000000007"/>
    <n v="9"/>
    <n v="0"/>
    <n v="21.065400000000004"/>
  </r>
  <r>
    <n v="5132"/>
    <s v="CA-2014-146626"/>
    <x v="3"/>
    <x v="614"/>
    <x v="263"/>
    <s v="Standard Class"/>
    <s v="BP-11185"/>
    <s v="Ben Peterman"/>
    <x v="1"/>
    <s v="United States"/>
    <s v="Anaheim"/>
    <x v="1"/>
    <n v="92804"/>
    <x v="1"/>
    <s v="FUR-FU-10002501"/>
    <x v="0"/>
    <x v="5"/>
    <s v="Nu-Dell Executive Frame"/>
    <n v="101.12"/>
    <n v="8"/>
    <n v="0"/>
    <n v="37.414400000000001"/>
  </r>
  <r>
    <n v="5133"/>
    <s v="CA-2012-123330"/>
    <x v="1"/>
    <x v="1020"/>
    <x v="1121"/>
    <s v="Standard Class"/>
    <s v="EP-13915"/>
    <s v="Emily Phan"/>
    <x v="0"/>
    <s v="United States"/>
    <s v="Deltona"/>
    <x v="2"/>
    <n v="32725"/>
    <x v="0"/>
    <s v="TEC-PH-10001819"/>
    <x v="2"/>
    <x v="7"/>
    <s v="Innergie mMini Combo Duo USB Travel Charging Kit"/>
    <n v="107.97600000000001"/>
    <n v="3"/>
    <n v="0.2"/>
    <n v="37.791599999999988"/>
  </r>
  <r>
    <n v="5134"/>
    <s v="CA-2014-155607"/>
    <x v="3"/>
    <x v="200"/>
    <x v="524"/>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x v="524"/>
    <s v="Standard Class"/>
    <s v="FG-14260"/>
    <s v="Frank Gastineau"/>
    <x v="2"/>
    <s v="United States"/>
    <s v="New York City"/>
    <x v="15"/>
    <n v="10009"/>
    <x v="3"/>
    <s v="OFF-BI-10003364"/>
    <x v="1"/>
    <x v="8"/>
    <s v="Binding Machine Supplies"/>
    <n v="93.344000000000008"/>
    <n v="4"/>
    <n v="0.2"/>
    <n v="32.670400000000001"/>
  </r>
  <r>
    <n v="5136"/>
    <s v="CA-2013-151323"/>
    <x v="0"/>
    <x v="248"/>
    <x v="464"/>
    <s v="Standard Class"/>
    <s v="AB-10255"/>
    <s v="Alejandro Ballentine"/>
    <x v="2"/>
    <s v="United States"/>
    <s v="Seattle"/>
    <x v="4"/>
    <n v="98103"/>
    <x v="1"/>
    <s v="OFF-FA-10002983"/>
    <x v="1"/>
    <x v="13"/>
    <s v="Advantus SlideClip Paper Clips"/>
    <n v="17.05"/>
    <n v="5"/>
    <n v="0"/>
    <n v="8.1840000000000011"/>
  </r>
  <r>
    <n v="5137"/>
    <s v="CA-2012-146696"/>
    <x v="1"/>
    <x v="639"/>
    <x v="79"/>
    <s v="Standard Class"/>
    <s v="RD-19480"/>
    <s v="Rick Duston"/>
    <x v="0"/>
    <s v="United States"/>
    <s v="San Diego"/>
    <x v="1"/>
    <n v="92105"/>
    <x v="1"/>
    <s v="OFF-BI-10002432"/>
    <x v="1"/>
    <x v="8"/>
    <s v="Wilson Jones Standard D-Ring Binders"/>
    <n v="8.0960000000000001"/>
    <n v="2"/>
    <n v="0.2"/>
    <n v="2.7323999999999993"/>
  </r>
  <r>
    <n v="5138"/>
    <s v="CA-2013-128972"/>
    <x v="0"/>
    <x v="373"/>
    <x v="398"/>
    <s v="Standard Class"/>
    <s v="TS-21430"/>
    <s v="Tom Stivers"/>
    <x v="1"/>
    <s v="United States"/>
    <s v="Oklahoma City"/>
    <x v="26"/>
    <n v="73120"/>
    <x v="2"/>
    <s v="FUR-FU-10003096"/>
    <x v="0"/>
    <x v="5"/>
    <s v="Master Giant Foot Doorstop, Safety Yellow"/>
    <n v="30.36"/>
    <n v="4"/>
    <n v="0"/>
    <n v="13.0548"/>
  </r>
  <r>
    <n v="5139"/>
    <s v="CA-2014-128335"/>
    <x v="3"/>
    <x v="365"/>
    <x v="391"/>
    <s v="Standard Class"/>
    <s v="JA-15970"/>
    <s v="Joseph Airdo"/>
    <x v="0"/>
    <s v="United States"/>
    <s v="Mount Vernon"/>
    <x v="15"/>
    <n v="10550"/>
    <x v="3"/>
    <s v="OFF-EN-10001539"/>
    <x v="1"/>
    <x v="12"/>
    <s v="Staples"/>
    <n v="23.34"/>
    <n v="3"/>
    <n v="0"/>
    <n v="10.969799999999999"/>
  </r>
  <r>
    <n v="5140"/>
    <s v="CA-2014-128335"/>
    <x v="3"/>
    <x v="365"/>
    <x v="391"/>
    <s v="Standard Class"/>
    <s v="JA-15970"/>
    <s v="Joseph Airdo"/>
    <x v="0"/>
    <s v="United States"/>
    <s v="Mount Vernon"/>
    <x v="15"/>
    <n v="10550"/>
    <x v="3"/>
    <s v="OFF-PA-10004996"/>
    <x v="1"/>
    <x v="10"/>
    <s v="Speediset Carbonless Redi-Letter 7&quot; x 8 1/2&quot;"/>
    <n v="51.550000000000004"/>
    <n v="5"/>
    <n v="0"/>
    <n v="24.2285"/>
  </r>
  <r>
    <n v="5141"/>
    <s v="CA-2012-154886"/>
    <x v="1"/>
    <x v="627"/>
    <x v="1122"/>
    <s v="Standard Class"/>
    <s v="SW-20455"/>
    <s v="Shaun Weien"/>
    <x v="0"/>
    <s v="United States"/>
    <s v="San Francisco"/>
    <x v="1"/>
    <n v="94109"/>
    <x v="1"/>
    <s v="TEC-AC-10001956"/>
    <x v="2"/>
    <x v="11"/>
    <s v="Microsoft Arc Touch Mouse"/>
    <n v="119.9"/>
    <n v="2"/>
    <n v="0"/>
    <n v="43.164000000000001"/>
  </r>
  <r>
    <n v="5142"/>
    <s v="CA-2013-111213"/>
    <x v="0"/>
    <x v="178"/>
    <x v="1012"/>
    <s v="Standard Class"/>
    <s v="FP-14320"/>
    <s v="Frank Preis"/>
    <x v="0"/>
    <s v="United States"/>
    <s v="New York City"/>
    <x v="15"/>
    <n v="10009"/>
    <x v="3"/>
    <s v="FUR-CH-10000454"/>
    <x v="0"/>
    <x v="1"/>
    <s v="Hon Deluxe Fabric Upholstered Stacking Chairs, Rounded Back"/>
    <n v="1317.492"/>
    <n v="6"/>
    <n v="0.1"/>
    <n v="292.77599999999995"/>
  </r>
  <r>
    <n v="5143"/>
    <s v="CA-2013-111213"/>
    <x v="0"/>
    <x v="178"/>
    <x v="1012"/>
    <s v="Standard Class"/>
    <s v="FP-14320"/>
    <s v="Frank Preis"/>
    <x v="0"/>
    <s v="United States"/>
    <s v="New York City"/>
    <x v="15"/>
    <n v="10009"/>
    <x v="3"/>
    <s v="OFF-SU-10000946"/>
    <x v="1"/>
    <x v="14"/>
    <s v="Staples"/>
    <n v="63.84"/>
    <n v="8"/>
    <n v="0"/>
    <n v="18.513599999999997"/>
  </r>
  <r>
    <n v="5144"/>
    <s v="CA-2013-111213"/>
    <x v="0"/>
    <x v="178"/>
    <x v="1012"/>
    <s v="Standard Class"/>
    <s v="FP-14320"/>
    <s v="Frank Preis"/>
    <x v="0"/>
    <s v="United States"/>
    <s v="New York City"/>
    <x v="15"/>
    <n v="10009"/>
    <x v="3"/>
    <s v="OFF-BI-10004140"/>
    <x v="1"/>
    <x v="8"/>
    <s v="Avery Non-Stick Binders"/>
    <n v="3.5920000000000005"/>
    <n v="1"/>
    <n v="0.2"/>
    <n v="1.1224999999999996"/>
  </r>
  <r>
    <n v="5145"/>
    <s v="CA-2014-161333"/>
    <x v="3"/>
    <x v="62"/>
    <x v="1123"/>
    <s v="Standard Class"/>
    <s v="JL-15835"/>
    <s v="John Lee"/>
    <x v="0"/>
    <s v="United States"/>
    <s v="Los Angeles"/>
    <x v="1"/>
    <n v="90045"/>
    <x v="1"/>
    <s v="FUR-FU-10003039"/>
    <x v="0"/>
    <x v="5"/>
    <s v="Howard Miller 11-1/2&quot; Diameter Grantwood Wall Clock"/>
    <n v="86.26"/>
    <n v="2"/>
    <n v="0"/>
    <n v="29.328400000000002"/>
  </r>
  <r>
    <n v="5146"/>
    <s v="CA-2014-161333"/>
    <x v="3"/>
    <x v="62"/>
    <x v="1123"/>
    <s v="Standard Class"/>
    <s v="JL-15835"/>
    <s v="John Lee"/>
    <x v="0"/>
    <s v="United States"/>
    <s v="Los Angeles"/>
    <x v="1"/>
    <n v="90045"/>
    <x v="1"/>
    <s v="OFF-ST-10000464"/>
    <x v="1"/>
    <x v="4"/>
    <s v="Multi-Use Personal File Cart and Caster Set, Three Stacking Bins"/>
    <n v="139.04"/>
    <n v="4"/>
    <n v="0"/>
    <n v="38.931200000000004"/>
  </r>
  <r>
    <n v="5147"/>
    <s v="CA-2014-161333"/>
    <x v="3"/>
    <x v="62"/>
    <x v="1123"/>
    <s v="Standard Class"/>
    <s v="JL-15835"/>
    <s v="John Lee"/>
    <x v="0"/>
    <s v="United States"/>
    <s v="Los Angeles"/>
    <x v="1"/>
    <n v="90045"/>
    <x v="1"/>
    <s v="OFF-AP-10000252"/>
    <x v="1"/>
    <x v="9"/>
    <s v="Harmony HEPA Quiet Air Purifiers"/>
    <n v="46.8"/>
    <n v="4"/>
    <n v="0"/>
    <n v="16.38"/>
  </r>
  <r>
    <n v="5148"/>
    <s v="CA-2014-128734"/>
    <x v="3"/>
    <x v="165"/>
    <x v="786"/>
    <s v="Standard Class"/>
    <s v="JL-15175"/>
    <s v="James Lanier"/>
    <x v="2"/>
    <s v="United States"/>
    <s v="Chandler"/>
    <x v="16"/>
    <n v="85224"/>
    <x v="1"/>
    <s v="FUR-FU-10001731"/>
    <x v="0"/>
    <x v="5"/>
    <s v="Acrylic Self-Standing Desk Frames"/>
    <n v="8.5440000000000005"/>
    <n v="4"/>
    <n v="0.2"/>
    <n v="1.9223999999999997"/>
  </r>
  <r>
    <n v="5149"/>
    <s v="CA-2014-128734"/>
    <x v="3"/>
    <x v="165"/>
    <x v="786"/>
    <s v="Standard Class"/>
    <s v="JL-15175"/>
    <s v="James Lanier"/>
    <x v="2"/>
    <s v="United States"/>
    <s v="Chandler"/>
    <x v="16"/>
    <n v="85224"/>
    <x v="1"/>
    <s v="FUR-CH-10001394"/>
    <x v="0"/>
    <x v="1"/>
    <s v="Global Leather Executive Chair"/>
    <n v="842.37600000000009"/>
    <n v="3"/>
    <n v="0.2"/>
    <n v="105.29699999999988"/>
  </r>
  <r>
    <n v="5150"/>
    <s v="CA-2011-141796"/>
    <x v="2"/>
    <x v="261"/>
    <x v="365"/>
    <s v="Same Day"/>
    <s v="JG-15160"/>
    <s v="James Galang"/>
    <x v="0"/>
    <s v="United States"/>
    <s v="Long Beach"/>
    <x v="15"/>
    <n v="11561"/>
    <x v="3"/>
    <s v="TEC-PH-10001578"/>
    <x v="2"/>
    <x v="7"/>
    <s v="Polycom SoundStation2 EX Conference phone"/>
    <n v="1214.8499999999999"/>
    <n v="3"/>
    <n v="0"/>
    <n v="352.30649999999997"/>
  </r>
  <r>
    <n v="5151"/>
    <s v="CA-2014-125101"/>
    <x v="3"/>
    <x v="904"/>
    <x v="935"/>
    <s v="Second Class"/>
    <s v="SH-19975"/>
    <s v="Sally Hughsby"/>
    <x v="1"/>
    <s v="United States"/>
    <s v="San Francisco"/>
    <x v="1"/>
    <n v="94109"/>
    <x v="1"/>
    <s v="OFF-ST-10000675"/>
    <x v="1"/>
    <x v="4"/>
    <s v="File Shuttle II and Handi-File, Black"/>
    <n v="67.78"/>
    <n v="2"/>
    <n v="0"/>
    <n v="16.945"/>
  </r>
  <r>
    <n v="5152"/>
    <s v="CA-2014-169929"/>
    <x v="3"/>
    <x v="145"/>
    <x v="938"/>
    <s v="First Class"/>
    <s v="LS-17200"/>
    <s v="Luke Schmidt"/>
    <x v="1"/>
    <s v="United States"/>
    <s v="Helena"/>
    <x v="37"/>
    <n v="59601"/>
    <x v="1"/>
    <s v="OFF-ST-10002352"/>
    <x v="1"/>
    <x v="4"/>
    <s v="Iris Project Case"/>
    <n v="39.900000000000006"/>
    <n v="5"/>
    <n v="0"/>
    <n v="10.373999999999999"/>
  </r>
  <r>
    <n v="5153"/>
    <s v="US-2011-121566"/>
    <x v="2"/>
    <x v="479"/>
    <x v="287"/>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x v="287"/>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x v="747"/>
    <s v="First Class"/>
    <s v="KW-16570"/>
    <s v="Kelly Williams"/>
    <x v="0"/>
    <s v="United States"/>
    <s v="Kirkwood"/>
    <x v="25"/>
    <n v="63122"/>
    <x v="2"/>
    <s v="OFF-BI-10002215"/>
    <x v="1"/>
    <x v="8"/>
    <s v="Wilson Jones Hanging View Binder, White, 1&quot;"/>
    <n v="28.4"/>
    <n v="4"/>
    <n v="0"/>
    <n v="13.063999999999998"/>
  </r>
  <r>
    <n v="5156"/>
    <s v="US-2012-124219"/>
    <x v="1"/>
    <x v="976"/>
    <x v="747"/>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x v="446"/>
    <s v="Second Class"/>
    <s v="GH-14410"/>
    <s v="Gary Hansen"/>
    <x v="2"/>
    <s v="United States"/>
    <s v="Chicago"/>
    <x v="10"/>
    <n v="60653"/>
    <x v="2"/>
    <s v="TEC-PH-10002584"/>
    <x v="2"/>
    <x v="7"/>
    <s v="Samsung Galaxy S4"/>
    <n v="1001.5840000000001"/>
    <n v="2"/>
    <n v="0.2"/>
    <n v="125.19799999999992"/>
  </r>
  <r>
    <n v="5158"/>
    <s v="CA-2014-163006"/>
    <x v="3"/>
    <x v="160"/>
    <x v="446"/>
    <s v="Second Class"/>
    <s v="GH-14410"/>
    <s v="Gary Hansen"/>
    <x v="2"/>
    <s v="United States"/>
    <s v="Chicago"/>
    <x v="10"/>
    <n v="60653"/>
    <x v="2"/>
    <s v="FUR-CH-10000229"/>
    <x v="0"/>
    <x v="1"/>
    <s v="Global Enterprise Series Seating High-Back Swivel/Tilt Chairs"/>
    <n v="569.05799999999999"/>
    <n v="3"/>
    <n v="0.3"/>
    <n v="-178.84680000000006"/>
  </r>
  <r>
    <n v="5159"/>
    <s v="CA-2014-163006"/>
    <x v="3"/>
    <x v="160"/>
    <x v="446"/>
    <s v="Second Class"/>
    <s v="GH-14410"/>
    <s v="Gary Hansen"/>
    <x v="2"/>
    <s v="United States"/>
    <s v="Chicago"/>
    <x v="10"/>
    <n v="60653"/>
    <x v="2"/>
    <s v="FUR-FU-10003799"/>
    <x v="0"/>
    <x v="5"/>
    <s v="Seth Thomas 13 1/2&quot; Wall Clock"/>
    <n v="14.224000000000002"/>
    <n v="2"/>
    <n v="0.6"/>
    <n v="-10.312400000000004"/>
  </r>
  <r>
    <n v="5160"/>
    <s v="CA-2012-156146"/>
    <x v="1"/>
    <x v="662"/>
    <x v="697"/>
    <s v="Second Class"/>
    <s v="AG-10495"/>
    <s v="Andrew Gjertsen"/>
    <x v="1"/>
    <s v="United States"/>
    <s v="Peoria"/>
    <x v="16"/>
    <n v="85345"/>
    <x v="1"/>
    <s v="TEC-PH-10001700"/>
    <x v="2"/>
    <x v="7"/>
    <s v="Panasonic KX-TG6844B Expandable Digital Cordless Telephone"/>
    <n v="105.584"/>
    <n v="2"/>
    <n v="0.2"/>
    <n v="9.2386000000000053"/>
  </r>
  <r>
    <n v="5161"/>
    <s v="CA-2012-156146"/>
    <x v="1"/>
    <x v="662"/>
    <x v="697"/>
    <s v="Second Class"/>
    <s v="AG-10495"/>
    <s v="Andrew Gjertsen"/>
    <x v="1"/>
    <s v="United States"/>
    <s v="Peoria"/>
    <x v="16"/>
    <n v="85345"/>
    <x v="1"/>
    <s v="TEC-PH-10001527"/>
    <x v="2"/>
    <x v="7"/>
    <s v="Plantronics MX500i Earset"/>
    <n v="68.720000000000013"/>
    <n v="2"/>
    <n v="0.2"/>
    <n v="-14.603000000000005"/>
  </r>
  <r>
    <n v="5162"/>
    <s v="CA-2011-111192"/>
    <x v="2"/>
    <x v="1021"/>
    <x v="90"/>
    <s v="Standard Class"/>
    <s v="TS-21430"/>
    <s v="Tom Stivers"/>
    <x v="1"/>
    <s v="United States"/>
    <s v="Seattle"/>
    <x v="4"/>
    <n v="98103"/>
    <x v="1"/>
    <s v="FUR-BO-10002916"/>
    <x v="0"/>
    <x v="0"/>
    <s v="Rush Hierlooms Collection 1&quot; Thick Stackable Bookcases"/>
    <n v="1367.84"/>
    <n v="8"/>
    <n v="0"/>
    <n v="259.88959999999997"/>
  </r>
  <r>
    <n v="5163"/>
    <s v="CA-2013-115378"/>
    <x v="0"/>
    <x v="741"/>
    <x v="791"/>
    <s v="Second Class"/>
    <s v="AJ-10945"/>
    <s v="Ashley Jarboe"/>
    <x v="0"/>
    <s v="United States"/>
    <s v="Taylor"/>
    <x v="12"/>
    <n v="48180"/>
    <x v="2"/>
    <s v="FUR-CH-10000863"/>
    <x v="0"/>
    <x v="1"/>
    <s v="Novimex Swivel Fabric Task Chair"/>
    <n v="301.95999999999998"/>
    <n v="2"/>
    <n v="0"/>
    <n v="33.215599999999995"/>
  </r>
  <r>
    <n v="5164"/>
    <s v="CA-2012-161627"/>
    <x v="1"/>
    <x v="380"/>
    <x v="772"/>
    <s v="Standard Class"/>
    <s v="SJ-20215"/>
    <s v="Sarah Jordon"/>
    <x v="0"/>
    <s v="United States"/>
    <s v="Pasadena"/>
    <x v="1"/>
    <n v="91104"/>
    <x v="1"/>
    <s v="FUR-CH-10003968"/>
    <x v="0"/>
    <x v="1"/>
    <s v="Novimex Turbo Task Chair"/>
    <n v="170.35200000000003"/>
    <n v="3"/>
    <n v="0.2"/>
    <n v="-17.035200000000003"/>
  </r>
  <r>
    <n v="5165"/>
    <s v="CA-2011-121006"/>
    <x v="2"/>
    <x v="849"/>
    <x v="723"/>
    <s v="Standard Class"/>
    <s v="SC-20020"/>
    <s v="Sam Craven"/>
    <x v="0"/>
    <s v="United States"/>
    <s v="Midland"/>
    <x v="12"/>
    <n v="48640"/>
    <x v="2"/>
    <s v="OFF-AR-10001149"/>
    <x v="1"/>
    <x v="6"/>
    <s v="Avery Hi-Liter Comfort Grip Fluorescent Highlighter, Yellow Ink"/>
    <n v="3.9"/>
    <n v="2"/>
    <n v="0"/>
    <n v="1.5209999999999999"/>
  </r>
  <r>
    <n v="5166"/>
    <s v="CA-2011-121006"/>
    <x v="2"/>
    <x v="849"/>
    <x v="723"/>
    <s v="Standard Class"/>
    <s v="SC-20020"/>
    <s v="Sam Craven"/>
    <x v="0"/>
    <s v="United States"/>
    <s v="Midland"/>
    <x v="12"/>
    <n v="48640"/>
    <x v="2"/>
    <s v="OFF-PA-10000130"/>
    <x v="1"/>
    <x v="10"/>
    <s v="Xerox 199"/>
    <n v="12.84"/>
    <n v="3"/>
    <n v="0"/>
    <n v="5.7779999999999987"/>
  </r>
  <r>
    <n v="5167"/>
    <s v="CA-2011-121006"/>
    <x v="2"/>
    <x v="849"/>
    <x v="723"/>
    <s v="Standard Class"/>
    <s v="SC-20020"/>
    <s v="Sam Craven"/>
    <x v="0"/>
    <s v="United States"/>
    <s v="Midland"/>
    <x v="12"/>
    <n v="48640"/>
    <x v="2"/>
    <s v="OFF-PA-10002479"/>
    <x v="1"/>
    <x v="10"/>
    <s v="Xerox 4200 Series MultiUse Premium Copy Paper (20Lb. and 84 Bright)"/>
    <n v="15.84"/>
    <n v="3"/>
    <n v="0"/>
    <n v="7.1280000000000001"/>
  </r>
  <r>
    <n v="5168"/>
    <s v="CA-2011-121006"/>
    <x v="2"/>
    <x v="849"/>
    <x v="723"/>
    <s v="Standard Class"/>
    <s v="SC-20020"/>
    <s v="Sam Craven"/>
    <x v="0"/>
    <s v="United States"/>
    <s v="Midland"/>
    <x v="12"/>
    <n v="48640"/>
    <x v="2"/>
    <s v="FUR-CH-10004997"/>
    <x v="0"/>
    <x v="1"/>
    <s v="Hon Every-Day Series Multi-Task Chairs"/>
    <n v="563.93999999999994"/>
    <n v="3"/>
    <n v="0"/>
    <n v="112.78800000000001"/>
  </r>
  <r>
    <n v="5169"/>
    <s v="CA-2011-121006"/>
    <x v="2"/>
    <x v="849"/>
    <x v="723"/>
    <s v="Standard Class"/>
    <s v="SC-20020"/>
    <s v="Sam Craven"/>
    <x v="0"/>
    <s v="United States"/>
    <s v="Midland"/>
    <x v="12"/>
    <n v="48640"/>
    <x v="2"/>
    <s v="OFF-ST-10004950"/>
    <x v="1"/>
    <x v="4"/>
    <s v="Acco Perma 3000 Stacking Storage Drawers"/>
    <n v="62.94"/>
    <n v="3"/>
    <n v="0"/>
    <n v="11.958600000000001"/>
  </r>
  <r>
    <n v="5170"/>
    <s v="CA-2011-121006"/>
    <x v="2"/>
    <x v="849"/>
    <x v="723"/>
    <s v="Standard Class"/>
    <s v="SC-20020"/>
    <s v="Sam Craven"/>
    <x v="0"/>
    <s v="United States"/>
    <s v="Midland"/>
    <x v="12"/>
    <n v="48640"/>
    <x v="2"/>
    <s v="OFF-ST-10001490"/>
    <x v="1"/>
    <x v="4"/>
    <s v="Hot File 7-Pocket, Floor Stand"/>
    <n v="535.41"/>
    <n v="3"/>
    <n v="0"/>
    <n v="160.62299999999993"/>
  </r>
  <r>
    <n v="5171"/>
    <s v="CA-2013-122903"/>
    <x v="0"/>
    <x v="1022"/>
    <x v="1124"/>
    <s v="Second Class"/>
    <s v="LA-16780"/>
    <s v="Laura Armstrong"/>
    <x v="1"/>
    <s v="United States"/>
    <s v="Detroit"/>
    <x v="12"/>
    <n v="48205"/>
    <x v="2"/>
    <s v="FUR-CH-10002024"/>
    <x v="0"/>
    <x v="1"/>
    <s v="HON 5400 Series Task Chairs for Big and Tall"/>
    <n v="3504.9"/>
    <n v="5"/>
    <n v="0"/>
    <n v="700.98000000000013"/>
  </r>
  <r>
    <n v="5172"/>
    <s v="CA-2013-122903"/>
    <x v="0"/>
    <x v="1022"/>
    <x v="1124"/>
    <s v="Second Class"/>
    <s v="LA-16780"/>
    <s v="Laura Armstrong"/>
    <x v="1"/>
    <s v="United States"/>
    <s v="Detroit"/>
    <x v="12"/>
    <n v="48205"/>
    <x v="2"/>
    <s v="OFF-PA-10001790"/>
    <x v="1"/>
    <x v="10"/>
    <s v="Xerox 1910"/>
    <n v="144.12"/>
    <n v="3"/>
    <n v="0"/>
    <n v="69.177599999999984"/>
  </r>
  <r>
    <n v="5173"/>
    <s v="CA-2013-122903"/>
    <x v="0"/>
    <x v="1022"/>
    <x v="1124"/>
    <s v="Second Class"/>
    <s v="LA-16780"/>
    <s v="Laura Armstrong"/>
    <x v="1"/>
    <s v="United States"/>
    <s v="Detroit"/>
    <x v="12"/>
    <n v="48205"/>
    <x v="2"/>
    <s v="OFF-PA-10000994"/>
    <x v="1"/>
    <x v="10"/>
    <s v="Xerox 1915"/>
    <n v="314.54999999999995"/>
    <n v="3"/>
    <n v="0"/>
    <n v="150.98399999999998"/>
  </r>
  <r>
    <n v="5174"/>
    <s v="CA-2012-107741"/>
    <x v="1"/>
    <x v="936"/>
    <x v="392"/>
    <s v="First Class"/>
    <s v="FC-14335"/>
    <s v="Fred Chung"/>
    <x v="1"/>
    <s v="United States"/>
    <s v="Pueblo"/>
    <x v="22"/>
    <n v="81001"/>
    <x v="1"/>
    <s v="OFF-AR-10002399"/>
    <x v="1"/>
    <x v="6"/>
    <s v="Dixon Prang Watercolor Pencils, 10-Color Set with Brush"/>
    <n v="3.4079999999999999"/>
    <n v="1"/>
    <n v="0.2"/>
    <n v="0.89459999999999995"/>
  </r>
  <r>
    <n v="5175"/>
    <s v="CA-2014-106432"/>
    <x v="3"/>
    <x v="15"/>
    <x v="188"/>
    <s v="Standard Class"/>
    <s v="CA-12265"/>
    <s v="Christina Anderson"/>
    <x v="0"/>
    <s v="United States"/>
    <s v="Waco"/>
    <x v="5"/>
    <n v="76706"/>
    <x v="2"/>
    <s v="OFF-BI-10002799"/>
    <x v="1"/>
    <x v="8"/>
    <s v="SlimView Poly Binder, 3/8&quot;"/>
    <n v="2.0719999999999996"/>
    <n v="2"/>
    <n v="0.8"/>
    <n v="-3.5224000000000011"/>
  </r>
  <r>
    <n v="5176"/>
    <s v="CA-2014-106432"/>
    <x v="3"/>
    <x v="15"/>
    <x v="188"/>
    <s v="Standard Class"/>
    <s v="CA-12265"/>
    <s v="Christina Anderson"/>
    <x v="0"/>
    <s v="United States"/>
    <s v="Waco"/>
    <x v="5"/>
    <n v="76706"/>
    <x v="2"/>
    <s v="FUR-BO-10004360"/>
    <x v="0"/>
    <x v="0"/>
    <s v="Rush Hierlooms Collection Rich Wood Bookcases"/>
    <n v="328.39919999999995"/>
    <n v="3"/>
    <n v="0.32"/>
    <n v="-91.758599999999973"/>
  </r>
  <r>
    <n v="5177"/>
    <s v="CA-2013-148908"/>
    <x v="0"/>
    <x v="732"/>
    <x v="281"/>
    <s v="First Class"/>
    <s v="JH-15985"/>
    <s v="Joseph Holt"/>
    <x v="0"/>
    <s v="United States"/>
    <s v="San Francisco"/>
    <x v="1"/>
    <n v="94109"/>
    <x v="1"/>
    <s v="OFF-BI-10002082"/>
    <x v="1"/>
    <x v="8"/>
    <s v="GBC Twin Loop Wire Binding Elements"/>
    <n v="53.248000000000005"/>
    <n v="2"/>
    <n v="0.2"/>
    <n v="19.968"/>
  </r>
  <r>
    <n v="5178"/>
    <s v="CA-2013-123015"/>
    <x v="0"/>
    <x v="482"/>
    <x v="525"/>
    <s v="Standard Class"/>
    <s v="AJ-10795"/>
    <s v="Anthony Johnson"/>
    <x v="1"/>
    <s v="United States"/>
    <s v="New York City"/>
    <x v="15"/>
    <n v="10024"/>
    <x v="3"/>
    <s v="OFF-BI-10004967"/>
    <x v="1"/>
    <x v="8"/>
    <s v="Round Ring Binders"/>
    <n v="4.9920000000000009"/>
    <n v="3"/>
    <n v="0.2"/>
    <n v="1.6848000000000001"/>
  </r>
  <r>
    <n v="5179"/>
    <s v="US-2012-120502"/>
    <x v="1"/>
    <x v="657"/>
    <x v="691"/>
    <s v="Standard Class"/>
    <s v="BT-11395"/>
    <s v="Bill Tyler"/>
    <x v="1"/>
    <s v="United States"/>
    <s v="Los Angeles"/>
    <x v="1"/>
    <n v="90036"/>
    <x v="1"/>
    <s v="FUR-FU-10004973"/>
    <x v="0"/>
    <x v="5"/>
    <s v="Flat Face Poster Frame"/>
    <n v="37.68"/>
    <n v="2"/>
    <n v="0"/>
    <n v="15.825600000000001"/>
  </r>
  <r>
    <n v="5180"/>
    <s v="US-2012-120502"/>
    <x v="1"/>
    <x v="657"/>
    <x v="691"/>
    <s v="Standard Class"/>
    <s v="BT-11395"/>
    <s v="Bill Tyler"/>
    <x v="1"/>
    <s v="United States"/>
    <s v="Los Angeles"/>
    <x v="1"/>
    <n v="90036"/>
    <x v="1"/>
    <s v="TEC-PH-10003645"/>
    <x v="2"/>
    <x v="7"/>
    <s v="Aastra 57i VoIP phone"/>
    <n v="258.57600000000002"/>
    <n v="2"/>
    <n v="0.2"/>
    <n v="19.393200000000007"/>
  </r>
  <r>
    <n v="5181"/>
    <s v="US-2012-120502"/>
    <x v="1"/>
    <x v="657"/>
    <x v="691"/>
    <s v="Standard Class"/>
    <s v="BT-11395"/>
    <s v="Bill Tyler"/>
    <x v="1"/>
    <s v="United States"/>
    <s v="Los Angeles"/>
    <x v="1"/>
    <n v="90036"/>
    <x v="1"/>
    <s v="OFF-AP-10004980"/>
    <x v="1"/>
    <x v="9"/>
    <s v="3M Replacement Filter for Office Air Cleaner for 20' x 33' Room"/>
    <n v="75.84"/>
    <n v="2"/>
    <n v="0"/>
    <n v="29.577600000000004"/>
  </r>
  <r>
    <n v="5182"/>
    <s v="CA-2014-108749"/>
    <x v="3"/>
    <x v="510"/>
    <x v="17"/>
    <s v="First Class"/>
    <s v="DJ-13510"/>
    <s v="Don Jones"/>
    <x v="1"/>
    <s v="United States"/>
    <s v="Woonsocket"/>
    <x v="34"/>
    <n v="2895"/>
    <x v="3"/>
    <s v="OFF-PA-10003797"/>
    <x v="1"/>
    <x v="10"/>
    <s v="Xerox 209"/>
    <n v="45.36"/>
    <n v="7"/>
    <n v="0"/>
    <n v="21.772800000000004"/>
  </r>
  <r>
    <n v="5183"/>
    <s v="CA-2014-108749"/>
    <x v="3"/>
    <x v="510"/>
    <x v="17"/>
    <s v="First Class"/>
    <s v="DJ-13510"/>
    <s v="Don Jones"/>
    <x v="1"/>
    <s v="United States"/>
    <s v="Woonsocket"/>
    <x v="34"/>
    <n v="2895"/>
    <x v="3"/>
    <s v="OFF-BI-10003707"/>
    <x v="1"/>
    <x v="8"/>
    <s v="Aluminum Screw Posts"/>
    <n v="45.78"/>
    <n v="3"/>
    <n v="0"/>
    <n v="22.89"/>
  </r>
  <r>
    <n v="5184"/>
    <s v="CA-2014-163335"/>
    <x v="3"/>
    <x v="241"/>
    <x v="474"/>
    <s v="First Class"/>
    <s v="AG-10675"/>
    <s v="Anna Gayman"/>
    <x v="0"/>
    <s v="United States"/>
    <s v="Columbus"/>
    <x v="32"/>
    <n v="31907"/>
    <x v="0"/>
    <s v="OFF-ST-10000885"/>
    <x v="1"/>
    <x v="4"/>
    <s v="Fellowes Desktop Hanging File Manager"/>
    <n v="40.29"/>
    <n v="3"/>
    <n v="0"/>
    <n v="10.0725"/>
  </r>
  <r>
    <n v="5185"/>
    <s v="CA-2014-163335"/>
    <x v="3"/>
    <x v="241"/>
    <x v="474"/>
    <s v="First Class"/>
    <s v="AG-10675"/>
    <s v="Anna Gayman"/>
    <x v="0"/>
    <s v="United States"/>
    <s v="Columbus"/>
    <x v="32"/>
    <n v="31907"/>
    <x v="0"/>
    <s v="OFF-BI-10002827"/>
    <x v="1"/>
    <x v="8"/>
    <s v="Avery Durable Poly Binders"/>
    <n v="38.71"/>
    <n v="7"/>
    <n v="0"/>
    <n v="17.8066"/>
  </r>
  <r>
    <n v="5186"/>
    <s v="CA-2012-134719"/>
    <x v="1"/>
    <x v="998"/>
    <x v="526"/>
    <s v="Standard Class"/>
    <s v="JD-15790"/>
    <s v="John Dryer"/>
    <x v="0"/>
    <s v="United States"/>
    <s v="Jacksonville"/>
    <x v="2"/>
    <n v="32216"/>
    <x v="0"/>
    <s v="OFF-ST-10004459"/>
    <x v="1"/>
    <x v="4"/>
    <s v="Tennsco Single-Tier Lockers"/>
    <n v="1801.6320000000001"/>
    <n v="6"/>
    <n v="0.2"/>
    <n v="-337.80600000000004"/>
  </r>
  <r>
    <n v="5187"/>
    <s v="US-2012-154389"/>
    <x v="1"/>
    <x v="154"/>
    <x v="253"/>
    <s v="Standard Class"/>
    <s v="EH-14125"/>
    <s v="Eugene Hildebrand"/>
    <x v="2"/>
    <s v="United States"/>
    <s v="Philadelphia"/>
    <x v="9"/>
    <n v="19140"/>
    <x v="3"/>
    <s v="TEC-PH-10002789"/>
    <x v="2"/>
    <x v="7"/>
    <s v="LG Exalt"/>
    <n v="748.75200000000007"/>
    <n v="8"/>
    <n v="0.4"/>
    <n v="-162.22960000000006"/>
  </r>
  <r>
    <n v="5188"/>
    <s v="CA-2012-115567"/>
    <x v="1"/>
    <x v="1023"/>
    <x v="629"/>
    <s v="Standard Class"/>
    <s v="ZC-21910"/>
    <s v="Zuschuss Carroll"/>
    <x v="0"/>
    <s v="United States"/>
    <s v="Columbus"/>
    <x v="14"/>
    <n v="47201"/>
    <x v="2"/>
    <s v="TEC-AC-10001314"/>
    <x v="2"/>
    <x v="11"/>
    <s v="Case Logic 2.4GHz Wireless Keyboard"/>
    <n v="199.96"/>
    <n v="4"/>
    <n v="0"/>
    <n v="15.996799999999979"/>
  </r>
  <r>
    <n v="5189"/>
    <s v="CA-2012-115567"/>
    <x v="1"/>
    <x v="1023"/>
    <x v="629"/>
    <s v="Standard Class"/>
    <s v="ZC-21910"/>
    <s v="Zuschuss Carroll"/>
    <x v="0"/>
    <s v="United States"/>
    <s v="Columbus"/>
    <x v="14"/>
    <n v="47201"/>
    <x v="2"/>
    <s v="FUR-CH-10000015"/>
    <x v="0"/>
    <x v="1"/>
    <s v="Hon Multipurpose Stacking Arm Chairs"/>
    <n v="1516.2"/>
    <n v="7"/>
    <n v="0"/>
    <n v="394.21199999999999"/>
  </r>
  <r>
    <n v="5190"/>
    <s v="US-2014-136679"/>
    <x v="3"/>
    <x v="237"/>
    <x v="551"/>
    <s v="Standard Class"/>
    <s v="XP-21865"/>
    <s v="Xylona Preis"/>
    <x v="0"/>
    <s v="United States"/>
    <s v="Pasadena"/>
    <x v="5"/>
    <n v="77506"/>
    <x v="2"/>
    <s v="TEC-AC-10004855"/>
    <x v="2"/>
    <x v="11"/>
    <s v="V7 USB Numeric Keypad"/>
    <n v="167.95200000000003"/>
    <n v="6"/>
    <n v="0.2"/>
    <n v="-27.292200000000001"/>
  </r>
  <r>
    <n v="5191"/>
    <s v="US-2014-136679"/>
    <x v="3"/>
    <x v="237"/>
    <x v="551"/>
    <s v="Standard Class"/>
    <s v="XP-21865"/>
    <s v="Xylona Preis"/>
    <x v="0"/>
    <s v="United States"/>
    <s v="Pasadena"/>
    <x v="5"/>
    <n v="77506"/>
    <x v="2"/>
    <s v="OFF-AR-10003582"/>
    <x v="1"/>
    <x v="6"/>
    <s v="Boston Electric Pencil Sharpener, Model 1818, Charcoal Black"/>
    <n v="45.04"/>
    <n v="2"/>
    <n v="0.2"/>
    <n v="4.5040000000000031"/>
  </r>
  <r>
    <n v="5192"/>
    <s v="US-2014-141943"/>
    <x v="3"/>
    <x v="1024"/>
    <x v="510"/>
    <s v="Standard Class"/>
    <s v="DK-12985"/>
    <s v="Darren Koutras"/>
    <x v="0"/>
    <s v="United States"/>
    <s v="San Francisco"/>
    <x v="1"/>
    <n v="94122"/>
    <x v="1"/>
    <s v="OFF-EN-10003448"/>
    <x v="1"/>
    <x v="12"/>
    <s v="Peel &amp; Seel Recycled Catalog Envelopes, Brown"/>
    <n v="23.16"/>
    <n v="2"/>
    <n v="0"/>
    <n v="11.58"/>
  </r>
  <r>
    <n v="5193"/>
    <s v="CA-2011-101560"/>
    <x v="2"/>
    <x v="683"/>
    <x v="34"/>
    <s v="Second Class"/>
    <s v="CS-12250"/>
    <s v="Chris Selesnick"/>
    <x v="1"/>
    <s v="United States"/>
    <s v="Columbia"/>
    <x v="20"/>
    <n v="29203"/>
    <x v="0"/>
    <s v="FUR-FU-10003773"/>
    <x v="0"/>
    <x v="5"/>
    <s v="Eldon Cleatmat Plus Chair Mats for High Pile Carpets"/>
    <n v="397.59999999999997"/>
    <n v="5"/>
    <n v="0"/>
    <n v="43.735999999999962"/>
  </r>
  <r>
    <n v="5194"/>
    <s v="CA-2011-101560"/>
    <x v="2"/>
    <x v="683"/>
    <x v="34"/>
    <s v="Second Class"/>
    <s v="CS-12250"/>
    <s v="Chris Selesnick"/>
    <x v="1"/>
    <s v="United States"/>
    <s v="Columbia"/>
    <x v="20"/>
    <n v="29203"/>
    <x v="0"/>
    <s v="OFF-PA-10001363"/>
    <x v="1"/>
    <x v="10"/>
    <s v="Xerox 1933"/>
    <n v="85.96"/>
    <n v="7"/>
    <n v="0"/>
    <n v="40.401199999999996"/>
  </r>
  <r>
    <n v="5195"/>
    <s v="CA-2011-101560"/>
    <x v="2"/>
    <x v="683"/>
    <x v="34"/>
    <s v="Second Class"/>
    <s v="CS-12250"/>
    <s v="Chris Selesnick"/>
    <x v="1"/>
    <s v="United States"/>
    <s v="Columbia"/>
    <x v="20"/>
    <n v="29203"/>
    <x v="0"/>
    <s v="OFF-AR-10004757"/>
    <x v="1"/>
    <x v="6"/>
    <s v="Crayola Colored Pencils"/>
    <n v="13.12"/>
    <n v="4"/>
    <n v="0"/>
    <n v="4.3295999999999992"/>
  </r>
  <r>
    <n v="5196"/>
    <s v="CA-2011-101560"/>
    <x v="2"/>
    <x v="683"/>
    <x v="34"/>
    <s v="Second Class"/>
    <s v="CS-12250"/>
    <s v="Chris Selesnick"/>
    <x v="1"/>
    <s v="United States"/>
    <s v="Columbia"/>
    <x v="20"/>
    <n v="29203"/>
    <x v="0"/>
    <s v="OFF-BI-10000309"/>
    <x v="1"/>
    <x v="8"/>
    <s v="GBC Twin Loop Wire Binding Elements, 9/16&quot; Spine, Black"/>
    <n v="45.660000000000004"/>
    <n v="3"/>
    <n v="0"/>
    <n v="22.3734"/>
  </r>
  <r>
    <n v="5197"/>
    <s v="CA-2011-159709"/>
    <x v="2"/>
    <x v="1025"/>
    <x v="8"/>
    <s v="Standard Class"/>
    <s v="AI-10855"/>
    <s v="Arianne Irving"/>
    <x v="0"/>
    <s v="United States"/>
    <s v="Kent"/>
    <x v="4"/>
    <n v="98031"/>
    <x v="1"/>
    <s v="OFF-EN-10001434"/>
    <x v="1"/>
    <x v="12"/>
    <s v="Strathmore #10 Envelopes, Ultimate White"/>
    <n v="158.13"/>
    <n v="3"/>
    <n v="0"/>
    <n v="77.483699999999999"/>
  </r>
  <r>
    <n v="5198"/>
    <s v="CA-2011-159709"/>
    <x v="2"/>
    <x v="1025"/>
    <x v="8"/>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x v="599"/>
    <s v="Standard Class"/>
    <s v="AA-10315"/>
    <s v="Alex Avila"/>
    <x v="0"/>
    <s v="United States"/>
    <s v="Round Rock"/>
    <x v="5"/>
    <n v="78664"/>
    <x v="2"/>
    <s v="OFF-SU-10000151"/>
    <x v="1"/>
    <x v="14"/>
    <s v="High Speed Automatic Electric Letter Opener"/>
    <n v="3930.0720000000001"/>
    <n v="3"/>
    <n v="0.2"/>
    <n v="-786.01440000000025"/>
  </r>
  <r>
    <n v="5200"/>
    <s v="CA-2013-103982"/>
    <x v="0"/>
    <x v="840"/>
    <x v="599"/>
    <s v="Standard Class"/>
    <s v="AA-10315"/>
    <s v="Alex Avila"/>
    <x v="0"/>
    <s v="United States"/>
    <s v="Round Rock"/>
    <x v="5"/>
    <n v="78664"/>
    <x v="2"/>
    <s v="OFF-FA-10001332"/>
    <x v="1"/>
    <x v="13"/>
    <s v="Acco Banker's Clasps, 5 3/4&quot;-Long"/>
    <n v="2.3039999999999998"/>
    <n v="1"/>
    <n v="0.2"/>
    <n v="0.77759999999999996"/>
  </r>
  <r>
    <n v="5201"/>
    <s v="CA-2013-103982"/>
    <x v="0"/>
    <x v="840"/>
    <x v="599"/>
    <s v="Standard Class"/>
    <s v="AA-10315"/>
    <s v="Alex Avila"/>
    <x v="0"/>
    <s v="United States"/>
    <s v="Round Rock"/>
    <x v="5"/>
    <n v="78664"/>
    <x v="2"/>
    <s v="TEC-PH-10000895"/>
    <x v="2"/>
    <x v="7"/>
    <s v="Polycom VVX 310 VoIP phone"/>
    <n v="431.97600000000006"/>
    <n v="3"/>
    <n v="0.2"/>
    <n v="32.398200000000017"/>
  </r>
  <r>
    <n v="5202"/>
    <s v="CA-2013-103982"/>
    <x v="0"/>
    <x v="840"/>
    <x v="599"/>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x v="811"/>
    <s v="Standard Class"/>
    <s v="RE-19450"/>
    <s v="Richard Eichhorn"/>
    <x v="0"/>
    <s v="United States"/>
    <s v="Oakland"/>
    <x v="1"/>
    <n v="94601"/>
    <x v="1"/>
    <s v="FUR-FU-10004018"/>
    <x v="0"/>
    <x v="5"/>
    <s v="Tensor Computer Mounted Lamp"/>
    <n v="104.23"/>
    <n v="7"/>
    <n v="0"/>
    <n v="28.142100000000006"/>
  </r>
  <r>
    <n v="5204"/>
    <s v="CA-2012-142454"/>
    <x v="1"/>
    <x v="762"/>
    <x v="811"/>
    <s v="Standard Class"/>
    <s v="RE-19450"/>
    <s v="Richard Eichhorn"/>
    <x v="0"/>
    <s v="United States"/>
    <s v="Oakland"/>
    <x v="1"/>
    <n v="94601"/>
    <x v="1"/>
    <s v="OFF-ST-10003638"/>
    <x v="1"/>
    <x v="4"/>
    <s v="Mobile Personal File Cube"/>
    <n v="70.260000000000005"/>
    <n v="3"/>
    <n v="0"/>
    <n v="18.970199999999998"/>
  </r>
  <r>
    <n v="5205"/>
    <s v="CA-2012-102015"/>
    <x v="1"/>
    <x v="811"/>
    <x v="629"/>
    <s v="Standard Class"/>
    <s v="TM-21010"/>
    <s v="Tamara Manning"/>
    <x v="0"/>
    <s v="United States"/>
    <s v="Auburn"/>
    <x v="15"/>
    <n v="13021"/>
    <x v="3"/>
    <s v="OFF-AR-10004685"/>
    <x v="1"/>
    <x v="6"/>
    <s v="Binney &amp; Smith Crayola Metallic Colored Pencils, 8-Color Set"/>
    <n v="9.26"/>
    <n v="2"/>
    <n v="0"/>
    <n v="3.0557999999999996"/>
  </r>
  <r>
    <n v="5206"/>
    <s v="CA-2012-102015"/>
    <x v="1"/>
    <x v="811"/>
    <x v="629"/>
    <s v="Standard Class"/>
    <s v="TM-21010"/>
    <s v="Tamara Manning"/>
    <x v="0"/>
    <s v="United States"/>
    <s v="Auburn"/>
    <x v="15"/>
    <n v="13021"/>
    <x v="3"/>
    <s v="OFF-ST-10001713"/>
    <x v="1"/>
    <x v="4"/>
    <s v="Gould Plastics 9-Pocket Panel Bin, 18-3/8w x 5-1/4d x 20-1/2h, Black"/>
    <n v="105.98"/>
    <n v="2"/>
    <n v="0"/>
    <n v="4.2391999999999967"/>
  </r>
  <r>
    <n v="5207"/>
    <s v="CA-2012-102015"/>
    <x v="1"/>
    <x v="811"/>
    <x v="629"/>
    <s v="Standard Class"/>
    <s v="TM-21010"/>
    <s v="Tamara Manning"/>
    <x v="0"/>
    <s v="United States"/>
    <s v="Auburn"/>
    <x v="15"/>
    <n v="13021"/>
    <x v="3"/>
    <s v="OFF-FA-10000490"/>
    <x v="1"/>
    <x v="13"/>
    <s v="OIC Binder Clips, Mini, 1/4&quot; Capacity, Black"/>
    <n v="1.24"/>
    <n v="1"/>
    <n v="0"/>
    <n v="0.58279999999999998"/>
  </r>
  <r>
    <n v="5208"/>
    <s v="CA-2012-102015"/>
    <x v="1"/>
    <x v="811"/>
    <x v="629"/>
    <s v="Standard Class"/>
    <s v="TM-21010"/>
    <s v="Tamara Manning"/>
    <x v="0"/>
    <s v="United States"/>
    <s v="Auburn"/>
    <x v="15"/>
    <n v="13021"/>
    <x v="3"/>
    <s v="OFF-LA-10002043"/>
    <x v="1"/>
    <x v="2"/>
    <s v="Avery 489"/>
    <n v="20.7"/>
    <n v="2"/>
    <n v="0"/>
    <n v="9.9359999999999999"/>
  </r>
  <r>
    <n v="5209"/>
    <s v="CA-2012-102015"/>
    <x v="1"/>
    <x v="811"/>
    <x v="629"/>
    <s v="Standard Class"/>
    <s v="TM-21010"/>
    <s v="Tamara Manning"/>
    <x v="0"/>
    <s v="United States"/>
    <s v="Auburn"/>
    <x v="15"/>
    <n v="13021"/>
    <x v="3"/>
    <s v="OFF-PA-10002464"/>
    <x v="1"/>
    <x v="10"/>
    <s v="HP Office Recycled Paper (20Lb. and 87 Bright)"/>
    <n v="28.900000000000002"/>
    <n v="5"/>
    <n v="0"/>
    <n v="14.161000000000001"/>
  </r>
  <r>
    <n v="5210"/>
    <s v="CA-2012-102015"/>
    <x v="1"/>
    <x v="811"/>
    <x v="629"/>
    <s v="Standard Class"/>
    <s v="TM-21010"/>
    <s v="Tamara Manning"/>
    <x v="0"/>
    <s v="United States"/>
    <s v="Auburn"/>
    <x v="15"/>
    <n v="13021"/>
    <x v="3"/>
    <s v="OFF-EN-10002504"/>
    <x v="1"/>
    <x v="12"/>
    <s v="Tyvek  Top-Opening Peel &amp; Seel Envelopes, Plain White"/>
    <n v="27.18"/>
    <n v="1"/>
    <n v="0"/>
    <n v="12.7746"/>
  </r>
  <r>
    <n v="5211"/>
    <s v="CA-2012-156755"/>
    <x v="1"/>
    <x v="1026"/>
    <x v="1125"/>
    <s v="Standard Class"/>
    <s v="YS-21880"/>
    <s v="Yana Sorensen"/>
    <x v="1"/>
    <s v="United States"/>
    <s v="Newark"/>
    <x v="13"/>
    <n v="19711"/>
    <x v="3"/>
    <s v="OFF-ST-10002615"/>
    <x v="1"/>
    <x v="4"/>
    <s v="Dual Level, Single-Width Filing Carts"/>
    <n v="465.18"/>
    <n v="3"/>
    <n v="0"/>
    <n v="120.94680000000001"/>
  </r>
  <r>
    <n v="5212"/>
    <s v="CA-2012-130876"/>
    <x v="1"/>
    <x v="793"/>
    <x v="537"/>
    <s v="Second Class"/>
    <s v="AZ-10750"/>
    <s v="Annie Zypern"/>
    <x v="0"/>
    <s v="United States"/>
    <s v="New York City"/>
    <x v="15"/>
    <n v="10024"/>
    <x v="3"/>
    <s v="OFF-ST-10004258"/>
    <x v="1"/>
    <x v="4"/>
    <s v="Portable Personal File Box"/>
    <n v="36.630000000000003"/>
    <n v="3"/>
    <n v="0"/>
    <n v="9.8901000000000039"/>
  </r>
  <r>
    <n v="5213"/>
    <s v="CA-2013-145898"/>
    <x v="0"/>
    <x v="182"/>
    <x v="750"/>
    <s v="Same Day"/>
    <s v="CM-12445"/>
    <s v="Chuck Magee"/>
    <x v="0"/>
    <s v="United States"/>
    <s v="Redlands"/>
    <x v="1"/>
    <n v="92374"/>
    <x v="1"/>
    <s v="OFF-ST-10004507"/>
    <x v="1"/>
    <x v="4"/>
    <s v="Advantus Rolling Storage Box"/>
    <n v="51.449999999999996"/>
    <n v="3"/>
    <n v="0"/>
    <n v="13.891499999999999"/>
  </r>
  <r>
    <n v="5214"/>
    <s v="CA-2013-145898"/>
    <x v="0"/>
    <x v="182"/>
    <x v="750"/>
    <s v="Same Day"/>
    <s v="CM-12445"/>
    <s v="Chuck Magee"/>
    <x v="0"/>
    <s v="United States"/>
    <s v="Redlands"/>
    <x v="1"/>
    <n v="92374"/>
    <x v="1"/>
    <s v="OFF-LA-10000262"/>
    <x v="1"/>
    <x v="2"/>
    <s v="Avery 494"/>
    <n v="7.83"/>
    <n v="3"/>
    <n v="0"/>
    <n v="3.6017999999999999"/>
  </r>
  <r>
    <n v="5215"/>
    <s v="CA-2013-145898"/>
    <x v="0"/>
    <x v="182"/>
    <x v="750"/>
    <s v="Same Day"/>
    <s v="CM-12445"/>
    <s v="Chuck Magee"/>
    <x v="0"/>
    <s v="United States"/>
    <s v="Redlands"/>
    <x v="1"/>
    <n v="92374"/>
    <x v="1"/>
    <s v="OFF-AR-10002445"/>
    <x v="1"/>
    <x v="6"/>
    <s v="SANFORD Major Accent Highlighters"/>
    <n v="35.4"/>
    <n v="5"/>
    <n v="0"/>
    <n v="13.452000000000002"/>
  </r>
  <r>
    <n v="5216"/>
    <s v="CA-2013-145898"/>
    <x v="0"/>
    <x v="182"/>
    <x v="750"/>
    <s v="Same Day"/>
    <s v="CM-12445"/>
    <s v="Chuck Magee"/>
    <x v="0"/>
    <s v="United States"/>
    <s v="Redlands"/>
    <x v="1"/>
    <n v="92374"/>
    <x v="1"/>
    <s v="OFF-PA-10001667"/>
    <x v="1"/>
    <x v="10"/>
    <s v="Great White Multi-Use Recycled Paper (20Lb. and 84 Bright)"/>
    <n v="29.900000000000002"/>
    <n v="5"/>
    <n v="0"/>
    <n v="13.454999999999998"/>
  </r>
  <r>
    <n v="5217"/>
    <s v="US-2014-159562"/>
    <x v="3"/>
    <x v="428"/>
    <x v="17"/>
    <s v="Standard Class"/>
    <s v="JB-16000"/>
    <s v="Joy Bell-"/>
    <x v="0"/>
    <s v="United States"/>
    <s v="Roseville"/>
    <x v="12"/>
    <n v="48066"/>
    <x v="2"/>
    <s v="OFF-EN-10000461"/>
    <x v="1"/>
    <x v="12"/>
    <s v="#10- 4 1/8&quot; x 9 1/2&quot; Recycled Envelopes"/>
    <n v="17.48"/>
    <n v="2"/>
    <n v="0"/>
    <n v="8.2156000000000002"/>
  </r>
  <r>
    <n v="5218"/>
    <s v="CA-2014-134635"/>
    <x v="3"/>
    <x v="4"/>
    <x v="125"/>
    <s v="Second Class"/>
    <s v="NS-18640"/>
    <s v="Noel Staavos"/>
    <x v="1"/>
    <s v="United States"/>
    <s v="Los Angeles"/>
    <x v="1"/>
    <n v="90049"/>
    <x v="1"/>
    <s v="OFF-PA-10002254"/>
    <x v="1"/>
    <x v="10"/>
    <s v="Xerox 1883"/>
    <n v="79.14"/>
    <n v="3"/>
    <n v="0"/>
    <n v="36.404399999999995"/>
  </r>
  <r>
    <n v="5219"/>
    <s v="CA-2014-167080"/>
    <x v="3"/>
    <x v="193"/>
    <x v="1055"/>
    <s v="Standard Class"/>
    <s v="LC-16930"/>
    <s v="Linda Cazamias"/>
    <x v="1"/>
    <s v="United States"/>
    <s v="New York City"/>
    <x v="15"/>
    <n v="10011"/>
    <x v="3"/>
    <s v="OFF-AR-10001868"/>
    <x v="1"/>
    <x v="6"/>
    <s v="Prang Dustless Chalk Sticks"/>
    <n v="8.4"/>
    <n v="5"/>
    <n v="0"/>
    <n v="4.2"/>
  </r>
  <r>
    <n v="5220"/>
    <s v="CA-2014-145653"/>
    <x v="3"/>
    <x v="853"/>
    <x v="153"/>
    <s v="Same Day"/>
    <s v="CA-12775"/>
    <s v="Cynthia Arntzen"/>
    <x v="0"/>
    <s v="United States"/>
    <s v="Detroit"/>
    <x v="12"/>
    <n v="48205"/>
    <x v="2"/>
    <s v="FUR-CH-10004875"/>
    <x v="0"/>
    <x v="1"/>
    <s v="Harbour Creations 67200 Series Stacking Chairs"/>
    <n v="498.26000000000005"/>
    <n v="7"/>
    <n v="0"/>
    <n v="134.53020000000001"/>
  </r>
  <r>
    <n v="5221"/>
    <s v="CA-2011-140487"/>
    <x v="2"/>
    <x v="1027"/>
    <x v="1126"/>
    <s v="Standard Class"/>
    <s v="SR-20425"/>
    <s v="Sharelle Roach"/>
    <x v="2"/>
    <s v="United States"/>
    <s v="Detroit"/>
    <x v="12"/>
    <n v="48234"/>
    <x v="2"/>
    <s v="FUR-BO-10000711"/>
    <x v="0"/>
    <x v="0"/>
    <s v="Hon Metal Bookcases, Gray"/>
    <n v="212.94"/>
    <n v="3"/>
    <n v="0"/>
    <n v="57.4938"/>
  </r>
  <r>
    <n v="5222"/>
    <s v="CA-2014-117401"/>
    <x v="3"/>
    <x v="796"/>
    <x v="843"/>
    <s v="Second Class"/>
    <s v="PP-18955"/>
    <s v="Paul Prost"/>
    <x v="2"/>
    <s v="United States"/>
    <s v="Springfield"/>
    <x v="25"/>
    <n v="65807"/>
    <x v="2"/>
    <s v="OFF-AP-10000938"/>
    <x v="1"/>
    <x v="9"/>
    <s v="Avanti 1.7 Cu. Ft. Refrigerator"/>
    <n v="706.86"/>
    <n v="7"/>
    <n v="0"/>
    <n v="197.92079999999999"/>
  </r>
  <r>
    <n v="5223"/>
    <s v="CA-2014-117401"/>
    <x v="3"/>
    <x v="796"/>
    <x v="843"/>
    <s v="Second Class"/>
    <s v="PP-18955"/>
    <s v="Paul Prost"/>
    <x v="2"/>
    <s v="United States"/>
    <s v="Springfield"/>
    <x v="25"/>
    <n v="65807"/>
    <x v="2"/>
    <s v="TEC-PH-10003555"/>
    <x v="2"/>
    <x v="7"/>
    <s v="Motorola HK250 Universal Bluetooth Headset"/>
    <n v="114.94999999999999"/>
    <n v="5"/>
    <n v="0"/>
    <n v="2.2990000000000066"/>
  </r>
  <r>
    <n v="5224"/>
    <s v="CA-2014-117401"/>
    <x v="3"/>
    <x v="796"/>
    <x v="843"/>
    <s v="Second Class"/>
    <s v="PP-18955"/>
    <s v="Paul Prost"/>
    <x v="2"/>
    <s v="United States"/>
    <s v="Springfield"/>
    <x v="25"/>
    <n v="65807"/>
    <x v="2"/>
    <s v="OFF-BI-10001267"/>
    <x v="1"/>
    <x v="8"/>
    <s v="Universal Recycled Hanging Pressboard Report Binders, Letter Size"/>
    <n v="43.19"/>
    <n v="7"/>
    <n v="0"/>
    <n v="20.731199999999998"/>
  </r>
  <r>
    <n v="5225"/>
    <s v="US-2014-109582"/>
    <x v="3"/>
    <x v="510"/>
    <x v="31"/>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x v="674"/>
    <s v="Standard Class"/>
    <s v="AS-10090"/>
    <s v="Adam Shillingsburg"/>
    <x v="0"/>
    <s v="United States"/>
    <s v="New York City"/>
    <x v="15"/>
    <n v="10011"/>
    <x v="3"/>
    <s v="OFF-BI-10001553"/>
    <x v="1"/>
    <x v="8"/>
    <s v="SpineVue Locking Slant-D Ring Binders by Cardinal"/>
    <n v="36.56"/>
    <n v="5"/>
    <n v="0.2"/>
    <n v="12.795999999999999"/>
  </r>
  <r>
    <n v="5227"/>
    <s v="CA-2013-119865"/>
    <x v="0"/>
    <x v="1028"/>
    <x v="674"/>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x v="674"/>
    <s v="Standard Class"/>
    <s v="AS-10090"/>
    <s v="Adam Shillingsburg"/>
    <x v="0"/>
    <s v="United States"/>
    <s v="New York City"/>
    <x v="15"/>
    <n v="10011"/>
    <x v="3"/>
    <s v="FUR-BO-10003272"/>
    <x v="0"/>
    <x v="0"/>
    <s v="O'Sullivan Living Dimensions 5-Shelf Bookcases"/>
    <n v="353.56799999999998"/>
    <n v="2"/>
    <n v="0.2"/>
    <n v="-44.196000000000026"/>
  </r>
  <r>
    <n v="5229"/>
    <s v="US-2011-147648"/>
    <x v="2"/>
    <x v="35"/>
    <x v="34"/>
    <s v="Standard Class"/>
    <s v="LS-16975"/>
    <s v="Lindsay Shagiari"/>
    <x v="2"/>
    <s v="United States"/>
    <s v="San Francisco"/>
    <x v="1"/>
    <n v="94109"/>
    <x v="1"/>
    <s v="OFF-PA-10001033"/>
    <x v="1"/>
    <x v="10"/>
    <s v="Xerox 1893"/>
    <n v="81.98"/>
    <n v="2"/>
    <n v="0"/>
    <n v="40.170200000000001"/>
  </r>
  <r>
    <n v="5230"/>
    <s v="CA-2014-124436"/>
    <x v="3"/>
    <x v="498"/>
    <x v="782"/>
    <s v="Second Class"/>
    <s v="SA-20830"/>
    <s v="Sue Ann Reed"/>
    <x v="0"/>
    <s v="United States"/>
    <s v="Fresno"/>
    <x v="1"/>
    <n v="93727"/>
    <x v="1"/>
    <s v="OFF-BI-10001553"/>
    <x v="1"/>
    <x v="8"/>
    <s v="SpineVue Locking Slant-D Ring Binders by Cardinal"/>
    <n v="14.624000000000002"/>
    <n v="2"/>
    <n v="0.2"/>
    <n v="5.1183999999999994"/>
  </r>
  <r>
    <n v="5231"/>
    <s v="CA-2014-124436"/>
    <x v="3"/>
    <x v="498"/>
    <x v="782"/>
    <s v="Second Class"/>
    <s v="SA-20830"/>
    <s v="Sue Ann Reed"/>
    <x v="0"/>
    <s v="United States"/>
    <s v="Fresno"/>
    <x v="1"/>
    <n v="93727"/>
    <x v="1"/>
    <s v="FUR-TA-10001095"/>
    <x v="0"/>
    <x v="3"/>
    <s v="Chromcraft Round Conference Tables"/>
    <n v="697.16"/>
    <n v="5"/>
    <n v="0.2"/>
    <n v="8.7144999999999868"/>
  </r>
  <r>
    <n v="5232"/>
    <s v="CA-2014-124436"/>
    <x v="3"/>
    <x v="498"/>
    <x v="782"/>
    <s v="Second Class"/>
    <s v="SA-20830"/>
    <s v="Sue Ann Reed"/>
    <x v="0"/>
    <s v="United States"/>
    <s v="Fresno"/>
    <x v="1"/>
    <n v="93727"/>
    <x v="1"/>
    <s v="FUR-FU-10001185"/>
    <x v="0"/>
    <x v="5"/>
    <s v="Advantus Employee of the Month Certificate Frame, 11 x 13-1/2"/>
    <n v="30.93"/>
    <n v="1"/>
    <n v="0"/>
    <n v="12.6813"/>
  </r>
  <r>
    <n v="5233"/>
    <s v="CA-2014-124436"/>
    <x v="3"/>
    <x v="498"/>
    <x v="782"/>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x v="657"/>
    <s v="Standard Class"/>
    <s v="LS-17200"/>
    <s v="Luke Schmidt"/>
    <x v="1"/>
    <s v="United States"/>
    <s v="Texarkana"/>
    <x v="36"/>
    <n v="71854"/>
    <x v="0"/>
    <s v="FUR-CH-10004626"/>
    <x v="0"/>
    <x v="1"/>
    <s v="Office Star Flex Back Scooter Chair with Aluminum Finish Frame"/>
    <n v="605.34"/>
    <n v="6"/>
    <n v="0"/>
    <n v="145.2816"/>
  </r>
  <r>
    <n v="5235"/>
    <s v="CA-2014-131037"/>
    <x v="3"/>
    <x v="1029"/>
    <x v="176"/>
    <s v="First Class"/>
    <s v="TM-21490"/>
    <s v="Tony Molinari"/>
    <x v="0"/>
    <s v="United States"/>
    <s v="San Francisco"/>
    <x v="1"/>
    <n v="94110"/>
    <x v="1"/>
    <s v="FUR-TA-10001768"/>
    <x v="0"/>
    <x v="3"/>
    <s v="Hon Racetrack Conference Tables"/>
    <n v="210.00800000000001"/>
    <n v="1"/>
    <n v="0.2"/>
    <n v="2.625099999999982"/>
  </r>
  <r>
    <n v="5236"/>
    <s v="CA-2013-111143"/>
    <x v="0"/>
    <x v="258"/>
    <x v="407"/>
    <s v="First Class"/>
    <s v="TT-21265"/>
    <s v="Tim Taslimi"/>
    <x v="1"/>
    <s v="United States"/>
    <s v="Indianapolis"/>
    <x v="14"/>
    <n v="46203"/>
    <x v="2"/>
    <s v="OFF-AP-10001947"/>
    <x v="1"/>
    <x v="9"/>
    <s v="Acco 6 Outlet Guardian Premium Plus Surge Suppressor"/>
    <n v="54.96"/>
    <n v="3"/>
    <n v="0"/>
    <n v="15.938399999999998"/>
  </r>
  <r>
    <n v="5237"/>
    <s v="CA-2011-166744"/>
    <x v="2"/>
    <x v="59"/>
    <x v="131"/>
    <s v="Standard Class"/>
    <s v="DN-13690"/>
    <s v="Duane Noonan"/>
    <x v="0"/>
    <s v="United States"/>
    <s v="Columbia"/>
    <x v="39"/>
    <n v="21044"/>
    <x v="3"/>
    <s v="FUR-FU-10004952"/>
    <x v="0"/>
    <x v="5"/>
    <s v="C-Line Cubicle Keepers Polyproplyene Holder w/Velcro Back, 8-1/2x11, 25/Bx"/>
    <n v="164.22"/>
    <n v="3"/>
    <n v="0"/>
    <n v="50.908200000000001"/>
  </r>
  <r>
    <n v="5238"/>
    <s v="CA-2011-166744"/>
    <x v="2"/>
    <x v="59"/>
    <x v="131"/>
    <s v="Standard Class"/>
    <s v="DN-13690"/>
    <s v="Duane Noonan"/>
    <x v="0"/>
    <s v="United States"/>
    <s v="Columbia"/>
    <x v="39"/>
    <n v="21044"/>
    <x v="3"/>
    <s v="FUR-BO-10001337"/>
    <x v="0"/>
    <x v="0"/>
    <s v="O'Sullivan Living Dimensions 2-Shelf Bookcases"/>
    <n v="362.94"/>
    <n v="3"/>
    <n v="0"/>
    <n v="36.293999999999997"/>
  </r>
  <r>
    <n v="5239"/>
    <s v="CA-2011-166744"/>
    <x v="2"/>
    <x v="59"/>
    <x v="131"/>
    <s v="Standard Class"/>
    <s v="DN-13690"/>
    <s v="Duane Noonan"/>
    <x v="0"/>
    <s v="United States"/>
    <s v="Columbia"/>
    <x v="39"/>
    <n v="21044"/>
    <x v="3"/>
    <s v="TEC-AC-10003628"/>
    <x v="2"/>
    <x v="11"/>
    <s v="Logitech 910-002974 M325 Wireless Mouse for Web Scrolling"/>
    <n v="59.98"/>
    <n v="2"/>
    <n v="0"/>
    <n v="26.391200000000005"/>
  </r>
  <r>
    <n v="5240"/>
    <s v="CA-2013-116561"/>
    <x v="0"/>
    <x v="108"/>
    <x v="106"/>
    <s v="Standard Class"/>
    <s v="EB-14110"/>
    <s v="Eugene Barchas"/>
    <x v="0"/>
    <s v="United States"/>
    <s v="San Jose"/>
    <x v="1"/>
    <n v="95123"/>
    <x v="1"/>
    <s v="OFF-ST-10004186"/>
    <x v="1"/>
    <x v="4"/>
    <s v="Stur-D-Stor Shelving, Vertical 5-Shelf: 72&quot;H x 36&quot;W x 18 1/2&quot;D"/>
    <n v="332.94"/>
    <n v="3"/>
    <n v="0"/>
    <n v="6.6587999999999994"/>
  </r>
  <r>
    <n v="5241"/>
    <s v="CA-2013-116561"/>
    <x v="0"/>
    <x v="108"/>
    <x v="106"/>
    <s v="Standard Class"/>
    <s v="EB-14110"/>
    <s v="Eugene Barchas"/>
    <x v="0"/>
    <s v="United States"/>
    <s v="San Jose"/>
    <x v="1"/>
    <n v="95123"/>
    <x v="1"/>
    <s v="OFF-BI-10001658"/>
    <x v="1"/>
    <x v="8"/>
    <s v="GBC Standard Therm-A-Bind Covers"/>
    <n v="39.872000000000007"/>
    <n v="2"/>
    <n v="0.2"/>
    <n v="12.958399999999999"/>
  </r>
  <r>
    <n v="5242"/>
    <s v="CA-2013-110730"/>
    <x v="0"/>
    <x v="713"/>
    <x v="750"/>
    <s v="Second Class"/>
    <s v="CM-11815"/>
    <s v="Candace McMahon"/>
    <x v="1"/>
    <s v="United States"/>
    <s v="Seattle"/>
    <x v="4"/>
    <n v="98115"/>
    <x v="1"/>
    <s v="OFF-SU-10004737"/>
    <x v="1"/>
    <x v="14"/>
    <s v="Acme Design Stainless Steel Bent Scissors"/>
    <n v="13.68"/>
    <n v="2"/>
    <n v="0"/>
    <n v="3.6936"/>
  </r>
  <r>
    <n v="5243"/>
    <s v="CA-2014-146367"/>
    <x v="3"/>
    <x v="1018"/>
    <x v="527"/>
    <s v="Standard Class"/>
    <s v="HM-14860"/>
    <s v="Harry Marie"/>
    <x v="1"/>
    <s v="United States"/>
    <s v="Carrollton"/>
    <x v="5"/>
    <n v="75007"/>
    <x v="2"/>
    <s v="OFF-BI-10002827"/>
    <x v="1"/>
    <x v="8"/>
    <s v="Avery Durable Poly Binders"/>
    <n v="3.3179999999999996"/>
    <n v="3"/>
    <n v="0.8"/>
    <n v="-5.6406000000000018"/>
  </r>
  <r>
    <n v="5244"/>
    <s v="CA-2013-149454"/>
    <x v="0"/>
    <x v="197"/>
    <x v="1050"/>
    <s v="First Class"/>
    <s v="KM-16375"/>
    <s v="Katherine Murray"/>
    <x v="2"/>
    <s v="United States"/>
    <s v="Arlington"/>
    <x v="17"/>
    <n v="22204"/>
    <x v="0"/>
    <s v="OFF-BI-10003694"/>
    <x v="1"/>
    <x v="8"/>
    <s v="Avery 3 1/2&quot; Diskette Storage Pages, 10/Pack"/>
    <n v="10.44"/>
    <n v="1"/>
    <n v="0"/>
    <n v="4.8023999999999996"/>
  </r>
  <r>
    <n v="5245"/>
    <s v="CA-2013-156265"/>
    <x v="0"/>
    <x v="1030"/>
    <x v="716"/>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x v="716"/>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x v="716"/>
    <s v="Second Class"/>
    <s v="BF-11020"/>
    <s v="Barry Französisch"/>
    <x v="1"/>
    <s v="United States"/>
    <s v="Los Angeles"/>
    <x v="1"/>
    <n v="90032"/>
    <x v="1"/>
    <s v="OFF-BI-10000285"/>
    <x v="1"/>
    <x v="8"/>
    <s v="XtraLife ClearVue Slant-D Ring Binders by Cardinal"/>
    <n v="12.544"/>
    <n v="2"/>
    <n v="0.2"/>
    <n v="4.7039999999999997"/>
  </r>
  <r>
    <n v="5248"/>
    <s v="US-2012-168914"/>
    <x v="1"/>
    <x v="1031"/>
    <x v="673"/>
    <s v="Standard Class"/>
    <s v="JE-15745"/>
    <s v="Joel Eaton"/>
    <x v="0"/>
    <s v="United States"/>
    <s v="Frankfort"/>
    <x v="10"/>
    <n v="60423"/>
    <x v="2"/>
    <s v="OFF-AP-10000358"/>
    <x v="1"/>
    <x v="9"/>
    <s v="Fellowes Basic Home/Office Series Surge Protectors"/>
    <n v="20.767999999999997"/>
    <n v="8"/>
    <n v="0.8"/>
    <n v="-52.958400000000012"/>
  </r>
  <r>
    <n v="5249"/>
    <s v="US-2014-110989"/>
    <x v="3"/>
    <x v="132"/>
    <x v="133"/>
    <s v="Second Class"/>
    <s v="EJ-14155"/>
    <s v="Eva Jacobs"/>
    <x v="0"/>
    <s v="United States"/>
    <s v="Seattle"/>
    <x v="4"/>
    <n v="98105"/>
    <x v="1"/>
    <s v="TEC-AC-10002345"/>
    <x v="2"/>
    <x v="11"/>
    <s v="HP Standard 104 key PS/2 Keyboard"/>
    <n v="43.5"/>
    <n v="3"/>
    <n v="0"/>
    <n v="10.875"/>
  </r>
  <r>
    <n v="5250"/>
    <s v="CA-2012-106215"/>
    <x v="1"/>
    <x v="392"/>
    <x v="419"/>
    <s v="Standard Class"/>
    <s v="BN-11470"/>
    <s v="Brad Norvell"/>
    <x v="1"/>
    <s v="United States"/>
    <s v="Philadelphia"/>
    <x v="9"/>
    <n v="19143"/>
    <x v="3"/>
    <s v="OFF-FA-10001229"/>
    <x v="1"/>
    <x v="13"/>
    <s v="Staples"/>
    <n v="12.576000000000001"/>
    <n v="4"/>
    <n v="0.2"/>
    <n v="4.0871999999999993"/>
  </r>
  <r>
    <n v="5251"/>
    <s v="US-2013-169369"/>
    <x v="0"/>
    <x v="939"/>
    <x v="1063"/>
    <s v="Standard Class"/>
    <s v="EC-14050"/>
    <s v="Erin Creighton"/>
    <x v="0"/>
    <s v="United States"/>
    <s v="Columbus"/>
    <x v="32"/>
    <n v="31907"/>
    <x v="0"/>
    <s v="TEC-AC-10001314"/>
    <x v="2"/>
    <x v="11"/>
    <s v="Case Logic 2.4GHz Wireless Keyboard"/>
    <n v="249.95000000000002"/>
    <n v="5"/>
    <n v="0"/>
    <n v="19.995999999999974"/>
  </r>
  <r>
    <n v="5252"/>
    <s v="US-2013-169369"/>
    <x v="0"/>
    <x v="939"/>
    <x v="1063"/>
    <s v="Standard Class"/>
    <s v="EC-14050"/>
    <s v="Erin Creighton"/>
    <x v="0"/>
    <s v="United States"/>
    <s v="Columbus"/>
    <x v="32"/>
    <n v="31907"/>
    <x v="0"/>
    <s v="OFF-PA-10004438"/>
    <x v="1"/>
    <x v="10"/>
    <s v="Xerox 1907"/>
    <n v="49.12"/>
    <n v="4"/>
    <n v="0"/>
    <n v="23.086399999999998"/>
  </r>
  <r>
    <n v="5253"/>
    <s v="CA-2012-132318"/>
    <x v="1"/>
    <x v="628"/>
    <x v="45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x v="1127"/>
    <s v="Second Class"/>
    <s v="NP-18685"/>
    <s v="Nora Pelletier"/>
    <x v="2"/>
    <s v="United States"/>
    <s v="Des Moines"/>
    <x v="4"/>
    <n v="98198"/>
    <x v="1"/>
    <s v="OFF-BI-10004224"/>
    <x v="1"/>
    <x v="8"/>
    <s v="Catalog Binders with Expanding Posts"/>
    <n v="107.64800000000001"/>
    <n v="2"/>
    <n v="0.2"/>
    <n v="33.639999999999986"/>
  </r>
  <r>
    <n v="5255"/>
    <s v="CA-2012-125185"/>
    <x v="1"/>
    <x v="616"/>
    <x v="437"/>
    <s v="Second Class"/>
    <s v="AH-10195"/>
    <s v="Alan Haines"/>
    <x v="1"/>
    <s v="United States"/>
    <s v="Bethlehem"/>
    <x v="9"/>
    <n v="18018"/>
    <x v="3"/>
    <s v="FUR-CH-10002647"/>
    <x v="0"/>
    <x v="1"/>
    <s v="Situations Contoured Folding Chairs, 4/Set"/>
    <n v="99.372"/>
    <n v="2"/>
    <n v="0.3"/>
    <n v="-7.0979999999999919"/>
  </r>
  <r>
    <n v="5256"/>
    <s v="CA-2012-125185"/>
    <x v="1"/>
    <x v="616"/>
    <x v="437"/>
    <s v="Second Class"/>
    <s v="AH-10195"/>
    <s v="Alan Haines"/>
    <x v="1"/>
    <s v="United States"/>
    <s v="Bethlehem"/>
    <x v="9"/>
    <n v="18018"/>
    <x v="3"/>
    <s v="FUR-FU-10003247"/>
    <x v="0"/>
    <x v="5"/>
    <s v="36X48 HARDFLOOR CHAIRMAT"/>
    <n v="33.568000000000005"/>
    <n v="2"/>
    <n v="0.2"/>
    <n v="-5.4548000000000041"/>
  </r>
  <r>
    <n v="5257"/>
    <s v="CA-2013-130078"/>
    <x v="0"/>
    <x v="590"/>
    <x v="1128"/>
    <s v="Standard Class"/>
    <s v="CC-12145"/>
    <s v="Charles Crestani"/>
    <x v="0"/>
    <s v="United States"/>
    <s v="Oklahoma City"/>
    <x v="26"/>
    <n v="73120"/>
    <x v="2"/>
    <s v="OFF-PA-10003270"/>
    <x v="1"/>
    <x v="10"/>
    <s v="Xerox 1954"/>
    <n v="10.56"/>
    <n v="2"/>
    <n v="0"/>
    <n v="4.7519999999999998"/>
  </r>
  <r>
    <n v="5258"/>
    <s v="US-2014-114034"/>
    <x v="3"/>
    <x v="1032"/>
    <x v="1129"/>
    <s v="Standard Class"/>
    <s v="DL-13315"/>
    <s v="Delfina Latchford"/>
    <x v="0"/>
    <s v="United States"/>
    <s v="Rancho Cucamonga"/>
    <x v="1"/>
    <n v="91730"/>
    <x v="1"/>
    <s v="OFF-PA-10004735"/>
    <x v="1"/>
    <x v="10"/>
    <s v="Xerox 1905"/>
    <n v="38.880000000000003"/>
    <n v="6"/>
    <n v="0"/>
    <n v="18.662400000000002"/>
  </r>
  <r>
    <n v="5259"/>
    <s v="US-2014-115595"/>
    <x v="3"/>
    <x v="449"/>
    <x v="768"/>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x v="215"/>
    <s v="Standard Class"/>
    <s v="MA-17560"/>
    <s v="Matt Abelman"/>
    <x v="2"/>
    <s v="United States"/>
    <s v="Philadelphia"/>
    <x v="9"/>
    <n v="19120"/>
    <x v="3"/>
    <s v="OFF-PA-10000176"/>
    <x v="1"/>
    <x v="10"/>
    <s v="Xerox 1887"/>
    <n v="45.527999999999999"/>
    <n v="3"/>
    <n v="0.2"/>
    <n v="15.934799999999997"/>
  </r>
  <r>
    <n v="5261"/>
    <s v="CA-2011-105165"/>
    <x v="2"/>
    <x v="557"/>
    <x v="793"/>
    <s v="First Class"/>
    <s v="SZ-20035"/>
    <s v="Sam Zeldin"/>
    <x v="2"/>
    <s v="United States"/>
    <s v="Houston"/>
    <x v="5"/>
    <n v="77036"/>
    <x v="2"/>
    <s v="TEC-PH-10000675"/>
    <x v="2"/>
    <x v="7"/>
    <s v="Panasonic KX TS3282B Corded phone"/>
    <n v="196.77600000000001"/>
    <n v="3"/>
    <n v="0.2"/>
    <n v="14.758199999999995"/>
  </r>
  <r>
    <n v="5262"/>
    <s v="CA-2011-105165"/>
    <x v="2"/>
    <x v="557"/>
    <x v="793"/>
    <s v="First Class"/>
    <s v="SZ-20035"/>
    <s v="Sam Zeldin"/>
    <x v="2"/>
    <s v="United States"/>
    <s v="Houston"/>
    <x v="5"/>
    <n v="77036"/>
    <x v="2"/>
    <s v="OFF-BI-10000050"/>
    <x v="1"/>
    <x v="8"/>
    <s v="Angle-D Binders with Locking Rings, Label Holders"/>
    <n v="2.9199999999999995"/>
    <n v="2"/>
    <n v="0.8"/>
    <n v="-4.8180000000000005"/>
  </r>
  <r>
    <n v="5263"/>
    <s v="CA-2011-105165"/>
    <x v="2"/>
    <x v="557"/>
    <x v="793"/>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x v="793"/>
    <s v="First Class"/>
    <s v="SZ-20035"/>
    <s v="Sam Zeldin"/>
    <x v="2"/>
    <s v="United States"/>
    <s v="Houston"/>
    <x v="5"/>
    <n v="77036"/>
    <x v="2"/>
    <s v="TEC-AC-10002718"/>
    <x v="2"/>
    <x v="11"/>
    <s v="Belkin Standard 104 key USB Keyboard"/>
    <n v="46.688000000000002"/>
    <n v="4"/>
    <n v="0.2"/>
    <n v="-2.9180000000000028"/>
  </r>
  <r>
    <n v="5265"/>
    <s v="CA-2011-105165"/>
    <x v="2"/>
    <x v="557"/>
    <x v="793"/>
    <s v="First Class"/>
    <s v="SZ-20035"/>
    <s v="Sam Zeldin"/>
    <x v="2"/>
    <s v="United States"/>
    <s v="Houston"/>
    <x v="5"/>
    <n v="77036"/>
    <x v="2"/>
    <s v="OFF-AR-10003179"/>
    <x v="1"/>
    <x v="6"/>
    <s v="Dixon Ticonderoga Core-Lock Colored Pencils"/>
    <n v="21.864000000000001"/>
    <n v="3"/>
    <n v="0.2"/>
    <n v="3.5528999999999984"/>
  </r>
  <r>
    <n v="5266"/>
    <s v="CA-2014-147452"/>
    <x v="3"/>
    <x v="1033"/>
    <x v="914"/>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x v="914"/>
    <s v="First Class"/>
    <s v="CS-11845"/>
    <s v="Cari Sayre"/>
    <x v="1"/>
    <s v="United States"/>
    <s v="Seattle"/>
    <x v="4"/>
    <n v="98103"/>
    <x v="1"/>
    <s v="OFF-PA-10004039"/>
    <x v="1"/>
    <x v="10"/>
    <s v="Xerox 1882"/>
    <n v="167.94"/>
    <n v="3"/>
    <n v="0"/>
    <n v="82.290599999999998"/>
  </r>
  <r>
    <n v="5268"/>
    <s v="CA-2014-147452"/>
    <x v="3"/>
    <x v="1033"/>
    <x v="914"/>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x v="410"/>
    <s v="Standard Class"/>
    <s v="MH-18115"/>
    <s v="Mick Hernandez"/>
    <x v="2"/>
    <s v="United States"/>
    <s v="Yonkers"/>
    <x v="15"/>
    <n v="10701"/>
    <x v="3"/>
    <s v="TEC-MA-10003173"/>
    <x v="2"/>
    <x v="15"/>
    <s v="Hewlett-Packard 300S Scientific Calculator"/>
    <n v="52.44"/>
    <n v="4"/>
    <n v="0"/>
    <n v="24.122399999999995"/>
  </r>
  <r>
    <n v="5270"/>
    <s v="CA-2014-144484"/>
    <x v="3"/>
    <x v="220"/>
    <x v="218"/>
    <s v="Same Day"/>
    <s v="CB-12025"/>
    <s v="Cassandra Brandow"/>
    <x v="0"/>
    <s v="United States"/>
    <s v="San Francisco"/>
    <x v="1"/>
    <n v="94110"/>
    <x v="1"/>
    <s v="FUR-FU-10000260"/>
    <x v="0"/>
    <x v="5"/>
    <s v="6&quot; Cubicle Wall Clock, Black"/>
    <n v="32.36"/>
    <n v="4"/>
    <n v="0"/>
    <n v="11.6496"/>
  </r>
  <r>
    <n v="5271"/>
    <s v="CA-2014-144484"/>
    <x v="3"/>
    <x v="220"/>
    <x v="218"/>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x v="1019"/>
    <s v="Same Day"/>
    <s v="JO-15145"/>
    <s v="Jack O'Briant"/>
    <x v="1"/>
    <s v="United States"/>
    <s v="Los Angeles"/>
    <x v="1"/>
    <n v="90008"/>
    <x v="1"/>
    <s v="FUR-FU-10001487"/>
    <x v="0"/>
    <x v="5"/>
    <s v="Eldon Expressions Wood and Plastic Desk Accessories, Cherry Wood"/>
    <n v="27.92"/>
    <n v="4"/>
    <n v="0"/>
    <n v="8.0967999999999982"/>
  </r>
  <r>
    <n v="5273"/>
    <s v="CA-2014-125913"/>
    <x v="3"/>
    <x v="1034"/>
    <x v="1019"/>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x v="533"/>
    <s v="First Class"/>
    <s v="PA-19060"/>
    <s v="Pete Armstrong"/>
    <x v="2"/>
    <s v="United States"/>
    <s v="Miami"/>
    <x v="2"/>
    <n v="33142"/>
    <x v="0"/>
    <s v="OFF-BI-10000145"/>
    <x v="1"/>
    <x v="8"/>
    <s v="Zipper Ring Binder Pockets"/>
    <n v="3.7440000000000007"/>
    <n v="4"/>
    <n v="0.7"/>
    <n v="-2.6207999999999991"/>
  </r>
  <r>
    <n v="5275"/>
    <s v="CA-2012-162887"/>
    <x v="1"/>
    <x v="209"/>
    <x v="217"/>
    <s v="Second Class"/>
    <s v="SV-20785"/>
    <s v="Stewart Visinsky"/>
    <x v="0"/>
    <s v="United States"/>
    <s v="Burlington"/>
    <x v="42"/>
    <s v="05408"/>
    <x v="3"/>
    <s v="FUR-CH-10000595"/>
    <x v="0"/>
    <x v="1"/>
    <s v="Safco Contoured Stacking Chairs"/>
    <n v="715.2"/>
    <n v="3"/>
    <n v="0"/>
    <n v="178.79999999999998"/>
  </r>
  <r>
    <n v="5276"/>
    <s v="CA-2014-147333"/>
    <x v="3"/>
    <x v="817"/>
    <x v="404"/>
    <s v="Standard Class"/>
    <s v="KL-16555"/>
    <s v="Kelly Lampkin"/>
    <x v="1"/>
    <s v="United States"/>
    <s v="Fayetteville"/>
    <x v="36"/>
    <n v="72701"/>
    <x v="0"/>
    <s v="TEC-AC-10004469"/>
    <x v="2"/>
    <x v="11"/>
    <s v="Microsoft Sculpt Comfort Mouse"/>
    <n v="159.80000000000001"/>
    <n v="4"/>
    <n v="0"/>
    <n v="70.312000000000012"/>
  </r>
  <r>
    <n v="5277"/>
    <s v="CA-2014-147333"/>
    <x v="3"/>
    <x v="817"/>
    <x v="404"/>
    <s v="Standard Class"/>
    <s v="KL-16555"/>
    <s v="Kelly Lampkin"/>
    <x v="1"/>
    <s v="United States"/>
    <s v="Fayetteville"/>
    <x v="36"/>
    <n v="72701"/>
    <x v="0"/>
    <s v="TEC-AC-10003038"/>
    <x v="2"/>
    <x v="11"/>
    <s v="Kingston Digital DataTraveler 16GB USB 2.0"/>
    <n v="44.75"/>
    <n v="5"/>
    <n v="0"/>
    <n v="8.5024999999999942"/>
  </r>
  <r>
    <n v="5278"/>
    <s v="CA-2011-113859"/>
    <x v="2"/>
    <x v="103"/>
    <x v="101"/>
    <s v="Standard Class"/>
    <s v="BC-11125"/>
    <s v="Becky Castell"/>
    <x v="2"/>
    <s v="United States"/>
    <s v="Odessa"/>
    <x v="5"/>
    <n v="79762"/>
    <x v="2"/>
    <s v="FUR-CH-10004698"/>
    <x v="0"/>
    <x v="1"/>
    <s v="Padded Folding Chairs, Black, 4/Carton"/>
    <n v="340.11599999999999"/>
    <n v="6"/>
    <n v="0.3"/>
    <n v="-9.717599999999976"/>
  </r>
  <r>
    <n v="5279"/>
    <s v="CA-2011-159681"/>
    <x v="2"/>
    <x v="1035"/>
    <x v="623"/>
    <s v="Standard Class"/>
    <s v="PO-18850"/>
    <s v="Patrick O'Brill"/>
    <x v="0"/>
    <s v="United States"/>
    <s v="Virginia Beach"/>
    <x v="17"/>
    <n v="23464"/>
    <x v="0"/>
    <s v="OFF-PA-10003641"/>
    <x v="1"/>
    <x v="10"/>
    <s v="Xerox 1909"/>
    <n v="105.52"/>
    <n v="4"/>
    <n v="0"/>
    <n v="48.539199999999994"/>
  </r>
  <r>
    <n v="5280"/>
    <s v="US-2014-104094"/>
    <x v="3"/>
    <x v="210"/>
    <x v="218"/>
    <s v="Standard Class"/>
    <s v="AG-10675"/>
    <s v="Anna Gayman"/>
    <x v="0"/>
    <s v="United States"/>
    <s v="Milwaukee"/>
    <x v="6"/>
    <n v="53209"/>
    <x v="2"/>
    <s v="TEC-AC-10002134"/>
    <x v="2"/>
    <x v="11"/>
    <s v="Rosewill 107 Normal Keys USB Wired Standard Keyboard"/>
    <n v="13.48"/>
    <n v="1"/>
    <n v="0"/>
    <n v="1.8872"/>
  </r>
  <r>
    <n v="5281"/>
    <s v="CA-2014-152709"/>
    <x v="3"/>
    <x v="566"/>
    <x v="737"/>
    <s v="Standard Class"/>
    <s v="DB-13210"/>
    <s v="Dean Braden"/>
    <x v="0"/>
    <s v="United States"/>
    <s v="Detroit"/>
    <x v="12"/>
    <n v="48234"/>
    <x v="2"/>
    <s v="OFF-ST-10001837"/>
    <x v="1"/>
    <x v="4"/>
    <s v="SAFCO Mobile Desk Side File, Wire Frame"/>
    <n v="85.52"/>
    <n v="2"/>
    <n v="0"/>
    <n v="22.235199999999999"/>
  </r>
  <r>
    <n v="5282"/>
    <s v="CA-2012-105158"/>
    <x v="1"/>
    <x v="577"/>
    <x v="1104"/>
    <s v="Standard Class"/>
    <s v="SP-20860"/>
    <s v="Sung Pak"/>
    <x v="1"/>
    <s v="United States"/>
    <s v="Rochester"/>
    <x v="11"/>
    <n v="55901"/>
    <x v="2"/>
    <s v="FUR-FU-10001706"/>
    <x v="0"/>
    <x v="5"/>
    <s v="Longer-Life Soft White Bulbs"/>
    <n v="6.16"/>
    <n v="2"/>
    <n v="0"/>
    <n v="2.9567999999999999"/>
  </r>
  <r>
    <n v="5283"/>
    <s v="CA-2012-105158"/>
    <x v="1"/>
    <x v="577"/>
    <x v="1104"/>
    <s v="Standard Class"/>
    <s v="SP-20860"/>
    <s v="Sung Pak"/>
    <x v="1"/>
    <s v="United States"/>
    <s v="Rochester"/>
    <x v="11"/>
    <n v="55901"/>
    <x v="2"/>
    <s v="OFF-PA-10001970"/>
    <x v="1"/>
    <x v="10"/>
    <s v="Xerox 1881"/>
    <n v="36.839999999999996"/>
    <n v="3"/>
    <n v="0"/>
    <n v="17.314799999999998"/>
  </r>
  <r>
    <n v="5284"/>
    <s v="CA-2011-133424"/>
    <x v="2"/>
    <x v="809"/>
    <x v="1114"/>
    <s v="Standard Class"/>
    <s v="Dl-13600"/>
    <s v="Dorris liebe"/>
    <x v="1"/>
    <s v="United States"/>
    <s v="Seattle"/>
    <x v="4"/>
    <n v="98105"/>
    <x v="1"/>
    <s v="OFF-ST-10002957"/>
    <x v="1"/>
    <x v="4"/>
    <s v="Sterilite Show Offs Storage Containers"/>
    <n v="15.84"/>
    <n v="3"/>
    <n v="0"/>
    <n v="0"/>
  </r>
  <r>
    <n v="5285"/>
    <s v="CA-2011-133424"/>
    <x v="2"/>
    <x v="809"/>
    <x v="1114"/>
    <s v="Standard Class"/>
    <s v="Dl-13600"/>
    <s v="Dorris liebe"/>
    <x v="1"/>
    <s v="United States"/>
    <s v="Seattle"/>
    <x v="4"/>
    <n v="98105"/>
    <x v="1"/>
    <s v="OFF-LA-10002312"/>
    <x v="1"/>
    <x v="2"/>
    <s v="Avery 490"/>
    <n v="44.400000000000006"/>
    <n v="3"/>
    <n v="0"/>
    <n v="22.200000000000003"/>
  </r>
  <r>
    <n v="5286"/>
    <s v="CA-2014-105991"/>
    <x v="3"/>
    <x v="1024"/>
    <x v="593"/>
    <s v="First Class"/>
    <s v="LH-17020"/>
    <s v="Lisa Hazard"/>
    <x v="0"/>
    <s v="United States"/>
    <s v="Louisville"/>
    <x v="22"/>
    <n v="80027"/>
    <x v="1"/>
    <s v="OFF-EN-10002600"/>
    <x v="1"/>
    <x v="12"/>
    <s v="Redi-Strip #10 Envelopes, 4 1/8 x 9 1/2"/>
    <n v="21.240000000000002"/>
    <n v="9"/>
    <n v="0.2"/>
    <n v="7.4339999999999993"/>
  </r>
  <r>
    <n v="5287"/>
    <s v="CA-2014-105991"/>
    <x v="3"/>
    <x v="1024"/>
    <x v="593"/>
    <s v="First Class"/>
    <s v="LH-17020"/>
    <s v="Lisa Hazard"/>
    <x v="0"/>
    <s v="United States"/>
    <s v="Louisville"/>
    <x v="22"/>
    <n v="80027"/>
    <x v="1"/>
    <s v="OFF-BI-10003274"/>
    <x v="1"/>
    <x v="8"/>
    <s v="Avery Durable Slant Ring Binders, No Labels"/>
    <n v="9.5520000000000014"/>
    <n v="8"/>
    <n v="0.7"/>
    <n v="-7.3231999999999999"/>
  </r>
  <r>
    <n v="5288"/>
    <s v="CA-2014-105991"/>
    <x v="3"/>
    <x v="1024"/>
    <x v="593"/>
    <s v="First Class"/>
    <s v="LH-17020"/>
    <s v="Lisa Hazard"/>
    <x v="0"/>
    <s v="United States"/>
    <s v="Louisville"/>
    <x v="22"/>
    <n v="80027"/>
    <x v="1"/>
    <s v="FUR-BO-10004467"/>
    <x v="0"/>
    <x v="0"/>
    <s v="Bestar Classic Bookcase"/>
    <n v="89.991000000000014"/>
    <n v="3"/>
    <n v="0.7"/>
    <n v="-152.9847"/>
  </r>
  <r>
    <n v="5289"/>
    <s v="US-2014-136784"/>
    <x v="3"/>
    <x v="504"/>
    <x v="547"/>
    <s v="Standard Class"/>
    <s v="AD-10180"/>
    <s v="Alan Dominguez"/>
    <x v="2"/>
    <s v="United States"/>
    <s v="San Francisco"/>
    <x v="1"/>
    <n v="94122"/>
    <x v="1"/>
    <s v="OFF-PA-10000675"/>
    <x v="1"/>
    <x v="10"/>
    <s v="Xerox 1919"/>
    <n v="163.96"/>
    <n v="4"/>
    <n v="0"/>
    <n v="80.340400000000002"/>
  </r>
  <r>
    <n v="5290"/>
    <s v="CA-2011-146283"/>
    <x v="2"/>
    <x v="78"/>
    <x v="359"/>
    <s v="Standard Class"/>
    <s v="KT-16465"/>
    <s v="Kean Takahito"/>
    <x v="0"/>
    <s v="United States"/>
    <s v="Houston"/>
    <x v="5"/>
    <n v="77036"/>
    <x v="2"/>
    <s v="OFF-PA-10002259"/>
    <x v="1"/>
    <x v="10"/>
    <s v="Geographics Note Cards, Blank, White, 8 1/2&quot; x 11&quot;"/>
    <n v="17.904"/>
    <n v="2"/>
    <n v="0.2"/>
    <n v="6.2664"/>
  </r>
  <r>
    <n v="5291"/>
    <s v="CA-2011-146283"/>
    <x v="2"/>
    <x v="78"/>
    <x v="359"/>
    <s v="Standard Class"/>
    <s v="KT-16465"/>
    <s v="Kean Takahito"/>
    <x v="0"/>
    <s v="United States"/>
    <s v="Houston"/>
    <x v="5"/>
    <n v="77036"/>
    <x v="2"/>
    <s v="FUR-CH-10004287"/>
    <x v="0"/>
    <x v="1"/>
    <s v="SAFCO Arco Folding Chair"/>
    <n v="966.69999999999982"/>
    <n v="5"/>
    <n v="0.3"/>
    <n v="-13.810000000000116"/>
  </r>
  <r>
    <n v="5292"/>
    <s v="CA-2011-146283"/>
    <x v="2"/>
    <x v="78"/>
    <x v="359"/>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x v="266"/>
    <s v="First Class"/>
    <s v="PJ-19015"/>
    <s v="Pauline Johnson"/>
    <x v="0"/>
    <s v="United States"/>
    <s v="Miami"/>
    <x v="2"/>
    <n v="33180"/>
    <x v="0"/>
    <s v="OFF-ST-10004835"/>
    <x v="1"/>
    <x v="4"/>
    <s v="Plastic Stacking Crates &amp; Casters"/>
    <n v="4.4640000000000004"/>
    <n v="1"/>
    <n v="0.2"/>
    <n v="0.33479999999999999"/>
  </r>
  <r>
    <n v="5294"/>
    <s v="CA-2012-111073"/>
    <x v="1"/>
    <x v="207"/>
    <x v="1090"/>
    <s v="Standard Class"/>
    <s v="MC-18100"/>
    <s v="Mick Crebagga"/>
    <x v="0"/>
    <s v="United States"/>
    <s v="Medina"/>
    <x v="24"/>
    <n v="44256"/>
    <x v="3"/>
    <s v="FUR-TA-10004086"/>
    <x v="0"/>
    <x v="3"/>
    <s v="KI Adjustable-Height Table"/>
    <n v="51.588000000000001"/>
    <n v="1"/>
    <n v="0.4"/>
    <n v="-15.476400000000005"/>
  </r>
  <r>
    <n v="5295"/>
    <s v="CA-2014-144883"/>
    <x v="3"/>
    <x v="733"/>
    <x v="667"/>
    <s v="Standard Class"/>
    <s v="BO-11350"/>
    <s v="Bill Overfelt"/>
    <x v="1"/>
    <s v="United States"/>
    <s v="Roseville"/>
    <x v="11"/>
    <n v="55113"/>
    <x v="2"/>
    <s v="OFF-LA-10000305"/>
    <x v="1"/>
    <x v="2"/>
    <s v="Avery 495"/>
    <n v="50.4"/>
    <n v="8"/>
    <n v="0"/>
    <n v="23.183999999999997"/>
  </r>
  <r>
    <n v="5296"/>
    <s v="CA-2014-142174"/>
    <x v="3"/>
    <x v="168"/>
    <x v="174"/>
    <s v="Standard Class"/>
    <s v="DP-13000"/>
    <s v="Darren Powers"/>
    <x v="0"/>
    <s v="United States"/>
    <s v="Houston"/>
    <x v="5"/>
    <n v="77041"/>
    <x v="2"/>
    <s v="OFF-PA-10000806"/>
    <x v="1"/>
    <x v="10"/>
    <s v="Xerox 1934"/>
    <n v="89.567999999999998"/>
    <n v="2"/>
    <n v="0.2"/>
    <n v="32.468400000000003"/>
  </r>
  <r>
    <n v="5297"/>
    <s v="CA-2014-108791"/>
    <x v="3"/>
    <x v="944"/>
    <x v="849"/>
    <s v="Standard Class"/>
    <s v="TM-21490"/>
    <s v="Tony Molinari"/>
    <x v="0"/>
    <s v="United States"/>
    <s v="Yonkers"/>
    <x v="15"/>
    <n v="10701"/>
    <x v="3"/>
    <s v="FUR-FU-10004018"/>
    <x v="0"/>
    <x v="5"/>
    <s v="Tensor Computer Mounted Lamp"/>
    <n v="14.89"/>
    <n v="1"/>
    <n v="0"/>
    <n v="4.0203000000000007"/>
  </r>
  <r>
    <n v="5298"/>
    <s v="CA-2014-108791"/>
    <x v="3"/>
    <x v="944"/>
    <x v="849"/>
    <s v="Standard Class"/>
    <s v="TM-21490"/>
    <s v="Tony Molinari"/>
    <x v="0"/>
    <s v="United States"/>
    <s v="Yonkers"/>
    <x v="15"/>
    <n v="10701"/>
    <x v="3"/>
    <s v="TEC-PH-10002660"/>
    <x v="2"/>
    <x v="7"/>
    <s v="Nortel Networks T7316 E Nt8 B27"/>
    <n v="543.91999999999996"/>
    <n v="8"/>
    <n v="0"/>
    <n v="135.98000000000002"/>
  </r>
  <r>
    <n v="5299"/>
    <s v="CA-2013-106656"/>
    <x v="0"/>
    <x v="713"/>
    <x v="750"/>
    <s v="First Class"/>
    <s v="DV-13045"/>
    <s v="Darrin Van Huff"/>
    <x v="1"/>
    <s v="United States"/>
    <s v="San Diego"/>
    <x v="1"/>
    <n v="92037"/>
    <x v="1"/>
    <s v="OFF-EN-10001509"/>
    <x v="1"/>
    <x v="12"/>
    <s v="Poly String Tie Envelopes"/>
    <n v="4.08"/>
    <n v="2"/>
    <n v="0"/>
    <n v="1.9175999999999997"/>
  </r>
  <r>
    <n v="5300"/>
    <s v="CA-2013-106656"/>
    <x v="0"/>
    <x v="713"/>
    <x v="750"/>
    <s v="First Class"/>
    <s v="DV-13045"/>
    <s v="Darrin Van Huff"/>
    <x v="1"/>
    <s v="United States"/>
    <s v="San Diego"/>
    <x v="1"/>
    <n v="92037"/>
    <x v="1"/>
    <s v="OFF-LA-10003148"/>
    <x v="1"/>
    <x v="2"/>
    <s v="Avery 51"/>
    <n v="18.899999999999999"/>
    <n v="3"/>
    <n v="0"/>
    <n v="8.6939999999999991"/>
  </r>
  <r>
    <n v="5301"/>
    <s v="CA-2013-113831"/>
    <x v="0"/>
    <x v="198"/>
    <x v="895"/>
    <s v="Standard Class"/>
    <s v="AH-10690"/>
    <s v="Anna Häberlin"/>
    <x v="1"/>
    <s v="United States"/>
    <s v="Springfield"/>
    <x v="17"/>
    <n v="22153"/>
    <x v="0"/>
    <s v="FUR-TA-10002645"/>
    <x v="0"/>
    <x v="3"/>
    <s v="Hon Rectangular Conference Tables"/>
    <n v="2275.5"/>
    <n v="10"/>
    <n v="0"/>
    <n v="386.83499999999981"/>
  </r>
  <r>
    <n v="5302"/>
    <s v="CA-2013-113831"/>
    <x v="0"/>
    <x v="198"/>
    <x v="895"/>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x v="895"/>
    <s v="Standard Class"/>
    <s v="AH-10690"/>
    <s v="Anna Häberlin"/>
    <x v="1"/>
    <s v="United States"/>
    <s v="Springfield"/>
    <x v="17"/>
    <n v="22153"/>
    <x v="0"/>
    <s v="OFF-LA-10001297"/>
    <x v="1"/>
    <x v="2"/>
    <s v="Avery 473"/>
    <n v="62.099999999999994"/>
    <n v="6"/>
    <n v="0"/>
    <n v="29.808"/>
  </r>
  <r>
    <n v="5304"/>
    <s v="US-2011-139500"/>
    <x v="2"/>
    <x v="912"/>
    <x v="779"/>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x v="160"/>
    <s v="First Class"/>
    <s v="JS-15940"/>
    <s v="Joni Sundaresam"/>
    <x v="2"/>
    <s v="United States"/>
    <s v="Garland"/>
    <x v="5"/>
    <n v="75043"/>
    <x v="2"/>
    <s v="FUR-FU-10001546"/>
    <x v="0"/>
    <x v="5"/>
    <s v="Dana Swing-Arm Lamps"/>
    <n v="8.5440000000000005"/>
    <n v="2"/>
    <n v="0.6"/>
    <n v="-7.4759999999999991"/>
  </r>
  <r>
    <n v="5306"/>
    <s v="US-2013-168410"/>
    <x v="0"/>
    <x v="823"/>
    <x v="874"/>
    <s v="Standard Class"/>
    <s v="BV-11245"/>
    <s v="Benjamin Venier"/>
    <x v="1"/>
    <s v="United States"/>
    <s v="Oceanside"/>
    <x v="15"/>
    <n v="11572"/>
    <x v="3"/>
    <s v="FUR-FU-10000629"/>
    <x v="0"/>
    <x v="5"/>
    <s v="9-3/4 Diameter Round Wall Clock"/>
    <n v="68.949999999999989"/>
    <n v="5"/>
    <n v="0"/>
    <n v="28.959000000000003"/>
  </r>
  <r>
    <n v="5307"/>
    <s v="US-2013-168410"/>
    <x v="0"/>
    <x v="823"/>
    <x v="874"/>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x v="874"/>
    <s v="Standard Class"/>
    <s v="BV-11245"/>
    <s v="Benjamin Venier"/>
    <x v="1"/>
    <s v="United States"/>
    <s v="Oceanside"/>
    <x v="15"/>
    <n v="11572"/>
    <x v="3"/>
    <s v="TEC-PH-10002583"/>
    <x v="2"/>
    <x v="7"/>
    <s v="iOttie HLCRIO102 Car Mount"/>
    <n v="39.979999999999997"/>
    <n v="2"/>
    <n v="0"/>
    <n v="1.9989999999999952"/>
  </r>
  <r>
    <n v="5309"/>
    <s v="CA-2014-131254"/>
    <x v="3"/>
    <x v="123"/>
    <x v="410"/>
    <s v="First Class"/>
    <s v="NC-18415"/>
    <s v="Nathan Cano"/>
    <x v="0"/>
    <s v="United States"/>
    <s v="Houston"/>
    <x v="5"/>
    <n v="77095"/>
    <x v="2"/>
    <s v="FUR-CH-10003774"/>
    <x v="0"/>
    <x v="1"/>
    <s v="Global Wood Trimmed Manager's Task Chair, Khaki"/>
    <n v="191.05799999999999"/>
    <n v="3"/>
    <n v="0.3"/>
    <n v="-46.399800000000013"/>
  </r>
  <r>
    <n v="5310"/>
    <s v="CA-2014-131254"/>
    <x v="3"/>
    <x v="123"/>
    <x v="410"/>
    <s v="First Class"/>
    <s v="NC-18415"/>
    <s v="Nathan Cano"/>
    <x v="0"/>
    <s v="United States"/>
    <s v="Houston"/>
    <x v="5"/>
    <n v="77095"/>
    <x v="2"/>
    <s v="OFF-AR-10003876"/>
    <x v="1"/>
    <x v="6"/>
    <s v="Avery Hi-Liter GlideStik Fluorescent Highlighter, Yellow Ink"/>
    <n v="13.040000000000001"/>
    <n v="5"/>
    <n v="0.2"/>
    <n v="3.9120000000000004"/>
  </r>
  <r>
    <n v="5311"/>
    <s v="CA-2014-131254"/>
    <x v="3"/>
    <x v="123"/>
    <x v="41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x v="395"/>
    <s v="Standard Class"/>
    <s v="SU-20665"/>
    <s v="Stephanie Ulpright"/>
    <x v="2"/>
    <s v="United States"/>
    <s v="Greenville"/>
    <x v="3"/>
    <n v="27834"/>
    <x v="0"/>
    <s v="OFF-LA-10004559"/>
    <x v="1"/>
    <x v="2"/>
    <s v="Avery 49"/>
    <n v="9.2159999999999993"/>
    <n v="4"/>
    <n v="0.2"/>
    <n v="3.3408000000000002"/>
  </r>
  <r>
    <n v="5313"/>
    <s v="CA-2013-123414"/>
    <x v="0"/>
    <x v="1036"/>
    <x v="395"/>
    <s v="Standard Class"/>
    <s v="SU-20665"/>
    <s v="Stephanie Ulpright"/>
    <x v="2"/>
    <s v="United States"/>
    <s v="Greenville"/>
    <x v="3"/>
    <n v="27834"/>
    <x v="0"/>
    <s v="OFF-SU-10002573"/>
    <x v="1"/>
    <x v="14"/>
    <s v="Acme 10&quot; Easy Grip Assistive Scissors"/>
    <n v="28.048000000000002"/>
    <n v="2"/>
    <n v="0.2"/>
    <n v="3.5059999999999967"/>
  </r>
  <r>
    <n v="5314"/>
    <s v="CA-2014-137876"/>
    <x v="3"/>
    <x v="504"/>
    <x v="547"/>
    <s v="Standard Class"/>
    <s v="DJ-13510"/>
    <s v="Don Jones"/>
    <x v="1"/>
    <s v="United States"/>
    <s v="San Francisco"/>
    <x v="1"/>
    <n v="94110"/>
    <x v="1"/>
    <s v="FUR-FU-10000222"/>
    <x v="0"/>
    <x v="5"/>
    <s v="Seth Thomas 16&quot; Steel Case Clock"/>
    <n v="64.959999999999994"/>
    <n v="2"/>
    <n v="0"/>
    <n v="21.436799999999998"/>
  </r>
  <r>
    <n v="5315"/>
    <s v="CA-2014-137876"/>
    <x v="3"/>
    <x v="504"/>
    <x v="547"/>
    <s v="Standard Class"/>
    <s v="DJ-13510"/>
    <s v="Don Jones"/>
    <x v="1"/>
    <s v="United States"/>
    <s v="San Francisco"/>
    <x v="1"/>
    <n v="94110"/>
    <x v="1"/>
    <s v="OFF-EN-10001219"/>
    <x v="1"/>
    <x v="12"/>
    <s v="#10- 4 1/8&quot; x 9 1/2&quot; Security-Tint Envelopes"/>
    <n v="30.56"/>
    <n v="4"/>
    <n v="0"/>
    <n v="14.974399999999999"/>
  </r>
  <r>
    <n v="5316"/>
    <s v="CA-2013-154060"/>
    <x v="0"/>
    <x v="440"/>
    <x v="588"/>
    <s v="Standard Class"/>
    <s v="DL-12865"/>
    <s v="Dan Lawera"/>
    <x v="0"/>
    <s v="United States"/>
    <s v="Greensboro"/>
    <x v="3"/>
    <n v="27405"/>
    <x v="0"/>
    <s v="FUR-CH-10002304"/>
    <x v="0"/>
    <x v="1"/>
    <s v="Global Stack Chair without Arms, Black"/>
    <n v="187.05600000000001"/>
    <n v="9"/>
    <n v="0.2"/>
    <n v="11.69100000000001"/>
  </r>
  <r>
    <n v="5317"/>
    <s v="US-2014-162558"/>
    <x v="3"/>
    <x v="280"/>
    <x v="391"/>
    <s v="First Class"/>
    <s v="Dp-13240"/>
    <s v="Dean percer"/>
    <x v="2"/>
    <s v="United States"/>
    <s v="Knoxville"/>
    <x v="18"/>
    <n v="37918"/>
    <x v="0"/>
    <s v="FUR-FU-10002364"/>
    <x v="0"/>
    <x v="5"/>
    <s v="Eldon Expressions Wood Desk Accessories, Oak"/>
    <n v="11.808"/>
    <n v="2"/>
    <n v="0.2"/>
    <n v="1.3283999999999985"/>
  </r>
  <r>
    <n v="5318"/>
    <s v="US-2014-162558"/>
    <x v="3"/>
    <x v="280"/>
    <x v="391"/>
    <s v="First Class"/>
    <s v="Dp-13240"/>
    <s v="Dean percer"/>
    <x v="2"/>
    <s v="United States"/>
    <s v="Knoxville"/>
    <x v="18"/>
    <n v="37918"/>
    <x v="0"/>
    <s v="FUR-FU-10004864"/>
    <x v="0"/>
    <x v="5"/>
    <s v="Eldon 500 Class Desk Accessories"/>
    <n v="9.6560000000000006"/>
    <n v="1"/>
    <n v="0.2"/>
    <n v="1.5691000000000002"/>
  </r>
  <r>
    <n v="5319"/>
    <s v="US-2014-162558"/>
    <x v="3"/>
    <x v="280"/>
    <x v="391"/>
    <s v="First Class"/>
    <s v="Dp-13240"/>
    <s v="Dean percer"/>
    <x v="2"/>
    <s v="United States"/>
    <s v="Knoxville"/>
    <x v="18"/>
    <n v="37918"/>
    <x v="0"/>
    <s v="OFF-PA-10003172"/>
    <x v="1"/>
    <x v="10"/>
    <s v="Xerox 1996"/>
    <n v="20.736000000000004"/>
    <n v="4"/>
    <n v="0.2"/>
    <n v="7.2576000000000001"/>
  </r>
  <r>
    <n v="5320"/>
    <s v="US-2014-162558"/>
    <x v="3"/>
    <x v="280"/>
    <x v="391"/>
    <s v="First Class"/>
    <s v="Dp-13240"/>
    <s v="Dean percer"/>
    <x v="2"/>
    <s v="United States"/>
    <s v="Knoxville"/>
    <x v="18"/>
    <n v="37918"/>
    <x v="0"/>
    <s v="OFF-BI-10000977"/>
    <x v="1"/>
    <x v="8"/>
    <s v="Ibico Plastic Spiral Binding Combs"/>
    <n v="27.360000000000003"/>
    <n v="3"/>
    <n v="0.7"/>
    <n v="-21.887999999999991"/>
  </r>
  <r>
    <n v="5321"/>
    <s v="US-2014-162558"/>
    <x v="3"/>
    <x v="280"/>
    <x v="391"/>
    <s v="First Class"/>
    <s v="Dp-13240"/>
    <s v="Dean percer"/>
    <x v="2"/>
    <s v="United States"/>
    <s v="Knoxville"/>
    <x v="18"/>
    <n v="37918"/>
    <x v="0"/>
    <s v="FUR-TA-10000198"/>
    <x v="0"/>
    <x v="3"/>
    <s v="Chromcraft Bull-Nose Wood Oval Conference Tables &amp; Bases"/>
    <n v="2314.116"/>
    <n v="7"/>
    <n v="0.4"/>
    <n v="-1002.7836000000001"/>
  </r>
  <r>
    <n v="5322"/>
    <s v="US-2014-162558"/>
    <x v="3"/>
    <x v="280"/>
    <x v="391"/>
    <s v="First Class"/>
    <s v="Dp-13240"/>
    <s v="Dean percer"/>
    <x v="2"/>
    <s v="United States"/>
    <s v="Knoxville"/>
    <x v="18"/>
    <n v="37918"/>
    <x v="0"/>
    <s v="OFF-BI-10003984"/>
    <x v="1"/>
    <x v="8"/>
    <s v="Lock-Up Easel 'Spel-Binder'"/>
    <n v="34.236000000000004"/>
    <n v="4"/>
    <n v="0.7"/>
    <n v="-26.247599999999998"/>
  </r>
  <r>
    <n v="5323"/>
    <s v="US-2014-162558"/>
    <x v="3"/>
    <x v="280"/>
    <x v="391"/>
    <s v="First Class"/>
    <s v="Dp-13240"/>
    <s v="Dean percer"/>
    <x v="2"/>
    <s v="United States"/>
    <s v="Knoxville"/>
    <x v="18"/>
    <n v="37918"/>
    <x v="0"/>
    <s v="FUR-FU-10003691"/>
    <x v="0"/>
    <x v="5"/>
    <s v="Eldon Image Series Desk Accessories, Ebony"/>
    <n v="19.760000000000002"/>
    <n v="2"/>
    <n v="0.2"/>
    <n v="5.9279999999999999"/>
  </r>
  <r>
    <n v="5324"/>
    <s v="CA-2014-134439"/>
    <x v="3"/>
    <x v="65"/>
    <x v="19"/>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x v="234"/>
    <s v="Standard Class"/>
    <s v="TZ-21580"/>
    <s v="Tracy Zic"/>
    <x v="0"/>
    <s v="United States"/>
    <s v="Lakewood"/>
    <x v="1"/>
    <n v="90712"/>
    <x v="1"/>
    <s v="OFF-AR-10003723"/>
    <x v="1"/>
    <x v="6"/>
    <s v="Avery Hi-Liter Fluorescent Desk Style Markers"/>
    <n v="16.899999999999999"/>
    <n v="5"/>
    <n v="0"/>
    <n v="6.2530000000000001"/>
  </r>
  <r>
    <n v="5326"/>
    <s v="CA-2012-119508"/>
    <x v="1"/>
    <x v="784"/>
    <x v="234"/>
    <s v="Standard Class"/>
    <s v="TZ-21580"/>
    <s v="Tracy Zic"/>
    <x v="0"/>
    <s v="United States"/>
    <s v="Lakewood"/>
    <x v="1"/>
    <n v="90712"/>
    <x v="1"/>
    <s v="FUR-FU-10004270"/>
    <x v="0"/>
    <x v="5"/>
    <s v="Eldon Image Series Desk Accessories, Burgundy"/>
    <n v="25.08"/>
    <n v="6"/>
    <n v="0"/>
    <n v="9.0288000000000004"/>
  </r>
  <r>
    <n v="5327"/>
    <s v="CA-2012-152681"/>
    <x v="1"/>
    <x v="184"/>
    <x v="1130"/>
    <s v="Standard Class"/>
    <s v="SC-20260"/>
    <s v="Scott Cohen"/>
    <x v="1"/>
    <s v="United States"/>
    <s v="Lawrence"/>
    <x v="31"/>
    <n v="1841"/>
    <x v="3"/>
    <s v="OFF-AR-10003183"/>
    <x v="1"/>
    <x v="6"/>
    <s v="Avery Fluorescent Highlighter Four-Color Set"/>
    <n v="6.68"/>
    <n v="2"/>
    <n v="0"/>
    <n v="2.0039999999999996"/>
  </r>
  <r>
    <n v="5328"/>
    <s v="CA-2011-130813"/>
    <x v="2"/>
    <x v="1037"/>
    <x v="297"/>
    <s v="Second Class"/>
    <s v="LS-17230"/>
    <s v="Lycoris Saunders"/>
    <x v="0"/>
    <s v="United States"/>
    <s v="Los Angeles"/>
    <x v="1"/>
    <n v="90049"/>
    <x v="1"/>
    <s v="OFF-PA-10002005"/>
    <x v="1"/>
    <x v="10"/>
    <s v="Xerox 225"/>
    <n v="19.440000000000001"/>
    <n v="3"/>
    <n v="0"/>
    <n v="9.3312000000000008"/>
  </r>
  <r>
    <n v="5329"/>
    <s v="CA-2012-120320"/>
    <x v="1"/>
    <x v="616"/>
    <x v="741"/>
    <s v="Standard Class"/>
    <s v="MV-18190"/>
    <s v="Mike Vittorini"/>
    <x v="0"/>
    <s v="United States"/>
    <s v="Houston"/>
    <x v="5"/>
    <n v="77036"/>
    <x v="2"/>
    <s v="TEC-PH-10000149"/>
    <x v="2"/>
    <x v="7"/>
    <s v="Cisco SPA525G2 IP Phone - Wireless"/>
    <n v="31.92"/>
    <n v="2"/>
    <n v="0.2"/>
    <n v="2.3939999999999984"/>
  </r>
  <r>
    <n v="5330"/>
    <s v="CA-2013-111941"/>
    <x v="0"/>
    <x v="591"/>
    <x v="47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x v="1054"/>
    <s v="Standard Class"/>
    <s v="CV-12295"/>
    <s v="Christina VanderZanden"/>
    <x v="0"/>
    <s v="United States"/>
    <s v="New York City"/>
    <x v="15"/>
    <n v="10011"/>
    <x v="3"/>
    <s v="FUR-FU-10004748"/>
    <x v="0"/>
    <x v="5"/>
    <s v="Howard Miller 16&quot; Diameter Gallery Wall Clock"/>
    <n v="63.94"/>
    <n v="1"/>
    <n v="0"/>
    <n v="24.936599999999999"/>
  </r>
  <r>
    <n v="5332"/>
    <s v="CA-2013-123120"/>
    <x v="0"/>
    <x v="913"/>
    <x v="1054"/>
    <s v="Standard Class"/>
    <s v="CV-12295"/>
    <s v="Christina VanderZanden"/>
    <x v="0"/>
    <s v="United States"/>
    <s v="New York City"/>
    <x v="15"/>
    <n v="10011"/>
    <x v="3"/>
    <s v="OFF-BI-10001460"/>
    <x v="1"/>
    <x v="8"/>
    <s v="Plastic Binding Combs"/>
    <n v="60.600000000000009"/>
    <n v="5"/>
    <n v="0.2"/>
    <n v="20.452499999999997"/>
  </r>
  <r>
    <n v="5333"/>
    <s v="CA-2013-123120"/>
    <x v="0"/>
    <x v="913"/>
    <x v="1054"/>
    <s v="Standard Class"/>
    <s v="CV-12295"/>
    <s v="Christina VanderZanden"/>
    <x v="0"/>
    <s v="United States"/>
    <s v="New York City"/>
    <x v="15"/>
    <n v="10011"/>
    <x v="3"/>
    <s v="OFF-SU-10002503"/>
    <x v="1"/>
    <x v="14"/>
    <s v="Acme Preferred Stainless Steel Scissors"/>
    <n v="22.72"/>
    <n v="4"/>
    <n v="0"/>
    <n v="6.5887999999999991"/>
  </r>
  <r>
    <n v="5334"/>
    <s v="CA-2011-103331"/>
    <x v="2"/>
    <x v="86"/>
    <x v="9"/>
    <s v="Standard Class"/>
    <s v="KB-16315"/>
    <s v="Karl Braun"/>
    <x v="0"/>
    <s v="United States"/>
    <s v="Newark"/>
    <x v="13"/>
    <n v="19711"/>
    <x v="3"/>
    <s v="FUR-FU-10001731"/>
    <x v="0"/>
    <x v="5"/>
    <s v="Acrylic Self-Standing Desk Frames"/>
    <n v="10.68"/>
    <n v="4"/>
    <n v="0"/>
    <n v="4.0583999999999998"/>
  </r>
  <r>
    <n v="5335"/>
    <s v="CA-2011-103331"/>
    <x v="2"/>
    <x v="86"/>
    <x v="9"/>
    <s v="Standard Class"/>
    <s v="KB-16315"/>
    <s v="Karl Braun"/>
    <x v="0"/>
    <s v="United States"/>
    <s v="Newark"/>
    <x v="13"/>
    <n v="19711"/>
    <x v="3"/>
    <s v="OFF-PA-10002160"/>
    <x v="1"/>
    <x v="10"/>
    <s v="Xerox 1978"/>
    <n v="17.34"/>
    <n v="3"/>
    <n v="0"/>
    <n v="8.4966000000000008"/>
  </r>
  <r>
    <n v="5336"/>
    <s v="CA-2011-103331"/>
    <x v="2"/>
    <x v="86"/>
    <x v="9"/>
    <s v="Standard Class"/>
    <s v="KB-16315"/>
    <s v="Karl Braun"/>
    <x v="0"/>
    <s v="United States"/>
    <s v="Newark"/>
    <x v="13"/>
    <n v="19711"/>
    <x v="3"/>
    <s v="OFF-PA-10002659"/>
    <x v="1"/>
    <x v="10"/>
    <s v="Avoid Verbal Orders Carbonless Minifold Book"/>
    <n v="3.38"/>
    <n v="1"/>
    <n v="0"/>
    <n v="1.5547999999999997"/>
  </r>
  <r>
    <n v="5337"/>
    <s v="CA-2012-169278"/>
    <x v="1"/>
    <x v="1031"/>
    <x v="1131"/>
    <s v="Standard Class"/>
    <s v="ME-18010"/>
    <s v="Michelle Ellison"/>
    <x v="1"/>
    <s v="United States"/>
    <s v="Seattle"/>
    <x v="4"/>
    <n v="98105"/>
    <x v="1"/>
    <s v="OFF-BI-10001636"/>
    <x v="1"/>
    <x v="8"/>
    <s v="Ibico Plastic and Wire Spiral Binding Combs"/>
    <n v="26.975999999999999"/>
    <n v="4"/>
    <n v="0.2"/>
    <n v="8.767199999999999"/>
  </r>
  <r>
    <n v="5338"/>
    <s v="CA-2014-111577"/>
    <x v="3"/>
    <x v="524"/>
    <x v="565"/>
    <s v="Standard Class"/>
    <s v="AJ-10780"/>
    <s v="Anthony Jacobs"/>
    <x v="1"/>
    <s v="United States"/>
    <s v="Scottsdale"/>
    <x v="16"/>
    <n v="85254"/>
    <x v="1"/>
    <s v="OFF-PA-10000062"/>
    <x v="1"/>
    <x v="10"/>
    <s v="Green Bar Computer Printout Paper"/>
    <n v="307.77600000000001"/>
    <n v="7"/>
    <n v="0.2"/>
    <n v="111.5688"/>
  </r>
  <r>
    <n v="5339"/>
    <s v="CA-2012-146486"/>
    <x v="1"/>
    <x v="529"/>
    <x v="665"/>
    <s v="Second Class"/>
    <s v="DV-13465"/>
    <s v="Dianna Vittorini"/>
    <x v="0"/>
    <s v="United States"/>
    <s v="Oceanside"/>
    <x v="15"/>
    <n v="11572"/>
    <x v="3"/>
    <s v="OFF-ST-10002554"/>
    <x v="1"/>
    <x v="4"/>
    <s v="Tennsco Industrial Shelving"/>
    <n v="244.54999999999998"/>
    <n v="5"/>
    <n v="0"/>
    <n v="4.8910000000000053"/>
  </r>
  <r>
    <n v="5340"/>
    <s v="CA-2012-146486"/>
    <x v="1"/>
    <x v="529"/>
    <x v="665"/>
    <s v="Second Class"/>
    <s v="DV-13465"/>
    <s v="Dianna Vittorini"/>
    <x v="0"/>
    <s v="United States"/>
    <s v="Oceanside"/>
    <x v="15"/>
    <n v="11572"/>
    <x v="3"/>
    <s v="OFF-EN-10001509"/>
    <x v="1"/>
    <x v="12"/>
    <s v="Poly String Tie Envelopes"/>
    <n v="12.24"/>
    <n v="6"/>
    <n v="0"/>
    <n v="5.7527999999999988"/>
  </r>
  <r>
    <n v="5341"/>
    <s v="CA-2012-146486"/>
    <x v="1"/>
    <x v="529"/>
    <x v="665"/>
    <s v="Second Class"/>
    <s v="DV-13465"/>
    <s v="Dianna Vittorini"/>
    <x v="0"/>
    <s v="United States"/>
    <s v="Oceanside"/>
    <x v="15"/>
    <n v="11572"/>
    <x v="3"/>
    <s v="TEC-AC-10002018"/>
    <x v="2"/>
    <x v="11"/>
    <s v="AmazonBasics 3-Button USB Wired Mouse"/>
    <n v="13.98"/>
    <n v="2"/>
    <n v="0"/>
    <n v="6.011400000000001"/>
  </r>
  <r>
    <n v="5342"/>
    <s v="CA-2012-146486"/>
    <x v="1"/>
    <x v="529"/>
    <x v="665"/>
    <s v="Second Class"/>
    <s v="DV-13465"/>
    <s v="Dianna Vittorini"/>
    <x v="0"/>
    <s v="United States"/>
    <s v="Oceanside"/>
    <x v="15"/>
    <n v="11572"/>
    <x v="3"/>
    <s v="TEC-AC-10002637"/>
    <x v="2"/>
    <x v="11"/>
    <s v="Logitech VX Revolution Cordless Laser Mouse for Notebooks (Black)"/>
    <n v="899.95"/>
    <n v="5"/>
    <n v="0"/>
    <n v="53.996999999999957"/>
  </r>
  <r>
    <n v="5343"/>
    <s v="US-2011-168501"/>
    <x v="2"/>
    <x v="871"/>
    <x v="680"/>
    <s v="Standard Class"/>
    <s v="JK-15325"/>
    <s v="Jason Klamczynski"/>
    <x v="1"/>
    <s v="United States"/>
    <s v="Dallas"/>
    <x v="5"/>
    <n v="75220"/>
    <x v="2"/>
    <s v="OFF-EN-10001509"/>
    <x v="1"/>
    <x v="12"/>
    <s v="Poly String Tie Envelopes"/>
    <n v="1.6320000000000001"/>
    <n v="1"/>
    <n v="0.2"/>
    <n v="0.55079999999999985"/>
  </r>
  <r>
    <n v="5344"/>
    <s v="US-2011-168501"/>
    <x v="2"/>
    <x v="871"/>
    <x v="680"/>
    <s v="Standard Class"/>
    <s v="JK-15325"/>
    <s v="Jason Klamczynski"/>
    <x v="1"/>
    <s v="United States"/>
    <s v="Dallas"/>
    <x v="5"/>
    <n v="75220"/>
    <x v="2"/>
    <s v="TEC-PH-10004922"/>
    <x v="2"/>
    <x v="7"/>
    <s v="RCA Visys Integrated PBX 8-Line Router"/>
    <n v="267.95999999999998"/>
    <n v="5"/>
    <n v="0.2"/>
    <n v="16.747500000000016"/>
  </r>
  <r>
    <n v="5345"/>
    <s v="CA-2012-112053"/>
    <x v="1"/>
    <x v="2"/>
    <x v="349"/>
    <s v="Second Class"/>
    <s v="SH-20395"/>
    <s v="Shahid Hopkins"/>
    <x v="0"/>
    <s v="United States"/>
    <s v="Rochester"/>
    <x v="15"/>
    <n v="14609"/>
    <x v="3"/>
    <s v="TEC-AC-10002550"/>
    <x v="2"/>
    <x v="11"/>
    <s v="Memorex 25GB 6X Branded Blu-Ray Recordable Disc, 30/Pack"/>
    <n v="31.95"/>
    <n v="1"/>
    <n v="0"/>
    <n v="2.2364999999999995"/>
  </r>
  <r>
    <n v="5346"/>
    <s v="CA-2014-108539"/>
    <x v="3"/>
    <x v="708"/>
    <x v="275"/>
    <s v="Second Class"/>
    <s v="SC-20725"/>
    <s v="Steven Cartwright"/>
    <x v="0"/>
    <s v="United States"/>
    <s v="Los Angeles"/>
    <x v="1"/>
    <n v="90045"/>
    <x v="1"/>
    <s v="OFF-ST-10003208"/>
    <x v="1"/>
    <x v="4"/>
    <s v="Adjustable Depth Letter/Legal Cart"/>
    <n v="725.84"/>
    <n v="4"/>
    <n v="0"/>
    <n v="210.4935999999999"/>
  </r>
  <r>
    <n v="5347"/>
    <s v="CA-2014-108539"/>
    <x v="3"/>
    <x v="708"/>
    <x v="275"/>
    <s v="Second Class"/>
    <s v="SC-20725"/>
    <s v="Steven Cartwright"/>
    <x v="0"/>
    <s v="United States"/>
    <s v="Los Angeles"/>
    <x v="1"/>
    <n v="90045"/>
    <x v="1"/>
    <s v="OFF-BI-10003981"/>
    <x v="1"/>
    <x v="8"/>
    <s v="Avery Durable Plastic 1&quot; Binders"/>
    <n v="10.896000000000001"/>
    <n v="3"/>
    <n v="0.2"/>
    <n v="3.9497999999999998"/>
  </r>
  <r>
    <n v="5348"/>
    <s v="CA-2014-108539"/>
    <x v="3"/>
    <x v="708"/>
    <x v="275"/>
    <s v="Second Class"/>
    <s v="SC-20725"/>
    <s v="Steven Cartwright"/>
    <x v="0"/>
    <s v="United States"/>
    <s v="Los Angeles"/>
    <x v="1"/>
    <n v="90045"/>
    <x v="1"/>
    <s v="OFF-BI-10001031"/>
    <x v="1"/>
    <x v="8"/>
    <s v="Pressboard Data Binders by Wilson Jones"/>
    <n v="8.5440000000000005"/>
    <n v="2"/>
    <n v="0.2"/>
    <n v="2.8835999999999995"/>
  </r>
  <r>
    <n v="5349"/>
    <s v="CA-2012-149811"/>
    <x v="1"/>
    <x v="1038"/>
    <x v="1027"/>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x v="1027"/>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x v="1132"/>
    <s v="Standard Class"/>
    <s v="LH-16900"/>
    <s v="Lena Hernandez"/>
    <x v="0"/>
    <s v="United States"/>
    <s v="Park Ridge"/>
    <x v="10"/>
    <n v="60068"/>
    <x v="2"/>
    <s v="OFF-PA-10001019"/>
    <x v="1"/>
    <x v="10"/>
    <s v="Xerox 1884"/>
    <n v="143.85600000000002"/>
    <n v="9"/>
    <n v="0.2"/>
    <n v="48.551399999999994"/>
  </r>
  <r>
    <n v="5352"/>
    <s v="CA-2013-123932"/>
    <x v="0"/>
    <x v="47"/>
    <x v="720"/>
    <s v="Standard Class"/>
    <s v="YC-21895"/>
    <s v="Yoseph Carroll"/>
    <x v="1"/>
    <s v="United States"/>
    <s v="Dallas"/>
    <x v="5"/>
    <n v="75217"/>
    <x v="2"/>
    <s v="OFF-PA-10004665"/>
    <x v="1"/>
    <x v="10"/>
    <s v="Advantus Motivational Note Cards"/>
    <n v="41.92"/>
    <n v="4"/>
    <n v="0.2"/>
    <n v="15.195999999999998"/>
  </r>
  <r>
    <n v="5353"/>
    <s v="CA-2013-123932"/>
    <x v="0"/>
    <x v="47"/>
    <x v="720"/>
    <s v="Standard Class"/>
    <s v="YC-21895"/>
    <s v="Yoseph Carroll"/>
    <x v="1"/>
    <s v="United States"/>
    <s v="Dallas"/>
    <x v="5"/>
    <n v="75217"/>
    <x v="2"/>
    <s v="TEC-PH-10002447"/>
    <x v="2"/>
    <x v="7"/>
    <s v="AT&amp;T CL83451 4-Handset Telephone"/>
    <n v="329.58400000000006"/>
    <n v="2"/>
    <n v="0.2"/>
    <n v="37.078199999999981"/>
  </r>
  <r>
    <n v="5354"/>
    <s v="US-2013-101616"/>
    <x v="0"/>
    <x v="323"/>
    <x v="479"/>
    <s v="First Class"/>
    <s v="CY-12745"/>
    <s v="Craig Yedwab"/>
    <x v="1"/>
    <s v="United States"/>
    <s v="Monroe"/>
    <x v="28"/>
    <n v="71203"/>
    <x v="0"/>
    <s v="OFF-BI-10000014"/>
    <x v="1"/>
    <x v="8"/>
    <s v="Heavy-Duty E-Z-D Binders"/>
    <n v="87.28"/>
    <n v="8"/>
    <n v="0"/>
    <n v="41.021599999999999"/>
  </r>
  <r>
    <n v="5355"/>
    <s v="CA-2011-113768"/>
    <x v="2"/>
    <x v="8"/>
    <x v="1133"/>
    <s v="Standard Class"/>
    <s v="AH-10030"/>
    <s v="Aaron Hawkins"/>
    <x v="1"/>
    <s v="United States"/>
    <s v="Los Angeles"/>
    <x v="1"/>
    <n v="90004"/>
    <x v="1"/>
    <s v="FUR-CH-10002439"/>
    <x v="0"/>
    <x v="1"/>
    <s v="Iceberg Nesting Folding Chair, 19w x 6d x 43h"/>
    <n v="279.45600000000002"/>
    <n v="6"/>
    <n v="0.2"/>
    <n v="20.959199999999996"/>
  </r>
  <r>
    <n v="5356"/>
    <s v="CA-2011-113768"/>
    <x v="2"/>
    <x v="8"/>
    <x v="1133"/>
    <s v="Standard Class"/>
    <s v="AH-10030"/>
    <s v="Aaron Hawkins"/>
    <x v="1"/>
    <s v="United States"/>
    <s v="Los Angeles"/>
    <x v="1"/>
    <n v="90004"/>
    <x v="1"/>
    <s v="OFF-PA-10003063"/>
    <x v="1"/>
    <x v="10"/>
    <s v="EcoTones Memo Sheets"/>
    <n v="8"/>
    <n v="2"/>
    <n v="0"/>
    <n v="3.84"/>
  </r>
  <r>
    <n v="5357"/>
    <s v="CA-2013-138037"/>
    <x v="0"/>
    <x v="321"/>
    <x v="767"/>
    <s v="Standard Class"/>
    <s v="AR-10540"/>
    <s v="Andy Reiter"/>
    <x v="0"/>
    <s v="United States"/>
    <s v="San Francisco"/>
    <x v="1"/>
    <n v="94109"/>
    <x v="1"/>
    <s v="OFF-BI-10002982"/>
    <x v="1"/>
    <x v="8"/>
    <s v="Avery Self-Adhesive Photo Pockets for Polaroid Photos"/>
    <n v="27.240000000000002"/>
    <n v="5"/>
    <n v="0.2"/>
    <n v="9.5339999999999971"/>
  </r>
  <r>
    <n v="5358"/>
    <s v="CA-2011-150490"/>
    <x v="2"/>
    <x v="79"/>
    <x v="826"/>
    <s v="Standard Class"/>
    <s v="SS-20590"/>
    <s v="Sonia Sunley"/>
    <x v="0"/>
    <s v="United States"/>
    <s v="San Francisco"/>
    <x v="1"/>
    <n v="94122"/>
    <x v="1"/>
    <s v="TEC-AC-10004510"/>
    <x v="2"/>
    <x v="11"/>
    <s v="Logitech Desktop MK120 Mouse and keyboard Combo"/>
    <n v="16.36"/>
    <n v="1"/>
    <n v="0"/>
    <n v="1.6359999999999992"/>
  </r>
  <r>
    <n v="5359"/>
    <s v="CA-2011-150490"/>
    <x v="2"/>
    <x v="79"/>
    <x v="826"/>
    <s v="Standard Class"/>
    <s v="SS-20590"/>
    <s v="Sonia Sunley"/>
    <x v="0"/>
    <s v="United States"/>
    <s v="San Francisco"/>
    <x v="1"/>
    <n v="94122"/>
    <x v="1"/>
    <s v="OFF-ST-10000321"/>
    <x v="1"/>
    <x v="4"/>
    <s v="Akro Stacking Bins"/>
    <n v="15.78"/>
    <n v="2"/>
    <n v="0"/>
    <n v="0.63119999999999798"/>
  </r>
  <r>
    <n v="5360"/>
    <s v="CA-2011-150490"/>
    <x v="2"/>
    <x v="79"/>
    <x v="826"/>
    <s v="Standard Class"/>
    <s v="SS-20590"/>
    <s v="Sonia Sunley"/>
    <x v="0"/>
    <s v="United States"/>
    <s v="San Francisco"/>
    <x v="1"/>
    <n v="94122"/>
    <x v="1"/>
    <s v="OFF-AR-10004602"/>
    <x v="1"/>
    <x v="6"/>
    <s v="Boston KS Multi-Size Manual Pencil Sharpener"/>
    <n v="45.98"/>
    <n v="2"/>
    <n v="0"/>
    <n v="12.874400000000001"/>
  </r>
  <r>
    <n v="5361"/>
    <s v="US-2014-126060"/>
    <x v="3"/>
    <x v="349"/>
    <x v="650"/>
    <s v="Standard Class"/>
    <s v="DW-13585"/>
    <s v="Dorothy Wardle"/>
    <x v="1"/>
    <s v="United States"/>
    <s v="Fayetteville"/>
    <x v="3"/>
    <n v="28314"/>
    <x v="0"/>
    <s v="FUR-BO-10003433"/>
    <x v="0"/>
    <x v="0"/>
    <s v="Sauder Cornerstone Collection Library"/>
    <n v="198.27200000000002"/>
    <n v="8"/>
    <n v="0.2"/>
    <n v="-32.219200000000022"/>
  </r>
  <r>
    <n v="5362"/>
    <s v="CA-2014-100951"/>
    <x v="3"/>
    <x v="255"/>
    <x v="272"/>
    <s v="First Class"/>
    <s v="NC-18625"/>
    <s v="Noah Childs"/>
    <x v="1"/>
    <s v="United States"/>
    <s v="Dallas"/>
    <x v="5"/>
    <n v="75217"/>
    <x v="2"/>
    <s v="OFF-ST-10001496"/>
    <x v="1"/>
    <x v="4"/>
    <s v="Standard Rollaway File with Lock"/>
    <n v="720.7600000000001"/>
    <n v="5"/>
    <n v="0.2"/>
    <n v="54.056999999999988"/>
  </r>
  <r>
    <n v="5363"/>
    <s v="CA-2013-122014"/>
    <x v="0"/>
    <x v="723"/>
    <x v="771"/>
    <s v="Standard Class"/>
    <s v="CD-11920"/>
    <s v="Carlos Daly"/>
    <x v="0"/>
    <s v="United States"/>
    <s v="Wichita"/>
    <x v="41"/>
    <n v="67212"/>
    <x v="2"/>
    <s v="FUR-FU-10000672"/>
    <x v="0"/>
    <x v="5"/>
    <s v="Executive Impressions 10&quot; Spectator Wall Clock"/>
    <n v="70.56"/>
    <n v="6"/>
    <n v="0"/>
    <n v="23.990399999999994"/>
  </r>
  <r>
    <n v="5364"/>
    <s v="CA-2013-122014"/>
    <x v="0"/>
    <x v="723"/>
    <x v="771"/>
    <s v="Standard Class"/>
    <s v="CD-11920"/>
    <s v="Carlos Daly"/>
    <x v="0"/>
    <s v="United States"/>
    <s v="Wichita"/>
    <x v="41"/>
    <n v="67212"/>
    <x v="2"/>
    <s v="OFF-AP-10001293"/>
    <x v="1"/>
    <x v="9"/>
    <s v="Belkin 8 Outlet Surge Protector"/>
    <n v="81.96"/>
    <n v="2"/>
    <n v="0"/>
    <n v="22.948799999999999"/>
  </r>
  <r>
    <n v="5365"/>
    <s v="CA-2011-123477"/>
    <x v="2"/>
    <x v="1039"/>
    <x v="1134"/>
    <s v="Second Class"/>
    <s v="DW-13195"/>
    <s v="David Wiener"/>
    <x v="1"/>
    <s v="United States"/>
    <s v="Springfield"/>
    <x v="21"/>
    <n v="97477"/>
    <x v="1"/>
    <s v="OFF-AP-10000692"/>
    <x v="1"/>
    <x v="9"/>
    <s v="Fellowes Mighty 8 Compact Surge Protector"/>
    <n v="64.864000000000004"/>
    <n v="4"/>
    <n v="0.2"/>
    <n v="6.4864000000000033"/>
  </r>
  <r>
    <n v="5366"/>
    <s v="CA-2013-107790"/>
    <x v="0"/>
    <x v="73"/>
    <x v="71"/>
    <s v="Standard Class"/>
    <s v="EH-13990"/>
    <s v="Erica Hackney"/>
    <x v="0"/>
    <s v="United States"/>
    <s v="Houston"/>
    <x v="5"/>
    <n v="77041"/>
    <x v="2"/>
    <s v="TEC-PH-10004539"/>
    <x v="2"/>
    <x v="7"/>
    <s v="Wireless Extenders zBoost YX545 SOHO Signal Booster"/>
    <n v="151.19200000000001"/>
    <n v="1"/>
    <n v="0.2"/>
    <n v="13.229299999999995"/>
  </r>
  <r>
    <n v="5367"/>
    <s v="CA-2014-158071"/>
    <x v="3"/>
    <x v="193"/>
    <x v="261"/>
    <s v="Standard Class"/>
    <s v="BD-11320"/>
    <s v="Bill Donatelli"/>
    <x v="0"/>
    <s v="United States"/>
    <s v="Seattle"/>
    <x v="4"/>
    <n v="98103"/>
    <x v="1"/>
    <s v="TEC-PH-10002923"/>
    <x v="2"/>
    <x v="7"/>
    <s v="Logitech B530 USB Headset - headset - Full size, Binaural"/>
    <n v="88.77600000000001"/>
    <n v="3"/>
    <n v="0.2"/>
    <n v="7.7679000000000009"/>
  </r>
  <r>
    <n v="5368"/>
    <s v="CA-2014-158071"/>
    <x v="3"/>
    <x v="193"/>
    <x v="261"/>
    <s v="Standard Class"/>
    <s v="BD-11320"/>
    <s v="Bill Donatelli"/>
    <x v="0"/>
    <s v="United States"/>
    <s v="Seattle"/>
    <x v="4"/>
    <n v="98103"/>
    <x v="1"/>
    <s v="OFF-LA-10004689"/>
    <x v="1"/>
    <x v="2"/>
    <s v="Avery 512"/>
    <n v="11.56"/>
    <n v="4"/>
    <n v="0"/>
    <n v="5.4332000000000003"/>
  </r>
  <r>
    <n v="5369"/>
    <s v="CA-2014-158071"/>
    <x v="3"/>
    <x v="193"/>
    <x v="261"/>
    <s v="Standard Class"/>
    <s v="BD-11320"/>
    <s v="Bill Donatelli"/>
    <x v="0"/>
    <s v="United States"/>
    <s v="Seattle"/>
    <x v="4"/>
    <n v="98103"/>
    <x v="1"/>
    <s v="OFF-ST-10001228"/>
    <x v="1"/>
    <x v="4"/>
    <s v="Personal File Boxes with Fold-Down Carry Handle"/>
    <n v="15.58"/>
    <n v="1"/>
    <n v="0"/>
    <n v="3.8949999999999996"/>
  </r>
  <r>
    <n v="5370"/>
    <s v="CA-2014-147403"/>
    <x v="3"/>
    <x v="18"/>
    <x v="462"/>
    <s v="First Class"/>
    <s v="KH-16630"/>
    <s v="Ken Heidel"/>
    <x v="1"/>
    <s v="United States"/>
    <s v="Akron"/>
    <x v="24"/>
    <n v="44312"/>
    <x v="3"/>
    <s v="OFF-PA-10003302"/>
    <x v="1"/>
    <x v="10"/>
    <s v="Xerox 1906"/>
    <n v="85.055999999999997"/>
    <n v="3"/>
    <n v="0.2"/>
    <n v="28.706399999999991"/>
  </r>
  <r>
    <n v="5371"/>
    <s v="US-2014-136721"/>
    <x v="3"/>
    <x v="798"/>
    <x v="102"/>
    <s v="Standard Class"/>
    <s v="NH-18610"/>
    <s v="Nicole Hansen"/>
    <x v="1"/>
    <s v="United States"/>
    <s v="Oak Park"/>
    <x v="12"/>
    <n v="48237"/>
    <x v="2"/>
    <s v="FUR-FU-10004665"/>
    <x v="0"/>
    <x v="5"/>
    <s v="3M Polarizing Task Lamp with Clamp Arm, Light Gray"/>
    <n v="273.95999999999998"/>
    <n v="2"/>
    <n v="0"/>
    <n v="71.229600000000005"/>
  </r>
  <r>
    <n v="5372"/>
    <s v="US-2014-136721"/>
    <x v="3"/>
    <x v="798"/>
    <x v="102"/>
    <s v="Standard Class"/>
    <s v="NH-18610"/>
    <s v="Nicole Hansen"/>
    <x v="1"/>
    <s v="United States"/>
    <s v="Oak Park"/>
    <x v="12"/>
    <n v="48237"/>
    <x v="2"/>
    <s v="FUR-FU-10004188"/>
    <x v="0"/>
    <x v="5"/>
    <s v="Luxo Professional Combination Clamp-On Lamps"/>
    <n v="306.89999999999998"/>
    <n v="3"/>
    <n v="0"/>
    <n v="79.793999999999997"/>
  </r>
  <r>
    <n v="5373"/>
    <s v="CA-2012-118738"/>
    <x v="1"/>
    <x v="1040"/>
    <x v="697"/>
    <s v="Standard Class"/>
    <s v="AG-10495"/>
    <s v="Andrew Gjertsen"/>
    <x v="1"/>
    <s v="United States"/>
    <s v="Houston"/>
    <x v="5"/>
    <n v="77041"/>
    <x v="2"/>
    <s v="OFF-PA-10003177"/>
    <x v="1"/>
    <x v="10"/>
    <s v="Xerox 1999"/>
    <n v="15.552000000000003"/>
    <n v="3"/>
    <n v="0.2"/>
    <n v="5.4432"/>
  </r>
  <r>
    <n v="5374"/>
    <s v="CA-2012-118738"/>
    <x v="1"/>
    <x v="1040"/>
    <x v="697"/>
    <s v="Standard Class"/>
    <s v="AG-10495"/>
    <s v="Andrew Gjertsen"/>
    <x v="1"/>
    <s v="United States"/>
    <s v="Houston"/>
    <x v="5"/>
    <n v="77041"/>
    <x v="2"/>
    <s v="FUR-TA-10002607"/>
    <x v="0"/>
    <x v="3"/>
    <s v="KI Conference Tables"/>
    <n v="347.36099999999999"/>
    <n v="7"/>
    <n v="0.3"/>
    <n v="-69.472199999999958"/>
  </r>
  <r>
    <n v="5375"/>
    <s v="CA-2012-118738"/>
    <x v="1"/>
    <x v="1040"/>
    <x v="697"/>
    <s v="Standard Class"/>
    <s v="AG-10495"/>
    <s v="Andrew Gjertsen"/>
    <x v="1"/>
    <s v="United States"/>
    <s v="Houston"/>
    <x v="5"/>
    <n v="77041"/>
    <x v="2"/>
    <s v="OFF-PA-10001166"/>
    <x v="1"/>
    <x v="10"/>
    <s v="Xerox 2"/>
    <n v="10.368000000000002"/>
    <n v="2"/>
    <n v="0.2"/>
    <n v="3.6288"/>
  </r>
  <r>
    <n v="5376"/>
    <s v="CA-2014-134152"/>
    <x v="3"/>
    <x v="837"/>
    <x v="1135"/>
    <s v="Standard Class"/>
    <s v="RP-19855"/>
    <s v="Roy Phan"/>
    <x v="1"/>
    <s v="United States"/>
    <s v="Seattle"/>
    <x v="4"/>
    <n v="98103"/>
    <x v="1"/>
    <s v="TEC-AC-10004510"/>
    <x v="2"/>
    <x v="11"/>
    <s v="Logitech Desktop MK120 Mouse and keyboard Combo"/>
    <n v="98.16"/>
    <n v="6"/>
    <n v="0"/>
    <n v="9.8159999999999954"/>
  </r>
  <r>
    <n v="5377"/>
    <s v="CA-2014-134152"/>
    <x v="3"/>
    <x v="837"/>
    <x v="1135"/>
    <s v="Standard Class"/>
    <s v="RP-19855"/>
    <s v="Roy Phan"/>
    <x v="1"/>
    <s v="United States"/>
    <s v="Seattle"/>
    <x v="4"/>
    <n v="98103"/>
    <x v="1"/>
    <s v="OFF-AR-10004062"/>
    <x v="1"/>
    <x v="6"/>
    <s v="Staples"/>
    <n v="31.44"/>
    <n v="3"/>
    <n v="0"/>
    <n v="7.86"/>
  </r>
  <r>
    <n v="5378"/>
    <s v="CA-2011-125542"/>
    <x v="2"/>
    <x v="29"/>
    <x v="899"/>
    <s v="First Class"/>
    <s v="NB-18655"/>
    <s v="Nona Balk"/>
    <x v="1"/>
    <s v="United States"/>
    <s v="Philadelphia"/>
    <x v="9"/>
    <n v="19134"/>
    <x v="3"/>
    <s v="OFF-EN-10000056"/>
    <x v="1"/>
    <x v="12"/>
    <s v="Cameo Buff Policy Envelopes"/>
    <n v="348.488"/>
    <n v="7"/>
    <n v="0.2"/>
    <n v="117.61469999999996"/>
  </r>
  <r>
    <n v="5379"/>
    <s v="CA-2011-125542"/>
    <x v="2"/>
    <x v="29"/>
    <x v="899"/>
    <s v="First Class"/>
    <s v="NB-18655"/>
    <s v="Nona Balk"/>
    <x v="1"/>
    <s v="United States"/>
    <s v="Philadelphia"/>
    <x v="9"/>
    <n v="19134"/>
    <x v="3"/>
    <s v="OFF-ST-10001469"/>
    <x v="1"/>
    <x v="4"/>
    <s v="Fellowes Bankers Box Recycled Super Stor/Drawer"/>
    <n v="172.73599999999999"/>
    <n v="4"/>
    <n v="0.2"/>
    <n v="-30.228800000000007"/>
  </r>
  <r>
    <n v="5380"/>
    <s v="CA-2013-136021"/>
    <x v="0"/>
    <x v="1041"/>
    <x v="964"/>
    <s v="Standard Class"/>
    <s v="JM-15580"/>
    <s v="Jill Matthias"/>
    <x v="0"/>
    <s v="United States"/>
    <s v="Los Angeles"/>
    <x v="1"/>
    <n v="90045"/>
    <x v="1"/>
    <s v="OFF-PA-10000551"/>
    <x v="1"/>
    <x v="10"/>
    <s v="Array Memo Cubes"/>
    <n v="15.54"/>
    <n v="3"/>
    <n v="0"/>
    <n v="7.6145999999999994"/>
  </r>
  <r>
    <n v="5381"/>
    <s v="CA-2013-136021"/>
    <x v="0"/>
    <x v="1041"/>
    <x v="964"/>
    <s v="Standard Class"/>
    <s v="JM-15580"/>
    <s v="Jill Matthias"/>
    <x v="0"/>
    <s v="United States"/>
    <s v="Los Angeles"/>
    <x v="1"/>
    <n v="90045"/>
    <x v="1"/>
    <s v="TEC-MA-10000423"/>
    <x v="2"/>
    <x v="15"/>
    <s v="Texas Instruments TI-34 Scientific Calculator"/>
    <n v="105.55199999999999"/>
    <n v="6"/>
    <n v="0.2"/>
    <n v="35.623799999999996"/>
  </r>
  <r>
    <n v="5382"/>
    <s v="CA-2013-149195"/>
    <x v="0"/>
    <x v="64"/>
    <x v="62"/>
    <s v="Second Class"/>
    <s v="DM-13525"/>
    <s v="Don Miller"/>
    <x v="1"/>
    <s v="United States"/>
    <s v="Houston"/>
    <x v="5"/>
    <n v="77070"/>
    <x v="2"/>
    <s v="OFF-PA-10001870"/>
    <x v="1"/>
    <x v="10"/>
    <s v="Xerox 202"/>
    <n v="25.920000000000005"/>
    <n v="5"/>
    <n v="0.2"/>
    <n v="9.0719999999999992"/>
  </r>
  <r>
    <n v="5383"/>
    <s v="CA-2013-149195"/>
    <x v="0"/>
    <x v="64"/>
    <x v="62"/>
    <s v="Second Class"/>
    <s v="DM-13525"/>
    <s v="Don Miller"/>
    <x v="1"/>
    <s v="United States"/>
    <s v="Houston"/>
    <x v="5"/>
    <n v="77070"/>
    <x v="2"/>
    <s v="OFF-FA-10001843"/>
    <x v="1"/>
    <x v="13"/>
    <s v="Staples"/>
    <n v="15.808000000000002"/>
    <n v="8"/>
    <n v="0.2"/>
    <n v="5.3352000000000004"/>
  </r>
  <r>
    <n v="5384"/>
    <s v="CA-2013-149195"/>
    <x v="0"/>
    <x v="64"/>
    <x v="62"/>
    <s v="Second Class"/>
    <s v="DM-13525"/>
    <s v="Don Miller"/>
    <x v="1"/>
    <s v="United States"/>
    <s v="Houston"/>
    <x v="5"/>
    <n v="77070"/>
    <x v="2"/>
    <s v="OFF-PA-10002036"/>
    <x v="1"/>
    <x v="10"/>
    <s v="Xerox 1930"/>
    <n v="10.368000000000002"/>
    <n v="2"/>
    <n v="0.2"/>
    <n v="3.7584"/>
  </r>
  <r>
    <n v="5385"/>
    <s v="CA-2014-161410"/>
    <x v="3"/>
    <x v="335"/>
    <x v="231"/>
    <s v="Standard Class"/>
    <s v="CC-12220"/>
    <s v="Chris Cortes"/>
    <x v="0"/>
    <s v="United States"/>
    <s v="Philadelphia"/>
    <x v="9"/>
    <n v="19143"/>
    <x v="3"/>
    <s v="TEC-PH-10001760"/>
    <x v="2"/>
    <x v="7"/>
    <s v="Bose SoundLink Bluetooth Speaker"/>
    <n v="358.2"/>
    <n v="3"/>
    <n v="0.4"/>
    <n v="41.79000000000002"/>
  </r>
  <r>
    <n v="5386"/>
    <s v="CA-2014-161410"/>
    <x v="3"/>
    <x v="335"/>
    <x v="231"/>
    <s v="Standard Class"/>
    <s v="CC-12220"/>
    <s v="Chris Cortes"/>
    <x v="0"/>
    <s v="United States"/>
    <s v="Philadelphia"/>
    <x v="9"/>
    <n v="19143"/>
    <x v="3"/>
    <s v="TEC-PH-10000673"/>
    <x v="2"/>
    <x v="7"/>
    <s v="Plantronics Voyager Pro HD - Bluetooth Headset"/>
    <n v="545.91599999999994"/>
    <n v="14"/>
    <n v="0.4"/>
    <n v="72.788800000000037"/>
  </r>
  <r>
    <n v="5387"/>
    <s v="CA-2014-152786"/>
    <x v="3"/>
    <x v="846"/>
    <x v="875"/>
    <s v="Standard Class"/>
    <s v="GA-14725"/>
    <s v="Guy Armstrong"/>
    <x v="0"/>
    <s v="United States"/>
    <s v="Rogers"/>
    <x v="36"/>
    <n v="72756"/>
    <x v="0"/>
    <s v="OFF-BI-10000829"/>
    <x v="1"/>
    <x v="8"/>
    <s v="Avery Non-Stick Binders"/>
    <n v="40.410000000000004"/>
    <n v="9"/>
    <n v="0"/>
    <n v="18.5886"/>
  </r>
  <r>
    <n v="5388"/>
    <s v="CA-2014-164707"/>
    <x v="3"/>
    <x v="1042"/>
    <x v="638"/>
    <s v="Second Class"/>
    <s v="CV-12805"/>
    <s v="Cynthia Voltz"/>
    <x v="1"/>
    <s v="United States"/>
    <s v="Los Angeles"/>
    <x v="1"/>
    <n v="90045"/>
    <x v="1"/>
    <s v="TEC-PH-10001924"/>
    <x v="2"/>
    <x v="7"/>
    <s v="iHome FM Clock Radio with Lightning Dock"/>
    <n v="167.976"/>
    <n v="3"/>
    <n v="0.2"/>
    <n v="10.498500000000007"/>
  </r>
  <r>
    <n v="5389"/>
    <s v="CA-2014-164707"/>
    <x v="3"/>
    <x v="1042"/>
    <x v="638"/>
    <s v="Second Class"/>
    <s v="CV-12805"/>
    <s v="Cynthia Voltz"/>
    <x v="1"/>
    <s v="United States"/>
    <s v="Los Angeles"/>
    <x v="1"/>
    <n v="90045"/>
    <x v="1"/>
    <s v="TEC-AC-10004864"/>
    <x v="2"/>
    <x v="11"/>
    <s v="Memorex Micro Travel Drive 32 GB"/>
    <n v="109.53"/>
    <n v="3"/>
    <n v="0"/>
    <n v="47.097900000000003"/>
  </r>
  <r>
    <n v="5390"/>
    <s v="CA-2014-164707"/>
    <x v="3"/>
    <x v="1042"/>
    <x v="638"/>
    <s v="Second Class"/>
    <s v="CV-12805"/>
    <s v="Cynthia Voltz"/>
    <x v="1"/>
    <s v="United States"/>
    <s v="Los Angeles"/>
    <x v="1"/>
    <n v="90045"/>
    <x v="1"/>
    <s v="OFF-LA-10004345"/>
    <x v="1"/>
    <x v="2"/>
    <s v="Avery 493"/>
    <n v="9.82"/>
    <n v="2"/>
    <n v="0"/>
    <n v="4.8117999999999999"/>
  </r>
  <r>
    <n v="5391"/>
    <s v="CA-2014-163874"/>
    <x v="3"/>
    <x v="468"/>
    <x v="44"/>
    <s v="Second Class"/>
    <s v="NC-18535"/>
    <s v="Nick Crebassa"/>
    <x v="1"/>
    <s v="United States"/>
    <s v="Seattle"/>
    <x v="4"/>
    <n v="98105"/>
    <x v="1"/>
    <s v="OFF-BI-10000088"/>
    <x v="1"/>
    <x v="8"/>
    <s v="GBC Imprintable Covers"/>
    <n v="26.352000000000004"/>
    <n v="3"/>
    <n v="0.2"/>
    <n v="9.5525999999999982"/>
  </r>
  <r>
    <n v="5392"/>
    <s v="US-2011-123183"/>
    <x v="2"/>
    <x v="84"/>
    <x v="573"/>
    <s v="Standard Class"/>
    <s v="GR-14560"/>
    <s v="Georgia Rosenberg"/>
    <x v="1"/>
    <s v="United States"/>
    <s v="Wilmington"/>
    <x v="13"/>
    <n v="19805"/>
    <x v="3"/>
    <s v="OFF-LA-10002787"/>
    <x v="1"/>
    <x v="2"/>
    <s v="Avery 480"/>
    <n v="22.5"/>
    <n v="6"/>
    <n v="0"/>
    <n v="10.799999999999999"/>
  </r>
  <r>
    <n v="5393"/>
    <s v="US-2011-123183"/>
    <x v="2"/>
    <x v="84"/>
    <x v="573"/>
    <s v="Standard Class"/>
    <s v="GR-14560"/>
    <s v="Georgia Rosenberg"/>
    <x v="1"/>
    <s v="United States"/>
    <s v="Wilmington"/>
    <x v="13"/>
    <n v="19805"/>
    <x v="3"/>
    <s v="OFF-LA-10001569"/>
    <x v="1"/>
    <x v="2"/>
    <s v="Avery 499"/>
    <n v="9.9600000000000009"/>
    <n v="2"/>
    <n v="0"/>
    <n v="4.5815999999999999"/>
  </r>
  <r>
    <n v="5394"/>
    <s v="US-2011-123183"/>
    <x v="2"/>
    <x v="84"/>
    <x v="573"/>
    <s v="Standard Class"/>
    <s v="GR-14560"/>
    <s v="Georgia Rosenberg"/>
    <x v="1"/>
    <s v="United States"/>
    <s v="Wilmington"/>
    <x v="13"/>
    <n v="19805"/>
    <x v="3"/>
    <s v="OFF-BI-10002429"/>
    <x v="1"/>
    <x v="8"/>
    <s v="Premier Elliptical Ring Binder, Black"/>
    <n v="213.08"/>
    <n v="7"/>
    <n v="0"/>
    <n v="102.2784"/>
  </r>
  <r>
    <n v="5395"/>
    <s v="US-2011-123183"/>
    <x v="2"/>
    <x v="84"/>
    <x v="573"/>
    <s v="Standard Class"/>
    <s v="GR-14560"/>
    <s v="Georgia Rosenberg"/>
    <x v="1"/>
    <s v="United States"/>
    <s v="Wilmington"/>
    <x v="13"/>
    <n v="19805"/>
    <x v="3"/>
    <s v="FUR-BO-10000362"/>
    <x v="0"/>
    <x v="0"/>
    <s v="Sauder Inglewood Library Bookcases"/>
    <n v="1025.8799999999999"/>
    <n v="6"/>
    <n v="0"/>
    <n v="235.95240000000001"/>
  </r>
  <r>
    <n v="5396"/>
    <s v="CA-2011-104829"/>
    <x v="2"/>
    <x v="728"/>
    <x v="683"/>
    <s v="Second Class"/>
    <s v="JG-15805"/>
    <s v="John Grady"/>
    <x v="1"/>
    <s v="United States"/>
    <s v="Provo"/>
    <x v="7"/>
    <n v="84604"/>
    <x v="1"/>
    <s v="OFF-PA-10003016"/>
    <x v="1"/>
    <x v="10"/>
    <s v="Adams &quot;While You Were Out&quot; Message Pads"/>
    <n v="21.98"/>
    <n v="7"/>
    <n v="0"/>
    <n v="9.8909999999999982"/>
  </r>
  <r>
    <n v="5397"/>
    <s v="US-2013-147340"/>
    <x v="0"/>
    <x v="446"/>
    <x v="926"/>
    <s v="Same Day"/>
    <s v="EB-13750"/>
    <s v="Edward Becker"/>
    <x v="1"/>
    <s v="United States"/>
    <s v="San Francisco"/>
    <x v="1"/>
    <n v="94110"/>
    <x v="1"/>
    <s v="FUR-FU-10002501"/>
    <x v="0"/>
    <x v="5"/>
    <s v="Nu-Dell Executive Frame"/>
    <n v="63.2"/>
    <n v="5"/>
    <n v="0"/>
    <n v="23.384"/>
  </r>
  <r>
    <n v="5398"/>
    <s v="CA-2013-145492"/>
    <x v="0"/>
    <x v="73"/>
    <x v="902"/>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x v="342"/>
    <s v="Standard Class"/>
    <s v="BM-11650"/>
    <s v="Brian Moss"/>
    <x v="1"/>
    <s v="United States"/>
    <s v="Lancaster"/>
    <x v="24"/>
    <n v="43130"/>
    <x v="3"/>
    <s v="OFF-BI-10002764"/>
    <x v="1"/>
    <x v="8"/>
    <s v="Recycled Pressboard Report Cover with Reinforced Top Hinge"/>
    <n v="2.907"/>
    <n v="3"/>
    <n v="0.7"/>
    <n v="-2.0348999999999995"/>
  </r>
  <r>
    <n v="5400"/>
    <s v="CA-2013-117681"/>
    <x v="0"/>
    <x v="526"/>
    <x v="679"/>
    <s v="Standard Class"/>
    <s v="HF-14995"/>
    <s v="Herbert Flentye"/>
    <x v="0"/>
    <s v="United States"/>
    <s v="Los Angeles"/>
    <x v="1"/>
    <n v="90004"/>
    <x v="1"/>
    <s v="FUR-BO-10001798"/>
    <x v="0"/>
    <x v="0"/>
    <s v="Bush Somerset Collection Bookcase"/>
    <n v="556.66499999999996"/>
    <n v="5"/>
    <n v="0.15"/>
    <n v="6.5490000000000208"/>
  </r>
  <r>
    <n v="5401"/>
    <s v="CA-2014-132262"/>
    <x v="3"/>
    <x v="296"/>
    <x v="19"/>
    <s v="First Class"/>
    <s v="ML-18265"/>
    <s v="Muhammed Lee"/>
    <x v="0"/>
    <s v="United States"/>
    <s v="Seattle"/>
    <x v="4"/>
    <n v="98103"/>
    <x v="1"/>
    <s v="TEC-AC-10000158"/>
    <x v="2"/>
    <x v="11"/>
    <s v="Sony 64GB Class 10 Micro SDHC R40 Memory Card"/>
    <n v="71.98"/>
    <n v="2"/>
    <n v="0"/>
    <n v="15.1158"/>
  </r>
  <r>
    <n v="5402"/>
    <s v="CA-2014-132262"/>
    <x v="3"/>
    <x v="296"/>
    <x v="19"/>
    <s v="First Class"/>
    <s v="ML-18265"/>
    <s v="Muhammed Lee"/>
    <x v="0"/>
    <s v="United States"/>
    <s v="Seattle"/>
    <x v="4"/>
    <n v="98103"/>
    <x v="1"/>
    <s v="TEC-AC-10000303"/>
    <x v="2"/>
    <x v="11"/>
    <s v="Logitech M510 Wireless Mouse"/>
    <n v="79.98"/>
    <n v="2"/>
    <n v="0"/>
    <n v="26.3934"/>
  </r>
  <r>
    <n v="5403"/>
    <s v="CA-2014-123043"/>
    <x v="3"/>
    <x v="1043"/>
    <x v="346"/>
    <s v="Standard Class"/>
    <s v="AH-10195"/>
    <s v="Alan Haines"/>
    <x v="1"/>
    <s v="United States"/>
    <s v="New York City"/>
    <x v="15"/>
    <n v="10024"/>
    <x v="3"/>
    <s v="OFF-BI-10003910"/>
    <x v="1"/>
    <x v="8"/>
    <s v="DXL Angle-View Binders with Locking Rings by Samsill"/>
    <n v="24.672000000000001"/>
    <n v="4"/>
    <n v="0.2"/>
    <n v="7.71"/>
  </r>
  <r>
    <n v="5404"/>
    <s v="CA-2014-123043"/>
    <x v="3"/>
    <x v="1043"/>
    <x v="346"/>
    <s v="Standard Class"/>
    <s v="AH-10195"/>
    <s v="Alan Haines"/>
    <x v="1"/>
    <s v="United States"/>
    <s v="New York City"/>
    <x v="15"/>
    <n v="10024"/>
    <x v="3"/>
    <s v="OFF-BI-10000138"/>
    <x v="1"/>
    <x v="8"/>
    <s v="Acco Translucent Poly Ring Binders"/>
    <n v="3.7439999999999998"/>
    <n v="1"/>
    <n v="0.2"/>
    <n v="1.3104"/>
  </r>
  <r>
    <n v="5405"/>
    <s v="US-2013-143280"/>
    <x v="0"/>
    <x v="712"/>
    <x v="874"/>
    <s v="Standard Class"/>
    <s v="TZ-21580"/>
    <s v="Tracy Zic"/>
    <x v="0"/>
    <s v="United States"/>
    <s v="Los Angeles"/>
    <x v="1"/>
    <n v="90045"/>
    <x v="1"/>
    <s v="TEC-PH-10002398"/>
    <x v="2"/>
    <x v="7"/>
    <s v="AT&amp;T 1070 Corded Phone"/>
    <n v="445.96000000000004"/>
    <n v="5"/>
    <n v="0.2"/>
    <n v="55.744999999999948"/>
  </r>
  <r>
    <n v="5406"/>
    <s v="US-2013-143280"/>
    <x v="0"/>
    <x v="712"/>
    <x v="874"/>
    <s v="Standard Class"/>
    <s v="TZ-21580"/>
    <s v="Tracy Zic"/>
    <x v="0"/>
    <s v="United States"/>
    <s v="Los Angeles"/>
    <x v="1"/>
    <n v="90045"/>
    <x v="1"/>
    <s v="TEC-AC-10003399"/>
    <x v="2"/>
    <x v="11"/>
    <s v="Memorex Mini Travel Drive 64 GB USB 2.0 Flash Drive"/>
    <n v="36.24"/>
    <n v="1"/>
    <n v="0"/>
    <n v="15.220800000000001"/>
  </r>
  <r>
    <n v="5407"/>
    <s v="US-2013-143280"/>
    <x v="0"/>
    <x v="712"/>
    <x v="874"/>
    <s v="Standard Class"/>
    <s v="TZ-21580"/>
    <s v="Tracy Zic"/>
    <x v="0"/>
    <s v="United States"/>
    <s v="Los Angeles"/>
    <x v="1"/>
    <n v="90045"/>
    <x v="1"/>
    <s v="OFF-FA-10000992"/>
    <x v="1"/>
    <x v="13"/>
    <s v="Acco Clips to Go Binder Clips, 24 Clips in Two Sizes"/>
    <n v="10.649999999999999"/>
    <n v="3"/>
    <n v="0"/>
    <n v="5.0054999999999996"/>
  </r>
  <r>
    <n v="5408"/>
    <s v="CA-2014-108854"/>
    <x v="3"/>
    <x v="166"/>
    <x v="93"/>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x v="93"/>
    <s v="Standard Class"/>
    <s v="DM-13345"/>
    <s v="Denise Monton"/>
    <x v="1"/>
    <s v="United States"/>
    <s v="San Francisco"/>
    <x v="1"/>
    <n v="94109"/>
    <x v="1"/>
    <s v="OFF-BI-10002854"/>
    <x v="1"/>
    <x v="8"/>
    <s v="Performers Binder/Pad Holder, Black"/>
    <n v="22.424000000000003"/>
    <n v="1"/>
    <n v="0.2"/>
    <n v="8.4089999999999989"/>
  </r>
  <r>
    <n v="5410"/>
    <s v="CA-2014-108854"/>
    <x v="3"/>
    <x v="166"/>
    <x v="93"/>
    <s v="Standard Class"/>
    <s v="DM-13345"/>
    <s v="Denise Monton"/>
    <x v="1"/>
    <s v="United States"/>
    <s v="San Francisco"/>
    <x v="1"/>
    <n v="94109"/>
    <x v="1"/>
    <s v="OFF-BI-10001670"/>
    <x v="1"/>
    <x v="8"/>
    <s v="Vinyl Sectional Post Binders"/>
    <n v="90.480000000000018"/>
    <n v="3"/>
    <n v="0.2"/>
    <n v="33.93"/>
  </r>
  <r>
    <n v="5411"/>
    <s v="CA-2014-108854"/>
    <x v="3"/>
    <x v="166"/>
    <x v="93"/>
    <s v="Standard Class"/>
    <s v="DM-13345"/>
    <s v="Denise Monton"/>
    <x v="1"/>
    <s v="United States"/>
    <s v="San Francisco"/>
    <x v="1"/>
    <n v="94109"/>
    <x v="1"/>
    <s v="OFF-ST-10001837"/>
    <x v="1"/>
    <x v="4"/>
    <s v="SAFCO Mobile Desk Side File, Wire Frame"/>
    <n v="42.76"/>
    <n v="1"/>
    <n v="0"/>
    <n v="11.117599999999999"/>
  </r>
  <r>
    <n v="5412"/>
    <s v="CA-2014-166856"/>
    <x v="3"/>
    <x v="65"/>
    <x v="304"/>
    <s v="Standard Class"/>
    <s v="TS-21505"/>
    <s v="Tony Sayre"/>
    <x v="0"/>
    <s v="United States"/>
    <s v="Clovis"/>
    <x v="27"/>
    <n v="88101"/>
    <x v="1"/>
    <s v="OFF-BI-10002012"/>
    <x v="1"/>
    <x v="8"/>
    <s v="Wilson Jones Easy Flow II Sheet Lifters"/>
    <n v="10.080000000000002"/>
    <n v="7"/>
    <n v="0.2"/>
    <n v="3.5279999999999996"/>
  </r>
  <r>
    <n v="5413"/>
    <s v="CA-2014-166856"/>
    <x v="3"/>
    <x v="65"/>
    <x v="304"/>
    <s v="Standard Class"/>
    <s v="TS-21505"/>
    <s v="Tony Sayre"/>
    <x v="0"/>
    <s v="United States"/>
    <s v="Clovis"/>
    <x v="27"/>
    <n v="88101"/>
    <x v="1"/>
    <s v="TEC-AC-10004992"/>
    <x v="2"/>
    <x v="11"/>
    <s v="Kingston Digital DataTraveler 64GB USB 2.0"/>
    <n v="101.34"/>
    <n v="3"/>
    <n v="0"/>
    <n v="8.1071999999999917"/>
  </r>
  <r>
    <n v="5414"/>
    <s v="CA-2013-153157"/>
    <x v="0"/>
    <x v="108"/>
    <x v="126"/>
    <s v="First Class"/>
    <s v="TB-21625"/>
    <s v="Trudy Brown"/>
    <x v="0"/>
    <s v="United States"/>
    <s v="Wichita"/>
    <x v="41"/>
    <n v="67212"/>
    <x v="2"/>
    <s v="TEC-PH-10003171"/>
    <x v="2"/>
    <x v="7"/>
    <s v="Plantronics Encore H101 Dual Earpieces Headset"/>
    <n v="224.75"/>
    <n v="5"/>
    <n v="0"/>
    <n v="62.929999999999993"/>
  </r>
  <r>
    <n v="5415"/>
    <s v="US-2014-125647"/>
    <x v="3"/>
    <x v="397"/>
    <x v="938"/>
    <s v="Standard Class"/>
    <s v="LC-16870"/>
    <s v="Lena Cacioppo"/>
    <x v="0"/>
    <s v="United States"/>
    <s v="Chicago"/>
    <x v="10"/>
    <n v="60653"/>
    <x v="2"/>
    <s v="OFF-AP-10000390"/>
    <x v="1"/>
    <x v="9"/>
    <s v="Euro Pro Shark Stick Mini Vacuum"/>
    <n v="73.175999999999974"/>
    <n v="6"/>
    <n v="0.8"/>
    <n v="-197.57520000000002"/>
  </r>
  <r>
    <n v="5416"/>
    <s v="US-2014-125647"/>
    <x v="3"/>
    <x v="397"/>
    <x v="938"/>
    <s v="Standard Class"/>
    <s v="LC-16870"/>
    <s v="Lena Cacioppo"/>
    <x v="0"/>
    <s v="United States"/>
    <s v="Chicago"/>
    <x v="10"/>
    <n v="60653"/>
    <x v="2"/>
    <s v="OFF-PA-10004888"/>
    <x v="1"/>
    <x v="10"/>
    <s v="Xerox 217"/>
    <n v="20.736000000000004"/>
    <n v="4"/>
    <n v="0.2"/>
    <n v="7.2576000000000001"/>
  </r>
  <r>
    <n v="5417"/>
    <s v="US-2014-125647"/>
    <x v="3"/>
    <x v="397"/>
    <x v="938"/>
    <s v="Standard Class"/>
    <s v="LC-16870"/>
    <s v="Lena Cacioppo"/>
    <x v="0"/>
    <s v="United States"/>
    <s v="Chicago"/>
    <x v="10"/>
    <n v="60653"/>
    <x v="2"/>
    <s v="TEC-PH-10004188"/>
    <x v="2"/>
    <x v="7"/>
    <s v="OtterBox Commuter Series Case - Samsung Galaxy S4"/>
    <n v="39.984000000000002"/>
    <n v="2"/>
    <n v="0.2"/>
    <n v="-8.9963999999999995"/>
  </r>
  <r>
    <n v="5418"/>
    <s v="CA-2011-132542"/>
    <x v="2"/>
    <x v="191"/>
    <x v="508"/>
    <s v="Second Class"/>
    <s v="AM-10360"/>
    <s v="Alice McCarthy"/>
    <x v="1"/>
    <s v="United States"/>
    <s v="Omaha"/>
    <x v="8"/>
    <n v="68104"/>
    <x v="2"/>
    <s v="OFF-BI-10004099"/>
    <x v="1"/>
    <x v="8"/>
    <s v="GBC VeloBinder Strips"/>
    <n v="15.36"/>
    <n v="2"/>
    <n v="0"/>
    <n v="7.68"/>
  </r>
  <r>
    <n v="5419"/>
    <s v="CA-2012-110877"/>
    <x v="1"/>
    <x v="924"/>
    <x v="453"/>
    <s v="First Class"/>
    <s v="JE-15715"/>
    <s v="Joe Elijah"/>
    <x v="0"/>
    <s v="United States"/>
    <s v="Houston"/>
    <x v="5"/>
    <n v="77041"/>
    <x v="2"/>
    <s v="OFF-PA-10004621"/>
    <x v="1"/>
    <x v="10"/>
    <s v="Xerox 212"/>
    <n v="36.288000000000011"/>
    <n v="7"/>
    <n v="0.2"/>
    <n v="12.700800000000001"/>
  </r>
  <r>
    <n v="5420"/>
    <s v="CA-2012-110877"/>
    <x v="1"/>
    <x v="924"/>
    <x v="453"/>
    <s v="First Class"/>
    <s v="JE-15715"/>
    <s v="Joe Elijah"/>
    <x v="0"/>
    <s v="United States"/>
    <s v="Houston"/>
    <x v="5"/>
    <n v="77041"/>
    <x v="2"/>
    <s v="TEC-PH-10002103"/>
    <x v="2"/>
    <x v="7"/>
    <s v="Jabra SPEAK 410"/>
    <n v="150.38399999999999"/>
    <n v="2"/>
    <n v="0.2"/>
    <n v="15.038400000000003"/>
  </r>
  <r>
    <n v="5421"/>
    <s v="US-2013-151827"/>
    <x v="0"/>
    <x v="1044"/>
    <x v="944"/>
    <s v="Second Class"/>
    <s v="CS-11950"/>
    <s v="Carlos Soltero"/>
    <x v="0"/>
    <s v="United States"/>
    <s v="Philadelphia"/>
    <x v="9"/>
    <n v="19134"/>
    <x v="3"/>
    <s v="TEC-PH-10002789"/>
    <x v="2"/>
    <x v="7"/>
    <s v="LG Exalt"/>
    <n v="280.78200000000004"/>
    <n v="3"/>
    <n v="0.4"/>
    <n v="-60.836100000000016"/>
  </r>
  <r>
    <n v="5422"/>
    <s v="US-2013-151827"/>
    <x v="0"/>
    <x v="1044"/>
    <x v="944"/>
    <s v="Second Class"/>
    <s v="CS-11950"/>
    <s v="Carlos Soltero"/>
    <x v="0"/>
    <s v="United States"/>
    <s v="Philadelphia"/>
    <x v="9"/>
    <n v="19134"/>
    <x v="3"/>
    <s v="TEC-AC-10003289"/>
    <x v="2"/>
    <x v="11"/>
    <s v="Anker Ultra-Slim Mini Bluetooth 3.0 Wireless Keyboard"/>
    <n v="31.983999999999998"/>
    <n v="2"/>
    <n v="0.2"/>
    <n v="1.1993999999999998"/>
  </r>
  <r>
    <n v="5423"/>
    <s v="US-2013-163258"/>
    <x v="0"/>
    <x v="723"/>
    <x v="771"/>
    <s v="Standard Class"/>
    <s v="PF-19225"/>
    <s v="Phillip Flathmann"/>
    <x v="0"/>
    <s v="United States"/>
    <s v="Los Angeles"/>
    <x v="1"/>
    <n v="90045"/>
    <x v="1"/>
    <s v="OFF-BI-10000138"/>
    <x v="1"/>
    <x v="8"/>
    <s v="Acco Translucent Poly Ring Binders"/>
    <n v="11.231999999999999"/>
    <n v="3"/>
    <n v="0.2"/>
    <n v="3.9312000000000005"/>
  </r>
  <r>
    <n v="5424"/>
    <s v="CA-2014-103009"/>
    <x v="3"/>
    <x v="132"/>
    <x v="133"/>
    <s v="Second Class"/>
    <s v="PJ-18835"/>
    <s v="Patrick Jones"/>
    <x v="1"/>
    <s v="United States"/>
    <s v="Richmond"/>
    <x v="0"/>
    <n v="40475"/>
    <x v="0"/>
    <s v="OFF-PA-10001215"/>
    <x v="1"/>
    <x v="10"/>
    <s v="Xerox 1963"/>
    <n v="26.400000000000002"/>
    <n v="5"/>
    <n v="0"/>
    <n v="11.879999999999999"/>
  </r>
  <r>
    <n v="5425"/>
    <s v="US-2014-120649"/>
    <x v="3"/>
    <x v="176"/>
    <x v="430"/>
    <s v="Standard Class"/>
    <s v="JF-15490"/>
    <s v="Jeremy Farry"/>
    <x v="0"/>
    <s v="United States"/>
    <s v="Waterbury"/>
    <x v="29"/>
    <n v="6708"/>
    <x v="3"/>
    <s v="OFF-AR-10001545"/>
    <x v="1"/>
    <x v="6"/>
    <s v="Newell 326"/>
    <n v="3.52"/>
    <n v="2"/>
    <n v="0"/>
    <n v="1.0207999999999999"/>
  </r>
  <r>
    <n v="5426"/>
    <s v="CA-2013-153598"/>
    <x v="0"/>
    <x v="275"/>
    <x v="296"/>
    <s v="First Class"/>
    <s v="NM-18520"/>
    <s v="Neoma Murray"/>
    <x v="0"/>
    <s v="United States"/>
    <s v="Los Angeles"/>
    <x v="1"/>
    <n v="90045"/>
    <x v="1"/>
    <s v="TEC-AC-10003870"/>
    <x v="2"/>
    <x v="11"/>
    <s v="Logitech Z-906 Speaker sys - home theater - 5.1-CH"/>
    <n v="1649.95"/>
    <n v="5"/>
    <n v="0"/>
    <n v="659.98"/>
  </r>
  <r>
    <n v="5427"/>
    <s v="CA-2013-153598"/>
    <x v="0"/>
    <x v="275"/>
    <x v="296"/>
    <s v="First Class"/>
    <s v="NM-18520"/>
    <s v="Neoma Murray"/>
    <x v="0"/>
    <s v="United States"/>
    <s v="Los Angeles"/>
    <x v="1"/>
    <n v="90045"/>
    <x v="1"/>
    <s v="FUR-FU-10001085"/>
    <x v="0"/>
    <x v="5"/>
    <s v="3M Polarizing Light Filter Sleeves"/>
    <n v="111.89999999999999"/>
    <n v="6"/>
    <n v="0"/>
    <n v="51.47399999999999"/>
  </r>
  <r>
    <n v="5428"/>
    <s v="US-2013-108497"/>
    <x v="0"/>
    <x v="403"/>
    <x v="183"/>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x v="383"/>
    <s v="First Class"/>
    <s v="SZ-20035"/>
    <s v="Sam Zeldin"/>
    <x v="2"/>
    <s v="United States"/>
    <s v="San Francisco"/>
    <x v="1"/>
    <n v="94122"/>
    <x v="1"/>
    <s v="OFF-ST-10003455"/>
    <x v="1"/>
    <x v="4"/>
    <s v="Tenex File Box, Personal Filing Tote with Lid, Black"/>
    <n v="46.53"/>
    <n v="3"/>
    <n v="0"/>
    <n v="12.097800000000001"/>
  </r>
  <r>
    <n v="5430"/>
    <s v="CA-2011-136861"/>
    <x v="2"/>
    <x v="742"/>
    <x v="1110"/>
    <s v="First Class"/>
    <s v="PR-18880"/>
    <s v="Patrick Ryan"/>
    <x v="0"/>
    <s v="United States"/>
    <s v="Saint Petersburg"/>
    <x v="2"/>
    <n v="33710"/>
    <x v="0"/>
    <s v="FUR-FU-10001967"/>
    <x v="0"/>
    <x v="5"/>
    <s v="Telescoping Adjustable Floor Lamp"/>
    <n v="31.983999999999998"/>
    <n v="2"/>
    <n v="0.2"/>
    <n v="1.9989999999999979"/>
  </r>
  <r>
    <n v="5431"/>
    <s v="CA-2014-117422"/>
    <x v="3"/>
    <x v="208"/>
    <x v="512"/>
    <s v="Standard Class"/>
    <s v="FC-14245"/>
    <s v="Frank Carlisle"/>
    <x v="2"/>
    <s v="United States"/>
    <s v="Lakewood"/>
    <x v="24"/>
    <n v="44107"/>
    <x v="3"/>
    <s v="OFF-AP-10000938"/>
    <x v="1"/>
    <x v="9"/>
    <s v="Avanti 1.7 Cu. Ft. Refrigerator"/>
    <n v="161.56800000000001"/>
    <n v="2"/>
    <n v="0.2"/>
    <n v="16.156799999999997"/>
  </r>
  <r>
    <n v="5432"/>
    <s v="CA-2014-117422"/>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x v="512"/>
    <s v="Standard Class"/>
    <s v="FC-14245"/>
    <s v="Frank Carlisle"/>
    <x v="2"/>
    <s v="United States"/>
    <s v="Lakewood"/>
    <x v="24"/>
    <n v="44107"/>
    <x v="3"/>
    <s v="OFF-BI-10002799"/>
    <x v="1"/>
    <x v="8"/>
    <s v="SlimView Poly Binder, 3/8&quot;"/>
    <n v="6.2160000000000002"/>
    <n v="4"/>
    <n v="0.7"/>
    <n v="-4.9727999999999994"/>
  </r>
  <r>
    <n v="5434"/>
    <s v="CA-2014-129707"/>
    <x v="3"/>
    <x v="1016"/>
    <x v="809"/>
    <s v="Standard Class"/>
    <s v="LH-16750"/>
    <s v="Larry Hughes"/>
    <x v="0"/>
    <s v="United States"/>
    <s v="Chandler"/>
    <x v="16"/>
    <n v="85224"/>
    <x v="1"/>
    <s v="OFF-AR-10000246"/>
    <x v="1"/>
    <x v="6"/>
    <s v="Newell 318"/>
    <n v="8.895999999999999"/>
    <n v="4"/>
    <n v="0.2"/>
    <n v="0.66719999999999979"/>
  </r>
  <r>
    <n v="5435"/>
    <s v="CA-2012-160171"/>
    <x v="1"/>
    <x v="324"/>
    <x v="994"/>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x v="994"/>
    <s v="Standard Class"/>
    <s v="RM-19675"/>
    <s v="Robert Marley"/>
    <x v="2"/>
    <s v="United States"/>
    <s v="Los Angeles"/>
    <x v="1"/>
    <n v="90008"/>
    <x v="1"/>
    <s v="TEC-AC-10000892"/>
    <x v="2"/>
    <x v="11"/>
    <s v="NETGEAR N750 Dual Band Wi-Fi Gigabit Router"/>
    <n v="270"/>
    <n v="3"/>
    <n v="0"/>
    <n v="97.199999999999989"/>
  </r>
  <r>
    <n v="5437"/>
    <s v="CA-2011-103317"/>
    <x v="2"/>
    <x v="260"/>
    <x v="277"/>
    <s v="First Class"/>
    <s v="DM-13525"/>
    <s v="Don Miller"/>
    <x v="1"/>
    <s v="United States"/>
    <s v="Palm Coast"/>
    <x v="2"/>
    <n v="32137"/>
    <x v="0"/>
    <s v="FUR-FU-10001591"/>
    <x v="0"/>
    <x v="5"/>
    <s v="Advantus Panel Wall Certificate Holder - 8.5x11"/>
    <n v="19.52"/>
    <n v="2"/>
    <n v="0.2"/>
    <n v="5.3680000000000012"/>
  </r>
  <r>
    <n v="5438"/>
    <s v="CA-2011-103317"/>
    <x v="2"/>
    <x v="260"/>
    <x v="277"/>
    <s v="First Class"/>
    <s v="DM-13525"/>
    <s v="Don Miller"/>
    <x v="1"/>
    <s v="United States"/>
    <s v="Palm Coast"/>
    <x v="2"/>
    <n v="32137"/>
    <x v="0"/>
    <s v="OFF-BI-10001787"/>
    <x v="1"/>
    <x v="8"/>
    <s v="Wilson Jones Four-Pocket Poly Binders"/>
    <n v="9.8100000000000023"/>
    <n v="5"/>
    <n v="0.7"/>
    <n v="-6.8669999999999973"/>
  </r>
  <r>
    <n v="5439"/>
    <s v="CA-2011-103317"/>
    <x v="2"/>
    <x v="260"/>
    <x v="277"/>
    <s v="First Class"/>
    <s v="DM-13525"/>
    <s v="Don Miller"/>
    <x v="1"/>
    <s v="United States"/>
    <s v="Palm Coast"/>
    <x v="2"/>
    <n v="32137"/>
    <x v="0"/>
    <s v="FUR-FU-10003192"/>
    <x v="0"/>
    <x v="5"/>
    <s v="Luxo Adjustable Task Clamp Lamp"/>
    <n v="213.21600000000001"/>
    <n v="3"/>
    <n v="0.2"/>
    <n v="15.991199999999992"/>
  </r>
  <r>
    <n v="5440"/>
    <s v="CA-2013-167115"/>
    <x v="0"/>
    <x v="958"/>
    <x v="300"/>
    <s v="Standard Class"/>
    <s v="EH-14185"/>
    <s v="Evan Henry"/>
    <x v="0"/>
    <s v="United States"/>
    <s v="New York City"/>
    <x v="15"/>
    <n v="10035"/>
    <x v="3"/>
    <s v="OFF-BI-10004600"/>
    <x v="1"/>
    <x v="8"/>
    <s v="Ibico Ibimaster 300 Manual Binding System"/>
    <n v="588.78399999999999"/>
    <n v="2"/>
    <n v="0.2"/>
    <n v="183.99499999999998"/>
  </r>
  <r>
    <n v="5441"/>
    <s v="US-2014-153633"/>
    <x v="3"/>
    <x v="38"/>
    <x v="551"/>
    <s v="Second Class"/>
    <s v="TC-21295"/>
    <s v="Toby Carlisle"/>
    <x v="0"/>
    <s v="United States"/>
    <s v="Jupiter"/>
    <x v="2"/>
    <n v="33458"/>
    <x v="0"/>
    <s v="OFF-AR-10002335"/>
    <x v="1"/>
    <x v="6"/>
    <s v="DIXON Oriole Pencils"/>
    <n v="2.0640000000000001"/>
    <n v="1"/>
    <n v="0.2"/>
    <n v="0.15480000000000005"/>
  </r>
  <r>
    <n v="5442"/>
    <s v="CA-2014-155929"/>
    <x v="3"/>
    <x v="428"/>
    <x v="462"/>
    <s v="Standard Class"/>
    <s v="AI-10855"/>
    <s v="Arianne Irving"/>
    <x v="0"/>
    <s v="United States"/>
    <s v="Glendale"/>
    <x v="16"/>
    <n v="85301"/>
    <x v="1"/>
    <s v="OFF-PA-10000859"/>
    <x v="1"/>
    <x v="10"/>
    <s v="Unpadded Memo Slips"/>
    <n v="6.3680000000000003"/>
    <n v="2"/>
    <n v="0.2"/>
    <n v="2.3879999999999999"/>
  </r>
  <r>
    <n v="5443"/>
    <s v="CA-2012-148712"/>
    <x v="1"/>
    <x v="786"/>
    <x v="1023"/>
    <s v="Standard Class"/>
    <s v="JM-15535"/>
    <s v="Jessica Myrick"/>
    <x v="0"/>
    <s v="United States"/>
    <s v="New York City"/>
    <x v="15"/>
    <n v="10035"/>
    <x v="3"/>
    <s v="TEC-AC-10003198"/>
    <x v="2"/>
    <x v="11"/>
    <s v="Enermax Acrylux Wireless Keyboard"/>
    <n v="99.6"/>
    <n v="1"/>
    <n v="0"/>
    <n v="36.851999999999997"/>
  </r>
  <r>
    <n v="5444"/>
    <s v="CA-2012-148712"/>
    <x v="1"/>
    <x v="786"/>
    <x v="1023"/>
    <s v="Standard Class"/>
    <s v="JM-15535"/>
    <s v="Jessica Myrick"/>
    <x v="0"/>
    <s v="United States"/>
    <s v="New York City"/>
    <x v="15"/>
    <n v="10035"/>
    <x v="3"/>
    <s v="OFF-BI-10001900"/>
    <x v="1"/>
    <x v="8"/>
    <s v="DXL Angle-View Binders with Locking Rings, Black"/>
    <n v="62.296000000000006"/>
    <n v="13"/>
    <n v="0.2"/>
    <n v="21.024899999999999"/>
  </r>
  <r>
    <n v="5445"/>
    <s v="CA-2012-148712"/>
    <x v="1"/>
    <x v="786"/>
    <x v="1023"/>
    <s v="Standard Class"/>
    <s v="JM-15535"/>
    <s v="Jessica Myrick"/>
    <x v="0"/>
    <s v="United States"/>
    <s v="New York City"/>
    <x v="15"/>
    <n v="10035"/>
    <x v="3"/>
    <s v="OFF-AR-10000614"/>
    <x v="1"/>
    <x v="6"/>
    <s v="Barrel Sharpener"/>
    <n v="10.709999999999999"/>
    <n v="3"/>
    <n v="0"/>
    <n v="2.7845999999999997"/>
  </r>
  <r>
    <n v="5446"/>
    <s v="CA-2013-128307"/>
    <x v="0"/>
    <x v="197"/>
    <x v="879"/>
    <s v="Standard Class"/>
    <s v="BE-11335"/>
    <s v="Bill Eplett"/>
    <x v="2"/>
    <s v="United States"/>
    <s v="Houston"/>
    <x v="5"/>
    <n v="77041"/>
    <x v="2"/>
    <s v="OFF-EN-10003040"/>
    <x v="1"/>
    <x v="12"/>
    <s v="Quality Park Security Envelopes"/>
    <n v="20.936000000000003"/>
    <n v="1"/>
    <n v="0.2"/>
    <n v="7.0659000000000001"/>
  </r>
  <r>
    <n v="5447"/>
    <s v="US-2013-127425"/>
    <x v="0"/>
    <x v="370"/>
    <x v="1009"/>
    <s v="Standard Class"/>
    <s v="DR-12880"/>
    <s v="Dan Reichenbach"/>
    <x v="1"/>
    <s v="United States"/>
    <s v="New York City"/>
    <x v="15"/>
    <n v="10035"/>
    <x v="3"/>
    <s v="TEC-PH-10003442"/>
    <x v="2"/>
    <x v="7"/>
    <s v="Samsung Replacement EH64AVFWE Premium Headset"/>
    <n v="33"/>
    <n v="6"/>
    <n v="0"/>
    <n v="8.25"/>
  </r>
  <r>
    <n v="5448"/>
    <s v="US-2013-127425"/>
    <x v="0"/>
    <x v="370"/>
    <x v="1009"/>
    <s v="Standard Class"/>
    <s v="DR-12880"/>
    <s v="Dan Reichenbach"/>
    <x v="1"/>
    <s v="United States"/>
    <s v="New York City"/>
    <x v="15"/>
    <n v="10035"/>
    <x v="3"/>
    <s v="TEC-AC-10002800"/>
    <x v="2"/>
    <x v="11"/>
    <s v="Plantronics Audio 478 Stereo USB Headset"/>
    <n v="249.95000000000002"/>
    <n v="5"/>
    <n v="0"/>
    <n v="87.482499999999987"/>
  </r>
  <r>
    <n v="5449"/>
    <s v="US-2011-119081"/>
    <x v="2"/>
    <x v="171"/>
    <x v="76"/>
    <s v="Standard Class"/>
    <s v="TA-21385"/>
    <s v="Tom Ashbrook"/>
    <x v="2"/>
    <s v="United States"/>
    <s v="Olathe"/>
    <x v="41"/>
    <n v="66062"/>
    <x v="2"/>
    <s v="OFF-SU-10000157"/>
    <x v="1"/>
    <x v="14"/>
    <s v="Compact Automatic Electric Letter Opener"/>
    <n v="357.93"/>
    <n v="3"/>
    <n v="0"/>
    <n v="7.158600000000007"/>
  </r>
  <r>
    <n v="5450"/>
    <s v="US-2011-119081"/>
    <x v="2"/>
    <x v="171"/>
    <x v="76"/>
    <s v="Standard Class"/>
    <s v="TA-21385"/>
    <s v="Tom Ashbrook"/>
    <x v="2"/>
    <s v="United States"/>
    <s v="Olathe"/>
    <x v="41"/>
    <n v="66062"/>
    <x v="2"/>
    <s v="TEC-AC-10001542"/>
    <x v="2"/>
    <x v="11"/>
    <s v="SanDisk Cruzer 16 GB USB Flash Drive"/>
    <n v="57.400000000000006"/>
    <n v="5"/>
    <n v="0"/>
    <n v="10.905999999999993"/>
  </r>
  <r>
    <n v="5451"/>
    <s v="US-2011-119081"/>
    <x v="2"/>
    <x v="171"/>
    <x v="76"/>
    <s v="Standard Class"/>
    <s v="TA-21385"/>
    <s v="Tom Ashbrook"/>
    <x v="2"/>
    <s v="United States"/>
    <s v="Olathe"/>
    <x v="41"/>
    <n v="66062"/>
    <x v="2"/>
    <s v="OFF-BI-10004519"/>
    <x v="1"/>
    <x v="8"/>
    <s v="GBC DocuBind P100 Manual Binding Machine"/>
    <n v="331.96"/>
    <n v="2"/>
    <n v="0"/>
    <n v="149.38199999999998"/>
  </r>
  <r>
    <n v="5452"/>
    <s v="US-2011-119081"/>
    <x v="2"/>
    <x v="171"/>
    <x v="76"/>
    <s v="Standard Class"/>
    <s v="TA-21385"/>
    <s v="Tom Ashbrook"/>
    <x v="2"/>
    <s v="United States"/>
    <s v="Olathe"/>
    <x v="41"/>
    <n v="66062"/>
    <x v="2"/>
    <s v="FUR-FU-10003464"/>
    <x v="0"/>
    <x v="5"/>
    <s v="Seth Thomas 8 1/2&quot; Cubicle Clock"/>
    <n v="40.56"/>
    <n v="2"/>
    <n v="0"/>
    <n v="12.979199999999999"/>
  </r>
  <r>
    <n v="5453"/>
    <s v="CA-2013-140613"/>
    <x v="0"/>
    <x v="405"/>
    <x v="879"/>
    <s v="Standard Class"/>
    <s v="KN-16705"/>
    <s v="Kristina Nunn"/>
    <x v="2"/>
    <s v="United States"/>
    <s v="Sparks"/>
    <x v="33"/>
    <n v="89431"/>
    <x v="1"/>
    <s v="OFF-SU-10004261"/>
    <x v="1"/>
    <x v="14"/>
    <s v="Fiskars 8&quot; Scissors, 2/Pack"/>
    <n v="86.199999999999989"/>
    <n v="5"/>
    <n v="0"/>
    <n v="24.997999999999987"/>
  </r>
  <r>
    <n v="5454"/>
    <s v="US-2014-108700"/>
    <x v="3"/>
    <x v="240"/>
    <x v="254"/>
    <s v="Standard Class"/>
    <s v="PJ-18835"/>
    <s v="Patrick Jones"/>
    <x v="1"/>
    <s v="United States"/>
    <s v="Rockford"/>
    <x v="10"/>
    <n v="61107"/>
    <x v="2"/>
    <s v="OFF-PA-10004733"/>
    <x v="1"/>
    <x v="10"/>
    <s v="Things To Do Today Spiral Book"/>
    <n v="38.016000000000005"/>
    <n v="6"/>
    <n v="0.2"/>
    <n v="13.780799999999996"/>
  </r>
  <r>
    <n v="5455"/>
    <s v="CA-2014-160962"/>
    <x v="3"/>
    <x v="1045"/>
    <x v="1060"/>
    <s v="Standard Class"/>
    <s v="MC-17605"/>
    <s v="Matt Connell"/>
    <x v="1"/>
    <s v="United States"/>
    <s v="Philadelphia"/>
    <x v="9"/>
    <n v="19143"/>
    <x v="3"/>
    <s v="OFF-ST-10001325"/>
    <x v="1"/>
    <x v="4"/>
    <s v="Sterilite Officeware Hinged File Box"/>
    <n v="8.3840000000000003"/>
    <n v="1"/>
    <n v="0.2"/>
    <n v="0.73360000000000003"/>
  </r>
  <r>
    <n v="5456"/>
    <s v="CA-2014-160962"/>
    <x v="3"/>
    <x v="1045"/>
    <x v="1060"/>
    <s v="Standard Class"/>
    <s v="MC-17605"/>
    <s v="Matt Connell"/>
    <x v="1"/>
    <s v="United States"/>
    <s v="Philadelphia"/>
    <x v="9"/>
    <n v="19143"/>
    <x v="3"/>
    <s v="OFF-AR-10003056"/>
    <x v="1"/>
    <x v="6"/>
    <s v="Newell 341"/>
    <n v="6.8480000000000008"/>
    <n v="2"/>
    <n v="0.2"/>
    <n v="0.77039999999999909"/>
  </r>
  <r>
    <n v="5457"/>
    <s v="CA-2014-130631"/>
    <x v="3"/>
    <x v="614"/>
    <x v="115"/>
    <s v="Standard Class"/>
    <s v="BS-11755"/>
    <s v="Bruce Stewart"/>
    <x v="0"/>
    <s v="United States"/>
    <s v="Edmonds"/>
    <x v="4"/>
    <n v="98026"/>
    <x v="1"/>
    <s v="OFF-FA-10000089"/>
    <x v="1"/>
    <x v="13"/>
    <s v="Acco Glide Clips"/>
    <n v="19.600000000000001"/>
    <n v="5"/>
    <n v="0"/>
    <n v="9.6039999999999992"/>
  </r>
  <r>
    <n v="5458"/>
    <s v="CA-2014-130631"/>
    <x v="3"/>
    <x v="614"/>
    <x v="115"/>
    <s v="Standard Class"/>
    <s v="BS-11755"/>
    <s v="Bruce Stewart"/>
    <x v="0"/>
    <s v="United States"/>
    <s v="Edmonds"/>
    <x v="4"/>
    <n v="98026"/>
    <x v="1"/>
    <s v="FUR-FU-10004093"/>
    <x v="0"/>
    <x v="5"/>
    <s v="Hand-Finished Solid Wood Document Frame"/>
    <n v="68.459999999999994"/>
    <n v="2"/>
    <n v="0"/>
    <n v="20.537999999999997"/>
  </r>
  <r>
    <n v="5459"/>
    <s v="CA-2014-116680"/>
    <x v="3"/>
    <x v="507"/>
    <x v="371"/>
    <s v="Second Class"/>
    <s v="PK-19075"/>
    <s v="Pete Kriz"/>
    <x v="0"/>
    <s v="United States"/>
    <s v="San Francisco"/>
    <x v="1"/>
    <n v="94122"/>
    <x v="1"/>
    <s v="OFF-BI-10004022"/>
    <x v="1"/>
    <x v="8"/>
    <s v="Acco Suede Grain Vinyl Round Ring Binder"/>
    <n v="13.343999999999998"/>
    <n v="6"/>
    <n v="0.2"/>
    <n v="4.3367999999999993"/>
  </r>
  <r>
    <n v="5460"/>
    <s v="CA-2014-116680"/>
    <x v="3"/>
    <x v="507"/>
    <x v="371"/>
    <s v="Second Class"/>
    <s v="PK-19075"/>
    <s v="Pete Kriz"/>
    <x v="0"/>
    <s v="United States"/>
    <s v="San Francisco"/>
    <x v="1"/>
    <n v="94122"/>
    <x v="1"/>
    <s v="FUR-TA-10001771"/>
    <x v="0"/>
    <x v="3"/>
    <s v="Bush Cubix Conference Tables, Fully Assembled"/>
    <n v="1478.2719999999999"/>
    <n v="8"/>
    <n v="0.2"/>
    <n v="92.392000000000053"/>
  </r>
  <r>
    <n v="5461"/>
    <s v="US-2011-107405"/>
    <x v="2"/>
    <x v="90"/>
    <x v="86"/>
    <s v="Standard Class"/>
    <s v="TS-21205"/>
    <s v="Thomas Seio"/>
    <x v="1"/>
    <s v="United States"/>
    <s v="Asheville"/>
    <x v="3"/>
    <n v="28806"/>
    <x v="0"/>
    <s v="OFF-ST-10002301"/>
    <x v="1"/>
    <x v="4"/>
    <s v="Tennsco Commercial Shelving"/>
    <n v="16.272000000000002"/>
    <n v="1"/>
    <n v="0.2"/>
    <n v="-3.864600000000002"/>
  </r>
  <r>
    <n v="5462"/>
    <s v="CA-2014-101574"/>
    <x v="3"/>
    <x v="394"/>
    <x v="1092"/>
    <s v="Standard Class"/>
    <s v="BD-11725"/>
    <s v="Bruce Degenhardt"/>
    <x v="0"/>
    <s v="United States"/>
    <s v="Los Angeles"/>
    <x v="1"/>
    <n v="90032"/>
    <x v="1"/>
    <s v="FUR-FU-10001706"/>
    <x v="0"/>
    <x v="5"/>
    <s v="Longer-Life Soft White Bulbs"/>
    <n v="9.24"/>
    <n v="3"/>
    <n v="0"/>
    <n v="4.4352"/>
  </r>
  <r>
    <n v="5463"/>
    <s v="CA-2011-146591"/>
    <x v="2"/>
    <x v="1046"/>
    <x v="1136"/>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x v="1136"/>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x v="1136"/>
    <s v="First Class"/>
    <s v="TS-21340"/>
    <s v="Toby Swindell"/>
    <x v="0"/>
    <s v="United States"/>
    <s v="Scottsdale"/>
    <x v="16"/>
    <n v="85254"/>
    <x v="1"/>
    <s v="OFF-EN-10002504"/>
    <x v="1"/>
    <x v="12"/>
    <s v="Tyvek  Top-Opening Peel &amp; Seel Envelopes, Plain White"/>
    <n v="108.72"/>
    <n v="5"/>
    <n v="0.2"/>
    <n v="36.692999999999998"/>
  </r>
  <r>
    <n v="5466"/>
    <s v="CA-2011-146591"/>
    <x v="2"/>
    <x v="1046"/>
    <x v="1136"/>
    <s v="First Class"/>
    <s v="TS-21340"/>
    <s v="Toby Swindell"/>
    <x v="0"/>
    <s v="United States"/>
    <s v="Scottsdale"/>
    <x v="16"/>
    <n v="85254"/>
    <x v="1"/>
    <s v="FUR-BO-10001972"/>
    <x v="0"/>
    <x v="0"/>
    <s v="O'Sullivan 4-Shelf Bookcase in Odessa Pine"/>
    <n v="181.47000000000003"/>
    <n v="5"/>
    <n v="0.7"/>
    <n v="-320.59699999999998"/>
  </r>
  <r>
    <n v="5467"/>
    <s v="CA-2011-107706"/>
    <x v="2"/>
    <x v="1047"/>
    <x v="1137"/>
    <s v="Second Class"/>
    <s v="ST-20530"/>
    <s v="Shui Tom"/>
    <x v="0"/>
    <s v="United States"/>
    <s v="Houston"/>
    <x v="5"/>
    <n v="77095"/>
    <x v="2"/>
    <s v="OFF-PA-10000466"/>
    <x v="1"/>
    <x v="10"/>
    <s v="Memo Book, 100 Message Capacity, 5 3/8” x 11”"/>
    <n v="16.176000000000002"/>
    <n v="3"/>
    <n v="0.2"/>
    <n v="6.0659999999999989"/>
  </r>
  <r>
    <n v="5468"/>
    <s v="CA-2013-122448"/>
    <x v="0"/>
    <x v="632"/>
    <x v="183"/>
    <s v="Standard Class"/>
    <s v="DB-13210"/>
    <s v="Dean Braden"/>
    <x v="0"/>
    <s v="United States"/>
    <s v="San Francisco"/>
    <x v="1"/>
    <n v="94109"/>
    <x v="1"/>
    <s v="FUR-CH-10002774"/>
    <x v="0"/>
    <x v="1"/>
    <s v="Global Deluxe Stacking Chair, Gray"/>
    <n v="122.352"/>
    <n v="3"/>
    <n v="0.2"/>
    <n v="13.764599999999994"/>
  </r>
  <r>
    <n v="5469"/>
    <s v="CA-2011-132451"/>
    <x v="2"/>
    <x v="467"/>
    <x v="1138"/>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x v="1138"/>
    <s v="First Class"/>
    <s v="KF-16285"/>
    <s v="Karen Ferguson"/>
    <x v="2"/>
    <s v="United States"/>
    <s v="San Diego"/>
    <x v="1"/>
    <n v="92105"/>
    <x v="1"/>
    <s v="OFF-PA-10004888"/>
    <x v="1"/>
    <x v="10"/>
    <s v="Xerox 217"/>
    <n v="19.440000000000001"/>
    <n v="3"/>
    <n v="0"/>
    <n v="9.3312000000000008"/>
  </r>
  <r>
    <n v="5471"/>
    <s v="CA-2013-158547"/>
    <x v="0"/>
    <x v="198"/>
    <x v="204"/>
    <s v="Standard Class"/>
    <s v="JM-16195"/>
    <s v="Justin MacKendrick"/>
    <x v="0"/>
    <s v="United States"/>
    <s v="Hamilton"/>
    <x v="24"/>
    <n v="45011"/>
    <x v="3"/>
    <s v="OFF-AP-10003842"/>
    <x v="1"/>
    <x v="9"/>
    <s v="Euro-Pro Shark Turbo Vacuum"/>
    <n v="123.92000000000002"/>
    <n v="5"/>
    <n v="0.2"/>
    <n v="9.2939999999999969"/>
  </r>
  <r>
    <n v="5472"/>
    <s v="CA-2014-116946"/>
    <x v="3"/>
    <x v="484"/>
    <x v="350"/>
    <s v="Standard Class"/>
    <s v="TS-21505"/>
    <s v="Tony Sayre"/>
    <x v="0"/>
    <s v="United States"/>
    <s v="Parker"/>
    <x v="22"/>
    <n v="80134"/>
    <x v="1"/>
    <s v="FUR-FU-10000320"/>
    <x v="0"/>
    <x v="5"/>
    <s v="OIC Stacking Trays"/>
    <n v="13.360000000000001"/>
    <n v="5"/>
    <n v="0.2"/>
    <n v="4.0080000000000009"/>
  </r>
  <r>
    <n v="5473"/>
    <s v="CA-2014-116946"/>
    <x v="3"/>
    <x v="484"/>
    <x v="350"/>
    <s v="Standard Class"/>
    <s v="TS-21505"/>
    <s v="Tony Sayre"/>
    <x v="0"/>
    <s v="United States"/>
    <s v="Parker"/>
    <x v="22"/>
    <n v="80134"/>
    <x v="1"/>
    <s v="OFF-ST-10002554"/>
    <x v="1"/>
    <x v="4"/>
    <s v="Tennsco Industrial Shelving"/>
    <n v="78.256"/>
    <n v="2"/>
    <n v="0.2"/>
    <n v="-17.607599999999998"/>
  </r>
  <r>
    <n v="5474"/>
    <s v="CA-2014-116946"/>
    <x v="3"/>
    <x v="484"/>
    <x v="350"/>
    <s v="Standard Class"/>
    <s v="TS-21505"/>
    <s v="Tony Sayre"/>
    <x v="0"/>
    <s v="United States"/>
    <s v="Parker"/>
    <x v="22"/>
    <n v="80134"/>
    <x v="1"/>
    <s v="FUR-BO-10000468"/>
    <x v="0"/>
    <x v="0"/>
    <s v="O'Sullivan 2-Shelf Heavy-Duty Bookcases"/>
    <n v="102.01800000000001"/>
    <n v="7"/>
    <n v="0.7"/>
    <n v="-183.6323999999999"/>
  </r>
  <r>
    <n v="5475"/>
    <s v="CA-2014-121741"/>
    <x v="3"/>
    <x v="377"/>
    <x v="738"/>
    <s v="Same Day"/>
    <s v="YC-21895"/>
    <s v="Yoseph Carroll"/>
    <x v="1"/>
    <s v="United States"/>
    <s v="Fremont"/>
    <x v="8"/>
    <n v="68025"/>
    <x v="2"/>
    <s v="OFF-ST-10004459"/>
    <x v="1"/>
    <x v="4"/>
    <s v="Tennsco Single-Tier Lockers"/>
    <n v="750.68"/>
    <n v="2"/>
    <n v="0"/>
    <n v="37.533999999999992"/>
  </r>
  <r>
    <n v="5476"/>
    <s v="CA-2014-169691"/>
    <x v="3"/>
    <x v="140"/>
    <x v="812"/>
    <s v="First Class"/>
    <s v="Dp-13240"/>
    <s v="Dean percer"/>
    <x v="2"/>
    <s v="United States"/>
    <s v="Maple Grove"/>
    <x v="11"/>
    <n v="55369"/>
    <x v="2"/>
    <s v="OFF-LA-10002312"/>
    <x v="1"/>
    <x v="2"/>
    <s v="Avery 490"/>
    <n v="44.400000000000006"/>
    <n v="3"/>
    <n v="0"/>
    <n v="22.200000000000003"/>
  </r>
  <r>
    <n v="5477"/>
    <s v="CA-2014-169691"/>
    <x v="3"/>
    <x v="140"/>
    <x v="812"/>
    <s v="First Class"/>
    <s v="Dp-13240"/>
    <s v="Dean percer"/>
    <x v="2"/>
    <s v="United States"/>
    <s v="Maple Grove"/>
    <x v="11"/>
    <n v="55369"/>
    <x v="2"/>
    <s v="OFF-ST-10001291"/>
    <x v="1"/>
    <x v="4"/>
    <s v="Tenex Personal Self-Stacking Standard File Box, Black/Gray"/>
    <n v="84.55"/>
    <n v="5"/>
    <n v="0"/>
    <n v="22.828499999999998"/>
  </r>
  <r>
    <n v="5478"/>
    <s v="CA-2014-169691"/>
    <x v="3"/>
    <x v="140"/>
    <x v="812"/>
    <s v="First Class"/>
    <s v="Dp-13240"/>
    <s v="Dean percer"/>
    <x v="2"/>
    <s v="United States"/>
    <s v="Maple Grove"/>
    <x v="11"/>
    <n v="55369"/>
    <x v="2"/>
    <s v="OFF-PA-10003022"/>
    <x v="1"/>
    <x v="10"/>
    <s v="Xerox 1992"/>
    <n v="17.940000000000001"/>
    <n v="3"/>
    <n v="0"/>
    <n v="8.7906000000000013"/>
  </r>
  <r>
    <n v="5479"/>
    <s v="CA-2013-121356"/>
    <x v="0"/>
    <x v="73"/>
    <x v="71"/>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x v="1114"/>
    <s v="Standard Class"/>
    <s v="KB-16240"/>
    <s v="Karen Bern"/>
    <x v="1"/>
    <s v="United States"/>
    <s v="Miami"/>
    <x v="2"/>
    <n v="33180"/>
    <x v="0"/>
    <s v="OFF-BI-10001097"/>
    <x v="1"/>
    <x v="8"/>
    <s v="Avery Hole Reinforcements"/>
    <n v="1.8690000000000004"/>
    <n v="1"/>
    <n v="0.7"/>
    <n v="-1.3082999999999996"/>
  </r>
  <r>
    <n v="5481"/>
    <s v="CA-2014-105487"/>
    <x v="3"/>
    <x v="1048"/>
    <x v="518"/>
    <s v="Standard Class"/>
    <s v="CS-12250"/>
    <s v="Chris Selesnick"/>
    <x v="1"/>
    <s v="United States"/>
    <s v="San Diego"/>
    <x v="1"/>
    <n v="92105"/>
    <x v="1"/>
    <s v="TEC-PH-10001336"/>
    <x v="2"/>
    <x v="7"/>
    <s v="Digium D40 VoIP phone"/>
    <n v="103.19200000000001"/>
    <n v="1"/>
    <n v="0.2"/>
    <n v="11.609099999999998"/>
  </r>
  <r>
    <n v="5482"/>
    <s v="CA-2014-105487"/>
    <x v="3"/>
    <x v="1048"/>
    <x v="518"/>
    <s v="Standard Class"/>
    <s v="CS-12250"/>
    <s v="Chris Selesnick"/>
    <x v="1"/>
    <s v="United States"/>
    <s v="San Diego"/>
    <x v="1"/>
    <n v="92105"/>
    <x v="1"/>
    <s v="TEC-AC-10002305"/>
    <x v="2"/>
    <x v="11"/>
    <s v="KeyTronic E03601U1 - Keyboard - Beige"/>
    <n v="36"/>
    <n v="2"/>
    <n v="0"/>
    <n v="6.4799999999999969"/>
  </r>
  <r>
    <n v="5483"/>
    <s v="CA-2014-105487"/>
    <x v="3"/>
    <x v="1048"/>
    <x v="518"/>
    <s v="Standard Class"/>
    <s v="CS-12250"/>
    <s v="Chris Selesnick"/>
    <x v="1"/>
    <s v="United States"/>
    <s v="San Diego"/>
    <x v="1"/>
    <n v="92105"/>
    <x v="1"/>
    <s v="TEC-AC-10003610"/>
    <x v="2"/>
    <x v="11"/>
    <s v="Logitech Illuminated - Keyboard"/>
    <n v="239.96"/>
    <n v="4"/>
    <n v="0"/>
    <n v="115.1808"/>
  </r>
  <r>
    <n v="5484"/>
    <s v="CA-2014-105487"/>
    <x v="3"/>
    <x v="1048"/>
    <x v="518"/>
    <s v="Standard Class"/>
    <s v="CS-12250"/>
    <s v="Chris Selesnick"/>
    <x v="1"/>
    <s v="United States"/>
    <s v="San Diego"/>
    <x v="1"/>
    <n v="92105"/>
    <x v="1"/>
    <s v="OFF-ST-10002301"/>
    <x v="1"/>
    <x v="4"/>
    <s v="Tennsco Commercial Shelving"/>
    <n v="40.68"/>
    <n v="2"/>
    <n v="0"/>
    <n v="0.40679999999999694"/>
  </r>
  <r>
    <n v="5485"/>
    <s v="CA-2014-148999"/>
    <x v="3"/>
    <x v="289"/>
    <x v="1139"/>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x v="709"/>
    <s v="Standard Class"/>
    <s v="PB-19150"/>
    <s v="Philip Brown"/>
    <x v="0"/>
    <s v="United States"/>
    <s v="Miami"/>
    <x v="2"/>
    <n v="33178"/>
    <x v="0"/>
    <s v="OFF-EN-10001099"/>
    <x v="1"/>
    <x v="12"/>
    <s v="Staples"/>
    <n v="23.472000000000001"/>
    <n v="3"/>
    <n v="0.2"/>
    <n v="7.6283999999999974"/>
  </r>
  <r>
    <n v="5487"/>
    <s v="CA-2012-156608"/>
    <x v="1"/>
    <x v="1040"/>
    <x v="1140"/>
    <s v="Standard Class"/>
    <s v="MT-18070"/>
    <s v="Michelle Tran"/>
    <x v="2"/>
    <s v="United States"/>
    <s v="San Antonio"/>
    <x v="5"/>
    <n v="78207"/>
    <x v="2"/>
    <s v="OFF-BI-10004140"/>
    <x v="1"/>
    <x v="8"/>
    <s v="Avery Non-Stick Binders"/>
    <n v="3.5919999999999992"/>
    <n v="4"/>
    <n v="0.8"/>
    <n v="-6.2860000000000031"/>
  </r>
  <r>
    <n v="5488"/>
    <s v="CA-2014-134495"/>
    <x v="3"/>
    <x v="719"/>
    <x v="192"/>
    <s v="Second Class"/>
    <s v="BF-11020"/>
    <s v="Barry Französisch"/>
    <x v="1"/>
    <s v="United States"/>
    <s v="Jacksonville"/>
    <x v="2"/>
    <n v="32216"/>
    <x v="0"/>
    <s v="TEC-PH-10004897"/>
    <x v="2"/>
    <x v="7"/>
    <s v="Mediabridge Sport Armband iPhone 5s"/>
    <n v="23.976000000000003"/>
    <n v="3"/>
    <n v="0.2"/>
    <n v="-5.694300000000001"/>
  </r>
  <r>
    <n v="5489"/>
    <s v="CA-2014-134495"/>
    <x v="3"/>
    <x v="719"/>
    <x v="192"/>
    <s v="Second Class"/>
    <s v="BF-11020"/>
    <s v="Barry Französisch"/>
    <x v="1"/>
    <s v="United States"/>
    <s v="Jacksonville"/>
    <x v="2"/>
    <n v="32216"/>
    <x v="0"/>
    <s v="OFF-LA-10000262"/>
    <x v="1"/>
    <x v="2"/>
    <s v="Avery 494"/>
    <n v="6.2640000000000002"/>
    <n v="3"/>
    <n v="0.2"/>
    <n v="2.0358000000000001"/>
  </r>
  <r>
    <n v="5490"/>
    <s v="CA-2014-134495"/>
    <x v="3"/>
    <x v="719"/>
    <x v="192"/>
    <s v="Second Class"/>
    <s v="BF-11020"/>
    <s v="Barry Französisch"/>
    <x v="1"/>
    <s v="United States"/>
    <s v="Jacksonville"/>
    <x v="2"/>
    <n v="32216"/>
    <x v="0"/>
    <s v="OFF-AP-10002222"/>
    <x v="1"/>
    <x v="9"/>
    <s v="Staples"/>
    <n v="20.808"/>
    <n v="3"/>
    <n v="0.2"/>
    <n v="1.8207000000000013"/>
  </r>
  <r>
    <n v="5491"/>
    <s v="CA-2014-134495"/>
    <x v="3"/>
    <x v="719"/>
    <x v="192"/>
    <s v="Second Class"/>
    <s v="BF-11020"/>
    <s v="Barry Französisch"/>
    <x v="1"/>
    <s v="United States"/>
    <s v="Jacksonville"/>
    <x v="2"/>
    <n v="32216"/>
    <x v="0"/>
    <s v="FUR-CH-10003774"/>
    <x v="0"/>
    <x v="1"/>
    <s v="Global Wood Trimmed Manager's Task Chair, Khaki"/>
    <n v="218.35200000000003"/>
    <n v="3"/>
    <n v="0.2"/>
    <n v="-19.105800000000016"/>
  </r>
  <r>
    <n v="5492"/>
    <s v="CA-2014-164098"/>
    <x v="3"/>
    <x v="795"/>
    <x v="210"/>
    <s v="First Class"/>
    <s v="CG-12520"/>
    <s v="Claire Gute"/>
    <x v="0"/>
    <s v="United States"/>
    <s v="Houston"/>
    <x v="5"/>
    <n v="77070"/>
    <x v="2"/>
    <s v="OFF-ST-10000615"/>
    <x v="1"/>
    <x v="4"/>
    <s v="SimpliFile Personal File, Black Granite, 15w x 6-15/16d x 11-1/4h"/>
    <n v="18.16"/>
    <n v="2"/>
    <n v="0.2"/>
    <n v="1.8160000000000016"/>
  </r>
  <r>
    <n v="5493"/>
    <s v="CA-2011-105249"/>
    <x v="2"/>
    <x v="683"/>
    <x v="986"/>
    <s v="Same Day"/>
    <s v="DH-13675"/>
    <s v="Duane Huffman"/>
    <x v="2"/>
    <s v="United States"/>
    <s v="San Francisco"/>
    <x v="1"/>
    <n v="94122"/>
    <x v="1"/>
    <s v="OFF-SU-10001225"/>
    <x v="1"/>
    <x v="14"/>
    <s v="Staples"/>
    <n v="7.36"/>
    <n v="2"/>
    <n v="0"/>
    <n v="0.14719999999999978"/>
  </r>
  <r>
    <n v="5494"/>
    <s v="CA-2011-105249"/>
    <x v="2"/>
    <x v="683"/>
    <x v="986"/>
    <s v="Same Day"/>
    <s v="DH-13675"/>
    <s v="Duane Huffman"/>
    <x v="2"/>
    <s v="United States"/>
    <s v="San Francisco"/>
    <x v="1"/>
    <n v="94122"/>
    <x v="1"/>
    <s v="OFF-LA-10002043"/>
    <x v="1"/>
    <x v="2"/>
    <s v="Avery 489"/>
    <n v="41.4"/>
    <n v="4"/>
    <n v="0"/>
    <n v="19.872"/>
  </r>
  <r>
    <n v="5495"/>
    <s v="CA-2011-105249"/>
    <x v="2"/>
    <x v="683"/>
    <x v="986"/>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x v="37"/>
    <s v="Standard Class"/>
    <s v="SC-20440"/>
    <s v="Shaun Chance"/>
    <x v="1"/>
    <s v="United States"/>
    <s v="Philadelphia"/>
    <x v="9"/>
    <n v="19140"/>
    <x v="3"/>
    <s v="OFF-BI-10001249"/>
    <x v="1"/>
    <x v="8"/>
    <s v="Avery Heavy-Duty EZD View Binder with Locking Rings"/>
    <n v="7.6560000000000006"/>
    <n v="4"/>
    <n v="0.7"/>
    <n v="-6.1247999999999987"/>
  </r>
  <r>
    <n v="5497"/>
    <s v="CA-2014-117821"/>
    <x v="3"/>
    <x v="492"/>
    <x v="529"/>
    <s v="Standard Class"/>
    <s v="HG-15025"/>
    <s v="Hunter Glantz"/>
    <x v="0"/>
    <s v="United States"/>
    <s v="Marion"/>
    <x v="24"/>
    <n v="43302"/>
    <x v="3"/>
    <s v="TEC-AC-10004469"/>
    <x v="2"/>
    <x v="11"/>
    <s v="Microsoft Sculpt Comfort Mouse"/>
    <n v="63.920000000000009"/>
    <n v="2"/>
    <n v="0.2"/>
    <n v="19.176000000000002"/>
  </r>
  <r>
    <n v="5498"/>
    <s v="CA-2014-164378"/>
    <x v="3"/>
    <x v="663"/>
    <x v="11"/>
    <s v="Second Class"/>
    <s v="MM-18055"/>
    <s v="Michelle Moray"/>
    <x v="0"/>
    <s v="United States"/>
    <s v="New York City"/>
    <x v="15"/>
    <n v="10024"/>
    <x v="3"/>
    <s v="OFF-AR-10001177"/>
    <x v="1"/>
    <x v="6"/>
    <s v="Newell 349"/>
    <n v="6.56"/>
    <n v="2"/>
    <n v="0"/>
    <n v="1.9023999999999992"/>
  </r>
  <r>
    <n v="5499"/>
    <s v="CA-2014-164378"/>
    <x v="3"/>
    <x v="663"/>
    <x v="11"/>
    <s v="Second Class"/>
    <s v="MM-18055"/>
    <s v="Michelle Moray"/>
    <x v="0"/>
    <s v="United States"/>
    <s v="New York City"/>
    <x v="15"/>
    <n v="10024"/>
    <x v="3"/>
    <s v="OFF-LA-10000634"/>
    <x v="1"/>
    <x v="2"/>
    <s v="Avery 509"/>
    <n v="7.83"/>
    <n v="3"/>
    <n v="0"/>
    <n v="3.6017999999999999"/>
  </r>
  <r>
    <n v="5500"/>
    <s v="CA-2014-164378"/>
    <x v="3"/>
    <x v="663"/>
    <x v="11"/>
    <s v="Second Class"/>
    <s v="MM-18055"/>
    <s v="Michelle Moray"/>
    <x v="0"/>
    <s v="United States"/>
    <s v="New York City"/>
    <x v="15"/>
    <n v="10024"/>
    <x v="3"/>
    <s v="TEC-AC-10004708"/>
    <x v="2"/>
    <x v="11"/>
    <s v="Sony 32GB Class 10 Micro SDHC R40 Memory Card"/>
    <n v="41.9"/>
    <n v="2"/>
    <n v="0"/>
    <n v="8.7989999999999995"/>
  </r>
  <r>
    <n v="5501"/>
    <s v="CA-2014-164378"/>
    <x v="3"/>
    <x v="663"/>
    <x v="11"/>
    <s v="Second Class"/>
    <s v="MM-18055"/>
    <s v="Michelle Moray"/>
    <x v="0"/>
    <s v="United States"/>
    <s v="New York City"/>
    <x v="15"/>
    <n v="10024"/>
    <x v="3"/>
    <s v="FUR-CH-10002084"/>
    <x v="0"/>
    <x v="1"/>
    <s v="Hon Mobius Operator's Chair"/>
    <n v="664.14599999999996"/>
    <n v="6"/>
    <n v="0.1"/>
    <n v="88.552800000000005"/>
  </r>
  <r>
    <n v="5502"/>
    <s v="CA-2014-164378"/>
    <x v="3"/>
    <x v="663"/>
    <x v="11"/>
    <s v="Second Class"/>
    <s v="MM-18055"/>
    <s v="Michelle Moray"/>
    <x v="0"/>
    <s v="United States"/>
    <s v="New York City"/>
    <x v="15"/>
    <n v="10024"/>
    <x v="3"/>
    <s v="OFF-PA-10004519"/>
    <x v="1"/>
    <x v="10"/>
    <s v="Spiral Phone Message Books with Labels by Adams"/>
    <n v="8.9600000000000009"/>
    <n v="2"/>
    <n v="0"/>
    <n v="4.3904000000000005"/>
  </r>
  <r>
    <n v="5503"/>
    <s v="CA-2014-127782"/>
    <x v="3"/>
    <x v="808"/>
    <x v="373"/>
    <s v="Standard Class"/>
    <s v="TH-21115"/>
    <s v="Thea Hudgings"/>
    <x v="1"/>
    <s v="United States"/>
    <s v="Philadelphia"/>
    <x v="9"/>
    <n v="19140"/>
    <x v="3"/>
    <s v="FUR-FU-10001847"/>
    <x v="0"/>
    <x v="5"/>
    <s v="Eldon Image Series Black Desk Accessories"/>
    <n v="3.3119999999999998"/>
    <n v="1"/>
    <n v="0.2"/>
    <n v="0.66239999999999977"/>
  </r>
  <r>
    <n v="5504"/>
    <s v="CA-2014-127782"/>
    <x v="3"/>
    <x v="808"/>
    <x v="373"/>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x v="373"/>
    <s v="Standard Class"/>
    <s v="TH-21115"/>
    <s v="Thea Hudgings"/>
    <x v="1"/>
    <s v="United States"/>
    <s v="Philadelphia"/>
    <x v="9"/>
    <n v="19140"/>
    <x v="3"/>
    <s v="OFF-EN-10003845"/>
    <x v="1"/>
    <x v="12"/>
    <s v="Colored Envelopes"/>
    <n v="8.8559999999999999"/>
    <n v="3"/>
    <n v="0.2"/>
    <n v="2.8781999999999992"/>
  </r>
  <r>
    <n v="5506"/>
    <s v="CA-2014-127782"/>
    <x v="3"/>
    <x v="808"/>
    <x v="373"/>
    <s v="Standard Class"/>
    <s v="TH-21115"/>
    <s v="Thea Hudgings"/>
    <x v="1"/>
    <s v="United States"/>
    <s v="Philadelphia"/>
    <x v="9"/>
    <n v="19140"/>
    <x v="3"/>
    <s v="TEC-PH-10001817"/>
    <x v="2"/>
    <x v="7"/>
    <s v="Wilson Electronics DB Pro Signal Booster"/>
    <n v="859.19999999999993"/>
    <n v="4"/>
    <n v="0.4"/>
    <n v="-186.15999999999997"/>
  </r>
  <r>
    <n v="5507"/>
    <s v="US-2013-162026"/>
    <x v="0"/>
    <x v="750"/>
    <x v="389"/>
    <s v="Same Day"/>
    <s v="JE-15745"/>
    <s v="Joel Eaton"/>
    <x v="0"/>
    <s v="United States"/>
    <s v="Los Angeles"/>
    <x v="1"/>
    <n v="90036"/>
    <x v="1"/>
    <s v="OFF-PA-10000167"/>
    <x v="1"/>
    <x v="10"/>
    <s v="Xerox 1925"/>
    <n v="61.96"/>
    <n v="2"/>
    <n v="0"/>
    <n v="27.881999999999998"/>
  </r>
  <r>
    <n v="5508"/>
    <s v="CA-2013-150000"/>
    <x v="0"/>
    <x v="143"/>
    <x v="679"/>
    <s v="Standard Class"/>
    <s v="PG-18820"/>
    <s v="Patrick Gardner"/>
    <x v="0"/>
    <s v="United States"/>
    <s v="Smyrna"/>
    <x v="32"/>
    <n v="30080"/>
    <x v="0"/>
    <s v="OFF-EN-10002973"/>
    <x v="1"/>
    <x v="12"/>
    <s v="Ampad #10 Peel &amp; Seel Holiday Envelopes"/>
    <n v="17.920000000000002"/>
    <n v="4"/>
    <n v="0"/>
    <n v="8.6016000000000012"/>
  </r>
  <r>
    <n v="5509"/>
    <s v="CA-2012-168529"/>
    <x v="1"/>
    <x v="1049"/>
    <x v="1141"/>
    <s v="Standard Class"/>
    <s v="MB-17305"/>
    <s v="Maria Bertelson"/>
    <x v="0"/>
    <s v="United States"/>
    <s v="San Francisco"/>
    <x v="1"/>
    <n v="94122"/>
    <x v="1"/>
    <s v="FUR-FU-10001588"/>
    <x v="0"/>
    <x v="5"/>
    <s v="Deflect-o SuperTray Unbreakable Stackable Tray, Letter, Black"/>
    <n v="145.9"/>
    <n v="5"/>
    <n v="0"/>
    <n v="62.736999999999995"/>
  </r>
  <r>
    <n v="5510"/>
    <s v="US-2014-152569"/>
    <x v="3"/>
    <x v="356"/>
    <x v="775"/>
    <s v="Standard Class"/>
    <s v="JD-16015"/>
    <s v="Joy Daniels"/>
    <x v="0"/>
    <s v="United States"/>
    <s v="Chicago"/>
    <x v="10"/>
    <n v="60653"/>
    <x v="2"/>
    <s v="OFF-PA-10001736"/>
    <x v="1"/>
    <x v="10"/>
    <s v="Xerox 1880"/>
    <n v="56.704000000000001"/>
    <n v="2"/>
    <n v="0.2"/>
    <n v="19.137599999999992"/>
  </r>
  <r>
    <n v="5511"/>
    <s v="US-2014-152569"/>
    <x v="3"/>
    <x v="356"/>
    <x v="775"/>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x v="1142"/>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x v="1142"/>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x v="506"/>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x v="506"/>
    <s v="First Class"/>
    <s v="EN-13780"/>
    <s v="Edward Nazzal"/>
    <x v="0"/>
    <s v="United States"/>
    <s v="New York City"/>
    <x v="15"/>
    <n v="10009"/>
    <x v="3"/>
    <s v="OFF-AP-10004540"/>
    <x v="1"/>
    <x v="9"/>
    <s v="Eureka The Boss Lite 10-Amp Upright Vacuum, Blue"/>
    <n v="160.32"/>
    <n v="2"/>
    <n v="0"/>
    <n v="44.889600000000002"/>
  </r>
  <r>
    <n v="5516"/>
    <s v="CA-2012-103177"/>
    <x v="1"/>
    <x v="1051"/>
    <x v="506"/>
    <s v="First Class"/>
    <s v="EN-13780"/>
    <s v="Edward Nazzal"/>
    <x v="0"/>
    <s v="United States"/>
    <s v="New York City"/>
    <x v="15"/>
    <n v="10009"/>
    <x v="3"/>
    <s v="TEC-PH-10001527"/>
    <x v="2"/>
    <x v="7"/>
    <s v="Plantronics MX500i Earset"/>
    <n v="128.85000000000002"/>
    <n v="3"/>
    <n v="0"/>
    <n v="3.8654999999999973"/>
  </r>
  <r>
    <n v="5517"/>
    <s v="US-2013-138408"/>
    <x v="0"/>
    <x v="741"/>
    <x v="1143"/>
    <s v="Second Class"/>
    <s v="KC-16255"/>
    <s v="Karen Carlisle"/>
    <x v="1"/>
    <s v="United States"/>
    <s v="Huntsville"/>
    <x v="19"/>
    <n v="35810"/>
    <x v="0"/>
    <s v="TEC-AC-10003870"/>
    <x v="2"/>
    <x v="11"/>
    <s v="Logitech Z-906 Speaker sys - home theater - 5.1-CH"/>
    <n v="1319.96"/>
    <n v="4"/>
    <n v="0"/>
    <n v="527.98400000000004"/>
  </r>
  <r>
    <n v="5518"/>
    <s v="CA-2014-117667"/>
    <x v="3"/>
    <x v="769"/>
    <x v="784"/>
    <s v="Standard Class"/>
    <s v="MS-17980"/>
    <s v="Michael Stewart"/>
    <x v="1"/>
    <s v="United States"/>
    <s v="Philadelphia"/>
    <x v="9"/>
    <n v="19134"/>
    <x v="3"/>
    <s v="FUR-CH-10004540"/>
    <x v="0"/>
    <x v="1"/>
    <s v="Global Chrome Stack Chair"/>
    <n v="239.95999999999998"/>
    <n v="10"/>
    <n v="0.3"/>
    <n v="-10.283999999999992"/>
  </r>
  <r>
    <n v="5519"/>
    <s v="CA-2014-117667"/>
    <x v="3"/>
    <x v="769"/>
    <x v="784"/>
    <s v="Standard Class"/>
    <s v="MS-17980"/>
    <s v="Michael Stewart"/>
    <x v="1"/>
    <s v="United States"/>
    <s v="Philadelphia"/>
    <x v="9"/>
    <n v="19134"/>
    <x v="3"/>
    <s v="FUR-FU-10004093"/>
    <x v="0"/>
    <x v="5"/>
    <s v="Hand-Finished Solid Wood Document Frame"/>
    <n v="54.768000000000001"/>
    <n v="2"/>
    <n v="0.2"/>
    <n v="6.8459999999999965"/>
  </r>
  <r>
    <n v="5520"/>
    <s v="CA-2014-117667"/>
    <x v="3"/>
    <x v="769"/>
    <x v="784"/>
    <s v="Standard Class"/>
    <s v="MS-17980"/>
    <s v="Michael Stewart"/>
    <x v="1"/>
    <s v="United States"/>
    <s v="Philadelphia"/>
    <x v="9"/>
    <n v="19134"/>
    <x v="3"/>
    <s v="OFF-AR-10000716"/>
    <x v="1"/>
    <x v="6"/>
    <s v="DIXON Ticonderoga Erasable Checking Pencils"/>
    <n v="13.392000000000001"/>
    <n v="3"/>
    <n v="0.2"/>
    <n v="3.1806000000000005"/>
  </r>
  <r>
    <n v="5521"/>
    <s v="CA-2014-117667"/>
    <x v="3"/>
    <x v="769"/>
    <x v="784"/>
    <s v="Standard Class"/>
    <s v="MS-17980"/>
    <s v="Michael Stewart"/>
    <x v="1"/>
    <s v="United States"/>
    <s v="Philadelphia"/>
    <x v="9"/>
    <n v="19134"/>
    <x v="3"/>
    <s v="OFF-PA-10002709"/>
    <x v="1"/>
    <x v="10"/>
    <s v="Xerox 1956"/>
    <n v="23.92"/>
    <n v="5"/>
    <n v="0.2"/>
    <n v="8.6709999999999994"/>
  </r>
  <r>
    <n v="5522"/>
    <s v="CA-2014-117667"/>
    <x v="3"/>
    <x v="769"/>
    <x v="784"/>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x v="181"/>
    <s v="First Class"/>
    <s v="CK-12205"/>
    <s v="Chloris Kastensmidt"/>
    <x v="0"/>
    <s v="United States"/>
    <s v="Santa Clara"/>
    <x v="1"/>
    <n v="95051"/>
    <x v="1"/>
    <s v="OFF-BI-10000829"/>
    <x v="1"/>
    <x v="8"/>
    <s v="Avery Non-Stick Binders"/>
    <n v="21.552000000000003"/>
    <n v="6"/>
    <n v="0.2"/>
    <n v="7.0043999999999977"/>
  </r>
  <r>
    <n v="5524"/>
    <s v="CA-2013-110982"/>
    <x v="0"/>
    <x v="410"/>
    <x v="181"/>
    <s v="First Class"/>
    <s v="CK-12205"/>
    <s v="Chloris Kastensmidt"/>
    <x v="0"/>
    <s v="United States"/>
    <s v="Santa Clara"/>
    <x v="1"/>
    <n v="95051"/>
    <x v="1"/>
    <s v="OFF-AP-10004859"/>
    <x v="1"/>
    <x v="9"/>
    <s v="Acco 6 Outlet Guardian Premium Surge Suppressor"/>
    <n v="58.24"/>
    <n v="4"/>
    <n v="0"/>
    <n v="15.724800000000002"/>
  </r>
  <r>
    <n v="5525"/>
    <s v="CA-2013-147123"/>
    <x v="0"/>
    <x v="107"/>
    <x v="485"/>
    <s v="First Class"/>
    <s v="SJ-20125"/>
    <s v="Sanjit Jacobs"/>
    <x v="2"/>
    <s v="United States"/>
    <s v="Long Beach"/>
    <x v="1"/>
    <n v="90805"/>
    <x v="1"/>
    <s v="OFF-PA-10000575"/>
    <x v="1"/>
    <x v="10"/>
    <s v="Wirebound Message Books, Four 2 3/4 x 5 White Forms per Page"/>
    <n v="80.28"/>
    <n v="12"/>
    <n v="0"/>
    <n v="36.928799999999995"/>
  </r>
  <r>
    <n v="5526"/>
    <s v="CA-2014-154501"/>
    <x v="3"/>
    <x v="504"/>
    <x v="547"/>
    <s v="Standard Class"/>
    <s v="EA-14035"/>
    <s v="Erin Ashbrook"/>
    <x v="1"/>
    <s v="United States"/>
    <s v="Los Angeles"/>
    <x v="1"/>
    <n v="90008"/>
    <x v="1"/>
    <s v="OFF-AR-10002804"/>
    <x v="1"/>
    <x v="6"/>
    <s v="Faber Castell Col-Erase Pencils"/>
    <n v="9.7799999999999994"/>
    <n v="2"/>
    <n v="0"/>
    <n v="4.0098000000000003"/>
  </r>
  <r>
    <n v="5527"/>
    <s v="CA-2014-166933"/>
    <x v="3"/>
    <x v="558"/>
    <x v="1144"/>
    <s v="Standard Class"/>
    <s v="MG-17890"/>
    <s v="Michael Granlund"/>
    <x v="2"/>
    <s v="United States"/>
    <s v="Santa Barbara"/>
    <x v="1"/>
    <n v="93101"/>
    <x v="1"/>
    <s v="OFF-FA-10002676"/>
    <x v="1"/>
    <x v="13"/>
    <s v="Colored Push Pins"/>
    <n v="1.81"/>
    <n v="1"/>
    <n v="0"/>
    <n v="0.65159999999999996"/>
  </r>
  <r>
    <n v="5528"/>
    <s v="CA-2012-142055"/>
    <x v="1"/>
    <x v="412"/>
    <x v="1145"/>
    <s v="First Class"/>
    <s v="AB-10255"/>
    <s v="Alejandro Ballentine"/>
    <x v="2"/>
    <s v="United States"/>
    <s v="New York City"/>
    <x v="15"/>
    <n v="10009"/>
    <x v="3"/>
    <s v="OFF-PA-10003465"/>
    <x v="1"/>
    <x v="10"/>
    <s v="Xerox 1912"/>
    <n v="37.94"/>
    <n v="2"/>
    <n v="0"/>
    <n v="18.211199999999998"/>
  </r>
  <r>
    <n v="5529"/>
    <s v="CA-2012-137106"/>
    <x v="1"/>
    <x v="1052"/>
    <x v="442"/>
    <s v="Standard Class"/>
    <s v="SC-20260"/>
    <s v="Scott Cohen"/>
    <x v="1"/>
    <s v="United States"/>
    <s v="Jacksonville"/>
    <x v="2"/>
    <n v="32216"/>
    <x v="0"/>
    <s v="TEC-PH-10000011"/>
    <x v="2"/>
    <x v="7"/>
    <s v="PureGear Roll-On Screen Protector"/>
    <n v="79.959999999999994"/>
    <n v="5"/>
    <n v="0.2"/>
    <n v="27.985999999999994"/>
  </r>
  <r>
    <n v="5530"/>
    <s v="CA-2014-136609"/>
    <x v="3"/>
    <x v="634"/>
    <x v="825"/>
    <s v="Standard Class"/>
    <s v="TB-21355"/>
    <s v="Todd Boyes"/>
    <x v="1"/>
    <s v="United States"/>
    <s v="Cedar Hill"/>
    <x v="5"/>
    <n v="75104"/>
    <x v="2"/>
    <s v="OFF-PA-10004381"/>
    <x v="1"/>
    <x v="10"/>
    <s v="14-7/8 x 11 Blue Bar Computer Printout Paper"/>
    <n v="115.29600000000001"/>
    <n v="3"/>
    <n v="0.2"/>
    <n v="40.353599999999986"/>
  </r>
  <r>
    <n v="5531"/>
    <s v="CA-2014-160885"/>
    <x v="3"/>
    <x v="574"/>
    <x v="792"/>
    <s v="Standard Class"/>
    <s v="JK-16090"/>
    <s v="Juliana Krohn"/>
    <x v="0"/>
    <s v="United States"/>
    <s v="Omaha"/>
    <x v="8"/>
    <n v="68104"/>
    <x v="2"/>
    <s v="TEC-PH-10001795"/>
    <x v="2"/>
    <x v="7"/>
    <s v="ClearOne CHATAttach 160 - speaker phone"/>
    <n v="2479.96"/>
    <n v="4"/>
    <n v="0"/>
    <n v="743.98799999999983"/>
  </r>
  <r>
    <n v="5532"/>
    <s v="US-2013-167472"/>
    <x v="0"/>
    <x v="112"/>
    <x v="181"/>
    <s v="First Class"/>
    <s v="CK-12595"/>
    <s v="Clytie Kelty"/>
    <x v="0"/>
    <s v="United States"/>
    <s v="Little Rock"/>
    <x v="36"/>
    <n v="72209"/>
    <x v="0"/>
    <s v="TEC-AC-10001109"/>
    <x v="2"/>
    <x v="11"/>
    <s v="Logitech Trackman Marble Mouse"/>
    <n v="179.94"/>
    <n v="6"/>
    <n v="0"/>
    <n v="75.57480000000001"/>
  </r>
  <r>
    <n v="5533"/>
    <s v="US-2013-167472"/>
    <x v="0"/>
    <x v="112"/>
    <x v="181"/>
    <s v="First Class"/>
    <s v="CK-12595"/>
    <s v="Clytie Kelty"/>
    <x v="0"/>
    <s v="United States"/>
    <s v="Little Rock"/>
    <x v="36"/>
    <n v="72209"/>
    <x v="0"/>
    <s v="TEC-AC-10003038"/>
    <x v="2"/>
    <x v="11"/>
    <s v="Kingston Digital DataTraveler 16GB USB 2.0"/>
    <n v="26.849999999999998"/>
    <n v="3"/>
    <n v="0"/>
    <n v="5.101499999999997"/>
  </r>
  <r>
    <n v="5534"/>
    <s v="US-2013-167472"/>
    <x v="0"/>
    <x v="112"/>
    <x v="181"/>
    <s v="First Class"/>
    <s v="CK-12595"/>
    <s v="Clytie Kelty"/>
    <x v="0"/>
    <s v="United States"/>
    <s v="Little Rock"/>
    <x v="36"/>
    <n v="72209"/>
    <x v="0"/>
    <s v="TEC-AC-10003174"/>
    <x v="2"/>
    <x v="11"/>
    <s v="Plantronics S12 Corded Telephone Headset System"/>
    <n v="323.37"/>
    <n v="3"/>
    <n v="0"/>
    <n v="129.34800000000001"/>
  </r>
  <r>
    <n v="5535"/>
    <s v="US-2013-167472"/>
    <x v="0"/>
    <x v="112"/>
    <x v="181"/>
    <s v="First Class"/>
    <s v="CK-12595"/>
    <s v="Clytie Kelty"/>
    <x v="0"/>
    <s v="United States"/>
    <s v="Little Rock"/>
    <x v="36"/>
    <n v="72209"/>
    <x v="0"/>
    <s v="OFF-PA-10000157"/>
    <x v="1"/>
    <x v="10"/>
    <s v="Xerox 191"/>
    <n v="59.94"/>
    <n v="3"/>
    <n v="0"/>
    <n v="28.171799999999998"/>
  </r>
  <r>
    <n v="5536"/>
    <s v="US-2013-167472"/>
    <x v="0"/>
    <x v="112"/>
    <x v="181"/>
    <s v="First Class"/>
    <s v="CK-12595"/>
    <s v="Clytie Kelty"/>
    <x v="0"/>
    <s v="United States"/>
    <s v="Little Rock"/>
    <x v="36"/>
    <n v="72209"/>
    <x v="0"/>
    <s v="OFF-BI-10001721"/>
    <x v="1"/>
    <x v="8"/>
    <s v="Trimflex Flexible Post Binders"/>
    <n v="64.14"/>
    <n v="3"/>
    <n v="0"/>
    <n v="30.787199999999999"/>
  </r>
  <r>
    <n v="5537"/>
    <s v="US-2013-167472"/>
    <x v="0"/>
    <x v="112"/>
    <x v="181"/>
    <s v="First Class"/>
    <s v="CK-12595"/>
    <s v="Clytie Kelty"/>
    <x v="0"/>
    <s v="United States"/>
    <s v="Little Rock"/>
    <x v="36"/>
    <n v="72209"/>
    <x v="0"/>
    <s v="OFF-BI-10000591"/>
    <x v="1"/>
    <x v="8"/>
    <s v="Avery Binder Labels"/>
    <n v="11.67"/>
    <n v="3"/>
    <n v="0"/>
    <n v="5.6015999999999995"/>
  </r>
  <r>
    <n v="5538"/>
    <s v="US-2013-167472"/>
    <x v="0"/>
    <x v="112"/>
    <x v="181"/>
    <s v="First Class"/>
    <s v="CK-12595"/>
    <s v="Clytie Kelty"/>
    <x v="0"/>
    <s v="United States"/>
    <s v="Little Rock"/>
    <x v="36"/>
    <n v="72209"/>
    <x v="0"/>
    <s v="OFF-PA-10001534"/>
    <x v="1"/>
    <x v="10"/>
    <s v="Xerox 230"/>
    <n v="12.96"/>
    <n v="2"/>
    <n v="0"/>
    <n v="6.2208000000000006"/>
  </r>
  <r>
    <n v="5539"/>
    <s v="CA-2012-120551"/>
    <x v="1"/>
    <x v="657"/>
    <x v="1077"/>
    <s v="Standard Class"/>
    <s v="SS-20590"/>
    <s v="Sonia Sunley"/>
    <x v="0"/>
    <s v="United States"/>
    <s v="Norfolk"/>
    <x v="8"/>
    <n v="68701"/>
    <x v="2"/>
    <s v="OFF-BI-10002071"/>
    <x v="1"/>
    <x v="8"/>
    <s v="Fellowes Black Plastic Comb Bindings"/>
    <n v="17.43"/>
    <n v="3"/>
    <n v="0"/>
    <n v="8.0177999999999994"/>
  </r>
  <r>
    <n v="5540"/>
    <s v="US-2014-150595"/>
    <x v="3"/>
    <x v="1053"/>
    <x v="393"/>
    <s v="Standard Class"/>
    <s v="LE-16810"/>
    <s v="Laurel Elliston"/>
    <x v="0"/>
    <s v="United States"/>
    <s v="Chicago"/>
    <x v="10"/>
    <n v="60653"/>
    <x v="2"/>
    <s v="FUR-CH-10000513"/>
    <x v="0"/>
    <x v="1"/>
    <s v="High-Back Leather Manager's Chair"/>
    <n v="181.98599999999999"/>
    <n v="2"/>
    <n v="0.3"/>
    <n v="-54.595799999999997"/>
  </r>
  <r>
    <n v="5541"/>
    <s v="US-2014-150595"/>
    <x v="3"/>
    <x v="1053"/>
    <x v="393"/>
    <s v="Standard Class"/>
    <s v="LE-16810"/>
    <s v="Laurel Elliston"/>
    <x v="0"/>
    <s v="United States"/>
    <s v="Chicago"/>
    <x v="10"/>
    <n v="60653"/>
    <x v="2"/>
    <s v="OFF-BI-10003274"/>
    <x v="1"/>
    <x v="8"/>
    <s v="Avery Durable Slant Ring Binders, No Labels"/>
    <n v="1.5919999999999996"/>
    <n v="2"/>
    <n v="0.8"/>
    <n v="-2.6268000000000002"/>
  </r>
  <r>
    <n v="5542"/>
    <s v="US-2014-150595"/>
    <x v="3"/>
    <x v="1053"/>
    <x v="393"/>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x v="487"/>
    <s v="Standard Class"/>
    <s v="ES-14080"/>
    <s v="Erin Smith"/>
    <x v="1"/>
    <s v="United States"/>
    <s v="Tucson"/>
    <x v="16"/>
    <n v="85705"/>
    <x v="1"/>
    <s v="FUR-TA-10001086"/>
    <x v="0"/>
    <x v="3"/>
    <s v="SAFCO PlanMaster Boards, 60w x 37-1/2d, White Melamine"/>
    <n v="455.97"/>
    <n v="6"/>
    <n v="0.5"/>
    <n v="-218.86559999999997"/>
  </r>
  <r>
    <n v="5544"/>
    <s v="CA-2013-134936"/>
    <x v="0"/>
    <x v="1054"/>
    <x v="487"/>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x v="487"/>
    <s v="Standard Class"/>
    <s v="ES-14080"/>
    <s v="Erin Smith"/>
    <x v="1"/>
    <s v="United States"/>
    <s v="Tucson"/>
    <x v="16"/>
    <n v="85705"/>
    <x v="1"/>
    <s v="OFF-BI-10002103"/>
    <x v="1"/>
    <x v="8"/>
    <s v="Cardinal Slant-D Ring Binder, Heavy Gauge Vinyl"/>
    <n v="5.2140000000000004"/>
    <n v="2"/>
    <n v="0.7"/>
    <n v="-4.1711999999999989"/>
  </r>
  <r>
    <n v="5546"/>
    <s v="CA-2014-102967"/>
    <x v="3"/>
    <x v="585"/>
    <x v="255"/>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x v="221"/>
    <s v="First Class"/>
    <s v="JM-16195"/>
    <s v="Justin MacKendrick"/>
    <x v="0"/>
    <s v="United States"/>
    <s v="Draper"/>
    <x v="7"/>
    <n v="84020"/>
    <x v="1"/>
    <s v="FUR-FU-10002396"/>
    <x v="0"/>
    <x v="5"/>
    <s v="DAX Copper Panel Document Frame, 5 x 7 Size"/>
    <n v="25.16"/>
    <n v="2"/>
    <n v="0"/>
    <n v="10.567200000000001"/>
  </r>
  <r>
    <n v="5548"/>
    <s v="CA-2014-151008"/>
    <x v="3"/>
    <x v="210"/>
    <x v="221"/>
    <s v="First Class"/>
    <s v="JM-16195"/>
    <s v="Justin MacKendrick"/>
    <x v="0"/>
    <s v="United States"/>
    <s v="Draper"/>
    <x v="7"/>
    <n v="84020"/>
    <x v="1"/>
    <s v="TEC-PH-10002807"/>
    <x v="2"/>
    <x v="7"/>
    <s v="Motorla HX550 Universal Bluetooth Headset"/>
    <n v="126.56"/>
    <n v="4"/>
    <n v="0.2"/>
    <n v="47.459999999999994"/>
  </r>
  <r>
    <n v="5549"/>
    <s v="CA-2011-159800"/>
    <x v="2"/>
    <x v="683"/>
    <x v="34"/>
    <s v="First Class"/>
    <s v="SG-20470"/>
    <s v="Sheri Gordon"/>
    <x v="0"/>
    <s v="United States"/>
    <s v="San Francisco"/>
    <x v="1"/>
    <n v="94109"/>
    <x v="1"/>
    <s v="OFF-AP-10004859"/>
    <x v="1"/>
    <x v="9"/>
    <s v="Acco 6 Outlet Guardian Premium Surge Suppressor"/>
    <n v="43.68"/>
    <n v="3"/>
    <n v="0"/>
    <n v="11.793600000000001"/>
  </r>
  <r>
    <n v="5550"/>
    <s v="CA-2011-159800"/>
    <x v="2"/>
    <x v="683"/>
    <x v="34"/>
    <s v="First Class"/>
    <s v="SG-20470"/>
    <s v="Sheri Gordon"/>
    <x v="0"/>
    <s v="United States"/>
    <s v="San Francisco"/>
    <x v="1"/>
    <n v="94109"/>
    <x v="1"/>
    <s v="TEC-AC-10003447"/>
    <x v="2"/>
    <x v="11"/>
    <s v="Micropad Numeric Keypads"/>
    <n v="139.92999999999998"/>
    <n v="7"/>
    <n v="0"/>
    <n v="34.982499999999987"/>
  </r>
  <r>
    <n v="5551"/>
    <s v="US-2011-159618"/>
    <x v="2"/>
    <x v="607"/>
    <x v="723"/>
    <s v="Standard Class"/>
    <s v="DB-12970"/>
    <s v="Darren Budd"/>
    <x v="1"/>
    <s v="United States"/>
    <s v="Houston"/>
    <x v="5"/>
    <n v="77036"/>
    <x v="2"/>
    <s v="OFF-AR-10003183"/>
    <x v="1"/>
    <x v="6"/>
    <s v="Avery Fluorescent Highlighter Four-Color Set"/>
    <n v="2.6720000000000002"/>
    <n v="1"/>
    <n v="0.2"/>
    <n v="0.33399999999999974"/>
  </r>
  <r>
    <n v="5552"/>
    <s v="US-2011-159618"/>
    <x v="2"/>
    <x v="607"/>
    <x v="723"/>
    <s v="Standard Class"/>
    <s v="DB-12970"/>
    <s v="Darren Budd"/>
    <x v="1"/>
    <s v="United States"/>
    <s v="Houston"/>
    <x v="5"/>
    <n v="77036"/>
    <x v="2"/>
    <s v="OFF-SU-10000432"/>
    <x v="1"/>
    <x v="14"/>
    <s v="Acco Side-Punched Conventional Columnar Pads"/>
    <n v="16.656000000000002"/>
    <n v="6"/>
    <n v="0.2"/>
    <n v="-3.123000000000002"/>
  </r>
  <r>
    <n v="5553"/>
    <s v="US-2011-159618"/>
    <x v="2"/>
    <x v="607"/>
    <x v="723"/>
    <s v="Standard Class"/>
    <s v="DB-12970"/>
    <s v="Darren Budd"/>
    <x v="1"/>
    <s v="United States"/>
    <s v="Houston"/>
    <x v="5"/>
    <n v="77036"/>
    <x v="2"/>
    <s v="TEC-AC-10003832"/>
    <x v="2"/>
    <x v="11"/>
    <s v="Imation 16GB Mini TravelDrive USB 2.0 Flash Drive"/>
    <n v="79.512000000000015"/>
    <n v="3"/>
    <n v="0.2"/>
    <n v="20.8719"/>
  </r>
  <r>
    <n v="5554"/>
    <s v="US-2011-159618"/>
    <x v="2"/>
    <x v="607"/>
    <x v="723"/>
    <s v="Standard Class"/>
    <s v="DB-12970"/>
    <s v="Darren Budd"/>
    <x v="1"/>
    <s v="United States"/>
    <s v="Houston"/>
    <x v="5"/>
    <n v="77036"/>
    <x v="2"/>
    <s v="OFF-PA-10004100"/>
    <x v="1"/>
    <x v="10"/>
    <s v="Xerox 216"/>
    <n v="36.288000000000011"/>
    <n v="7"/>
    <n v="0.2"/>
    <n v="12.700800000000001"/>
  </r>
  <r>
    <n v="5555"/>
    <s v="US-2011-159618"/>
    <x v="2"/>
    <x v="607"/>
    <x v="723"/>
    <s v="Standard Class"/>
    <s v="DB-12970"/>
    <s v="Darren Budd"/>
    <x v="1"/>
    <s v="United States"/>
    <s v="Houston"/>
    <x v="5"/>
    <n v="77036"/>
    <x v="2"/>
    <s v="FUR-BO-10004467"/>
    <x v="0"/>
    <x v="0"/>
    <s v="Bestar Classic Bookcase"/>
    <n v="67.993199999999987"/>
    <n v="1"/>
    <n v="0.32"/>
    <n v="-12.998700000000007"/>
  </r>
  <r>
    <n v="5556"/>
    <s v="CA-2014-116113"/>
    <x v="3"/>
    <x v="280"/>
    <x v="299"/>
    <s v="Second Class"/>
    <s v="JW-15220"/>
    <s v="Jane Waco"/>
    <x v="1"/>
    <s v="United States"/>
    <s v="Montgomery"/>
    <x v="19"/>
    <n v="36116"/>
    <x v="0"/>
    <s v="FUR-FU-10002963"/>
    <x v="0"/>
    <x v="5"/>
    <s v="Master Caster Door Stop, Gray"/>
    <n v="10.16"/>
    <n v="2"/>
    <n v="0"/>
    <n v="3.4543999999999997"/>
  </r>
  <r>
    <n v="5557"/>
    <s v="CA-2012-125066"/>
    <x v="1"/>
    <x v="639"/>
    <x v="735"/>
    <s v="Standard Class"/>
    <s v="KD-16495"/>
    <s v="Keith Dawkins"/>
    <x v="1"/>
    <s v="United States"/>
    <s v="Jackson"/>
    <x v="35"/>
    <n v="39212"/>
    <x v="0"/>
    <s v="FUR-FU-10003829"/>
    <x v="0"/>
    <x v="5"/>
    <s v="Stackable Trays"/>
    <n v="6.16"/>
    <n v="2"/>
    <n v="0"/>
    <n v="1.9711999999999996"/>
  </r>
  <r>
    <n v="5558"/>
    <s v="CA-2012-125066"/>
    <x v="1"/>
    <x v="639"/>
    <x v="735"/>
    <s v="Standard Class"/>
    <s v="KD-16495"/>
    <s v="Keith Dawkins"/>
    <x v="1"/>
    <s v="United States"/>
    <s v="Jackson"/>
    <x v="35"/>
    <n v="39212"/>
    <x v="0"/>
    <s v="OFF-AR-10003582"/>
    <x v="1"/>
    <x v="6"/>
    <s v="Boston Electric Pencil Sharpener, Model 1818, Charcoal Black"/>
    <n v="56.3"/>
    <n v="2"/>
    <n v="0"/>
    <n v="15.764000000000003"/>
  </r>
  <r>
    <n v="5559"/>
    <s v="US-2012-114741"/>
    <x v="1"/>
    <x v="401"/>
    <x v="763"/>
    <s v="Standard Class"/>
    <s v="IL-15100"/>
    <s v="Ivan Liston"/>
    <x v="0"/>
    <s v="United States"/>
    <s v="North Las Vegas"/>
    <x v="33"/>
    <n v="89031"/>
    <x v="1"/>
    <s v="OFF-PA-10000048"/>
    <x v="1"/>
    <x v="10"/>
    <s v="Xerox 20"/>
    <n v="6.48"/>
    <n v="1"/>
    <n v="0"/>
    <n v="3.1104000000000003"/>
  </r>
  <r>
    <n v="5560"/>
    <s v="US-2012-114741"/>
    <x v="1"/>
    <x v="401"/>
    <x v="763"/>
    <s v="Standard Class"/>
    <s v="IL-15100"/>
    <s v="Ivan Liston"/>
    <x v="0"/>
    <s v="United States"/>
    <s v="North Las Vegas"/>
    <x v="33"/>
    <n v="89031"/>
    <x v="1"/>
    <s v="OFF-ST-10000078"/>
    <x v="1"/>
    <x v="4"/>
    <s v="Tennsco 6- and 18-Compartment Lockers"/>
    <n v="1325.8500000000001"/>
    <n v="5"/>
    <n v="0"/>
    <n v="238.65299999999991"/>
  </r>
  <r>
    <n v="5561"/>
    <s v="US-2012-114741"/>
    <x v="1"/>
    <x v="401"/>
    <x v="763"/>
    <s v="Standard Class"/>
    <s v="IL-15100"/>
    <s v="Ivan Liston"/>
    <x v="0"/>
    <s v="United States"/>
    <s v="North Las Vegas"/>
    <x v="33"/>
    <n v="89031"/>
    <x v="1"/>
    <s v="OFF-LA-10004853"/>
    <x v="1"/>
    <x v="2"/>
    <s v="Avery 483"/>
    <n v="14.940000000000001"/>
    <n v="3"/>
    <n v="0"/>
    <n v="6.8723999999999998"/>
  </r>
  <r>
    <n v="5562"/>
    <s v="CA-2014-133263"/>
    <x v="3"/>
    <x v="185"/>
    <x v="504"/>
    <s v="Second Class"/>
    <s v="JE-15610"/>
    <s v="Jim Epp"/>
    <x v="1"/>
    <s v="United States"/>
    <s v="Atlanta"/>
    <x v="32"/>
    <n v="30318"/>
    <x v="0"/>
    <s v="OFF-BI-10001153"/>
    <x v="1"/>
    <x v="8"/>
    <s v="Ibico Recycled Grain-Textured Covers"/>
    <n v="34.54"/>
    <n v="1"/>
    <n v="0"/>
    <n v="17.27"/>
  </r>
  <r>
    <n v="5563"/>
    <s v="CA-2014-133263"/>
    <x v="3"/>
    <x v="185"/>
    <x v="504"/>
    <s v="Second Class"/>
    <s v="JE-15610"/>
    <s v="Jim Epp"/>
    <x v="1"/>
    <s v="United States"/>
    <s v="Atlanta"/>
    <x v="32"/>
    <n v="30318"/>
    <x v="0"/>
    <s v="TEC-CO-10001449"/>
    <x v="2"/>
    <x v="16"/>
    <s v="Hewlett Packard LaserJet 3310 Copier"/>
    <n v="2999.95"/>
    <n v="5"/>
    <n v="0"/>
    <n v="1439.9760000000001"/>
  </r>
  <r>
    <n v="5564"/>
    <s v="CA-2014-133263"/>
    <x v="3"/>
    <x v="185"/>
    <x v="504"/>
    <s v="Second Class"/>
    <s v="JE-15610"/>
    <s v="Jim Epp"/>
    <x v="1"/>
    <s v="United States"/>
    <s v="Atlanta"/>
    <x v="32"/>
    <n v="30318"/>
    <x v="0"/>
    <s v="OFF-BI-10000474"/>
    <x v="1"/>
    <x v="8"/>
    <s v="Avery Recycled Flexi-View Covers for Binding Systems"/>
    <n v="64.12"/>
    <n v="4"/>
    <n v="0"/>
    <n v="30.7776"/>
  </r>
  <r>
    <n v="5565"/>
    <s v="CA-2014-157966"/>
    <x v="3"/>
    <x v="677"/>
    <x v="669"/>
    <s v="Same Day"/>
    <s v="SU-20665"/>
    <s v="Stephanie Ulpright"/>
    <x v="2"/>
    <s v="United States"/>
    <s v="Chicago"/>
    <x v="10"/>
    <n v="60610"/>
    <x v="2"/>
    <s v="OFF-AR-10000799"/>
    <x v="1"/>
    <x v="6"/>
    <s v="Col-Erase Pencils with Erasers"/>
    <n v="19.456000000000003"/>
    <n v="4"/>
    <n v="0.2"/>
    <n v="2.188799999999997"/>
  </r>
  <r>
    <n v="5566"/>
    <s v="CA-2014-157966"/>
    <x v="3"/>
    <x v="677"/>
    <x v="669"/>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x v="669"/>
    <s v="Same Day"/>
    <s v="SU-20665"/>
    <s v="Stephanie Ulpright"/>
    <x v="2"/>
    <s v="United States"/>
    <s v="Chicago"/>
    <x v="10"/>
    <n v="60610"/>
    <x v="2"/>
    <s v="OFF-AR-10003338"/>
    <x v="1"/>
    <x v="6"/>
    <s v="Eberhard Faber 3 1/2&quot; Golf Pencils"/>
    <n v="29.760000000000005"/>
    <n v="5"/>
    <n v="0.2"/>
    <n v="1.8599999999999994"/>
  </r>
  <r>
    <n v="5568"/>
    <s v="CA-2014-157966"/>
    <x v="3"/>
    <x v="677"/>
    <x v="669"/>
    <s v="Same Day"/>
    <s v="SU-20665"/>
    <s v="Stephanie Ulpright"/>
    <x v="2"/>
    <s v="United States"/>
    <s v="Chicago"/>
    <x v="10"/>
    <n v="60610"/>
    <x v="2"/>
    <s v="FUR-CH-10003606"/>
    <x v="0"/>
    <x v="1"/>
    <s v="SAFCO Folding Chair Trolley"/>
    <n v="89.768000000000001"/>
    <n v="1"/>
    <n v="0.3"/>
    <n v="-2.5647999999999982"/>
  </r>
  <r>
    <n v="5569"/>
    <s v="CA-2014-157966"/>
    <x v="3"/>
    <x v="677"/>
    <x v="669"/>
    <s v="Same Day"/>
    <s v="SU-20665"/>
    <s v="Stephanie Ulpright"/>
    <x v="2"/>
    <s v="United States"/>
    <s v="Chicago"/>
    <x v="10"/>
    <n v="60610"/>
    <x v="2"/>
    <s v="TEC-CO-10001449"/>
    <x v="2"/>
    <x v="16"/>
    <s v="Hewlett Packard LaserJet 3310 Copier"/>
    <n v="959.98400000000004"/>
    <n v="2"/>
    <n v="0.2"/>
    <n v="335.99440000000004"/>
  </r>
  <r>
    <n v="5570"/>
    <s v="CA-2014-157966"/>
    <x v="3"/>
    <x v="677"/>
    <x v="669"/>
    <s v="Same Day"/>
    <s v="SU-20665"/>
    <s v="Stephanie Ulpright"/>
    <x v="2"/>
    <s v="United States"/>
    <s v="Chicago"/>
    <x v="10"/>
    <n v="60610"/>
    <x v="2"/>
    <s v="OFF-PA-10001934"/>
    <x v="1"/>
    <x v="10"/>
    <s v="Xerox 1993"/>
    <n v="15.552000000000003"/>
    <n v="3"/>
    <n v="0.2"/>
    <n v="5.6375999999999999"/>
  </r>
  <r>
    <n v="5571"/>
    <s v="CA-2014-157966"/>
    <x v="3"/>
    <x v="677"/>
    <x v="669"/>
    <s v="Same Day"/>
    <s v="SU-20665"/>
    <s v="Stephanie Ulpright"/>
    <x v="2"/>
    <s v="United States"/>
    <s v="Chicago"/>
    <x v="10"/>
    <n v="60610"/>
    <x v="2"/>
    <s v="TEC-PH-10001527"/>
    <x v="2"/>
    <x v="7"/>
    <s v="Plantronics MX500i Earset"/>
    <n v="34.360000000000007"/>
    <n v="1"/>
    <n v="0.2"/>
    <n v="-7.3015000000000025"/>
  </r>
  <r>
    <n v="5572"/>
    <s v="CA-2011-151162"/>
    <x v="2"/>
    <x v="29"/>
    <x v="80"/>
    <s v="Standard Class"/>
    <s v="EA-14035"/>
    <s v="Erin Ashbrook"/>
    <x v="1"/>
    <s v="United States"/>
    <s v="Columbus"/>
    <x v="24"/>
    <n v="43229"/>
    <x v="3"/>
    <s v="OFF-PA-10001033"/>
    <x v="1"/>
    <x v="10"/>
    <s v="Xerox 1893"/>
    <n v="98.376000000000005"/>
    <n v="3"/>
    <n v="0.2"/>
    <n v="35.661300000000004"/>
  </r>
  <r>
    <n v="5573"/>
    <s v="CA-2011-151162"/>
    <x v="2"/>
    <x v="29"/>
    <x v="80"/>
    <s v="Standard Class"/>
    <s v="EA-14035"/>
    <s v="Erin Ashbrook"/>
    <x v="1"/>
    <s v="United States"/>
    <s v="Columbus"/>
    <x v="24"/>
    <n v="43229"/>
    <x v="3"/>
    <s v="OFF-BI-10003719"/>
    <x v="1"/>
    <x v="8"/>
    <s v="Large Capacity Hanging Post Binders"/>
    <n v="29.940000000000005"/>
    <n v="4"/>
    <n v="0.7"/>
    <n v="-23.952000000000005"/>
  </r>
  <r>
    <n v="5574"/>
    <s v="CA-2011-151162"/>
    <x v="2"/>
    <x v="29"/>
    <x v="8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x v="8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x v="80"/>
    <s v="Standard Class"/>
    <s v="EA-14035"/>
    <s v="Erin Ashbrook"/>
    <x v="1"/>
    <s v="United States"/>
    <s v="Columbus"/>
    <x v="24"/>
    <n v="43229"/>
    <x v="3"/>
    <s v="TEC-PH-10001809"/>
    <x v="2"/>
    <x v="7"/>
    <s v="Panasonic KX T7736-B Digital phone"/>
    <n v="179.93999999999997"/>
    <n v="2"/>
    <n v="0.4"/>
    <n v="-44.984999999999999"/>
  </r>
  <r>
    <n v="5577"/>
    <s v="CA-2013-136686"/>
    <x v="0"/>
    <x v="939"/>
    <x v="265"/>
    <s v="Standard Class"/>
    <s v="RF-19840"/>
    <s v="Roy Französisch"/>
    <x v="0"/>
    <s v="United States"/>
    <s v="Pasadena"/>
    <x v="1"/>
    <n v="91104"/>
    <x v="1"/>
    <s v="FUR-FU-10004864"/>
    <x v="0"/>
    <x v="5"/>
    <s v="Howard Miller 14-1/2&quot; Diameter Chrome Round Wall Clock"/>
    <n v="383.64"/>
    <n v="6"/>
    <n v="0"/>
    <n v="122.76479999999999"/>
  </r>
  <r>
    <n v="5578"/>
    <s v="CA-2013-136686"/>
    <x v="0"/>
    <x v="939"/>
    <x v="265"/>
    <s v="Standard Class"/>
    <s v="RF-19840"/>
    <s v="Roy Französisch"/>
    <x v="0"/>
    <s v="United States"/>
    <s v="Pasadena"/>
    <x v="1"/>
    <n v="91104"/>
    <x v="1"/>
    <s v="OFF-AP-10002350"/>
    <x v="1"/>
    <x v="9"/>
    <s v="Belkin F9H710-06 7 Outlet SurgeMaster Surge Protector"/>
    <n v="56.519999999999996"/>
    <n v="3"/>
    <n v="0"/>
    <n v="15.8256"/>
  </r>
  <r>
    <n v="5579"/>
    <s v="CA-2014-137498"/>
    <x v="3"/>
    <x v="428"/>
    <x v="947"/>
    <s v="Second Class"/>
    <s v="LC-17050"/>
    <s v="Liz Carlisle"/>
    <x v="0"/>
    <s v="United States"/>
    <s v="Los Angeles"/>
    <x v="1"/>
    <n v="90004"/>
    <x v="1"/>
    <s v="OFF-AR-10003829"/>
    <x v="1"/>
    <x v="6"/>
    <s v="Newell 35"/>
    <n v="6.56"/>
    <n v="2"/>
    <n v="0"/>
    <n v="1.9023999999999992"/>
  </r>
  <r>
    <n v="5580"/>
    <s v="CA-2014-137498"/>
    <x v="3"/>
    <x v="428"/>
    <x v="947"/>
    <s v="Second Class"/>
    <s v="LC-17050"/>
    <s v="Liz Carlisle"/>
    <x v="0"/>
    <s v="United States"/>
    <s v="Los Angeles"/>
    <x v="1"/>
    <n v="90004"/>
    <x v="1"/>
    <s v="FUR-CH-10003833"/>
    <x v="0"/>
    <x v="1"/>
    <s v="Novimex Fabric Task Chair"/>
    <n v="243.92"/>
    <n v="5"/>
    <n v="0.2"/>
    <n v="-15.245000000000005"/>
  </r>
  <r>
    <n v="5581"/>
    <s v="CA-2014-137498"/>
    <x v="3"/>
    <x v="428"/>
    <x v="947"/>
    <s v="Second Class"/>
    <s v="LC-17050"/>
    <s v="Liz Carlisle"/>
    <x v="0"/>
    <s v="United States"/>
    <s v="Los Angeles"/>
    <x v="1"/>
    <n v="90004"/>
    <x v="1"/>
    <s v="OFF-PA-10000143"/>
    <x v="1"/>
    <x v="10"/>
    <s v="Astroparche Fine Business Paper"/>
    <n v="47.52"/>
    <n v="9"/>
    <n v="0"/>
    <n v="22.809600000000003"/>
  </r>
  <r>
    <n v="5582"/>
    <s v="CA-2014-163818"/>
    <x v="3"/>
    <x v="1055"/>
    <x v="179"/>
    <s v="Standard Class"/>
    <s v="PS-18970"/>
    <s v="Paul Stevenson"/>
    <x v="2"/>
    <s v="United States"/>
    <s v="Clinton"/>
    <x v="39"/>
    <n v="20735"/>
    <x v="3"/>
    <s v="FUR-FU-10000076"/>
    <x v="0"/>
    <x v="5"/>
    <s v="24-Hour Round Wall Clock"/>
    <n v="19.98"/>
    <n v="1"/>
    <n v="0"/>
    <n v="8.5914000000000019"/>
  </r>
  <r>
    <n v="5583"/>
    <s v="CA-2013-161158"/>
    <x v="0"/>
    <x v="195"/>
    <x v="583"/>
    <s v="Standard Class"/>
    <s v="PS-18970"/>
    <s v="Paul Stevenson"/>
    <x v="2"/>
    <s v="United States"/>
    <s v="New York City"/>
    <x v="15"/>
    <n v="10024"/>
    <x v="3"/>
    <s v="OFF-AR-10000462"/>
    <x v="1"/>
    <x v="6"/>
    <s v="Sanford Pocket Accent Highlighters"/>
    <n v="8"/>
    <n v="5"/>
    <n v="0"/>
    <n v="3.4400000000000008"/>
  </r>
  <r>
    <n v="5584"/>
    <s v="CA-2011-116673"/>
    <x v="2"/>
    <x v="534"/>
    <x v="549"/>
    <s v="Second Class"/>
    <s v="JO-15280"/>
    <s v="Jas O'Carroll"/>
    <x v="0"/>
    <s v="United States"/>
    <s v="San Diego"/>
    <x v="1"/>
    <n v="92037"/>
    <x v="1"/>
    <s v="FUR-FU-10003829"/>
    <x v="0"/>
    <x v="5"/>
    <s v="Stackable Trays"/>
    <n v="6.16"/>
    <n v="2"/>
    <n v="0"/>
    <n v="1.9711999999999996"/>
  </r>
  <r>
    <n v="5585"/>
    <s v="CA-2014-105333"/>
    <x v="3"/>
    <x v="329"/>
    <x v="379"/>
    <s v="Standard Class"/>
    <s v="VP-21730"/>
    <s v="Victor Preis"/>
    <x v="2"/>
    <s v="United States"/>
    <s v="New York City"/>
    <x v="15"/>
    <n v="10011"/>
    <x v="3"/>
    <s v="OFF-ST-10002182"/>
    <x v="1"/>
    <x v="4"/>
    <s v="Iris 3-Drawer Stacking Bin, Black"/>
    <n v="83.56"/>
    <n v="4"/>
    <n v="0"/>
    <n v="1.6711999999999989"/>
  </r>
  <r>
    <n v="5586"/>
    <s v="CA-2014-105333"/>
    <x v="3"/>
    <x v="329"/>
    <x v="379"/>
    <s v="Standard Class"/>
    <s v="VP-21730"/>
    <s v="Victor Preis"/>
    <x v="2"/>
    <s v="United States"/>
    <s v="New York City"/>
    <x v="15"/>
    <n v="10011"/>
    <x v="3"/>
    <s v="TEC-PH-10001468"/>
    <x v="2"/>
    <x v="7"/>
    <s v="Panasonic Business Telephones KX-T7736"/>
    <n v="546.06000000000006"/>
    <n v="3"/>
    <n v="0"/>
    <n v="163.81799999999998"/>
  </r>
  <r>
    <n v="5587"/>
    <s v="CA-2014-105333"/>
    <x v="3"/>
    <x v="329"/>
    <x v="379"/>
    <s v="Standard Class"/>
    <s v="VP-21730"/>
    <s v="Victor Preis"/>
    <x v="2"/>
    <s v="United States"/>
    <s v="New York City"/>
    <x v="15"/>
    <n v="10011"/>
    <x v="3"/>
    <s v="OFF-ST-10001809"/>
    <x v="1"/>
    <x v="4"/>
    <s v="Fellowes Officeware Wire Shelving"/>
    <n v="269.49"/>
    <n v="3"/>
    <n v="0"/>
    <n v="5.3897999999999939"/>
  </r>
  <r>
    <n v="5588"/>
    <s v="CA-2012-149993"/>
    <x v="1"/>
    <x v="531"/>
    <x v="590"/>
    <s v="First Class"/>
    <s v="GA-14725"/>
    <s v="Guy Armstrong"/>
    <x v="0"/>
    <s v="United States"/>
    <s v="Lancaster"/>
    <x v="1"/>
    <n v="93534"/>
    <x v="1"/>
    <s v="OFF-FA-10001561"/>
    <x v="1"/>
    <x v="13"/>
    <s v="Stockwell Push Pins"/>
    <n v="10.9"/>
    <n v="5"/>
    <n v="0"/>
    <n v="3.5970000000000004"/>
  </r>
  <r>
    <n v="5589"/>
    <s v="CA-2011-168158"/>
    <x v="2"/>
    <x v="866"/>
    <x v="885"/>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4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40"/>
    <s v="Second Class"/>
    <s v="DB-13615"/>
    <s v="Doug Bickford"/>
    <x v="0"/>
    <s v="United States"/>
    <s v="San Francisco"/>
    <x v="1"/>
    <n v="94110"/>
    <x v="1"/>
    <s v="OFF-ST-10003816"/>
    <x v="1"/>
    <x v="4"/>
    <s v="Fellowes High-Stak Drawer Files"/>
    <n v="352.38"/>
    <n v="2"/>
    <n v="0"/>
    <n v="81.047399999999982"/>
  </r>
  <r>
    <n v="5592"/>
    <s v="CA-2011-164742"/>
    <x v="2"/>
    <x v="303"/>
    <x v="1146"/>
    <s v="Second Class"/>
    <s v="ML-17395"/>
    <s v="Marina Lichtenstein"/>
    <x v="1"/>
    <s v="United States"/>
    <s v="Lakewood"/>
    <x v="30"/>
    <n v="8701"/>
    <x v="3"/>
    <s v="FUR-CH-10002880"/>
    <x v="0"/>
    <x v="1"/>
    <s v="Global High-Back Leather Tilter, Burgundy"/>
    <n v="245.98"/>
    <n v="2"/>
    <n v="0"/>
    <n v="27.057799999999986"/>
  </r>
  <r>
    <n v="5593"/>
    <s v="CA-2011-164742"/>
    <x v="2"/>
    <x v="303"/>
    <x v="1146"/>
    <s v="Second Class"/>
    <s v="ML-17395"/>
    <s v="Marina Lichtenstein"/>
    <x v="1"/>
    <s v="United States"/>
    <s v="Lakewood"/>
    <x v="30"/>
    <n v="8701"/>
    <x v="3"/>
    <s v="OFF-BI-10004738"/>
    <x v="1"/>
    <x v="8"/>
    <s v="Flexible Leather- Look Classic Collection Ring Binder"/>
    <n v="18.940000000000001"/>
    <n v="1"/>
    <n v="0"/>
    <n v="9.4700000000000006"/>
  </r>
  <r>
    <n v="5594"/>
    <s v="US-2014-108014"/>
    <x v="3"/>
    <x v="123"/>
    <x v="654"/>
    <s v="Standard Class"/>
    <s v="JH-15430"/>
    <s v="Jennifer Halladay"/>
    <x v="0"/>
    <s v="United States"/>
    <s v="Cleveland"/>
    <x v="24"/>
    <n v="44105"/>
    <x v="3"/>
    <s v="OFF-BI-10003984"/>
    <x v="1"/>
    <x v="8"/>
    <s v="Lock-Up Easel 'Spel-Binder'"/>
    <n v="59.913000000000011"/>
    <n v="7"/>
    <n v="0.7"/>
    <n v="-45.933299999999988"/>
  </r>
  <r>
    <n v="5595"/>
    <s v="CA-2014-160325"/>
    <x v="3"/>
    <x v="241"/>
    <x v="706"/>
    <s v="Same Day"/>
    <s v="BP-11095"/>
    <s v="Bart Pistole"/>
    <x v="1"/>
    <s v="United States"/>
    <s v="Lawrence"/>
    <x v="31"/>
    <n v="1841"/>
    <x v="3"/>
    <s v="TEC-PH-10000984"/>
    <x v="2"/>
    <x v="7"/>
    <s v="Panasonic KX-TG9471B"/>
    <n v="391.98"/>
    <n v="2"/>
    <n v="0"/>
    <n v="109.75440000000003"/>
  </r>
  <r>
    <n v="5596"/>
    <s v="CA-2014-160325"/>
    <x v="3"/>
    <x v="241"/>
    <x v="706"/>
    <s v="Same Day"/>
    <s v="BP-11095"/>
    <s v="Bart Pistole"/>
    <x v="1"/>
    <s v="United States"/>
    <s v="Lawrence"/>
    <x v="31"/>
    <n v="1841"/>
    <x v="3"/>
    <s v="TEC-PH-10001944"/>
    <x v="2"/>
    <x v="7"/>
    <s v="Wi-Ex zBoost YX540 Cellular Phone Signal Booster"/>
    <n v="437.84999999999997"/>
    <n v="3"/>
    <n v="0"/>
    <n v="131.35499999999996"/>
  </r>
  <r>
    <n v="5597"/>
    <s v="CA-2012-159779"/>
    <x v="1"/>
    <x v="12"/>
    <x v="591"/>
    <s v="Standard Class"/>
    <s v="SB-20185"/>
    <s v="Sarah Brown"/>
    <x v="0"/>
    <s v="United States"/>
    <s v="Concord"/>
    <x v="38"/>
    <n v="3301"/>
    <x v="3"/>
    <s v="OFF-BI-10002735"/>
    <x v="1"/>
    <x v="8"/>
    <s v="GBC Prestige Therm-A-Bind Covers"/>
    <n v="68.62"/>
    <n v="2"/>
    <n v="0"/>
    <n v="32.251400000000004"/>
  </r>
  <r>
    <n v="5598"/>
    <s v="CA-2014-151176"/>
    <x v="3"/>
    <x v="778"/>
    <x v="971"/>
    <s v="Standard Class"/>
    <s v="SV-20785"/>
    <s v="Stewart Visinsky"/>
    <x v="0"/>
    <s v="United States"/>
    <s v="Baltimore"/>
    <x v="39"/>
    <n v="21215"/>
    <x v="3"/>
    <s v="OFF-SU-10001165"/>
    <x v="1"/>
    <x v="14"/>
    <s v="Acme Elite Stainless Steel Scissors"/>
    <n v="25.02"/>
    <n v="3"/>
    <n v="0"/>
    <n v="6.5052000000000003"/>
  </r>
  <r>
    <n v="5599"/>
    <s v="CA-2014-151176"/>
    <x v="3"/>
    <x v="778"/>
    <x v="971"/>
    <s v="Standard Class"/>
    <s v="SV-20785"/>
    <s v="Stewart Visinsky"/>
    <x v="0"/>
    <s v="United States"/>
    <s v="Baltimore"/>
    <x v="39"/>
    <n v="21215"/>
    <x v="3"/>
    <s v="OFF-AR-10000614"/>
    <x v="1"/>
    <x v="6"/>
    <s v="Barrel Sharpener"/>
    <n v="10.709999999999999"/>
    <n v="3"/>
    <n v="0"/>
    <n v="2.7845999999999997"/>
  </r>
  <r>
    <n v="5600"/>
    <s v="CA-2011-108903"/>
    <x v="2"/>
    <x v="462"/>
    <x v="127"/>
    <s v="Same Day"/>
    <s v="DO-13435"/>
    <s v="Denny Ordway"/>
    <x v="0"/>
    <s v="United States"/>
    <s v="Columbus"/>
    <x v="24"/>
    <n v="43229"/>
    <x v="3"/>
    <s v="OFF-AR-10004010"/>
    <x v="1"/>
    <x v="6"/>
    <s v="Hunt Boston Vacuum Mount KS Pencil Sharpener"/>
    <n v="55.984000000000009"/>
    <n v="2"/>
    <n v="0.2"/>
    <n v="4.1987999999999985"/>
  </r>
  <r>
    <n v="5601"/>
    <s v="CA-2011-108903"/>
    <x v="2"/>
    <x v="462"/>
    <x v="127"/>
    <s v="Same Day"/>
    <s v="DO-13435"/>
    <s v="Denny Ordway"/>
    <x v="0"/>
    <s v="United States"/>
    <s v="Columbus"/>
    <x v="24"/>
    <n v="43229"/>
    <x v="3"/>
    <s v="OFF-EN-10004030"/>
    <x v="1"/>
    <x v="12"/>
    <s v="Convenience Packs of Business Envelopes"/>
    <n v="14.480000000000002"/>
    <n v="5"/>
    <n v="0.2"/>
    <n v="4.8869999999999987"/>
  </r>
  <r>
    <n v="5602"/>
    <s v="CA-2011-108903"/>
    <x v="2"/>
    <x v="462"/>
    <x v="127"/>
    <s v="Same Day"/>
    <s v="DO-13435"/>
    <s v="Denny Ordway"/>
    <x v="0"/>
    <s v="United States"/>
    <s v="Columbus"/>
    <x v="24"/>
    <n v="43229"/>
    <x v="3"/>
    <s v="TEC-AC-10003023"/>
    <x v="2"/>
    <x v="11"/>
    <s v="Logitech G105 Gaming Keyboard"/>
    <n v="142.488"/>
    <n v="3"/>
    <n v="0.2"/>
    <n v="-3.5622000000000043"/>
  </r>
  <r>
    <n v="5603"/>
    <s v="CA-2013-117919"/>
    <x v="0"/>
    <x v="278"/>
    <x v="652"/>
    <s v="Second Class"/>
    <s v="TB-21355"/>
    <s v="Todd Boyes"/>
    <x v="1"/>
    <s v="United States"/>
    <s v="Houston"/>
    <x v="5"/>
    <n v="77041"/>
    <x v="2"/>
    <s v="OFF-ST-10003572"/>
    <x v="1"/>
    <x v="4"/>
    <s v="Portfile Personal File Boxes"/>
    <n v="14.16"/>
    <n v="1"/>
    <n v="0.2"/>
    <n v="1.0620000000000003"/>
  </r>
  <r>
    <n v="5604"/>
    <s v="CA-2013-117919"/>
    <x v="0"/>
    <x v="278"/>
    <x v="652"/>
    <s v="Second Class"/>
    <s v="TB-21355"/>
    <s v="Todd Boyes"/>
    <x v="1"/>
    <s v="United States"/>
    <s v="Houston"/>
    <x v="5"/>
    <n v="77041"/>
    <x v="2"/>
    <s v="OFF-PA-10004353"/>
    <x v="1"/>
    <x v="10"/>
    <s v="Southworth 25% Cotton Premium Laser Paper and Envelopes"/>
    <n v="79.920000000000016"/>
    <n v="5"/>
    <n v="0.2"/>
    <n v="27.972000000000001"/>
  </r>
  <r>
    <n v="5605"/>
    <s v="CA-2012-142475"/>
    <x v="1"/>
    <x v="155"/>
    <x v="157"/>
    <s v="Standard Class"/>
    <s v="BS-11380"/>
    <s v="Bill Stewart"/>
    <x v="1"/>
    <s v="United States"/>
    <s v="New York City"/>
    <x v="15"/>
    <n v="10011"/>
    <x v="3"/>
    <s v="OFF-BI-10003718"/>
    <x v="1"/>
    <x v="8"/>
    <s v="GBC Therma-A-Bind 250T Electric Binding System"/>
    <n v="590.35199999999998"/>
    <n v="6"/>
    <n v="0.2"/>
    <n v="206.62319999999997"/>
  </r>
  <r>
    <n v="5606"/>
    <s v="CA-2013-134516"/>
    <x v="0"/>
    <x v="873"/>
    <x v="1043"/>
    <s v="Standard Class"/>
    <s v="FM-14215"/>
    <s v="Filia McAdams"/>
    <x v="1"/>
    <s v="United States"/>
    <s v="Greensboro"/>
    <x v="3"/>
    <n v="27405"/>
    <x v="0"/>
    <s v="FUR-FU-10001546"/>
    <x v="0"/>
    <x v="5"/>
    <s v="Dana Swing-Arm Lamps"/>
    <n v="17.088000000000001"/>
    <n v="2"/>
    <n v="0.2"/>
    <n v="1.0679999999999996"/>
  </r>
  <r>
    <n v="5607"/>
    <s v="CA-2013-134516"/>
    <x v="0"/>
    <x v="873"/>
    <x v="1043"/>
    <s v="Standard Class"/>
    <s v="FM-14215"/>
    <s v="Filia McAdams"/>
    <x v="1"/>
    <s v="United States"/>
    <s v="Greensboro"/>
    <x v="3"/>
    <n v="27405"/>
    <x v="0"/>
    <s v="FUR-CH-10002880"/>
    <x v="0"/>
    <x v="1"/>
    <s v="Global High-Back Leather Tilter, Burgundy"/>
    <n v="98.391999999999996"/>
    <n v="1"/>
    <n v="0.2"/>
    <n v="-11.069100000000006"/>
  </r>
  <r>
    <n v="5608"/>
    <s v="CA-2014-105193"/>
    <x v="3"/>
    <x v="613"/>
    <x v="866"/>
    <s v="Standard Class"/>
    <s v="JL-15835"/>
    <s v="John Lee"/>
    <x v="0"/>
    <s v="United States"/>
    <s v="New York City"/>
    <x v="15"/>
    <n v="10024"/>
    <x v="3"/>
    <s v="OFF-AR-10001547"/>
    <x v="1"/>
    <x v="6"/>
    <s v="Newell 311"/>
    <n v="11.05"/>
    <n v="5"/>
    <n v="0"/>
    <n v="2.9835000000000003"/>
  </r>
  <r>
    <n v="5609"/>
    <s v="CA-2012-168634"/>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x v="559"/>
    <s v="Standard Class"/>
    <s v="BG-11035"/>
    <s v="Barry Gonzalez"/>
    <x v="0"/>
    <s v="United States"/>
    <s v="Monroe"/>
    <x v="28"/>
    <n v="71203"/>
    <x v="0"/>
    <s v="TEC-AC-10003033"/>
    <x v="2"/>
    <x v="11"/>
    <s v="Plantronics CS510 - Over-the-Head monaural Wireless Headset System"/>
    <n v="659.9"/>
    <n v="2"/>
    <n v="0"/>
    <n v="217.76699999999994"/>
  </r>
  <r>
    <n v="5611"/>
    <s v="CA-2012-145828"/>
    <x v="1"/>
    <x v="348"/>
    <x v="486"/>
    <s v="First Class"/>
    <s v="MB-17305"/>
    <s v="Maria Bertelson"/>
    <x v="0"/>
    <s v="United States"/>
    <s v="Cincinnati"/>
    <x v="24"/>
    <n v="45231"/>
    <x v="3"/>
    <s v="TEC-AC-10002323"/>
    <x v="2"/>
    <x v="11"/>
    <s v="SanDisk Ultra 32 GB MicroSDHC Class 10 Memory Card"/>
    <n v="53.040000000000006"/>
    <n v="3"/>
    <n v="0.2"/>
    <n v="-4.6409999999999982"/>
  </r>
  <r>
    <n v="5612"/>
    <s v="CA-2014-121027"/>
    <x v="3"/>
    <x v="238"/>
    <x v="554"/>
    <s v="Standard Class"/>
    <s v="HW-14935"/>
    <s v="Helen Wasserman"/>
    <x v="1"/>
    <s v="United States"/>
    <s v="Seattle"/>
    <x v="4"/>
    <n v="98105"/>
    <x v="1"/>
    <s v="TEC-AC-10002049"/>
    <x v="2"/>
    <x v="11"/>
    <s v="Plantronics Savi W720 Multi-Device Wireless Headset System"/>
    <n v="843.9"/>
    <n v="2"/>
    <n v="0"/>
    <n v="371.31600000000003"/>
  </r>
  <r>
    <n v="5613"/>
    <s v="CA-2014-121027"/>
    <x v="3"/>
    <x v="238"/>
    <x v="554"/>
    <s v="Standard Class"/>
    <s v="HW-14935"/>
    <s v="Helen Wasserman"/>
    <x v="1"/>
    <s v="United States"/>
    <s v="Seattle"/>
    <x v="4"/>
    <n v="98105"/>
    <x v="1"/>
    <s v="TEC-AC-10002253"/>
    <x v="2"/>
    <x v="11"/>
    <s v="Imation Bio 8GB USB Flash Drive Imation Corp"/>
    <n v="1496.16"/>
    <n v="9"/>
    <n v="0"/>
    <n v="224.42400000000006"/>
  </r>
  <r>
    <n v="5614"/>
    <s v="CA-2013-147431"/>
    <x v="0"/>
    <x v="1056"/>
    <x v="606"/>
    <s v="Standard Class"/>
    <s v="AB-10105"/>
    <s v="Adrian Barton"/>
    <x v="0"/>
    <s v="United States"/>
    <s v="New York City"/>
    <x v="15"/>
    <n v="10011"/>
    <x v="3"/>
    <s v="OFF-ST-10003994"/>
    <x v="1"/>
    <x v="4"/>
    <s v="Belkin 19&quot; Center-Weighted Shelf, Gray"/>
    <n v="117.96"/>
    <n v="2"/>
    <n v="0"/>
    <n v="5.8979999999999961"/>
  </r>
  <r>
    <n v="5615"/>
    <s v="CA-2013-158001"/>
    <x v="0"/>
    <x v="828"/>
    <x v="395"/>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x v="395"/>
    <s v="Standard Class"/>
    <s v="JP-15460"/>
    <s v="Jennifer Patt"/>
    <x v="1"/>
    <s v="United States"/>
    <s v="New York City"/>
    <x v="15"/>
    <n v="10035"/>
    <x v="3"/>
    <s v="OFF-AP-10002118"/>
    <x v="1"/>
    <x v="9"/>
    <s v="1.7 Cubic Foot Compact &quot;Cube&quot; Office Refrigerators"/>
    <n v="1040.8"/>
    <n v="5"/>
    <n v="0"/>
    <n v="281.01600000000008"/>
  </r>
  <r>
    <n v="5617"/>
    <s v="CA-2013-158001"/>
    <x v="0"/>
    <x v="828"/>
    <x v="395"/>
    <s v="Standard Class"/>
    <s v="JP-15460"/>
    <s v="Jennifer Patt"/>
    <x v="1"/>
    <s v="United States"/>
    <s v="New York City"/>
    <x v="15"/>
    <n v="10035"/>
    <x v="3"/>
    <s v="OFF-AR-10001954"/>
    <x v="1"/>
    <x v="6"/>
    <s v="Newell 331"/>
    <n v="29.339999999999996"/>
    <n v="6"/>
    <n v="0"/>
    <n v="7.9218000000000002"/>
  </r>
  <r>
    <n v="5618"/>
    <s v="CA-2014-125745"/>
    <x v="3"/>
    <x v="160"/>
    <x v="446"/>
    <s v="Standard Class"/>
    <s v="DV-13045"/>
    <s v="Darrin Van Huff"/>
    <x v="1"/>
    <s v="United States"/>
    <s v="Memphis"/>
    <x v="18"/>
    <n v="38109"/>
    <x v="0"/>
    <s v="FUR-FU-10001591"/>
    <x v="0"/>
    <x v="5"/>
    <s v="Advantus Panel Wall Certificate Holder - 8.5x11"/>
    <n v="19.52"/>
    <n v="2"/>
    <n v="0.2"/>
    <n v="5.3680000000000012"/>
  </r>
  <r>
    <n v="5619"/>
    <s v="CA-2012-101154"/>
    <x v="1"/>
    <x v="227"/>
    <x v="14"/>
    <s v="First Class"/>
    <s v="CM-12190"/>
    <s v="Charlotte Melton"/>
    <x v="0"/>
    <s v="United States"/>
    <s v="San Diego"/>
    <x v="1"/>
    <n v="92105"/>
    <x v="1"/>
    <s v="OFF-ST-10004186"/>
    <x v="1"/>
    <x v="4"/>
    <s v="Stur-D-Stor Shelving, Vertical 5-Shelf: 72&quot;H x 36&quot;W x 18 1/2&quot;D"/>
    <n v="443.92"/>
    <n v="4"/>
    <n v="0"/>
    <n v="8.8783999999999992"/>
  </r>
  <r>
    <n v="5620"/>
    <s v="US-2013-124163"/>
    <x v="0"/>
    <x v="477"/>
    <x v="424"/>
    <s v="Standard Class"/>
    <s v="SC-20695"/>
    <s v="Steve Chapman"/>
    <x v="1"/>
    <s v="United States"/>
    <s v="La Crosse"/>
    <x v="6"/>
    <n v="54601"/>
    <x v="2"/>
    <s v="TEC-AC-10001908"/>
    <x v="2"/>
    <x v="11"/>
    <s v="Logitech Wireless Headset h800"/>
    <n v="499.95"/>
    <n v="5"/>
    <n v="0"/>
    <n v="174.98249999999999"/>
  </r>
  <r>
    <n v="5621"/>
    <s v="US-2013-124163"/>
    <x v="0"/>
    <x v="477"/>
    <x v="424"/>
    <s v="Standard Class"/>
    <s v="SC-20695"/>
    <s v="Steve Chapman"/>
    <x v="1"/>
    <s v="United States"/>
    <s v="La Crosse"/>
    <x v="6"/>
    <n v="54601"/>
    <x v="2"/>
    <s v="OFF-AR-10000817"/>
    <x v="1"/>
    <x v="6"/>
    <s v="Manco Dry-Lighter Erasable Highlighter"/>
    <n v="3.04"/>
    <n v="1"/>
    <n v="0"/>
    <n v="1.0335999999999999"/>
  </r>
  <r>
    <n v="5622"/>
    <s v="US-2013-124163"/>
    <x v="0"/>
    <x v="477"/>
    <x v="424"/>
    <s v="Standard Class"/>
    <s v="SC-20695"/>
    <s v="Steve Chapman"/>
    <x v="1"/>
    <s v="United States"/>
    <s v="La Crosse"/>
    <x v="6"/>
    <n v="54601"/>
    <x v="2"/>
    <s v="FUR-CH-10004218"/>
    <x v="0"/>
    <x v="1"/>
    <s v="Global Fabric Manager's Chair, Dark Gray"/>
    <n v="201.96"/>
    <n v="2"/>
    <n v="0"/>
    <n v="50.490000000000009"/>
  </r>
  <r>
    <n v="5623"/>
    <s v="US-2013-124163"/>
    <x v="0"/>
    <x v="477"/>
    <x v="424"/>
    <s v="Standard Class"/>
    <s v="SC-20695"/>
    <s v="Steve Chapman"/>
    <x v="1"/>
    <s v="United States"/>
    <s v="La Crosse"/>
    <x v="6"/>
    <n v="54601"/>
    <x v="2"/>
    <s v="FUR-FU-10000755"/>
    <x v="0"/>
    <x v="5"/>
    <s v="Eldon Expressions Mahogany Wood Desk Collection"/>
    <n v="68.64"/>
    <n v="11"/>
    <n v="0"/>
    <n v="17.160000000000004"/>
  </r>
  <r>
    <n v="5624"/>
    <s v="CA-2013-121748"/>
    <x v="0"/>
    <x v="1057"/>
    <x v="464"/>
    <s v="Second Class"/>
    <s v="VW-21775"/>
    <s v="Victoria Wilson"/>
    <x v="1"/>
    <s v="United States"/>
    <s v="Los Angeles"/>
    <x v="1"/>
    <n v="90032"/>
    <x v="1"/>
    <s v="TEC-AC-10003063"/>
    <x v="2"/>
    <x v="11"/>
    <s v="Micro Innovations USB RF Wireless Keyboard with Mouse"/>
    <n v="100"/>
    <n v="4"/>
    <n v="0"/>
    <n v="21"/>
  </r>
  <r>
    <n v="5625"/>
    <s v="CA-2013-121748"/>
    <x v="0"/>
    <x v="1057"/>
    <x v="464"/>
    <s v="Second Class"/>
    <s v="VW-21775"/>
    <s v="Victoria Wilson"/>
    <x v="1"/>
    <s v="United States"/>
    <s v="Los Angeles"/>
    <x v="1"/>
    <n v="90032"/>
    <x v="1"/>
    <s v="TEC-AC-10002637"/>
    <x v="2"/>
    <x v="11"/>
    <s v="Logitech VX Revolution Cordless Laser Mouse for Notebooks (Black)"/>
    <n v="359.98"/>
    <n v="2"/>
    <n v="0"/>
    <n v="21.598799999999983"/>
  </r>
  <r>
    <n v="5626"/>
    <s v="CA-2011-126683"/>
    <x v="2"/>
    <x v="411"/>
    <x v="511"/>
    <s v="Second Class"/>
    <s v="PP-18955"/>
    <s v="Paul Prost"/>
    <x v="2"/>
    <s v="United States"/>
    <s v="Seattle"/>
    <x v="4"/>
    <n v="98115"/>
    <x v="1"/>
    <s v="FUR-FU-10001706"/>
    <x v="0"/>
    <x v="5"/>
    <s v="Longer-Life Soft White Bulbs"/>
    <n v="6.16"/>
    <n v="2"/>
    <n v="0"/>
    <n v="2.9567999999999999"/>
  </r>
  <r>
    <n v="5627"/>
    <s v="CA-2011-126683"/>
    <x v="2"/>
    <x v="411"/>
    <x v="511"/>
    <s v="Second Class"/>
    <s v="PP-18955"/>
    <s v="Paul Prost"/>
    <x v="2"/>
    <s v="United States"/>
    <s v="Seattle"/>
    <x v="4"/>
    <n v="98115"/>
    <x v="1"/>
    <s v="FUR-TA-10002958"/>
    <x v="0"/>
    <x v="3"/>
    <s v="Bevis Oval Conference Table, Walnut"/>
    <n v="2348.8200000000002"/>
    <n v="9"/>
    <n v="0"/>
    <n v="399.29939999999976"/>
  </r>
  <r>
    <n v="5628"/>
    <s v="CA-2014-148810"/>
    <x v="3"/>
    <x v="335"/>
    <x v="553"/>
    <s v="Standard Class"/>
    <s v="DR-12880"/>
    <s v="Dan Reichenbach"/>
    <x v="1"/>
    <s v="United States"/>
    <s v="Miami"/>
    <x v="2"/>
    <n v="33180"/>
    <x v="0"/>
    <s v="OFF-LA-10004689"/>
    <x v="1"/>
    <x v="2"/>
    <s v="Avery 512"/>
    <n v="13.872000000000002"/>
    <n v="6"/>
    <n v="0.2"/>
    <n v="4.6818000000000008"/>
  </r>
  <r>
    <n v="5629"/>
    <s v="CA-2014-148810"/>
    <x v="3"/>
    <x v="335"/>
    <x v="553"/>
    <s v="Standard Class"/>
    <s v="DR-12880"/>
    <s v="Dan Reichenbach"/>
    <x v="1"/>
    <s v="United States"/>
    <s v="Miami"/>
    <x v="2"/>
    <n v="33180"/>
    <x v="0"/>
    <s v="FUR-CH-10001545"/>
    <x v="0"/>
    <x v="1"/>
    <s v="Hon Comfortask Task/Swivel Chairs"/>
    <n v="273.55200000000002"/>
    <n v="3"/>
    <n v="0.2"/>
    <n v="-13.677599999999998"/>
  </r>
  <r>
    <n v="5630"/>
    <s v="US-2013-146066"/>
    <x v="0"/>
    <x v="1036"/>
    <x v="319"/>
    <s v="Second Class"/>
    <s v="RB-19465"/>
    <s v="Rick Bensley"/>
    <x v="2"/>
    <s v="United States"/>
    <s v="Philadelphia"/>
    <x v="9"/>
    <n v="19143"/>
    <x v="3"/>
    <s v="FUR-TA-10002530"/>
    <x v="0"/>
    <x v="3"/>
    <s v="Iceberg OfficeWorks 42&quot; Round Tables"/>
    <n v="815.29199999999992"/>
    <n v="9"/>
    <n v="0.4"/>
    <n v="-339.7050000000001"/>
  </r>
  <r>
    <n v="5631"/>
    <s v="CA-2011-127614"/>
    <x v="2"/>
    <x v="1058"/>
    <x v="1147"/>
    <s v="Standard Class"/>
    <s v="NF-18385"/>
    <s v="Natalie Fritzler"/>
    <x v="0"/>
    <s v="United States"/>
    <s v="Chesapeake"/>
    <x v="17"/>
    <n v="23320"/>
    <x v="0"/>
    <s v="TEC-AC-10001432"/>
    <x v="2"/>
    <x v="11"/>
    <s v="Enermax Aurora Lite Keyboard"/>
    <n v="234.45000000000002"/>
    <n v="3"/>
    <n v="0"/>
    <n v="103.15800000000003"/>
  </r>
  <r>
    <n v="5632"/>
    <s v="CA-2011-127614"/>
    <x v="2"/>
    <x v="1058"/>
    <x v="1147"/>
    <s v="Standard Class"/>
    <s v="NF-18385"/>
    <s v="Natalie Fritzler"/>
    <x v="0"/>
    <s v="United States"/>
    <s v="Chesapeake"/>
    <x v="17"/>
    <n v="23320"/>
    <x v="0"/>
    <s v="FUR-TA-10003715"/>
    <x v="0"/>
    <x v="3"/>
    <s v="Hon 2111 Invitation Series Corner Table"/>
    <n v="1256.22"/>
    <n v="6"/>
    <n v="0"/>
    <n v="75.37319999999994"/>
  </r>
  <r>
    <n v="5633"/>
    <s v="CA-2011-127614"/>
    <x v="2"/>
    <x v="1058"/>
    <x v="1147"/>
    <s v="Standard Class"/>
    <s v="NF-18385"/>
    <s v="Natalie Fritzler"/>
    <x v="0"/>
    <s v="United States"/>
    <s v="Chesapeake"/>
    <x v="17"/>
    <n v="23320"/>
    <x v="0"/>
    <s v="OFF-BI-10003291"/>
    <x v="1"/>
    <x v="8"/>
    <s v="Wilson Jones Leather-Like Binders with DublLock Round Rings"/>
    <n v="17.46"/>
    <n v="2"/>
    <n v="0"/>
    <n v="8.2061999999999991"/>
  </r>
  <r>
    <n v="5634"/>
    <s v="CA-2013-101742"/>
    <x v="0"/>
    <x v="713"/>
    <x v="961"/>
    <s v="Second Class"/>
    <s v="CR-12580"/>
    <s v="Clay Rozendal"/>
    <x v="2"/>
    <s v="United States"/>
    <s v="New York City"/>
    <x v="15"/>
    <n v="10009"/>
    <x v="3"/>
    <s v="OFF-BI-10004187"/>
    <x v="1"/>
    <x v="8"/>
    <s v="Staples"/>
    <n v="10.528"/>
    <n v="7"/>
    <n v="0.2"/>
    <n v="3.6847999999999987"/>
  </r>
  <r>
    <n v="5635"/>
    <s v="CA-2012-134943"/>
    <x v="1"/>
    <x v="901"/>
    <x v="726"/>
    <s v="First Class"/>
    <s v="SU-20665"/>
    <s v="Stephanie Ulpright"/>
    <x v="2"/>
    <s v="United States"/>
    <s v="Ann Arbor"/>
    <x v="12"/>
    <n v="48104"/>
    <x v="2"/>
    <s v="OFF-BI-10000666"/>
    <x v="1"/>
    <x v="8"/>
    <s v="Surelock Post Binders"/>
    <n v="152.79999999999998"/>
    <n v="5"/>
    <n v="0"/>
    <n v="76.399999999999991"/>
  </r>
  <r>
    <n v="5636"/>
    <s v="CA-2014-123022"/>
    <x v="3"/>
    <x v="213"/>
    <x v="221"/>
    <s v="Standard Class"/>
    <s v="SC-20050"/>
    <s v="Sample Company A"/>
    <x v="2"/>
    <s v="United States"/>
    <s v="La Mesa"/>
    <x v="1"/>
    <n v="91941"/>
    <x v="1"/>
    <s v="OFF-BI-10002225"/>
    <x v="1"/>
    <x v="8"/>
    <s v="Square Ring Data Binders, Rigid 75 Pt. Covers, 11&quot; x 14-7/8&quot;"/>
    <n v="82.56"/>
    <n v="5"/>
    <n v="0.2"/>
    <n v="28.896000000000001"/>
  </r>
  <r>
    <n v="5637"/>
    <s v="CA-2014-123022"/>
    <x v="3"/>
    <x v="213"/>
    <x v="221"/>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x v="504"/>
    <s v="Standard Class"/>
    <s v="ML-18040"/>
    <s v="Michelle Lonsdale"/>
    <x v="1"/>
    <s v="United States"/>
    <s v="Dearborn"/>
    <x v="12"/>
    <n v="48126"/>
    <x v="2"/>
    <s v="FUR-FU-10004245"/>
    <x v="0"/>
    <x v="5"/>
    <s v="Career Cubicle Clock, 8 1/4&quot;, Black"/>
    <n v="60.84"/>
    <n v="3"/>
    <n v="0"/>
    <n v="23.119199999999999"/>
  </r>
  <r>
    <n v="5639"/>
    <s v="CA-2011-154893"/>
    <x v="2"/>
    <x v="1059"/>
    <x v="999"/>
    <s v="Standard Class"/>
    <s v="GM-14440"/>
    <s v="Gary McGarr"/>
    <x v="0"/>
    <s v="United States"/>
    <s v="San Diego"/>
    <x v="1"/>
    <n v="92024"/>
    <x v="1"/>
    <s v="FUR-CH-10004287"/>
    <x v="0"/>
    <x v="1"/>
    <s v="SAFCO Arco Folding Chair"/>
    <n v="1325.76"/>
    <n v="6"/>
    <n v="0.2"/>
    <n v="149.14799999999991"/>
  </r>
  <r>
    <n v="5640"/>
    <s v="CA-2011-154893"/>
    <x v="2"/>
    <x v="1059"/>
    <x v="999"/>
    <s v="Standard Class"/>
    <s v="GM-14440"/>
    <s v="Gary McGarr"/>
    <x v="0"/>
    <s v="United States"/>
    <s v="San Diego"/>
    <x v="1"/>
    <n v="92024"/>
    <x v="1"/>
    <s v="FUR-CH-10000595"/>
    <x v="0"/>
    <x v="1"/>
    <s v="Safco Contoured Stacking Chairs"/>
    <n v="572.16000000000008"/>
    <n v="3"/>
    <n v="0.2"/>
    <n v="35.759999999999962"/>
  </r>
  <r>
    <n v="5641"/>
    <s v="CA-2011-147900"/>
    <x v="2"/>
    <x v="865"/>
    <x v="919"/>
    <s v="Standard Class"/>
    <s v="JK-15640"/>
    <s v="Jim Kriz"/>
    <x v="2"/>
    <s v="United States"/>
    <s v="Lakewood"/>
    <x v="24"/>
    <n v="44107"/>
    <x v="3"/>
    <s v="OFF-PA-10003063"/>
    <x v="1"/>
    <x v="10"/>
    <s v="EcoTones Memo Sheets"/>
    <n v="28.8"/>
    <n v="9"/>
    <n v="0.2"/>
    <n v="10.080000000000002"/>
  </r>
  <r>
    <n v="5642"/>
    <s v="CA-2014-106355"/>
    <x v="3"/>
    <x v="459"/>
    <x v="710"/>
    <s v="First Class"/>
    <s v="AT-10435"/>
    <s v="Alyssa Tate"/>
    <x v="2"/>
    <s v="United States"/>
    <s v="Meriden"/>
    <x v="29"/>
    <n v="6450"/>
    <x v="3"/>
    <s v="OFF-AR-10000246"/>
    <x v="1"/>
    <x v="6"/>
    <s v="Newell 318"/>
    <n v="11.12"/>
    <n v="4"/>
    <n v="0"/>
    <n v="2.8911999999999995"/>
  </r>
  <r>
    <n v="5643"/>
    <s v="CA-2013-127985"/>
    <x v="0"/>
    <x v="178"/>
    <x v="1012"/>
    <s v="Second Class"/>
    <s v="DB-12910"/>
    <s v="Daniel Byrd"/>
    <x v="2"/>
    <s v="United States"/>
    <s v="Columbus"/>
    <x v="32"/>
    <n v="31907"/>
    <x v="0"/>
    <s v="FUR-FU-10003274"/>
    <x v="0"/>
    <x v="5"/>
    <s v="Regeneration Desk Collection"/>
    <n v="7.04"/>
    <n v="4"/>
    <n v="0"/>
    <n v="3.0976000000000004"/>
  </r>
  <r>
    <n v="5644"/>
    <s v="CA-2012-166604"/>
    <x v="1"/>
    <x v="1060"/>
    <x v="1148"/>
    <s v="Second Class"/>
    <s v="AH-10690"/>
    <s v="Anna Häberlin"/>
    <x v="1"/>
    <s v="United States"/>
    <s v="Roswell"/>
    <x v="32"/>
    <n v="30076"/>
    <x v="0"/>
    <s v="OFF-EN-10004147"/>
    <x v="1"/>
    <x v="12"/>
    <s v="Wausau Papers Astrobrights Colored Envelopes"/>
    <n v="17.940000000000001"/>
    <n v="3"/>
    <n v="0"/>
    <n v="8.7906000000000013"/>
  </r>
  <r>
    <n v="5645"/>
    <s v="CA-2014-120719"/>
    <x v="3"/>
    <x v="721"/>
    <x v="762"/>
    <s v="First Class"/>
    <s v="SJ-20125"/>
    <s v="Sanjit Jacobs"/>
    <x v="2"/>
    <s v="United States"/>
    <s v="Seattle"/>
    <x v="4"/>
    <n v="98105"/>
    <x v="1"/>
    <s v="OFF-BI-10002103"/>
    <x v="1"/>
    <x v="8"/>
    <s v="Cardinal Slant-D Ring Binder, Heavy Gauge Vinyl"/>
    <n v="34.76"/>
    <n v="5"/>
    <n v="0.2"/>
    <n v="11.296999999999999"/>
  </r>
  <r>
    <n v="5646"/>
    <s v="CA-2014-127117"/>
    <x v="3"/>
    <x v="349"/>
    <x v="887"/>
    <s v="Standard Class"/>
    <s v="HM-14860"/>
    <s v="Harry Marie"/>
    <x v="1"/>
    <s v="United States"/>
    <s v="Morristown"/>
    <x v="30"/>
    <n v="7960"/>
    <x v="3"/>
    <s v="FUR-FU-10004018"/>
    <x v="0"/>
    <x v="5"/>
    <s v="Tensor Computer Mounted Lamp"/>
    <n v="74.45"/>
    <n v="5"/>
    <n v="0"/>
    <n v="20.101500000000001"/>
  </r>
  <r>
    <n v="5647"/>
    <s v="CA-2012-104241"/>
    <x v="1"/>
    <x v="1038"/>
    <x v="96"/>
    <s v="Standard Class"/>
    <s v="AG-10495"/>
    <s v="Andrew Gjertsen"/>
    <x v="1"/>
    <s v="United States"/>
    <s v="Alexandria"/>
    <x v="17"/>
    <n v="22304"/>
    <x v="0"/>
    <s v="FUR-FU-10001473"/>
    <x v="0"/>
    <x v="5"/>
    <s v="DAX Wood Document Frame"/>
    <n v="192.22"/>
    <n v="14"/>
    <n v="0"/>
    <n v="69.199200000000005"/>
  </r>
  <r>
    <n v="5648"/>
    <s v="CA-2014-168179"/>
    <x v="3"/>
    <x v="808"/>
    <x v="170"/>
    <s v="Standard Class"/>
    <s v="JB-16000"/>
    <s v="Joy Bell-"/>
    <x v="0"/>
    <s v="United States"/>
    <s v="Salt Lake City"/>
    <x v="7"/>
    <n v="84106"/>
    <x v="1"/>
    <s v="OFF-PA-10001800"/>
    <x v="1"/>
    <x v="10"/>
    <s v="Xerox 220"/>
    <n v="19.440000000000001"/>
    <n v="3"/>
    <n v="0"/>
    <n v="9.3312000000000008"/>
  </r>
  <r>
    <n v="5649"/>
    <s v="CA-2014-142342"/>
    <x v="3"/>
    <x v="729"/>
    <x v="698"/>
    <s v="Second Class"/>
    <s v="AJ-10795"/>
    <s v="Anthony Johnson"/>
    <x v="1"/>
    <s v="United States"/>
    <s v="Apple Valley"/>
    <x v="1"/>
    <n v="92307"/>
    <x v="1"/>
    <s v="OFF-PA-10004609"/>
    <x v="1"/>
    <x v="10"/>
    <s v="Xerox 221"/>
    <n v="32.400000000000006"/>
    <n v="5"/>
    <n v="0"/>
    <n v="15.552000000000001"/>
  </r>
  <r>
    <n v="5650"/>
    <s v="CA-2014-142342"/>
    <x v="3"/>
    <x v="729"/>
    <x v="698"/>
    <s v="Second Class"/>
    <s v="AJ-10795"/>
    <s v="Anthony Johnson"/>
    <x v="1"/>
    <s v="United States"/>
    <s v="Apple Valley"/>
    <x v="1"/>
    <n v="92307"/>
    <x v="1"/>
    <s v="OFF-EN-10002592"/>
    <x v="1"/>
    <x v="12"/>
    <s v="Peel &amp; Seel Recycled Catalog Envelopes, Brown"/>
    <n v="57.9"/>
    <n v="5"/>
    <n v="0"/>
    <n v="28.95"/>
  </r>
  <r>
    <n v="5651"/>
    <s v="CA-2014-142342"/>
    <x v="3"/>
    <x v="729"/>
    <x v="698"/>
    <s v="Second Class"/>
    <s v="AJ-10795"/>
    <s v="Anthony Johnson"/>
    <x v="1"/>
    <s v="United States"/>
    <s v="Apple Valley"/>
    <x v="1"/>
    <n v="92307"/>
    <x v="1"/>
    <s v="OFF-ST-10002957"/>
    <x v="1"/>
    <x v="4"/>
    <s v="Sterilite Show Offs Storage Containers"/>
    <n v="10.56"/>
    <n v="2"/>
    <n v="0"/>
    <n v="0"/>
  </r>
  <r>
    <n v="5652"/>
    <s v="CA-2014-142342"/>
    <x v="3"/>
    <x v="729"/>
    <x v="698"/>
    <s v="Second Class"/>
    <s v="AJ-10795"/>
    <s v="Anthony Johnson"/>
    <x v="1"/>
    <s v="United States"/>
    <s v="Apple Valley"/>
    <x v="1"/>
    <n v="92307"/>
    <x v="1"/>
    <s v="FUR-BO-10002613"/>
    <x v="0"/>
    <x v="0"/>
    <s v="Atlantic Metals Mobile 4-Shelf Bookcases, Custom Colors"/>
    <n v="1194.165"/>
    <n v="5"/>
    <n v="0.15"/>
    <n v="210.73499999999993"/>
  </r>
  <r>
    <n v="5653"/>
    <s v="CA-2014-109099"/>
    <x v="3"/>
    <x v="833"/>
    <x v="768"/>
    <s v="Standard Class"/>
    <s v="MM-18280"/>
    <s v="Muhammed MacIntyre"/>
    <x v="1"/>
    <s v="United States"/>
    <s v="New York City"/>
    <x v="15"/>
    <n v="10009"/>
    <x v="3"/>
    <s v="OFF-PA-10001033"/>
    <x v="1"/>
    <x v="10"/>
    <s v="Xerox 1893"/>
    <n v="40.99"/>
    <n v="1"/>
    <n v="0"/>
    <n v="20.085100000000001"/>
  </r>
  <r>
    <n v="5654"/>
    <s v="US-2011-134187"/>
    <x v="2"/>
    <x v="130"/>
    <x v="193"/>
    <s v="Standard Class"/>
    <s v="TH-21235"/>
    <s v="Tiffany House"/>
    <x v="1"/>
    <s v="United States"/>
    <s v="Long Beach"/>
    <x v="1"/>
    <n v="90805"/>
    <x v="1"/>
    <s v="OFF-AR-10000940"/>
    <x v="1"/>
    <x v="6"/>
    <s v="Newell 343"/>
    <n v="2.94"/>
    <n v="1"/>
    <n v="0"/>
    <n v="0.79380000000000006"/>
  </r>
  <r>
    <n v="5655"/>
    <s v="CA-2013-145261"/>
    <x v="0"/>
    <x v="122"/>
    <x v="967"/>
    <s v="First Class"/>
    <s v="AH-10120"/>
    <s v="Adrian Hane"/>
    <x v="2"/>
    <s v="United States"/>
    <s v="Salem"/>
    <x v="21"/>
    <n v="97301"/>
    <x v="1"/>
    <s v="OFF-BI-10001670"/>
    <x v="1"/>
    <x v="8"/>
    <s v="Vinyl Sectional Post Binders"/>
    <n v="45.240000000000009"/>
    <n v="4"/>
    <n v="0.7"/>
    <n v="-30.159999999999997"/>
  </r>
  <r>
    <n v="5656"/>
    <s v="CA-2013-145261"/>
    <x v="0"/>
    <x v="122"/>
    <x v="967"/>
    <s v="First Class"/>
    <s v="AH-10120"/>
    <s v="Adrian Hane"/>
    <x v="2"/>
    <s v="United States"/>
    <s v="Salem"/>
    <x v="21"/>
    <n v="97301"/>
    <x v="1"/>
    <s v="OFF-AR-10004078"/>
    <x v="1"/>
    <x v="6"/>
    <s v="Newell 312"/>
    <n v="18.687999999999999"/>
    <n v="4"/>
    <n v="0.2"/>
    <n v="2.3359999999999994"/>
  </r>
  <r>
    <n v="5657"/>
    <s v="CA-2013-145261"/>
    <x v="0"/>
    <x v="122"/>
    <x v="967"/>
    <s v="First Class"/>
    <s v="AH-10120"/>
    <s v="Adrian Hane"/>
    <x v="2"/>
    <s v="United States"/>
    <s v="Salem"/>
    <x v="21"/>
    <n v="97301"/>
    <x v="1"/>
    <s v="OFF-PA-10003036"/>
    <x v="1"/>
    <x v="10"/>
    <s v="Black Print Carbonless 8 1/2&quot; x 8 1/4&quot; Rapid Memo Book"/>
    <n v="11.648000000000001"/>
    <n v="2"/>
    <n v="0.2"/>
    <n v="3.7855999999999992"/>
  </r>
  <r>
    <n v="5658"/>
    <s v="CA-2013-145261"/>
    <x v="0"/>
    <x v="122"/>
    <x v="967"/>
    <s v="First Class"/>
    <s v="AH-10120"/>
    <s v="Adrian Hane"/>
    <x v="2"/>
    <s v="United States"/>
    <s v="Salem"/>
    <x v="21"/>
    <n v="97301"/>
    <x v="1"/>
    <s v="TEC-AC-10000991"/>
    <x v="2"/>
    <x v="11"/>
    <s v="Sony Micro Vault Click 8 GB USB 2.0 Flash Drive"/>
    <n v="112.77600000000001"/>
    <n v="3"/>
    <n v="0.2"/>
    <n v="-8.4581999999999979"/>
  </r>
  <r>
    <n v="5659"/>
    <s v="CA-2013-145261"/>
    <x v="0"/>
    <x v="122"/>
    <x v="967"/>
    <s v="First Class"/>
    <s v="AH-10120"/>
    <s v="Adrian Hane"/>
    <x v="2"/>
    <s v="United States"/>
    <s v="Salem"/>
    <x v="21"/>
    <n v="97301"/>
    <x v="1"/>
    <s v="FUR-TA-10002530"/>
    <x v="0"/>
    <x v="3"/>
    <s v="Iceberg OfficeWorks 42&quot; Round Tables"/>
    <n v="377.45"/>
    <n v="5"/>
    <n v="0.5"/>
    <n v="-264.21500000000003"/>
  </r>
  <r>
    <n v="5660"/>
    <s v="CA-2013-145261"/>
    <x v="0"/>
    <x v="122"/>
    <x v="967"/>
    <s v="First Class"/>
    <s v="AH-10120"/>
    <s v="Adrian Hane"/>
    <x v="2"/>
    <s v="United States"/>
    <s v="Salem"/>
    <x v="21"/>
    <n v="97301"/>
    <x v="1"/>
    <s v="OFF-LA-10000407"/>
    <x v="1"/>
    <x v="2"/>
    <s v="Avery White Multi-Purpose Labels"/>
    <n v="15.936000000000002"/>
    <n v="4"/>
    <n v="0.2"/>
    <n v="5.1791999999999998"/>
  </r>
  <r>
    <n v="5661"/>
    <s v="CA-2013-145261"/>
    <x v="0"/>
    <x v="122"/>
    <x v="967"/>
    <s v="First Class"/>
    <s v="AH-10120"/>
    <s v="Adrian Hane"/>
    <x v="2"/>
    <s v="United States"/>
    <s v="Salem"/>
    <x v="21"/>
    <n v="97301"/>
    <x v="1"/>
    <s v="TEC-PH-10004833"/>
    <x v="2"/>
    <x v="7"/>
    <s v="Macally Suction Cup Mount"/>
    <n v="28.68"/>
    <n v="3"/>
    <n v="0.2"/>
    <n v="-7.17"/>
  </r>
  <r>
    <n v="5662"/>
    <s v="CA-2013-108875"/>
    <x v="0"/>
    <x v="446"/>
    <x v="152"/>
    <s v="Standard Class"/>
    <s v="CL-12700"/>
    <s v="Craig Leslie"/>
    <x v="2"/>
    <s v="United States"/>
    <s v="Aurora"/>
    <x v="22"/>
    <n v="80013"/>
    <x v="1"/>
    <s v="FUR-FU-10002671"/>
    <x v="0"/>
    <x v="5"/>
    <s v="Electrix 20W Halogen Replacement Bulb for Zoom-In Desk Lamp"/>
    <n v="21.44"/>
    <n v="2"/>
    <n v="0.2"/>
    <n v="7.5039999999999987"/>
  </r>
  <r>
    <n v="5663"/>
    <s v="CA-2013-108875"/>
    <x v="0"/>
    <x v="446"/>
    <x v="152"/>
    <s v="Standard Class"/>
    <s v="CL-12700"/>
    <s v="Craig Leslie"/>
    <x v="2"/>
    <s v="United States"/>
    <s v="Aurora"/>
    <x v="22"/>
    <n v="80013"/>
    <x v="1"/>
    <s v="OFF-ST-10001370"/>
    <x v="1"/>
    <x v="4"/>
    <s v="Sensible Storage WireTech Storage Systems"/>
    <n v="511.05600000000004"/>
    <n v="9"/>
    <n v="0.2"/>
    <n v="-95.823000000000079"/>
  </r>
  <r>
    <n v="5664"/>
    <s v="CA-2013-141957"/>
    <x v="0"/>
    <x v="658"/>
    <x v="246"/>
    <s v="Same Day"/>
    <s v="JG-15310"/>
    <s v="Jason Gross"/>
    <x v="1"/>
    <s v="United States"/>
    <s v="Newark"/>
    <x v="24"/>
    <n v="43055"/>
    <x v="3"/>
    <s v="OFF-AR-10000914"/>
    <x v="1"/>
    <x v="6"/>
    <s v="Boston 16765 Mini Stand Up Battery Pencil Sharpener"/>
    <n v="18.656000000000002"/>
    <n v="2"/>
    <n v="0.2"/>
    <n v="1.3992000000000013"/>
  </r>
  <r>
    <n v="5665"/>
    <s v="CA-2013-141957"/>
    <x v="0"/>
    <x v="658"/>
    <x v="246"/>
    <s v="Same Day"/>
    <s v="JG-15310"/>
    <s v="Jason Gross"/>
    <x v="1"/>
    <s v="United States"/>
    <s v="Newark"/>
    <x v="24"/>
    <n v="43055"/>
    <x v="3"/>
    <s v="OFF-BI-10001116"/>
    <x v="1"/>
    <x v="8"/>
    <s v="Wilson Jones 1&quot; Hanging DublLock Ring Binders"/>
    <n v="11.088000000000003"/>
    <n v="7"/>
    <n v="0.7"/>
    <n v="-8.1311999999999998"/>
  </r>
  <r>
    <n v="5666"/>
    <s v="CA-2013-141957"/>
    <x v="0"/>
    <x v="658"/>
    <x v="246"/>
    <s v="Same Day"/>
    <s v="JG-15310"/>
    <s v="Jason Gross"/>
    <x v="1"/>
    <s v="United States"/>
    <s v="Newark"/>
    <x v="24"/>
    <n v="43055"/>
    <x v="3"/>
    <s v="OFF-ST-10002276"/>
    <x v="1"/>
    <x v="4"/>
    <s v="Safco Steel Mobile File Cart"/>
    <n v="66.688000000000002"/>
    <n v="1"/>
    <n v="0.2"/>
    <n v="4.1680000000000028"/>
  </r>
  <r>
    <n v="5667"/>
    <s v="CA-2013-141957"/>
    <x v="0"/>
    <x v="658"/>
    <x v="246"/>
    <s v="Same Day"/>
    <s v="JG-15310"/>
    <s v="Jason Gross"/>
    <x v="1"/>
    <s v="United States"/>
    <s v="Newark"/>
    <x v="24"/>
    <n v="43055"/>
    <x v="3"/>
    <s v="OFF-ST-10004340"/>
    <x v="1"/>
    <x v="4"/>
    <s v="Fellowes Mobile File Cart, Black"/>
    <n v="99.488"/>
    <n v="2"/>
    <n v="0.2"/>
    <n v="8.7052000000000049"/>
  </r>
  <r>
    <n v="5668"/>
    <s v="CA-2013-142405"/>
    <x v="0"/>
    <x v="725"/>
    <x v="35"/>
    <s v="Standard Class"/>
    <s v="SE-20110"/>
    <s v="Sanjit Engle"/>
    <x v="0"/>
    <s v="United States"/>
    <s v="Seattle"/>
    <x v="4"/>
    <n v="98103"/>
    <x v="1"/>
    <s v="OFF-LA-10004093"/>
    <x v="1"/>
    <x v="2"/>
    <s v="Avery 486"/>
    <n v="14.62"/>
    <n v="2"/>
    <n v="0"/>
    <n v="6.8713999999999995"/>
  </r>
  <r>
    <n v="5669"/>
    <s v="CA-2013-142405"/>
    <x v="0"/>
    <x v="725"/>
    <x v="35"/>
    <s v="Standard Class"/>
    <s v="SE-20110"/>
    <s v="Sanjit Engle"/>
    <x v="0"/>
    <s v="United States"/>
    <s v="Seattle"/>
    <x v="4"/>
    <n v="98103"/>
    <x v="1"/>
    <s v="OFF-BI-10004728"/>
    <x v="1"/>
    <x v="8"/>
    <s v="Wilson Jones Turn Tabs Binder Tool for Ring Binders"/>
    <n v="53.984000000000002"/>
    <n v="14"/>
    <n v="0.2"/>
    <n v="17.544800000000002"/>
  </r>
  <r>
    <n v="5670"/>
    <s v="CA-2013-142405"/>
    <x v="0"/>
    <x v="725"/>
    <x v="35"/>
    <s v="Standard Class"/>
    <s v="SE-20110"/>
    <s v="Sanjit Engle"/>
    <x v="0"/>
    <s v="United States"/>
    <s v="Seattle"/>
    <x v="4"/>
    <n v="98103"/>
    <x v="1"/>
    <s v="TEC-AC-10003095"/>
    <x v="2"/>
    <x v="11"/>
    <s v="Logitech G35 7.1-Channel Surround Sound Headset"/>
    <n v="389.97"/>
    <n v="3"/>
    <n v="0"/>
    <n v="132.58980000000003"/>
  </r>
  <r>
    <n v="5671"/>
    <s v="CA-2012-141012"/>
    <x v="1"/>
    <x v="988"/>
    <x v="1149"/>
    <s v="Second Class"/>
    <s v="TG-21640"/>
    <s v="Trudy Glocke"/>
    <x v="0"/>
    <s v="United States"/>
    <s v="Pocatello"/>
    <x v="45"/>
    <n v="83201"/>
    <x v="1"/>
    <s v="FUR-FU-10003192"/>
    <x v="0"/>
    <x v="5"/>
    <s v="Luxo Adjustable Task Clamp Lamp"/>
    <n v="355.36"/>
    <n v="4"/>
    <n v="0"/>
    <n v="92.393599999999992"/>
  </r>
  <r>
    <n v="5672"/>
    <s v="CA-2012-141012"/>
    <x v="1"/>
    <x v="988"/>
    <x v="1149"/>
    <s v="Second Class"/>
    <s v="TG-21640"/>
    <s v="Trudy Glocke"/>
    <x v="0"/>
    <s v="United States"/>
    <s v="Pocatello"/>
    <x v="45"/>
    <n v="83201"/>
    <x v="1"/>
    <s v="TEC-PH-10004522"/>
    <x v="2"/>
    <x v="7"/>
    <s v="Dexim XPower Skin Super-Thin Power Case for iPhone 5 - Black"/>
    <n v="140.376"/>
    <n v="3"/>
    <n v="0.2"/>
    <n v="8.7735000000000056"/>
  </r>
  <r>
    <n v="5673"/>
    <s v="CA-2014-127922"/>
    <x v="3"/>
    <x v="855"/>
    <x v="548"/>
    <s v="Standard Class"/>
    <s v="SH-19975"/>
    <s v="Sally Hughsby"/>
    <x v="1"/>
    <s v="United States"/>
    <s v="Dallas"/>
    <x v="5"/>
    <n v="75081"/>
    <x v="2"/>
    <s v="OFF-EN-10003068"/>
    <x v="1"/>
    <x v="12"/>
    <s v="#6 3/4 Gummed Flap White Envelopes"/>
    <n v="15.840000000000002"/>
    <n v="2"/>
    <n v="0.2"/>
    <n v="5.5439999999999987"/>
  </r>
  <r>
    <n v="5674"/>
    <s v="CA-2014-127922"/>
    <x v="3"/>
    <x v="855"/>
    <x v="548"/>
    <s v="Standard Class"/>
    <s v="SH-19975"/>
    <s v="Sally Hughsby"/>
    <x v="1"/>
    <s v="United States"/>
    <s v="Dallas"/>
    <x v="5"/>
    <n v="75081"/>
    <x v="2"/>
    <s v="OFF-PA-10001204"/>
    <x v="1"/>
    <x v="10"/>
    <s v="Xerox 1972"/>
    <n v="8.4480000000000004"/>
    <n v="2"/>
    <n v="0.2"/>
    <n v="2.6399999999999997"/>
  </r>
  <r>
    <n v="5675"/>
    <s v="CA-2013-146318"/>
    <x v="0"/>
    <x v="115"/>
    <x v="1040"/>
    <s v="Standard Class"/>
    <s v="MC-17275"/>
    <s v="Marc Crier"/>
    <x v="0"/>
    <s v="United States"/>
    <s v="Seattle"/>
    <x v="4"/>
    <n v="98105"/>
    <x v="1"/>
    <s v="OFF-PA-10003953"/>
    <x v="1"/>
    <x v="10"/>
    <s v="Xerox 218"/>
    <n v="12.96"/>
    <n v="2"/>
    <n v="0"/>
    <n v="6.2208000000000006"/>
  </r>
  <r>
    <n v="5676"/>
    <s v="CA-2011-135993"/>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x v="1150"/>
    <s v="Standard Class"/>
    <s v="PJ-18835"/>
    <s v="Patrick Jones"/>
    <x v="1"/>
    <s v="United States"/>
    <s v="Seattle"/>
    <x v="4"/>
    <n v="98115"/>
    <x v="1"/>
    <s v="TEC-AC-10004877"/>
    <x v="2"/>
    <x v="11"/>
    <s v="Imation 30456 USB Flash Drive 8GB"/>
    <n v="27.6"/>
    <n v="4"/>
    <n v="0"/>
    <n v="2.2079999999999984"/>
  </r>
  <r>
    <n v="5678"/>
    <s v="CA-2011-126802"/>
    <x v="2"/>
    <x v="282"/>
    <x v="1061"/>
    <s v="Standard Class"/>
    <s v="ZC-21910"/>
    <s v="Zuschuss Carroll"/>
    <x v="0"/>
    <s v="United States"/>
    <s v="Chicago"/>
    <x v="10"/>
    <n v="60610"/>
    <x v="2"/>
    <s v="FUR-FU-10000193"/>
    <x v="0"/>
    <x v="5"/>
    <s v="Tenex Chairmats For Use with Hard Floors"/>
    <n v="38.975999999999999"/>
    <n v="3"/>
    <n v="0.6"/>
    <n v="-50.66879999999999"/>
  </r>
  <r>
    <n v="5679"/>
    <s v="CA-2013-143924"/>
    <x v="0"/>
    <x v="1062"/>
    <x v="1151"/>
    <s v="Standard Class"/>
    <s v="SC-20680"/>
    <s v="Steve Carroll"/>
    <x v="2"/>
    <s v="United States"/>
    <s v="Holland"/>
    <x v="12"/>
    <n v="49423"/>
    <x v="2"/>
    <s v="OFF-FA-10000735"/>
    <x v="1"/>
    <x v="13"/>
    <s v="Staples"/>
    <n v="20.439999999999998"/>
    <n v="7"/>
    <n v="0"/>
    <n v="9.1979999999999986"/>
  </r>
  <r>
    <n v="5680"/>
    <s v="CA-2013-143924"/>
    <x v="0"/>
    <x v="1062"/>
    <x v="1151"/>
    <s v="Standard Class"/>
    <s v="SC-20680"/>
    <s v="Steve Carroll"/>
    <x v="2"/>
    <s v="United States"/>
    <s v="Holland"/>
    <x v="12"/>
    <n v="49423"/>
    <x v="2"/>
    <s v="OFF-PA-10002120"/>
    <x v="1"/>
    <x v="10"/>
    <s v="Xerox 1889"/>
    <n v="109.92"/>
    <n v="2"/>
    <n v="0"/>
    <n v="53.860799999999998"/>
  </r>
  <r>
    <n v="5681"/>
    <s v="CA-2013-141551"/>
    <x v="0"/>
    <x v="446"/>
    <x v="424"/>
    <s v="Standard Class"/>
    <s v="BP-11230"/>
    <s v="Benjamin Patterson"/>
    <x v="0"/>
    <s v="United States"/>
    <s v="Broken Arrow"/>
    <x v="26"/>
    <n v="74012"/>
    <x v="2"/>
    <s v="OFF-BI-10001249"/>
    <x v="1"/>
    <x v="8"/>
    <s v="Avery Heavy-Duty EZD View Binder with Locking Rings"/>
    <n v="6.38"/>
    <n v="1"/>
    <n v="0"/>
    <n v="2.9347999999999996"/>
  </r>
  <r>
    <n v="5682"/>
    <s v="CA-2013-141551"/>
    <x v="0"/>
    <x v="446"/>
    <x v="424"/>
    <s v="Standard Class"/>
    <s v="BP-11230"/>
    <s v="Benjamin Patterson"/>
    <x v="0"/>
    <s v="United States"/>
    <s v="Broken Arrow"/>
    <x v="26"/>
    <n v="74012"/>
    <x v="2"/>
    <s v="OFF-PA-10001569"/>
    <x v="1"/>
    <x v="10"/>
    <s v="Xerox 232"/>
    <n v="6.48"/>
    <n v="1"/>
    <n v="0"/>
    <n v="3.1104000000000003"/>
  </r>
  <r>
    <n v="5683"/>
    <s v="CA-2011-164315"/>
    <x v="2"/>
    <x v="1063"/>
    <x v="521"/>
    <s v="Standard Class"/>
    <s v="RD-19585"/>
    <s v="Rob Dowd"/>
    <x v="0"/>
    <s v="United States"/>
    <s v="Athens"/>
    <x v="32"/>
    <n v="30605"/>
    <x v="0"/>
    <s v="OFF-PA-10004248"/>
    <x v="1"/>
    <x v="10"/>
    <s v="Xerox 1990"/>
    <n v="15.84"/>
    <n v="3"/>
    <n v="0"/>
    <n v="7.1280000000000001"/>
  </r>
  <r>
    <n v="5684"/>
    <s v="CA-2011-164315"/>
    <x v="2"/>
    <x v="1063"/>
    <x v="521"/>
    <s v="Standard Class"/>
    <s v="RD-19585"/>
    <s v="Rob Dowd"/>
    <x v="0"/>
    <s v="United States"/>
    <s v="Athens"/>
    <x v="32"/>
    <n v="30605"/>
    <x v="0"/>
    <s v="TEC-PH-10001128"/>
    <x v="2"/>
    <x v="7"/>
    <s v="Motorola Droid Maxx"/>
    <n v="1049.93"/>
    <n v="7"/>
    <n v="0"/>
    <n v="293.98040000000003"/>
  </r>
  <r>
    <n v="5685"/>
    <s v="CA-2011-164315"/>
    <x v="2"/>
    <x v="1063"/>
    <x v="521"/>
    <s v="Standard Class"/>
    <s v="RD-19585"/>
    <s v="Rob Dowd"/>
    <x v="0"/>
    <s v="United States"/>
    <s v="Athens"/>
    <x v="32"/>
    <n v="30605"/>
    <x v="0"/>
    <s v="OFF-AP-10003842"/>
    <x v="1"/>
    <x v="9"/>
    <s v="Euro-Pro Shark Turbo Vacuum"/>
    <n v="154.9"/>
    <n v="5"/>
    <n v="0"/>
    <n v="40.274000000000001"/>
  </r>
  <r>
    <n v="5686"/>
    <s v="CA-2012-131072"/>
    <x v="1"/>
    <x v="599"/>
    <x v="745"/>
    <s v="Same Day"/>
    <s v="KL-16645"/>
    <s v="Ken Lonsdale"/>
    <x v="0"/>
    <s v="United States"/>
    <s v="Seattle"/>
    <x v="4"/>
    <n v="98105"/>
    <x v="1"/>
    <s v="OFF-BI-10002794"/>
    <x v="1"/>
    <x v="8"/>
    <s v="Avery Trapezoid Ring Binder, 3&quot; Capacity, Black, 1040 sheets"/>
    <n v="98.352000000000004"/>
    <n v="3"/>
    <n v="0.2"/>
    <n v="35.652599999999993"/>
  </r>
  <r>
    <n v="5687"/>
    <s v="CA-2011-131541"/>
    <x v="2"/>
    <x v="1064"/>
    <x v="1152"/>
    <s v="Same Day"/>
    <s v="CK-12205"/>
    <s v="Chloris Kastensmidt"/>
    <x v="0"/>
    <s v="United States"/>
    <s v="Apopka"/>
    <x v="2"/>
    <n v="32712"/>
    <x v="0"/>
    <s v="OFF-FA-10000621"/>
    <x v="1"/>
    <x v="13"/>
    <s v="OIC Colored Binder Clips, Assorted Sizes"/>
    <n v="14.320000000000002"/>
    <n v="5"/>
    <n v="0.2"/>
    <n v="5.1910000000000007"/>
  </r>
  <r>
    <n v="5688"/>
    <s v="CA-2011-131541"/>
    <x v="2"/>
    <x v="1064"/>
    <x v="1152"/>
    <s v="Same Day"/>
    <s v="CK-12205"/>
    <s v="Chloris Kastensmidt"/>
    <x v="0"/>
    <s v="United States"/>
    <s v="Apopka"/>
    <x v="2"/>
    <n v="32712"/>
    <x v="0"/>
    <s v="FUR-FU-10003623"/>
    <x v="0"/>
    <x v="5"/>
    <s v="DataProducts Ampli Magnifier Task Lamp, Black,"/>
    <n v="129.88800000000001"/>
    <n v="6"/>
    <n v="0.2"/>
    <n v="12.988799999999991"/>
  </r>
  <r>
    <n v="5689"/>
    <s v="CA-2011-131541"/>
    <x v="2"/>
    <x v="1064"/>
    <x v="1152"/>
    <s v="Same Day"/>
    <s v="CK-12205"/>
    <s v="Chloris Kastensmidt"/>
    <x v="0"/>
    <s v="United States"/>
    <s v="Apopka"/>
    <x v="2"/>
    <n v="32712"/>
    <x v="0"/>
    <s v="OFF-EN-10000781"/>
    <x v="1"/>
    <x v="12"/>
    <s v="#10- 4 1/8&quot; x 9 1/2&quot; Recycled Envelopes"/>
    <n v="48.944000000000003"/>
    <n v="7"/>
    <n v="0.2"/>
    <n v="16.518599999999999"/>
  </r>
  <r>
    <n v="5690"/>
    <s v="CA-2012-119550"/>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x v="313"/>
    <s v="Standard Class"/>
    <s v="KM-16225"/>
    <s v="Kalyca Meade"/>
    <x v="1"/>
    <s v="United States"/>
    <s v="Baltimore"/>
    <x v="39"/>
    <n v="21215"/>
    <x v="3"/>
    <s v="OFF-AR-10000817"/>
    <x v="1"/>
    <x v="6"/>
    <s v="Manco Dry-Lighter Erasable Highlighter"/>
    <n v="27.36"/>
    <n v="9"/>
    <n v="0"/>
    <n v="9.3023999999999987"/>
  </r>
  <r>
    <n v="5692"/>
    <s v="US-2012-138093"/>
    <x v="1"/>
    <x v="895"/>
    <x v="313"/>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x v="313"/>
    <s v="Standard Class"/>
    <s v="KM-16225"/>
    <s v="Kalyca Meade"/>
    <x v="1"/>
    <s v="United States"/>
    <s v="Baltimore"/>
    <x v="39"/>
    <n v="21215"/>
    <x v="3"/>
    <s v="TEC-PH-10004667"/>
    <x v="2"/>
    <x v="7"/>
    <s v="Cisco 8x8 Inc. 6753i IP Business Phone System"/>
    <n v="134.99"/>
    <n v="1"/>
    <n v="0"/>
    <n v="36.447299999999998"/>
  </r>
  <r>
    <n v="5694"/>
    <s v="US-2012-138093"/>
    <x v="1"/>
    <x v="895"/>
    <x v="313"/>
    <s v="Standard Class"/>
    <s v="KM-16225"/>
    <s v="Kalyca Meade"/>
    <x v="1"/>
    <s v="United States"/>
    <s v="Baltimore"/>
    <x v="39"/>
    <n v="21215"/>
    <x v="3"/>
    <s v="OFF-PA-10000143"/>
    <x v="1"/>
    <x v="10"/>
    <s v="Astroparche Fine Business Paper"/>
    <n v="26.400000000000002"/>
    <n v="5"/>
    <n v="0"/>
    <n v="12.672000000000001"/>
  </r>
  <r>
    <n v="5695"/>
    <s v="US-2012-138093"/>
    <x v="1"/>
    <x v="895"/>
    <x v="313"/>
    <s v="Standard Class"/>
    <s v="KM-16225"/>
    <s v="Kalyca Meade"/>
    <x v="1"/>
    <s v="United States"/>
    <s v="Baltimore"/>
    <x v="39"/>
    <n v="21215"/>
    <x v="3"/>
    <s v="FUR-CH-10000785"/>
    <x v="0"/>
    <x v="1"/>
    <s v="Global Ergonomic Managers Chair"/>
    <n v="542.93999999999994"/>
    <n v="3"/>
    <n v="0"/>
    <n v="141.1644"/>
  </r>
  <r>
    <n v="5696"/>
    <s v="CA-2013-126165"/>
    <x v="0"/>
    <x v="465"/>
    <x v="477"/>
    <s v="Second Class"/>
    <s v="AH-10465"/>
    <s v="Amy Hunt"/>
    <x v="0"/>
    <s v="United States"/>
    <s v="San Francisco"/>
    <x v="1"/>
    <n v="94109"/>
    <x v="1"/>
    <s v="FUR-TA-10001676"/>
    <x v="0"/>
    <x v="3"/>
    <s v="Hon 61000 Series Interactive Training Tables"/>
    <n v="71.088000000000008"/>
    <n v="2"/>
    <n v="0.2"/>
    <n v="-1.7772000000000041"/>
  </r>
  <r>
    <n v="5697"/>
    <s v="CA-2014-126123"/>
    <x v="3"/>
    <x v="336"/>
    <x v="499"/>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x v="499"/>
    <s v="Standard Class"/>
    <s v="AG-10765"/>
    <s v="Anthony Garverick"/>
    <x v="2"/>
    <s v="United States"/>
    <s v="Chicago"/>
    <x v="10"/>
    <n v="60623"/>
    <x v="2"/>
    <s v="OFF-BI-10004224"/>
    <x v="1"/>
    <x v="8"/>
    <s v="Catalog Binders with Expanding Posts"/>
    <n v="13.455999999999998"/>
    <n v="1"/>
    <n v="0.8"/>
    <n v="-23.548000000000009"/>
  </r>
  <r>
    <n v="5699"/>
    <s v="CA-2013-143441"/>
    <x v="0"/>
    <x v="732"/>
    <x v="519"/>
    <s v="Same Day"/>
    <s v="EB-14170"/>
    <s v="Evan Bailliet"/>
    <x v="0"/>
    <s v="United States"/>
    <s v="Laredo"/>
    <x v="5"/>
    <n v="78041"/>
    <x v="2"/>
    <s v="OFF-LA-10002312"/>
    <x v="1"/>
    <x v="2"/>
    <s v="Avery 490"/>
    <n v="11.840000000000002"/>
    <n v="1"/>
    <n v="0.2"/>
    <n v="4.4399999999999995"/>
  </r>
  <r>
    <n v="5700"/>
    <s v="CA-2014-148320"/>
    <x v="3"/>
    <x v="132"/>
    <x v="834"/>
    <s v="Standard Class"/>
    <s v="PG-18895"/>
    <s v="Paul Gonzalez"/>
    <x v="0"/>
    <s v="United States"/>
    <s v="San Francisco"/>
    <x v="1"/>
    <n v="94109"/>
    <x v="1"/>
    <s v="OFF-PA-10003022"/>
    <x v="1"/>
    <x v="10"/>
    <s v="Xerox 1992"/>
    <n v="35.880000000000003"/>
    <n v="6"/>
    <n v="0"/>
    <n v="17.581200000000003"/>
  </r>
  <r>
    <n v="5701"/>
    <s v="CA-2013-125661"/>
    <x v="0"/>
    <x v="390"/>
    <x v="482"/>
    <s v="First Class"/>
    <s v="CA-12055"/>
    <s v="Cathy Armstrong"/>
    <x v="2"/>
    <s v="United States"/>
    <s v="Cleveland"/>
    <x v="24"/>
    <n v="44105"/>
    <x v="3"/>
    <s v="OFF-EN-10001532"/>
    <x v="1"/>
    <x v="12"/>
    <s v="Brown Kraft Recycled Envelopes"/>
    <n v="40.752000000000002"/>
    <n v="3"/>
    <n v="0.2"/>
    <n v="15.281999999999998"/>
  </r>
  <r>
    <n v="5702"/>
    <s v="CA-2013-125661"/>
    <x v="0"/>
    <x v="390"/>
    <x v="482"/>
    <s v="First Class"/>
    <s v="CA-12055"/>
    <s v="Cathy Armstrong"/>
    <x v="2"/>
    <s v="United States"/>
    <s v="Cleveland"/>
    <x v="24"/>
    <n v="44105"/>
    <x v="3"/>
    <s v="TEC-AC-10004855"/>
    <x v="2"/>
    <x v="11"/>
    <s v="V7 USB Numeric Keypad"/>
    <n v="139.96000000000004"/>
    <n v="5"/>
    <n v="0.2"/>
    <n v="-22.743500000000004"/>
  </r>
  <r>
    <n v="5703"/>
    <s v="US-2011-123519"/>
    <x v="2"/>
    <x v="637"/>
    <x v="444"/>
    <s v="Standard Class"/>
    <s v="SS-20875"/>
    <s v="Sung Shariari"/>
    <x v="0"/>
    <s v="United States"/>
    <s v="Marion"/>
    <x v="24"/>
    <n v="43302"/>
    <x v="3"/>
    <s v="OFF-AR-10003829"/>
    <x v="1"/>
    <x v="6"/>
    <s v="Newell 35"/>
    <n v="2.6240000000000001"/>
    <n v="1"/>
    <n v="0.2"/>
    <n v="0.29519999999999957"/>
  </r>
  <r>
    <n v="5704"/>
    <s v="US-2011-123519"/>
    <x v="2"/>
    <x v="637"/>
    <x v="444"/>
    <s v="Standard Class"/>
    <s v="SS-20875"/>
    <s v="Sung Shariari"/>
    <x v="0"/>
    <s v="United States"/>
    <s v="Marion"/>
    <x v="24"/>
    <n v="43302"/>
    <x v="3"/>
    <s v="FUR-TA-10002645"/>
    <x v="0"/>
    <x v="3"/>
    <s v="Hon Rectangular Conference Tables"/>
    <n v="136.53"/>
    <n v="1"/>
    <n v="0.4"/>
    <n v="-52.336500000000029"/>
  </r>
  <r>
    <n v="5705"/>
    <s v="US-2011-123519"/>
    <x v="2"/>
    <x v="637"/>
    <x v="444"/>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x v="821"/>
    <s v="Standard Class"/>
    <s v="RP-19390"/>
    <s v="Resi Pölking"/>
    <x v="0"/>
    <s v="United States"/>
    <s v="Fairfield"/>
    <x v="29"/>
    <n v="6824"/>
    <x v="3"/>
    <s v="OFF-SU-10002522"/>
    <x v="1"/>
    <x v="14"/>
    <s v="Acme Kleen Earth Office Shears"/>
    <n v="11.64"/>
    <n v="3"/>
    <n v="0"/>
    <n v="3.3755999999999986"/>
  </r>
  <r>
    <n v="5707"/>
    <s v="CA-2014-136000"/>
    <x v="3"/>
    <x v="585"/>
    <x v="425"/>
    <s v="Second Class"/>
    <s v="SC-20440"/>
    <s v="Shaun Chance"/>
    <x v="1"/>
    <s v="United States"/>
    <s v="New York City"/>
    <x v="15"/>
    <n v="10009"/>
    <x v="3"/>
    <s v="OFF-BI-10004828"/>
    <x v="1"/>
    <x v="8"/>
    <s v="GBC Poly Designer Binding Covers"/>
    <n v="40.176000000000002"/>
    <n v="3"/>
    <n v="0.2"/>
    <n v="14.563799999999997"/>
  </r>
  <r>
    <n v="5708"/>
    <s v="US-2012-160857"/>
    <x v="1"/>
    <x v="412"/>
    <x v="1153"/>
    <s v="Standard Class"/>
    <s v="NW-18400"/>
    <s v="Natalie Webber"/>
    <x v="0"/>
    <s v="United States"/>
    <s v="New York City"/>
    <x v="15"/>
    <n v="10024"/>
    <x v="3"/>
    <s v="FUR-FU-10001095"/>
    <x v="0"/>
    <x v="5"/>
    <s v="DAX Black Cherry Wood-Tone Poster Frame"/>
    <n v="79.44"/>
    <n v="3"/>
    <n v="0"/>
    <n v="30.187200000000001"/>
  </r>
  <r>
    <n v="5709"/>
    <s v="US-2012-160857"/>
    <x v="1"/>
    <x v="412"/>
    <x v="1153"/>
    <s v="Standard Class"/>
    <s v="NW-18400"/>
    <s v="Natalie Webber"/>
    <x v="0"/>
    <s v="United States"/>
    <s v="New York City"/>
    <x v="15"/>
    <n v="10024"/>
    <x v="3"/>
    <s v="OFF-SU-10000157"/>
    <x v="1"/>
    <x v="14"/>
    <s v="Compact Automatic Electric Letter Opener"/>
    <n v="357.93"/>
    <n v="3"/>
    <n v="0"/>
    <n v="7.158600000000007"/>
  </r>
  <r>
    <n v="5710"/>
    <s v="US-2012-160857"/>
    <x v="1"/>
    <x v="412"/>
    <x v="1153"/>
    <s v="Standard Class"/>
    <s v="NW-18400"/>
    <s v="Natalie Webber"/>
    <x v="0"/>
    <s v="United States"/>
    <s v="New York City"/>
    <x v="15"/>
    <n v="10024"/>
    <x v="3"/>
    <s v="FUR-CH-10002647"/>
    <x v="0"/>
    <x v="1"/>
    <s v="Situations Contoured Folding Chairs, 4/Set"/>
    <n v="127.76400000000001"/>
    <n v="2"/>
    <n v="0.1"/>
    <n v="21.294000000000008"/>
  </r>
  <r>
    <n v="5711"/>
    <s v="US-2012-160857"/>
    <x v="1"/>
    <x v="412"/>
    <x v="1153"/>
    <s v="Standard Class"/>
    <s v="NW-18400"/>
    <s v="Natalie Webber"/>
    <x v="0"/>
    <s v="United States"/>
    <s v="New York City"/>
    <x v="15"/>
    <n v="10024"/>
    <x v="3"/>
    <s v="TEC-CO-10004115"/>
    <x v="2"/>
    <x v="16"/>
    <s v="Sharp AL-1530CS Digital Copier"/>
    <n v="2799.944"/>
    <n v="7"/>
    <n v="0.2"/>
    <n v="1014.9797"/>
  </r>
  <r>
    <n v="5712"/>
    <s v="US-2012-160857"/>
    <x v="1"/>
    <x v="412"/>
    <x v="1153"/>
    <s v="Standard Class"/>
    <s v="NW-18400"/>
    <s v="Natalie Webber"/>
    <x v="0"/>
    <s v="United States"/>
    <s v="New York City"/>
    <x v="15"/>
    <n v="10024"/>
    <x v="3"/>
    <s v="OFF-PA-10003363"/>
    <x v="1"/>
    <x v="10"/>
    <s v="Xerox 204"/>
    <n v="19.440000000000001"/>
    <n v="3"/>
    <n v="0"/>
    <n v="9.3312000000000008"/>
  </r>
  <r>
    <n v="5713"/>
    <s v="CA-2014-115805"/>
    <x v="3"/>
    <x v="689"/>
    <x v="849"/>
    <s v="Same Day"/>
    <s v="KW-16435"/>
    <s v="Katrina Willman"/>
    <x v="0"/>
    <s v="United States"/>
    <s v="Chicago"/>
    <x v="10"/>
    <n v="60653"/>
    <x v="2"/>
    <s v="TEC-PH-10003092"/>
    <x v="2"/>
    <x v="7"/>
    <s v="Motorola L804"/>
    <n v="36.792000000000002"/>
    <n v="1"/>
    <n v="0.2"/>
    <n v="4.1390999999999991"/>
  </r>
  <r>
    <n v="5714"/>
    <s v="US-2011-143707"/>
    <x v="2"/>
    <x v="72"/>
    <x v="1154"/>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x v="289"/>
    <s v="Standard Class"/>
    <s v="AG-10900"/>
    <s v="Arthur Gainer"/>
    <x v="0"/>
    <s v="United States"/>
    <s v="Richmond"/>
    <x v="17"/>
    <n v="23223"/>
    <x v="0"/>
    <s v="OFF-ST-10001476"/>
    <x v="1"/>
    <x v="4"/>
    <s v="Steel Personal Filing/Posting Tote"/>
    <n v="177.54999999999998"/>
    <n v="5"/>
    <n v="0"/>
    <n v="47.938500000000005"/>
  </r>
  <r>
    <n v="5716"/>
    <s v="CA-2012-124107"/>
    <x v="1"/>
    <x v="330"/>
    <x v="1141"/>
    <s v="Second Class"/>
    <s v="BM-11650"/>
    <s v="Brian Moss"/>
    <x v="1"/>
    <s v="United States"/>
    <s v="Ann Arbor"/>
    <x v="12"/>
    <n v="48104"/>
    <x v="2"/>
    <s v="TEC-AC-10002049"/>
    <x v="2"/>
    <x v="11"/>
    <s v="Logitech G19 Programmable Gaming Keyboard"/>
    <n v="619.94999999999993"/>
    <n v="5"/>
    <n v="0"/>
    <n v="111.59099999999995"/>
  </r>
  <r>
    <n v="5717"/>
    <s v="CA-2012-124107"/>
    <x v="1"/>
    <x v="33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x v="1141"/>
    <s v="Second Class"/>
    <s v="BM-11650"/>
    <s v="Brian Moss"/>
    <x v="1"/>
    <s v="United States"/>
    <s v="Ann Arbor"/>
    <x v="12"/>
    <n v="48104"/>
    <x v="2"/>
    <s v="OFF-EN-10003286"/>
    <x v="1"/>
    <x v="12"/>
    <s v="Staples"/>
    <n v="57.959999999999994"/>
    <n v="7"/>
    <n v="0"/>
    <n v="27.241199999999996"/>
  </r>
  <r>
    <n v="5719"/>
    <s v="CA-2012-124107"/>
    <x v="1"/>
    <x v="330"/>
    <x v="1141"/>
    <s v="Second Class"/>
    <s v="BM-11650"/>
    <s v="Brian Moss"/>
    <x v="1"/>
    <s v="United States"/>
    <s v="Ann Arbor"/>
    <x v="12"/>
    <n v="48104"/>
    <x v="2"/>
    <s v="OFF-AP-10003971"/>
    <x v="1"/>
    <x v="9"/>
    <s v="Belkin 6 Outlet Metallic Surge Strip"/>
    <n v="29.402999999999999"/>
    <n v="3"/>
    <n v="0.1"/>
    <n v="5.2272000000000007"/>
  </r>
  <r>
    <n v="5720"/>
    <s v="CA-2014-126550"/>
    <x v="3"/>
    <x v="1065"/>
    <x v="504"/>
    <s v="Second Class"/>
    <s v="RD-19720"/>
    <s v="Roger Demir"/>
    <x v="0"/>
    <s v="United States"/>
    <s v="Lafayette"/>
    <x v="14"/>
    <n v="47905"/>
    <x v="2"/>
    <s v="OFF-ST-10001031"/>
    <x v="1"/>
    <x v="4"/>
    <s v="Adjustable Personal File Tote"/>
    <n v="81.400000000000006"/>
    <n v="5"/>
    <n v="0"/>
    <n v="21.164000000000005"/>
  </r>
  <r>
    <n v="5721"/>
    <s v="CA-2012-138674"/>
    <x v="1"/>
    <x v="717"/>
    <x v="50"/>
    <s v="First Class"/>
    <s v="KB-16585"/>
    <s v="Ken Black"/>
    <x v="1"/>
    <s v="United States"/>
    <s v="Springfield"/>
    <x v="21"/>
    <n v="97477"/>
    <x v="1"/>
    <s v="OFF-FA-10000304"/>
    <x v="1"/>
    <x v="13"/>
    <s v="Advantus Push Pins"/>
    <n v="8.7200000000000006"/>
    <n v="5"/>
    <n v="0.2"/>
    <n v="2.289000000000001"/>
  </r>
  <r>
    <n v="5722"/>
    <s v="CA-2012-138674"/>
    <x v="1"/>
    <x v="717"/>
    <x v="5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x v="50"/>
    <s v="First Class"/>
    <s v="KB-16585"/>
    <s v="Ken Black"/>
    <x v="1"/>
    <s v="United States"/>
    <s v="Springfield"/>
    <x v="21"/>
    <n v="97477"/>
    <x v="1"/>
    <s v="TEC-AC-10002800"/>
    <x v="2"/>
    <x v="11"/>
    <s v="Plantronics Audio 478 Stereo USB Headset"/>
    <n v="159.96800000000002"/>
    <n v="4"/>
    <n v="0.2"/>
    <n v="29.993999999999986"/>
  </r>
  <r>
    <n v="5724"/>
    <s v="CA-2013-165820"/>
    <x v="0"/>
    <x v="182"/>
    <x v="424"/>
    <s v="Standard Class"/>
    <s v="DW-13585"/>
    <s v="Dorothy Wardle"/>
    <x v="1"/>
    <s v="United States"/>
    <s v="San Francisco"/>
    <x v="1"/>
    <n v="94109"/>
    <x v="1"/>
    <s v="OFF-PA-10004735"/>
    <x v="1"/>
    <x v="10"/>
    <s v="Xerox 1905"/>
    <n v="12.96"/>
    <n v="2"/>
    <n v="0"/>
    <n v="6.2208000000000006"/>
  </r>
  <r>
    <n v="5725"/>
    <s v="CA-2011-103191"/>
    <x v="2"/>
    <x v="358"/>
    <x v="1138"/>
    <s v="Standard Class"/>
    <s v="VG-21805"/>
    <s v="Vivek Grady"/>
    <x v="1"/>
    <s v="United States"/>
    <s v="Chicago"/>
    <x v="10"/>
    <n v="60653"/>
    <x v="2"/>
    <s v="OFF-ST-10002574"/>
    <x v="1"/>
    <x v="4"/>
    <s v="SAFCO Commercial Wire Shelving, Black"/>
    <n v="331.536"/>
    <n v="3"/>
    <n v="0.2"/>
    <n v="-82.884"/>
  </r>
  <r>
    <n v="5726"/>
    <s v="CA-2012-103933"/>
    <x v="1"/>
    <x v="12"/>
    <x v="538"/>
    <s v="First Class"/>
    <s v="DR-12880"/>
    <s v="Dan Reichenbach"/>
    <x v="1"/>
    <s v="United States"/>
    <s v="New York City"/>
    <x v="15"/>
    <n v="10011"/>
    <x v="3"/>
    <s v="TEC-AC-10004171"/>
    <x v="2"/>
    <x v="11"/>
    <s v="Razer Kraken 7.1 Surround Sound Over Ear USB Gaming Headset"/>
    <n v="899.91"/>
    <n v="9"/>
    <n v="0"/>
    <n v="395.96040000000005"/>
  </r>
  <r>
    <n v="5727"/>
    <s v="CA-2012-110548"/>
    <x v="1"/>
    <x v="124"/>
    <x v="970"/>
    <s v="Standard Class"/>
    <s v="AH-10690"/>
    <s v="Anna Häberlin"/>
    <x v="1"/>
    <s v="United States"/>
    <s v="Houston"/>
    <x v="5"/>
    <n v="77095"/>
    <x v="2"/>
    <s v="TEC-PH-10002922"/>
    <x v="2"/>
    <x v="7"/>
    <s v="ShoreTel ShorePhone IP 230 VoIP phone"/>
    <n v="946.34400000000005"/>
    <n v="7"/>
    <n v="0.2"/>
    <n v="118.29299999999989"/>
  </r>
  <r>
    <n v="5728"/>
    <s v="CA-2014-117324"/>
    <x v="3"/>
    <x v="166"/>
    <x v="114"/>
    <s v="Standard Class"/>
    <s v="JP-15520"/>
    <s v="Jeremy Pistek"/>
    <x v="0"/>
    <s v="United States"/>
    <s v="Madison"/>
    <x v="6"/>
    <n v="53711"/>
    <x v="2"/>
    <s v="TEC-AC-10003023"/>
    <x v="2"/>
    <x v="11"/>
    <s v="Logitech G105 Gaming Keyboard"/>
    <n v="178.10999999999999"/>
    <n v="3"/>
    <n v="0"/>
    <n v="32.059799999999996"/>
  </r>
  <r>
    <n v="5729"/>
    <s v="CA-2014-117324"/>
    <x v="3"/>
    <x v="166"/>
    <x v="114"/>
    <s v="Standard Class"/>
    <s v="JP-15520"/>
    <s v="Jeremy Pistek"/>
    <x v="0"/>
    <s v="United States"/>
    <s v="Madison"/>
    <x v="6"/>
    <n v="53711"/>
    <x v="2"/>
    <s v="OFF-AP-10003590"/>
    <x v="1"/>
    <x v="9"/>
    <s v="Hoover WindTunnel Plus Canister Vacuum"/>
    <n v="1089.75"/>
    <n v="3"/>
    <n v="0"/>
    <n v="305.13000000000011"/>
  </r>
  <r>
    <n v="5730"/>
    <s v="CA-2014-117324"/>
    <x v="3"/>
    <x v="166"/>
    <x v="114"/>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x v="114"/>
    <s v="Standard Class"/>
    <s v="JP-15520"/>
    <s v="Jeremy Pistek"/>
    <x v="0"/>
    <s v="United States"/>
    <s v="Madison"/>
    <x v="6"/>
    <n v="53711"/>
    <x v="2"/>
    <s v="FUR-BO-10003159"/>
    <x v="0"/>
    <x v="0"/>
    <s v="Sauder Camden County Collection Libraries, Planked Cherry Finish"/>
    <n v="459.92"/>
    <n v="4"/>
    <n v="0"/>
    <n v="41.392799999999966"/>
  </r>
  <r>
    <n v="5732"/>
    <s v="CA-2014-117324"/>
    <x v="3"/>
    <x v="166"/>
    <x v="114"/>
    <s v="Standard Class"/>
    <s v="JP-15520"/>
    <s v="Jeremy Pistek"/>
    <x v="0"/>
    <s v="United States"/>
    <s v="Madison"/>
    <x v="6"/>
    <n v="53711"/>
    <x v="2"/>
    <s v="OFF-PA-10002713"/>
    <x v="1"/>
    <x v="10"/>
    <s v="Adams Phone Message Book, 200 Message Capacity, 8 1/16” x 11”"/>
    <n v="27.52"/>
    <n v="4"/>
    <n v="0"/>
    <n v="12.659199999999998"/>
  </r>
  <r>
    <n v="5733"/>
    <s v="CA-2014-143574"/>
    <x v="3"/>
    <x v="222"/>
    <x v="354"/>
    <s v="First Class"/>
    <s v="DR-12880"/>
    <s v="Dan Reichenbach"/>
    <x v="1"/>
    <s v="United States"/>
    <s v="Milford"/>
    <x v="29"/>
    <n v="6460"/>
    <x v="3"/>
    <s v="FUR-BO-10002598"/>
    <x v="0"/>
    <x v="0"/>
    <s v="Hon Metal Bookcases, Putty"/>
    <n v="638.82000000000005"/>
    <n v="9"/>
    <n v="0"/>
    <n v="185.25779999999997"/>
  </r>
  <r>
    <n v="5734"/>
    <s v="CA-2014-143574"/>
    <x v="3"/>
    <x v="222"/>
    <x v="354"/>
    <s v="First Class"/>
    <s v="DR-12880"/>
    <s v="Dan Reichenbach"/>
    <x v="1"/>
    <s v="United States"/>
    <s v="Milford"/>
    <x v="29"/>
    <n v="6460"/>
    <x v="3"/>
    <s v="OFF-SU-10002537"/>
    <x v="1"/>
    <x v="14"/>
    <s v="Acme Box Cutter Scissors"/>
    <n v="30.69"/>
    <n v="3"/>
    <n v="0"/>
    <n v="7.9794000000000018"/>
  </r>
  <r>
    <n v="5735"/>
    <s v="CA-2014-143574"/>
    <x v="3"/>
    <x v="222"/>
    <x v="354"/>
    <s v="First Class"/>
    <s v="DR-12880"/>
    <s v="Dan Reichenbach"/>
    <x v="1"/>
    <s v="United States"/>
    <s v="Milford"/>
    <x v="29"/>
    <n v="6460"/>
    <x v="3"/>
    <s v="FUR-FU-10003976"/>
    <x v="0"/>
    <x v="5"/>
    <s v="DAX Executive Solid Wood Document Frame, Desktop or Hang, Mahogany, 5 x 7"/>
    <n v="25.16"/>
    <n v="2"/>
    <n v="0"/>
    <n v="8.5543999999999976"/>
  </r>
  <r>
    <n v="5736"/>
    <s v="CA-2011-111773"/>
    <x v="2"/>
    <x v="290"/>
    <x v="89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x v="1155"/>
    <s v="Standard Class"/>
    <s v="MV-17485"/>
    <s v="Mark Van Huff"/>
    <x v="0"/>
    <s v="United States"/>
    <s v="Los Angeles"/>
    <x v="1"/>
    <n v="90049"/>
    <x v="1"/>
    <s v="OFF-PA-10002893"/>
    <x v="1"/>
    <x v="10"/>
    <s v="Wirebound Service Call Books, 5 1/2&quot; x 4&quot;"/>
    <n v="19.36"/>
    <n v="2"/>
    <n v="0"/>
    <n v="9.2927999999999997"/>
  </r>
  <r>
    <n v="5738"/>
    <s v="CA-2011-148614"/>
    <x v="2"/>
    <x v="407"/>
    <x v="1155"/>
    <s v="Standard Class"/>
    <s v="MV-17485"/>
    <s v="Mark Van Huff"/>
    <x v="0"/>
    <s v="United States"/>
    <s v="Los Angeles"/>
    <x v="1"/>
    <n v="90049"/>
    <x v="1"/>
    <s v="FUR-FU-10003194"/>
    <x v="0"/>
    <x v="5"/>
    <s v="Eldon Expressions Desk Accessory, Wood Pencil Holder, Oak"/>
    <n v="19.3"/>
    <n v="2"/>
    <n v="0"/>
    <n v="5.7899999999999991"/>
  </r>
  <r>
    <n v="5739"/>
    <s v="CA-2014-156139"/>
    <x v="3"/>
    <x v="413"/>
    <x v="335"/>
    <s v="Standard Class"/>
    <s v="BP-11155"/>
    <s v="Becky Pak"/>
    <x v="0"/>
    <s v="United States"/>
    <s v="San Francisco"/>
    <x v="1"/>
    <n v="94109"/>
    <x v="1"/>
    <s v="OFF-BI-10004233"/>
    <x v="1"/>
    <x v="8"/>
    <s v="GBC Pre-Punched Binding Paper, Plastic, White, 8-1/2&quot; x 11&quot;"/>
    <n v="38.376000000000005"/>
    <n v="3"/>
    <n v="0.2"/>
    <n v="13.4316"/>
  </r>
  <r>
    <n v="5740"/>
    <s v="US-2014-147886"/>
    <x v="3"/>
    <x v="615"/>
    <x v="866"/>
    <s v="First Class"/>
    <s v="DH-13075"/>
    <s v="Dave Hallsten"/>
    <x v="1"/>
    <s v="United States"/>
    <s v="Fairfield"/>
    <x v="1"/>
    <n v="94533"/>
    <x v="1"/>
    <s v="OFF-PA-10000232"/>
    <x v="1"/>
    <x v="10"/>
    <s v="Xerox 1975"/>
    <n v="12.96"/>
    <n v="2"/>
    <n v="0"/>
    <n v="6.3504000000000005"/>
  </r>
  <r>
    <n v="5741"/>
    <s v="US-2014-147886"/>
    <x v="3"/>
    <x v="615"/>
    <x v="866"/>
    <s v="First Class"/>
    <s v="DH-13075"/>
    <s v="Dave Hallsten"/>
    <x v="1"/>
    <s v="United States"/>
    <s v="Fairfield"/>
    <x v="1"/>
    <n v="94533"/>
    <x v="1"/>
    <s v="FUR-FU-10001095"/>
    <x v="0"/>
    <x v="5"/>
    <s v="DAX Black Cherry Wood-Tone Poster Frame"/>
    <n v="26.48"/>
    <n v="1"/>
    <n v="0"/>
    <n v="10.0624"/>
  </r>
  <r>
    <n v="5742"/>
    <s v="US-2014-147886"/>
    <x v="3"/>
    <x v="615"/>
    <x v="866"/>
    <s v="First Class"/>
    <s v="DH-13075"/>
    <s v="Dave Hallsten"/>
    <x v="1"/>
    <s v="United States"/>
    <s v="Fairfield"/>
    <x v="1"/>
    <n v="94533"/>
    <x v="1"/>
    <s v="TEC-MA-10004679"/>
    <x v="2"/>
    <x v="15"/>
    <s v="StarTech.com 10/100 VDSL2 Ethernet Extender Kit"/>
    <n v="532.72"/>
    <n v="2"/>
    <n v="0.2"/>
    <n v="53.271999999999991"/>
  </r>
  <r>
    <n v="5743"/>
    <s v="US-2014-147886"/>
    <x v="3"/>
    <x v="615"/>
    <x v="866"/>
    <s v="First Class"/>
    <s v="DH-13075"/>
    <s v="Dave Hallsten"/>
    <x v="1"/>
    <s v="United States"/>
    <s v="Fairfield"/>
    <x v="1"/>
    <n v="94533"/>
    <x v="1"/>
    <s v="OFF-PA-10003651"/>
    <x v="1"/>
    <x v="10"/>
    <s v="Xerox 1968"/>
    <n v="26.72"/>
    <n v="4"/>
    <n v="0"/>
    <n v="12.8256"/>
  </r>
  <r>
    <n v="5744"/>
    <s v="US-2014-147886"/>
    <x v="3"/>
    <x v="615"/>
    <x v="866"/>
    <s v="First Class"/>
    <s v="DH-13075"/>
    <s v="Dave Hallsten"/>
    <x v="1"/>
    <s v="United States"/>
    <s v="Fairfield"/>
    <x v="1"/>
    <n v="94533"/>
    <x v="1"/>
    <s v="OFF-PA-10000743"/>
    <x v="1"/>
    <x v="10"/>
    <s v="Xerox 1977"/>
    <n v="20.04"/>
    <n v="3"/>
    <n v="0"/>
    <n v="9.6191999999999993"/>
  </r>
  <r>
    <n v="5745"/>
    <s v="US-2014-147886"/>
    <x v="3"/>
    <x v="615"/>
    <x v="866"/>
    <s v="First Class"/>
    <s v="DH-13075"/>
    <s v="Dave Hallsten"/>
    <x v="1"/>
    <s v="United States"/>
    <s v="Fairfield"/>
    <x v="1"/>
    <n v="94533"/>
    <x v="1"/>
    <s v="OFF-ST-10002743"/>
    <x v="1"/>
    <x v="4"/>
    <s v="SAFCO Boltless Steel Shelving"/>
    <n v="795.48"/>
    <n v="7"/>
    <n v="0"/>
    <n v="7.9547999999999632"/>
  </r>
  <r>
    <n v="5746"/>
    <s v="US-2014-147886"/>
    <x v="3"/>
    <x v="615"/>
    <x v="866"/>
    <s v="First Class"/>
    <s v="DH-13075"/>
    <s v="Dave Hallsten"/>
    <x v="1"/>
    <s v="United States"/>
    <s v="Fairfield"/>
    <x v="1"/>
    <n v="94533"/>
    <x v="1"/>
    <s v="FUR-FU-10003829"/>
    <x v="0"/>
    <x v="5"/>
    <s v="Stackable Trays"/>
    <n v="21.560000000000002"/>
    <n v="7"/>
    <n v="0"/>
    <n v="6.8991999999999987"/>
  </r>
  <r>
    <n v="5747"/>
    <s v="CA-2013-113733"/>
    <x v="0"/>
    <x v="16"/>
    <x v="485"/>
    <s v="Standard Class"/>
    <s v="LH-16900"/>
    <s v="Lena Hernandez"/>
    <x v="0"/>
    <s v="United States"/>
    <s v="Greenville"/>
    <x v="3"/>
    <n v="27834"/>
    <x v="0"/>
    <s v="TEC-PH-10002496"/>
    <x v="2"/>
    <x v="7"/>
    <s v="Cisco SPA301"/>
    <n v="249.58400000000003"/>
    <n v="2"/>
    <n v="0.2"/>
    <n v="31.197999999999986"/>
  </r>
  <r>
    <n v="5748"/>
    <s v="CA-2013-113733"/>
    <x v="0"/>
    <x v="16"/>
    <x v="485"/>
    <s v="Standard Class"/>
    <s v="LH-16900"/>
    <s v="Lena Hernandez"/>
    <x v="0"/>
    <s v="United States"/>
    <s v="Greenville"/>
    <x v="3"/>
    <n v="27834"/>
    <x v="0"/>
    <s v="TEC-AC-10002473"/>
    <x v="2"/>
    <x v="11"/>
    <s v="Maxell 4.7GB DVD-R"/>
    <n v="68.111999999999995"/>
    <n v="3"/>
    <n v="0.2"/>
    <n v="17.879399999999997"/>
  </r>
  <r>
    <n v="5749"/>
    <s v="CA-2013-113733"/>
    <x v="0"/>
    <x v="16"/>
    <x v="485"/>
    <s v="Standard Class"/>
    <s v="LH-16900"/>
    <s v="Lena Hernandez"/>
    <x v="0"/>
    <s v="United States"/>
    <s v="Greenville"/>
    <x v="3"/>
    <n v="27834"/>
    <x v="0"/>
    <s v="TEC-AC-10004877"/>
    <x v="2"/>
    <x v="11"/>
    <s v="Imation 30456 USB Flash Drive 8GB"/>
    <n v="16.560000000000002"/>
    <n v="3"/>
    <n v="0.2"/>
    <n v="-2.4840000000000018"/>
  </r>
  <r>
    <n v="5750"/>
    <s v="CA-2014-104913"/>
    <x v="3"/>
    <x v="551"/>
    <x v="228"/>
    <s v="Standard Class"/>
    <s v="DK-13090"/>
    <s v="Dave Kipp"/>
    <x v="0"/>
    <s v="United States"/>
    <s v="Long Beach"/>
    <x v="15"/>
    <n v="11561"/>
    <x v="3"/>
    <s v="TEC-PH-10000923"/>
    <x v="2"/>
    <x v="7"/>
    <s v="Belkin SportFit Armband For iPhone 5s/5c, Fuchsia"/>
    <n v="74.95"/>
    <n v="5"/>
    <n v="0"/>
    <n v="36.725500000000004"/>
  </r>
  <r>
    <n v="5751"/>
    <s v="CA-2011-145800"/>
    <x v="2"/>
    <x v="992"/>
    <x v="1071"/>
    <s v="Standard Class"/>
    <s v="SS-20410"/>
    <s v="Shahid Shariari"/>
    <x v="0"/>
    <s v="United States"/>
    <s v="Buffalo Grove"/>
    <x v="10"/>
    <n v="60089"/>
    <x v="2"/>
    <s v="FUR-TA-10001539"/>
    <x v="0"/>
    <x v="3"/>
    <s v="Chromcraft Rectangular Conference Tables"/>
    <n v="355.45499999999998"/>
    <n v="3"/>
    <n v="0.5"/>
    <n v="-184.83660000000003"/>
  </r>
  <r>
    <n v="5752"/>
    <s v="CA-2013-125850"/>
    <x v="0"/>
    <x v="115"/>
    <x v="113"/>
    <s v="Standard Class"/>
    <s v="FP-14320"/>
    <s v="Frank Preis"/>
    <x v="0"/>
    <s v="United States"/>
    <s v="San Diego"/>
    <x v="1"/>
    <n v="92037"/>
    <x v="1"/>
    <s v="OFF-LA-10003498"/>
    <x v="1"/>
    <x v="2"/>
    <s v="Avery 475"/>
    <n v="44.400000000000006"/>
    <n v="3"/>
    <n v="0"/>
    <n v="22.200000000000003"/>
  </r>
  <r>
    <n v="5753"/>
    <s v="CA-2013-125850"/>
    <x v="0"/>
    <x v="115"/>
    <x v="113"/>
    <s v="Standard Class"/>
    <s v="FP-14320"/>
    <s v="Frank Preis"/>
    <x v="0"/>
    <s v="United States"/>
    <s v="San Diego"/>
    <x v="1"/>
    <n v="92037"/>
    <x v="1"/>
    <s v="OFF-LA-10004484"/>
    <x v="1"/>
    <x v="2"/>
    <s v="Avery 476"/>
    <n v="20.65"/>
    <n v="5"/>
    <n v="0"/>
    <n v="9.4989999999999988"/>
  </r>
  <r>
    <n v="5754"/>
    <s v="CA-2013-118514"/>
    <x v="0"/>
    <x v="1066"/>
    <x v="1156"/>
    <s v="Standard Class"/>
    <s v="LC-17050"/>
    <s v="Liz Carlisle"/>
    <x v="0"/>
    <s v="United States"/>
    <s v="Richmond"/>
    <x v="0"/>
    <n v="40475"/>
    <x v="0"/>
    <s v="FUR-CH-10000015"/>
    <x v="0"/>
    <x v="1"/>
    <s v="Hon Multipurpose Stacking Arm Chairs"/>
    <n v="866.4"/>
    <n v="4"/>
    <n v="0"/>
    <n v="225.26400000000001"/>
  </r>
  <r>
    <n v="5755"/>
    <s v="CA-2012-150749"/>
    <x v="1"/>
    <x v="368"/>
    <x v="1157"/>
    <s v="Second Class"/>
    <s v="AS-10240"/>
    <s v="Alan Shonely"/>
    <x v="0"/>
    <s v="United States"/>
    <s v="Springfield"/>
    <x v="17"/>
    <n v="22153"/>
    <x v="0"/>
    <s v="OFF-AR-10003732"/>
    <x v="1"/>
    <x v="6"/>
    <s v="Newell 333"/>
    <n v="5.56"/>
    <n v="2"/>
    <n v="0"/>
    <n v="1.4455999999999998"/>
  </r>
  <r>
    <n v="5756"/>
    <s v="CA-2011-163748"/>
    <x v="2"/>
    <x v="1005"/>
    <x v="1146"/>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x v="1146"/>
    <s v="Standard Class"/>
    <s v="HG-15025"/>
    <s v="Hunter Glantz"/>
    <x v="0"/>
    <s v="United States"/>
    <s v="Fort Worth"/>
    <x v="5"/>
    <n v="76106"/>
    <x v="2"/>
    <s v="TEC-CO-10002095"/>
    <x v="2"/>
    <x v="16"/>
    <s v="Hewlett Packard 610 Color Digital Copier / Printer"/>
    <n v="1999.96"/>
    <n v="5"/>
    <n v="0.2"/>
    <n v="624.98749999999995"/>
  </r>
  <r>
    <n v="5758"/>
    <s v="CA-2012-119634"/>
    <x v="1"/>
    <x v="1067"/>
    <x v="99"/>
    <s v="Standard Class"/>
    <s v="BW-11065"/>
    <s v="Barry Weirich"/>
    <x v="0"/>
    <s v="United States"/>
    <s v="Raleigh"/>
    <x v="3"/>
    <n v="27604"/>
    <x v="0"/>
    <s v="FUR-FU-10004270"/>
    <x v="0"/>
    <x v="5"/>
    <s v="Executive Impressions 13&quot; Clairmont Wall Clock"/>
    <n v="46.152000000000001"/>
    <n v="3"/>
    <n v="0.2"/>
    <n v="12.114900000000002"/>
  </r>
  <r>
    <n v="5759"/>
    <s v="CA-2012-149300"/>
    <x v="1"/>
    <x v="6"/>
    <x v="78"/>
    <s v="First Class"/>
    <s v="BH-11710"/>
    <s v="Brosina Hoffman"/>
    <x v="0"/>
    <s v="United States"/>
    <s v="Hialeah"/>
    <x v="2"/>
    <n v="33012"/>
    <x v="0"/>
    <s v="TEC-MA-10000423"/>
    <x v="2"/>
    <x v="15"/>
    <s v="Texas Instruments TI-34 Scientific Calculator"/>
    <n v="32.984999999999999"/>
    <n v="3"/>
    <n v="0.5"/>
    <n v="-1.9791000000000025"/>
  </r>
  <r>
    <n v="5760"/>
    <s v="US-2013-111528"/>
    <x v="0"/>
    <x v="945"/>
    <x v="525"/>
    <s v="Same Day"/>
    <s v="JP-16135"/>
    <s v="Julie Prescott"/>
    <x v="2"/>
    <s v="United States"/>
    <s v="Los Angeles"/>
    <x v="1"/>
    <n v="90032"/>
    <x v="1"/>
    <s v="OFF-ST-10001526"/>
    <x v="1"/>
    <x v="4"/>
    <s v="Iceberg Mobile Mega Data/Printer Cart "/>
    <n v="481.32"/>
    <n v="4"/>
    <n v="0"/>
    <n v="125.14319999999998"/>
  </r>
  <r>
    <n v="5761"/>
    <s v="US-2013-111528"/>
    <x v="0"/>
    <x v="945"/>
    <x v="525"/>
    <s v="Same Day"/>
    <s v="JP-16135"/>
    <s v="Julie Prescott"/>
    <x v="2"/>
    <s v="United States"/>
    <s v="Los Angeles"/>
    <x v="1"/>
    <n v="90032"/>
    <x v="1"/>
    <s v="OFF-BI-10002194"/>
    <x v="1"/>
    <x v="8"/>
    <s v="Cardinal Hold-It CD Pocket"/>
    <n v="6.3840000000000003"/>
    <n v="1"/>
    <n v="0.2"/>
    <n v="2.1546000000000003"/>
  </r>
  <r>
    <n v="5762"/>
    <s v="CA-2014-158169"/>
    <x v="3"/>
    <x v="801"/>
    <x v="719"/>
    <s v="First Class"/>
    <s v="JM-16195"/>
    <s v="Justin MacKendrick"/>
    <x v="0"/>
    <s v="United States"/>
    <s v="Lake Forest"/>
    <x v="1"/>
    <n v="92630"/>
    <x v="1"/>
    <s v="OFF-AP-10000828"/>
    <x v="1"/>
    <x v="9"/>
    <s v="Avanti 4.4 Cu. Ft. Refrigerator"/>
    <n v="542.93999999999994"/>
    <n v="3"/>
    <n v="0"/>
    <n v="152.02319999999997"/>
  </r>
  <r>
    <n v="5763"/>
    <s v="CA-2014-158169"/>
    <x v="3"/>
    <x v="801"/>
    <x v="719"/>
    <s v="First Class"/>
    <s v="JM-16195"/>
    <s v="Justin MacKendrick"/>
    <x v="0"/>
    <s v="United States"/>
    <s v="Lake Forest"/>
    <x v="1"/>
    <n v="92630"/>
    <x v="1"/>
    <s v="FUR-FU-10001473"/>
    <x v="0"/>
    <x v="5"/>
    <s v="DAX Wood Document Frame"/>
    <n v="54.92"/>
    <n v="4"/>
    <n v="0"/>
    <n v="19.7712"/>
  </r>
  <r>
    <n v="5764"/>
    <s v="CA-2012-162047"/>
    <x v="1"/>
    <x v="502"/>
    <x v="745"/>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x v="64"/>
    <s v="Second Class"/>
    <s v="MC-17575"/>
    <s v="Matt Collins"/>
    <x v="0"/>
    <s v="United States"/>
    <s v="Seattle"/>
    <x v="4"/>
    <n v="98103"/>
    <x v="1"/>
    <s v="OFF-ST-10003994"/>
    <x v="1"/>
    <x v="4"/>
    <s v="Belkin 19&quot; Center-Weighted Shelf, Gray"/>
    <n v="353.88"/>
    <n v="6"/>
    <n v="0"/>
    <n v="17.693999999999988"/>
  </r>
  <r>
    <n v="5766"/>
    <s v="US-2011-126340"/>
    <x v="2"/>
    <x v="1068"/>
    <x v="390"/>
    <s v="Standard Class"/>
    <s v="EB-13870"/>
    <s v="Emily Burns"/>
    <x v="0"/>
    <s v="United States"/>
    <s v="Redding"/>
    <x v="1"/>
    <n v="96003"/>
    <x v="1"/>
    <s v="TEC-PH-10004447"/>
    <x v="2"/>
    <x v="7"/>
    <s v="Toshiba IPT2010-SD IP Telephone"/>
    <n v="333.57600000000002"/>
    <n v="3"/>
    <n v="0.2"/>
    <n v="25.018199999999993"/>
  </r>
  <r>
    <n v="5767"/>
    <s v="CA-2013-149685"/>
    <x v="0"/>
    <x v="750"/>
    <x v="831"/>
    <s v="Standard Class"/>
    <s v="PM-19135"/>
    <s v="Peter McVee"/>
    <x v="2"/>
    <s v="United States"/>
    <s v="San Antonio"/>
    <x v="5"/>
    <n v="78207"/>
    <x v="2"/>
    <s v="OFF-LA-10004545"/>
    <x v="1"/>
    <x v="2"/>
    <s v="Avery 50"/>
    <n v="60.144000000000005"/>
    <n v="6"/>
    <n v="0.2"/>
    <n v="20.298599999999993"/>
  </r>
  <r>
    <n v="5768"/>
    <s v="CA-2014-126396"/>
    <x v="3"/>
    <x v="565"/>
    <x v="230"/>
    <s v="Second Class"/>
    <s v="AR-10345"/>
    <s v="Alex Russell"/>
    <x v="1"/>
    <s v="United States"/>
    <s v="Houston"/>
    <x v="5"/>
    <n v="77070"/>
    <x v="2"/>
    <s v="TEC-AC-10003116"/>
    <x v="2"/>
    <x v="11"/>
    <s v="Memorex Froggy Flash Drive 8 GB"/>
    <n v="85.2"/>
    <n v="6"/>
    <n v="0.2"/>
    <n v="20.234999999999996"/>
  </r>
  <r>
    <n v="5769"/>
    <s v="CA-2012-154900"/>
    <x v="1"/>
    <x v="1069"/>
    <x v="1158"/>
    <s v="Standard Class"/>
    <s v="SS-20875"/>
    <s v="Sung Shariari"/>
    <x v="0"/>
    <s v="United States"/>
    <s v="Leominster"/>
    <x v="31"/>
    <n v="1453"/>
    <x v="3"/>
    <s v="OFF-LA-10001641"/>
    <x v="1"/>
    <x v="2"/>
    <s v="Avery 518"/>
    <n v="3.15"/>
    <n v="1"/>
    <n v="0"/>
    <n v="1.512"/>
  </r>
  <r>
    <n v="5770"/>
    <s v="CA-2012-154900"/>
    <x v="1"/>
    <x v="1069"/>
    <x v="1158"/>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x v="118"/>
    <s v="Standard Class"/>
    <s v="SC-20440"/>
    <s v="Shaun Chance"/>
    <x v="1"/>
    <s v="United States"/>
    <s v="Los Angeles"/>
    <x v="1"/>
    <n v="90032"/>
    <x v="1"/>
    <s v="FUR-FU-10000010"/>
    <x v="0"/>
    <x v="5"/>
    <s v="DAX Value U-Channel Document Frames, Easel Back"/>
    <n v="14.91"/>
    <n v="3"/>
    <n v="0"/>
    <n v="4.6220999999999997"/>
  </r>
  <r>
    <n v="5772"/>
    <s v="CA-2012-103835"/>
    <x v="1"/>
    <x v="496"/>
    <x v="118"/>
    <s v="Standard Class"/>
    <s v="SC-20440"/>
    <s v="Shaun Chance"/>
    <x v="1"/>
    <s v="United States"/>
    <s v="Los Angeles"/>
    <x v="1"/>
    <n v="90032"/>
    <x v="1"/>
    <s v="OFF-AP-10002651"/>
    <x v="1"/>
    <x v="9"/>
    <s v="Hoover Upright Vacuum With Dirt Cup"/>
    <n v="1158.1199999999999"/>
    <n v="4"/>
    <n v="0"/>
    <n v="335.85479999999984"/>
  </r>
  <r>
    <n v="5773"/>
    <s v="CA-2012-158939"/>
    <x v="1"/>
    <x v="650"/>
    <x v="382"/>
    <s v="Standard Class"/>
    <s v="EA-14035"/>
    <s v="Erin Ashbrook"/>
    <x v="1"/>
    <s v="United States"/>
    <s v="Springfield"/>
    <x v="25"/>
    <n v="65807"/>
    <x v="2"/>
    <s v="TEC-CO-10002313"/>
    <x v="2"/>
    <x v="16"/>
    <s v="Canon PC1080F Personal Copier"/>
    <n v="599.99"/>
    <n v="1"/>
    <n v="0"/>
    <n v="233.99610000000001"/>
  </r>
  <r>
    <n v="5774"/>
    <s v="CA-2013-117408"/>
    <x v="0"/>
    <x v="1070"/>
    <x v="479"/>
    <s v="Standard Class"/>
    <s v="TP-21130"/>
    <s v="Theone Pippenger"/>
    <x v="0"/>
    <s v="United States"/>
    <s v="Waco"/>
    <x v="5"/>
    <n v="76706"/>
    <x v="2"/>
    <s v="OFF-ST-10001580"/>
    <x v="1"/>
    <x v="4"/>
    <s v="Super Decoflex Portable Personal File"/>
    <n v="23.968000000000004"/>
    <n v="2"/>
    <n v="0.2"/>
    <n v="2.3967999999999989"/>
  </r>
  <r>
    <n v="5775"/>
    <s v="CA-2013-142398"/>
    <x v="0"/>
    <x v="408"/>
    <x v="438"/>
    <s v="Standard Class"/>
    <s v="BP-11290"/>
    <s v="Beth Paige"/>
    <x v="0"/>
    <s v="United States"/>
    <s v="Los Angeles"/>
    <x v="1"/>
    <n v="90036"/>
    <x v="1"/>
    <s v="FUR-CH-10001545"/>
    <x v="0"/>
    <x v="1"/>
    <s v="Hon Comfortask Task/Swivel Chairs"/>
    <n v="638.28800000000012"/>
    <n v="7"/>
    <n v="0.2"/>
    <n v="-31.914400000000015"/>
  </r>
  <r>
    <n v="5776"/>
    <s v="CA-2013-142398"/>
    <x v="0"/>
    <x v="408"/>
    <x v="438"/>
    <s v="Standard Class"/>
    <s v="BP-11290"/>
    <s v="Beth Paige"/>
    <x v="0"/>
    <s v="United States"/>
    <s v="Los Angeles"/>
    <x v="1"/>
    <n v="90036"/>
    <x v="1"/>
    <s v="OFF-BI-10004826"/>
    <x v="1"/>
    <x v="8"/>
    <s v="JM Magazine Binder"/>
    <n v="13.208000000000002"/>
    <n v="1"/>
    <n v="0.2"/>
    <n v="4.6228000000000007"/>
  </r>
  <r>
    <n v="5777"/>
    <s v="CA-2013-105277"/>
    <x v="0"/>
    <x v="429"/>
    <x v="542"/>
    <s v="Standard Class"/>
    <s v="LM-17065"/>
    <s v="Liz MacKendrick"/>
    <x v="0"/>
    <s v="United States"/>
    <s v="Auburn"/>
    <x v="15"/>
    <n v="13021"/>
    <x v="3"/>
    <s v="OFF-BI-10000301"/>
    <x v="1"/>
    <x v="8"/>
    <s v="GBC Instant Report Kit"/>
    <n v="15.528"/>
    <n v="3"/>
    <n v="0.2"/>
    <n v="5.8230000000000004"/>
  </r>
  <r>
    <n v="5778"/>
    <s v="CA-2013-112060"/>
    <x v="0"/>
    <x v="429"/>
    <x v="66"/>
    <s v="Standard Class"/>
    <s v="KT-16465"/>
    <s v="Kean Takahito"/>
    <x v="0"/>
    <s v="United States"/>
    <s v="San Francisco"/>
    <x v="1"/>
    <n v="94109"/>
    <x v="1"/>
    <s v="OFF-PA-10000994"/>
    <x v="1"/>
    <x v="10"/>
    <s v="Xerox 1915"/>
    <n v="104.85"/>
    <n v="1"/>
    <n v="0"/>
    <n v="50.327999999999996"/>
  </r>
  <r>
    <n v="5779"/>
    <s v="CA-2011-105270"/>
    <x v="2"/>
    <x v="7"/>
    <x v="7"/>
    <s v="Standard Class"/>
    <s v="AP-10915"/>
    <s v="Arthur Prichep"/>
    <x v="0"/>
    <s v="United States"/>
    <s v="Los Angeles"/>
    <x v="1"/>
    <n v="90008"/>
    <x v="1"/>
    <s v="OFF-AR-10003156"/>
    <x v="1"/>
    <x v="6"/>
    <s v="50 Colored Long Pencils"/>
    <n v="30.48"/>
    <n v="3"/>
    <n v="0"/>
    <n v="7.9248000000000012"/>
  </r>
  <r>
    <n v="5780"/>
    <s v="CA-2011-105270"/>
    <x v="2"/>
    <x v="7"/>
    <x v="7"/>
    <s v="Standard Class"/>
    <s v="AP-10915"/>
    <s v="Arthur Prichep"/>
    <x v="0"/>
    <s v="United States"/>
    <s v="Los Angeles"/>
    <x v="1"/>
    <n v="90008"/>
    <x v="1"/>
    <s v="FUR-CH-10000988"/>
    <x v="0"/>
    <x v="1"/>
    <s v="Hon Olson Stacker Stools"/>
    <n v="112.64800000000001"/>
    <n v="1"/>
    <n v="0.2"/>
    <n v="11.264799999999997"/>
  </r>
  <r>
    <n v="5781"/>
    <s v="US-2012-159513"/>
    <x v="1"/>
    <x v="788"/>
    <x v="1159"/>
    <s v="Standard Class"/>
    <s v="JD-15790"/>
    <s v="John Dryer"/>
    <x v="0"/>
    <s v="United States"/>
    <s v="Los Angeles"/>
    <x v="1"/>
    <n v="90049"/>
    <x v="1"/>
    <s v="TEC-MA-10003329"/>
    <x v="2"/>
    <x v="15"/>
    <s v="Vtech AT&amp;T CL2940 Corded Speakerphone, Black"/>
    <n v="71.975999999999999"/>
    <n v="3"/>
    <n v="0.2"/>
    <n v="24.291899999999998"/>
  </r>
  <r>
    <n v="5782"/>
    <s v="CA-2012-155586"/>
    <x v="1"/>
    <x v="295"/>
    <x v="313"/>
    <s v="Second Class"/>
    <s v="XP-21865"/>
    <s v="Xylona Preis"/>
    <x v="0"/>
    <s v="United States"/>
    <s v="Chico"/>
    <x v="1"/>
    <n v="95928"/>
    <x v="1"/>
    <s v="OFF-AR-10001547"/>
    <x v="1"/>
    <x v="6"/>
    <s v="Newell 311"/>
    <n v="2.21"/>
    <n v="1"/>
    <n v="0"/>
    <n v="0.59670000000000001"/>
  </r>
  <r>
    <n v="5783"/>
    <s v="CA-2012-155586"/>
    <x v="1"/>
    <x v="295"/>
    <x v="313"/>
    <s v="Second Class"/>
    <s v="XP-21865"/>
    <s v="Xylona Preis"/>
    <x v="0"/>
    <s v="United States"/>
    <s v="Chico"/>
    <x v="1"/>
    <n v="95928"/>
    <x v="1"/>
    <s v="OFF-EN-10003072"/>
    <x v="1"/>
    <x v="12"/>
    <s v="Peel &amp; Seel Envelopes"/>
    <n v="15.52"/>
    <n v="4"/>
    <n v="0"/>
    <n v="7.4496000000000002"/>
  </r>
  <r>
    <n v="5784"/>
    <s v="CA-2012-155586"/>
    <x v="1"/>
    <x v="295"/>
    <x v="313"/>
    <s v="Second Class"/>
    <s v="XP-21865"/>
    <s v="Xylona Preis"/>
    <x v="0"/>
    <s v="United States"/>
    <s v="Chico"/>
    <x v="1"/>
    <n v="95928"/>
    <x v="1"/>
    <s v="OFF-PA-10000726"/>
    <x v="1"/>
    <x v="10"/>
    <s v="Black Print Carbonless Snap-Off Rapid Letter, 8 1/2&quot; x 7&quot;"/>
    <n v="36.44"/>
    <n v="4"/>
    <n v="0"/>
    <n v="16.397999999999996"/>
  </r>
  <r>
    <n v="5785"/>
    <s v="CA-2014-141117"/>
    <x v="3"/>
    <x v="280"/>
    <x v="179"/>
    <s v="Standard Class"/>
    <s v="JK-16090"/>
    <s v="Juliana Krohn"/>
    <x v="0"/>
    <s v="United States"/>
    <s v="Springfield"/>
    <x v="21"/>
    <n v="97477"/>
    <x v="1"/>
    <s v="FUR-BO-10001972"/>
    <x v="0"/>
    <x v="0"/>
    <s v="O'Sullivan 4-Shelf Bookcase in Odessa Pine"/>
    <n v="217.76400000000001"/>
    <n v="6"/>
    <n v="0.7"/>
    <n v="-384.71640000000002"/>
  </r>
  <r>
    <n v="5786"/>
    <s v="CA-2014-141117"/>
    <x v="3"/>
    <x v="280"/>
    <x v="179"/>
    <s v="Standard Class"/>
    <s v="JK-16090"/>
    <s v="Juliana Krohn"/>
    <x v="0"/>
    <s v="United States"/>
    <s v="Springfield"/>
    <x v="21"/>
    <n v="97477"/>
    <x v="1"/>
    <s v="OFF-SU-10004664"/>
    <x v="1"/>
    <x v="14"/>
    <s v="Acme Softgrip Scissors"/>
    <n v="39.072000000000003"/>
    <n v="6"/>
    <n v="0.2"/>
    <n v="4.3955999999999982"/>
  </r>
  <r>
    <n v="5787"/>
    <s v="CA-2014-141117"/>
    <x v="3"/>
    <x v="280"/>
    <x v="179"/>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x v="179"/>
    <s v="Standard Class"/>
    <s v="JK-16090"/>
    <s v="Juliana Krohn"/>
    <x v="0"/>
    <s v="United States"/>
    <s v="Springfield"/>
    <x v="21"/>
    <n v="97477"/>
    <x v="1"/>
    <s v="OFF-AR-10003727"/>
    <x v="1"/>
    <x v="6"/>
    <s v="Berol Giant Pencil Sharpener"/>
    <n v="95.143999999999991"/>
    <n v="7"/>
    <n v="0.2"/>
    <n v="10.703699999999987"/>
  </r>
  <r>
    <n v="5789"/>
    <s v="CA-2014-115070"/>
    <x v="3"/>
    <x v="318"/>
    <x v="1001"/>
    <s v="Second Class"/>
    <s v="MG-18205"/>
    <s v="Mitch Gastineau"/>
    <x v="1"/>
    <s v="United States"/>
    <s v="Jacksonville"/>
    <x v="2"/>
    <n v="32216"/>
    <x v="0"/>
    <s v="FUR-FU-10003829"/>
    <x v="0"/>
    <x v="5"/>
    <s v="Stackable Trays"/>
    <n v="12.320000000000002"/>
    <n v="5"/>
    <n v="0.2"/>
    <n v="1.8479999999999985"/>
  </r>
  <r>
    <n v="5790"/>
    <s v="CA-2014-115070"/>
    <x v="3"/>
    <x v="318"/>
    <x v="1001"/>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x v="725"/>
    <s v="First Class"/>
    <s v="PG-18820"/>
    <s v="Patrick Gardner"/>
    <x v="0"/>
    <s v="United States"/>
    <s v="Bakersfield"/>
    <x v="1"/>
    <n v="93309"/>
    <x v="1"/>
    <s v="OFF-FA-10002280"/>
    <x v="1"/>
    <x v="13"/>
    <s v="Advantus Plastic Paper Clips"/>
    <n v="35"/>
    <n v="7"/>
    <n v="0"/>
    <n v="16.8"/>
  </r>
  <r>
    <n v="5792"/>
    <s v="CA-2014-140186"/>
    <x v="3"/>
    <x v="365"/>
    <x v="725"/>
    <s v="First Class"/>
    <s v="PG-18820"/>
    <s v="Patrick Gardner"/>
    <x v="0"/>
    <s v="United States"/>
    <s v="Bakersfield"/>
    <x v="1"/>
    <n v="93309"/>
    <x v="1"/>
    <s v="FUR-CH-10002961"/>
    <x v="0"/>
    <x v="1"/>
    <s v="Leather Task Chair, Black"/>
    <n v="72.784000000000006"/>
    <n v="1"/>
    <n v="0.2"/>
    <n v="0"/>
  </r>
  <r>
    <n v="5793"/>
    <s v="CA-2014-140186"/>
    <x v="3"/>
    <x v="365"/>
    <x v="725"/>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x v="725"/>
    <s v="First Class"/>
    <s v="PG-18820"/>
    <s v="Patrick Gardner"/>
    <x v="0"/>
    <s v="United States"/>
    <s v="Bakersfield"/>
    <x v="1"/>
    <n v="93309"/>
    <x v="1"/>
    <s v="FUR-FU-10004848"/>
    <x v="0"/>
    <x v="5"/>
    <s v="Howard Miller 13-3/4&quot; Diameter Brushed Chrome Round Wall Clock"/>
    <n v="51.75"/>
    <n v="1"/>
    <n v="0"/>
    <n v="15.524999999999999"/>
  </r>
  <r>
    <n v="5795"/>
    <s v="CA-2014-140186"/>
    <x v="3"/>
    <x v="365"/>
    <x v="725"/>
    <s v="First Class"/>
    <s v="PG-18820"/>
    <s v="Patrick Gardner"/>
    <x v="0"/>
    <s v="United States"/>
    <s v="Bakersfield"/>
    <x v="1"/>
    <n v="93309"/>
    <x v="1"/>
    <s v="OFF-BI-10003364"/>
    <x v="1"/>
    <x v="8"/>
    <s v="Binding Machine Supplies"/>
    <n v="46.672000000000004"/>
    <n v="2"/>
    <n v="0.2"/>
    <n v="16.3352"/>
  </r>
  <r>
    <n v="5796"/>
    <s v="CA-2011-124856"/>
    <x v="2"/>
    <x v="411"/>
    <x v="127"/>
    <s v="Second Class"/>
    <s v="LD-17005"/>
    <s v="Lisa DeCherney"/>
    <x v="0"/>
    <s v="United States"/>
    <s v="New York City"/>
    <x v="15"/>
    <n v="10011"/>
    <x v="3"/>
    <s v="OFF-ST-10002615"/>
    <x v="1"/>
    <x v="4"/>
    <s v="Dual Level, Single-Width Filing Carts"/>
    <n v="1395.54"/>
    <n v="9"/>
    <n v="0"/>
    <n v="362.84040000000005"/>
  </r>
  <r>
    <n v="5797"/>
    <s v="CA-2011-124856"/>
    <x v="2"/>
    <x v="411"/>
    <x v="127"/>
    <s v="Second Class"/>
    <s v="LD-17005"/>
    <s v="Lisa DeCherney"/>
    <x v="0"/>
    <s v="United States"/>
    <s v="New York City"/>
    <x v="15"/>
    <n v="10011"/>
    <x v="3"/>
    <s v="FUR-FU-10000521"/>
    <x v="0"/>
    <x v="5"/>
    <s v="Seth Thomas 14&quot; Putty-Colored Wall Clock"/>
    <n v="117.36"/>
    <n v="4"/>
    <n v="0"/>
    <n v="36.381599999999992"/>
  </r>
  <r>
    <n v="5798"/>
    <s v="CA-2011-124856"/>
    <x v="2"/>
    <x v="411"/>
    <x v="127"/>
    <s v="Second Class"/>
    <s v="LD-17005"/>
    <s v="Lisa DeCherney"/>
    <x v="0"/>
    <s v="United States"/>
    <s v="New York City"/>
    <x v="15"/>
    <n v="10011"/>
    <x v="3"/>
    <s v="OFF-LA-10000121"/>
    <x v="1"/>
    <x v="2"/>
    <s v="Avery 48"/>
    <n v="18.899999999999999"/>
    <n v="3"/>
    <n v="0"/>
    <n v="8.6939999999999991"/>
  </r>
  <r>
    <n v="5799"/>
    <s v="CA-2011-124856"/>
    <x v="2"/>
    <x v="411"/>
    <x v="127"/>
    <s v="Second Class"/>
    <s v="LD-17005"/>
    <s v="Lisa DeCherney"/>
    <x v="0"/>
    <s v="United States"/>
    <s v="New York City"/>
    <x v="15"/>
    <n v="10011"/>
    <x v="3"/>
    <s v="OFF-PA-10001289"/>
    <x v="1"/>
    <x v="10"/>
    <s v="White Computer Printout Paper by Universal"/>
    <n v="77.52"/>
    <n v="2"/>
    <n v="0"/>
    <n v="37.9848"/>
  </r>
  <r>
    <n v="5800"/>
    <s v="CA-2011-166716"/>
    <x v="2"/>
    <x v="1071"/>
    <x v="1036"/>
    <s v="Second Class"/>
    <s v="CR-12730"/>
    <s v="Craig Reiter"/>
    <x v="0"/>
    <s v="United States"/>
    <s v="Chicago"/>
    <x v="10"/>
    <n v="60610"/>
    <x v="2"/>
    <s v="FUR-CH-10004495"/>
    <x v="0"/>
    <x v="1"/>
    <s v="Global Leather and Oak Executive Chair, Black"/>
    <n v="421.37200000000001"/>
    <n v="2"/>
    <n v="0.3"/>
    <n v="-6.0196000000000538"/>
  </r>
  <r>
    <n v="5801"/>
    <s v="CA-2011-123225"/>
    <x v="2"/>
    <x v="384"/>
    <x v="1160"/>
    <s v="First Class"/>
    <s v="MN-17935"/>
    <s v="Michael Nguyen"/>
    <x v="0"/>
    <s v="United States"/>
    <s v="El Paso"/>
    <x v="5"/>
    <n v="79907"/>
    <x v="2"/>
    <s v="TEC-PH-10000895"/>
    <x v="2"/>
    <x v="7"/>
    <s v="Polycom VVX 310 VoIP phone"/>
    <n v="575.96800000000007"/>
    <n v="4"/>
    <n v="0.2"/>
    <n v="43.197600000000023"/>
  </r>
  <r>
    <n v="5802"/>
    <s v="CA-2011-123225"/>
    <x v="2"/>
    <x v="384"/>
    <x v="1160"/>
    <s v="First Class"/>
    <s v="MN-17935"/>
    <s v="Michael Nguyen"/>
    <x v="0"/>
    <s v="United States"/>
    <s v="El Paso"/>
    <x v="5"/>
    <n v="79907"/>
    <x v="2"/>
    <s v="OFF-PA-10000552"/>
    <x v="1"/>
    <x v="10"/>
    <s v="Xerox 200"/>
    <n v="10.368000000000002"/>
    <n v="2"/>
    <n v="0.2"/>
    <n v="3.6288"/>
  </r>
  <r>
    <n v="5803"/>
    <s v="CA-2012-163440"/>
    <x v="1"/>
    <x v="204"/>
    <x v="949"/>
    <s v="First Class"/>
    <s v="RD-19900"/>
    <s v="Ruben Dartt"/>
    <x v="0"/>
    <s v="United States"/>
    <s v="Thousand Oaks"/>
    <x v="1"/>
    <n v="91360"/>
    <x v="1"/>
    <s v="TEC-PH-10000376"/>
    <x v="2"/>
    <x v="7"/>
    <s v="Square Credit Card Reader"/>
    <n v="15.984000000000002"/>
    <n v="2"/>
    <n v="0.2"/>
    <n v="1.1988000000000003"/>
  </r>
  <r>
    <n v="5804"/>
    <s v="US-2014-106796"/>
    <x v="3"/>
    <x v="605"/>
    <x v="1049"/>
    <s v="Standard Class"/>
    <s v="JP-16135"/>
    <s v="Julie Prescott"/>
    <x v="2"/>
    <s v="United States"/>
    <s v="Springfield"/>
    <x v="24"/>
    <n v="45503"/>
    <x v="3"/>
    <s v="OFF-AR-10003504"/>
    <x v="1"/>
    <x v="6"/>
    <s v="Newell 347"/>
    <n v="10.272000000000002"/>
    <n v="3"/>
    <n v="0.2"/>
    <n v="1.1555999999999984"/>
  </r>
  <r>
    <n v="5805"/>
    <s v="CA-2014-113873"/>
    <x v="3"/>
    <x v="38"/>
    <x v="381"/>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x v="381"/>
    <s v="Standard Class"/>
    <s v="KE-16420"/>
    <s v="Katrina Edelman"/>
    <x v="1"/>
    <s v="United States"/>
    <s v="Dallas"/>
    <x v="5"/>
    <n v="75220"/>
    <x v="2"/>
    <s v="FUR-BO-10003441"/>
    <x v="0"/>
    <x v="0"/>
    <s v="Bush Westfield Collection Bookcases, Fully Assembled"/>
    <n v="205.99919999999997"/>
    <n v="3"/>
    <n v="0.32"/>
    <n v="-27.264600000000016"/>
  </r>
  <r>
    <n v="5807"/>
    <s v="CA-2013-149783"/>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x v="62"/>
    <s v="Second Class"/>
    <s v="DL-13315"/>
    <s v="Delfina Latchford"/>
    <x v="0"/>
    <s v="United States"/>
    <s v="Knoxville"/>
    <x v="18"/>
    <n v="37918"/>
    <x v="0"/>
    <s v="OFF-AP-10001205"/>
    <x v="1"/>
    <x v="9"/>
    <s v="Belkin 5 Outlet SurgeMaster Power Centers"/>
    <n v="87.168000000000006"/>
    <n v="2"/>
    <n v="0.2"/>
    <n v="8.7168000000000063"/>
  </r>
  <r>
    <n v="5809"/>
    <s v="CA-2013-149783"/>
    <x v="0"/>
    <x v="913"/>
    <x v="62"/>
    <s v="Second Class"/>
    <s v="DL-13315"/>
    <s v="Delfina Latchford"/>
    <x v="0"/>
    <s v="United States"/>
    <s v="Knoxville"/>
    <x v="18"/>
    <n v="37918"/>
    <x v="0"/>
    <s v="OFF-AR-10002987"/>
    <x v="1"/>
    <x v="6"/>
    <s v="Prismacolor Color Pencil Set"/>
    <n v="31.744"/>
    <n v="2"/>
    <n v="0.2"/>
    <n v="8.3328000000000024"/>
  </r>
  <r>
    <n v="5810"/>
    <s v="CA-2013-125017"/>
    <x v="0"/>
    <x v="1072"/>
    <x v="634"/>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x v="211"/>
    <s v="Standard Class"/>
    <s v="JD-16150"/>
    <s v="Justin Deggeller"/>
    <x v="1"/>
    <s v="United States"/>
    <s v="San Diego"/>
    <x v="1"/>
    <n v="92037"/>
    <x v="1"/>
    <s v="OFF-PA-10003127"/>
    <x v="1"/>
    <x v="10"/>
    <s v="Staples"/>
    <n v="105.52"/>
    <n v="4"/>
    <n v="0"/>
    <n v="48.539199999999994"/>
  </r>
  <r>
    <n v="5812"/>
    <s v="US-2012-163279"/>
    <x v="1"/>
    <x v="204"/>
    <x v="211"/>
    <s v="Standard Class"/>
    <s v="JD-16150"/>
    <s v="Justin Deggeller"/>
    <x v="1"/>
    <s v="United States"/>
    <s v="San Diego"/>
    <x v="1"/>
    <n v="92037"/>
    <x v="1"/>
    <s v="FUR-FU-10000747"/>
    <x v="0"/>
    <x v="5"/>
    <s v="Tenex B1-RE Series Chair Mats for Low Pile Carpets"/>
    <n v="91.96"/>
    <n v="2"/>
    <n v="0"/>
    <n v="15.633199999999988"/>
  </r>
  <r>
    <n v="5813"/>
    <s v="US-2012-163279"/>
    <x v="1"/>
    <x v="204"/>
    <x v="211"/>
    <s v="Standard Class"/>
    <s v="JD-16150"/>
    <s v="Justin Deggeller"/>
    <x v="1"/>
    <s v="United States"/>
    <s v="San Diego"/>
    <x v="1"/>
    <n v="92037"/>
    <x v="1"/>
    <s v="TEC-PH-10001795"/>
    <x v="2"/>
    <x v="7"/>
    <s v="ClearOne CHATAttach 160 - speaker phone"/>
    <n v="1487.9760000000001"/>
    <n v="3"/>
    <n v="0.2"/>
    <n v="185.99699999999984"/>
  </r>
  <r>
    <n v="5814"/>
    <s v="CA-2012-150196"/>
    <x v="1"/>
    <x v="740"/>
    <x v="1161"/>
    <s v="First Class"/>
    <s v="SR-20740"/>
    <s v="Steven Roelle"/>
    <x v="2"/>
    <s v="United States"/>
    <s v="New York City"/>
    <x v="15"/>
    <n v="10024"/>
    <x v="3"/>
    <s v="OFF-PA-10003797"/>
    <x v="1"/>
    <x v="10"/>
    <s v="Xerox 209"/>
    <n v="19.440000000000001"/>
    <n v="3"/>
    <n v="0"/>
    <n v="9.3312000000000008"/>
  </r>
  <r>
    <n v="5815"/>
    <s v="US-2012-106495"/>
    <x v="1"/>
    <x v="925"/>
    <x v="871"/>
    <s v="First Class"/>
    <s v="AC-10450"/>
    <s v="Amy Cox"/>
    <x v="0"/>
    <s v="United States"/>
    <s v="Tampa"/>
    <x v="2"/>
    <n v="33614"/>
    <x v="0"/>
    <s v="TEC-AC-10002718"/>
    <x v="2"/>
    <x v="11"/>
    <s v="Belkin Standard 104 key USB Keyboard"/>
    <n v="11.672000000000001"/>
    <n v="1"/>
    <n v="0.2"/>
    <n v="-0.7295000000000007"/>
  </r>
  <r>
    <n v="5816"/>
    <s v="CA-2011-124730"/>
    <x v="2"/>
    <x v="35"/>
    <x v="158"/>
    <s v="Same Day"/>
    <s v="LS-17245"/>
    <s v="Lynn Smith"/>
    <x v="0"/>
    <s v="United States"/>
    <s v="Utica"/>
    <x v="15"/>
    <n v="13501"/>
    <x v="3"/>
    <s v="TEC-PH-10002170"/>
    <x v="2"/>
    <x v="7"/>
    <s v="ClearSounds CSC500 Amplified Spirit Phone Corded phone"/>
    <n v="279.95999999999998"/>
    <n v="4"/>
    <n v="0"/>
    <n v="78.388800000000003"/>
  </r>
  <r>
    <n v="5817"/>
    <s v="CA-2011-124730"/>
    <x v="2"/>
    <x v="35"/>
    <x v="158"/>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x v="158"/>
    <s v="Same Day"/>
    <s v="LS-17245"/>
    <s v="Lynn Smith"/>
    <x v="0"/>
    <s v="United States"/>
    <s v="Utica"/>
    <x v="15"/>
    <n v="13501"/>
    <x v="3"/>
    <s v="OFF-BI-10001031"/>
    <x v="1"/>
    <x v="8"/>
    <s v="Pressboard Data Binders by Wilson Jones"/>
    <n v="17.088000000000001"/>
    <n v="4"/>
    <n v="0.2"/>
    <n v="5.767199999999999"/>
  </r>
  <r>
    <n v="5819"/>
    <s v="CA-2011-124730"/>
    <x v="2"/>
    <x v="35"/>
    <x v="158"/>
    <s v="Same Day"/>
    <s v="LS-17245"/>
    <s v="Lynn Smith"/>
    <x v="0"/>
    <s v="United States"/>
    <s v="Utica"/>
    <x v="15"/>
    <n v="13501"/>
    <x v="3"/>
    <s v="OFF-LA-10001158"/>
    <x v="1"/>
    <x v="2"/>
    <s v="Avery Address/Shipping Labels for Typewriters, 4&quot; x 2&quot;"/>
    <n v="93.149999999999991"/>
    <n v="9"/>
    <n v="0"/>
    <n v="44.712000000000003"/>
  </r>
  <r>
    <n v="5820"/>
    <s v="CA-2011-124730"/>
    <x v="2"/>
    <x v="35"/>
    <x v="158"/>
    <s v="Same Day"/>
    <s v="LS-17245"/>
    <s v="Lynn Smith"/>
    <x v="0"/>
    <s v="United States"/>
    <s v="Utica"/>
    <x v="15"/>
    <n v="13501"/>
    <x v="3"/>
    <s v="OFF-LA-10001613"/>
    <x v="1"/>
    <x v="2"/>
    <s v="Avery File Folder Labels"/>
    <n v="11.52"/>
    <n v="4"/>
    <n v="0"/>
    <n v="5.6448"/>
  </r>
  <r>
    <n v="5821"/>
    <s v="CA-2014-117632"/>
    <x v="3"/>
    <x v="605"/>
    <x v="380"/>
    <s v="Standard Class"/>
    <s v="CS-12175"/>
    <s v="Charles Sheldon"/>
    <x v="1"/>
    <s v="United States"/>
    <s v="San Francisco"/>
    <x v="1"/>
    <n v="94122"/>
    <x v="1"/>
    <s v="OFF-SU-10000157"/>
    <x v="1"/>
    <x v="14"/>
    <s v="Compact Automatic Electric Letter Opener"/>
    <n v="238.62"/>
    <n v="2"/>
    <n v="0"/>
    <n v="4.7724000000000046"/>
  </r>
  <r>
    <n v="5822"/>
    <s v="CA-2014-117632"/>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x v="38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x v="380"/>
    <s v="Standard Class"/>
    <s v="CS-12175"/>
    <s v="Charles Sheldon"/>
    <x v="1"/>
    <s v="United States"/>
    <s v="San Francisco"/>
    <x v="1"/>
    <n v="94122"/>
    <x v="1"/>
    <s v="OFF-BI-10001900"/>
    <x v="1"/>
    <x v="8"/>
    <s v="DXL Angle-View Binders with Locking Rings, Black"/>
    <n v="19.168000000000003"/>
    <n v="4"/>
    <n v="0.2"/>
    <n v="6.4691999999999998"/>
  </r>
  <r>
    <n v="5825"/>
    <s v="CA-2011-115056"/>
    <x v="2"/>
    <x v="1073"/>
    <x v="1108"/>
    <s v="Same Day"/>
    <s v="AR-10510"/>
    <s v="Andrew Roberts"/>
    <x v="0"/>
    <s v="United States"/>
    <s v="Columbus"/>
    <x v="24"/>
    <n v="43229"/>
    <x v="3"/>
    <s v="OFF-AP-10003971"/>
    <x v="1"/>
    <x v="9"/>
    <s v="Belkin 6 Outlet Metallic Surge Strip"/>
    <n v="26.136000000000003"/>
    <n v="3"/>
    <n v="0.2"/>
    <n v="1.9602000000000004"/>
  </r>
  <r>
    <n v="5826"/>
    <s v="CA-2014-161067"/>
    <x v="3"/>
    <x v="213"/>
    <x v="371"/>
    <s v="Second Class"/>
    <s v="KB-16405"/>
    <s v="Katrina Bavinger"/>
    <x v="2"/>
    <s v="United States"/>
    <s v="New York City"/>
    <x v="15"/>
    <n v="10035"/>
    <x v="3"/>
    <s v="OFF-PA-10000418"/>
    <x v="1"/>
    <x v="10"/>
    <s v="Xerox 189"/>
    <n v="419.4"/>
    <n v="4"/>
    <n v="0"/>
    <n v="201.31199999999998"/>
  </r>
  <r>
    <n v="5827"/>
    <s v="CA-2014-16106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x v="371"/>
    <s v="Second Class"/>
    <s v="KB-16405"/>
    <s v="Katrina Bavinger"/>
    <x v="2"/>
    <s v="United States"/>
    <s v="New York City"/>
    <x v="15"/>
    <n v="10035"/>
    <x v="3"/>
    <s v="FUR-CH-10004860"/>
    <x v="0"/>
    <x v="1"/>
    <s v="Global Low Back Tilter Chair"/>
    <n v="181.76400000000001"/>
    <n v="2"/>
    <n v="0.1"/>
    <n v="-8.0784000000000198"/>
  </r>
  <r>
    <n v="5829"/>
    <s v="CA-2014-161067"/>
    <x v="3"/>
    <x v="213"/>
    <x v="371"/>
    <s v="Second Class"/>
    <s v="KB-16405"/>
    <s v="Katrina Bavinger"/>
    <x v="2"/>
    <s v="United States"/>
    <s v="New York City"/>
    <x v="15"/>
    <n v="10035"/>
    <x v="3"/>
    <s v="OFF-AR-10003251"/>
    <x v="1"/>
    <x v="6"/>
    <s v="Prang Drawing Pencil Set"/>
    <n v="5.56"/>
    <n v="2"/>
    <n v="0"/>
    <n v="2.2239999999999998"/>
  </r>
  <r>
    <n v="5830"/>
    <s v="CA-2013-122063"/>
    <x v="0"/>
    <x v="275"/>
    <x v="439"/>
    <s v="Standard Class"/>
    <s v="MM-17920"/>
    <s v="Michael Moore"/>
    <x v="0"/>
    <s v="United States"/>
    <s v="Richmond"/>
    <x v="14"/>
    <n v="47374"/>
    <x v="2"/>
    <s v="FUR-TA-10004575"/>
    <x v="0"/>
    <x v="3"/>
    <s v="Hon 5100 Series Wood Tables"/>
    <n v="581.96"/>
    <n v="2"/>
    <n v="0"/>
    <n v="104.75279999999998"/>
  </r>
  <r>
    <n v="5831"/>
    <s v="CA-2013-122063"/>
    <x v="0"/>
    <x v="275"/>
    <x v="439"/>
    <s v="Standard Class"/>
    <s v="MM-17920"/>
    <s v="Michael Moore"/>
    <x v="0"/>
    <s v="United States"/>
    <s v="Richmond"/>
    <x v="14"/>
    <n v="47374"/>
    <x v="2"/>
    <s v="FUR-CH-10004754"/>
    <x v="0"/>
    <x v="1"/>
    <s v="Global Stack Chair with Arms, Black"/>
    <n v="29.98"/>
    <n v="1"/>
    <n v="0"/>
    <n v="8.0945999999999998"/>
  </r>
  <r>
    <n v="5832"/>
    <s v="CA-2012-111206"/>
    <x v="1"/>
    <x v="1074"/>
    <x v="1162"/>
    <s v="Standard Class"/>
    <s v="RF-19735"/>
    <s v="Roland Fjeld"/>
    <x v="0"/>
    <s v="United States"/>
    <s v="San Diego"/>
    <x v="1"/>
    <n v="92105"/>
    <x v="1"/>
    <s v="TEC-AC-10003095"/>
    <x v="2"/>
    <x v="11"/>
    <s v="Logitech G35 7.1-Channel Surround Sound Headset"/>
    <n v="519.96"/>
    <n v="4"/>
    <n v="0"/>
    <n v="176.78640000000001"/>
  </r>
  <r>
    <n v="5833"/>
    <s v="CA-2013-142895"/>
    <x v="0"/>
    <x v="658"/>
    <x v="1050"/>
    <s v="Standard Class"/>
    <s v="BP-11290"/>
    <s v="Beth Paige"/>
    <x v="0"/>
    <s v="United States"/>
    <s v="Concord"/>
    <x v="3"/>
    <n v="28027"/>
    <x v="0"/>
    <s v="OFF-LA-10000262"/>
    <x v="1"/>
    <x v="2"/>
    <s v="Avery 494"/>
    <n v="6.2640000000000002"/>
    <n v="3"/>
    <n v="0.2"/>
    <n v="2.0358000000000001"/>
  </r>
  <r>
    <n v="5834"/>
    <s v="CA-2013-142895"/>
    <x v="0"/>
    <x v="658"/>
    <x v="1050"/>
    <s v="Standard Class"/>
    <s v="BP-11290"/>
    <s v="Beth Paige"/>
    <x v="0"/>
    <s v="United States"/>
    <s v="Concord"/>
    <x v="3"/>
    <n v="28027"/>
    <x v="0"/>
    <s v="FUR-CH-10002961"/>
    <x v="0"/>
    <x v="1"/>
    <s v="Leather Task Chair, Black"/>
    <n v="363.92"/>
    <n v="5"/>
    <n v="0.2"/>
    <n v="0"/>
  </r>
  <r>
    <n v="5835"/>
    <s v="CA-2012-101868"/>
    <x v="1"/>
    <x v="988"/>
    <x v="883"/>
    <s v="Standard Class"/>
    <s v="MJ-17740"/>
    <s v="Max Jones"/>
    <x v="0"/>
    <s v="United States"/>
    <s v="Miami"/>
    <x v="2"/>
    <n v="33178"/>
    <x v="0"/>
    <s v="OFF-BI-10003876"/>
    <x v="1"/>
    <x v="8"/>
    <s v="Green Canvas Binder for 8-1/2&quot; x 14&quot; Sheets"/>
    <n v="64.2"/>
    <n v="5"/>
    <n v="0.7"/>
    <n v="-42.799999999999983"/>
  </r>
  <r>
    <n v="5836"/>
    <s v="CA-2012-101868"/>
    <x v="1"/>
    <x v="988"/>
    <x v="883"/>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x v="883"/>
    <s v="Standard Class"/>
    <s v="MJ-17740"/>
    <s v="Max Jones"/>
    <x v="0"/>
    <s v="United States"/>
    <s v="Miami"/>
    <x v="2"/>
    <n v="33178"/>
    <x v="0"/>
    <s v="TEC-AC-10004396"/>
    <x v="2"/>
    <x v="11"/>
    <s v="Logitech Keyboard K120"/>
    <n v="72.599999999999994"/>
    <n v="5"/>
    <n v="0.2"/>
    <n v="-8.1674999999999933"/>
  </r>
  <r>
    <n v="5838"/>
    <s v="CA-2014-133207"/>
    <x v="3"/>
    <x v="344"/>
    <x v="108"/>
    <s v="Standard Class"/>
    <s v="DO-13645"/>
    <s v="Doug O'Connell"/>
    <x v="0"/>
    <s v="United States"/>
    <s v="Los Angeles"/>
    <x v="1"/>
    <n v="90036"/>
    <x v="1"/>
    <s v="TEC-PH-10004100"/>
    <x v="2"/>
    <x v="7"/>
    <s v="Griffin GC17055 Auxiliary Audio Cable"/>
    <n v="57.567999999999998"/>
    <n v="4"/>
    <n v="0.2"/>
    <n v="5.7568000000000019"/>
  </r>
  <r>
    <n v="5839"/>
    <s v="CA-2012-132948"/>
    <x v="1"/>
    <x v="1075"/>
    <x v="1157"/>
    <s v="Standard Class"/>
    <s v="MV-17485"/>
    <s v="Mark Van Huff"/>
    <x v="0"/>
    <s v="United States"/>
    <s v="Seattle"/>
    <x v="4"/>
    <n v="98115"/>
    <x v="1"/>
    <s v="OFF-ST-10000636"/>
    <x v="1"/>
    <x v="4"/>
    <s v="Rogers Profile Extra Capacity Storage Tub"/>
    <n v="83.699999999999989"/>
    <n v="5"/>
    <n v="0"/>
    <n v="3.3479999999999954"/>
  </r>
  <r>
    <n v="5840"/>
    <s v="CA-2012-134992"/>
    <x v="1"/>
    <x v="357"/>
    <x v="1068"/>
    <s v="Second Class"/>
    <s v="MG-17875"/>
    <s v="Michael Grace"/>
    <x v="2"/>
    <s v="United States"/>
    <s v="Arlington"/>
    <x v="17"/>
    <n v="22204"/>
    <x v="0"/>
    <s v="OFF-PA-10001972"/>
    <x v="1"/>
    <x v="10"/>
    <s v="Xerox 214"/>
    <n v="32.400000000000006"/>
    <n v="5"/>
    <n v="0"/>
    <n v="15.552000000000001"/>
  </r>
  <r>
    <n v="5841"/>
    <s v="CA-2012-134992"/>
    <x v="1"/>
    <x v="357"/>
    <x v="1068"/>
    <s v="Second Class"/>
    <s v="MG-17875"/>
    <s v="Michael Grace"/>
    <x v="2"/>
    <s v="United States"/>
    <s v="Arlington"/>
    <x v="17"/>
    <n v="22204"/>
    <x v="0"/>
    <s v="FUR-FU-10002554"/>
    <x v="0"/>
    <x v="5"/>
    <s v="Westinghouse Floor Lamp with Metal Mesh Shade, Black"/>
    <n v="47.98"/>
    <n v="2"/>
    <n v="0"/>
    <n v="11.035399999999996"/>
  </r>
  <r>
    <n v="5842"/>
    <s v="CA-2012-126725"/>
    <x v="1"/>
    <x v="972"/>
    <x v="958"/>
    <s v="Standard Class"/>
    <s v="BS-11665"/>
    <s v="Brian Stugart"/>
    <x v="0"/>
    <s v="United States"/>
    <s v="San Diego"/>
    <x v="1"/>
    <n v="92105"/>
    <x v="1"/>
    <s v="TEC-PH-10003174"/>
    <x v="2"/>
    <x v="7"/>
    <s v="RCA ViSYS 25825 Wireless digital phone"/>
    <n v="415.96800000000007"/>
    <n v="4"/>
    <n v="0.2"/>
    <n v="51.995999999999981"/>
  </r>
  <r>
    <n v="5843"/>
    <s v="CA-2012-126725"/>
    <x v="1"/>
    <x v="972"/>
    <x v="958"/>
    <s v="Standard Class"/>
    <s v="BS-11665"/>
    <s v="Brian Stugart"/>
    <x v="0"/>
    <s v="United States"/>
    <s v="San Diego"/>
    <x v="1"/>
    <n v="92105"/>
    <x v="1"/>
    <s v="OFF-ST-10001418"/>
    <x v="1"/>
    <x v="4"/>
    <s v="Carina Media Storage Towers in Natural &amp; Black"/>
    <n v="304.89999999999998"/>
    <n v="5"/>
    <n v="0"/>
    <n v="6.097999999999999"/>
  </r>
  <r>
    <n v="5844"/>
    <s v="CA-2012-126725"/>
    <x v="1"/>
    <x v="972"/>
    <x v="958"/>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x v="958"/>
    <s v="Standard Class"/>
    <s v="BS-11665"/>
    <s v="Brian Stugart"/>
    <x v="0"/>
    <s v="United States"/>
    <s v="San Diego"/>
    <x v="1"/>
    <n v="92105"/>
    <x v="1"/>
    <s v="OFF-ST-10000129"/>
    <x v="1"/>
    <x v="4"/>
    <s v="Fellowes Recycled Storage Drawers"/>
    <n v="777.21"/>
    <n v="7"/>
    <n v="0"/>
    <n v="54.404699999999963"/>
  </r>
  <r>
    <n v="5846"/>
    <s v="CA-2012-126725"/>
    <x v="1"/>
    <x v="972"/>
    <x v="958"/>
    <s v="Standard Class"/>
    <s v="BS-11665"/>
    <s v="Brian Stugart"/>
    <x v="0"/>
    <s v="United States"/>
    <s v="San Diego"/>
    <x v="1"/>
    <n v="92105"/>
    <x v="1"/>
    <s v="OFF-PA-10001639"/>
    <x v="1"/>
    <x v="10"/>
    <s v="Xerox 203"/>
    <n v="32.400000000000006"/>
    <n v="5"/>
    <n v="0"/>
    <n v="15.552000000000001"/>
  </r>
  <r>
    <n v="5847"/>
    <s v="CA-2012-126725"/>
    <x v="1"/>
    <x v="972"/>
    <x v="958"/>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x v="958"/>
    <s v="Standard Class"/>
    <s v="BS-11665"/>
    <s v="Brian Stugart"/>
    <x v="0"/>
    <s v="United States"/>
    <s v="San Diego"/>
    <x v="1"/>
    <n v="92105"/>
    <x v="1"/>
    <s v="FUR-FU-10001591"/>
    <x v="0"/>
    <x v="5"/>
    <s v="Advantus Panel Wall Certificate Holder - 8.5x11"/>
    <n v="36.599999999999994"/>
    <n v="3"/>
    <n v="0"/>
    <n v="15.372000000000002"/>
  </r>
  <r>
    <n v="5849"/>
    <s v="CA-2012-121783"/>
    <x v="1"/>
    <x v="113"/>
    <x v="665"/>
    <s v="Standard Class"/>
    <s v="PO-19180"/>
    <s v="Philisse Overcash"/>
    <x v="2"/>
    <s v="United States"/>
    <s v="Roseville"/>
    <x v="11"/>
    <n v="55113"/>
    <x v="2"/>
    <s v="OFF-AP-10003849"/>
    <x v="1"/>
    <x v="9"/>
    <s v="Hoover Shoulder Vac Commercial Portable Vacuum"/>
    <n v="715.64"/>
    <n v="2"/>
    <n v="0"/>
    <n v="178.90999999999997"/>
  </r>
  <r>
    <n v="5850"/>
    <s v="CA-2012-121783"/>
    <x v="1"/>
    <x v="113"/>
    <x v="665"/>
    <s v="Standard Class"/>
    <s v="PO-19180"/>
    <s v="Philisse Overcash"/>
    <x v="2"/>
    <s v="United States"/>
    <s v="Roseville"/>
    <x v="11"/>
    <n v="55113"/>
    <x v="2"/>
    <s v="OFF-ST-10000078"/>
    <x v="1"/>
    <x v="4"/>
    <s v="Tennsco 6- and 18-Compartment Lockers"/>
    <n v="795.51"/>
    <n v="3"/>
    <n v="0"/>
    <n v="143.19179999999994"/>
  </r>
  <r>
    <n v="5851"/>
    <s v="CA-2012-121783"/>
    <x v="1"/>
    <x v="113"/>
    <x v="665"/>
    <s v="Standard Class"/>
    <s v="PO-19180"/>
    <s v="Philisse Overcash"/>
    <x v="2"/>
    <s v="United States"/>
    <s v="Roseville"/>
    <x v="11"/>
    <n v="55113"/>
    <x v="2"/>
    <s v="TEC-CO-10001571"/>
    <x v="2"/>
    <x v="16"/>
    <s v="Sharp 1540cs Digital Laser Copier"/>
    <n v="549.99"/>
    <n v="1"/>
    <n v="0"/>
    <n v="274.995"/>
  </r>
  <r>
    <n v="5852"/>
    <s v="CA-2012-121783"/>
    <x v="1"/>
    <x v="113"/>
    <x v="665"/>
    <s v="Standard Class"/>
    <s v="PO-19180"/>
    <s v="Philisse Overcash"/>
    <x v="2"/>
    <s v="United States"/>
    <s v="Roseville"/>
    <x v="11"/>
    <n v="55113"/>
    <x v="2"/>
    <s v="OFF-BI-10001658"/>
    <x v="1"/>
    <x v="8"/>
    <s v="GBC Standard Therm-A-Bind Covers"/>
    <n v="74.760000000000005"/>
    <n v="3"/>
    <n v="0"/>
    <n v="34.389600000000002"/>
  </r>
  <r>
    <n v="5853"/>
    <s v="CA-2012-121783"/>
    <x v="1"/>
    <x v="113"/>
    <x v="665"/>
    <s v="Standard Class"/>
    <s v="PO-19180"/>
    <s v="Philisse Overcash"/>
    <x v="2"/>
    <s v="United States"/>
    <s v="Roseville"/>
    <x v="11"/>
    <n v="55113"/>
    <x v="2"/>
    <s v="FUR-FU-10004351"/>
    <x v="0"/>
    <x v="5"/>
    <s v="Staples"/>
    <n v="29.22"/>
    <n v="3"/>
    <n v="0"/>
    <n v="12.856800000000002"/>
  </r>
  <r>
    <n v="5854"/>
    <s v="US-2011-138835"/>
    <x v="2"/>
    <x v="1076"/>
    <x v="931"/>
    <s v="Standard Class"/>
    <s v="DA-13450"/>
    <s v="Dianna Arnett"/>
    <x v="2"/>
    <s v="United States"/>
    <s v="Virginia Beach"/>
    <x v="17"/>
    <n v="23464"/>
    <x v="0"/>
    <s v="OFF-BI-10003314"/>
    <x v="1"/>
    <x v="8"/>
    <s v="Tuff Stuff Recycled Round Ring Binders"/>
    <n v="9.64"/>
    <n v="2"/>
    <n v="0"/>
    <n v="4.7236000000000002"/>
  </r>
  <r>
    <n v="5855"/>
    <s v="CA-2012-112214"/>
    <x v="1"/>
    <x v="1077"/>
    <x v="1052"/>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x v="1052"/>
    <s v="Standard Class"/>
    <s v="AH-10690"/>
    <s v="Anna Häberlin"/>
    <x v="1"/>
    <s v="United States"/>
    <s v="Dallas"/>
    <x v="5"/>
    <n v="75220"/>
    <x v="2"/>
    <s v="OFF-SU-10003567"/>
    <x v="1"/>
    <x v="14"/>
    <s v="Stiletto Hand Letter Openers"/>
    <n v="23.04"/>
    <n v="3"/>
    <n v="0.2"/>
    <n v="-4.895999999999999"/>
  </r>
  <r>
    <n v="5857"/>
    <s v="CA-2012-112214"/>
    <x v="1"/>
    <x v="1077"/>
    <x v="1052"/>
    <s v="Standard Class"/>
    <s v="AH-10690"/>
    <s v="Anna Häberlin"/>
    <x v="1"/>
    <s v="United States"/>
    <s v="Dallas"/>
    <x v="5"/>
    <n v="75220"/>
    <x v="2"/>
    <s v="OFF-BI-10002982"/>
    <x v="1"/>
    <x v="8"/>
    <s v="Avery Self-Adhesive Photo Pockets for Polaroid Photos"/>
    <n v="1.3619999999999997"/>
    <n v="1"/>
    <n v="0.8"/>
    <n v="-2.1792000000000007"/>
  </r>
  <r>
    <n v="5858"/>
    <s v="CA-2012-112214"/>
    <x v="1"/>
    <x v="1077"/>
    <x v="1052"/>
    <s v="Standard Class"/>
    <s v="AH-10690"/>
    <s v="Anna Häberlin"/>
    <x v="1"/>
    <s v="United States"/>
    <s v="Dallas"/>
    <x v="5"/>
    <n v="75220"/>
    <x v="2"/>
    <s v="FUR-FU-10002364"/>
    <x v="0"/>
    <x v="5"/>
    <s v="Eldon Expressions Wood Desk Accessories, Oak"/>
    <n v="14.76"/>
    <n v="5"/>
    <n v="0.6"/>
    <n v="-11.439000000000004"/>
  </r>
  <r>
    <n v="5859"/>
    <s v="US-2014-153255"/>
    <x v="3"/>
    <x v="213"/>
    <x v="285"/>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x v="1163"/>
    <s v="Standard Class"/>
    <s v="MS-17530"/>
    <s v="MaryBeth Skach"/>
    <x v="0"/>
    <s v="United States"/>
    <s v="Conway"/>
    <x v="36"/>
    <n v="72032"/>
    <x v="0"/>
    <s v="FUR-TA-10002530"/>
    <x v="0"/>
    <x v="3"/>
    <s v="Iceberg OfficeWorks 42&quot; Round Tables"/>
    <n v="301.95999999999998"/>
    <n v="2"/>
    <n v="0"/>
    <n v="45.293999999999983"/>
  </r>
  <r>
    <n v="5861"/>
    <s v="CA-2012-157434"/>
    <x v="1"/>
    <x v="1078"/>
    <x v="1164"/>
    <s v="Second Class"/>
    <s v="JK-15640"/>
    <s v="Jim Kriz"/>
    <x v="2"/>
    <s v="United States"/>
    <s v="Philadelphia"/>
    <x v="9"/>
    <n v="19120"/>
    <x v="3"/>
    <s v="OFF-PA-10001526"/>
    <x v="1"/>
    <x v="10"/>
    <s v="Xerox 1949"/>
    <n v="7.9680000000000009"/>
    <n v="2"/>
    <n v="0.2"/>
    <n v="2.8884000000000007"/>
  </r>
  <r>
    <n v="5862"/>
    <s v="CA-2013-101525"/>
    <x v="0"/>
    <x v="766"/>
    <x v="602"/>
    <s v="Second Class"/>
    <s v="CM-12235"/>
    <s v="Chris McAfee"/>
    <x v="0"/>
    <s v="United States"/>
    <s v="Little Rock"/>
    <x v="36"/>
    <n v="72209"/>
    <x v="0"/>
    <s v="OFF-PA-10001497"/>
    <x v="1"/>
    <x v="10"/>
    <s v="Xerox 1914"/>
    <n v="109.92"/>
    <n v="2"/>
    <n v="0"/>
    <n v="53.860799999999998"/>
  </r>
  <r>
    <n v="5863"/>
    <s v="CA-2013-101525"/>
    <x v="0"/>
    <x v="766"/>
    <x v="602"/>
    <s v="Second Class"/>
    <s v="CM-12235"/>
    <s v="Chris McAfee"/>
    <x v="0"/>
    <s v="United States"/>
    <s v="Little Rock"/>
    <x v="36"/>
    <n v="72209"/>
    <x v="0"/>
    <s v="OFF-PA-10003936"/>
    <x v="1"/>
    <x v="10"/>
    <s v="Xerox 1994"/>
    <n v="19.440000000000001"/>
    <n v="3"/>
    <n v="0"/>
    <n v="9.3312000000000008"/>
  </r>
  <r>
    <n v="5864"/>
    <s v="CA-2013-101525"/>
    <x v="0"/>
    <x v="766"/>
    <x v="602"/>
    <s v="Second Class"/>
    <s v="CM-12235"/>
    <s v="Chris McAfee"/>
    <x v="0"/>
    <s v="United States"/>
    <s v="Little Rock"/>
    <x v="36"/>
    <n v="72209"/>
    <x v="0"/>
    <s v="OFF-AR-10000716"/>
    <x v="1"/>
    <x v="6"/>
    <s v="DIXON Ticonderoga Erasable Checking Pencils"/>
    <n v="11.16"/>
    <n v="2"/>
    <n v="0"/>
    <n v="4.3524000000000003"/>
  </r>
  <r>
    <n v="5865"/>
    <s v="US-2011-117968"/>
    <x v="2"/>
    <x v="79"/>
    <x v="1165"/>
    <s v="Second Class"/>
    <s v="RS-19420"/>
    <s v="Ricardo Sperren"/>
    <x v="1"/>
    <s v="United States"/>
    <s v="Meriden"/>
    <x v="29"/>
    <n v="6450"/>
    <x v="3"/>
    <s v="OFF-AP-10002765"/>
    <x v="1"/>
    <x v="9"/>
    <s v="Fellowes Advanced Computer Series Surge Protectors"/>
    <n v="79.47"/>
    <n v="3"/>
    <n v="0"/>
    <n v="22.251600000000003"/>
  </r>
  <r>
    <n v="5866"/>
    <s v="US-2011-117968"/>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x v="1165"/>
    <s v="Second Class"/>
    <s v="RS-19420"/>
    <s v="Ricardo Sperren"/>
    <x v="1"/>
    <s v="United States"/>
    <s v="Meriden"/>
    <x v="29"/>
    <n v="6450"/>
    <x v="3"/>
    <s v="FUR-CH-10002335"/>
    <x v="0"/>
    <x v="1"/>
    <s v="Hon GuestStacker Chair"/>
    <n v="1133.3499999999999"/>
    <n v="5"/>
    <n v="0"/>
    <n v="294.67100000000005"/>
  </r>
  <r>
    <n v="5868"/>
    <s v="CA-2013-158211"/>
    <x v="0"/>
    <x v="810"/>
    <x v="1166"/>
    <s v="Standard Class"/>
    <s v="BP-11185"/>
    <s v="Ben Peterman"/>
    <x v="1"/>
    <s v="United States"/>
    <s v="Philadelphia"/>
    <x v="9"/>
    <n v="19143"/>
    <x v="3"/>
    <s v="OFF-AR-10004078"/>
    <x v="1"/>
    <x v="6"/>
    <s v="Newell 312"/>
    <n v="4.6719999999999997"/>
    <n v="1"/>
    <n v="0.2"/>
    <n v="0.58399999999999985"/>
  </r>
  <r>
    <n v="5869"/>
    <s v="CA-2013-158211"/>
    <x v="0"/>
    <x v="810"/>
    <x v="1166"/>
    <s v="Standard Class"/>
    <s v="BP-11185"/>
    <s v="Ben Peterman"/>
    <x v="1"/>
    <s v="United States"/>
    <s v="Philadelphia"/>
    <x v="9"/>
    <n v="19143"/>
    <x v="3"/>
    <s v="OFF-BI-10002026"/>
    <x v="1"/>
    <x v="8"/>
    <s v="Avery Arch Ring Binders"/>
    <n v="104.58000000000001"/>
    <n v="6"/>
    <n v="0.7"/>
    <n v="-80.178000000000026"/>
  </r>
  <r>
    <n v="5870"/>
    <s v="CA-2013-152247"/>
    <x v="0"/>
    <x v="77"/>
    <x v="357"/>
    <s v="Standard Class"/>
    <s v="MA-17995"/>
    <s v="Michelle Arnett"/>
    <x v="2"/>
    <s v="United States"/>
    <s v="Cheyenne"/>
    <x v="47"/>
    <n v="82001"/>
    <x v="1"/>
    <s v="FUR-CH-10001215"/>
    <x v="0"/>
    <x v="1"/>
    <s v="Global Troy Executive Leather Low-Back Tilter"/>
    <n v="1603.1360000000002"/>
    <n v="4"/>
    <n v="0.2"/>
    <n v="100.19599999999997"/>
  </r>
  <r>
    <n v="5871"/>
    <s v="CA-2013-128223"/>
    <x v="0"/>
    <x v="403"/>
    <x v="183"/>
    <s v="Same Day"/>
    <s v="EB-13705"/>
    <s v="Ed Braxton"/>
    <x v="1"/>
    <s v="United States"/>
    <s v="Anaheim"/>
    <x v="1"/>
    <n v="92804"/>
    <x v="1"/>
    <s v="FUR-TA-10001771"/>
    <x v="0"/>
    <x v="3"/>
    <s v="Bush Cubix Conference Tables, Fully Assembled"/>
    <n v="1293.4879999999998"/>
    <n v="7"/>
    <n v="0.2"/>
    <n v="80.843000000000075"/>
  </r>
  <r>
    <n v="5872"/>
    <s v="CA-2013-154235"/>
    <x v="0"/>
    <x v="446"/>
    <x v="961"/>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x v="1026"/>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x v="150"/>
    <s v="Same Day"/>
    <s v="EH-14005"/>
    <s v="Erica Hernandez"/>
    <x v="2"/>
    <s v="United States"/>
    <s v="Jonesboro"/>
    <x v="36"/>
    <n v="72401"/>
    <x v="0"/>
    <s v="OFF-BI-10002353"/>
    <x v="1"/>
    <x v="8"/>
    <s v="GBC VeloBind Cover Sets"/>
    <n v="108.08"/>
    <n v="7"/>
    <n v="0"/>
    <n v="54.04"/>
  </r>
  <r>
    <n v="5875"/>
    <s v="CA-2014-133095"/>
    <x v="3"/>
    <x v="400"/>
    <x v="150"/>
    <s v="Same Day"/>
    <s v="EH-14005"/>
    <s v="Erica Hernandez"/>
    <x v="2"/>
    <s v="United States"/>
    <s v="Jonesboro"/>
    <x v="36"/>
    <n v="72401"/>
    <x v="0"/>
    <s v="OFF-BI-10004141"/>
    <x v="1"/>
    <x v="8"/>
    <s v="Insertable Tab Indexes For Data Binders"/>
    <n v="9.5400000000000009"/>
    <n v="3"/>
    <n v="0"/>
    <n v="4.3883999999999999"/>
  </r>
  <r>
    <n v="5876"/>
    <s v="CA-2012-130554"/>
    <x v="1"/>
    <x v="1003"/>
    <x v="1159"/>
    <s v="First Class"/>
    <s v="FM-14290"/>
    <s v="Frank Merwin"/>
    <x v="2"/>
    <s v="United States"/>
    <s v="Philadelphia"/>
    <x v="9"/>
    <n v="19140"/>
    <x v="3"/>
    <s v="OFF-AR-10001954"/>
    <x v="1"/>
    <x v="6"/>
    <s v="Newell 331"/>
    <n v="11.736000000000001"/>
    <n v="3"/>
    <n v="0.2"/>
    <n v="1.0268999999999999"/>
  </r>
  <r>
    <n v="5877"/>
    <s v="CA-2011-152443"/>
    <x v="2"/>
    <x v="371"/>
    <x v="1167"/>
    <s v="Standard Class"/>
    <s v="FG-14260"/>
    <s v="Frank Gastineau"/>
    <x v="2"/>
    <s v="United States"/>
    <s v="Lawrence"/>
    <x v="31"/>
    <n v="1841"/>
    <x v="3"/>
    <s v="OFF-BI-10001071"/>
    <x v="1"/>
    <x v="8"/>
    <s v="GBC ProClick Punch Binding System"/>
    <n v="447.85999999999996"/>
    <n v="7"/>
    <n v="0"/>
    <n v="219.45140000000001"/>
  </r>
  <r>
    <n v="5878"/>
    <s v="CA-2011-152443"/>
    <x v="2"/>
    <x v="371"/>
    <x v="1167"/>
    <s v="Standard Class"/>
    <s v="FG-14260"/>
    <s v="Frank Gastineau"/>
    <x v="2"/>
    <s v="United States"/>
    <s v="Lawrence"/>
    <x v="31"/>
    <n v="1841"/>
    <x v="3"/>
    <s v="OFF-PA-10003022"/>
    <x v="1"/>
    <x v="10"/>
    <s v="Xerox 1992"/>
    <n v="17.940000000000001"/>
    <n v="3"/>
    <n v="0"/>
    <n v="8.7906000000000013"/>
  </r>
  <r>
    <n v="5879"/>
    <s v="CA-2011-152443"/>
    <x v="2"/>
    <x v="371"/>
    <x v="1167"/>
    <s v="Standard Class"/>
    <s v="FG-14260"/>
    <s v="Frank Gastineau"/>
    <x v="2"/>
    <s v="United States"/>
    <s v="Lawrence"/>
    <x v="31"/>
    <n v="1841"/>
    <x v="3"/>
    <s v="OFF-AP-10001293"/>
    <x v="1"/>
    <x v="9"/>
    <s v="Belkin 8 Outlet Surge Protector"/>
    <n v="245.88"/>
    <n v="6"/>
    <n v="0"/>
    <n v="68.846399999999988"/>
  </r>
  <r>
    <n v="5880"/>
    <s v="CA-2013-133319"/>
    <x v="0"/>
    <x v="64"/>
    <x v="47"/>
    <s v="Standard Class"/>
    <s v="MV-17485"/>
    <s v="Mark Van Huff"/>
    <x v="0"/>
    <s v="United States"/>
    <s v="New York City"/>
    <x v="15"/>
    <n v="10011"/>
    <x v="3"/>
    <s v="OFF-PA-10001815"/>
    <x v="1"/>
    <x v="10"/>
    <s v="Xerox 1885"/>
    <n v="192.16"/>
    <n v="4"/>
    <n v="0"/>
    <n v="92.236799999999988"/>
  </r>
  <r>
    <n v="5881"/>
    <s v="CA-2013-133935"/>
    <x v="0"/>
    <x v="31"/>
    <x v="42"/>
    <s v="Standard Class"/>
    <s v="JW-15220"/>
    <s v="Jane Waco"/>
    <x v="1"/>
    <s v="United States"/>
    <s v="San Diego"/>
    <x v="1"/>
    <n v="92105"/>
    <x v="1"/>
    <s v="FUR-CH-10001215"/>
    <x v="0"/>
    <x v="1"/>
    <s v="Global Troy Executive Leather Low-Back Tilter"/>
    <n v="801.5680000000001"/>
    <n v="2"/>
    <n v="0.2"/>
    <n v="50.097999999999985"/>
  </r>
  <r>
    <n v="5882"/>
    <s v="CA-2013-133935"/>
    <x v="0"/>
    <x v="31"/>
    <x v="42"/>
    <s v="Standard Class"/>
    <s v="JW-15220"/>
    <s v="Jane Waco"/>
    <x v="1"/>
    <s v="United States"/>
    <s v="San Diego"/>
    <x v="1"/>
    <n v="92105"/>
    <x v="1"/>
    <s v="OFF-PA-10000100"/>
    <x v="1"/>
    <x v="10"/>
    <s v="Xerox 1945"/>
    <n v="368.91"/>
    <n v="9"/>
    <n v="0"/>
    <n v="180.76590000000002"/>
  </r>
  <r>
    <n v="5883"/>
    <s v="CA-2013-133935"/>
    <x v="0"/>
    <x v="31"/>
    <x v="42"/>
    <s v="Standard Class"/>
    <s v="JW-15220"/>
    <s v="Jane Waco"/>
    <x v="1"/>
    <s v="United States"/>
    <s v="San Diego"/>
    <x v="1"/>
    <n v="92105"/>
    <x v="1"/>
    <s v="FUR-CH-10002880"/>
    <x v="0"/>
    <x v="1"/>
    <s v="Global High-Back Leather Tilter, Burgundy"/>
    <n v="885.52800000000002"/>
    <n v="9"/>
    <n v="0.2"/>
    <n v="-99.621900000000068"/>
  </r>
  <r>
    <n v="5884"/>
    <s v="CA-2013-136301"/>
    <x v="0"/>
    <x v="69"/>
    <x v="535"/>
    <s v="Second Class"/>
    <s v="EH-13765"/>
    <s v="Edward Hooks"/>
    <x v="1"/>
    <s v="United States"/>
    <s v="San Francisco"/>
    <x v="1"/>
    <n v="94109"/>
    <x v="1"/>
    <s v="FUR-FU-10004712"/>
    <x v="0"/>
    <x v="5"/>
    <s v="Westinghouse Mesh Shade Clip-On Gooseneck Lamp, Black"/>
    <n v="28.28"/>
    <n v="2"/>
    <n v="0"/>
    <n v="7.352800000000002"/>
  </r>
  <r>
    <n v="5885"/>
    <s v="CA-2013-136301"/>
    <x v="0"/>
    <x v="69"/>
    <x v="535"/>
    <s v="Second Class"/>
    <s v="EH-13765"/>
    <s v="Edward Hooks"/>
    <x v="1"/>
    <s v="United States"/>
    <s v="San Francisco"/>
    <x v="1"/>
    <n v="94109"/>
    <x v="1"/>
    <s v="OFF-SU-10000151"/>
    <x v="1"/>
    <x v="14"/>
    <s v="High Speed Automatic Electric Letter Opener"/>
    <n v="4912.59"/>
    <n v="3"/>
    <n v="0"/>
    <n v="196.50359999999978"/>
  </r>
  <r>
    <n v="5886"/>
    <s v="US-2011-109456"/>
    <x v="2"/>
    <x v="1079"/>
    <x v="1098"/>
    <s v="Same Day"/>
    <s v="LS-17245"/>
    <s v="Lynn Smith"/>
    <x v="0"/>
    <s v="United States"/>
    <s v="San Francisco"/>
    <x v="1"/>
    <n v="94110"/>
    <x v="1"/>
    <s v="OFF-BI-10000136"/>
    <x v="1"/>
    <x v="8"/>
    <s v="Avery Non-Stick Heavy Duty View Round Locking Ring Binders"/>
    <n v="14.352000000000002"/>
    <n v="3"/>
    <n v="0.2"/>
    <n v="5.0231999999999992"/>
  </r>
  <r>
    <n v="5887"/>
    <s v="US-2011-109456"/>
    <x v="2"/>
    <x v="1079"/>
    <x v="1098"/>
    <s v="Same Day"/>
    <s v="LS-17245"/>
    <s v="Lynn Smith"/>
    <x v="0"/>
    <s v="United States"/>
    <s v="San Francisco"/>
    <x v="1"/>
    <n v="94110"/>
    <x v="1"/>
    <s v="TEC-AC-10003610"/>
    <x v="2"/>
    <x v="11"/>
    <s v="Logitech Illuminated - Keyboard"/>
    <n v="179.97"/>
    <n v="3"/>
    <n v="0"/>
    <n v="86.385600000000011"/>
  </r>
  <r>
    <n v="5888"/>
    <s v="CA-2014-151596"/>
    <x v="3"/>
    <x v="1048"/>
    <x v="768"/>
    <s v="First Class"/>
    <s v="BP-11050"/>
    <s v="Barry Pond"/>
    <x v="1"/>
    <s v="United States"/>
    <s v="Cranston"/>
    <x v="34"/>
    <n v="2920"/>
    <x v="3"/>
    <s v="OFF-ST-10001837"/>
    <x v="1"/>
    <x v="4"/>
    <s v="SAFCO Mobile Desk Side File, Wire Frame"/>
    <n v="42.76"/>
    <n v="1"/>
    <n v="0"/>
    <n v="11.117599999999999"/>
  </r>
  <r>
    <n v="5889"/>
    <s v="CA-2012-147879"/>
    <x v="1"/>
    <x v="820"/>
    <x v="678"/>
    <s v="Standard Class"/>
    <s v="CC-12220"/>
    <s v="Chris Cortes"/>
    <x v="0"/>
    <s v="United States"/>
    <s v="Owensboro"/>
    <x v="0"/>
    <n v="42301"/>
    <x v="0"/>
    <s v="OFF-PA-10001952"/>
    <x v="1"/>
    <x v="10"/>
    <s v="Xerox 1902"/>
    <n v="45.68"/>
    <n v="2"/>
    <n v="0"/>
    <n v="21.012799999999999"/>
  </r>
  <r>
    <n v="5890"/>
    <s v="CA-2013-166625"/>
    <x v="0"/>
    <x v="167"/>
    <x v="229"/>
    <s v="First Class"/>
    <s v="JM-15580"/>
    <s v="Jill Matthias"/>
    <x v="0"/>
    <s v="United States"/>
    <s v="Baltimore"/>
    <x v="39"/>
    <n v="21215"/>
    <x v="3"/>
    <s v="OFF-BI-10002414"/>
    <x v="1"/>
    <x v="8"/>
    <s v="GBC ProClick Spines for 32-Hole Punch"/>
    <n v="25.06"/>
    <n v="2"/>
    <n v="0"/>
    <n v="11.778199999999998"/>
  </r>
  <r>
    <n v="5891"/>
    <s v="CA-2013-146157"/>
    <x v="0"/>
    <x v="831"/>
    <x v="482"/>
    <s v="Standard Class"/>
    <s v="RD-19720"/>
    <s v="Roger Demir"/>
    <x v="0"/>
    <s v="United States"/>
    <s v="Chicago"/>
    <x v="10"/>
    <n v="60610"/>
    <x v="2"/>
    <s v="OFF-PA-10001790"/>
    <x v="1"/>
    <x v="10"/>
    <s v="Xerox 1910"/>
    <n v="38.432000000000002"/>
    <n v="1"/>
    <n v="0.2"/>
    <n v="13.451199999999996"/>
  </r>
  <r>
    <n v="5892"/>
    <s v="CA-2013-146157"/>
    <x v="0"/>
    <x v="831"/>
    <x v="482"/>
    <s v="Standard Class"/>
    <s v="RD-19720"/>
    <s v="Roger Demir"/>
    <x v="0"/>
    <s v="United States"/>
    <s v="Chicago"/>
    <x v="10"/>
    <n v="60610"/>
    <x v="2"/>
    <s v="OFF-ST-10001590"/>
    <x v="1"/>
    <x v="4"/>
    <s v="Tenex Personal Project File with Scoop Front Design, Black"/>
    <n v="21.568000000000001"/>
    <n v="2"/>
    <n v="0.2"/>
    <n v="1.6175999999999986"/>
  </r>
  <r>
    <n v="5893"/>
    <s v="CA-2013-146157"/>
    <x v="0"/>
    <x v="831"/>
    <x v="482"/>
    <s v="Standard Class"/>
    <s v="RD-19720"/>
    <s v="Roger Demir"/>
    <x v="0"/>
    <s v="United States"/>
    <s v="Chicago"/>
    <x v="10"/>
    <n v="60610"/>
    <x v="2"/>
    <s v="TEC-AC-10003657"/>
    <x v="2"/>
    <x v="11"/>
    <s v="Lenovo 17-Key USB Numeric Keypad"/>
    <n v="81.576000000000008"/>
    <n v="3"/>
    <n v="0.2"/>
    <n v="2.0393999999999934"/>
  </r>
  <r>
    <n v="5894"/>
    <s v="CA-2014-159954"/>
    <x v="3"/>
    <x v="18"/>
    <x v="947"/>
    <s v="Standard Class"/>
    <s v="SS-20410"/>
    <s v="Shahid Shariari"/>
    <x v="0"/>
    <s v="United States"/>
    <s v="Atlanta"/>
    <x v="32"/>
    <n v="30318"/>
    <x v="0"/>
    <s v="OFF-BI-10004876"/>
    <x v="1"/>
    <x v="8"/>
    <s v="Wilson Jones Suede Grain Vinyl Binders"/>
    <n v="2.78"/>
    <n v="1"/>
    <n v="0"/>
    <n v="1.3621999999999999"/>
  </r>
  <r>
    <n v="5895"/>
    <s v="CA-2014-100825"/>
    <x v="3"/>
    <x v="428"/>
    <x v="947"/>
    <s v="Standard Class"/>
    <s v="KD-16495"/>
    <s v="Keith Dawkins"/>
    <x v="1"/>
    <s v="United States"/>
    <s v="Los Angeles"/>
    <x v="1"/>
    <n v="90036"/>
    <x v="1"/>
    <s v="OFF-ST-10003123"/>
    <x v="1"/>
    <x v="4"/>
    <s v="Fellowes Bases and Tops For Staxonsteel/High-Stak Systems"/>
    <n v="99.87"/>
    <n v="3"/>
    <n v="0"/>
    <n v="23.968799999999998"/>
  </r>
  <r>
    <n v="5896"/>
    <s v="CA-2011-168305"/>
    <x v="2"/>
    <x v="301"/>
    <x v="821"/>
    <s v="Standard Class"/>
    <s v="PL-18925"/>
    <s v="Paul Lucas"/>
    <x v="2"/>
    <s v="United States"/>
    <s v="Los Angeles"/>
    <x v="1"/>
    <n v="90049"/>
    <x v="1"/>
    <s v="OFF-LA-10003498"/>
    <x v="1"/>
    <x v="2"/>
    <s v="Avery 475"/>
    <n v="44.400000000000006"/>
    <n v="3"/>
    <n v="0"/>
    <n v="22.200000000000003"/>
  </r>
  <r>
    <n v="5897"/>
    <s v="CA-2011-168305"/>
    <x v="2"/>
    <x v="301"/>
    <x v="821"/>
    <s v="Standard Class"/>
    <s v="PL-18925"/>
    <s v="Paul Lucas"/>
    <x v="2"/>
    <s v="United States"/>
    <s v="Los Angeles"/>
    <x v="1"/>
    <n v="90049"/>
    <x v="1"/>
    <s v="OFF-PA-10004947"/>
    <x v="1"/>
    <x v="10"/>
    <s v="Staples"/>
    <n v="21.400000000000002"/>
    <n v="5"/>
    <n v="0"/>
    <n v="9.629999999999999"/>
  </r>
  <r>
    <n v="5898"/>
    <s v="CA-2013-167682"/>
    <x v="0"/>
    <x v="1015"/>
    <x v="300"/>
    <s v="Standard Class"/>
    <s v="ZD-21925"/>
    <s v="Zuschuss Donatelli"/>
    <x v="0"/>
    <s v="United States"/>
    <s v="Richmond"/>
    <x v="14"/>
    <n v="47374"/>
    <x v="2"/>
    <s v="FUR-FU-10003799"/>
    <x v="0"/>
    <x v="5"/>
    <s v="Seth Thomas 13 1/2&quot; Wall Clock"/>
    <n v="71.12"/>
    <n v="4"/>
    <n v="0"/>
    <n v="22.047199999999997"/>
  </r>
  <r>
    <n v="5899"/>
    <s v="CA-2013-167682"/>
    <x v="0"/>
    <x v="1015"/>
    <x v="300"/>
    <s v="Standard Class"/>
    <s v="ZD-21925"/>
    <s v="Zuschuss Donatelli"/>
    <x v="0"/>
    <s v="United States"/>
    <s v="Richmond"/>
    <x v="14"/>
    <n v="47374"/>
    <x v="2"/>
    <s v="TEC-PH-10000673"/>
    <x v="2"/>
    <x v="7"/>
    <s v="Plantronics Voyager Pro HD - Bluetooth Headset"/>
    <n v="259.95999999999998"/>
    <n v="4"/>
    <n v="0"/>
    <n v="124.7808"/>
  </r>
  <r>
    <n v="5900"/>
    <s v="CA-2014-108000"/>
    <x v="3"/>
    <x v="602"/>
    <x v="1019"/>
    <s v="Standard Class"/>
    <s v="LS-16945"/>
    <s v="Linda Southworth"/>
    <x v="1"/>
    <s v="United States"/>
    <s v="San Francisco"/>
    <x v="1"/>
    <n v="94110"/>
    <x v="1"/>
    <s v="OFF-EN-10002621"/>
    <x v="1"/>
    <x v="12"/>
    <s v="Staples"/>
    <n v="9.7799999999999994"/>
    <n v="1"/>
    <n v="0"/>
    <n v="4.8899999999999997"/>
  </r>
  <r>
    <n v="5901"/>
    <s v="CA-2012-146465"/>
    <x v="1"/>
    <x v="312"/>
    <x v="1005"/>
    <s v="Standard Class"/>
    <s v="PB-18805"/>
    <s v="Patrick Bzostek"/>
    <x v="2"/>
    <s v="United States"/>
    <s v="San Francisco"/>
    <x v="1"/>
    <n v="94122"/>
    <x v="1"/>
    <s v="OFF-BI-10004528"/>
    <x v="1"/>
    <x v="8"/>
    <s v="Cardinal Poly Pocket Divider Pockets for Ring Binders"/>
    <n v="24.192"/>
    <n v="9"/>
    <n v="0.2"/>
    <n v="7.5599999999999987"/>
  </r>
  <r>
    <n v="5902"/>
    <s v="CA-2013-159639"/>
    <x v="0"/>
    <x v="581"/>
    <x v="82"/>
    <s v="Standard Class"/>
    <s v="PC-18745"/>
    <s v="Pamela Coakley"/>
    <x v="1"/>
    <s v="United States"/>
    <s v="Westfield"/>
    <x v="30"/>
    <n v="7090"/>
    <x v="3"/>
    <s v="FUR-FU-10001889"/>
    <x v="0"/>
    <x v="5"/>
    <s v="Ultra Door Pull Handle"/>
    <n v="31.56"/>
    <n v="3"/>
    <n v="0"/>
    <n v="10.4148"/>
  </r>
  <r>
    <n v="5903"/>
    <s v="US-2014-153948"/>
    <x v="3"/>
    <x v="44"/>
    <x v="373"/>
    <s v="Same Day"/>
    <s v="FM-14290"/>
    <s v="Frank Merwin"/>
    <x v="2"/>
    <s v="United States"/>
    <s v="San Francisco"/>
    <x v="1"/>
    <n v="94122"/>
    <x v="1"/>
    <s v="OFF-PA-10000157"/>
    <x v="1"/>
    <x v="10"/>
    <s v="Xerox 191"/>
    <n v="59.94"/>
    <n v="3"/>
    <n v="0"/>
    <n v="28.171799999999998"/>
  </r>
  <r>
    <n v="5904"/>
    <s v="US-2014-153948"/>
    <x v="3"/>
    <x v="44"/>
    <x v="373"/>
    <s v="Same Day"/>
    <s v="FM-14290"/>
    <s v="Frank Merwin"/>
    <x v="2"/>
    <s v="United States"/>
    <s v="San Francisco"/>
    <x v="1"/>
    <n v="94122"/>
    <x v="1"/>
    <s v="OFF-PA-10002764"/>
    <x v="1"/>
    <x v="10"/>
    <s v="Staples"/>
    <n v="45.36"/>
    <n v="4"/>
    <n v="0"/>
    <n v="22.226399999999998"/>
  </r>
  <r>
    <n v="5905"/>
    <s v="US-2014-153948"/>
    <x v="3"/>
    <x v="44"/>
    <x v="373"/>
    <s v="Same Day"/>
    <s v="FM-14290"/>
    <s v="Frank Merwin"/>
    <x v="2"/>
    <s v="United States"/>
    <s v="San Francisco"/>
    <x v="1"/>
    <n v="94122"/>
    <x v="1"/>
    <s v="OFF-PA-10000143"/>
    <x v="1"/>
    <x v="10"/>
    <s v="Astroparche Fine Business Paper"/>
    <n v="26.400000000000002"/>
    <n v="5"/>
    <n v="0"/>
    <n v="12.672000000000001"/>
  </r>
  <r>
    <n v="5906"/>
    <s v="US-2014-153948"/>
    <x v="3"/>
    <x v="44"/>
    <x v="373"/>
    <s v="Same Day"/>
    <s v="FM-14290"/>
    <s v="Frank Merwin"/>
    <x v="2"/>
    <s v="United States"/>
    <s v="San Francisco"/>
    <x v="1"/>
    <n v="94122"/>
    <x v="1"/>
    <s v="OFF-LA-10000414"/>
    <x v="1"/>
    <x v="2"/>
    <s v="Avery 503"/>
    <n v="41.4"/>
    <n v="4"/>
    <n v="0"/>
    <n v="19.872"/>
  </r>
  <r>
    <n v="5907"/>
    <s v="US-2014-153948"/>
    <x v="3"/>
    <x v="44"/>
    <x v="373"/>
    <s v="Same Day"/>
    <s v="FM-14290"/>
    <s v="Frank Merwin"/>
    <x v="2"/>
    <s v="United States"/>
    <s v="San Francisco"/>
    <x v="1"/>
    <n v="94122"/>
    <x v="1"/>
    <s v="TEC-AC-10003441"/>
    <x v="2"/>
    <x v="11"/>
    <s v="Kingston Digital DataTraveler 32GB USB 2.0"/>
    <n v="16.95"/>
    <n v="1"/>
    <n v="0"/>
    <n v="1.0169999999999995"/>
  </r>
  <r>
    <n v="5908"/>
    <s v="US-2013-113985"/>
    <x v="0"/>
    <x v="499"/>
    <x v="439"/>
    <s v="Standard Class"/>
    <s v="KD-16495"/>
    <s v="Keith Dawkins"/>
    <x v="1"/>
    <s v="United States"/>
    <s v="San Jose"/>
    <x v="1"/>
    <n v="95123"/>
    <x v="1"/>
    <s v="OFF-BI-10002353"/>
    <x v="1"/>
    <x v="8"/>
    <s v="GBC VeloBind Cover Sets"/>
    <n v="24.704000000000001"/>
    <n v="2"/>
    <n v="0.2"/>
    <n v="9.2639999999999993"/>
  </r>
  <r>
    <n v="5909"/>
    <s v="US-2013-113985"/>
    <x v="0"/>
    <x v="499"/>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x v="439"/>
    <s v="Standard Class"/>
    <s v="KD-16495"/>
    <s v="Keith Dawkins"/>
    <x v="1"/>
    <s v="United States"/>
    <s v="San Jose"/>
    <x v="1"/>
    <n v="95123"/>
    <x v="1"/>
    <s v="FUR-FU-10003026"/>
    <x v="0"/>
    <x v="5"/>
    <s v="Eldon Regeneration Recycled Desk Accessories, Black"/>
    <n v="14.52"/>
    <n v="3"/>
    <n v="0"/>
    <n v="5.6627999999999998"/>
  </r>
  <r>
    <n v="5911"/>
    <s v="US-2013-113985"/>
    <x v="0"/>
    <x v="499"/>
    <x v="439"/>
    <s v="Standard Class"/>
    <s v="KD-16495"/>
    <s v="Keith Dawkins"/>
    <x v="1"/>
    <s v="United States"/>
    <s v="San Jose"/>
    <x v="1"/>
    <n v="95123"/>
    <x v="1"/>
    <s v="OFF-BI-10000632"/>
    <x v="1"/>
    <x v="8"/>
    <s v="Satellite Sectional Post Binders"/>
    <n v="104.184"/>
    <n v="3"/>
    <n v="0.2"/>
    <n v="33.8598"/>
  </r>
  <r>
    <n v="5912"/>
    <s v="CA-2013-155383"/>
    <x v="0"/>
    <x v="907"/>
    <x v="259"/>
    <s v="Standard Class"/>
    <s v="SC-20680"/>
    <s v="Steve Carroll"/>
    <x v="2"/>
    <s v="United States"/>
    <s v="Seattle"/>
    <x v="4"/>
    <n v="98115"/>
    <x v="1"/>
    <s v="OFF-ST-10001328"/>
    <x v="1"/>
    <x v="4"/>
    <s v="Personal Filing Tote with Lid, Black/Gray"/>
    <n v="46.53"/>
    <n v="3"/>
    <n v="0"/>
    <n v="13.028400000000001"/>
  </r>
  <r>
    <n v="5913"/>
    <s v="CA-2011-120432"/>
    <x v="2"/>
    <x v="829"/>
    <x v="889"/>
    <s v="Second Class"/>
    <s v="DW-13585"/>
    <s v="Dorothy Wardle"/>
    <x v="1"/>
    <s v="United States"/>
    <s v="Owensboro"/>
    <x v="0"/>
    <n v="42301"/>
    <x v="0"/>
    <s v="OFF-SU-10004661"/>
    <x v="1"/>
    <x v="14"/>
    <s v="Acme Titanium Bonded Scissors"/>
    <n v="25.5"/>
    <n v="3"/>
    <n v="0"/>
    <n v="6.63"/>
  </r>
  <r>
    <n v="5914"/>
    <s v="US-2012-126977"/>
    <x v="1"/>
    <x v="14"/>
    <x v="832"/>
    <s v="Standard Class"/>
    <s v="PF-19120"/>
    <s v="Peter Fuller"/>
    <x v="0"/>
    <s v="United States"/>
    <s v="New York City"/>
    <x v="15"/>
    <n v="10035"/>
    <x v="3"/>
    <s v="OFF-ST-10000617"/>
    <x v="1"/>
    <x v="4"/>
    <s v="Woodgrain Magazine Files by Perma"/>
    <n v="14.9"/>
    <n v="5"/>
    <n v="0"/>
    <n v="1.0429999999999984"/>
  </r>
  <r>
    <n v="5915"/>
    <s v="US-2012-126977"/>
    <x v="1"/>
    <x v="14"/>
    <x v="832"/>
    <s v="Standard Class"/>
    <s v="PF-19120"/>
    <s v="Peter Fuller"/>
    <x v="0"/>
    <s v="United States"/>
    <s v="New York City"/>
    <x v="15"/>
    <n v="10035"/>
    <x v="3"/>
    <s v="OFF-LA-10002762"/>
    <x v="1"/>
    <x v="2"/>
    <s v="Avery 485"/>
    <n v="87.71"/>
    <n v="7"/>
    <n v="0"/>
    <n v="41.223699999999994"/>
  </r>
  <r>
    <n v="5916"/>
    <s v="US-2012-126977"/>
    <x v="1"/>
    <x v="14"/>
    <x v="832"/>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32"/>
    <s v="Standard Class"/>
    <s v="PF-19120"/>
    <s v="Peter Fuller"/>
    <x v="0"/>
    <s v="United States"/>
    <s v="New York City"/>
    <x v="15"/>
    <n v="10035"/>
    <x v="3"/>
    <s v="OFF-ST-10003058"/>
    <x v="1"/>
    <x v="4"/>
    <s v="Eldon Mobile Mega Data Cart  Mega Stackable  Add-On Trays"/>
    <n v="94.6"/>
    <n v="4"/>
    <n v="0"/>
    <n v="27.433999999999997"/>
  </r>
  <r>
    <n v="5918"/>
    <s v="US-2012-126977"/>
    <x v="1"/>
    <x v="14"/>
    <x v="832"/>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32"/>
    <s v="Standard Class"/>
    <s v="PF-19120"/>
    <s v="Peter Fuller"/>
    <x v="0"/>
    <s v="United States"/>
    <s v="New York City"/>
    <x v="15"/>
    <n v="10035"/>
    <x v="3"/>
    <s v="FUR-BO-10002213"/>
    <x v="0"/>
    <x v="0"/>
    <s v="DMI Eclipse Executive Suite Bookcases"/>
    <n v="2003.9200000000003"/>
    <n v="5"/>
    <n v="0.2"/>
    <n v="-25.049000000000149"/>
  </r>
  <r>
    <n v="5920"/>
    <s v="US-2012-126977"/>
    <x v="1"/>
    <x v="14"/>
    <x v="832"/>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32"/>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32"/>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32"/>
    <s v="Standard Class"/>
    <s v="PF-19120"/>
    <s v="Peter Fuller"/>
    <x v="0"/>
    <s v="United States"/>
    <s v="New York City"/>
    <x v="15"/>
    <n v="10035"/>
    <x v="3"/>
    <s v="TEC-PH-10000169"/>
    <x v="2"/>
    <x v="7"/>
    <s v="ARKON Windshield Dashboard Air Vent Car Mount Holder"/>
    <n v="67.8"/>
    <n v="4"/>
    <n v="0"/>
    <n v="1.3559999999999945"/>
  </r>
  <r>
    <n v="5924"/>
    <s v="CA-2013-130288"/>
    <x v="0"/>
    <x v="491"/>
    <x v="724"/>
    <s v="Second Class"/>
    <s v="DK-13225"/>
    <s v="Dean Katz"/>
    <x v="1"/>
    <s v="United States"/>
    <s v="New York City"/>
    <x v="15"/>
    <n v="10011"/>
    <x v="3"/>
    <s v="FUR-TA-10002958"/>
    <x v="0"/>
    <x v="3"/>
    <s v="Bevis Oval Conference Table, Walnut"/>
    <n v="313.17599999999999"/>
    <n v="2"/>
    <n v="0.4"/>
    <n v="-120.05080000000007"/>
  </r>
  <r>
    <n v="5925"/>
    <s v="CA-2014-146458"/>
    <x v="3"/>
    <x v="123"/>
    <x v="228"/>
    <s v="Second Class"/>
    <s v="RB-19435"/>
    <s v="Richard Bierner"/>
    <x v="0"/>
    <s v="United States"/>
    <s v="Springfield"/>
    <x v="17"/>
    <n v="22153"/>
    <x v="0"/>
    <s v="OFF-AR-10001177"/>
    <x v="1"/>
    <x v="6"/>
    <s v="Newell 349"/>
    <n v="22.959999999999997"/>
    <n v="7"/>
    <n v="0"/>
    <n v="6.6583999999999968"/>
  </r>
  <r>
    <n v="5926"/>
    <s v="CA-2014-150420"/>
    <x v="3"/>
    <x v="95"/>
    <x v="475"/>
    <s v="Standard Class"/>
    <s v="GD-14590"/>
    <s v="Giulietta Dortch"/>
    <x v="1"/>
    <s v="United States"/>
    <s v="Bellingham"/>
    <x v="4"/>
    <n v="98226"/>
    <x v="1"/>
    <s v="TEC-AC-10004975"/>
    <x v="2"/>
    <x v="11"/>
    <s v="Plantronics Audio 995 Wireless Stereo Headset"/>
    <n v="1099.5"/>
    <n v="10"/>
    <n v="0"/>
    <n v="362.83500000000004"/>
  </r>
  <r>
    <n v="5927"/>
    <s v="US-2011-118997"/>
    <x v="2"/>
    <x v="918"/>
    <x v="1021"/>
    <s v="Standard Class"/>
    <s v="RA-19885"/>
    <s v="Ruben Ausman"/>
    <x v="1"/>
    <s v="United States"/>
    <s v="Decatur"/>
    <x v="19"/>
    <n v="35601"/>
    <x v="0"/>
    <s v="FUR-TA-10001086"/>
    <x v="0"/>
    <x v="3"/>
    <s v="SAFCO PlanMaster Boards, 60w x 37-1/2d, White Melamine"/>
    <n v="1215.92"/>
    <n v="8"/>
    <n v="0"/>
    <n v="316.13920000000007"/>
  </r>
  <r>
    <n v="5928"/>
    <s v="CA-2011-114314"/>
    <x v="2"/>
    <x v="856"/>
    <x v="323"/>
    <s v="Standard Class"/>
    <s v="DB-13555"/>
    <s v="Dorothy Badders"/>
    <x v="1"/>
    <s v="United States"/>
    <s v="Fayetteville"/>
    <x v="36"/>
    <n v="72701"/>
    <x v="0"/>
    <s v="OFF-LA-10000240"/>
    <x v="1"/>
    <x v="2"/>
    <s v="Self-Adhesive Address Labels for Typewriters by Universal"/>
    <n v="7.31"/>
    <n v="1"/>
    <n v="0"/>
    <n v="3.4356999999999998"/>
  </r>
  <r>
    <n v="5929"/>
    <s v="CA-2011-114314"/>
    <x v="2"/>
    <x v="856"/>
    <x v="323"/>
    <s v="Standard Class"/>
    <s v="DB-13555"/>
    <s v="Dorothy Badders"/>
    <x v="1"/>
    <s v="United States"/>
    <s v="Fayetteville"/>
    <x v="36"/>
    <n v="72701"/>
    <x v="0"/>
    <s v="FUR-FU-10002107"/>
    <x v="0"/>
    <x v="5"/>
    <s v="Eldon Pizzaz Desk Accessories"/>
    <n v="8.92"/>
    <n v="4"/>
    <n v="0"/>
    <n v="3.9248000000000003"/>
  </r>
  <r>
    <n v="5930"/>
    <s v="US-2014-169551"/>
    <x v="3"/>
    <x v="437"/>
    <x v="472"/>
    <s v="First Class"/>
    <s v="RL-19615"/>
    <s v="Rob Lucas"/>
    <x v="0"/>
    <s v="United States"/>
    <s v="Philadelphia"/>
    <x v="9"/>
    <n v="19120"/>
    <x v="3"/>
    <s v="FUR-BO-10001519"/>
    <x v="0"/>
    <x v="0"/>
    <s v="O'Sullivan 3-Shelf Heavy-Duty Bookcases"/>
    <n v="87.210000000000008"/>
    <n v="3"/>
    <n v="0.5"/>
    <n v="-45.349200000000003"/>
  </r>
  <r>
    <n v="5931"/>
    <s v="US-2014-169551"/>
    <x v="3"/>
    <x v="437"/>
    <x v="472"/>
    <s v="First Class"/>
    <s v="RL-19615"/>
    <s v="Rob Lucas"/>
    <x v="0"/>
    <s v="United States"/>
    <s v="Philadelphia"/>
    <x v="9"/>
    <n v="19120"/>
    <x v="3"/>
    <s v="OFF-PA-10004100"/>
    <x v="1"/>
    <x v="10"/>
    <s v="Xerox 216"/>
    <n v="15.552000000000003"/>
    <n v="3"/>
    <n v="0.2"/>
    <n v="5.4432"/>
  </r>
  <r>
    <n v="5932"/>
    <s v="US-2014-169551"/>
    <x v="3"/>
    <x v="437"/>
    <x v="472"/>
    <s v="First Class"/>
    <s v="RL-19615"/>
    <s v="Rob Lucas"/>
    <x v="0"/>
    <s v="United States"/>
    <s v="Philadelphia"/>
    <x v="9"/>
    <n v="19120"/>
    <x v="3"/>
    <s v="TEC-PH-10001363"/>
    <x v="2"/>
    <x v="7"/>
    <s v="Apple iPhone 5S"/>
    <n v="683.98799999999994"/>
    <n v="2"/>
    <n v="0.4"/>
    <n v="-113.9980000000001"/>
  </r>
  <r>
    <n v="5933"/>
    <s v="US-2014-169551"/>
    <x v="3"/>
    <x v="437"/>
    <x v="472"/>
    <s v="First Class"/>
    <s v="RL-19615"/>
    <s v="Rob Lucas"/>
    <x v="0"/>
    <s v="United States"/>
    <s v="Philadelphia"/>
    <x v="9"/>
    <n v="19120"/>
    <x v="3"/>
    <s v="OFF-ST-10004835"/>
    <x v="1"/>
    <x v="4"/>
    <s v="Plastic Stacking Crates &amp; Casters"/>
    <n v="13.392000000000001"/>
    <n v="3"/>
    <n v="0.2"/>
    <n v="1.0044"/>
  </r>
  <r>
    <n v="5934"/>
    <s v="US-2014-169551"/>
    <x v="3"/>
    <x v="437"/>
    <x v="472"/>
    <s v="First Class"/>
    <s v="RL-19615"/>
    <s v="Rob Lucas"/>
    <x v="0"/>
    <s v="United States"/>
    <s v="Philadelphia"/>
    <x v="9"/>
    <n v="19120"/>
    <x v="3"/>
    <s v="TEC-AC-10002018"/>
    <x v="2"/>
    <x v="11"/>
    <s v="AmazonBasics 3-Button USB Wired Mouse"/>
    <n v="16.776000000000003"/>
    <n v="3"/>
    <n v="0.2"/>
    <n v="4.8231000000000002"/>
  </r>
  <r>
    <n v="5935"/>
    <s v="US-2014-169551"/>
    <x v="3"/>
    <x v="437"/>
    <x v="472"/>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x v="1168"/>
    <s v="Same Day"/>
    <s v="RB-19465"/>
    <s v="Rick Bensley"/>
    <x v="2"/>
    <s v="United States"/>
    <s v="Seattle"/>
    <x v="4"/>
    <n v="98103"/>
    <x v="1"/>
    <s v="FUR-FU-10000221"/>
    <x v="0"/>
    <x v="5"/>
    <s v="Master Caster Door Stop, Brown"/>
    <n v="25.4"/>
    <n v="5"/>
    <n v="0"/>
    <n v="8.6359999999999992"/>
  </r>
  <r>
    <n v="5937"/>
    <s v="CA-2013-103107"/>
    <x v="0"/>
    <x v="975"/>
    <x v="1168"/>
    <s v="Same Day"/>
    <s v="RB-19465"/>
    <s v="Rick Bensley"/>
    <x v="2"/>
    <s v="United States"/>
    <s v="Seattle"/>
    <x v="4"/>
    <n v="98103"/>
    <x v="1"/>
    <s v="TEC-PH-10001198"/>
    <x v="2"/>
    <x v="7"/>
    <s v="Avaya 4621SW VoIP phone"/>
    <n v="177.48000000000002"/>
    <n v="3"/>
    <n v="0.2"/>
    <n v="19.966499999999982"/>
  </r>
  <r>
    <n v="5938"/>
    <s v="CA-2013-103107"/>
    <x v="0"/>
    <x v="975"/>
    <x v="1168"/>
    <s v="Same Day"/>
    <s v="RB-19465"/>
    <s v="Rick Bensley"/>
    <x v="2"/>
    <s v="United States"/>
    <s v="Seattle"/>
    <x v="4"/>
    <n v="98103"/>
    <x v="1"/>
    <s v="TEC-PH-10002564"/>
    <x v="2"/>
    <x v="7"/>
    <s v="OtterBox Defender Series Case - Samsung Galaxy S4"/>
    <n v="71.975999999999999"/>
    <n v="3"/>
    <n v="0.2"/>
    <n v="8.9969999999999892"/>
  </r>
  <r>
    <n v="5939"/>
    <s v="CA-2014-122077"/>
    <x v="3"/>
    <x v="240"/>
    <x v="1169"/>
    <s v="Standard Class"/>
    <s v="JF-15295"/>
    <s v="Jason Fortune-"/>
    <x v="0"/>
    <s v="United States"/>
    <s v="Plano"/>
    <x v="5"/>
    <n v="75023"/>
    <x v="2"/>
    <s v="TEC-PH-10003811"/>
    <x v="2"/>
    <x v="7"/>
    <s v="Jabra Supreme Plus Driver Edition Headset"/>
    <n v="95.992000000000004"/>
    <n v="1"/>
    <n v="0.2"/>
    <n v="9.5991999999999997"/>
  </r>
  <r>
    <n v="5940"/>
    <s v="CA-2014-122077"/>
    <x v="3"/>
    <x v="240"/>
    <x v="1169"/>
    <s v="Standard Class"/>
    <s v="JF-15295"/>
    <s v="Jason Fortune-"/>
    <x v="0"/>
    <s v="United States"/>
    <s v="Plano"/>
    <x v="5"/>
    <n v="75023"/>
    <x v="2"/>
    <s v="OFF-LA-10004178"/>
    <x v="1"/>
    <x v="2"/>
    <s v="Avery 491"/>
    <n v="13.216000000000001"/>
    <n v="4"/>
    <n v="0.2"/>
    <n v="4.2951999999999995"/>
  </r>
  <r>
    <n v="5941"/>
    <s v="CA-2014-112431"/>
    <x v="3"/>
    <x v="386"/>
    <x v="518"/>
    <s v="Second Class"/>
    <s v="RW-19690"/>
    <s v="Robert Waldorf"/>
    <x v="0"/>
    <s v="United States"/>
    <s v="Los Angeles"/>
    <x v="1"/>
    <n v="90049"/>
    <x v="1"/>
    <s v="TEC-AC-10001465"/>
    <x v="2"/>
    <x v="11"/>
    <s v="SanDisk Cruzer 64 GB USB Flash Drive"/>
    <n v="435.84000000000003"/>
    <n v="12"/>
    <n v="0"/>
    <n v="130.75199999999995"/>
  </r>
  <r>
    <n v="5942"/>
    <s v="CA-2014-112431"/>
    <x v="3"/>
    <x v="386"/>
    <x v="518"/>
    <s v="Second Class"/>
    <s v="RW-19690"/>
    <s v="Robert Waldorf"/>
    <x v="0"/>
    <s v="United States"/>
    <s v="Los Angeles"/>
    <x v="1"/>
    <n v="90049"/>
    <x v="1"/>
    <s v="OFF-AR-10000940"/>
    <x v="1"/>
    <x v="6"/>
    <s v="Newell 343"/>
    <n v="5.88"/>
    <n v="2"/>
    <n v="0"/>
    <n v="1.5876000000000001"/>
  </r>
  <r>
    <n v="5943"/>
    <s v="CA-2013-151092"/>
    <x v="0"/>
    <x v="876"/>
    <x v="898"/>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x v="592"/>
    <s v="Standard Class"/>
    <s v="JM-15265"/>
    <s v="Janet Molinari"/>
    <x v="1"/>
    <s v="United States"/>
    <s v="Los Angeles"/>
    <x v="1"/>
    <n v="90036"/>
    <x v="1"/>
    <s v="FUR-FU-10000771"/>
    <x v="0"/>
    <x v="5"/>
    <s v="Eldon 200 Class Desk Accessories, Smoke"/>
    <n v="6.28"/>
    <n v="1"/>
    <n v="0"/>
    <n v="2.6376000000000004"/>
  </r>
  <r>
    <n v="5945"/>
    <s v="CA-2011-104178"/>
    <x v="2"/>
    <x v="55"/>
    <x v="592"/>
    <s v="Standard Class"/>
    <s v="JM-15265"/>
    <s v="Janet Molinari"/>
    <x v="1"/>
    <s v="United States"/>
    <s v="Los Angeles"/>
    <x v="1"/>
    <n v="90036"/>
    <x v="1"/>
    <s v="TEC-AC-10002399"/>
    <x v="2"/>
    <x v="11"/>
    <s v="SanDisk Cruzer 32 GB USB Flash Drive"/>
    <n v="95.1"/>
    <n v="5"/>
    <n v="0"/>
    <n v="30.431999999999995"/>
  </r>
  <r>
    <n v="5946"/>
    <s v="CA-2011-104178"/>
    <x v="2"/>
    <x v="55"/>
    <x v="592"/>
    <s v="Standard Class"/>
    <s v="JM-15265"/>
    <s v="Janet Molinari"/>
    <x v="1"/>
    <s v="United States"/>
    <s v="Los Angeles"/>
    <x v="1"/>
    <n v="90036"/>
    <x v="1"/>
    <s v="OFF-PA-10004983"/>
    <x v="1"/>
    <x v="10"/>
    <s v="Xerox 23"/>
    <n v="25.92"/>
    <n v="4"/>
    <n v="0"/>
    <n v="12.441600000000001"/>
  </r>
  <r>
    <n v="5947"/>
    <s v="CA-2011-104178"/>
    <x v="2"/>
    <x v="55"/>
    <x v="592"/>
    <s v="Standard Class"/>
    <s v="JM-15265"/>
    <s v="Janet Molinari"/>
    <x v="1"/>
    <s v="United States"/>
    <s v="Los Angeles"/>
    <x v="1"/>
    <n v="90036"/>
    <x v="1"/>
    <s v="OFF-ST-10004258"/>
    <x v="1"/>
    <x v="4"/>
    <s v="Portable Personal File Box"/>
    <n v="48.84"/>
    <n v="4"/>
    <n v="0"/>
    <n v="13.186800000000005"/>
  </r>
  <r>
    <n v="5948"/>
    <s v="CA-2012-115924"/>
    <x v="1"/>
    <x v="471"/>
    <x v="629"/>
    <s v="Second Class"/>
    <s v="BE-11455"/>
    <s v="Brad Eason"/>
    <x v="2"/>
    <s v="United States"/>
    <s v="Des Moines"/>
    <x v="23"/>
    <n v="50315"/>
    <x v="2"/>
    <s v="OFF-BI-10004040"/>
    <x v="1"/>
    <x v="8"/>
    <s v="Wilson Jones Impact Binders"/>
    <n v="25.9"/>
    <n v="5"/>
    <n v="0"/>
    <n v="12.690999999999999"/>
  </r>
  <r>
    <n v="5949"/>
    <s v="CA-2014-161046"/>
    <x v="3"/>
    <x v="916"/>
    <x v="974"/>
    <s v="Same Day"/>
    <s v="CB-12535"/>
    <s v="Claudia Bergmann"/>
    <x v="1"/>
    <s v="United States"/>
    <s v="Southaven"/>
    <x v="35"/>
    <n v="38671"/>
    <x v="0"/>
    <s v="OFF-EN-10003862"/>
    <x v="1"/>
    <x v="12"/>
    <s v="Laser &amp; Ink Jet Business Envelopes"/>
    <n v="42.68"/>
    <n v="4"/>
    <n v="0"/>
    <n v="19.6328"/>
  </r>
  <r>
    <n v="5950"/>
    <s v="CA-2014-161046"/>
    <x v="3"/>
    <x v="916"/>
    <x v="974"/>
    <s v="Same Day"/>
    <s v="CB-12535"/>
    <s v="Claudia Bergmann"/>
    <x v="1"/>
    <s v="United States"/>
    <s v="Southaven"/>
    <x v="35"/>
    <n v="38671"/>
    <x v="0"/>
    <s v="TEC-AC-10004571"/>
    <x v="2"/>
    <x v="11"/>
    <s v="Logitech G700s Rechargeable Gaming Mouse"/>
    <n v="299.96999999999997"/>
    <n v="3"/>
    <n v="0"/>
    <n v="125.98740000000001"/>
  </r>
  <r>
    <n v="5951"/>
    <s v="CA-2014-161046"/>
    <x v="3"/>
    <x v="916"/>
    <x v="974"/>
    <s v="Same Day"/>
    <s v="CB-12535"/>
    <s v="Claudia Bergmann"/>
    <x v="1"/>
    <s v="United States"/>
    <s v="Southaven"/>
    <x v="35"/>
    <n v="38671"/>
    <x v="0"/>
    <s v="OFF-AP-10000891"/>
    <x v="1"/>
    <x v="9"/>
    <s v="Kensington 7 Outlet MasterPiece HOMEOFFICE Power Control Center"/>
    <n v="262.24"/>
    <n v="2"/>
    <n v="0"/>
    <n v="78.671999999999997"/>
  </r>
  <r>
    <n v="5952"/>
    <s v="CA-2014-161046"/>
    <x v="3"/>
    <x v="916"/>
    <x v="974"/>
    <s v="Same Day"/>
    <s v="CB-12535"/>
    <s v="Claudia Bergmann"/>
    <x v="1"/>
    <s v="United States"/>
    <s v="Southaven"/>
    <x v="35"/>
    <n v="38671"/>
    <x v="0"/>
    <s v="OFF-BI-10002026"/>
    <x v="1"/>
    <x v="8"/>
    <s v="Ibico Recycled Linen-Style Covers"/>
    <n v="234.36"/>
    <n v="6"/>
    <n v="0"/>
    <n v="112.49279999999999"/>
  </r>
  <r>
    <n v="5953"/>
    <s v="US-2014-141698"/>
    <x v="3"/>
    <x v="4"/>
    <x v="557"/>
    <s v="Standard Class"/>
    <s v="SD-20485"/>
    <s v="Shirley Daniels"/>
    <x v="2"/>
    <s v="United States"/>
    <s v="Houston"/>
    <x v="5"/>
    <n v="77041"/>
    <x v="2"/>
    <s v="OFF-PA-10001826"/>
    <x v="1"/>
    <x v="10"/>
    <s v="Xerox 207"/>
    <n v="20.736000000000004"/>
    <n v="4"/>
    <n v="0.2"/>
    <n v="7.2576000000000001"/>
  </r>
  <r>
    <n v="5954"/>
    <s v="US-2011-105151"/>
    <x v="2"/>
    <x v="809"/>
    <x v="1075"/>
    <s v="First Class"/>
    <s v="SG-20890"/>
    <s v="Susan Gilcrest"/>
    <x v="1"/>
    <s v="United States"/>
    <s v="New York City"/>
    <x v="15"/>
    <n v="10009"/>
    <x v="3"/>
    <s v="OFF-AR-10001231"/>
    <x v="1"/>
    <x v="6"/>
    <s v="Sanford EarthWrite Recycled Pencils, Medium Soft, #2"/>
    <n v="10.5"/>
    <n v="5"/>
    <n v="0"/>
    <n v="2.9400000000000004"/>
  </r>
  <r>
    <n v="5955"/>
    <s v="CA-2011-155796"/>
    <x v="2"/>
    <x v="7"/>
    <x v="907"/>
    <s v="Second Class"/>
    <s v="TS-21430"/>
    <s v="Tom Stivers"/>
    <x v="1"/>
    <s v="United States"/>
    <s v="Reading"/>
    <x v="9"/>
    <n v="19601"/>
    <x v="3"/>
    <s v="FUR-FU-10000409"/>
    <x v="0"/>
    <x v="5"/>
    <s v="GE 4 Foot Flourescent Tube, 40 Watt"/>
    <n v="23.968000000000004"/>
    <n v="2"/>
    <n v="0.2"/>
    <n v="7.7896000000000001"/>
  </r>
  <r>
    <n v="5956"/>
    <s v="CA-2011-155796"/>
    <x v="2"/>
    <x v="7"/>
    <x v="907"/>
    <s v="Second Class"/>
    <s v="TS-21430"/>
    <s v="Tom Stivers"/>
    <x v="1"/>
    <s v="United States"/>
    <s v="Reading"/>
    <x v="9"/>
    <n v="19601"/>
    <x v="3"/>
    <s v="FUR-BO-10002545"/>
    <x v="0"/>
    <x v="0"/>
    <s v="Atlantic Metals Mobile 3-Shelf Bookcases, Custom Colors"/>
    <n v="521.96"/>
    <n v="4"/>
    <n v="0.5"/>
    <n v="-250.54079999999999"/>
  </r>
  <r>
    <n v="5957"/>
    <s v="CA-2013-127138"/>
    <x v="0"/>
    <x v="299"/>
    <x v="535"/>
    <s v="Second Class"/>
    <s v="DK-13225"/>
    <s v="Dean Katz"/>
    <x v="1"/>
    <s v="United States"/>
    <s v="San Francisco"/>
    <x v="1"/>
    <n v="94109"/>
    <x v="1"/>
    <s v="OFF-ST-10002756"/>
    <x v="1"/>
    <x v="4"/>
    <s v="Tennsco Stur-D-Stor Boltless Shelving, 5 Shelves, 24&quot; Deep, Sand"/>
    <n v="676.55"/>
    <n v="5"/>
    <n v="0"/>
    <n v="6.7655000000000598"/>
  </r>
  <r>
    <n v="5958"/>
    <s v="CA-2013-127138"/>
    <x v="0"/>
    <x v="299"/>
    <x v="535"/>
    <s v="Second Class"/>
    <s v="DK-13225"/>
    <s v="Dean Katz"/>
    <x v="1"/>
    <s v="United States"/>
    <s v="San Francisco"/>
    <x v="1"/>
    <n v="94109"/>
    <x v="1"/>
    <s v="OFF-AP-10003842"/>
    <x v="1"/>
    <x v="9"/>
    <s v="Euro-Pro Shark Turbo Vacuum"/>
    <n v="154.9"/>
    <n v="5"/>
    <n v="0"/>
    <n v="40.274000000000001"/>
  </r>
  <r>
    <n v="5959"/>
    <s v="CA-2013-127138"/>
    <x v="0"/>
    <x v="299"/>
    <x v="535"/>
    <s v="Second Class"/>
    <s v="DK-13225"/>
    <s v="Dean Katz"/>
    <x v="1"/>
    <s v="United States"/>
    <s v="San Francisco"/>
    <x v="1"/>
    <n v="94109"/>
    <x v="1"/>
    <s v="OFF-EN-10004459"/>
    <x v="1"/>
    <x v="12"/>
    <s v="Security-Tint Envelopes"/>
    <n v="30.56"/>
    <n v="4"/>
    <n v="0"/>
    <n v="14.974399999999999"/>
  </r>
  <r>
    <n v="5960"/>
    <s v="CA-2013-127138"/>
    <x v="0"/>
    <x v="299"/>
    <x v="535"/>
    <s v="Second Class"/>
    <s v="DK-13225"/>
    <s v="Dean Katz"/>
    <x v="1"/>
    <s v="United States"/>
    <s v="San Francisco"/>
    <x v="1"/>
    <n v="94109"/>
    <x v="1"/>
    <s v="FUR-CH-10003746"/>
    <x v="0"/>
    <x v="1"/>
    <s v="Hon 4070 Series Pagoda Round Back Stacking Chairs"/>
    <n v="770.35200000000009"/>
    <n v="3"/>
    <n v="0.2"/>
    <n v="77.035199999999975"/>
  </r>
  <r>
    <n v="5961"/>
    <s v="CA-2014-150602"/>
    <x v="3"/>
    <x v="839"/>
    <x v="556"/>
    <s v="Second Class"/>
    <s v="ML-17395"/>
    <s v="Marina Lichtenstein"/>
    <x v="1"/>
    <s v="United States"/>
    <s v="Los Angeles"/>
    <x v="1"/>
    <n v="90045"/>
    <x v="1"/>
    <s v="FUR-FU-10003142"/>
    <x v="0"/>
    <x v="5"/>
    <s v="Master Big Foot Doorstop, Beige"/>
    <n v="21.12"/>
    <n v="4"/>
    <n v="0"/>
    <n v="6.5471999999999984"/>
  </r>
  <r>
    <n v="5962"/>
    <s v="CA-2011-140732"/>
    <x v="2"/>
    <x v="7"/>
    <x v="1170"/>
    <s v="Second Class"/>
    <s v="MA-17560"/>
    <s v="Matt Abelman"/>
    <x v="2"/>
    <s v="United States"/>
    <s v="Los Angeles"/>
    <x v="1"/>
    <n v="90004"/>
    <x v="1"/>
    <s v="TEC-PH-10001425"/>
    <x v="2"/>
    <x v="7"/>
    <s v="Mophie Juice Pack Helium for iPhone"/>
    <n v="575.928"/>
    <n v="9"/>
    <n v="0.2"/>
    <n v="57.592799999999983"/>
  </r>
  <r>
    <n v="5963"/>
    <s v="CA-2011-140732"/>
    <x v="2"/>
    <x v="7"/>
    <x v="117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x v="1170"/>
    <s v="Second Class"/>
    <s v="MA-17560"/>
    <s v="Matt Abelman"/>
    <x v="2"/>
    <s v="United States"/>
    <s v="Los Angeles"/>
    <x v="1"/>
    <n v="90004"/>
    <x v="1"/>
    <s v="OFF-PA-10003625"/>
    <x v="1"/>
    <x v="10"/>
    <s v="Xerox 1979"/>
    <n v="123.92"/>
    <n v="4"/>
    <n v="0"/>
    <n v="55.763999999999996"/>
  </r>
  <r>
    <n v="5965"/>
    <s v="CA-2014-119011"/>
    <x v="3"/>
    <x v="648"/>
    <x v="1171"/>
    <s v="Standard Class"/>
    <s v="LR-17035"/>
    <s v="Lisa Ryan"/>
    <x v="1"/>
    <s v="United States"/>
    <s v="San Francisco"/>
    <x v="1"/>
    <n v="94109"/>
    <x v="1"/>
    <s v="OFF-SU-10004768"/>
    <x v="1"/>
    <x v="14"/>
    <s v="Acme Kleencut Forged Steel Scissors"/>
    <n v="17.22"/>
    <n v="3"/>
    <n v="0"/>
    <n v="5.1659999999999986"/>
  </r>
  <r>
    <n v="5966"/>
    <s v="CA-2014-119011"/>
    <x v="3"/>
    <x v="648"/>
    <x v="1171"/>
    <s v="Standard Class"/>
    <s v="LR-17035"/>
    <s v="Lisa Ryan"/>
    <x v="1"/>
    <s v="United States"/>
    <s v="San Francisco"/>
    <x v="1"/>
    <n v="94109"/>
    <x v="1"/>
    <s v="OFF-ST-10000777"/>
    <x v="1"/>
    <x v="4"/>
    <s v="Companion Letter/Legal File, Black"/>
    <n v="226.56"/>
    <n v="6"/>
    <n v="0"/>
    <n v="63.436800000000005"/>
  </r>
  <r>
    <n v="5967"/>
    <s v="CA-2014-119011"/>
    <x v="3"/>
    <x v="648"/>
    <x v="1171"/>
    <s v="Standard Class"/>
    <s v="LR-17035"/>
    <s v="Lisa Ryan"/>
    <x v="1"/>
    <s v="United States"/>
    <s v="San Francisco"/>
    <x v="1"/>
    <n v="94109"/>
    <x v="1"/>
    <s v="TEC-PH-10003171"/>
    <x v="2"/>
    <x v="7"/>
    <s v="Plantronics Encore H101 Dual Earpieces Headset"/>
    <n v="107.88"/>
    <n v="3"/>
    <n v="0.2"/>
    <n v="10.787999999999997"/>
  </r>
  <r>
    <n v="5968"/>
    <s v="CA-2013-166912"/>
    <x v="0"/>
    <x v="804"/>
    <x v="1072"/>
    <s v="First Class"/>
    <s v="BE-11335"/>
    <s v="Bill Eplett"/>
    <x v="2"/>
    <s v="United States"/>
    <s v="New York City"/>
    <x v="15"/>
    <n v="10009"/>
    <x v="3"/>
    <s v="OFF-PA-10001033"/>
    <x v="1"/>
    <x v="10"/>
    <s v="Xerox 1893"/>
    <n v="81.98"/>
    <n v="2"/>
    <n v="0"/>
    <n v="40.170200000000001"/>
  </r>
  <r>
    <n v="5969"/>
    <s v="CA-2011-141726"/>
    <x v="2"/>
    <x v="836"/>
    <x v="1172"/>
    <s v="First Class"/>
    <s v="CC-12145"/>
    <s v="Charles Crestani"/>
    <x v="0"/>
    <s v="United States"/>
    <s v="San Diego"/>
    <x v="1"/>
    <n v="92105"/>
    <x v="1"/>
    <s v="OFF-PA-10000418"/>
    <x v="1"/>
    <x v="10"/>
    <s v="Xerox 189"/>
    <n v="104.85"/>
    <n v="1"/>
    <n v="0"/>
    <n v="50.327999999999996"/>
  </r>
  <r>
    <n v="5970"/>
    <s v="CA-2011-141726"/>
    <x v="2"/>
    <x v="836"/>
    <x v="1172"/>
    <s v="First Class"/>
    <s v="CC-12145"/>
    <s v="Charles Crestani"/>
    <x v="0"/>
    <s v="United States"/>
    <s v="San Diego"/>
    <x v="1"/>
    <n v="92105"/>
    <x v="1"/>
    <s v="OFF-BI-10001982"/>
    <x v="1"/>
    <x v="8"/>
    <s v="Wilson Jones Custom Binder Spines &amp; Labels"/>
    <n v="8.7040000000000006"/>
    <n v="2"/>
    <n v="0.2"/>
    <n v="3.1551999999999998"/>
  </r>
  <r>
    <n v="5971"/>
    <s v="CA-2011-141726"/>
    <x v="2"/>
    <x v="836"/>
    <x v="1172"/>
    <s v="First Class"/>
    <s v="CC-12145"/>
    <s v="Charles Crestani"/>
    <x v="0"/>
    <s v="United States"/>
    <s v="San Diego"/>
    <x v="1"/>
    <n v="92105"/>
    <x v="1"/>
    <s v="OFF-PA-10002230"/>
    <x v="1"/>
    <x v="10"/>
    <s v="Xerox 1897"/>
    <n v="19.920000000000002"/>
    <n v="4"/>
    <n v="0"/>
    <n v="9.7608000000000015"/>
  </r>
  <r>
    <n v="5972"/>
    <s v="CA-2011-141726"/>
    <x v="2"/>
    <x v="836"/>
    <x v="1172"/>
    <s v="First Class"/>
    <s v="CC-12145"/>
    <s v="Charles Crestani"/>
    <x v="0"/>
    <s v="United States"/>
    <s v="San Diego"/>
    <x v="1"/>
    <n v="92105"/>
    <x v="1"/>
    <s v="FUR-FU-10003577"/>
    <x v="0"/>
    <x v="5"/>
    <s v="Nu-Dell Leatherette Frames"/>
    <n v="43.019999999999996"/>
    <n v="3"/>
    <n v="0"/>
    <n v="15.4872"/>
  </r>
  <r>
    <n v="5973"/>
    <s v="CA-2014-115105"/>
    <x v="3"/>
    <x v="695"/>
    <x v="1173"/>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x v="693"/>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x v="930"/>
    <s v="Standard Class"/>
    <s v="DB-13615"/>
    <s v="Doug Bickford"/>
    <x v="0"/>
    <s v="United States"/>
    <s v="Charlotte"/>
    <x v="3"/>
    <n v="28205"/>
    <x v="0"/>
    <s v="OFF-ST-10000676"/>
    <x v="1"/>
    <x v="4"/>
    <s v="Fellowes Econo/Stor Drawers"/>
    <n v="387.72"/>
    <n v="5"/>
    <n v="0.2"/>
    <n v="-67.851000000000028"/>
  </r>
  <r>
    <n v="5976"/>
    <s v="CA-2014-102155"/>
    <x v="3"/>
    <x v="1002"/>
    <x v="1089"/>
    <s v="Standard Class"/>
    <s v="RR-19525"/>
    <s v="Rick Reed"/>
    <x v="1"/>
    <s v="United States"/>
    <s v="Overland Park"/>
    <x v="41"/>
    <n v="66212"/>
    <x v="2"/>
    <s v="OFF-ST-10001496"/>
    <x v="1"/>
    <x v="4"/>
    <s v="Standard Rollaway File with Lock"/>
    <n v="360.38"/>
    <n v="2"/>
    <n v="0"/>
    <n v="93.698800000000006"/>
  </r>
  <r>
    <n v="5977"/>
    <s v="CA-2014-102155"/>
    <x v="3"/>
    <x v="1002"/>
    <x v="1089"/>
    <s v="Standard Class"/>
    <s v="RR-19525"/>
    <s v="Rick Reed"/>
    <x v="1"/>
    <s v="United States"/>
    <s v="Overland Park"/>
    <x v="41"/>
    <n v="66212"/>
    <x v="2"/>
    <s v="OFF-PA-10003673"/>
    <x v="1"/>
    <x v="10"/>
    <s v="Strathmore Photo Mount Cards"/>
    <n v="13.56"/>
    <n v="2"/>
    <n v="0"/>
    <n v="6.2375999999999996"/>
  </r>
  <r>
    <n v="5978"/>
    <s v="CA-2014-116953"/>
    <x v="3"/>
    <x v="558"/>
    <x v="77"/>
    <s v="First Class"/>
    <s v="SV-20935"/>
    <s v="Susan Vittorini"/>
    <x v="0"/>
    <s v="United States"/>
    <s v="Mesa"/>
    <x v="16"/>
    <n v="85204"/>
    <x v="1"/>
    <s v="TEC-PH-10004614"/>
    <x v="2"/>
    <x v="7"/>
    <s v="AT&amp;T 841000 Phone"/>
    <n v="552"/>
    <n v="10"/>
    <n v="0.2"/>
    <n v="34.5"/>
  </r>
  <r>
    <n v="5979"/>
    <s v="CA-2011-117765"/>
    <x v="2"/>
    <x v="557"/>
    <x v="178"/>
    <s v="Standard Class"/>
    <s v="RB-19465"/>
    <s v="Rick Bensley"/>
    <x v="2"/>
    <s v="United States"/>
    <s v="Tulsa"/>
    <x v="26"/>
    <n v="74133"/>
    <x v="2"/>
    <s v="FUR-TA-10001039"/>
    <x v="0"/>
    <x v="3"/>
    <s v="KI Adjustable-Height Table"/>
    <n v="429.90000000000003"/>
    <n v="5"/>
    <n v="0"/>
    <n v="111.77400000000003"/>
  </r>
  <r>
    <n v="5980"/>
    <s v="CA-2011-117765"/>
    <x v="2"/>
    <x v="557"/>
    <x v="178"/>
    <s v="Standard Class"/>
    <s v="RB-19465"/>
    <s v="Rick Bensley"/>
    <x v="2"/>
    <s v="United States"/>
    <s v="Tulsa"/>
    <x v="26"/>
    <n v="74133"/>
    <x v="2"/>
    <s v="OFF-BI-10000474"/>
    <x v="1"/>
    <x v="8"/>
    <s v="Avery Recycled Flexi-View Covers for Binding Systems"/>
    <n v="32.06"/>
    <n v="2"/>
    <n v="0"/>
    <n v="15.3888"/>
  </r>
  <r>
    <n v="5981"/>
    <s v="CA-2011-117765"/>
    <x v="2"/>
    <x v="557"/>
    <x v="178"/>
    <s v="Standard Class"/>
    <s v="RB-19465"/>
    <s v="Rick Bensley"/>
    <x v="2"/>
    <s v="United States"/>
    <s v="Tulsa"/>
    <x v="26"/>
    <n v="74133"/>
    <x v="2"/>
    <s v="FUR-CH-10004698"/>
    <x v="0"/>
    <x v="1"/>
    <s v="Padded Folding Chairs, Black, 4/Carton"/>
    <n v="161.96"/>
    <n v="2"/>
    <n v="0"/>
    <n v="45.348800000000011"/>
  </r>
  <r>
    <n v="5982"/>
    <s v="CA-2011-117765"/>
    <x v="2"/>
    <x v="557"/>
    <x v="178"/>
    <s v="Standard Class"/>
    <s v="RB-19465"/>
    <s v="Rick Bensley"/>
    <x v="2"/>
    <s v="United States"/>
    <s v="Tulsa"/>
    <x v="26"/>
    <n v="74133"/>
    <x v="2"/>
    <s v="OFF-ST-10003327"/>
    <x v="1"/>
    <x v="4"/>
    <s v="Akro-Mils 12-Gallon Tote"/>
    <n v="19.86"/>
    <n v="2"/>
    <n v="0"/>
    <n v="5.7593999999999976"/>
  </r>
  <r>
    <n v="5983"/>
    <s v="CA-2013-114895"/>
    <x v="0"/>
    <x v="831"/>
    <x v="940"/>
    <s v="Standard Class"/>
    <s v="MV-18190"/>
    <s v="Mike Vittorini"/>
    <x v="0"/>
    <s v="United States"/>
    <s v="New York City"/>
    <x v="15"/>
    <n v="10035"/>
    <x v="3"/>
    <s v="OFF-PA-10000232"/>
    <x v="1"/>
    <x v="10"/>
    <s v="Xerox 1975"/>
    <n v="12.96"/>
    <n v="2"/>
    <n v="0"/>
    <n v="6.3504000000000005"/>
  </r>
  <r>
    <n v="5984"/>
    <s v="CA-2014-112984"/>
    <x v="3"/>
    <x v="118"/>
    <x v="934"/>
    <s v="Second Class"/>
    <s v="EH-14185"/>
    <s v="Evan Henry"/>
    <x v="0"/>
    <s v="United States"/>
    <s v="Philadelphia"/>
    <x v="9"/>
    <n v="19143"/>
    <x v="3"/>
    <s v="OFF-PA-10003657"/>
    <x v="1"/>
    <x v="10"/>
    <s v="Xerox 1927"/>
    <n v="20.544000000000004"/>
    <n v="6"/>
    <n v="0.2"/>
    <n v="6.4199999999999964"/>
  </r>
  <r>
    <n v="5985"/>
    <s v="CA-2013-163776"/>
    <x v="0"/>
    <x v="1080"/>
    <x v="1174"/>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x v="1174"/>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x v="1174"/>
    <s v="Standard Class"/>
    <s v="JS-16030"/>
    <s v="Joy Smith"/>
    <x v="0"/>
    <s v="United States"/>
    <s v="Hattiesburg"/>
    <x v="35"/>
    <n v="39401"/>
    <x v="0"/>
    <s v="OFF-ST-10002485"/>
    <x v="1"/>
    <x v="4"/>
    <s v="Rogers Deluxe File Chest"/>
    <n v="87.92"/>
    <n v="4"/>
    <n v="0"/>
    <n v="0.87919999999999732"/>
  </r>
  <r>
    <n v="5988"/>
    <s v="CA-2013-163776"/>
    <x v="0"/>
    <x v="1080"/>
    <x v="1174"/>
    <s v="Standard Class"/>
    <s v="JS-16030"/>
    <s v="Joy Smith"/>
    <x v="0"/>
    <s v="United States"/>
    <s v="Hattiesburg"/>
    <x v="35"/>
    <n v="39401"/>
    <x v="0"/>
    <s v="OFF-PA-10001033"/>
    <x v="1"/>
    <x v="10"/>
    <s v="Xerox 1893"/>
    <n v="245.94"/>
    <n v="6"/>
    <n v="0"/>
    <n v="120.51060000000001"/>
  </r>
  <r>
    <n v="5989"/>
    <s v="CA-2013-163776"/>
    <x v="0"/>
    <x v="1080"/>
    <x v="1174"/>
    <s v="Standard Class"/>
    <s v="JS-16030"/>
    <s v="Joy Smith"/>
    <x v="0"/>
    <s v="United States"/>
    <s v="Hattiesburg"/>
    <x v="35"/>
    <n v="39401"/>
    <x v="0"/>
    <s v="OFF-BI-10000404"/>
    <x v="1"/>
    <x v="8"/>
    <s v="Avery Printable Repositionable Plastic Tabs"/>
    <n v="8.6"/>
    <n v="1"/>
    <n v="0"/>
    <n v="4.0419999999999998"/>
  </r>
  <r>
    <n v="5990"/>
    <s v="CA-2013-163776"/>
    <x v="0"/>
    <x v="1080"/>
    <x v="1174"/>
    <s v="Standard Class"/>
    <s v="JS-16030"/>
    <s v="Joy Smith"/>
    <x v="0"/>
    <s v="United States"/>
    <s v="Hattiesburg"/>
    <x v="35"/>
    <n v="39401"/>
    <x v="0"/>
    <s v="FUR-BO-10003546"/>
    <x v="0"/>
    <x v="0"/>
    <s v="Hon 4-Shelf Metal Bookcases"/>
    <n v="504.90000000000003"/>
    <n v="5"/>
    <n v="0"/>
    <n v="126.22500000000002"/>
  </r>
  <r>
    <n v="5991"/>
    <s v="US-2014-163300"/>
    <x v="3"/>
    <x v="175"/>
    <x v="814"/>
    <s v="Standard Class"/>
    <s v="ES-14020"/>
    <s v="Erica Smith"/>
    <x v="0"/>
    <s v="United States"/>
    <s v="Los Angeles"/>
    <x v="1"/>
    <n v="90049"/>
    <x v="1"/>
    <s v="OFF-BI-10004390"/>
    <x v="1"/>
    <x v="8"/>
    <s v="GBC DocuBind 200 Manual Binding Machine"/>
    <n v="2357.4880000000003"/>
    <n v="7"/>
    <n v="0.2"/>
    <n v="884.05799999999999"/>
  </r>
  <r>
    <n v="5992"/>
    <s v="US-2014-163300"/>
    <x v="3"/>
    <x v="175"/>
    <x v="814"/>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x v="814"/>
    <s v="Standard Class"/>
    <s v="ES-14020"/>
    <s v="Erica Smith"/>
    <x v="0"/>
    <s v="United States"/>
    <s v="Los Angeles"/>
    <x v="1"/>
    <n v="90049"/>
    <x v="1"/>
    <s v="FUR-CH-10003396"/>
    <x v="0"/>
    <x v="1"/>
    <s v="Global Deluxe Steno Chair"/>
    <n v="184.75200000000001"/>
    <n v="3"/>
    <n v="0.2"/>
    <n v="-20.784600000000012"/>
  </r>
  <r>
    <n v="5994"/>
    <s v="CA-2013-162187"/>
    <x v="0"/>
    <x v="25"/>
    <x v="440"/>
    <s v="Same Day"/>
    <s v="NS-18640"/>
    <s v="Noel Staavos"/>
    <x v="1"/>
    <s v="United States"/>
    <s v="Columbus"/>
    <x v="24"/>
    <n v="43229"/>
    <x v="3"/>
    <s v="OFF-ST-10001558"/>
    <x v="1"/>
    <x v="4"/>
    <s v="Acco Perma 4000 Stacking Storage Drawers"/>
    <n v="64.959999999999994"/>
    <n v="5"/>
    <n v="0.2"/>
    <n v="-4.0599999999999987"/>
  </r>
  <r>
    <n v="5995"/>
    <s v="CA-2013-162187"/>
    <x v="0"/>
    <x v="25"/>
    <x v="440"/>
    <s v="Same Day"/>
    <s v="NS-18640"/>
    <s v="Noel Staavos"/>
    <x v="1"/>
    <s v="United States"/>
    <s v="Columbus"/>
    <x v="24"/>
    <n v="43229"/>
    <x v="3"/>
    <s v="OFF-SU-10004782"/>
    <x v="1"/>
    <x v="14"/>
    <s v="Elite 5&quot; Scissors"/>
    <n v="13.52"/>
    <n v="2"/>
    <n v="0.2"/>
    <n v="1.6899999999999986"/>
  </r>
  <r>
    <n v="5996"/>
    <s v="CA-2013-162187"/>
    <x v="0"/>
    <x v="25"/>
    <x v="44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x v="440"/>
    <s v="Same Day"/>
    <s v="NS-18640"/>
    <s v="Noel Staavos"/>
    <x v="1"/>
    <s v="United States"/>
    <s v="Columbus"/>
    <x v="24"/>
    <n v="43229"/>
    <x v="3"/>
    <s v="OFF-AP-10000576"/>
    <x v="1"/>
    <x v="9"/>
    <s v="Belkin 325VA UPS Surge Protector, 6'"/>
    <n v="387.13600000000002"/>
    <n v="4"/>
    <n v="0.2"/>
    <n v="24.196000000000012"/>
  </r>
  <r>
    <n v="5998"/>
    <s v="CA-2013-162187"/>
    <x v="0"/>
    <x v="25"/>
    <x v="440"/>
    <s v="Same Day"/>
    <s v="NS-18640"/>
    <s v="Noel Staavos"/>
    <x v="1"/>
    <s v="United States"/>
    <s v="Columbus"/>
    <x v="24"/>
    <n v="43229"/>
    <x v="3"/>
    <s v="FUR-TA-10003008"/>
    <x v="0"/>
    <x v="3"/>
    <s v="Lesro Round Back Collection Coffee Table, End Table"/>
    <n v="328.59000000000003"/>
    <n v="3"/>
    <n v="0.4"/>
    <n v="-147.8655"/>
  </r>
  <r>
    <n v="5999"/>
    <s v="US-2011-112991"/>
    <x v="2"/>
    <x v="325"/>
    <x v="467"/>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x v="467"/>
    <s v="Standard Class"/>
    <s v="SH-19975"/>
    <s v="Sally Hughsby"/>
    <x v="1"/>
    <s v="United States"/>
    <s v="Caldwell"/>
    <x v="45"/>
    <n v="83605"/>
    <x v="1"/>
    <s v="OFF-PA-10000019"/>
    <x v="1"/>
    <x v="10"/>
    <s v="Xerox 1931"/>
    <n v="25.92"/>
    <n v="4"/>
    <n v="0"/>
    <n v="12.441600000000001"/>
  </r>
  <r>
    <n v="6001"/>
    <s v="US-2011-112991"/>
    <x v="2"/>
    <x v="325"/>
    <x v="467"/>
    <s v="Standard Class"/>
    <s v="SH-19975"/>
    <s v="Sally Hughsby"/>
    <x v="1"/>
    <s v="United States"/>
    <s v="Caldwell"/>
    <x v="45"/>
    <n v="83605"/>
    <x v="1"/>
    <s v="OFF-PA-10002222"/>
    <x v="1"/>
    <x v="10"/>
    <s v="Xerox Color Copier Paper, 11&quot; x 17&quot;, Ream"/>
    <n v="91.36"/>
    <n v="4"/>
    <n v="0"/>
    <n v="42.025599999999997"/>
  </r>
  <r>
    <n v="6002"/>
    <s v="CA-2011-124079"/>
    <x v="2"/>
    <x v="736"/>
    <x v="709"/>
    <s v="Standard Class"/>
    <s v="RF-19345"/>
    <s v="Randy Ferguson"/>
    <x v="1"/>
    <s v="United States"/>
    <s v="Phoenix"/>
    <x v="16"/>
    <n v="85023"/>
    <x v="1"/>
    <s v="FUR-FU-10002553"/>
    <x v="0"/>
    <x v="5"/>
    <s v="Electrix Incandescent Magnifying Lamp, Black"/>
    <n v="87.960000000000008"/>
    <n v="3"/>
    <n v="0.2"/>
    <n v="7.6965000000000039"/>
  </r>
  <r>
    <n v="6003"/>
    <s v="CA-2011-124079"/>
    <x v="2"/>
    <x v="736"/>
    <x v="709"/>
    <s v="Standard Class"/>
    <s v="RF-19345"/>
    <s v="Randy Ferguson"/>
    <x v="1"/>
    <s v="United States"/>
    <s v="Phoenix"/>
    <x v="16"/>
    <n v="85023"/>
    <x v="1"/>
    <s v="OFF-BI-10002103"/>
    <x v="1"/>
    <x v="8"/>
    <s v="Cardinal Slant-D Ring Binder, Heavy Gauge Vinyl"/>
    <n v="5.2140000000000004"/>
    <n v="2"/>
    <n v="0.7"/>
    <n v="-4.1711999999999989"/>
  </r>
  <r>
    <n v="6004"/>
    <s v="US-2014-146878"/>
    <x v="3"/>
    <x v="296"/>
    <x v="474"/>
    <s v="Standard Class"/>
    <s v="DL-12865"/>
    <s v="Dan Lawera"/>
    <x v="0"/>
    <s v="United States"/>
    <s v="Miami"/>
    <x v="2"/>
    <n v="33142"/>
    <x v="0"/>
    <s v="OFF-BI-10002794"/>
    <x v="1"/>
    <x v="8"/>
    <s v="Avery Trapezoid Ring Binder, 3&quot; Capacity, Black, 1040 sheets"/>
    <n v="12.294"/>
    <n v="1"/>
    <n v="0.7"/>
    <n v="-8.6057999999999986"/>
  </r>
  <r>
    <n v="6005"/>
    <s v="CA-2014-107244"/>
    <x v="3"/>
    <x v="210"/>
    <x v="218"/>
    <s v="Standard Class"/>
    <s v="AG-10390"/>
    <s v="Allen Goldenen"/>
    <x v="0"/>
    <s v="United States"/>
    <s v="Los Angeles"/>
    <x v="1"/>
    <n v="90004"/>
    <x v="1"/>
    <s v="FUR-FU-10002597"/>
    <x v="0"/>
    <x v="5"/>
    <s v="C-Line Magnetic Cubicle Keepers, Clear Polypropylene"/>
    <n v="19.760000000000002"/>
    <n v="4"/>
    <n v="0"/>
    <n v="8.2992000000000008"/>
  </r>
  <r>
    <n v="6006"/>
    <s v="CA-2012-100657"/>
    <x v="1"/>
    <x v="121"/>
    <x v="545"/>
    <s v="Standard Class"/>
    <s v="SW-20245"/>
    <s v="Scot Wooten"/>
    <x v="0"/>
    <s v="United States"/>
    <s v="Troy"/>
    <x v="15"/>
    <n v="12180"/>
    <x v="3"/>
    <s v="FUR-CH-10003535"/>
    <x v="0"/>
    <x v="1"/>
    <s v="Global Armless Task Chair, Royal Blue"/>
    <n v="109.764"/>
    <n v="2"/>
    <n v="0.1"/>
    <n v="8.5371999999999968"/>
  </r>
  <r>
    <n v="6007"/>
    <s v="CA-2014-129581"/>
    <x v="3"/>
    <x v="157"/>
    <x v="867"/>
    <s v="Standard Class"/>
    <s v="KN-16390"/>
    <s v="Katherine Nockton"/>
    <x v="1"/>
    <s v="United States"/>
    <s v="New Bedford"/>
    <x v="31"/>
    <n v="2740"/>
    <x v="3"/>
    <s v="TEC-PH-10001527"/>
    <x v="2"/>
    <x v="7"/>
    <s v="Plantronics MX500i Earset"/>
    <n v="128.85000000000002"/>
    <n v="3"/>
    <n v="0"/>
    <n v="3.8654999999999973"/>
  </r>
  <r>
    <n v="6008"/>
    <s v="CA-2014-129028"/>
    <x v="3"/>
    <x v="719"/>
    <x v="1026"/>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x v="749"/>
    <s v="Standard Class"/>
    <s v="CL-12565"/>
    <s v="Clay Ludtke"/>
    <x v="0"/>
    <s v="United States"/>
    <s v="Los Angeles"/>
    <x v="1"/>
    <n v="90049"/>
    <x v="1"/>
    <s v="OFF-PA-10000595"/>
    <x v="1"/>
    <x v="10"/>
    <s v="Xerox 1929"/>
    <n v="68.52"/>
    <n v="3"/>
    <n v="0"/>
    <n v="31.519199999999998"/>
  </r>
  <r>
    <n v="6010"/>
    <s v="CA-2012-135580"/>
    <x v="1"/>
    <x v="1081"/>
    <x v="749"/>
    <s v="Standard Class"/>
    <s v="CL-12565"/>
    <s v="Clay Ludtke"/>
    <x v="0"/>
    <s v="United States"/>
    <s v="Los Angeles"/>
    <x v="1"/>
    <n v="90049"/>
    <x v="1"/>
    <s v="OFF-ST-10000798"/>
    <x v="1"/>
    <x v="4"/>
    <s v="2300 Heavy-Duty Transfer File Systems by Perma"/>
    <n v="74.94"/>
    <n v="3"/>
    <n v="0"/>
    <n v="14.238599999999995"/>
  </r>
  <r>
    <n v="6011"/>
    <s v="CA-2012-135580"/>
    <x v="1"/>
    <x v="1081"/>
    <x v="749"/>
    <s v="Standard Class"/>
    <s v="CL-12565"/>
    <s v="Clay Ludtke"/>
    <x v="0"/>
    <s v="United States"/>
    <s v="Los Angeles"/>
    <x v="1"/>
    <n v="90049"/>
    <x v="1"/>
    <s v="TEC-MA-10004002"/>
    <x v="2"/>
    <x v="15"/>
    <s v="Zebra GX420t Direct Thermal/Thermal Transfer Printer"/>
    <n v="2548.5600000000004"/>
    <n v="6"/>
    <n v="0.2"/>
    <n v="286.71299999999962"/>
  </r>
  <r>
    <n v="6012"/>
    <s v="CA-2012-135580"/>
    <x v="1"/>
    <x v="1081"/>
    <x v="749"/>
    <s v="Standard Class"/>
    <s v="CL-12565"/>
    <s v="Clay Ludtke"/>
    <x v="0"/>
    <s v="United States"/>
    <s v="Los Angeles"/>
    <x v="1"/>
    <n v="90049"/>
    <x v="1"/>
    <s v="OFF-EN-10003296"/>
    <x v="1"/>
    <x v="12"/>
    <s v="Tyvek Side-Opening Peel &amp; Seel Expanding Envelopes"/>
    <n v="271.44"/>
    <n v="3"/>
    <n v="0"/>
    <n v="122.148"/>
  </r>
  <r>
    <n v="6013"/>
    <s v="CA-2012-135580"/>
    <x v="1"/>
    <x v="1081"/>
    <x v="749"/>
    <s v="Standard Class"/>
    <s v="CL-12565"/>
    <s v="Clay Ludtke"/>
    <x v="0"/>
    <s v="United States"/>
    <s v="Los Angeles"/>
    <x v="1"/>
    <n v="90049"/>
    <x v="1"/>
    <s v="TEC-PH-10004345"/>
    <x v="2"/>
    <x v="7"/>
    <s v="Cisco SPA 502G IP Phone"/>
    <n v="287.88"/>
    <n v="3"/>
    <n v="0.2"/>
    <n v="35.984999999999999"/>
  </r>
  <r>
    <n v="6014"/>
    <s v="CA-2013-159016"/>
    <x v="0"/>
    <x v="612"/>
    <x v="366"/>
    <s v="First Class"/>
    <s v="KF-16285"/>
    <s v="Karen Ferguson"/>
    <x v="2"/>
    <s v="United States"/>
    <s v="Los Angeles"/>
    <x v="1"/>
    <n v="90008"/>
    <x v="1"/>
    <s v="OFF-PA-10004405"/>
    <x v="1"/>
    <x v="10"/>
    <s v="Rediform Voice Mail Log Books"/>
    <n v="14.9"/>
    <n v="5"/>
    <n v="0"/>
    <n v="7.1519999999999992"/>
  </r>
  <r>
    <n v="6015"/>
    <s v="CA-2013-159016"/>
    <x v="0"/>
    <x v="612"/>
    <x v="366"/>
    <s v="First Class"/>
    <s v="KF-16285"/>
    <s v="Karen Ferguson"/>
    <x v="2"/>
    <s v="United States"/>
    <s v="Los Angeles"/>
    <x v="1"/>
    <n v="90008"/>
    <x v="1"/>
    <s v="TEC-PH-10002885"/>
    <x v="2"/>
    <x v="7"/>
    <s v="Apple iPhone 5"/>
    <n v="4158.9120000000003"/>
    <n v="8"/>
    <n v="0.2"/>
    <n v="363.90480000000025"/>
  </r>
  <r>
    <n v="6016"/>
    <s v="CA-2011-102652"/>
    <x v="2"/>
    <x v="322"/>
    <x v="1021"/>
    <s v="Standard Class"/>
    <s v="AY-10555"/>
    <s v="Andy Yotov"/>
    <x v="1"/>
    <s v="United States"/>
    <s v="Los Angeles"/>
    <x v="1"/>
    <n v="90049"/>
    <x v="1"/>
    <s v="FUR-FU-10000747"/>
    <x v="0"/>
    <x v="5"/>
    <s v="Tenex B1-RE Series Chair Mats for Low Pile Carpets"/>
    <n v="91.96"/>
    <n v="2"/>
    <n v="0"/>
    <n v="15.633199999999988"/>
  </r>
  <r>
    <n v="6017"/>
    <s v="CA-2011-102652"/>
    <x v="2"/>
    <x v="322"/>
    <x v="1021"/>
    <s v="Standard Class"/>
    <s v="AY-10555"/>
    <s v="Andy Yotov"/>
    <x v="1"/>
    <s v="United States"/>
    <s v="Los Angeles"/>
    <x v="1"/>
    <n v="90049"/>
    <x v="1"/>
    <s v="FUR-FU-10001918"/>
    <x v="0"/>
    <x v="5"/>
    <s v="C-Line Cubicle Keepers Polyproplyene Holder With Velcro Backings"/>
    <n v="33.11"/>
    <n v="7"/>
    <n v="0"/>
    <n v="12.912900000000004"/>
  </r>
  <r>
    <n v="6018"/>
    <s v="CA-2011-102652"/>
    <x v="2"/>
    <x v="322"/>
    <x v="1021"/>
    <s v="Standard Class"/>
    <s v="AY-10555"/>
    <s v="Andy Yotov"/>
    <x v="1"/>
    <s v="United States"/>
    <s v="Los Angeles"/>
    <x v="1"/>
    <n v="90049"/>
    <x v="1"/>
    <s v="OFF-PA-10003309"/>
    <x v="1"/>
    <x v="10"/>
    <s v="Xerox 211"/>
    <n v="19.440000000000001"/>
    <n v="3"/>
    <n v="0"/>
    <n v="9.3312000000000008"/>
  </r>
  <r>
    <n v="6019"/>
    <s v="CA-2011-102652"/>
    <x v="2"/>
    <x v="322"/>
    <x v="1021"/>
    <s v="Standard Class"/>
    <s v="AY-10555"/>
    <s v="Andy Yotov"/>
    <x v="1"/>
    <s v="United States"/>
    <s v="Los Angeles"/>
    <x v="1"/>
    <n v="90049"/>
    <x v="1"/>
    <s v="OFF-PA-10001977"/>
    <x v="1"/>
    <x v="10"/>
    <s v="Xerox 194"/>
    <n v="55.48"/>
    <n v="1"/>
    <n v="0"/>
    <n v="26.630399999999998"/>
  </r>
  <r>
    <n v="6020"/>
    <s v="CA-2011-152422"/>
    <x v="2"/>
    <x v="1082"/>
    <x v="197"/>
    <s v="Second Class"/>
    <s v="BD-11635"/>
    <s v="Brian Derr"/>
    <x v="0"/>
    <s v="United States"/>
    <s v="Columbus"/>
    <x v="24"/>
    <n v="43229"/>
    <x v="3"/>
    <s v="OFF-AP-10002892"/>
    <x v="1"/>
    <x v="9"/>
    <s v="Belkin F5C206VTEL 6 Outlet Surge"/>
    <n v="91.92"/>
    <n v="5"/>
    <n v="0.2"/>
    <n v="11.489999999999991"/>
  </r>
  <r>
    <n v="6021"/>
    <s v="US-2013-156692"/>
    <x v="0"/>
    <x v="572"/>
    <x v="898"/>
    <s v="Same Day"/>
    <s v="HG-15025"/>
    <s v="Hunter Glantz"/>
    <x v="0"/>
    <s v="United States"/>
    <s v="Kenner"/>
    <x v="28"/>
    <n v="70065"/>
    <x v="0"/>
    <s v="OFF-AP-10002222"/>
    <x v="1"/>
    <x v="9"/>
    <s v="Staples"/>
    <n v="17.34"/>
    <n v="2"/>
    <n v="0"/>
    <n v="4.6818000000000008"/>
  </r>
  <r>
    <n v="6022"/>
    <s v="US-2013-156692"/>
    <x v="0"/>
    <x v="572"/>
    <x v="898"/>
    <s v="Same Day"/>
    <s v="HG-15025"/>
    <s v="Hunter Glantz"/>
    <x v="0"/>
    <s v="United States"/>
    <s v="Kenner"/>
    <x v="28"/>
    <n v="70065"/>
    <x v="0"/>
    <s v="TEC-AC-10000158"/>
    <x v="2"/>
    <x v="11"/>
    <s v="Sony 64GB Class 10 Micro SDHC R40 Memory Card"/>
    <n v="71.98"/>
    <n v="2"/>
    <n v="0"/>
    <n v="15.1158"/>
  </r>
  <r>
    <n v="6023"/>
    <s v="CA-2011-130869"/>
    <x v="2"/>
    <x v="664"/>
    <x v="683"/>
    <s v="Standard Class"/>
    <s v="CB-12025"/>
    <s v="Cassandra Brandow"/>
    <x v="0"/>
    <s v="United States"/>
    <s v="Cedar Hill"/>
    <x v="5"/>
    <n v="75104"/>
    <x v="2"/>
    <s v="OFF-EN-10002600"/>
    <x v="1"/>
    <x v="12"/>
    <s v="Redi-Strip #10 Envelopes, 4 1/8 x 9 1/2"/>
    <n v="7.080000000000001"/>
    <n v="3"/>
    <n v="0.2"/>
    <n v="2.4779999999999989"/>
  </r>
  <r>
    <n v="6024"/>
    <s v="US-2014-128832"/>
    <x v="3"/>
    <x v="558"/>
    <x v="433"/>
    <s v="First Class"/>
    <s v="LS-16945"/>
    <s v="Linda Southworth"/>
    <x v="1"/>
    <s v="United States"/>
    <s v="Providence"/>
    <x v="34"/>
    <n v="2908"/>
    <x v="3"/>
    <s v="TEC-AC-10004855"/>
    <x v="2"/>
    <x v="11"/>
    <s v="V7 USB Numeric Keypad"/>
    <n v="69.98"/>
    <n v="2"/>
    <n v="0"/>
    <n v="4.8986000000000018"/>
  </r>
  <r>
    <n v="6025"/>
    <s v="CA-2014-139717"/>
    <x v="3"/>
    <x v="1043"/>
    <x v="1035"/>
    <s v="Second Class"/>
    <s v="DM-13015"/>
    <s v="Darrin Martin"/>
    <x v="0"/>
    <s v="United States"/>
    <s v="Lancaster"/>
    <x v="24"/>
    <n v="43130"/>
    <x v="3"/>
    <s v="OFF-AP-10000938"/>
    <x v="1"/>
    <x v="9"/>
    <s v="Avanti 1.7 Cu. Ft. Refrigerator"/>
    <n v="646.27200000000005"/>
    <n v="8"/>
    <n v="0.2"/>
    <n v="64.627199999999988"/>
  </r>
  <r>
    <n v="6026"/>
    <s v="CA-2014-139717"/>
    <x v="3"/>
    <x v="1043"/>
    <x v="1035"/>
    <s v="Second Class"/>
    <s v="DM-13015"/>
    <s v="Darrin Martin"/>
    <x v="0"/>
    <s v="United States"/>
    <s v="Lancaster"/>
    <x v="24"/>
    <n v="43130"/>
    <x v="3"/>
    <s v="OFF-PA-10002195"/>
    <x v="1"/>
    <x v="10"/>
    <s v="Xerox 1966"/>
    <n v="10.368000000000002"/>
    <n v="2"/>
    <n v="0.2"/>
    <n v="3.7584"/>
  </r>
  <r>
    <n v="6027"/>
    <s v="CA-2014-136007"/>
    <x v="3"/>
    <x v="660"/>
    <x v="965"/>
    <s v="Standard Class"/>
    <s v="AC-10615"/>
    <s v="Ann Chong"/>
    <x v="1"/>
    <s v="United States"/>
    <s v="Seattle"/>
    <x v="4"/>
    <n v="98115"/>
    <x v="1"/>
    <s v="OFF-FA-10002701"/>
    <x v="1"/>
    <x v="13"/>
    <s v="Alliance Rubber Bands"/>
    <n v="8.4"/>
    <n v="5"/>
    <n v="0"/>
    <n v="0.33599999999999963"/>
  </r>
  <r>
    <n v="6028"/>
    <s v="CA-2014-136007"/>
    <x v="3"/>
    <x v="660"/>
    <x v="965"/>
    <s v="Standard Class"/>
    <s v="AC-10615"/>
    <s v="Ann Chong"/>
    <x v="1"/>
    <s v="United States"/>
    <s v="Seattle"/>
    <x v="4"/>
    <n v="98115"/>
    <x v="1"/>
    <s v="TEC-PH-10003589"/>
    <x v="2"/>
    <x v="7"/>
    <s v="invisibleSHIELD by ZAGG Smudge-Free Screen Protector"/>
    <n v="71.959999999999994"/>
    <n v="5"/>
    <n v="0.2"/>
    <n v="25.185999999999996"/>
  </r>
  <r>
    <n v="6029"/>
    <s v="CA-2013-157364"/>
    <x v="0"/>
    <x v="258"/>
    <x v="1143"/>
    <s v="First Class"/>
    <s v="LT-17110"/>
    <s v="Liz Thompson"/>
    <x v="0"/>
    <s v="United States"/>
    <s v="Jacksonville"/>
    <x v="3"/>
    <n v="28540"/>
    <x v="0"/>
    <s v="OFF-AR-10003752"/>
    <x v="1"/>
    <x v="6"/>
    <s v="Deluxe Chalkboard Eraser Cleaner"/>
    <n v="18.48"/>
    <n v="2"/>
    <n v="0.2"/>
    <n v="6.0059999999999993"/>
  </r>
  <r>
    <n v="6030"/>
    <s v="US-2013-112970"/>
    <x v="0"/>
    <x v="696"/>
    <x v="441"/>
    <s v="First Class"/>
    <s v="TB-21250"/>
    <s v="Tim Brockman"/>
    <x v="0"/>
    <s v="United States"/>
    <s v="Los Angeles"/>
    <x v="1"/>
    <n v="90049"/>
    <x v="1"/>
    <s v="OFF-AR-10003829"/>
    <x v="1"/>
    <x v="6"/>
    <s v="Newell 35"/>
    <n v="9.84"/>
    <n v="3"/>
    <n v="0"/>
    <n v="2.8535999999999988"/>
  </r>
  <r>
    <n v="6031"/>
    <s v="US-2014-152492"/>
    <x v="3"/>
    <x v="91"/>
    <x v="663"/>
    <s v="Same Day"/>
    <s v="AH-10585"/>
    <s v="Angele Hood"/>
    <x v="0"/>
    <s v="United States"/>
    <s v="Miami"/>
    <x v="2"/>
    <n v="33142"/>
    <x v="0"/>
    <s v="FUR-CH-10000155"/>
    <x v="0"/>
    <x v="1"/>
    <s v="Global Comet Stacking Armless Chair"/>
    <n v="239.24"/>
    <n v="1"/>
    <n v="0.2"/>
    <n v="23.924000000000007"/>
  </r>
  <r>
    <n v="6032"/>
    <s v="CA-2013-101168"/>
    <x v="0"/>
    <x v="591"/>
    <x v="1015"/>
    <s v="Standard Class"/>
    <s v="SS-20140"/>
    <s v="Saphhira Shifley"/>
    <x v="1"/>
    <s v="United States"/>
    <s v="Nashua"/>
    <x v="38"/>
    <n v="3060"/>
    <x v="3"/>
    <s v="FUR-FU-10003142"/>
    <x v="0"/>
    <x v="5"/>
    <s v="Master Big Foot Doorstop, Beige"/>
    <n v="21.12"/>
    <n v="4"/>
    <n v="0"/>
    <n v="6.5471999999999984"/>
  </r>
  <r>
    <n v="6033"/>
    <s v="CA-2014-104010"/>
    <x v="3"/>
    <x v="756"/>
    <x v="77"/>
    <s v="First Class"/>
    <s v="TD-20995"/>
    <s v="Tamara Dahlen"/>
    <x v="0"/>
    <s v="United States"/>
    <s v="New York City"/>
    <x v="15"/>
    <n v="10011"/>
    <x v="3"/>
    <s v="OFF-SU-10001218"/>
    <x v="1"/>
    <x v="14"/>
    <s v="Fiskars Softgrip Scissors"/>
    <n v="54.900000000000006"/>
    <n v="5"/>
    <n v="0"/>
    <n v="15.372000000000003"/>
  </r>
  <r>
    <n v="6034"/>
    <s v="CA-2012-130253"/>
    <x v="1"/>
    <x v="639"/>
    <x v="735"/>
    <s v="Standard Class"/>
    <s v="PP-18955"/>
    <s v="Paul Prost"/>
    <x v="2"/>
    <s v="United States"/>
    <s v="Los Angeles"/>
    <x v="1"/>
    <n v="90036"/>
    <x v="1"/>
    <s v="FUR-FU-10002963"/>
    <x v="0"/>
    <x v="5"/>
    <s v="Master Caster Door Stop, Gray"/>
    <n v="15.24"/>
    <n v="3"/>
    <n v="0"/>
    <n v="5.1815999999999995"/>
  </r>
  <r>
    <n v="6035"/>
    <s v="US-2012-155369"/>
    <x v="1"/>
    <x v="1083"/>
    <x v="744"/>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x v="744"/>
    <s v="Standard Class"/>
    <s v="PG-18820"/>
    <s v="Patrick Gardner"/>
    <x v="0"/>
    <s v="United States"/>
    <s v="Carrollton"/>
    <x v="5"/>
    <n v="75007"/>
    <x v="2"/>
    <s v="OFF-BI-10003925"/>
    <x v="1"/>
    <x v="8"/>
    <s v="Fellowes PB300 Plastic Comb Binding Machine"/>
    <n v="310.39199999999994"/>
    <n v="4"/>
    <n v="0.8"/>
    <n v="-512.14680000000021"/>
  </r>
  <r>
    <n v="6037"/>
    <s v="CA-2013-131205"/>
    <x v="0"/>
    <x v="913"/>
    <x v="1054"/>
    <s v="Standard Class"/>
    <s v="AA-10645"/>
    <s v="Anna Andreadi"/>
    <x v="0"/>
    <s v="United States"/>
    <s v="Georgetown"/>
    <x v="0"/>
    <n v="40324"/>
    <x v="0"/>
    <s v="FUR-FU-10003347"/>
    <x v="0"/>
    <x v="5"/>
    <s v="Coloredge Poster Frame"/>
    <n v="42.599999999999994"/>
    <n v="3"/>
    <n v="0"/>
    <n v="16.614000000000001"/>
  </r>
  <r>
    <n v="6038"/>
    <s v="CA-2013-131205"/>
    <x v="0"/>
    <x v="913"/>
    <x v="1054"/>
    <s v="Standard Class"/>
    <s v="AA-10645"/>
    <s v="Anna Andreadi"/>
    <x v="0"/>
    <s v="United States"/>
    <s v="Georgetown"/>
    <x v="0"/>
    <n v="40324"/>
    <x v="0"/>
    <s v="OFF-BI-10000315"/>
    <x v="1"/>
    <x v="8"/>
    <s v="Poly Designer Cover &amp; Back"/>
    <n v="113.94"/>
    <n v="6"/>
    <n v="0"/>
    <n v="54.691199999999995"/>
  </r>
  <r>
    <n v="6039"/>
    <s v="CA-2013-131205"/>
    <x v="0"/>
    <x v="913"/>
    <x v="1054"/>
    <s v="Standard Class"/>
    <s v="AA-10645"/>
    <s v="Anna Andreadi"/>
    <x v="0"/>
    <s v="United States"/>
    <s v="Georgetown"/>
    <x v="0"/>
    <n v="40324"/>
    <x v="0"/>
    <s v="OFF-ST-10002583"/>
    <x v="1"/>
    <x v="4"/>
    <s v="Fellowes Neat Ideas Storage Cubes"/>
    <n v="129.91999999999999"/>
    <n v="4"/>
    <n v="0"/>
    <n v="5.1967999999999961"/>
  </r>
  <r>
    <n v="6040"/>
    <s v="CA-2013-131205"/>
    <x v="0"/>
    <x v="913"/>
    <x v="1054"/>
    <s v="Standard Class"/>
    <s v="AA-10645"/>
    <s v="Anna Andreadi"/>
    <x v="0"/>
    <s v="United States"/>
    <s v="Georgetown"/>
    <x v="0"/>
    <n v="40324"/>
    <x v="0"/>
    <s v="OFF-AR-10003469"/>
    <x v="1"/>
    <x v="6"/>
    <s v="Nontoxic Chalk"/>
    <n v="5.28"/>
    <n v="3"/>
    <n v="0"/>
    <n v="2.5343999999999998"/>
  </r>
  <r>
    <n v="6041"/>
    <s v="CA-2014-122364"/>
    <x v="3"/>
    <x v="241"/>
    <x v="289"/>
    <s v="Standard Class"/>
    <s v="FA-14230"/>
    <s v="Frank Atkinson"/>
    <x v="1"/>
    <s v="United States"/>
    <s v="Los Angeles"/>
    <x v="1"/>
    <n v="90008"/>
    <x v="1"/>
    <s v="TEC-PH-10001817"/>
    <x v="2"/>
    <x v="7"/>
    <s v="Wilson Electronics DB Pro Signal Booster"/>
    <n v="859.2"/>
    <n v="3"/>
    <n v="0.2"/>
    <n v="75.180000000000064"/>
  </r>
  <r>
    <n v="6042"/>
    <s v="CA-2014-122364"/>
    <x v="3"/>
    <x v="241"/>
    <x v="289"/>
    <s v="Standard Class"/>
    <s v="FA-14230"/>
    <s v="Frank Atkinson"/>
    <x v="1"/>
    <s v="United States"/>
    <s v="Los Angeles"/>
    <x v="1"/>
    <n v="90008"/>
    <x v="1"/>
    <s v="TEC-MA-10001031"/>
    <x v="2"/>
    <x v="15"/>
    <s v="Socket Bluetooth Cordless Hand Scanner (CHS)"/>
    <n v="506.28"/>
    <n v="3"/>
    <n v="0.2"/>
    <n v="177.19799999999998"/>
  </r>
  <r>
    <n v="6043"/>
    <s v="CA-2013-117912"/>
    <x v="0"/>
    <x v="1084"/>
    <x v="1175"/>
    <s v="Standard Class"/>
    <s v="TB-21520"/>
    <s v="Tracy Blumstein"/>
    <x v="0"/>
    <s v="United States"/>
    <s v="Sierra Vista"/>
    <x v="16"/>
    <n v="85635"/>
    <x v="1"/>
    <s v="FUR-FU-10002088"/>
    <x v="0"/>
    <x v="5"/>
    <s v="Nu-Dell Float Frame 11 x 14 1/2"/>
    <n v="14.368000000000002"/>
    <n v="2"/>
    <n v="0.2"/>
    <n v="3.9512"/>
  </r>
  <r>
    <n v="6044"/>
    <s v="CA-2014-145702"/>
    <x v="3"/>
    <x v="240"/>
    <x v="286"/>
    <s v="Second Class"/>
    <s v="AH-10075"/>
    <s v="Adam Hart"/>
    <x v="1"/>
    <s v="United States"/>
    <s v="Knoxville"/>
    <x v="18"/>
    <n v="37918"/>
    <x v="0"/>
    <s v="FUR-CH-10001482"/>
    <x v="0"/>
    <x v="1"/>
    <s v="Office Star - Mesh Screen back chair with Vinyl seat"/>
    <n v="314.35199999999998"/>
    <n v="3"/>
    <n v="0.2"/>
    <n v="-35.36460000000001"/>
  </r>
  <r>
    <n v="6045"/>
    <s v="CA-2014-145702"/>
    <x v="3"/>
    <x v="240"/>
    <x v="286"/>
    <s v="Second Class"/>
    <s v="AH-10075"/>
    <s v="Adam Hart"/>
    <x v="1"/>
    <s v="United States"/>
    <s v="Knoxville"/>
    <x v="18"/>
    <n v="37918"/>
    <x v="0"/>
    <s v="OFF-PA-10001526"/>
    <x v="1"/>
    <x v="10"/>
    <s v="Xerox 1949"/>
    <n v="27.888000000000002"/>
    <n v="7"/>
    <n v="0.2"/>
    <n v="10.109400000000001"/>
  </r>
  <r>
    <n v="6046"/>
    <s v="CA-2012-113215"/>
    <x v="1"/>
    <x v="37"/>
    <x v="37"/>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x v="1"/>
    <s v="Standard Class"/>
    <s v="BF-11215"/>
    <s v="Benjamin Farhat"/>
    <x v="2"/>
    <s v="United States"/>
    <s v="Minneapolis"/>
    <x v="11"/>
    <n v="55407"/>
    <x v="2"/>
    <s v="FUR-TA-10001771"/>
    <x v="0"/>
    <x v="3"/>
    <s v="Bush Cubix Conference Tables, Fully Assembled"/>
    <n v="692.93999999999994"/>
    <n v="3"/>
    <n v="0"/>
    <n v="173.23500000000001"/>
  </r>
  <r>
    <n v="6048"/>
    <s v="CA-2012-105571"/>
    <x v="1"/>
    <x v="209"/>
    <x v="917"/>
    <s v="Standard Class"/>
    <s v="CP-12340"/>
    <s v="Christine Phan"/>
    <x v="1"/>
    <s v="United States"/>
    <s v="Miami"/>
    <x v="2"/>
    <n v="33142"/>
    <x v="0"/>
    <s v="OFF-BI-10003305"/>
    <x v="1"/>
    <x v="8"/>
    <s v="Avery Hanging File Binders"/>
    <n v="16.146000000000004"/>
    <n v="9"/>
    <n v="0.7"/>
    <n v="-12.916800000000002"/>
  </r>
  <r>
    <n v="6049"/>
    <s v="CA-2012-105571"/>
    <x v="1"/>
    <x v="209"/>
    <x v="917"/>
    <s v="Standard Class"/>
    <s v="CP-12340"/>
    <s v="Christine Phan"/>
    <x v="1"/>
    <s v="United States"/>
    <s v="Miami"/>
    <x v="2"/>
    <n v="33142"/>
    <x v="0"/>
    <s v="OFF-BI-10001359"/>
    <x v="1"/>
    <x v="8"/>
    <s v="GBC DocuBind TL300 Electric Binding System"/>
    <n v="1345.4850000000001"/>
    <n v="5"/>
    <n v="0.7"/>
    <n v="-1031.5385000000001"/>
  </r>
  <r>
    <n v="6050"/>
    <s v="CA-2013-152765"/>
    <x v="0"/>
    <x v="1085"/>
    <x v="25"/>
    <s v="First Class"/>
    <s v="LS-17245"/>
    <s v="Lynn Smith"/>
    <x v="0"/>
    <s v="United States"/>
    <s v="Houston"/>
    <x v="5"/>
    <n v="77036"/>
    <x v="2"/>
    <s v="OFF-PA-10000483"/>
    <x v="1"/>
    <x v="10"/>
    <s v="Xerox 19"/>
    <n v="173.48800000000003"/>
    <n v="7"/>
    <n v="0.2"/>
    <n v="54.214999999999982"/>
  </r>
  <r>
    <n v="6051"/>
    <s v="CA-2012-153878"/>
    <x v="1"/>
    <x v="334"/>
    <x v="862"/>
    <s v="Standard Class"/>
    <s v="TS-21655"/>
    <s v="Trudy Schmidt"/>
    <x v="0"/>
    <s v="United States"/>
    <s v="Milwaukee"/>
    <x v="6"/>
    <n v="53209"/>
    <x v="2"/>
    <s v="OFF-AR-10000658"/>
    <x v="1"/>
    <x v="6"/>
    <s v="Newell 324"/>
    <n v="57.75"/>
    <n v="5"/>
    <n v="0"/>
    <n v="16.170000000000002"/>
  </r>
  <r>
    <n v="6052"/>
    <s v="CA-2012-153878"/>
    <x v="1"/>
    <x v="334"/>
    <x v="862"/>
    <s v="Standard Class"/>
    <s v="TS-21655"/>
    <s v="Trudy Schmidt"/>
    <x v="0"/>
    <s v="United States"/>
    <s v="Milwaukee"/>
    <x v="6"/>
    <n v="53209"/>
    <x v="2"/>
    <s v="OFF-AP-10001205"/>
    <x v="1"/>
    <x v="9"/>
    <s v="Belkin 5 Outlet SurgeMaster Power Centers"/>
    <n v="272.39999999999998"/>
    <n v="5"/>
    <n v="0"/>
    <n v="76.27200000000002"/>
  </r>
  <r>
    <n v="6053"/>
    <s v="CA-2013-124016"/>
    <x v="0"/>
    <x v="713"/>
    <x v="750"/>
    <s v="Second Class"/>
    <s v="JS-15940"/>
    <s v="Joni Sundaresam"/>
    <x v="2"/>
    <s v="United States"/>
    <s v="Lancaster"/>
    <x v="24"/>
    <n v="43130"/>
    <x v="3"/>
    <s v="OFF-PA-10002586"/>
    <x v="1"/>
    <x v="10"/>
    <s v="Xerox 1970"/>
    <n v="11.952000000000002"/>
    <n v="3"/>
    <n v="0.2"/>
    <n v="4.0338000000000003"/>
  </r>
  <r>
    <n v="6054"/>
    <s v="CA-2013-124016"/>
    <x v="0"/>
    <x v="713"/>
    <x v="750"/>
    <s v="Second Class"/>
    <s v="JS-15940"/>
    <s v="Joni Sundaresam"/>
    <x v="2"/>
    <s v="United States"/>
    <s v="Lancaster"/>
    <x v="24"/>
    <n v="43130"/>
    <x v="3"/>
    <s v="FUR-FU-10004963"/>
    <x v="0"/>
    <x v="5"/>
    <s v="Eldon 400 Class Desk Accessories, Black Carbon"/>
    <n v="28"/>
    <n v="4"/>
    <n v="0.2"/>
    <n v="7.7000000000000028"/>
  </r>
  <r>
    <n v="6055"/>
    <s v="CA-2013-124016"/>
    <x v="0"/>
    <x v="713"/>
    <x v="750"/>
    <s v="Second Class"/>
    <s v="JS-15940"/>
    <s v="Joni Sundaresam"/>
    <x v="2"/>
    <s v="United States"/>
    <s v="Lancaster"/>
    <x v="24"/>
    <n v="43130"/>
    <x v="3"/>
    <s v="OFF-BI-10002071"/>
    <x v="1"/>
    <x v="8"/>
    <s v="Fellowes Black Plastic Comb Bindings"/>
    <n v="12.201000000000001"/>
    <n v="7"/>
    <n v="0.7"/>
    <n v="-9.7607999999999961"/>
  </r>
  <r>
    <n v="6056"/>
    <s v="CA-2013-113551"/>
    <x v="0"/>
    <x v="298"/>
    <x v="428"/>
    <s v="First Class"/>
    <s v="NF-18385"/>
    <s v="Natalie Fritzler"/>
    <x v="0"/>
    <s v="United States"/>
    <s v="Edinburg"/>
    <x v="5"/>
    <n v="78539"/>
    <x v="2"/>
    <s v="OFF-BI-10001617"/>
    <x v="1"/>
    <x v="8"/>
    <s v="GBC Wire Binding Combs"/>
    <n v="2.0679999999999996"/>
    <n v="1"/>
    <n v="0.8"/>
    <n v="-3.4122000000000003"/>
  </r>
  <r>
    <n v="6057"/>
    <s v="CA-2013-113551"/>
    <x v="0"/>
    <x v="298"/>
    <x v="428"/>
    <s v="First Class"/>
    <s v="NF-18385"/>
    <s v="Natalie Fritzler"/>
    <x v="0"/>
    <s v="United States"/>
    <s v="Edinburg"/>
    <x v="5"/>
    <n v="78539"/>
    <x v="2"/>
    <s v="OFF-PA-10004665"/>
    <x v="1"/>
    <x v="10"/>
    <s v="Advantus Motivational Note Cards"/>
    <n v="83.84"/>
    <n v="8"/>
    <n v="0.2"/>
    <n v="30.391999999999996"/>
  </r>
  <r>
    <n v="6058"/>
    <s v="CA-2011-107524"/>
    <x v="2"/>
    <x v="1086"/>
    <x v="448"/>
    <s v="Standard Class"/>
    <s v="KN-16705"/>
    <s v="Kristina Nunn"/>
    <x v="2"/>
    <s v="United States"/>
    <s v="New York City"/>
    <x v="15"/>
    <n v="10009"/>
    <x v="3"/>
    <s v="OFF-EN-10001990"/>
    <x v="1"/>
    <x v="12"/>
    <s v="Staples"/>
    <n v="11.36"/>
    <n v="2"/>
    <n v="0"/>
    <n v="5.3391999999999991"/>
  </r>
  <r>
    <n v="6059"/>
    <s v="CA-2011-107524"/>
    <x v="2"/>
    <x v="1086"/>
    <x v="448"/>
    <s v="Standard Class"/>
    <s v="KN-16705"/>
    <s v="Kristina Nunn"/>
    <x v="2"/>
    <s v="United States"/>
    <s v="New York City"/>
    <x v="15"/>
    <n v="10009"/>
    <x v="3"/>
    <s v="OFF-PA-10000587"/>
    <x v="1"/>
    <x v="10"/>
    <s v="Array Parchment Paper, Assorted Colors"/>
    <n v="36.4"/>
    <n v="5"/>
    <n v="0"/>
    <n v="17.472000000000001"/>
  </r>
  <r>
    <n v="6060"/>
    <s v="CA-2011-138072"/>
    <x v="2"/>
    <x v="125"/>
    <x v="752"/>
    <s v="Standard Class"/>
    <s v="GA-14725"/>
    <s v="Guy Armstrong"/>
    <x v="0"/>
    <s v="United States"/>
    <s v="Philadelphia"/>
    <x v="9"/>
    <n v="19120"/>
    <x v="3"/>
    <s v="TEC-AC-10004859"/>
    <x v="2"/>
    <x v="11"/>
    <s v="Maxell Pro 80 Minute CD-R, 10/Pack"/>
    <n v="27.968000000000004"/>
    <n v="2"/>
    <n v="0.2"/>
    <n v="6.9920000000000009"/>
  </r>
  <r>
    <n v="6061"/>
    <s v="CA-2012-134201"/>
    <x v="1"/>
    <x v="889"/>
    <x v="1176"/>
    <s v="Standard Class"/>
    <s v="EH-14125"/>
    <s v="Eugene Hildebrand"/>
    <x v="2"/>
    <s v="United States"/>
    <s v="Rochester"/>
    <x v="15"/>
    <n v="14609"/>
    <x v="3"/>
    <s v="OFF-ST-10001476"/>
    <x v="1"/>
    <x v="4"/>
    <s v="Steel Personal Filing/Posting Tote"/>
    <n v="142.04"/>
    <n v="4"/>
    <n v="0"/>
    <n v="38.350800000000007"/>
  </r>
  <r>
    <n v="6062"/>
    <s v="CA-2012-134201"/>
    <x v="1"/>
    <x v="889"/>
    <x v="1176"/>
    <s v="Standard Class"/>
    <s v="EH-14125"/>
    <s v="Eugene Hildebrand"/>
    <x v="2"/>
    <s v="United States"/>
    <s v="Rochester"/>
    <x v="15"/>
    <n v="14609"/>
    <x v="3"/>
    <s v="OFF-AR-10002804"/>
    <x v="1"/>
    <x v="6"/>
    <s v="Faber Castell Col-Erase Pencils"/>
    <n v="14.669999999999998"/>
    <n v="3"/>
    <n v="0"/>
    <n v="6.0147000000000004"/>
  </r>
  <r>
    <n v="6063"/>
    <s v="CA-2012-111780"/>
    <x v="1"/>
    <x v="707"/>
    <x v="1090"/>
    <s v="Second Class"/>
    <s v="RA-19285"/>
    <s v="Ralph Arnett"/>
    <x v="0"/>
    <s v="United States"/>
    <s v="San Diego"/>
    <x v="1"/>
    <n v="92037"/>
    <x v="1"/>
    <s v="TEC-CO-10004202"/>
    <x v="2"/>
    <x v="16"/>
    <s v="Brother DCP1000 Digital 3 in 1 Multifunction Machine"/>
    <n v="1199.96"/>
    <n v="5"/>
    <n v="0.2"/>
    <n v="224.99249999999995"/>
  </r>
  <r>
    <n v="6064"/>
    <s v="CA-2012-111780"/>
    <x v="1"/>
    <x v="707"/>
    <x v="1090"/>
    <s v="Second Class"/>
    <s v="RA-19285"/>
    <s v="Ralph Arnett"/>
    <x v="0"/>
    <s v="United States"/>
    <s v="San Diego"/>
    <x v="1"/>
    <n v="92037"/>
    <x v="1"/>
    <s v="OFF-PA-10001307"/>
    <x v="1"/>
    <x v="10"/>
    <s v="Important Message Pads, 50 4-1/4 x 5-1/2 Forms per Pad"/>
    <n v="12.600000000000001"/>
    <n v="3"/>
    <n v="0"/>
    <n v="6.1739999999999995"/>
  </r>
  <r>
    <n v="6065"/>
    <s v="CA-2012-111780"/>
    <x v="1"/>
    <x v="707"/>
    <x v="1090"/>
    <s v="Second Class"/>
    <s v="RA-19285"/>
    <s v="Ralph Arnett"/>
    <x v="0"/>
    <s v="United States"/>
    <s v="San Diego"/>
    <x v="1"/>
    <n v="92037"/>
    <x v="1"/>
    <s v="OFF-PA-10001667"/>
    <x v="1"/>
    <x v="10"/>
    <s v="Great White Multi-Use Recycled Paper (20Lb. and 84 Bright)"/>
    <n v="17.940000000000001"/>
    <n v="3"/>
    <n v="0"/>
    <n v="8.0730000000000004"/>
  </r>
  <r>
    <n v="6066"/>
    <s v="CA-2012-119942"/>
    <x v="1"/>
    <x v="57"/>
    <x v="828"/>
    <s v="First Class"/>
    <s v="TT-21070"/>
    <s v="Ted Trevino"/>
    <x v="0"/>
    <s v="United States"/>
    <s v="Philadelphia"/>
    <x v="9"/>
    <n v="19120"/>
    <x v="3"/>
    <s v="OFF-LA-10001569"/>
    <x v="1"/>
    <x v="2"/>
    <s v="Avery 499"/>
    <n v="23.904000000000003"/>
    <n v="6"/>
    <n v="0.2"/>
    <n v="7.7687999999999988"/>
  </r>
  <r>
    <n v="6067"/>
    <s v="CA-2012-151547"/>
    <x v="1"/>
    <x v="184"/>
    <x v="1177"/>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x v="286"/>
    <s v="Standard Class"/>
    <s v="CC-12430"/>
    <s v="Chuck Clark"/>
    <x v="2"/>
    <s v="United States"/>
    <s v="Lakewood"/>
    <x v="1"/>
    <n v="90712"/>
    <x v="1"/>
    <s v="FUR-CH-10000225"/>
    <x v="0"/>
    <x v="1"/>
    <s v="Global Geo Office Task Chair, Gray"/>
    <n v="518.27200000000005"/>
    <n v="8"/>
    <n v="0.2"/>
    <n v="-97.176000000000073"/>
  </r>
  <r>
    <n v="6069"/>
    <s v="CA-2014-166695"/>
    <x v="3"/>
    <x v="968"/>
    <x v="286"/>
    <s v="Standard Class"/>
    <s v="CC-12430"/>
    <s v="Chuck Clark"/>
    <x v="2"/>
    <s v="United States"/>
    <s v="Lakewood"/>
    <x v="1"/>
    <n v="90712"/>
    <x v="1"/>
    <s v="FUR-FU-10002191"/>
    <x v="0"/>
    <x v="5"/>
    <s v="G.E. Halogen Desk Lamp Bulbs"/>
    <n v="6.98"/>
    <n v="1"/>
    <n v="0"/>
    <n v="3.3504"/>
  </r>
  <r>
    <n v="6070"/>
    <s v="CA-2014-166695"/>
    <x v="3"/>
    <x v="968"/>
    <x v="286"/>
    <s v="Standard Class"/>
    <s v="CC-12430"/>
    <s v="Chuck Clark"/>
    <x v="2"/>
    <s v="United States"/>
    <s v="Lakewood"/>
    <x v="1"/>
    <n v="90712"/>
    <x v="1"/>
    <s v="TEC-MA-10003176"/>
    <x v="2"/>
    <x v="15"/>
    <s v="Okidata B400 Printer"/>
    <n v="343.20000000000005"/>
    <n v="1"/>
    <n v="0.2"/>
    <n v="38.609999999999957"/>
  </r>
  <r>
    <n v="6071"/>
    <s v="CA-2014-167542"/>
    <x v="3"/>
    <x v="802"/>
    <x v="848"/>
    <s v="Standard Class"/>
    <s v="KD-16495"/>
    <s v="Keith Dawkins"/>
    <x v="1"/>
    <s v="United States"/>
    <s v="Philadelphia"/>
    <x v="9"/>
    <n v="19120"/>
    <x v="3"/>
    <s v="OFF-LA-10004093"/>
    <x v="1"/>
    <x v="2"/>
    <s v="Avery 486"/>
    <n v="17.544"/>
    <n v="3"/>
    <n v="0.2"/>
    <n v="5.9210999999999983"/>
  </r>
  <r>
    <n v="6072"/>
    <s v="CA-2012-120901"/>
    <x v="1"/>
    <x v="620"/>
    <x v="659"/>
    <s v="Standard Class"/>
    <s v="BG-11035"/>
    <s v="Barry Gonzalez"/>
    <x v="0"/>
    <s v="United States"/>
    <s v="Austin"/>
    <x v="5"/>
    <n v="78745"/>
    <x v="2"/>
    <s v="OFF-ST-10000025"/>
    <x v="1"/>
    <x v="4"/>
    <s v="Fellowes Stor/Drawer Steel Plus Storage Drawers"/>
    <n v="152.68800000000002"/>
    <n v="2"/>
    <n v="0.2"/>
    <n v="-26.720400000000019"/>
  </r>
  <r>
    <n v="6073"/>
    <s v="CA-2012-120901"/>
    <x v="1"/>
    <x v="620"/>
    <x v="659"/>
    <s v="Standard Class"/>
    <s v="BG-11035"/>
    <s v="Barry Gonzalez"/>
    <x v="0"/>
    <s v="United States"/>
    <s v="Austin"/>
    <x v="5"/>
    <n v="78745"/>
    <x v="2"/>
    <s v="OFF-FA-10001561"/>
    <x v="1"/>
    <x v="13"/>
    <s v="Stockwell Push Pins"/>
    <n v="3.4880000000000004"/>
    <n v="2"/>
    <n v="0.2"/>
    <n v="0.56679999999999997"/>
  </r>
  <r>
    <n v="6074"/>
    <s v="CA-2012-120901"/>
    <x v="1"/>
    <x v="620"/>
    <x v="659"/>
    <s v="Standard Class"/>
    <s v="BG-11035"/>
    <s v="Barry Gonzalez"/>
    <x v="0"/>
    <s v="United States"/>
    <s v="Austin"/>
    <x v="5"/>
    <n v="78745"/>
    <x v="2"/>
    <s v="OFF-SU-10001225"/>
    <x v="1"/>
    <x v="14"/>
    <s v="Staples"/>
    <n v="5.8880000000000008"/>
    <n v="2"/>
    <n v="0.2"/>
    <n v="-1.3248000000000004"/>
  </r>
  <r>
    <n v="6075"/>
    <s v="CA-2014-121398"/>
    <x v="3"/>
    <x v="53"/>
    <x v="168"/>
    <s v="Standard Class"/>
    <s v="FH-14365"/>
    <s v="Fred Hopkins"/>
    <x v="1"/>
    <s v="United States"/>
    <s v="Los Angeles"/>
    <x v="1"/>
    <n v="90008"/>
    <x v="1"/>
    <s v="OFF-BI-10001718"/>
    <x v="1"/>
    <x v="8"/>
    <s v="GBC DocuBind P50 Personal Binding Machine"/>
    <n v="153.55199999999999"/>
    <n v="3"/>
    <n v="0.2"/>
    <n v="51.823799999999999"/>
  </r>
  <r>
    <n v="6076"/>
    <s v="CA-2014-121398"/>
    <x v="3"/>
    <x v="53"/>
    <x v="168"/>
    <s v="Standard Class"/>
    <s v="FH-14365"/>
    <s v="Fred Hopkins"/>
    <x v="1"/>
    <s v="United States"/>
    <s v="Los Angeles"/>
    <x v="1"/>
    <n v="90008"/>
    <x v="1"/>
    <s v="OFF-ST-10002756"/>
    <x v="1"/>
    <x v="4"/>
    <s v="Tennsco Stur-D-Stor Boltless Shelving, 5 Shelves, 24&quot; Deep, Sand"/>
    <n v="270.62"/>
    <n v="2"/>
    <n v="0"/>
    <n v="2.7062000000000239"/>
  </r>
  <r>
    <n v="6077"/>
    <s v="CA-2013-151561"/>
    <x v="0"/>
    <x v="142"/>
    <x v="62"/>
    <s v="Standard Class"/>
    <s v="PG-18820"/>
    <s v="Patrick Gardner"/>
    <x v="0"/>
    <s v="United States"/>
    <s v="New York City"/>
    <x v="15"/>
    <n v="10011"/>
    <x v="3"/>
    <s v="TEC-AC-10001432"/>
    <x v="2"/>
    <x v="11"/>
    <s v="Enermax Aurora Lite Keyboard"/>
    <n v="468.90000000000003"/>
    <n v="6"/>
    <n v="0"/>
    <n v="206.31600000000006"/>
  </r>
  <r>
    <n v="6078"/>
    <s v="CA-2013-151561"/>
    <x v="0"/>
    <x v="142"/>
    <x v="62"/>
    <s v="Standard Class"/>
    <s v="PG-18820"/>
    <s v="Patrick Gardner"/>
    <x v="0"/>
    <s v="United States"/>
    <s v="New York City"/>
    <x v="15"/>
    <n v="10011"/>
    <x v="3"/>
    <s v="TEC-AC-10003399"/>
    <x v="2"/>
    <x v="11"/>
    <s v="Memorex Mini Travel Drive 64 GB USB 2.0 Flash Drive"/>
    <n v="72.48"/>
    <n v="2"/>
    <n v="0"/>
    <n v="30.441600000000001"/>
  </r>
  <r>
    <n v="6079"/>
    <s v="CA-2013-151561"/>
    <x v="0"/>
    <x v="142"/>
    <x v="62"/>
    <s v="Standard Class"/>
    <s v="PG-18820"/>
    <s v="Patrick Gardner"/>
    <x v="0"/>
    <s v="United States"/>
    <s v="New York City"/>
    <x v="15"/>
    <n v="10011"/>
    <x v="3"/>
    <s v="OFF-SU-10001574"/>
    <x v="1"/>
    <x v="14"/>
    <s v="Acme Value Line Scissors"/>
    <n v="10.95"/>
    <n v="3"/>
    <n v="0"/>
    <n v="3.2849999999999993"/>
  </r>
  <r>
    <n v="6080"/>
    <s v="CA-2013-151561"/>
    <x v="0"/>
    <x v="142"/>
    <x v="62"/>
    <s v="Standard Class"/>
    <s v="PG-18820"/>
    <s v="Patrick Gardner"/>
    <x v="0"/>
    <s v="United States"/>
    <s v="New York City"/>
    <x v="15"/>
    <n v="10011"/>
    <x v="3"/>
    <s v="FUR-FU-10004864"/>
    <x v="0"/>
    <x v="5"/>
    <s v="Howard Miller 14-1/2&quot; Diameter Chrome Round Wall Clock"/>
    <n v="191.82"/>
    <n v="3"/>
    <n v="0"/>
    <n v="61.382399999999997"/>
  </r>
  <r>
    <n v="6081"/>
    <s v="CA-2014-154676"/>
    <x v="3"/>
    <x v="485"/>
    <x v="527"/>
    <s v="First Class"/>
    <s v="NZ-18565"/>
    <s v="Nick Zandusky"/>
    <x v="2"/>
    <s v="United States"/>
    <s v="Houston"/>
    <x v="5"/>
    <n v="77070"/>
    <x v="2"/>
    <s v="OFF-ST-10001172"/>
    <x v="1"/>
    <x v="4"/>
    <s v="Tennsco Lockers, Sand"/>
    <n v="151.05600000000001"/>
    <n v="9"/>
    <n v="0.2"/>
    <n v="7.5527999999999977"/>
  </r>
  <r>
    <n v="6082"/>
    <s v="US-2011-165589"/>
    <x v="2"/>
    <x v="1087"/>
    <x v="189"/>
    <s v="Same Day"/>
    <s v="TB-21595"/>
    <s v="Troy Blackwell"/>
    <x v="0"/>
    <s v="United States"/>
    <s v="Lubbock"/>
    <x v="5"/>
    <n v="79424"/>
    <x v="2"/>
    <s v="FUR-FU-10002396"/>
    <x v="0"/>
    <x v="5"/>
    <s v="DAX Copper Panel Document Frame, 5 x 7 Size"/>
    <n v="25.16"/>
    <n v="5"/>
    <n v="0.6"/>
    <n v="-11.321999999999999"/>
  </r>
  <r>
    <n v="6083"/>
    <s v="US-2013-132577"/>
    <x v="0"/>
    <x v="441"/>
    <x v="902"/>
    <s v="Standard Class"/>
    <s v="JE-15475"/>
    <s v="Jeremy Ellison"/>
    <x v="0"/>
    <s v="United States"/>
    <s v="Houston"/>
    <x v="5"/>
    <n v="77095"/>
    <x v="2"/>
    <s v="OFF-BI-10004040"/>
    <x v="1"/>
    <x v="8"/>
    <s v="Wilson Jones Impact Binders"/>
    <n v="6.2159999999999993"/>
    <n v="6"/>
    <n v="0.8"/>
    <n v="-9.634800000000002"/>
  </r>
  <r>
    <n v="6084"/>
    <s v="US-2013-132577"/>
    <x v="0"/>
    <x v="441"/>
    <x v="902"/>
    <s v="Standard Class"/>
    <s v="JE-15475"/>
    <s v="Jeremy Ellison"/>
    <x v="0"/>
    <s v="United States"/>
    <s v="Houston"/>
    <x v="5"/>
    <n v="77095"/>
    <x v="2"/>
    <s v="OFF-AR-10003481"/>
    <x v="1"/>
    <x v="6"/>
    <s v="Newell 348"/>
    <n v="23.616"/>
    <n v="9"/>
    <n v="0.2"/>
    <n v="2.6567999999999969"/>
  </r>
  <r>
    <n v="6085"/>
    <s v="US-2013-132577"/>
    <x v="0"/>
    <x v="441"/>
    <x v="902"/>
    <s v="Standard Class"/>
    <s v="JE-15475"/>
    <s v="Jeremy Ellison"/>
    <x v="0"/>
    <s v="United States"/>
    <s v="Houston"/>
    <x v="5"/>
    <n v="77095"/>
    <x v="2"/>
    <s v="TEC-AC-10000387"/>
    <x v="2"/>
    <x v="11"/>
    <s v="KeyTronic KT800P2 - Keyboard - Black"/>
    <n v="24.032"/>
    <n v="2"/>
    <n v="0.2"/>
    <n v="-0.60080000000000044"/>
  </r>
  <r>
    <n v="6086"/>
    <s v="US-2013-132577"/>
    <x v="0"/>
    <x v="441"/>
    <x v="902"/>
    <s v="Standard Class"/>
    <s v="JE-15475"/>
    <s v="Jeremy Ellison"/>
    <x v="0"/>
    <s v="United States"/>
    <s v="Houston"/>
    <x v="5"/>
    <n v="77095"/>
    <x v="2"/>
    <s v="OFF-LA-10000262"/>
    <x v="1"/>
    <x v="2"/>
    <s v="Avery 494"/>
    <n v="2.0880000000000001"/>
    <n v="1"/>
    <n v="0.2"/>
    <n v="0.67859999999999987"/>
  </r>
  <r>
    <n v="6087"/>
    <s v="US-2013-132577"/>
    <x v="0"/>
    <x v="441"/>
    <x v="902"/>
    <s v="Standard Class"/>
    <s v="JE-15475"/>
    <s v="Jeremy Ellison"/>
    <x v="0"/>
    <s v="United States"/>
    <s v="Houston"/>
    <x v="5"/>
    <n v="77095"/>
    <x v="2"/>
    <s v="OFF-BI-10003196"/>
    <x v="1"/>
    <x v="8"/>
    <s v="Accohide Poly Flexible Ring Binders"/>
    <n v="4.4879999999999995"/>
    <n v="6"/>
    <n v="0.8"/>
    <n v="-6.7320000000000011"/>
  </r>
  <r>
    <n v="6088"/>
    <s v="CA-2012-114048"/>
    <x v="1"/>
    <x v="639"/>
    <x v="735"/>
    <s v="Standard Class"/>
    <s v="EH-13945"/>
    <s v="Eric Hoffmann"/>
    <x v="0"/>
    <s v="United States"/>
    <s v="Costa Mesa"/>
    <x v="1"/>
    <n v="92627"/>
    <x v="1"/>
    <s v="FUR-FU-10004351"/>
    <x v="0"/>
    <x v="5"/>
    <s v="Staples"/>
    <n v="29.22"/>
    <n v="3"/>
    <n v="0"/>
    <n v="12.856800000000002"/>
  </r>
  <r>
    <n v="6089"/>
    <s v="CA-2012-137281"/>
    <x v="1"/>
    <x v="385"/>
    <x v="871"/>
    <s v="Standard Class"/>
    <s v="BF-10975"/>
    <s v="Barbara Fisher"/>
    <x v="1"/>
    <s v="United States"/>
    <s v="Roswell"/>
    <x v="32"/>
    <n v="30076"/>
    <x v="0"/>
    <s v="OFF-PA-10001870"/>
    <x v="1"/>
    <x v="10"/>
    <s v="Xerox 202"/>
    <n v="6.48"/>
    <n v="1"/>
    <n v="0"/>
    <n v="3.1104000000000003"/>
  </r>
  <r>
    <n v="6090"/>
    <s v="US-2014-162068"/>
    <x v="3"/>
    <x v="116"/>
    <x v="786"/>
    <s v="Second Class"/>
    <s v="PC-18745"/>
    <s v="Pamela Coakley"/>
    <x v="1"/>
    <s v="United States"/>
    <s v="Loveland"/>
    <x v="22"/>
    <n v="80538"/>
    <x v="1"/>
    <s v="OFF-BI-10002813"/>
    <x v="1"/>
    <x v="8"/>
    <s v="Avery Reinforcements for Hole-Punch Pages"/>
    <n v="1.1880000000000002"/>
    <n v="2"/>
    <n v="0.7"/>
    <n v="-0.98999999999999977"/>
  </r>
  <r>
    <n v="6091"/>
    <s v="CA-2014-100111"/>
    <x v="3"/>
    <x v="1088"/>
    <x v="255"/>
    <s v="Standard Class"/>
    <s v="SV-20365"/>
    <s v="Seth Vernon"/>
    <x v="0"/>
    <s v="United States"/>
    <s v="New York City"/>
    <x v="15"/>
    <n v="10035"/>
    <x v="3"/>
    <s v="FUR-CH-10003846"/>
    <x v="0"/>
    <x v="1"/>
    <s v="Hon Valutask Swivel Chairs"/>
    <n v="272.64600000000002"/>
    <n v="3"/>
    <n v="0.1"/>
    <n v="18.176400000000008"/>
  </r>
  <r>
    <n v="6092"/>
    <s v="CA-2014-100111"/>
    <x v="3"/>
    <x v="1088"/>
    <x v="255"/>
    <s v="Standard Class"/>
    <s v="SV-20365"/>
    <s v="Seth Vernon"/>
    <x v="0"/>
    <s v="United States"/>
    <s v="New York City"/>
    <x v="15"/>
    <n v="10035"/>
    <x v="3"/>
    <s v="TEC-AC-10002647"/>
    <x v="2"/>
    <x v="11"/>
    <s v="Logitech Wireless Boombox Speaker - portable - wireless, wired"/>
    <n v="212.8"/>
    <n v="2"/>
    <n v="0"/>
    <n v="95.759999999999991"/>
  </r>
  <r>
    <n v="6093"/>
    <s v="CA-2014-100111"/>
    <x v="3"/>
    <x v="1088"/>
    <x v="255"/>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x v="255"/>
    <s v="Standard Class"/>
    <s v="SV-20365"/>
    <s v="Seth Vernon"/>
    <x v="0"/>
    <s v="United States"/>
    <s v="New York City"/>
    <x v="15"/>
    <n v="10035"/>
    <x v="3"/>
    <s v="TEC-AC-10001465"/>
    <x v="2"/>
    <x v="11"/>
    <s v="SanDisk Cruzer 64 GB USB Flash Drive"/>
    <n v="72.64"/>
    <n v="2"/>
    <n v="0"/>
    <n v="21.791999999999994"/>
  </r>
  <r>
    <n v="6095"/>
    <s v="CA-2014-100111"/>
    <x v="3"/>
    <x v="1088"/>
    <x v="255"/>
    <s v="Standard Class"/>
    <s v="SV-20365"/>
    <s v="Seth Vernon"/>
    <x v="0"/>
    <s v="United States"/>
    <s v="New York City"/>
    <x v="15"/>
    <n v="10035"/>
    <x v="3"/>
    <s v="OFF-ST-10000615"/>
    <x v="1"/>
    <x v="4"/>
    <s v="SimpliFile Personal File, Black Granite, 15w x 6-15/16d x 11-1/4h"/>
    <n v="45.4"/>
    <n v="4"/>
    <n v="0"/>
    <n v="12.712000000000003"/>
  </r>
  <r>
    <n v="6096"/>
    <s v="CA-2014-100111"/>
    <x v="3"/>
    <x v="1088"/>
    <x v="255"/>
    <s v="Standard Class"/>
    <s v="SV-20365"/>
    <s v="Seth Vernon"/>
    <x v="0"/>
    <s v="United States"/>
    <s v="New York City"/>
    <x v="15"/>
    <n v="10035"/>
    <x v="3"/>
    <s v="OFF-PA-10002713"/>
    <x v="1"/>
    <x v="10"/>
    <s v="Adams Phone Message Book, 200 Message Capacity, 8 1/16” x 11”"/>
    <n v="13.76"/>
    <n v="2"/>
    <n v="0"/>
    <n v="6.3295999999999992"/>
  </r>
  <r>
    <n v="6097"/>
    <s v="CA-2014-100111"/>
    <x v="3"/>
    <x v="1088"/>
    <x v="255"/>
    <s v="Standard Class"/>
    <s v="SV-20365"/>
    <s v="Seth Vernon"/>
    <x v="0"/>
    <s v="United States"/>
    <s v="New York City"/>
    <x v="15"/>
    <n v="10035"/>
    <x v="3"/>
    <s v="FUR-CH-10003061"/>
    <x v="0"/>
    <x v="1"/>
    <s v="Global Leather Task Chair, Black"/>
    <n v="80.991"/>
    <n v="1"/>
    <n v="0.1"/>
    <n v="8.0990999999999875"/>
  </r>
  <r>
    <n v="6098"/>
    <s v="CA-2014-100111"/>
    <x v="3"/>
    <x v="1088"/>
    <x v="255"/>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x v="255"/>
    <s v="Standard Class"/>
    <s v="SV-20365"/>
    <s v="Seth Vernon"/>
    <x v="0"/>
    <s v="United States"/>
    <s v="New York City"/>
    <x v="15"/>
    <n v="10035"/>
    <x v="3"/>
    <s v="OFF-FA-10000304"/>
    <x v="1"/>
    <x v="13"/>
    <s v="Advantus Push Pins"/>
    <n v="4.3600000000000003"/>
    <n v="2"/>
    <n v="0"/>
    <n v="1.7876000000000003"/>
  </r>
  <r>
    <n v="6100"/>
    <s v="CA-2014-100111"/>
    <x v="3"/>
    <x v="1088"/>
    <x v="255"/>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x v="255"/>
    <s v="Standard Class"/>
    <s v="SV-20365"/>
    <s v="Seth Vernon"/>
    <x v="0"/>
    <s v="United States"/>
    <s v="New York City"/>
    <x v="15"/>
    <n v="10035"/>
    <x v="3"/>
    <s v="TEC-PH-10002885"/>
    <x v="2"/>
    <x v="7"/>
    <s v="Apple iPhone 5"/>
    <n v="1299.6600000000001"/>
    <n v="2"/>
    <n v="0"/>
    <n v="350.90820000000008"/>
  </r>
  <r>
    <n v="6102"/>
    <s v="CA-2014-100111"/>
    <x v="3"/>
    <x v="1088"/>
    <x v="255"/>
    <s v="Standard Class"/>
    <s v="SV-20365"/>
    <s v="Seth Vernon"/>
    <x v="0"/>
    <s v="United States"/>
    <s v="New York City"/>
    <x v="15"/>
    <n v="10035"/>
    <x v="3"/>
    <s v="FUR-CH-10001215"/>
    <x v="0"/>
    <x v="1"/>
    <s v="Global Troy Executive Leather Low-Back Tilter"/>
    <n v="2254.41"/>
    <n v="5"/>
    <n v="0.1"/>
    <n v="375.73500000000001"/>
  </r>
  <r>
    <n v="6103"/>
    <s v="CA-2014-100111"/>
    <x v="3"/>
    <x v="1088"/>
    <x v="255"/>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x v="255"/>
    <s v="Standard Class"/>
    <s v="SV-20365"/>
    <s v="Seth Vernon"/>
    <x v="0"/>
    <s v="United States"/>
    <s v="New York City"/>
    <x v="15"/>
    <n v="10035"/>
    <x v="3"/>
    <s v="TEC-AC-10001998"/>
    <x v="2"/>
    <x v="11"/>
    <s v="Logitech LS21 Speaker System - PC Multimedia - 2.1-CH - Wired"/>
    <n v="59.97"/>
    <n v="3"/>
    <n v="0"/>
    <n v="20.389799999999994"/>
  </r>
  <r>
    <n v="6105"/>
    <s v="US-2014-132381"/>
    <x v="3"/>
    <x v="1029"/>
    <x v="1178"/>
    <s v="First Class"/>
    <s v="Dp-13240"/>
    <s v="Dean percer"/>
    <x v="2"/>
    <s v="United States"/>
    <s v="Philadelphia"/>
    <x v="9"/>
    <n v="19143"/>
    <x v="3"/>
    <s v="FUR-TA-10002356"/>
    <x v="0"/>
    <x v="3"/>
    <s v="Bevis Boat-Shaped Conference Table"/>
    <n v="314.53199999999998"/>
    <n v="2"/>
    <n v="0.4"/>
    <n v="-83.875200000000035"/>
  </r>
  <r>
    <n v="6106"/>
    <s v="CA-2012-147011"/>
    <x v="1"/>
    <x v="652"/>
    <x v="1022"/>
    <s v="Standard Class"/>
    <s v="HR-14830"/>
    <s v="Harold Ryan"/>
    <x v="1"/>
    <s v="United States"/>
    <s v="Miami"/>
    <x v="2"/>
    <n v="33178"/>
    <x v="0"/>
    <s v="OFF-AR-10002399"/>
    <x v="1"/>
    <x v="6"/>
    <s v="Dixon Prang Watercolor Pencils, 10-Color Set with Brush"/>
    <n v="13.632"/>
    <n v="4"/>
    <n v="0.2"/>
    <n v="3.5783999999999998"/>
  </r>
  <r>
    <n v="6107"/>
    <s v="CA-2011-120852"/>
    <x v="2"/>
    <x v="414"/>
    <x v="182"/>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x v="182"/>
    <s v="Standard Class"/>
    <s v="WB-21850"/>
    <s v="William Brown"/>
    <x v="0"/>
    <s v="United States"/>
    <s v="Grand Prairie"/>
    <x v="5"/>
    <n v="75051"/>
    <x v="2"/>
    <s v="TEC-AC-10004510"/>
    <x v="2"/>
    <x v="11"/>
    <s v="Logitech Desktop MK120 Mouse and keyboard Combo"/>
    <n v="65.44"/>
    <n v="5"/>
    <n v="0.2"/>
    <n v="-8.1800000000000033"/>
  </r>
  <r>
    <n v="6109"/>
    <s v="CA-2013-150007"/>
    <x v="0"/>
    <x v="108"/>
    <x v="1069"/>
    <s v="Standard Class"/>
    <s v="AS-10090"/>
    <s v="Adam Shillingsburg"/>
    <x v="0"/>
    <s v="United States"/>
    <s v="Chicago"/>
    <x v="10"/>
    <n v="60653"/>
    <x v="2"/>
    <s v="OFF-LA-10001982"/>
    <x v="1"/>
    <x v="2"/>
    <s v="Smead Alpha-Z Color-Coded Name Labels First Letter Starter Set"/>
    <n v="6"/>
    <n v="2"/>
    <n v="0.2"/>
    <n v="2.0999999999999996"/>
  </r>
  <r>
    <n v="6110"/>
    <s v="CA-2013-150007"/>
    <x v="0"/>
    <x v="108"/>
    <x v="1069"/>
    <s v="Standard Class"/>
    <s v="AS-10090"/>
    <s v="Adam Shillingsburg"/>
    <x v="0"/>
    <s v="United States"/>
    <s v="Chicago"/>
    <x v="10"/>
    <n v="60653"/>
    <x v="2"/>
    <s v="OFF-BI-10004141"/>
    <x v="1"/>
    <x v="8"/>
    <s v="Insertable Tab Indexes For Data Binders"/>
    <n v="1.9079999999999997"/>
    <n v="3"/>
    <n v="0.8"/>
    <n v="-3.2436000000000016"/>
  </r>
  <r>
    <n v="6111"/>
    <s v="CA-2013-124590"/>
    <x v="0"/>
    <x v="396"/>
    <x v="619"/>
    <s v="Standard Class"/>
    <s v="SP-20920"/>
    <s v="Susan Pistek"/>
    <x v="0"/>
    <s v="United States"/>
    <s v="Parma"/>
    <x v="24"/>
    <n v="44134"/>
    <x v="3"/>
    <s v="FUR-CH-10004495"/>
    <x v="0"/>
    <x v="1"/>
    <s v="Global Leather and Oak Executive Chair, Black"/>
    <n v="1474.8020000000001"/>
    <n v="7"/>
    <n v="0.3"/>
    <n v="-21.068600000000174"/>
  </r>
  <r>
    <n v="6112"/>
    <s v="CA-2013-124590"/>
    <x v="0"/>
    <x v="396"/>
    <x v="619"/>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x v="619"/>
    <s v="Standard Class"/>
    <s v="SP-20920"/>
    <s v="Susan Pistek"/>
    <x v="0"/>
    <s v="United States"/>
    <s v="Parma"/>
    <x v="24"/>
    <n v="44134"/>
    <x v="3"/>
    <s v="OFF-FA-10000585"/>
    <x v="1"/>
    <x v="13"/>
    <s v="OIC Bulk Pack Metal Binder Clips"/>
    <n v="16.752000000000002"/>
    <n v="6"/>
    <n v="0.2"/>
    <n v="5.4443999999999999"/>
  </r>
  <r>
    <n v="6114"/>
    <s v="CA-2013-124590"/>
    <x v="0"/>
    <x v="396"/>
    <x v="619"/>
    <s v="Standard Class"/>
    <s v="SP-20920"/>
    <s v="Susan Pistek"/>
    <x v="0"/>
    <s v="United States"/>
    <s v="Parma"/>
    <x v="24"/>
    <n v="44134"/>
    <x v="3"/>
    <s v="FUR-CH-10000454"/>
    <x v="0"/>
    <x v="1"/>
    <s v="Hon Deluxe Fabric Upholstered Stacking Chairs, Rounded Back"/>
    <n v="1537.0739999999998"/>
    <n v="9"/>
    <n v="0.3"/>
    <n v="0"/>
  </r>
  <r>
    <n v="6115"/>
    <s v="CA-2013-124590"/>
    <x v="0"/>
    <x v="396"/>
    <x v="619"/>
    <s v="Standard Class"/>
    <s v="SP-20920"/>
    <s v="Susan Pistek"/>
    <x v="0"/>
    <s v="United States"/>
    <s v="Parma"/>
    <x v="24"/>
    <n v="44134"/>
    <x v="3"/>
    <s v="FUR-CH-10003746"/>
    <x v="0"/>
    <x v="1"/>
    <s v="Hon 4070 Series Pagoda Round Back Stacking Chairs"/>
    <n v="449.37200000000001"/>
    <n v="2"/>
    <n v="0.3"/>
    <n v="-12.839199999999977"/>
  </r>
  <r>
    <n v="6116"/>
    <s v="CA-2013-133802"/>
    <x v="0"/>
    <x v="560"/>
    <x v="1179"/>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x v="423"/>
    <s v="Standard Class"/>
    <s v="CM-12655"/>
    <s v="Corinna Mitchell"/>
    <x v="2"/>
    <s v="United States"/>
    <s v="New York City"/>
    <x v="15"/>
    <n v="10011"/>
    <x v="3"/>
    <s v="TEC-PH-10002114"/>
    <x v="2"/>
    <x v="7"/>
    <s v="Xiaomi Mi3"/>
    <n v="2279.96"/>
    <n v="4"/>
    <n v="0"/>
    <n v="592.78960000000006"/>
  </r>
  <r>
    <n v="6118"/>
    <s v="US-2013-113677"/>
    <x v="0"/>
    <x v="373"/>
    <x v="423"/>
    <s v="Standard Class"/>
    <s v="CM-12655"/>
    <s v="Corinna Mitchell"/>
    <x v="2"/>
    <s v="United States"/>
    <s v="New York City"/>
    <x v="15"/>
    <n v="10011"/>
    <x v="3"/>
    <s v="OFF-LA-10001569"/>
    <x v="1"/>
    <x v="2"/>
    <s v="Avery 499"/>
    <n v="14.940000000000001"/>
    <n v="3"/>
    <n v="0"/>
    <n v="6.8723999999999998"/>
  </r>
  <r>
    <n v="6119"/>
    <s v="CA-2014-143378"/>
    <x v="3"/>
    <x v="20"/>
    <x v="425"/>
    <s v="Standard Class"/>
    <s v="JR-16210"/>
    <s v="Justin Ritter"/>
    <x v="1"/>
    <s v="United States"/>
    <s v="Springfield"/>
    <x v="21"/>
    <n v="97477"/>
    <x v="1"/>
    <s v="TEC-PH-10001425"/>
    <x v="2"/>
    <x v="7"/>
    <s v="Mophie Juice Pack Helium for iPhone"/>
    <n v="191.976"/>
    <n v="3"/>
    <n v="0.2"/>
    <n v="19.197599999999994"/>
  </r>
  <r>
    <n v="6120"/>
    <s v="CA-2014-143378"/>
    <x v="3"/>
    <x v="20"/>
    <x v="425"/>
    <s v="Standard Class"/>
    <s v="JR-16210"/>
    <s v="Justin Ritter"/>
    <x v="1"/>
    <s v="United States"/>
    <s v="Springfield"/>
    <x v="21"/>
    <n v="97477"/>
    <x v="1"/>
    <s v="OFF-AR-10001915"/>
    <x v="1"/>
    <x v="6"/>
    <s v="Peel-Off China Markers"/>
    <n v="23.832000000000001"/>
    <n v="3"/>
    <n v="0.2"/>
    <n v="6.5538000000000007"/>
  </r>
  <r>
    <n v="6121"/>
    <s v="CA-2014-143378"/>
    <x v="3"/>
    <x v="20"/>
    <x v="425"/>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x v="425"/>
    <s v="Standard Class"/>
    <s v="JR-16210"/>
    <s v="Justin Ritter"/>
    <x v="1"/>
    <s v="United States"/>
    <s v="Springfield"/>
    <x v="21"/>
    <n v="97477"/>
    <x v="1"/>
    <s v="FUR-BO-10001972"/>
    <x v="0"/>
    <x v="0"/>
    <s v="O'Sullivan 4-Shelf Bookcase in Odessa Pine"/>
    <n v="72.588000000000008"/>
    <n v="2"/>
    <n v="0.7"/>
    <n v="-128.2388"/>
  </r>
  <r>
    <n v="6123"/>
    <s v="CA-2014-152660"/>
    <x v="3"/>
    <x v="769"/>
    <x v="784"/>
    <s v="Standard Class"/>
    <s v="CB-12415"/>
    <s v="Christy Brittain"/>
    <x v="0"/>
    <s v="United States"/>
    <s v="Chicago"/>
    <x v="10"/>
    <n v="60610"/>
    <x v="2"/>
    <s v="OFF-ST-10000532"/>
    <x v="1"/>
    <x v="4"/>
    <s v="Advantus Rolling Drawer Organizers"/>
    <n v="61.567999999999998"/>
    <n v="2"/>
    <n v="0.2"/>
    <n v="4.6175999999999995"/>
  </r>
  <r>
    <n v="6124"/>
    <s v="CA-2012-142139"/>
    <x v="1"/>
    <x v="284"/>
    <x v="305"/>
    <s v="Standard Class"/>
    <s v="SD-20485"/>
    <s v="Shirley Daniels"/>
    <x v="2"/>
    <s v="United States"/>
    <s v="Bedford"/>
    <x v="5"/>
    <n v="76021"/>
    <x v="2"/>
    <s v="OFF-PA-10003883"/>
    <x v="1"/>
    <x v="10"/>
    <s v="Message Book, Phone, Wirebound Standard Line Memo, 2 3/4&quot; X 5&quot;"/>
    <n v="20.96"/>
    <n v="4"/>
    <n v="0.2"/>
    <n v="6.8119999999999994"/>
  </r>
  <r>
    <n v="6125"/>
    <s v="CA-2014-145772"/>
    <x v="3"/>
    <x v="95"/>
    <x v="92"/>
    <s v="Standard Class"/>
    <s v="SS-20140"/>
    <s v="Saphhira Shifley"/>
    <x v="1"/>
    <s v="United States"/>
    <s v="Los Angeles"/>
    <x v="1"/>
    <n v="90036"/>
    <x v="1"/>
    <s v="TEC-AC-10003038"/>
    <x v="2"/>
    <x v="11"/>
    <s v="Kingston Digital DataTraveler 16GB USB 2.0"/>
    <n v="44.75"/>
    <n v="5"/>
    <n v="0"/>
    <n v="8.5024999999999942"/>
  </r>
  <r>
    <n v="6126"/>
    <s v="CA-2014-145772"/>
    <x v="3"/>
    <x v="95"/>
    <x v="92"/>
    <s v="Standard Class"/>
    <s v="SS-20140"/>
    <s v="Saphhira Shifley"/>
    <x v="1"/>
    <s v="United States"/>
    <s v="Los Angeles"/>
    <x v="1"/>
    <n v="90036"/>
    <x v="1"/>
    <s v="OFF-PA-10001593"/>
    <x v="1"/>
    <x v="10"/>
    <s v="Xerox 1947"/>
    <n v="11.96"/>
    <n v="2"/>
    <n v="0"/>
    <n v="5.3819999999999997"/>
  </r>
  <r>
    <n v="6127"/>
    <s v="CA-2014-145772"/>
    <x v="3"/>
    <x v="95"/>
    <x v="92"/>
    <s v="Standard Class"/>
    <s v="SS-20140"/>
    <s v="Saphhira Shifley"/>
    <x v="1"/>
    <s v="United States"/>
    <s v="Los Angeles"/>
    <x v="1"/>
    <n v="90036"/>
    <x v="1"/>
    <s v="OFF-BI-10002049"/>
    <x v="1"/>
    <x v="8"/>
    <s v="UniKeep View Case Binders"/>
    <n v="3.9119999999999999"/>
    <n v="1"/>
    <n v="0.2"/>
    <n v="1.2713999999999996"/>
  </r>
  <r>
    <n v="6128"/>
    <s v="CA-2013-124100"/>
    <x v="0"/>
    <x v="1044"/>
    <x v="996"/>
    <s v="Standard Class"/>
    <s v="EH-13990"/>
    <s v="Erica Hackney"/>
    <x v="0"/>
    <s v="United States"/>
    <s v="New York City"/>
    <x v="15"/>
    <n v="10009"/>
    <x v="3"/>
    <s v="FUR-CH-10003817"/>
    <x v="0"/>
    <x v="1"/>
    <s v="Global Value Steno Chair, Gray"/>
    <n v="327.99600000000004"/>
    <n v="6"/>
    <n v="0.1"/>
    <n v="54.666000000000011"/>
  </r>
  <r>
    <n v="6129"/>
    <s v="US-2011-158400"/>
    <x v="2"/>
    <x v="1089"/>
    <x v="65"/>
    <s v="First Class"/>
    <s v="AH-10030"/>
    <s v="Aaron Hawkins"/>
    <x v="1"/>
    <s v="United States"/>
    <s v="San Francisco"/>
    <x v="1"/>
    <n v="94109"/>
    <x v="1"/>
    <s v="OFF-BI-10002353"/>
    <x v="1"/>
    <x v="8"/>
    <s v="GBC VeloBind Cover Sets"/>
    <n v="49.408000000000001"/>
    <n v="4"/>
    <n v="0.2"/>
    <n v="18.527999999999999"/>
  </r>
  <r>
    <n v="6130"/>
    <s v="CA-2014-162033"/>
    <x v="3"/>
    <x v="606"/>
    <x v="504"/>
    <s v="Standard Class"/>
    <s v="EM-14200"/>
    <s v="Evan Minnotte"/>
    <x v="2"/>
    <s v="United States"/>
    <s v="Virginia Beach"/>
    <x v="17"/>
    <n v="23464"/>
    <x v="0"/>
    <s v="TEC-AC-10003116"/>
    <x v="2"/>
    <x v="11"/>
    <s v="Memorex Froggy Flash Drive 8 GB"/>
    <n v="53.25"/>
    <n v="3"/>
    <n v="0"/>
    <n v="20.767499999999998"/>
  </r>
  <r>
    <n v="6131"/>
    <s v="CA-2014-162033"/>
    <x v="3"/>
    <x v="606"/>
    <x v="504"/>
    <s v="Standard Class"/>
    <s v="EM-14200"/>
    <s v="Evan Minnotte"/>
    <x v="2"/>
    <s v="United States"/>
    <s v="Virginia Beach"/>
    <x v="17"/>
    <n v="23464"/>
    <x v="0"/>
    <s v="OFF-FA-10003021"/>
    <x v="1"/>
    <x v="13"/>
    <s v="Staples"/>
    <n v="3.76"/>
    <n v="2"/>
    <n v="0"/>
    <n v="1.3159999999999998"/>
  </r>
  <r>
    <n v="6132"/>
    <s v="CA-2011-163447"/>
    <x v="2"/>
    <x v="422"/>
    <x v="252"/>
    <s v="Standard Class"/>
    <s v="TB-21190"/>
    <s v="Thomas Brumley"/>
    <x v="2"/>
    <s v="United States"/>
    <s v="New York City"/>
    <x v="15"/>
    <n v="10011"/>
    <x v="3"/>
    <s v="FUR-CH-10004477"/>
    <x v="0"/>
    <x v="1"/>
    <s v="Global Push Button Manager's Chair, Indigo"/>
    <n v="767.21400000000006"/>
    <n v="14"/>
    <n v="0.1"/>
    <n v="161.96739999999997"/>
  </r>
  <r>
    <n v="6133"/>
    <s v="CA-2014-145737"/>
    <x v="3"/>
    <x v="175"/>
    <x v="295"/>
    <s v="Standard Class"/>
    <s v="AB-10165"/>
    <s v="Alan Barnes"/>
    <x v="0"/>
    <s v="United States"/>
    <s v="Lebanon"/>
    <x v="18"/>
    <n v="37087"/>
    <x v="0"/>
    <s v="OFF-PA-10001033"/>
    <x v="1"/>
    <x v="10"/>
    <s v="Xerox 1893"/>
    <n v="163.96"/>
    <n v="5"/>
    <n v="0.2"/>
    <n v="59.435499999999998"/>
  </r>
  <r>
    <n v="6134"/>
    <s v="CA-2013-148096"/>
    <x v="0"/>
    <x v="765"/>
    <x v="118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x v="271"/>
    <s v="Same Day"/>
    <s v="TT-21220"/>
    <s v="Thomas Thornton"/>
    <x v="0"/>
    <s v="United States"/>
    <s v="Chula Vista"/>
    <x v="1"/>
    <n v="91911"/>
    <x v="1"/>
    <s v="OFF-AR-10002135"/>
    <x v="1"/>
    <x v="6"/>
    <s v="Boston Heavy-Duty Trimline Electric Pencil Sharpeners"/>
    <n v="192.8"/>
    <n v="4"/>
    <n v="0"/>
    <n v="55.911999999999978"/>
  </r>
  <r>
    <n v="6136"/>
    <s v="CA-2012-105613"/>
    <x v="1"/>
    <x v="1090"/>
    <x v="1181"/>
    <s v="Standard Class"/>
    <s v="KN-16705"/>
    <s v="Kristina Nunn"/>
    <x v="2"/>
    <s v="United States"/>
    <s v="Mcallen"/>
    <x v="5"/>
    <n v="78501"/>
    <x v="2"/>
    <s v="TEC-AC-10000521"/>
    <x v="2"/>
    <x v="11"/>
    <s v="Verbatim Slim CD and DVD Storage Cases, 50/Pack"/>
    <n v="27.695999999999998"/>
    <n v="3"/>
    <n v="0.2"/>
    <n v="3.4619999999999997"/>
  </r>
  <r>
    <n v="6137"/>
    <s v="CA-2012-105613"/>
    <x v="1"/>
    <x v="1090"/>
    <x v="1181"/>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x v="271"/>
    <s v="Second Class"/>
    <s v="FO-14305"/>
    <s v="Frank Olsen"/>
    <x v="0"/>
    <s v="United States"/>
    <s v="Hollywood"/>
    <x v="2"/>
    <n v="33021"/>
    <x v="0"/>
    <s v="OFF-PA-10002986"/>
    <x v="1"/>
    <x v="10"/>
    <s v="Xerox 1898"/>
    <n v="32.064"/>
    <n v="6"/>
    <n v="0.2"/>
    <n v="11.222399999999999"/>
  </r>
  <r>
    <n v="6139"/>
    <s v="CA-2011-131247"/>
    <x v="2"/>
    <x v="809"/>
    <x v="1114"/>
    <s v="Standard Class"/>
    <s v="GA-14725"/>
    <s v="Guy Armstrong"/>
    <x v="0"/>
    <s v="United States"/>
    <s v="San Francisco"/>
    <x v="1"/>
    <n v="94110"/>
    <x v="1"/>
    <s v="FUR-BO-10001337"/>
    <x v="0"/>
    <x v="0"/>
    <s v="O'Sullivan Living Dimensions 2-Shelf Bookcases"/>
    <n v="205.666"/>
    <n v="2"/>
    <n v="0.15"/>
    <n v="-12.097999999999999"/>
  </r>
  <r>
    <n v="6140"/>
    <s v="US-2012-113593"/>
    <x v="1"/>
    <x v="24"/>
    <x v="1077"/>
    <s v="First Class"/>
    <s v="NC-18415"/>
    <s v="Nathan Cano"/>
    <x v="0"/>
    <s v="United States"/>
    <s v="Santa Maria"/>
    <x v="1"/>
    <n v="93454"/>
    <x v="1"/>
    <s v="OFF-ST-10000532"/>
    <x v="1"/>
    <x v="4"/>
    <s v="Advantus Rolling Drawer Organizers"/>
    <n v="115.44"/>
    <n v="3"/>
    <n v="0"/>
    <n v="30.014399999999998"/>
  </r>
  <r>
    <n v="6141"/>
    <s v="CA-2014-121083"/>
    <x v="3"/>
    <x v="362"/>
    <x v="386"/>
    <s v="Standard Class"/>
    <s v="JF-15190"/>
    <s v="Jamie Frazer"/>
    <x v="0"/>
    <s v="United States"/>
    <s v="Manchester"/>
    <x v="29"/>
    <n v="6040"/>
    <x v="3"/>
    <s v="OFF-PA-10001497"/>
    <x v="1"/>
    <x v="10"/>
    <s v="Xerox 1914"/>
    <n v="274.8"/>
    <n v="5"/>
    <n v="0"/>
    <n v="134.65199999999999"/>
  </r>
  <r>
    <n v="6142"/>
    <s v="CA-2014-121083"/>
    <x v="3"/>
    <x v="362"/>
    <x v="386"/>
    <s v="Standard Class"/>
    <s v="JF-15190"/>
    <s v="Jamie Frazer"/>
    <x v="0"/>
    <s v="United States"/>
    <s v="Manchester"/>
    <x v="29"/>
    <n v="6040"/>
    <x v="3"/>
    <s v="OFF-ST-10002554"/>
    <x v="1"/>
    <x v="4"/>
    <s v="Tennsco Industrial Shelving"/>
    <n v="195.64"/>
    <n v="4"/>
    <n v="0"/>
    <n v="3.9128000000000043"/>
  </r>
  <r>
    <n v="6143"/>
    <s v="CA-2014-121083"/>
    <x v="3"/>
    <x v="362"/>
    <x v="386"/>
    <s v="Standard Class"/>
    <s v="JF-15190"/>
    <s v="Jamie Frazer"/>
    <x v="0"/>
    <s v="United States"/>
    <s v="Manchester"/>
    <x v="29"/>
    <n v="6040"/>
    <x v="3"/>
    <s v="TEC-PH-10001336"/>
    <x v="2"/>
    <x v="7"/>
    <s v="Digium D40 VoIP phone"/>
    <n v="257.98"/>
    <n v="2"/>
    <n v="0"/>
    <n v="74.8142"/>
  </r>
  <r>
    <n v="6144"/>
    <s v="CA-2014-121083"/>
    <x v="3"/>
    <x v="362"/>
    <x v="386"/>
    <s v="Standard Class"/>
    <s v="JF-15190"/>
    <s v="Jamie Frazer"/>
    <x v="0"/>
    <s v="United States"/>
    <s v="Manchester"/>
    <x v="29"/>
    <n v="6040"/>
    <x v="3"/>
    <s v="OFF-AR-10002987"/>
    <x v="1"/>
    <x v="6"/>
    <s v="Prismacolor Color Pencil Set"/>
    <n v="119.03999999999999"/>
    <n v="6"/>
    <n v="0"/>
    <n v="48.806400000000011"/>
  </r>
  <r>
    <n v="6145"/>
    <s v="CA-2014-151190"/>
    <x v="3"/>
    <x v="818"/>
    <x v="553"/>
    <s v="Standard Class"/>
    <s v="GT-14710"/>
    <s v="Greg Tran"/>
    <x v="0"/>
    <s v="United States"/>
    <s v="Omaha"/>
    <x v="8"/>
    <n v="68104"/>
    <x v="2"/>
    <s v="OFF-PA-10000575"/>
    <x v="1"/>
    <x v="10"/>
    <s v="Wirebound Message Books, Four 2 3/4 x 5 White Forms per Page"/>
    <n v="20.07"/>
    <n v="3"/>
    <n v="0"/>
    <n v="9.2321999999999989"/>
  </r>
  <r>
    <n v="6146"/>
    <s v="CA-2011-133543"/>
    <x v="2"/>
    <x v="1091"/>
    <x v="166"/>
    <s v="Standard Class"/>
    <s v="KM-16660"/>
    <s v="Khloe Miller"/>
    <x v="0"/>
    <s v="United States"/>
    <s v="San Jose"/>
    <x v="1"/>
    <n v="95123"/>
    <x v="1"/>
    <s v="OFF-AR-10003394"/>
    <x v="1"/>
    <x v="6"/>
    <s v="Newell 332"/>
    <n v="11.76"/>
    <n v="4"/>
    <n v="0"/>
    <n v="3.1752000000000002"/>
  </r>
  <r>
    <n v="6147"/>
    <s v="CA-2014-105130"/>
    <x v="3"/>
    <x v="610"/>
    <x v="654"/>
    <s v="Standard Class"/>
    <s v="PJ-18835"/>
    <s v="Patrick Jones"/>
    <x v="1"/>
    <s v="United States"/>
    <s v="San Francisco"/>
    <x v="1"/>
    <n v="94122"/>
    <x v="1"/>
    <s v="OFF-AR-10003394"/>
    <x v="1"/>
    <x v="6"/>
    <s v="Newell 332"/>
    <n v="11.76"/>
    <n v="4"/>
    <n v="0"/>
    <n v="3.1752000000000002"/>
  </r>
  <r>
    <n v="6148"/>
    <s v="CA-2014-105130"/>
    <x v="3"/>
    <x v="610"/>
    <x v="654"/>
    <s v="Standard Class"/>
    <s v="PJ-18835"/>
    <s v="Patrick Jones"/>
    <x v="1"/>
    <s v="United States"/>
    <s v="San Francisco"/>
    <x v="1"/>
    <n v="94122"/>
    <x v="1"/>
    <s v="OFF-BI-10001191"/>
    <x v="1"/>
    <x v="8"/>
    <s v="Canvas Sectional Post Binders"/>
    <n v="40.736000000000004"/>
    <n v="2"/>
    <n v="0.2"/>
    <n v="14.7668"/>
  </r>
  <r>
    <n v="6149"/>
    <s v="CA-2013-161928"/>
    <x v="0"/>
    <x v="812"/>
    <x v="597"/>
    <s v="Second Class"/>
    <s v="AC-10660"/>
    <s v="Anna Chung"/>
    <x v="0"/>
    <s v="United States"/>
    <s v="San Francisco"/>
    <x v="1"/>
    <n v="94109"/>
    <x v="1"/>
    <s v="TEC-PH-10003484"/>
    <x v="2"/>
    <x v="7"/>
    <s v="Ooma Telo VoIP Home Phone System"/>
    <n v="201.584"/>
    <n v="2"/>
    <n v="0.2"/>
    <n v="12.599000000000004"/>
  </r>
  <r>
    <n v="6150"/>
    <s v="CA-2014-101322"/>
    <x v="3"/>
    <x v="116"/>
    <x v="786"/>
    <s v="First Class"/>
    <s v="JG-15310"/>
    <s v="Jason Gross"/>
    <x v="1"/>
    <s v="United States"/>
    <s v="Long Beach"/>
    <x v="1"/>
    <n v="90805"/>
    <x v="1"/>
    <s v="FUR-CH-10003968"/>
    <x v="0"/>
    <x v="1"/>
    <s v="Novimex Turbo Task Chair"/>
    <n v="340.70400000000006"/>
    <n v="6"/>
    <n v="0.2"/>
    <n v="-34.070400000000006"/>
  </r>
  <r>
    <n v="6151"/>
    <s v="US-2013-106600"/>
    <x v="0"/>
    <x v="143"/>
    <x v="1182"/>
    <s v="First Class"/>
    <s v="RM-19375"/>
    <s v="Raymond Messe"/>
    <x v="0"/>
    <s v="United States"/>
    <s v="Columbus"/>
    <x v="32"/>
    <n v="31907"/>
    <x v="0"/>
    <s v="FUR-BO-10001608"/>
    <x v="0"/>
    <x v="0"/>
    <s v="Hon Metal Bookcases, Black"/>
    <n v="354.90000000000003"/>
    <n v="5"/>
    <n v="0"/>
    <n v="88.725000000000023"/>
  </r>
  <r>
    <n v="6152"/>
    <s v="CA-2011-111871"/>
    <x v="2"/>
    <x v="772"/>
    <x v="757"/>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x v="924"/>
    <s v="Standard Class"/>
    <s v="RD-19585"/>
    <s v="Rob Dowd"/>
    <x v="0"/>
    <s v="United States"/>
    <s v="Los Angeles"/>
    <x v="1"/>
    <n v="90004"/>
    <x v="1"/>
    <s v="OFF-ST-10002485"/>
    <x v="1"/>
    <x v="4"/>
    <s v="Rogers Deluxe File Chest"/>
    <n v="87.92"/>
    <n v="4"/>
    <n v="0"/>
    <n v="0.87919999999999732"/>
  </r>
  <r>
    <n v="6154"/>
    <s v="CA-2014-151484"/>
    <x v="3"/>
    <x v="693"/>
    <x v="880"/>
    <s v="First Class"/>
    <s v="CV-12805"/>
    <s v="Cynthia Voltz"/>
    <x v="1"/>
    <s v="United States"/>
    <s v="Philadelphia"/>
    <x v="9"/>
    <n v="19120"/>
    <x v="3"/>
    <s v="FUR-FU-10001876"/>
    <x v="0"/>
    <x v="5"/>
    <s v="Computer Room Manger, 14&quot;"/>
    <n v="51.967999999999996"/>
    <n v="2"/>
    <n v="0.2"/>
    <n v="10.393599999999998"/>
  </r>
  <r>
    <n v="6155"/>
    <s v="CA-2014-151484"/>
    <x v="3"/>
    <x v="693"/>
    <x v="880"/>
    <s v="First Class"/>
    <s v="CV-12805"/>
    <s v="Cynthia Voltz"/>
    <x v="1"/>
    <s v="United States"/>
    <s v="Philadelphia"/>
    <x v="9"/>
    <n v="19120"/>
    <x v="3"/>
    <s v="OFF-ST-10002370"/>
    <x v="1"/>
    <x v="4"/>
    <s v="Sortfiler Multipurpose Personal File Organizer, Black"/>
    <n v="51.336000000000006"/>
    <n v="3"/>
    <n v="0.2"/>
    <n v="5.7752999999999961"/>
  </r>
  <r>
    <n v="6156"/>
    <s v="CA-2014-151484"/>
    <x v="3"/>
    <x v="693"/>
    <x v="880"/>
    <s v="First Class"/>
    <s v="CV-12805"/>
    <s v="Cynthia Voltz"/>
    <x v="1"/>
    <s v="United States"/>
    <s v="Philadelphia"/>
    <x v="9"/>
    <n v="19120"/>
    <x v="3"/>
    <s v="OFF-ST-10000142"/>
    <x v="1"/>
    <x v="4"/>
    <s v="Deluxe Rollaway Locking File with Drawer"/>
    <n v="332.70400000000001"/>
    <n v="1"/>
    <n v="0.2"/>
    <n v="33.270399999999981"/>
  </r>
  <r>
    <n v="6157"/>
    <s v="CA-2014-151484"/>
    <x v="3"/>
    <x v="693"/>
    <x v="880"/>
    <s v="First Class"/>
    <s v="CV-12805"/>
    <s v="Cynthia Voltz"/>
    <x v="1"/>
    <s v="United States"/>
    <s v="Philadelphia"/>
    <x v="9"/>
    <n v="19120"/>
    <x v="3"/>
    <s v="FUR-FU-10004671"/>
    <x v="0"/>
    <x v="5"/>
    <s v="Executive Impressions 12&quot; Wall Clock"/>
    <n v="42.408000000000008"/>
    <n v="3"/>
    <n v="0.2"/>
    <n v="9.5418000000000003"/>
  </r>
  <r>
    <n v="6158"/>
    <s v="CA-2013-104150"/>
    <x v="0"/>
    <x v="1092"/>
    <x v="816"/>
    <s v="Second Class"/>
    <s v="AG-10330"/>
    <s v="Alex Grayson"/>
    <x v="0"/>
    <s v="United States"/>
    <s v="Tulsa"/>
    <x v="26"/>
    <n v="74133"/>
    <x v="2"/>
    <s v="OFF-EN-10002504"/>
    <x v="1"/>
    <x v="12"/>
    <s v="Tyvek  Top-Opening Peel &amp; Seel Envelopes, Plain White"/>
    <n v="81.539999999999992"/>
    <n v="3"/>
    <n v="0"/>
    <n v="38.323799999999999"/>
  </r>
  <r>
    <n v="6159"/>
    <s v="CA-2013-104150"/>
    <x v="0"/>
    <x v="1092"/>
    <x v="816"/>
    <s v="Second Class"/>
    <s v="AG-10330"/>
    <s v="Alex Grayson"/>
    <x v="0"/>
    <s v="United States"/>
    <s v="Tulsa"/>
    <x v="26"/>
    <n v="74133"/>
    <x v="2"/>
    <s v="TEC-AC-10004803"/>
    <x v="2"/>
    <x v="11"/>
    <s v="Sony Micro Vault Click 4 GB USB 2.0 Flash Drive"/>
    <n v="167.28"/>
    <n v="12"/>
    <n v="0"/>
    <n v="23.419200000000011"/>
  </r>
  <r>
    <n v="6160"/>
    <s v="CA-2013-161025"/>
    <x v="0"/>
    <x v="275"/>
    <x v="66"/>
    <s v="Standard Class"/>
    <s v="GM-14440"/>
    <s v="Gary McGarr"/>
    <x v="0"/>
    <s v="United States"/>
    <s v="Los Angeles"/>
    <x v="1"/>
    <n v="90049"/>
    <x v="1"/>
    <s v="OFF-ST-10001932"/>
    <x v="1"/>
    <x v="4"/>
    <s v="Fellowes Staxonsteel Drawer Files"/>
    <n v="772.68"/>
    <n v="4"/>
    <n v="0"/>
    <n v="108.17520000000002"/>
  </r>
  <r>
    <n v="6161"/>
    <s v="CA-2011-103989"/>
    <x v="2"/>
    <x v="1093"/>
    <x v="757"/>
    <s v="First Class"/>
    <s v="MC-17605"/>
    <s v="Matt Connell"/>
    <x v="1"/>
    <s v="United States"/>
    <s v="Lakeland"/>
    <x v="2"/>
    <n v="33801"/>
    <x v="0"/>
    <s v="TEC-PH-10004667"/>
    <x v="2"/>
    <x v="7"/>
    <s v="Cisco 8x8 Inc. 6753i IP Business Phone System"/>
    <n v="323.97600000000006"/>
    <n v="3"/>
    <n v="0.2"/>
    <n v="28.347899999999981"/>
  </r>
  <r>
    <n v="6162"/>
    <s v="CA-2011-103989"/>
    <x v="2"/>
    <x v="1093"/>
    <x v="757"/>
    <s v="First Class"/>
    <s v="MC-17605"/>
    <s v="Matt Connell"/>
    <x v="1"/>
    <s v="United States"/>
    <s v="Lakeland"/>
    <x v="2"/>
    <n v="33801"/>
    <x v="0"/>
    <s v="OFF-LA-10000443"/>
    <x v="1"/>
    <x v="2"/>
    <s v="Avery 501"/>
    <n v="11.808"/>
    <n v="4"/>
    <n v="0.2"/>
    <n v="3.9851999999999999"/>
  </r>
  <r>
    <n v="6163"/>
    <s v="CA-2011-103989"/>
    <x v="2"/>
    <x v="1093"/>
    <x v="757"/>
    <s v="First Class"/>
    <s v="MC-17605"/>
    <s v="Matt Connell"/>
    <x v="1"/>
    <s v="United States"/>
    <s v="Lakeland"/>
    <x v="2"/>
    <n v="33801"/>
    <x v="0"/>
    <s v="OFF-ST-10000918"/>
    <x v="1"/>
    <x v="4"/>
    <s v="Crate-A-Files"/>
    <n v="26.160000000000004"/>
    <n v="3"/>
    <n v="0.2"/>
    <n v="1.961999999999998"/>
  </r>
  <r>
    <n v="6164"/>
    <s v="CA-2011-103989"/>
    <x v="2"/>
    <x v="1093"/>
    <x v="757"/>
    <s v="First Class"/>
    <s v="MC-17605"/>
    <s v="Matt Connell"/>
    <x v="1"/>
    <s v="United States"/>
    <s v="Lakeland"/>
    <x v="2"/>
    <n v="33801"/>
    <x v="0"/>
    <s v="OFF-BI-10001196"/>
    <x v="1"/>
    <x v="8"/>
    <s v="Avery Flip-Chart Easel Binder, Black"/>
    <n v="33.57"/>
    <n v="5"/>
    <n v="0.7"/>
    <n v="-25.737000000000002"/>
  </r>
  <r>
    <n v="6165"/>
    <s v="CA-2011-103989"/>
    <x v="2"/>
    <x v="1093"/>
    <x v="757"/>
    <s v="First Class"/>
    <s v="MC-17605"/>
    <s v="Matt Connell"/>
    <x v="1"/>
    <s v="United States"/>
    <s v="Lakeland"/>
    <x v="2"/>
    <n v="33801"/>
    <x v="0"/>
    <s v="FUR-FU-10003981"/>
    <x v="0"/>
    <x v="5"/>
    <s v="Eldon Wave Desk Accessories"/>
    <n v="4.9920000000000009"/>
    <n v="3"/>
    <n v="0.2"/>
    <n v="1.3728000000000002"/>
  </r>
  <r>
    <n v="6166"/>
    <s v="CA-2011-103989"/>
    <x v="2"/>
    <x v="1093"/>
    <x v="757"/>
    <s v="First Class"/>
    <s v="MC-17605"/>
    <s v="Matt Connell"/>
    <x v="1"/>
    <s v="United States"/>
    <s v="Lakeland"/>
    <x v="2"/>
    <n v="33801"/>
    <x v="0"/>
    <s v="FUR-FU-10002508"/>
    <x v="0"/>
    <x v="5"/>
    <s v="Document Clip Frames"/>
    <n v="20.016000000000002"/>
    <n v="3"/>
    <n v="0.2"/>
    <n v="5.5044000000000013"/>
  </r>
  <r>
    <n v="6167"/>
    <s v="CA-2011-103989"/>
    <x v="2"/>
    <x v="1093"/>
    <x v="757"/>
    <s v="First Class"/>
    <s v="MC-17605"/>
    <s v="Matt Connell"/>
    <x v="1"/>
    <s v="United States"/>
    <s v="Lakeland"/>
    <x v="2"/>
    <n v="33801"/>
    <x v="0"/>
    <s v="TEC-AC-10002647"/>
    <x v="2"/>
    <x v="11"/>
    <s v="Logitech Wireless Boombox Speaker - portable - wireless, wired"/>
    <n v="170.24"/>
    <n v="2"/>
    <n v="0.2"/>
    <n v="53.199999999999989"/>
  </r>
  <r>
    <n v="6168"/>
    <s v="CA-2012-142433"/>
    <x v="1"/>
    <x v="704"/>
    <x v="744"/>
    <s v="Standard Class"/>
    <s v="ES-14020"/>
    <s v="Erica Smith"/>
    <x v="0"/>
    <s v="United States"/>
    <s v="Houston"/>
    <x v="5"/>
    <n v="77036"/>
    <x v="2"/>
    <s v="OFF-PA-10002377"/>
    <x v="1"/>
    <x v="10"/>
    <s v="Xerox 1916"/>
    <n v="117.456"/>
    <n v="3"/>
    <n v="0.2"/>
    <n v="44.045999999999992"/>
  </r>
  <r>
    <n v="6169"/>
    <s v="CA-2012-132815"/>
    <x v="1"/>
    <x v="444"/>
    <x v="238"/>
    <s v="Second Class"/>
    <s v="RW-19540"/>
    <s v="Rick Wilson"/>
    <x v="1"/>
    <s v="United States"/>
    <s v="Los Angeles"/>
    <x v="1"/>
    <n v="90008"/>
    <x v="1"/>
    <s v="OFF-PA-10004530"/>
    <x v="1"/>
    <x v="10"/>
    <s v="Personal Creations Ink Jet Cards and Labels"/>
    <n v="22.96"/>
    <n v="2"/>
    <n v="0"/>
    <n v="11.250400000000001"/>
  </r>
  <r>
    <n v="6170"/>
    <s v="CA-2011-101266"/>
    <x v="2"/>
    <x v="9"/>
    <x v="83"/>
    <s v="Second Class"/>
    <s v="MM-17920"/>
    <s v="Michael Moore"/>
    <x v="0"/>
    <s v="United States"/>
    <s v="Springfield"/>
    <x v="17"/>
    <n v="22153"/>
    <x v="0"/>
    <s v="OFF-PA-10002986"/>
    <x v="1"/>
    <x v="10"/>
    <s v="Xerox 1898"/>
    <n v="13.36"/>
    <n v="2"/>
    <n v="0"/>
    <n v="6.4127999999999998"/>
  </r>
  <r>
    <n v="6171"/>
    <s v="CA-2013-141523"/>
    <x v="0"/>
    <x v="1054"/>
    <x v="746"/>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x v="746"/>
    <s v="Second Class"/>
    <s v="MH-17440"/>
    <s v="Mark Haberlin"/>
    <x v="1"/>
    <s v="United States"/>
    <s v="New York City"/>
    <x v="15"/>
    <n v="10035"/>
    <x v="3"/>
    <s v="OFF-AR-10001545"/>
    <x v="1"/>
    <x v="6"/>
    <s v="Newell 326"/>
    <n v="3.52"/>
    <n v="2"/>
    <n v="0"/>
    <n v="1.0207999999999999"/>
  </r>
  <r>
    <n v="6173"/>
    <s v="US-2011-106299"/>
    <x v="2"/>
    <x v="1094"/>
    <x v="338"/>
    <s v="Standard Class"/>
    <s v="NZ-18565"/>
    <s v="Nick Zandusky"/>
    <x v="2"/>
    <s v="United States"/>
    <s v="Springfield"/>
    <x v="25"/>
    <n v="65807"/>
    <x v="2"/>
    <s v="OFF-BI-10001758"/>
    <x v="1"/>
    <x v="8"/>
    <s v="Wilson Jones 14 Line Acrylic Coated Pressboard Data Binders"/>
    <n v="26.7"/>
    <n v="5"/>
    <n v="0"/>
    <n v="12.548999999999999"/>
  </r>
  <r>
    <n v="6174"/>
    <s v="US-2011-106299"/>
    <x v="2"/>
    <x v="1094"/>
    <x v="338"/>
    <s v="Standard Class"/>
    <s v="NZ-18565"/>
    <s v="Nick Zandusky"/>
    <x v="2"/>
    <s v="United States"/>
    <s v="Springfield"/>
    <x v="25"/>
    <n v="65807"/>
    <x v="2"/>
    <s v="TEC-AC-10003237"/>
    <x v="2"/>
    <x v="11"/>
    <s v="Memorex Micro Travel Drive 4 GB"/>
    <n v="21.2"/>
    <n v="2"/>
    <n v="0"/>
    <n v="9.1160000000000014"/>
  </r>
  <r>
    <n v="6175"/>
    <s v="US-2011-106299"/>
    <x v="2"/>
    <x v="1094"/>
    <x v="338"/>
    <s v="Standard Class"/>
    <s v="NZ-18565"/>
    <s v="Nick Zandusky"/>
    <x v="2"/>
    <s v="United States"/>
    <s v="Springfield"/>
    <x v="25"/>
    <n v="65807"/>
    <x v="2"/>
    <s v="OFF-ST-10002011"/>
    <x v="1"/>
    <x v="4"/>
    <s v="Smead Adjustable Mobile File Trolley with Lockable Top"/>
    <n v="838.38"/>
    <n v="2"/>
    <n v="0"/>
    <n v="226.36260000000004"/>
  </r>
  <r>
    <n v="6176"/>
    <s v="CA-2012-158421"/>
    <x v="1"/>
    <x v="481"/>
    <x v="1068"/>
    <s v="Standard Class"/>
    <s v="GB-14575"/>
    <s v="Giulietta Baptist"/>
    <x v="0"/>
    <s v="United States"/>
    <s v="Columbia"/>
    <x v="20"/>
    <n v="29203"/>
    <x v="0"/>
    <s v="FUR-CH-10000309"/>
    <x v="0"/>
    <x v="1"/>
    <s v="Global Comet Stacking Arm Chair"/>
    <n v="1690.04"/>
    <n v="4"/>
    <n v="0"/>
    <n v="422.51"/>
  </r>
  <r>
    <n v="6177"/>
    <s v="CA-2012-158421"/>
    <x v="1"/>
    <x v="481"/>
    <x v="1068"/>
    <s v="Standard Class"/>
    <s v="GB-14575"/>
    <s v="Giulietta Baptist"/>
    <x v="0"/>
    <s v="United States"/>
    <s v="Columbia"/>
    <x v="20"/>
    <n v="29203"/>
    <x v="0"/>
    <s v="OFF-ST-10002444"/>
    <x v="1"/>
    <x v="4"/>
    <s v="Recycled Eldon Regeneration Jumbo File"/>
    <n v="85.96"/>
    <n v="7"/>
    <n v="0"/>
    <n v="24.068799999999996"/>
  </r>
  <r>
    <n v="6178"/>
    <s v="CA-2012-158421"/>
    <x v="1"/>
    <x v="481"/>
    <x v="1068"/>
    <s v="Standard Class"/>
    <s v="GB-14575"/>
    <s v="Giulietta Baptist"/>
    <x v="0"/>
    <s v="United States"/>
    <s v="Columbia"/>
    <x v="20"/>
    <n v="29203"/>
    <x v="0"/>
    <s v="OFF-EN-10001453"/>
    <x v="1"/>
    <x v="12"/>
    <s v="Tyvek Interoffice Envelopes, 9 1/2&quot; x 12 1/2&quot;, 100/Box"/>
    <n v="121.96"/>
    <n v="2"/>
    <n v="0"/>
    <n v="57.32119999999999"/>
  </r>
  <r>
    <n v="6179"/>
    <s v="CA-2012-158421"/>
    <x v="1"/>
    <x v="481"/>
    <x v="1068"/>
    <s v="Standard Class"/>
    <s v="GB-14575"/>
    <s v="Giulietta Baptist"/>
    <x v="0"/>
    <s v="United States"/>
    <s v="Columbia"/>
    <x v="20"/>
    <n v="29203"/>
    <x v="0"/>
    <s v="OFF-PA-10001801"/>
    <x v="1"/>
    <x v="10"/>
    <s v="Xerox 193"/>
    <n v="23.92"/>
    <n v="4"/>
    <n v="0"/>
    <n v="11.720800000000001"/>
  </r>
  <r>
    <n v="6180"/>
    <s v="CA-2012-158421"/>
    <x v="1"/>
    <x v="481"/>
    <x v="1068"/>
    <s v="Standard Class"/>
    <s v="GB-14575"/>
    <s v="Giulietta Baptist"/>
    <x v="0"/>
    <s v="United States"/>
    <s v="Columbia"/>
    <x v="20"/>
    <n v="29203"/>
    <x v="0"/>
    <s v="OFF-ST-10000563"/>
    <x v="1"/>
    <x v="4"/>
    <s v="Fellowes Bankers Box Stor/Drawer Steel Plus"/>
    <n v="63.96"/>
    <n v="2"/>
    <n v="0"/>
    <n v="6.3960000000000008"/>
  </r>
  <r>
    <n v="6181"/>
    <s v="CA-2012-158421"/>
    <x v="1"/>
    <x v="481"/>
    <x v="1068"/>
    <s v="Standard Class"/>
    <s v="GB-14575"/>
    <s v="Giulietta Baptist"/>
    <x v="0"/>
    <s v="United States"/>
    <s v="Columbia"/>
    <x v="20"/>
    <n v="29203"/>
    <x v="0"/>
    <s v="TEC-PH-10000369"/>
    <x v="2"/>
    <x v="7"/>
    <s v="HTC One Mini"/>
    <n v="629.94999999999993"/>
    <n v="5"/>
    <n v="0"/>
    <n v="176.38600000000002"/>
  </r>
  <r>
    <n v="6182"/>
    <s v="CA-2012-158421"/>
    <x v="1"/>
    <x v="481"/>
    <x v="1068"/>
    <s v="Standard Class"/>
    <s v="GB-14575"/>
    <s v="Giulietta Baptist"/>
    <x v="0"/>
    <s v="United States"/>
    <s v="Columbia"/>
    <x v="20"/>
    <n v="29203"/>
    <x v="0"/>
    <s v="TEC-PH-10002538"/>
    <x v="2"/>
    <x v="7"/>
    <s v="Grandstream GXP1160 VoIP phone"/>
    <n v="113.72999999999999"/>
    <n v="3"/>
    <n v="0"/>
    <n v="32.981699999999989"/>
  </r>
  <r>
    <n v="6183"/>
    <s v="CA-2012-158421"/>
    <x v="1"/>
    <x v="481"/>
    <x v="1068"/>
    <s v="Standard Class"/>
    <s v="GB-14575"/>
    <s v="Giulietta Baptist"/>
    <x v="0"/>
    <s v="United States"/>
    <s v="Columbia"/>
    <x v="20"/>
    <n v="29203"/>
    <x v="0"/>
    <s v="OFF-BI-10000050"/>
    <x v="1"/>
    <x v="8"/>
    <s v="Angle-D Binders with Locking Rings, Label Holders"/>
    <n v="14.6"/>
    <n v="2"/>
    <n v="0"/>
    <n v="6.8619999999999992"/>
  </r>
  <r>
    <n v="6184"/>
    <s v="CA-2012-158421"/>
    <x v="1"/>
    <x v="481"/>
    <x v="1068"/>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10"/>
    <s v="First Class"/>
    <s v="DB-13270"/>
    <s v="Deborah Brumfield"/>
    <x v="2"/>
    <s v="United States"/>
    <s v="Portland"/>
    <x v="21"/>
    <n v="97206"/>
    <x v="1"/>
    <s v="FUR-CH-10004218"/>
    <x v="0"/>
    <x v="1"/>
    <s v="Global Fabric Manager's Chair, Dark Gray"/>
    <n v="403.92"/>
    <n v="5"/>
    <n v="0.2"/>
    <n v="25.245000000000019"/>
  </r>
  <r>
    <n v="6186"/>
    <s v="CA-2012-138331"/>
    <x v="1"/>
    <x v="976"/>
    <x v="576"/>
    <s v="Standard Class"/>
    <s v="JK-15625"/>
    <s v="Jim Karlsson"/>
    <x v="0"/>
    <s v="United States"/>
    <s v="Philadelphia"/>
    <x v="9"/>
    <n v="19120"/>
    <x v="3"/>
    <s v="OFF-AR-10002952"/>
    <x v="1"/>
    <x v="6"/>
    <s v="Stanley Contemporary Battery Pencil Sharpeners"/>
    <n v="106.8"/>
    <n v="10"/>
    <n v="0.2"/>
    <n v="10.679999999999996"/>
  </r>
  <r>
    <n v="6187"/>
    <s v="CA-2012-138954"/>
    <x v="1"/>
    <x v="219"/>
    <x v="50"/>
    <s v="First Class"/>
    <s v="MH-17785"/>
    <s v="Maya Herman"/>
    <x v="1"/>
    <s v="United States"/>
    <s v="New York City"/>
    <x v="15"/>
    <n v="10035"/>
    <x v="3"/>
    <s v="OFF-ST-10003058"/>
    <x v="1"/>
    <x v="4"/>
    <s v="Eldon Mobile Mega Data Cart  Mega Stackable  Add-On Trays"/>
    <n v="70.949999999999989"/>
    <n v="3"/>
    <n v="0"/>
    <n v="20.575499999999998"/>
  </r>
  <r>
    <n v="6188"/>
    <s v="CA-2012-138954"/>
    <x v="1"/>
    <x v="219"/>
    <x v="50"/>
    <s v="First Class"/>
    <s v="MH-17785"/>
    <s v="Maya Herman"/>
    <x v="1"/>
    <s v="United States"/>
    <s v="New York City"/>
    <x v="15"/>
    <n v="10035"/>
    <x v="3"/>
    <s v="OFF-BI-10003963"/>
    <x v="1"/>
    <x v="8"/>
    <s v="Cardinal Holdit Data Disk Pockets"/>
    <n v="34.944000000000003"/>
    <n v="6"/>
    <n v="0.2"/>
    <n v="11.793599999999998"/>
  </r>
  <r>
    <n v="6189"/>
    <s v="CA-2012-138954"/>
    <x v="1"/>
    <x v="219"/>
    <x v="50"/>
    <s v="First Class"/>
    <s v="MH-17785"/>
    <s v="Maya Herman"/>
    <x v="1"/>
    <s v="United States"/>
    <s v="New York City"/>
    <x v="15"/>
    <n v="10035"/>
    <x v="3"/>
    <s v="OFF-AR-10001955"/>
    <x v="1"/>
    <x v="6"/>
    <s v="Newell 319"/>
    <n v="119.03999999999999"/>
    <n v="6"/>
    <n v="0"/>
    <n v="35.711999999999989"/>
  </r>
  <r>
    <n v="6190"/>
    <s v="CA-2014-157903"/>
    <x v="3"/>
    <x v="1095"/>
    <x v="1183"/>
    <s v="Standard Class"/>
    <s v="AM-10705"/>
    <s v="Anne McFarland"/>
    <x v="0"/>
    <s v="United States"/>
    <s v="Des Plaines"/>
    <x v="10"/>
    <n v="60016"/>
    <x v="2"/>
    <s v="TEC-PH-10004345"/>
    <x v="2"/>
    <x v="7"/>
    <s v="Cisco SPA 502G IP Phone"/>
    <n v="383.84000000000003"/>
    <n v="4"/>
    <n v="0.2"/>
    <n v="47.97999999999999"/>
  </r>
  <r>
    <n v="6191"/>
    <s v="CA-2013-157259"/>
    <x v="0"/>
    <x v="435"/>
    <x v="470"/>
    <s v="Standard Class"/>
    <s v="JM-15535"/>
    <s v="Jessica Myrick"/>
    <x v="0"/>
    <s v="United States"/>
    <s v="New York City"/>
    <x v="15"/>
    <n v="10035"/>
    <x v="3"/>
    <s v="FUR-FU-10003192"/>
    <x v="0"/>
    <x v="5"/>
    <s v="Luxo Adjustable Task Clamp Lamp"/>
    <n v="799.56000000000006"/>
    <n v="9"/>
    <n v="0"/>
    <n v="207.88559999999998"/>
  </r>
  <r>
    <n v="6192"/>
    <s v="CA-2014-107986"/>
    <x v="3"/>
    <x v="1096"/>
    <x v="114"/>
    <s v="Same Day"/>
    <s v="MW-18220"/>
    <s v="Mitch Webber"/>
    <x v="0"/>
    <s v="United States"/>
    <s v="Seattle"/>
    <x v="4"/>
    <n v="98103"/>
    <x v="1"/>
    <s v="OFF-ST-10001325"/>
    <x v="1"/>
    <x v="4"/>
    <s v="Sterilite Officeware Hinged File Box"/>
    <n v="31.44"/>
    <n v="3"/>
    <n v="0"/>
    <n v="8.4888000000000012"/>
  </r>
  <r>
    <n v="6193"/>
    <s v="CA-2014-104927"/>
    <x v="3"/>
    <x v="66"/>
    <x v="738"/>
    <s v="Standard Class"/>
    <s v="AG-10330"/>
    <s v="Alex Grayson"/>
    <x v="0"/>
    <s v="United States"/>
    <s v="Houston"/>
    <x v="5"/>
    <n v="77095"/>
    <x v="2"/>
    <s v="OFF-PA-10000019"/>
    <x v="1"/>
    <x v="10"/>
    <s v="Xerox 1931"/>
    <n v="25.920000000000005"/>
    <n v="5"/>
    <n v="0.2"/>
    <n v="9.0719999999999992"/>
  </r>
  <r>
    <n v="6194"/>
    <s v="CA-2014-104927"/>
    <x v="3"/>
    <x v="66"/>
    <x v="738"/>
    <s v="Standard Class"/>
    <s v="AG-10330"/>
    <s v="Alex Grayson"/>
    <x v="0"/>
    <s v="United States"/>
    <s v="Houston"/>
    <x v="5"/>
    <n v="77095"/>
    <x v="2"/>
    <s v="OFF-BI-10003429"/>
    <x v="1"/>
    <x v="8"/>
    <s v="Cardinal HOLDit! Binder Insert Strips,Extra Strips"/>
    <n v="6.3299999999999992"/>
    <n v="5"/>
    <n v="0.8"/>
    <n v="-9.8114999999999988"/>
  </r>
  <r>
    <n v="6195"/>
    <s v="CA-2014-104927"/>
    <x v="3"/>
    <x v="66"/>
    <x v="738"/>
    <s v="Standard Class"/>
    <s v="AG-10330"/>
    <s v="Alex Grayson"/>
    <x v="0"/>
    <s v="United States"/>
    <s v="Houston"/>
    <x v="5"/>
    <n v="77095"/>
    <x v="2"/>
    <s v="OFF-PA-10000176"/>
    <x v="1"/>
    <x v="10"/>
    <s v="Xerox 1887"/>
    <n v="75.88"/>
    <n v="5"/>
    <n v="0.2"/>
    <n v="26.557999999999993"/>
  </r>
  <r>
    <n v="6196"/>
    <s v="CA-2014-113453"/>
    <x v="3"/>
    <x v="208"/>
    <x v="980"/>
    <s v="Standard Class"/>
    <s v="CM-12160"/>
    <s v="Charles McCrossin"/>
    <x v="0"/>
    <s v="United States"/>
    <s v="Philadelphia"/>
    <x v="9"/>
    <n v="19143"/>
    <x v="3"/>
    <s v="TEC-PH-10004165"/>
    <x v="2"/>
    <x v="7"/>
    <s v="Mitel MiVoice 5330e IP Phone"/>
    <n v="329.988"/>
    <n v="2"/>
    <n v="0.4"/>
    <n v="-76.997200000000021"/>
  </r>
  <r>
    <n v="6197"/>
    <s v="CA-2014-113453"/>
    <x v="3"/>
    <x v="208"/>
    <x v="980"/>
    <s v="Standard Class"/>
    <s v="CM-12160"/>
    <s v="Charles McCrossin"/>
    <x v="0"/>
    <s v="United States"/>
    <s v="Philadelphia"/>
    <x v="9"/>
    <n v="19143"/>
    <x v="3"/>
    <s v="OFF-ST-10000352"/>
    <x v="1"/>
    <x v="4"/>
    <s v="Acco Perma 2700 Stacking Storage Drawers"/>
    <n v="71.376000000000005"/>
    <n v="3"/>
    <n v="0.2"/>
    <n v="-4.460999999999995"/>
  </r>
  <r>
    <n v="6198"/>
    <s v="CA-2012-149909"/>
    <x v="1"/>
    <x v="50"/>
    <x v="5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x v="50"/>
    <s v="Standard Class"/>
    <s v="RA-19915"/>
    <s v="Russell Applegate"/>
    <x v="0"/>
    <s v="United States"/>
    <s v="Columbus"/>
    <x v="14"/>
    <n v="47201"/>
    <x v="2"/>
    <s v="TEC-PH-10001536"/>
    <x v="2"/>
    <x v="7"/>
    <s v="Spigen Samsung Galaxy S5 Case Wallet"/>
    <n v="50.97"/>
    <n v="3"/>
    <n v="0"/>
    <n v="13.252199999999997"/>
  </r>
  <r>
    <n v="6200"/>
    <s v="CA-2012-149909"/>
    <x v="1"/>
    <x v="50"/>
    <x v="50"/>
    <s v="Standard Class"/>
    <s v="RA-19915"/>
    <s v="Russell Applegate"/>
    <x v="0"/>
    <s v="United States"/>
    <s v="Columbus"/>
    <x v="14"/>
    <n v="47201"/>
    <x v="2"/>
    <s v="OFF-PA-10001790"/>
    <x v="1"/>
    <x v="10"/>
    <s v="Xerox 1910"/>
    <n v="96.08"/>
    <n v="2"/>
    <n v="0"/>
    <n v="46.118399999999994"/>
  </r>
  <r>
    <n v="6201"/>
    <s v="CA-2012-146675"/>
    <x v="1"/>
    <x v="392"/>
    <x v="1077"/>
    <s v="Standard Class"/>
    <s v="SB-20185"/>
    <s v="Sarah Brown"/>
    <x v="0"/>
    <s v="United States"/>
    <s v="Evanston"/>
    <x v="10"/>
    <n v="60201"/>
    <x v="2"/>
    <s v="TEC-CO-10001766"/>
    <x v="2"/>
    <x v="16"/>
    <s v="Canon PC940 Copier"/>
    <n v="1439.9680000000001"/>
    <n v="4"/>
    <n v="0.2"/>
    <n v="485.98919999999993"/>
  </r>
  <r>
    <n v="6202"/>
    <s v="CA-2012-146675"/>
    <x v="1"/>
    <x v="392"/>
    <x v="1077"/>
    <s v="Standard Class"/>
    <s v="SB-20185"/>
    <s v="Sarah Brown"/>
    <x v="0"/>
    <s v="United States"/>
    <s v="Evanston"/>
    <x v="10"/>
    <n v="60201"/>
    <x v="2"/>
    <s v="TEC-AC-10004396"/>
    <x v="2"/>
    <x v="11"/>
    <s v="Logitech Keyboard K120"/>
    <n v="43.56"/>
    <n v="3"/>
    <n v="0.2"/>
    <n v="-4.9004999999999974"/>
  </r>
  <r>
    <n v="6203"/>
    <s v="CA-2013-118332"/>
    <x v="0"/>
    <x v="186"/>
    <x v="491"/>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x v="434"/>
    <s v="Standard Class"/>
    <s v="SV-20935"/>
    <s v="Susan Vittorini"/>
    <x v="0"/>
    <s v="United States"/>
    <s v="Columbus"/>
    <x v="24"/>
    <n v="43229"/>
    <x v="3"/>
    <s v="TEC-PH-10001305"/>
    <x v="2"/>
    <x v="7"/>
    <s v="Panasonic KX TS208W Corded phone"/>
    <n v="235.15199999999999"/>
    <n v="8"/>
    <n v="0.4"/>
    <n v="-47.030399999999986"/>
  </r>
  <r>
    <n v="6205"/>
    <s v="CA-2014-145660"/>
    <x v="3"/>
    <x v="96"/>
    <x v="108"/>
    <s v="First Class"/>
    <s v="MG-17650"/>
    <s v="Matthew Grinstein"/>
    <x v="2"/>
    <s v="United States"/>
    <s v="Marion"/>
    <x v="24"/>
    <n v="43302"/>
    <x v="3"/>
    <s v="FUR-FU-10002885"/>
    <x v="0"/>
    <x v="5"/>
    <s v="Magna Visual Magnetic Picture Hangers"/>
    <n v="7.7120000000000006"/>
    <n v="2"/>
    <n v="0.2"/>
    <n v="1.7352000000000005"/>
  </r>
  <r>
    <n v="6206"/>
    <s v="CA-2013-133697"/>
    <x v="0"/>
    <x v="201"/>
    <x v="351"/>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x v="351"/>
    <s v="Second Class"/>
    <s v="CM-12445"/>
    <s v="Chuck Magee"/>
    <x v="0"/>
    <s v="United States"/>
    <s v="Houston"/>
    <x v="5"/>
    <n v="77095"/>
    <x v="2"/>
    <s v="OFF-FA-10003112"/>
    <x v="1"/>
    <x v="13"/>
    <s v="Staples"/>
    <n v="25.248000000000001"/>
    <n v="4"/>
    <n v="0.2"/>
    <n v="7.8899999999999979"/>
  </r>
  <r>
    <n v="6208"/>
    <s v="CA-2013-133697"/>
    <x v="0"/>
    <x v="201"/>
    <x v="351"/>
    <s v="Second Class"/>
    <s v="CM-12445"/>
    <s v="Chuck Magee"/>
    <x v="0"/>
    <s v="United States"/>
    <s v="Houston"/>
    <x v="5"/>
    <n v="77095"/>
    <x v="2"/>
    <s v="FUR-CH-10002372"/>
    <x v="0"/>
    <x v="1"/>
    <s v="Office Star - Ergonomically Designed Knee Chair"/>
    <n v="56.686"/>
    <n v="1"/>
    <n v="0.3"/>
    <n v="-14.576399999999996"/>
  </r>
  <r>
    <n v="6209"/>
    <s v="CA-2014-148138"/>
    <x v="3"/>
    <x v="365"/>
    <x v="914"/>
    <s v="Standard Class"/>
    <s v="ME-18010"/>
    <s v="Michelle Ellison"/>
    <x v="1"/>
    <s v="United States"/>
    <s v="Marion"/>
    <x v="24"/>
    <n v="43302"/>
    <x v="3"/>
    <s v="OFF-ST-10000563"/>
    <x v="1"/>
    <x v="4"/>
    <s v="Fellowes Bankers Box Stor/Drawer Steel Plus"/>
    <n v="51.168000000000006"/>
    <n v="2"/>
    <n v="0.2"/>
    <n v="-6.3960000000000008"/>
  </r>
  <r>
    <n v="6210"/>
    <s v="CA-2014-119809"/>
    <x v="3"/>
    <x v="238"/>
    <x v="1171"/>
    <s v="Standard Class"/>
    <s v="YS-21880"/>
    <s v="Yana Sorensen"/>
    <x v="1"/>
    <s v="United States"/>
    <s v="Seattle"/>
    <x v="4"/>
    <n v="98103"/>
    <x v="1"/>
    <s v="OFF-BI-10003925"/>
    <x v="1"/>
    <x v="8"/>
    <s v="Fellowes PB300 Plastic Comb Binding Machine"/>
    <n v="2793.5280000000002"/>
    <n v="9"/>
    <n v="0.2"/>
    <n v="942.81569999999988"/>
  </r>
  <r>
    <n v="6211"/>
    <s v="CA-2014-119809"/>
    <x v="3"/>
    <x v="238"/>
    <x v="1171"/>
    <s v="Standard Class"/>
    <s v="YS-21880"/>
    <s v="Yana Sorensen"/>
    <x v="1"/>
    <s v="United States"/>
    <s v="Seattle"/>
    <x v="4"/>
    <n v="98103"/>
    <x v="1"/>
    <s v="OFF-ST-10003306"/>
    <x v="1"/>
    <x v="4"/>
    <s v="Letter Size Cart"/>
    <n v="1000.0200000000001"/>
    <n v="7"/>
    <n v="0"/>
    <n v="290.00579999999991"/>
  </r>
  <r>
    <n v="6212"/>
    <s v="CA-2014-119809"/>
    <x v="3"/>
    <x v="238"/>
    <x v="1171"/>
    <s v="Standard Class"/>
    <s v="YS-21880"/>
    <s v="Yana Sorensen"/>
    <x v="1"/>
    <s v="United States"/>
    <s v="Seattle"/>
    <x v="4"/>
    <n v="98103"/>
    <x v="1"/>
    <s v="FUR-FU-10001475"/>
    <x v="0"/>
    <x v="5"/>
    <s v="Contract Clock, 14&quot;, Brown"/>
    <n v="65.94"/>
    <n v="3"/>
    <n v="0"/>
    <n v="22.419600000000003"/>
  </r>
  <r>
    <n v="6213"/>
    <s v="CA-2014-149944"/>
    <x v="3"/>
    <x v="105"/>
    <x v="38"/>
    <s v="Second Class"/>
    <s v="MB-17305"/>
    <s v="Maria Bertelson"/>
    <x v="0"/>
    <s v="United States"/>
    <s v="Longview"/>
    <x v="4"/>
    <n v="98632"/>
    <x v="1"/>
    <s v="OFF-FA-10003495"/>
    <x v="1"/>
    <x v="13"/>
    <s v="Staples"/>
    <n v="18.240000000000002"/>
    <n v="3"/>
    <n v="0"/>
    <n v="9.120000000000001"/>
  </r>
  <r>
    <n v="6214"/>
    <s v="CA-2014-149944"/>
    <x v="3"/>
    <x v="105"/>
    <x v="38"/>
    <s v="Second Class"/>
    <s v="MB-17305"/>
    <s v="Maria Bertelson"/>
    <x v="0"/>
    <s v="United States"/>
    <s v="Longview"/>
    <x v="4"/>
    <n v="98632"/>
    <x v="1"/>
    <s v="OFF-AP-10004708"/>
    <x v="1"/>
    <x v="9"/>
    <s v="Fellowes Superior 10 Outlet Split Surge Protector"/>
    <n v="76.12"/>
    <n v="2"/>
    <n v="0"/>
    <n v="22.074799999999996"/>
  </r>
  <r>
    <n v="6215"/>
    <s v="CA-2011-128538"/>
    <x v="2"/>
    <x v="856"/>
    <x v="323"/>
    <s v="Standard Class"/>
    <s v="AS-10240"/>
    <s v="Alan Shonely"/>
    <x v="0"/>
    <s v="United States"/>
    <s v="Redondo Beach"/>
    <x v="1"/>
    <n v="90278"/>
    <x v="1"/>
    <s v="OFF-EN-10001219"/>
    <x v="1"/>
    <x v="12"/>
    <s v="#10- 4 1/8&quot; x 9 1/2&quot; Security-Tint Envelopes"/>
    <n v="7.64"/>
    <n v="1"/>
    <n v="0"/>
    <n v="3.7435999999999998"/>
  </r>
  <r>
    <n v="6216"/>
    <s v="CA-2012-161711"/>
    <x v="1"/>
    <x v="109"/>
    <x v="253"/>
    <s v="Standard Class"/>
    <s v="MC-17425"/>
    <s v="Mark Cousins"/>
    <x v="1"/>
    <s v="United States"/>
    <s v="New York City"/>
    <x v="15"/>
    <n v="10035"/>
    <x v="3"/>
    <s v="FUR-FU-10000087"/>
    <x v="0"/>
    <x v="5"/>
    <s v="Executive Impressions 14&quot; Two-Color Numerals Wall Clock"/>
    <n v="68.16"/>
    <n v="3"/>
    <n v="0"/>
    <n v="27.945600000000002"/>
  </r>
  <r>
    <n v="6217"/>
    <s v="CA-2012-161711"/>
    <x v="1"/>
    <x v="109"/>
    <x v="253"/>
    <s v="Standard Class"/>
    <s v="MC-17425"/>
    <s v="Mark Cousins"/>
    <x v="1"/>
    <s v="United States"/>
    <s v="New York City"/>
    <x v="15"/>
    <n v="10035"/>
    <x v="3"/>
    <s v="OFF-EN-10001539"/>
    <x v="1"/>
    <x v="12"/>
    <s v="Staples"/>
    <n v="62.24"/>
    <n v="8"/>
    <n v="0"/>
    <n v="29.252800000000001"/>
  </r>
  <r>
    <n v="6218"/>
    <s v="US-2012-129553"/>
    <x v="1"/>
    <x v="1097"/>
    <x v="1039"/>
    <s v="Standard Class"/>
    <s v="PG-18820"/>
    <s v="Patrick Gardner"/>
    <x v="0"/>
    <s v="United States"/>
    <s v="Louisville"/>
    <x v="0"/>
    <n v="40214"/>
    <x v="0"/>
    <s v="TEC-PH-10004897"/>
    <x v="2"/>
    <x v="7"/>
    <s v="Mediabridge Sport Armband iPhone 5s"/>
    <n v="29.97"/>
    <n v="3"/>
    <n v="0"/>
    <n v="0.29969999999999963"/>
  </r>
  <r>
    <n v="6219"/>
    <s v="CA-2013-160220"/>
    <x v="0"/>
    <x v="201"/>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x v="936"/>
    <s v="Standard Class"/>
    <s v="JS-16030"/>
    <s v="Joy Smith"/>
    <x v="0"/>
    <s v="United States"/>
    <s v="Trenton"/>
    <x v="12"/>
    <n v="48183"/>
    <x v="2"/>
    <s v="TEC-PH-10001557"/>
    <x v="2"/>
    <x v="7"/>
    <s v="Pyle PMP37LED"/>
    <n v="191.98"/>
    <n v="2"/>
    <n v="0"/>
    <n v="51.834599999999995"/>
  </r>
  <r>
    <n v="6221"/>
    <s v="CA-2013-160220"/>
    <x v="0"/>
    <x v="201"/>
    <x v="936"/>
    <s v="Standard Class"/>
    <s v="JS-16030"/>
    <s v="Joy Smith"/>
    <x v="0"/>
    <s v="United States"/>
    <s v="Trenton"/>
    <x v="12"/>
    <n v="48183"/>
    <x v="2"/>
    <s v="OFF-ST-10000617"/>
    <x v="1"/>
    <x v="4"/>
    <s v="Woodgrain Magazine Files by Perma"/>
    <n v="20.86"/>
    <n v="7"/>
    <n v="0"/>
    <n v="1.4601999999999977"/>
  </r>
  <r>
    <n v="6222"/>
    <s v="US-2014-157224"/>
    <x v="3"/>
    <x v="32"/>
    <x v="934"/>
    <s v="Second Class"/>
    <s v="JB-16000"/>
    <s v="Joy Bell-"/>
    <x v="0"/>
    <s v="United States"/>
    <s v="Los Angeles"/>
    <x v="1"/>
    <n v="90045"/>
    <x v="1"/>
    <s v="OFF-LA-10000121"/>
    <x v="1"/>
    <x v="2"/>
    <s v="Avery 48"/>
    <n v="56.699999999999996"/>
    <n v="9"/>
    <n v="0"/>
    <n v="26.081999999999997"/>
  </r>
  <r>
    <n v="6223"/>
    <s v="CA-2014-140627"/>
    <x v="3"/>
    <x v="331"/>
    <x v="63"/>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x v="63"/>
    <s v="Standard Class"/>
    <s v="DK-12985"/>
    <s v="Darren Koutras"/>
    <x v="0"/>
    <s v="United States"/>
    <s v="Hendersonville"/>
    <x v="18"/>
    <n v="37075"/>
    <x v="0"/>
    <s v="OFF-AR-10000422"/>
    <x v="1"/>
    <x v="6"/>
    <s v="Pencil and Crayon Sharpener"/>
    <n v="12.263999999999999"/>
    <n v="7"/>
    <n v="0.2"/>
    <n v="1.0730999999999993"/>
  </r>
  <r>
    <n v="6225"/>
    <s v="CA-2014-140627"/>
    <x v="3"/>
    <x v="331"/>
    <x v="63"/>
    <s v="Standard Class"/>
    <s v="DK-12985"/>
    <s v="Darren Koutras"/>
    <x v="0"/>
    <s v="United States"/>
    <s v="Hendersonville"/>
    <x v="18"/>
    <n v="37075"/>
    <x v="0"/>
    <s v="OFF-ST-10004123"/>
    <x v="1"/>
    <x v="4"/>
    <s v="Safco Industrial Wire Shelving System"/>
    <n v="218.35200000000003"/>
    <n v="3"/>
    <n v="0.2"/>
    <n v="-54.588000000000008"/>
  </r>
  <r>
    <n v="6226"/>
    <s v="CA-2012-133445"/>
    <x v="1"/>
    <x v="348"/>
    <x v="256"/>
    <s v="Standard Class"/>
    <s v="JF-15490"/>
    <s v="Jeremy Farry"/>
    <x v="0"/>
    <s v="United States"/>
    <s v="Portland"/>
    <x v="21"/>
    <n v="97206"/>
    <x v="1"/>
    <s v="FUR-BO-10003660"/>
    <x v="0"/>
    <x v="0"/>
    <s v="Bush Cubix Collection Bookcases, Fully Assembled"/>
    <n v="66.294000000000011"/>
    <n v="1"/>
    <n v="0.7"/>
    <n v="-103.86059999999998"/>
  </r>
  <r>
    <n v="6227"/>
    <s v="CA-2012-133445"/>
    <x v="1"/>
    <x v="348"/>
    <x v="256"/>
    <s v="Standard Class"/>
    <s v="JF-15490"/>
    <s v="Jeremy Farry"/>
    <x v="0"/>
    <s v="United States"/>
    <s v="Portland"/>
    <x v="21"/>
    <n v="97206"/>
    <x v="1"/>
    <s v="FUR-CH-10000422"/>
    <x v="0"/>
    <x v="1"/>
    <s v="Global Highback Leather Tilter in Burgundy"/>
    <n v="291.16800000000001"/>
    <n v="4"/>
    <n v="0.2"/>
    <n v="-14.558399999999978"/>
  </r>
  <r>
    <n v="6228"/>
    <s v="CA-2011-148782"/>
    <x v="2"/>
    <x v="981"/>
    <x v="322"/>
    <s v="Standard Class"/>
    <s v="PO-18850"/>
    <s v="Patrick O'Brill"/>
    <x v="0"/>
    <s v="United States"/>
    <s v="Irving"/>
    <x v="5"/>
    <n v="75061"/>
    <x v="2"/>
    <s v="TEC-PH-10002923"/>
    <x v="2"/>
    <x v="7"/>
    <s v="Logitech B530 USB Headset - headset - Full size, Binaural"/>
    <n v="88.77600000000001"/>
    <n v="3"/>
    <n v="0.2"/>
    <n v="7.7679000000000009"/>
  </r>
  <r>
    <n v="6229"/>
    <s v="CA-2013-148208"/>
    <x v="0"/>
    <x v="115"/>
    <x v="1040"/>
    <s v="Standard Class"/>
    <s v="BT-11530"/>
    <s v="Bradley Talbott"/>
    <x v="2"/>
    <s v="United States"/>
    <s v="Cleveland"/>
    <x v="24"/>
    <n v="44105"/>
    <x v="3"/>
    <s v="TEC-PH-10004093"/>
    <x v="2"/>
    <x v="7"/>
    <s v="Panasonic Kx-TS550"/>
    <n v="110.376"/>
    <n v="4"/>
    <n v="0.4"/>
    <n v="-20.235600000000005"/>
  </r>
  <r>
    <n v="6230"/>
    <s v="CA-2013-148208"/>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x v="1089"/>
    <s v="Standard Class"/>
    <s v="NW-18400"/>
    <s v="Natalie Webber"/>
    <x v="0"/>
    <s v="United States"/>
    <s v="Waterloo"/>
    <x v="23"/>
    <n v="50701"/>
    <x v="2"/>
    <s v="OFF-AR-10001166"/>
    <x v="1"/>
    <x v="6"/>
    <s v="Staples"/>
    <n v="30.32"/>
    <n v="4"/>
    <n v="0"/>
    <n v="11.8248"/>
  </r>
  <r>
    <n v="6232"/>
    <s v="US-2014-142188"/>
    <x v="3"/>
    <x v="220"/>
    <x v="218"/>
    <s v="Same Day"/>
    <s v="JF-15415"/>
    <s v="Jennifer Ferguson"/>
    <x v="0"/>
    <s v="United States"/>
    <s v="Seattle"/>
    <x v="4"/>
    <n v="98105"/>
    <x v="1"/>
    <s v="FUR-CH-10003199"/>
    <x v="0"/>
    <x v="1"/>
    <s v="Office Star - Contemporary Task Swivel Chair"/>
    <n v="177.56800000000001"/>
    <n v="2"/>
    <n v="0.2"/>
    <n v="8.8783999999999921"/>
  </r>
  <r>
    <n v="6233"/>
    <s v="US-2014-142188"/>
    <x v="3"/>
    <x v="220"/>
    <x v="218"/>
    <s v="Same Day"/>
    <s v="JF-15415"/>
    <s v="Jennifer Ferguson"/>
    <x v="0"/>
    <s v="United States"/>
    <s v="Seattle"/>
    <x v="4"/>
    <n v="98105"/>
    <x v="1"/>
    <s v="OFF-PA-10002005"/>
    <x v="1"/>
    <x v="10"/>
    <s v="Xerox 225"/>
    <n v="19.440000000000001"/>
    <n v="3"/>
    <n v="0"/>
    <n v="9.3312000000000008"/>
  </r>
  <r>
    <n v="6234"/>
    <s v="US-2014-142188"/>
    <x v="3"/>
    <x v="220"/>
    <x v="218"/>
    <s v="Same Day"/>
    <s v="JF-15415"/>
    <s v="Jennifer Ferguson"/>
    <x v="0"/>
    <s v="United States"/>
    <s v="Seattle"/>
    <x v="4"/>
    <n v="98105"/>
    <x v="1"/>
    <s v="OFF-PA-10004101"/>
    <x v="1"/>
    <x v="10"/>
    <s v="Xerox 1894"/>
    <n v="71.28"/>
    <n v="11"/>
    <n v="0"/>
    <n v="34.214400000000005"/>
  </r>
  <r>
    <n v="6235"/>
    <s v="US-2014-142188"/>
    <x v="3"/>
    <x v="220"/>
    <x v="218"/>
    <s v="Same Day"/>
    <s v="JF-15415"/>
    <s v="Jennifer Ferguson"/>
    <x v="0"/>
    <s v="United States"/>
    <s v="Seattle"/>
    <x v="4"/>
    <n v="98105"/>
    <x v="1"/>
    <s v="OFF-BI-10004600"/>
    <x v="1"/>
    <x v="8"/>
    <s v="Ibico Ibimaster 300 Manual Binding System"/>
    <n v="1471.96"/>
    <n v="5"/>
    <n v="0.2"/>
    <n v="459.98749999999995"/>
  </r>
  <r>
    <n v="6236"/>
    <s v="US-2014-142188"/>
    <x v="3"/>
    <x v="220"/>
    <x v="218"/>
    <s v="Same Day"/>
    <s v="JF-15415"/>
    <s v="Jennifer Ferguson"/>
    <x v="0"/>
    <s v="United States"/>
    <s v="Seattle"/>
    <x v="4"/>
    <n v="98105"/>
    <x v="1"/>
    <s v="TEC-PH-10000127"/>
    <x v="2"/>
    <x v="7"/>
    <s v="iOttie XL Car Mount"/>
    <n v="79.959999999999994"/>
    <n v="5"/>
    <n v="0.2"/>
    <n v="-17.991000000000003"/>
  </r>
  <r>
    <n v="6237"/>
    <s v="CA-2013-144400"/>
    <x v="0"/>
    <x v="1098"/>
    <x v="824"/>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x v="1184"/>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x v="313"/>
    <s v="Standard Class"/>
    <s v="HA-14905"/>
    <s v="Helen Abelman"/>
    <x v="0"/>
    <s v="United States"/>
    <s v="San Jose"/>
    <x v="1"/>
    <n v="95123"/>
    <x v="1"/>
    <s v="FUR-FU-10004597"/>
    <x v="0"/>
    <x v="5"/>
    <s v="Eldon Cleatmat Chair Mats for Medium Pile Carpets"/>
    <n v="166.5"/>
    <n v="3"/>
    <n v="0"/>
    <n v="21.64500000000001"/>
  </r>
  <r>
    <n v="6240"/>
    <s v="CA-2012-134075"/>
    <x v="1"/>
    <x v="295"/>
    <x v="313"/>
    <s v="Standard Class"/>
    <s v="HA-14905"/>
    <s v="Helen Abelman"/>
    <x v="0"/>
    <s v="United States"/>
    <s v="San Jose"/>
    <x v="1"/>
    <n v="95123"/>
    <x v="1"/>
    <s v="OFF-ST-10001496"/>
    <x v="1"/>
    <x v="4"/>
    <s v="Standard Rollaway File with Lock"/>
    <n v="360.38"/>
    <n v="2"/>
    <n v="0"/>
    <n v="93.698800000000006"/>
  </r>
  <r>
    <n v="6241"/>
    <s v="US-2013-131912"/>
    <x v="0"/>
    <x v="517"/>
    <x v="97"/>
    <s v="Second Class"/>
    <s v="LH-17155"/>
    <s v="Logan Haushalter"/>
    <x v="0"/>
    <s v="United States"/>
    <s v="Los Angeles"/>
    <x v="1"/>
    <n v="90008"/>
    <x v="1"/>
    <s v="OFF-BI-10004236"/>
    <x v="1"/>
    <x v="8"/>
    <s v="XtraLife ClearVue Slant-D Ring Binder, White, 3&quot;"/>
    <n v="11.744"/>
    <n v="1"/>
    <n v="0.2"/>
    <n v="3.8167999999999997"/>
  </r>
  <r>
    <n v="6242"/>
    <s v="CA-2014-141572"/>
    <x v="3"/>
    <x v="39"/>
    <x v="1135"/>
    <s v="Second Class"/>
    <s v="LO-17170"/>
    <s v="Lori Olson"/>
    <x v="1"/>
    <s v="United States"/>
    <s v="Concord"/>
    <x v="38"/>
    <n v="3301"/>
    <x v="3"/>
    <s v="FUR-FU-10001185"/>
    <x v="0"/>
    <x v="5"/>
    <s v="Advantus Employee of the Month Certificate Frame, 11 x 13-1/2"/>
    <n v="247.44"/>
    <n v="8"/>
    <n v="0"/>
    <n v="101.4504"/>
  </r>
  <r>
    <n v="6243"/>
    <s v="CA-2011-134621"/>
    <x v="2"/>
    <x v="1059"/>
    <x v="58"/>
    <s v="Standard Class"/>
    <s v="DP-13390"/>
    <s v="Dennis Pardue"/>
    <x v="2"/>
    <s v="United States"/>
    <s v="Columbia"/>
    <x v="18"/>
    <n v="38401"/>
    <x v="0"/>
    <s v="OFF-BI-10000977"/>
    <x v="1"/>
    <x v="8"/>
    <s v="Ibico Plastic Spiral Binding Combs"/>
    <n v="18.240000000000002"/>
    <n v="2"/>
    <n v="0.7"/>
    <n v="-14.591999999999999"/>
  </r>
  <r>
    <n v="6244"/>
    <s v="CA-2013-165561"/>
    <x v="0"/>
    <x v="390"/>
    <x v="940"/>
    <s v="Standard Class"/>
    <s v="CR-12580"/>
    <s v="Clay Rozendal"/>
    <x v="2"/>
    <s v="United States"/>
    <s v="Bellevue"/>
    <x v="4"/>
    <n v="98006"/>
    <x v="1"/>
    <s v="OFF-SU-10004782"/>
    <x v="1"/>
    <x v="14"/>
    <s v="Elite 5&quot; Scissors"/>
    <n v="25.349999999999998"/>
    <n v="3"/>
    <n v="0"/>
    <n v="7.6049999999999978"/>
  </r>
  <r>
    <n v="6245"/>
    <s v="CA-2012-112305"/>
    <x v="1"/>
    <x v="312"/>
    <x v="332"/>
    <s v="Standard Class"/>
    <s v="KB-16405"/>
    <s v="Katrina Bavinger"/>
    <x v="2"/>
    <s v="United States"/>
    <s v="Seattle"/>
    <x v="4"/>
    <n v="98105"/>
    <x v="1"/>
    <s v="OFF-AR-10002067"/>
    <x v="1"/>
    <x v="6"/>
    <s v="Newell 334"/>
    <n v="119.03999999999999"/>
    <n v="6"/>
    <n v="0"/>
    <n v="30.950400000000002"/>
  </r>
  <r>
    <n v="6246"/>
    <s v="CA-2012-112305"/>
    <x v="1"/>
    <x v="312"/>
    <x v="332"/>
    <s v="Standard Class"/>
    <s v="KB-16405"/>
    <s v="Katrina Bavinger"/>
    <x v="2"/>
    <s v="United States"/>
    <s v="Seattle"/>
    <x v="4"/>
    <n v="98105"/>
    <x v="1"/>
    <s v="FUR-FU-10002364"/>
    <x v="0"/>
    <x v="5"/>
    <s v="Eldon Expressions Wood Desk Accessories, Oak"/>
    <n v="22.14"/>
    <n v="3"/>
    <n v="0"/>
    <n v="6.4205999999999976"/>
  </r>
  <r>
    <n v="6247"/>
    <s v="CA-2012-112305"/>
    <x v="1"/>
    <x v="312"/>
    <x v="332"/>
    <s v="Standard Class"/>
    <s v="KB-16405"/>
    <s v="Katrina Bavinger"/>
    <x v="2"/>
    <s v="United States"/>
    <s v="Seattle"/>
    <x v="4"/>
    <n v="98105"/>
    <x v="1"/>
    <s v="TEC-AC-10002018"/>
    <x v="2"/>
    <x v="11"/>
    <s v="AmazonBasics 3-Button USB Wired Mouse"/>
    <n v="13.98"/>
    <n v="2"/>
    <n v="0"/>
    <n v="6.011400000000001"/>
  </r>
  <r>
    <n v="6248"/>
    <s v="CA-2014-121580"/>
    <x v="3"/>
    <x v="148"/>
    <x v="150"/>
    <s v="Standard Class"/>
    <s v="ML-17410"/>
    <s v="Maris LaWare"/>
    <x v="0"/>
    <s v="United States"/>
    <s v="Columbus"/>
    <x v="14"/>
    <n v="47201"/>
    <x v="2"/>
    <s v="OFF-BI-10000632"/>
    <x v="1"/>
    <x v="8"/>
    <s v="Satellite Sectional Post Binders"/>
    <n v="43.41"/>
    <n v="1"/>
    <n v="0"/>
    <n v="19.968599999999999"/>
  </r>
  <r>
    <n v="6249"/>
    <s v="CA-2014-121580"/>
    <x v="3"/>
    <x v="148"/>
    <x v="150"/>
    <s v="Standard Class"/>
    <s v="ML-17410"/>
    <s v="Maris LaWare"/>
    <x v="0"/>
    <s v="United States"/>
    <s v="Columbus"/>
    <x v="14"/>
    <n v="47201"/>
    <x v="2"/>
    <s v="FUR-FU-10003981"/>
    <x v="0"/>
    <x v="5"/>
    <s v="Eldon Wave Desk Accessories"/>
    <n v="6.24"/>
    <n v="3"/>
    <n v="0"/>
    <n v="2.6208000000000005"/>
  </r>
  <r>
    <n v="6250"/>
    <s v="CA-2014-121580"/>
    <x v="3"/>
    <x v="148"/>
    <x v="150"/>
    <s v="Standard Class"/>
    <s v="ML-17410"/>
    <s v="Maris LaWare"/>
    <x v="0"/>
    <s v="United States"/>
    <s v="Columbus"/>
    <x v="14"/>
    <n v="47201"/>
    <x v="2"/>
    <s v="OFF-AP-10001564"/>
    <x v="1"/>
    <x v="9"/>
    <s v="Hoover Commercial Lightweight Upright Vacuum with E-Z Empty Dirt Cup"/>
    <n v="465.16"/>
    <n v="2"/>
    <n v="0"/>
    <n v="120.94159999999999"/>
  </r>
  <r>
    <n v="6251"/>
    <s v="CA-2014-121580"/>
    <x v="3"/>
    <x v="148"/>
    <x v="150"/>
    <s v="Standard Class"/>
    <s v="ML-17410"/>
    <s v="Maris LaWare"/>
    <x v="0"/>
    <s v="United States"/>
    <s v="Columbus"/>
    <x v="14"/>
    <n v="47201"/>
    <x v="2"/>
    <s v="OFF-PA-10004082"/>
    <x v="1"/>
    <x v="10"/>
    <s v="Adams Telephone Message Book w/Frequently-Called Numbers Space, 400 Messages per Book"/>
    <n v="7.98"/>
    <n v="1"/>
    <n v="0"/>
    <n v="3.99"/>
  </r>
  <r>
    <n v="6252"/>
    <s v="CA-2011-101147"/>
    <x v="2"/>
    <x v="266"/>
    <x v="283"/>
    <s v="First Class"/>
    <s v="MC-17575"/>
    <s v="Matt Collins"/>
    <x v="0"/>
    <s v="United States"/>
    <s v="Chicago"/>
    <x v="10"/>
    <n v="60623"/>
    <x v="2"/>
    <s v="OFF-AP-10004249"/>
    <x v="1"/>
    <x v="9"/>
    <s v="Staples"/>
    <n v="2.3939999999999997"/>
    <n v="1"/>
    <n v="0.8"/>
    <n v="-6.344100000000001"/>
  </r>
  <r>
    <n v="6253"/>
    <s v="CA-2011-165806"/>
    <x v="2"/>
    <x v="884"/>
    <x v="284"/>
    <s v="Same Day"/>
    <s v="VM-21685"/>
    <s v="Valerie Mitchum"/>
    <x v="2"/>
    <s v="United States"/>
    <s v="Marietta"/>
    <x v="32"/>
    <n v="30062"/>
    <x v="0"/>
    <s v="OFF-PA-10003441"/>
    <x v="1"/>
    <x v="10"/>
    <s v="Xerox 226"/>
    <n v="58.320000000000007"/>
    <n v="9"/>
    <n v="0"/>
    <n v="27.993600000000001"/>
  </r>
  <r>
    <n v="6254"/>
    <s v="CA-2011-165806"/>
    <x v="2"/>
    <x v="884"/>
    <x v="284"/>
    <s v="Same Day"/>
    <s v="VM-21685"/>
    <s v="Valerie Mitchum"/>
    <x v="2"/>
    <s v="United States"/>
    <s v="Marietta"/>
    <x v="32"/>
    <n v="30062"/>
    <x v="0"/>
    <s v="TEC-PH-10004922"/>
    <x v="2"/>
    <x v="7"/>
    <s v="RCA Visys Integrated PBX 8-Line Router"/>
    <n v="200.96999999999997"/>
    <n v="3"/>
    <n v="0"/>
    <n v="50.242500000000007"/>
  </r>
  <r>
    <n v="6255"/>
    <s v="CA-2012-151624"/>
    <x v="1"/>
    <x v="1014"/>
    <x v="240"/>
    <s v="Standard Class"/>
    <s v="VW-21775"/>
    <s v="Victoria Wilson"/>
    <x v="1"/>
    <s v="United States"/>
    <s v="Montgomery"/>
    <x v="19"/>
    <n v="36116"/>
    <x v="0"/>
    <s v="FUR-FU-10001731"/>
    <x v="0"/>
    <x v="5"/>
    <s v="Acrylic Self-Standing Desk Frames"/>
    <n v="21.36"/>
    <n v="8"/>
    <n v="0"/>
    <n v="8.1167999999999996"/>
  </r>
  <r>
    <n v="6256"/>
    <s v="CA-2014-139444"/>
    <x v="3"/>
    <x v="428"/>
    <x v="17"/>
    <s v="Standard Class"/>
    <s v="GK-14620"/>
    <s v="Grace Kelly"/>
    <x v="1"/>
    <s v="United States"/>
    <s v="Plano"/>
    <x v="5"/>
    <n v="75023"/>
    <x v="2"/>
    <s v="OFF-LA-10000134"/>
    <x v="1"/>
    <x v="2"/>
    <s v="Avery 511"/>
    <n v="9.8560000000000016"/>
    <n v="4"/>
    <n v="0.2"/>
    <n v="3.4495999999999993"/>
  </r>
  <r>
    <n v="6257"/>
    <s v="CA-2012-133977"/>
    <x v="1"/>
    <x v="684"/>
    <x v="37"/>
    <s v="Second Class"/>
    <s v="AT-10435"/>
    <s v="Alyssa Tate"/>
    <x v="2"/>
    <s v="United States"/>
    <s v="Tamarac"/>
    <x v="2"/>
    <n v="33319"/>
    <x v="0"/>
    <s v="OFF-BI-10003166"/>
    <x v="1"/>
    <x v="8"/>
    <s v="GBC Plasticlear Binding Covers"/>
    <n v="3.4440000000000008"/>
    <n v="1"/>
    <n v="0.7"/>
    <n v="-2.5255999999999998"/>
  </r>
  <r>
    <n v="6258"/>
    <s v="CA-2014-141425"/>
    <x v="3"/>
    <x v="808"/>
    <x v="373"/>
    <s v="Second Class"/>
    <s v="AR-10825"/>
    <s v="Anthony Rawles"/>
    <x v="1"/>
    <s v="United States"/>
    <s v="Columbus"/>
    <x v="24"/>
    <n v="43229"/>
    <x v="3"/>
    <s v="OFF-SU-10000646"/>
    <x v="1"/>
    <x v="14"/>
    <s v="Premier Automatic Letter Opener"/>
    <n v="384.59200000000004"/>
    <n v="2"/>
    <n v="0.2"/>
    <n v="-81.725799999999978"/>
  </r>
  <r>
    <n v="6259"/>
    <s v="CA-2012-133536"/>
    <x v="1"/>
    <x v="262"/>
    <x v="803"/>
    <s v="Second Class"/>
    <s v="JH-15820"/>
    <s v="John Huston"/>
    <x v="0"/>
    <s v="United States"/>
    <s v="New York City"/>
    <x v="15"/>
    <n v="10009"/>
    <x v="3"/>
    <s v="OFF-EN-10004459"/>
    <x v="1"/>
    <x v="12"/>
    <s v="Security-Tint Envelopes"/>
    <n v="22.919999999999998"/>
    <n v="3"/>
    <n v="0"/>
    <n v="11.230799999999999"/>
  </r>
  <r>
    <n v="6260"/>
    <s v="CA-2012-150441"/>
    <x v="1"/>
    <x v="863"/>
    <x v="1087"/>
    <s v="Second Class"/>
    <s v="RA-19285"/>
    <s v="Ralph Arnett"/>
    <x v="0"/>
    <s v="United States"/>
    <s v="Richmond"/>
    <x v="14"/>
    <n v="47374"/>
    <x v="2"/>
    <s v="OFF-BI-10003529"/>
    <x v="1"/>
    <x v="8"/>
    <s v="Avery Round Ring Poly Binders"/>
    <n v="11.36"/>
    <n v="4"/>
    <n v="0"/>
    <n v="5.5663999999999998"/>
  </r>
  <r>
    <n v="6261"/>
    <s v="CA-2012-162607"/>
    <x v="1"/>
    <x v="793"/>
    <x v="1185"/>
    <s v="Standard Class"/>
    <s v="RO-19780"/>
    <s v="Rose O'Brian"/>
    <x v="0"/>
    <s v="United States"/>
    <s v="Seattle"/>
    <x v="4"/>
    <n v="98115"/>
    <x v="1"/>
    <s v="OFF-BI-10002949"/>
    <x v="1"/>
    <x v="8"/>
    <s v="Prestige Round Ring Binders"/>
    <n v="14.592000000000002"/>
    <n v="3"/>
    <n v="0.2"/>
    <n v="4.9247999999999985"/>
  </r>
  <r>
    <n v="6262"/>
    <s v="CA-2014-103506"/>
    <x v="3"/>
    <x v="283"/>
    <x v="1186"/>
    <s v="Standard Class"/>
    <s v="LR-17035"/>
    <s v="Lisa Ryan"/>
    <x v="1"/>
    <s v="United States"/>
    <s v="Long Beach"/>
    <x v="15"/>
    <n v="11561"/>
    <x v="3"/>
    <s v="OFF-LA-10001158"/>
    <x v="1"/>
    <x v="2"/>
    <s v="Avery Address/Shipping Labels for Typewriters, 4&quot; x 2&quot;"/>
    <n v="41.4"/>
    <n v="4"/>
    <n v="0"/>
    <n v="19.872"/>
  </r>
  <r>
    <n v="6263"/>
    <s v="CA-2013-132479"/>
    <x v="0"/>
    <x v="446"/>
    <x v="750"/>
    <s v="First Class"/>
    <s v="MK-17905"/>
    <s v="Michael Kennedy"/>
    <x v="1"/>
    <s v="United States"/>
    <s v="Rockford"/>
    <x v="10"/>
    <n v="61107"/>
    <x v="2"/>
    <s v="OFF-BI-10004584"/>
    <x v="1"/>
    <x v="8"/>
    <s v="GBC ProClick 150 Presentation Binding System"/>
    <n v="442.37199999999996"/>
    <n v="7"/>
    <n v="0.8"/>
    <n v="-729.91380000000004"/>
  </r>
  <r>
    <n v="6264"/>
    <s v="CA-2014-160724"/>
    <x v="3"/>
    <x v="1024"/>
    <x v="1187"/>
    <s v="Standard Class"/>
    <s v="YS-21880"/>
    <s v="Yana Sorensen"/>
    <x v="1"/>
    <s v="United States"/>
    <s v="Columbus"/>
    <x v="32"/>
    <n v="31907"/>
    <x v="0"/>
    <s v="OFF-BI-10004965"/>
    <x v="1"/>
    <x v="8"/>
    <s v="Ibico Covers for Plastic or Wire Binding Elements"/>
    <n v="34.5"/>
    <n v="3"/>
    <n v="0"/>
    <n v="15.524999999999999"/>
  </r>
  <r>
    <n v="6265"/>
    <s v="US-2013-115952"/>
    <x v="0"/>
    <x v="1099"/>
    <x v="358"/>
    <s v="Same Day"/>
    <s v="JH-15910"/>
    <s v="Jonathan Howell"/>
    <x v="0"/>
    <s v="United States"/>
    <s v="Tulsa"/>
    <x v="26"/>
    <n v="74133"/>
    <x v="2"/>
    <s v="OFF-BI-10004654"/>
    <x v="1"/>
    <x v="8"/>
    <s v="Avery Binding System Hidden Tab Executive Style Index Sets"/>
    <n v="28.849999999999998"/>
    <n v="5"/>
    <n v="0"/>
    <n v="14.424999999999999"/>
  </r>
  <r>
    <n v="6266"/>
    <s v="CA-2011-146731"/>
    <x v="2"/>
    <x v="935"/>
    <x v="821"/>
    <s v="Standard Class"/>
    <s v="AT-10735"/>
    <s v="Annie Thurman"/>
    <x v="0"/>
    <s v="United States"/>
    <s v="Nashville"/>
    <x v="18"/>
    <n v="37211"/>
    <x v="0"/>
    <s v="OFF-PA-10000141"/>
    <x v="1"/>
    <x v="10"/>
    <s v="Ampad Evidence Wirebond Steno Books, 6&quot; x 9&quot;"/>
    <n v="3.4880000000000004"/>
    <n v="2"/>
    <n v="0.2"/>
    <n v="1.1771999999999998"/>
  </r>
  <r>
    <n v="6267"/>
    <s v="CA-2011-146731"/>
    <x v="2"/>
    <x v="935"/>
    <x v="821"/>
    <s v="Standard Class"/>
    <s v="AT-10735"/>
    <s v="Annie Thurman"/>
    <x v="0"/>
    <s v="United States"/>
    <s v="Nashville"/>
    <x v="18"/>
    <n v="37211"/>
    <x v="0"/>
    <s v="OFF-PA-10001019"/>
    <x v="1"/>
    <x v="10"/>
    <s v="Xerox 1884"/>
    <n v="143.85600000000002"/>
    <n v="9"/>
    <n v="0.2"/>
    <n v="48.551399999999994"/>
  </r>
  <r>
    <n v="6268"/>
    <s v="CA-2012-115392"/>
    <x v="1"/>
    <x v="486"/>
    <x v="1100"/>
    <s v="Second Class"/>
    <s v="RM-19675"/>
    <s v="Robert Marley"/>
    <x v="2"/>
    <s v="United States"/>
    <s v="Cambridge"/>
    <x v="31"/>
    <n v="2138"/>
    <x v="3"/>
    <s v="TEC-PH-10002496"/>
    <x v="2"/>
    <x v="7"/>
    <s v="Cisco SPA301"/>
    <n v="311.98"/>
    <n v="2"/>
    <n v="0"/>
    <n v="93.593999999999994"/>
  </r>
  <r>
    <n v="6269"/>
    <s v="CA-2012-115392"/>
    <x v="1"/>
    <x v="486"/>
    <x v="1100"/>
    <s v="Second Class"/>
    <s v="RM-19675"/>
    <s v="Robert Marley"/>
    <x v="2"/>
    <s v="United States"/>
    <s v="Cambridge"/>
    <x v="31"/>
    <n v="2138"/>
    <x v="3"/>
    <s v="OFF-BI-10000829"/>
    <x v="1"/>
    <x v="8"/>
    <s v="Avery Non-Stick Binders"/>
    <n v="22.450000000000003"/>
    <n v="5"/>
    <n v="0"/>
    <n v="10.327"/>
  </r>
  <r>
    <n v="6270"/>
    <s v="CA-2014-102379"/>
    <x v="3"/>
    <x v="574"/>
    <x v="792"/>
    <s v="Standard Class"/>
    <s v="BB-11545"/>
    <s v="Brenda Bowman"/>
    <x v="1"/>
    <s v="United States"/>
    <s v="Oakland"/>
    <x v="1"/>
    <n v="94601"/>
    <x v="1"/>
    <s v="TEC-PH-10001448"/>
    <x v="2"/>
    <x v="7"/>
    <s v="Anker Astro 15000mAh USB Portable Charger"/>
    <n v="39.992000000000004"/>
    <n v="1"/>
    <n v="0.2"/>
    <n v="-7.9984000000000073"/>
  </r>
  <r>
    <n v="6271"/>
    <s v="CA-2014-102379"/>
    <x v="3"/>
    <x v="574"/>
    <x v="792"/>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x v="792"/>
    <s v="Standard Class"/>
    <s v="BB-11545"/>
    <s v="Brenda Bowman"/>
    <x v="1"/>
    <s v="United States"/>
    <s v="Oakland"/>
    <x v="1"/>
    <n v="94601"/>
    <x v="1"/>
    <s v="OFF-AR-10004022"/>
    <x v="1"/>
    <x v="6"/>
    <s v="Panasonic KP-380BK Classic Electric Pencil Sharpener"/>
    <n v="179.89999999999998"/>
    <n v="5"/>
    <n v="0"/>
    <n v="44.974999999999987"/>
  </r>
  <r>
    <n v="6273"/>
    <s v="CA-2014-149706"/>
    <x v="3"/>
    <x v="157"/>
    <x v="169"/>
    <s v="First Class"/>
    <s v="AS-10285"/>
    <s v="Alejandro Savely"/>
    <x v="1"/>
    <s v="United States"/>
    <s v="Palatine"/>
    <x v="10"/>
    <n v="60067"/>
    <x v="2"/>
    <s v="TEC-AC-10001284"/>
    <x v="2"/>
    <x v="11"/>
    <s v="Enermax Briskie RF Wireless Keyboard and Mouse Combo"/>
    <n v="116.312"/>
    <n v="7"/>
    <n v="0.2"/>
    <n v="23.262400000000003"/>
  </r>
  <r>
    <n v="6274"/>
    <s v="US-2013-139087"/>
    <x v="0"/>
    <x v="19"/>
    <x v="18"/>
    <s v="Second Class"/>
    <s v="DK-13375"/>
    <s v="Dennis Kane"/>
    <x v="0"/>
    <s v="United States"/>
    <s v="Seattle"/>
    <x v="4"/>
    <n v="98105"/>
    <x v="1"/>
    <s v="FUR-FU-10001847"/>
    <x v="0"/>
    <x v="5"/>
    <s v="Eldon Image Series Black Desk Accessories"/>
    <n v="12.419999999999998"/>
    <n v="3"/>
    <n v="0"/>
    <n v="4.4711999999999996"/>
  </r>
  <r>
    <n v="6275"/>
    <s v="US-2013-139087"/>
    <x v="0"/>
    <x v="19"/>
    <x v="18"/>
    <s v="Second Class"/>
    <s v="DK-13375"/>
    <s v="Dennis Kane"/>
    <x v="0"/>
    <s v="United States"/>
    <s v="Seattle"/>
    <x v="4"/>
    <n v="98105"/>
    <x v="1"/>
    <s v="TEC-AC-10004595"/>
    <x v="2"/>
    <x v="11"/>
    <s v="First Data TMFD35 PIN Pad"/>
    <n v="428.40000000000003"/>
    <n v="3"/>
    <n v="0"/>
    <n v="89.963999999999999"/>
  </r>
  <r>
    <n v="6276"/>
    <s v="US-2013-139087"/>
    <x v="0"/>
    <x v="19"/>
    <x v="18"/>
    <s v="Second Class"/>
    <s v="DK-13375"/>
    <s v="Dennis Kane"/>
    <x v="0"/>
    <s v="United States"/>
    <s v="Seattle"/>
    <x v="4"/>
    <n v="98105"/>
    <x v="1"/>
    <s v="FUR-FU-10004164"/>
    <x v="0"/>
    <x v="5"/>
    <s v="Eldon 300 Class Desk Accessories, Black"/>
    <n v="24.75"/>
    <n v="5"/>
    <n v="0"/>
    <n v="10.890000000000002"/>
  </r>
  <r>
    <n v="6277"/>
    <s v="US-2013-139087"/>
    <x v="0"/>
    <x v="19"/>
    <x v="18"/>
    <s v="Second Class"/>
    <s v="DK-13375"/>
    <s v="Dennis Kane"/>
    <x v="0"/>
    <s v="United States"/>
    <s v="Seattle"/>
    <x v="4"/>
    <n v="98105"/>
    <x v="1"/>
    <s v="OFF-LA-10001074"/>
    <x v="1"/>
    <x v="2"/>
    <s v="Round Specialty Laser Printer Labels"/>
    <n v="87.71"/>
    <n v="7"/>
    <n v="0"/>
    <n v="41.223699999999994"/>
  </r>
  <r>
    <n v="6278"/>
    <s v="US-2013-139087"/>
    <x v="0"/>
    <x v="19"/>
    <x v="18"/>
    <s v="Second Class"/>
    <s v="DK-13375"/>
    <s v="Dennis Kane"/>
    <x v="0"/>
    <s v="United States"/>
    <s v="Seattle"/>
    <x v="4"/>
    <n v="98105"/>
    <x v="1"/>
    <s v="OFF-ST-10000604"/>
    <x v="1"/>
    <x v="4"/>
    <s v="Home/Office Personal File Carts"/>
    <n v="69.52"/>
    <n v="2"/>
    <n v="0"/>
    <n v="17.379999999999995"/>
  </r>
  <r>
    <n v="6279"/>
    <s v="US-2013-139087"/>
    <x v="0"/>
    <x v="19"/>
    <x v="18"/>
    <s v="Second Class"/>
    <s v="DK-13375"/>
    <s v="Dennis Kane"/>
    <x v="0"/>
    <s v="United States"/>
    <s v="Seattle"/>
    <x v="4"/>
    <n v="98105"/>
    <x v="1"/>
    <s v="TEC-PH-10000148"/>
    <x v="2"/>
    <x v="7"/>
    <s v="Cyber Acoustics AC-202b Speech Recognition Stereo Headset"/>
    <n v="20.784000000000002"/>
    <n v="2"/>
    <n v="0.2"/>
    <n v="-4.6764000000000001"/>
  </r>
  <r>
    <n v="6280"/>
    <s v="US-2013-139087"/>
    <x v="0"/>
    <x v="19"/>
    <x v="18"/>
    <s v="Second Class"/>
    <s v="DK-13375"/>
    <s v="Dennis Kane"/>
    <x v="0"/>
    <s v="United States"/>
    <s v="Seattle"/>
    <x v="4"/>
    <n v="98105"/>
    <x v="1"/>
    <s v="OFF-BI-10000042"/>
    <x v="1"/>
    <x v="8"/>
    <s v="Pressboard Data Binder, Crimson, 12&quot; X 8 1/2&quot;"/>
    <n v="12.816000000000001"/>
    <n v="3"/>
    <n v="0.2"/>
    <n v="4.1651999999999987"/>
  </r>
  <r>
    <n v="6281"/>
    <s v="CA-2014-152226"/>
    <x v="3"/>
    <x v="605"/>
    <x v="1188"/>
    <s v="Standard Class"/>
    <s v="JH-15910"/>
    <s v="Jonathan Howell"/>
    <x v="0"/>
    <s v="United States"/>
    <s v="Cincinnati"/>
    <x v="24"/>
    <n v="45231"/>
    <x v="3"/>
    <s v="OFF-LA-10000443"/>
    <x v="1"/>
    <x v="2"/>
    <s v="Avery 501"/>
    <n v="5.9039999999999999"/>
    <n v="2"/>
    <n v="0.2"/>
    <n v="1.9925999999999999"/>
  </r>
  <r>
    <n v="6282"/>
    <s v="CA-2012-116484"/>
    <x v="1"/>
    <x v="312"/>
    <x v="6"/>
    <s v="Standard Class"/>
    <s v="JK-15205"/>
    <s v="Jamie Kunitz"/>
    <x v="0"/>
    <s v="United States"/>
    <s v="Marion"/>
    <x v="24"/>
    <n v="43302"/>
    <x v="3"/>
    <s v="FUR-FU-10002874"/>
    <x v="0"/>
    <x v="5"/>
    <s v="Ultra Commercial Grade Dual Valve Door Closer"/>
    <n v="63.824000000000005"/>
    <n v="2"/>
    <n v="0.2"/>
    <n v="9.5735999999999937"/>
  </r>
  <r>
    <n v="6283"/>
    <s v="CA-2012-116484"/>
    <x v="1"/>
    <x v="312"/>
    <x v="6"/>
    <s v="Standard Class"/>
    <s v="JK-15205"/>
    <s v="Jamie Kunitz"/>
    <x v="0"/>
    <s v="United States"/>
    <s v="Marion"/>
    <x v="24"/>
    <n v="43302"/>
    <x v="3"/>
    <s v="OFF-ST-10003994"/>
    <x v="1"/>
    <x v="4"/>
    <s v="Belkin 19&quot; Center-Weighted Shelf, Gray"/>
    <n v="141.55199999999999"/>
    <n v="3"/>
    <n v="0.2"/>
    <n v="-26.541000000000004"/>
  </r>
  <r>
    <n v="6284"/>
    <s v="CA-2013-100944"/>
    <x v="0"/>
    <x v="446"/>
    <x v="961"/>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x v="961"/>
    <s v="Standard Class"/>
    <s v="EH-13765"/>
    <s v="Edward Hooks"/>
    <x v="1"/>
    <s v="United States"/>
    <s v="Los Angeles"/>
    <x v="1"/>
    <n v="90049"/>
    <x v="1"/>
    <s v="FUR-CH-10000988"/>
    <x v="0"/>
    <x v="1"/>
    <s v="Hon Olson Stacker Stools"/>
    <n v="563.24"/>
    <n v="5"/>
    <n v="0.2"/>
    <n v="56.324000000000012"/>
  </r>
  <r>
    <n v="6286"/>
    <s v="CA-2013-125080"/>
    <x v="0"/>
    <x v="147"/>
    <x v="936"/>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x v="894"/>
    <s v="Standard Class"/>
    <s v="CG-12040"/>
    <s v="Catherine Glotzbach"/>
    <x v="2"/>
    <s v="United States"/>
    <s v="Lebanon"/>
    <x v="18"/>
    <n v="37087"/>
    <x v="0"/>
    <s v="TEC-PH-10001061"/>
    <x v="2"/>
    <x v="7"/>
    <s v="Apple iPhone 5C"/>
    <n v="239.976"/>
    <n v="3"/>
    <n v="0.2"/>
    <n v="17.998199999999997"/>
  </r>
  <r>
    <n v="6288"/>
    <s v="CA-2011-100090"/>
    <x v="2"/>
    <x v="1001"/>
    <x v="984"/>
    <s v="Standard Class"/>
    <s v="EB-13705"/>
    <s v="Ed Braxton"/>
    <x v="1"/>
    <s v="United States"/>
    <s v="San Francisco"/>
    <x v="1"/>
    <n v="94122"/>
    <x v="1"/>
    <s v="FUR-TA-10003715"/>
    <x v="0"/>
    <x v="3"/>
    <s v="Hon 2111 Invitation Series Corner Table"/>
    <n v="502.48800000000006"/>
    <n v="3"/>
    <n v="0.2"/>
    <n v="-87.935400000000044"/>
  </r>
  <r>
    <n v="6289"/>
    <s v="CA-2011-100090"/>
    <x v="2"/>
    <x v="1001"/>
    <x v="984"/>
    <s v="Standard Class"/>
    <s v="EB-13705"/>
    <s v="Ed Braxton"/>
    <x v="1"/>
    <s v="United States"/>
    <s v="San Francisco"/>
    <x v="1"/>
    <n v="94122"/>
    <x v="1"/>
    <s v="OFF-BI-10001597"/>
    <x v="1"/>
    <x v="8"/>
    <s v="Wilson Jones Ledger-Size, Piano-Hinge Binder, 2&quot;, Blue"/>
    <n v="196.70400000000001"/>
    <n v="6"/>
    <n v="0.2"/>
    <n v="68.846399999999974"/>
  </r>
  <r>
    <n v="6290"/>
    <s v="US-2012-139675"/>
    <x v="1"/>
    <x v="649"/>
    <x v="567"/>
    <s v="Second Class"/>
    <s v="NF-18595"/>
    <s v="Nicole Fjeld"/>
    <x v="2"/>
    <s v="United States"/>
    <s v="Chico"/>
    <x v="1"/>
    <n v="95928"/>
    <x v="1"/>
    <s v="FUR-CH-10004063"/>
    <x v="0"/>
    <x v="1"/>
    <s v="Global Deluxe High-Back Manager's Chair"/>
    <n v="915.13600000000008"/>
    <n v="4"/>
    <n v="0.2"/>
    <n v="102.95279999999988"/>
  </r>
  <r>
    <n v="6291"/>
    <s v="US-2012-139675"/>
    <x v="1"/>
    <x v="649"/>
    <x v="567"/>
    <s v="Second Class"/>
    <s v="NF-18595"/>
    <s v="Nicole Fjeld"/>
    <x v="2"/>
    <s v="United States"/>
    <s v="Chico"/>
    <x v="1"/>
    <n v="95928"/>
    <x v="1"/>
    <s v="FUR-FU-10001979"/>
    <x v="0"/>
    <x v="5"/>
    <s v="Dana Halogen Swing-Arm Architect Lamp"/>
    <n v="327.76"/>
    <n v="8"/>
    <n v="0"/>
    <n v="91.772800000000018"/>
  </r>
  <r>
    <n v="6292"/>
    <s v="CA-2014-143756"/>
    <x v="3"/>
    <x v="574"/>
    <x v="241"/>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x v="1189"/>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x v="1189"/>
    <s v="Standard Class"/>
    <s v="AZ-10750"/>
    <s v="Annie Zypern"/>
    <x v="0"/>
    <s v="United States"/>
    <s v="Los Angeles"/>
    <x v="1"/>
    <n v="90008"/>
    <x v="1"/>
    <s v="OFF-AR-10004691"/>
    <x v="1"/>
    <x v="6"/>
    <s v="Boston 1730 StandUp Electric Pencil Sharpener"/>
    <n v="64.14"/>
    <n v="3"/>
    <n v="0"/>
    <n v="16.676400000000001"/>
  </r>
  <r>
    <n v="6295"/>
    <s v="CA-2011-141152"/>
    <x v="2"/>
    <x v="1101"/>
    <x v="76"/>
    <s v="First Class"/>
    <s v="RF-19345"/>
    <s v="Randy Ferguson"/>
    <x v="1"/>
    <s v="United States"/>
    <s v="New York City"/>
    <x v="15"/>
    <n v="10024"/>
    <x v="3"/>
    <s v="OFF-BI-10002931"/>
    <x v="1"/>
    <x v="8"/>
    <s v="Avery Trapezoid Extra Heavy Duty 4&quot; Binders"/>
    <n v="33.552"/>
    <n v="1"/>
    <n v="0.2"/>
    <n v="12.581999999999999"/>
  </r>
  <r>
    <n v="6296"/>
    <s v="CA-2011-141313"/>
    <x v="2"/>
    <x v="129"/>
    <x v="916"/>
    <s v="Standard Class"/>
    <s v="AJ-10780"/>
    <s v="Anthony Jacobs"/>
    <x v="1"/>
    <s v="United States"/>
    <s v="Beverly"/>
    <x v="31"/>
    <n v="1915"/>
    <x v="3"/>
    <s v="OFF-AP-10002651"/>
    <x v="1"/>
    <x v="9"/>
    <s v="Hoover Upright Vacuum With Dirt Cup"/>
    <n v="1737.1799999999998"/>
    <n v="6"/>
    <n v="0"/>
    <n v="503.78219999999976"/>
  </r>
  <r>
    <n v="6297"/>
    <s v="CA-2011-141313"/>
    <x v="2"/>
    <x v="129"/>
    <x v="916"/>
    <s v="Standard Class"/>
    <s v="AJ-10780"/>
    <s v="Anthony Jacobs"/>
    <x v="1"/>
    <s v="United States"/>
    <s v="Beverly"/>
    <x v="31"/>
    <n v="1915"/>
    <x v="3"/>
    <s v="OFF-ST-10000689"/>
    <x v="1"/>
    <x v="4"/>
    <s v="Fellowes Strictly Business Drawer File, Letter/Legal Size"/>
    <n v="704.25"/>
    <n v="5"/>
    <n v="0"/>
    <n v="84.51"/>
  </r>
  <r>
    <n v="6298"/>
    <s v="CA-2011-141313"/>
    <x v="2"/>
    <x v="129"/>
    <x v="916"/>
    <s v="Standard Class"/>
    <s v="AJ-10780"/>
    <s v="Anthony Jacobs"/>
    <x v="1"/>
    <s v="United States"/>
    <s v="Beverly"/>
    <x v="31"/>
    <n v="1915"/>
    <x v="3"/>
    <s v="OFF-PA-10003302"/>
    <x v="1"/>
    <x v="10"/>
    <s v="Xerox 1906"/>
    <n v="141.76"/>
    <n v="4"/>
    <n v="0"/>
    <n v="66.627199999999988"/>
  </r>
  <r>
    <n v="6299"/>
    <s v="CA-2011-169852"/>
    <x v="2"/>
    <x v="618"/>
    <x v="1190"/>
    <s v="Standard Class"/>
    <s v="SF-20965"/>
    <s v="Sylvia Foulston"/>
    <x v="1"/>
    <s v="United States"/>
    <s v="San Diego"/>
    <x v="1"/>
    <n v="92024"/>
    <x v="1"/>
    <s v="OFF-BI-10001460"/>
    <x v="1"/>
    <x v="8"/>
    <s v="Plastic Binding Combs"/>
    <n v="36.36"/>
    <n v="3"/>
    <n v="0.2"/>
    <n v="12.2715"/>
  </r>
  <r>
    <n v="6300"/>
    <s v="CA-2014-107314"/>
    <x v="3"/>
    <x v="329"/>
    <x v="108"/>
    <s v="First Class"/>
    <s v="MZ-17335"/>
    <s v="Maria Zettner"/>
    <x v="2"/>
    <s v="United States"/>
    <s v="San Francisco"/>
    <x v="1"/>
    <n v="94109"/>
    <x v="1"/>
    <s v="FUR-FU-10003489"/>
    <x v="0"/>
    <x v="5"/>
    <s v="Contemporary Borderless Frame"/>
    <n v="25.83"/>
    <n v="3"/>
    <n v="0"/>
    <n v="9.5570999999999984"/>
  </r>
  <r>
    <n v="6301"/>
    <s v="US-2011-161305"/>
    <x v="2"/>
    <x v="571"/>
    <x v="979"/>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x v="979"/>
    <s v="Standard Class"/>
    <s v="SB-20170"/>
    <s v="Sarah Bern"/>
    <x v="0"/>
    <s v="United States"/>
    <s v="Chicago"/>
    <x v="10"/>
    <n v="60623"/>
    <x v="2"/>
    <s v="OFF-EN-10000461"/>
    <x v="1"/>
    <x v="12"/>
    <s v="#10- 4 1/8&quot; x 9 1/2&quot; Recycled Envelopes"/>
    <n v="13.984000000000002"/>
    <n v="2"/>
    <n v="0.2"/>
    <n v="4.7195999999999998"/>
  </r>
  <r>
    <n v="6303"/>
    <s v="CA-2014-166919"/>
    <x v="3"/>
    <x v="51"/>
    <x v="207"/>
    <s v="Standard Class"/>
    <s v="AH-10210"/>
    <s v="Alan Hwang"/>
    <x v="0"/>
    <s v="United States"/>
    <s v="Dallas"/>
    <x v="5"/>
    <n v="75220"/>
    <x v="2"/>
    <s v="TEC-PH-10001305"/>
    <x v="2"/>
    <x v="7"/>
    <s v="Panasonic KX TS208W Corded phone"/>
    <n v="195.96000000000004"/>
    <n v="5"/>
    <n v="0.2"/>
    <n v="19.596000000000018"/>
  </r>
  <r>
    <n v="6304"/>
    <s v="CA-2014-162712"/>
    <x v="3"/>
    <x v="978"/>
    <x v="46"/>
    <s v="Second Class"/>
    <s v="NK-18490"/>
    <s v="Neil Knudson"/>
    <x v="2"/>
    <s v="United States"/>
    <s v="Corpus Christi"/>
    <x v="5"/>
    <n v="78415"/>
    <x v="2"/>
    <s v="OFF-PA-10000167"/>
    <x v="1"/>
    <x v="10"/>
    <s v="Xerox 1925"/>
    <n v="74.352000000000004"/>
    <n v="3"/>
    <n v="0.2"/>
    <n v="23.234999999999992"/>
  </r>
  <r>
    <n v="6305"/>
    <s v="CA-2014-107552"/>
    <x v="3"/>
    <x v="1024"/>
    <x v="547"/>
    <s v="Same Day"/>
    <s v="AI-10855"/>
    <s v="Arianne Irving"/>
    <x v="0"/>
    <s v="United States"/>
    <s v="New York City"/>
    <x v="15"/>
    <n v="10035"/>
    <x v="3"/>
    <s v="OFF-PA-10002947"/>
    <x v="1"/>
    <x v="10"/>
    <s v="Xerox 1923"/>
    <n v="6.68"/>
    <n v="1"/>
    <n v="0"/>
    <n v="3.2063999999999999"/>
  </r>
  <r>
    <n v="6306"/>
    <s v="CA-2013-163328"/>
    <x v="0"/>
    <x v="254"/>
    <x v="781"/>
    <s v="Second Class"/>
    <s v="TP-21565"/>
    <s v="Tracy Poddar"/>
    <x v="1"/>
    <s v="United States"/>
    <s v="Eugene"/>
    <x v="21"/>
    <n v="97405"/>
    <x v="1"/>
    <s v="OFF-SU-10002301"/>
    <x v="1"/>
    <x v="14"/>
    <s v="Serrated Blade or Curved Handle Hand Letter Openers"/>
    <n v="17.584000000000003"/>
    <n v="7"/>
    <n v="0.2"/>
    <n v="-4.1761999999999997"/>
  </r>
  <r>
    <n v="6307"/>
    <s v="CA-2013-163328"/>
    <x v="0"/>
    <x v="254"/>
    <x v="781"/>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x v="781"/>
    <s v="Second Class"/>
    <s v="TP-21565"/>
    <s v="Tracy Poddar"/>
    <x v="1"/>
    <s v="United States"/>
    <s v="Eugene"/>
    <x v="21"/>
    <n v="97405"/>
    <x v="1"/>
    <s v="OFF-PA-10004353"/>
    <x v="1"/>
    <x v="10"/>
    <s v="Southworth 25% Cotton Premium Laser Paper and Envelopes"/>
    <n v="47.952000000000005"/>
    <n v="3"/>
    <n v="0.2"/>
    <n v="16.783200000000001"/>
  </r>
  <r>
    <n v="6309"/>
    <s v="CA-2013-163328"/>
    <x v="0"/>
    <x v="254"/>
    <x v="781"/>
    <s v="Second Class"/>
    <s v="TP-21565"/>
    <s v="Tracy Poddar"/>
    <x v="1"/>
    <s v="United States"/>
    <s v="Eugene"/>
    <x v="21"/>
    <n v="97405"/>
    <x v="1"/>
    <s v="FUR-CH-10000229"/>
    <x v="0"/>
    <x v="1"/>
    <s v="Global Enterprise Series Seating High-Back Swivel/Tilt Chairs"/>
    <n v="650.35200000000009"/>
    <n v="3"/>
    <n v="0.2"/>
    <n v="-97.552800000000076"/>
  </r>
  <r>
    <n v="6310"/>
    <s v="CA-2013-163328"/>
    <x v="0"/>
    <x v="254"/>
    <x v="781"/>
    <s v="Second Class"/>
    <s v="TP-21565"/>
    <s v="Tracy Poddar"/>
    <x v="1"/>
    <s v="United States"/>
    <s v="Eugene"/>
    <x v="21"/>
    <n v="97405"/>
    <x v="1"/>
    <s v="OFF-LA-10003930"/>
    <x v="1"/>
    <x v="2"/>
    <s v="Dot Matrix Printer Tape Reel Labels, White, 5000/Box"/>
    <n v="629.18400000000008"/>
    <n v="8"/>
    <n v="0.2"/>
    <n v="228.07919999999999"/>
  </r>
  <r>
    <n v="6311"/>
    <s v="CA-2013-163328"/>
    <x v="0"/>
    <x v="254"/>
    <x v="781"/>
    <s v="Second Class"/>
    <s v="TP-21565"/>
    <s v="Tracy Poddar"/>
    <x v="1"/>
    <s v="United States"/>
    <s v="Eugene"/>
    <x v="21"/>
    <n v="97405"/>
    <x v="1"/>
    <s v="OFF-PA-10000176"/>
    <x v="1"/>
    <x v="10"/>
    <s v="Xerox 1887"/>
    <n v="15.176"/>
    <n v="1"/>
    <n v="0.2"/>
    <n v="5.3115999999999985"/>
  </r>
  <r>
    <n v="6312"/>
    <s v="CA-2011-112837"/>
    <x v="2"/>
    <x v="1102"/>
    <x v="37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x v="638"/>
    <s v="Standard Class"/>
    <s v="NG-18355"/>
    <s v="Nat Gilpin"/>
    <x v="1"/>
    <s v="United States"/>
    <s v="Fairfield"/>
    <x v="29"/>
    <n v="6824"/>
    <x v="3"/>
    <s v="OFF-ST-10001932"/>
    <x v="1"/>
    <x v="4"/>
    <s v="Fellowes Staxonsteel Drawer Files"/>
    <n v="579.51"/>
    <n v="3"/>
    <n v="0"/>
    <n v="81.131400000000014"/>
  </r>
  <r>
    <n v="6314"/>
    <s v="CA-2014-120019"/>
    <x v="3"/>
    <x v="911"/>
    <x v="638"/>
    <s v="Standard Class"/>
    <s v="NG-18355"/>
    <s v="Nat Gilpin"/>
    <x v="1"/>
    <s v="United States"/>
    <s v="Fairfield"/>
    <x v="29"/>
    <n v="6824"/>
    <x v="3"/>
    <s v="TEC-PH-10000923"/>
    <x v="2"/>
    <x v="7"/>
    <s v="Belkin SportFit Armband For iPhone 5s/5c, Fuchsia"/>
    <n v="14.99"/>
    <n v="1"/>
    <n v="0"/>
    <n v="7.3451000000000004"/>
  </r>
  <r>
    <n v="6315"/>
    <s v="CA-2011-100762"/>
    <x v="2"/>
    <x v="156"/>
    <x v="695"/>
    <s v="Standard Class"/>
    <s v="NG-18355"/>
    <s v="Nat Gilpin"/>
    <x v="1"/>
    <s v="United States"/>
    <s v="Jackson"/>
    <x v="12"/>
    <n v="49201"/>
    <x v="2"/>
    <s v="OFF-AR-10000380"/>
    <x v="1"/>
    <x v="6"/>
    <s v="Hunt PowerHouse Electric Pencil Sharpener, Blue"/>
    <n v="151.91999999999999"/>
    <n v="4"/>
    <n v="0"/>
    <n v="45.575999999999979"/>
  </r>
  <r>
    <n v="6316"/>
    <s v="CA-2011-100762"/>
    <x v="2"/>
    <x v="156"/>
    <x v="695"/>
    <s v="Standard Class"/>
    <s v="NG-18355"/>
    <s v="Nat Gilpin"/>
    <x v="1"/>
    <s v="United States"/>
    <s v="Jackson"/>
    <x v="12"/>
    <n v="49201"/>
    <x v="2"/>
    <s v="OFF-LA-10003930"/>
    <x v="1"/>
    <x v="2"/>
    <s v="Dot Matrix Printer Tape Reel Labels, White, 5000/Box"/>
    <n v="196.62"/>
    <n v="2"/>
    <n v="0"/>
    <n v="96.343800000000002"/>
  </r>
  <r>
    <n v="6317"/>
    <s v="CA-2011-100762"/>
    <x v="2"/>
    <x v="156"/>
    <x v="695"/>
    <s v="Standard Class"/>
    <s v="NG-18355"/>
    <s v="Nat Gilpin"/>
    <x v="1"/>
    <s v="United States"/>
    <s v="Jackson"/>
    <x v="12"/>
    <n v="49201"/>
    <x v="2"/>
    <s v="OFF-PA-10001815"/>
    <x v="1"/>
    <x v="10"/>
    <s v="Xerox 1885"/>
    <n v="144.12"/>
    <n v="3"/>
    <n v="0"/>
    <n v="69.177599999999984"/>
  </r>
  <r>
    <n v="6318"/>
    <s v="CA-2011-100762"/>
    <x v="2"/>
    <x v="156"/>
    <x v="695"/>
    <s v="Standard Class"/>
    <s v="NG-18355"/>
    <s v="Nat Gilpin"/>
    <x v="1"/>
    <s v="United States"/>
    <s v="Jackson"/>
    <x v="12"/>
    <n v="49201"/>
    <x v="2"/>
    <s v="OFF-PA-10004082"/>
    <x v="1"/>
    <x v="10"/>
    <s v="Adams Telephone Message Book w/Frequently-Called Numbers Space, 400 Messages per Book"/>
    <n v="15.96"/>
    <n v="2"/>
    <n v="0"/>
    <n v="7.98"/>
  </r>
  <r>
    <n v="6319"/>
    <s v="CA-2014-161459"/>
    <x v="3"/>
    <x v="920"/>
    <x v="364"/>
    <s v="Second Class"/>
    <s v="EB-13750"/>
    <s v="Edward Becker"/>
    <x v="1"/>
    <s v="United States"/>
    <s v="Laguna Niguel"/>
    <x v="1"/>
    <n v="92677"/>
    <x v="1"/>
    <s v="TEC-PH-10004071"/>
    <x v="2"/>
    <x v="7"/>
    <s v="PayAnywhere Card Reader"/>
    <n v="39.960000000000008"/>
    <n v="5"/>
    <n v="0.2"/>
    <n v="3.4964999999999993"/>
  </r>
  <r>
    <n v="6320"/>
    <s v="CA-2014-161459"/>
    <x v="3"/>
    <x v="920"/>
    <x v="364"/>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x v="725"/>
    <s v="Standard Class"/>
    <s v="SP-20860"/>
    <s v="Sung Pak"/>
    <x v="1"/>
    <s v="United States"/>
    <s v="Jacksonville"/>
    <x v="2"/>
    <n v="32216"/>
    <x v="0"/>
    <s v="OFF-PA-10001800"/>
    <x v="1"/>
    <x v="10"/>
    <s v="Xerox 220"/>
    <n v="10.368000000000002"/>
    <n v="2"/>
    <n v="0.2"/>
    <n v="3.6288"/>
  </r>
  <r>
    <n v="6322"/>
    <s v="CA-2011-123316"/>
    <x v="2"/>
    <x v="303"/>
    <x v="1098"/>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x v="290"/>
    <s v="Second Class"/>
    <s v="RB-19795"/>
    <s v="Ross Baird"/>
    <x v="2"/>
    <s v="United States"/>
    <s v="Midland"/>
    <x v="12"/>
    <n v="48640"/>
    <x v="2"/>
    <s v="OFF-EN-10004459"/>
    <x v="1"/>
    <x v="12"/>
    <s v="Security-Tint Envelopes"/>
    <n v="15.28"/>
    <n v="2"/>
    <n v="0"/>
    <n v="7.4871999999999996"/>
  </r>
  <r>
    <n v="6324"/>
    <s v="CA-2011-104402"/>
    <x v="2"/>
    <x v="1103"/>
    <x v="278"/>
    <s v="Standard Class"/>
    <s v="DB-13660"/>
    <s v="Duane Benoit"/>
    <x v="0"/>
    <s v="United States"/>
    <s v="Newark"/>
    <x v="13"/>
    <n v="19711"/>
    <x v="3"/>
    <s v="TEC-MA-10000423"/>
    <x v="2"/>
    <x v="15"/>
    <s v="Texas Instruments TI-34 Scientific Calculator"/>
    <n v="65.97"/>
    <n v="3"/>
    <n v="0"/>
    <n v="31.005899999999997"/>
  </r>
  <r>
    <n v="6325"/>
    <s v="CA-2012-110289"/>
    <x v="1"/>
    <x v="1104"/>
    <x v="450"/>
    <s v="Standard Class"/>
    <s v="NB-18655"/>
    <s v="Nona Balk"/>
    <x v="1"/>
    <s v="United States"/>
    <s v="San Francisco"/>
    <x v="1"/>
    <n v="94109"/>
    <x v="1"/>
    <s v="OFF-PA-10002986"/>
    <x v="1"/>
    <x v="10"/>
    <s v="Xerox 1898"/>
    <n v="33.4"/>
    <n v="5"/>
    <n v="0"/>
    <n v="16.032"/>
  </r>
  <r>
    <n v="6326"/>
    <s v="CA-2012-110289"/>
    <x v="1"/>
    <x v="1104"/>
    <x v="450"/>
    <s v="Standard Class"/>
    <s v="NB-18655"/>
    <s v="Nona Balk"/>
    <x v="1"/>
    <s v="United States"/>
    <s v="San Francisco"/>
    <x v="1"/>
    <n v="94109"/>
    <x v="1"/>
    <s v="OFF-EN-10001434"/>
    <x v="1"/>
    <x v="12"/>
    <s v="Strathmore #10 Envelopes, Ultimate White"/>
    <n v="210.84"/>
    <n v="4"/>
    <n v="0"/>
    <n v="103.3116"/>
  </r>
  <r>
    <n v="6327"/>
    <s v="CA-2011-167927"/>
    <x v="2"/>
    <x v="407"/>
    <x v="436"/>
    <s v="Standard Class"/>
    <s v="XP-21865"/>
    <s v="Xylona Preis"/>
    <x v="0"/>
    <s v="United States"/>
    <s v="Westland"/>
    <x v="12"/>
    <n v="48185"/>
    <x v="2"/>
    <s v="OFF-ST-10000760"/>
    <x v="1"/>
    <x v="4"/>
    <s v="Eldon Fold 'N Roll Cart System"/>
    <n v="13.98"/>
    <n v="1"/>
    <n v="0"/>
    <n v="4.0541999999999998"/>
  </r>
  <r>
    <n v="6328"/>
    <s v="CA-2011-167927"/>
    <x v="2"/>
    <x v="407"/>
    <x v="436"/>
    <s v="Standard Class"/>
    <s v="XP-21865"/>
    <s v="Xylona Preis"/>
    <x v="0"/>
    <s v="United States"/>
    <s v="Westland"/>
    <x v="12"/>
    <n v="48185"/>
    <x v="2"/>
    <s v="FUR-FU-10002918"/>
    <x v="0"/>
    <x v="5"/>
    <s v="Eldon ClusterMat Chair Mat with Cordless Antistatic Protection"/>
    <n v="272.94"/>
    <n v="3"/>
    <n v="0"/>
    <n v="30.023400000000009"/>
  </r>
  <r>
    <n v="6329"/>
    <s v="CA-2011-167927"/>
    <x v="2"/>
    <x v="407"/>
    <x v="436"/>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x v="436"/>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x v="436"/>
    <s v="Standard Class"/>
    <s v="XP-21865"/>
    <s v="Xylona Preis"/>
    <x v="0"/>
    <s v="United States"/>
    <s v="Westland"/>
    <x v="12"/>
    <n v="48185"/>
    <x v="2"/>
    <s v="OFF-ST-10003123"/>
    <x v="1"/>
    <x v="4"/>
    <s v="Fellowes Bases and Tops For Staxonsteel/High-Stak Systems"/>
    <n v="66.58"/>
    <n v="2"/>
    <n v="0"/>
    <n v="15.979199999999999"/>
  </r>
  <r>
    <n v="6332"/>
    <s v="CA-2011-167927"/>
    <x v="2"/>
    <x v="407"/>
    <x v="436"/>
    <s v="Standard Class"/>
    <s v="XP-21865"/>
    <s v="Xylona Preis"/>
    <x v="0"/>
    <s v="United States"/>
    <s v="Westland"/>
    <x v="12"/>
    <n v="48185"/>
    <x v="2"/>
    <s v="OFF-AR-10004456"/>
    <x v="1"/>
    <x v="6"/>
    <s v="Panasonic KP-4ABK Battery-Operated Pencil Sharpener"/>
    <n v="43.92"/>
    <n v="3"/>
    <n v="0"/>
    <n v="12.736799999999999"/>
  </r>
  <r>
    <n v="6333"/>
    <s v="CA-2011-167927"/>
    <x v="2"/>
    <x v="407"/>
    <x v="436"/>
    <s v="Standard Class"/>
    <s v="XP-21865"/>
    <s v="Xylona Preis"/>
    <x v="0"/>
    <s v="United States"/>
    <s v="Westland"/>
    <x v="12"/>
    <n v="48185"/>
    <x v="2"/>
    <s v="FUR-FU-10002268"/>
    <x v="0"/>
    <x v="5"/>
    <s v="Ultra Door Push Plate"/>
    <n v="14.73"/>
    <n v="3"/>
    <n v="0"/>
    <n v="4.8608999999999991"/>
  </r>
  <r>
    <n v="6334"/>
    <s v="CA-2011-167927"/>
    <x v="2"/>
    <x v="407"/>
    <x v="436"/>
    <s v="Standard Class"/>
    <s v="XP-21865"/>
    <s v="Xylona Preis"/>
    <x v="0"/>
    <s v="United States"/>
    <s v="Westland"/>
    <x v="12"/>
    <n v="48185"/>
    <x v="2"/>
    <s v="OFF-BI-10004364"/>
    <x v="1"/>
    <x v="8"/>
    <s v="Storex Dura Pro Binders"/>
    <n v="29.700000000000003"/>
    <n v="5"/>
    <n v="0"/>
    <n v="13.365"/>
  </r>
  <r>
    <n v="6335"/>
    <s v="CA-2011-133305"/>
    <x v="2"/>
    <x v="384"/>
    <x v="406"/>
    <s v="Standard Class"/>
    <s v="MH-17455"/>
    <s v="Mark Hamilton"/>
    <x v="0"/>
    <s v="United States"/>
    <s v="New York City"/>
    <x v="15"/>
    <n v="10011"/>
    <x v="3"/>
    <s v="OFF-PA-10001970"/>
    <x v="1"/>
    <x v="10"/>
    <s v="Xerox 1881"/>
    <n v="49.12"/>
    <n v="4"/>
    <n v="0"/>
    <n v="23.086399999999998"/>
  </r>
  <r>
    <n v="6336"/>
    <s v="CA-2011-133305"/>
    <x v="2"/>
    <x v="384"/>
    <x v="406"/>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x v="479"/>
    <s v="Standard Class"/>
    <s v="BG-11740"/>
    <s v="Bruce Geld"/>
    <x v="0"/>
    <s v="United States"/>
    <s v="Los Angeles"/>
    <x v="1"/>
    <n v="90008"/>
    <x v="1"/>
    <s v="FUR-FU-10000672"/>
    <x v="0"/>
    <x v="5"/>
    <s v="Executive Impressions 10&quot; Spectator Wall Clock"/>
    <n v="47.04"/>
    <n v="4"/>
    <n v="0"/>
    <n v="15.993599999999997"/>
  </r>
  <r>
    <n v="6338"/>
    <s v="CA-2013-165995"/>
    <x v="0"/>
    <x v="133"/>
    <x v="479"/>
    <s v="Standard Class"/>
    <s v="BG-11740"/>
    <s v="Bruce Geld"/>
    <x v="0"/>
    <s v="United States"/>
    <s v="Los Angeles"/>
    <x v="1"/>
    <n v="90008"/>
    <x v="1"/>
    <s v="TEC-PH-10004908"/>
    <x v="2"/>
    <x v="7"/>
    <s v="Panasonic KX TS3282W Corded phone"/>
    <n v="339.96000000000004"/>
    <n v="5"/>
    <n v="0.2"/>
    <n v="42.494999999999948"/>
  </r>
  <r>
    <n v="6339"/>
    <s v="CA-2014-143112"/>
    <x v="3"/>
    <x v="361"/>
    <x v="1041"/>
    <s v="Standard Class"/>
    <s v="TS-21370"/>
    <s v="Todd Sumrall"/>
    <x v="1"/>
    <s v="United States"/>
    <s v="New York City"/>
    <x v="15"/>
    <n v="10035"/>
    <x v="3"/>
    <s v="TEC-PH-10003095"/>
    <x v="2"/>
    <x v="7"/>
    <s v="Samsung HM1900 Bluetooth Headset"/>
    <n v="87.8"/>
    <n v="4"/>
    <n v="0"/>
    <n v="43.9"/>
  </r>
  <r>
    <n v="6340"/>
    <s v="CA-2014-143112"/>
    <x v="3"/>
    <x v="361"/>
    <x v="1041"/>
    <s v="Standard Class"/>
    <s v="TS-21370"/>
    <s v="Todd Sumrall"/>
    <x v="1"/>
    <s v="United States"/>
    <s v="New York City"/>
    <x v="15"/>
    <n v="10035"/>
    <x v="3"/>
    <s v="FUR-CH-10002880"/>
    <x v="0"/>
    <x v="1"/>
    <s v="Global High-Back Leather Tilter, Burgundy"/>
    <n v="221.38200000000001"/>
    <n v="2"/>
    <n v="0.1"/>
    <n v="2.4597999999999871"/>
  </r>
  <r>
    <n v="6341"/>
    <s v="CA-2014-143112"/>
    <x v="3"/>
    <x v="361"/>
    <x v="1041"/>
    <s v="Standard Class"/>
    <s v="TS-21370"/>
    <s v="Todd Sumrall"/>
    <x v="1"/>
    <s v="United States"/>
    <s v="New York City"/>
    <x v="15"/>
    <n v="10035"/>
    <x v="3"/>
    <s v="TEC-MA-10001047"/>
    <x v="2"/>
    <x v="15"/>
    <s v="3D Systems Cube Printer, 2nd Generation, Magenta"/>
    <n v="5199.96"/>
    <n v="4"/>
    <n v="0"/>
    <n v="1351.9895999999999"/>
  </r>
  <r>
    <n v="6342"/>
    <s v="US-2014-105830"/>
    <x v="3"/>
    <x v="413"/>
    <x v="771"/>
    <s v="First Class"/>
    <s v="DB-13660"/>
    <s v="Duane Benoit"/>
    <x v="0"/>
    <s v="United States"/>
    <s v="Lancaster"/>
    <x v="24"/>
    <n v="43130"/>
    <x v="3"/>
    <s v="OFF-ST-10002554"/>
    <x v="1"/>
    <x v="4"/>
    <s v="Tennsco Industrial Shelving"/>
    <n v="156.512"/>
    <n v="4"/>
    <n v="0.2"/>
    <n v="-35.215199999999996"/>
  </r>
  <r>
    <n v="6343"/>
    <s v="CA-2012-146255"/>
    <x v="1"/>
    <x v="1105"/>
    <x v="392"/>
    <s v="First Class"/>
    <s v="EM-14140"/>
    <s v="Eugene Moren"/>
    <x v="2"/>
    <s v="United States"/>
    <s v="Newark"/>
    <x v="13"/>
    <n v="19711"/>
    <x v="3"/>
    <s v="TEC-AC-10004469"/>
    <x v="2"/>
    <x v="11"/>
    <s v="Microsoft Sculpt Comfort Mouse"/>
    <n v="119.85000000000001"/>
    <n v="3"/>
    <n v="0"/>
    <n v="52.734000000000009"/>
  </r>
  <r>
    <n v="6344"/>
    <s v="CA-2012-146255"/>
    <x v="1"/>
    <x v="1105"/>
    <x v="392"/>
    <s v="First Class"/>
    <s v="EM-14140"/>
    <s v="Eugene Moren"/>
    <x v="2"/>
    <s v="United States"/>
    <s v="Newark"/>
    <x v="13"/>
    <n v="19711"/>
    <x v="3"/>
    <s v="OFF-BI-10000309"/>
    <x v="1"/>
    <x v="8"/>
    <s v="GBC Twin Loop Wire Binding Elements, 9/16&quot; Spine, Black"/>
    <n v="30.44"/>
    <n v="2"/>
    <n v="0"/>
    <n v="14.9156"/>
  </r>
  <r>
    <n v="6345"/>
    <s v="CA-2012-146255"/>
    <x v="1"/>
    <x v="1105"/>
    <x v="392"/>
    <s v="First Class"/>
    <s v="EM-14140"/>
    <s v="Eugene Moren"/>
    <x v="2"/>
    <s v="United States"/>
    <s v="Newark"/>
    <x v="13"/>
    <n v="19711"/>
    <x v="3"/>
    <s v="OFF-BI-10001765"/>
    <x v="1"/>
    <x v="8"/>
    <s v="Wilson Jones Heavy-Duty Casebound Ring Binders with Metal Hinges"/>
    <n v="69.28"/>
    <n v="2"/>
    <n v="0"/>
    <n v="33.254399999999997"/>
  </r>
  <r>
    <n v="6346"/>
    <s v="CA-2012-146255"/>
    <x v="1"/>
    <x v="1105"/>
    <x v="392"/>
    <s v="First Class"/>
    <s v="EM-14140"/>
    <s v="Eugene Moren"/>
    <x v="2"/>
    <s v="United States"/>
    <s v="Newark"/>
    <x v="13"/>
    <n v="19711"/>
    <x v="3"/>
    <s v="TEC-PH-10001619"/>
    <x v="2"/>
    <x v="7"/>
    <s v="LG G3"/>
    <n v="587.97"/>
    <n v="3"/>
    <n v="0"/>
    <n v="170.51129999999998"/>
  </r>
  <r>
    <n v="6347"/>
    <s v="CA-2014-104822"/>
    <x v="3"/>
    <x v="179"/>
    <x v="1191"/>
    <s v="Same Day"/>
    <s v="RB-19465"/>
    <s v="Rick Bensley"/>
    <x v="2"/>
    <s v="United States"/>
    <s v="New York City"/>
    <x v="15"/>
    <n v="10024"/>
    <x v="3"/>
    <s v="OFF-LA-10002034"/>
    <x v="1"/>
    <x v="2"/>
    <s v="Avery 478"/>
    <n v="24.55"/>
    <n v="5"/>
    <n v="0"/>
    <n v="12.029499999999999"/>
  </r>
  <r>
    <n v="6348"/>
    <s v="CA-2012-104486"/>
    <x v="1"/>
    <x v="489"/>
    <x v="1192"/>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x v="1192"/>
    <s v="Standard Class"/>
    <s v="PO-18850"/>
    <s v="Patrick O'Brill"/>
    <x v="0"/>
    <s v="United States"/>
    <s v="San Francisco"/>
    <x v="1"/>
    <n v="94109"/>
    <x v="1"/>
    <s v="OFF-ST-10000876"/>
    <x v="1"/>
    <x v="4"/>
    <s v="Eldon Simplefile Box Office"/>
    <n v="37.32"/>
    <n v="3"/>
    <n v="0"/>
    <n v="10.4496"/>
  </r>
  <r>
    <n v="6350"/>
    <s v="CA-2012-104486"/>
    <x v="1"/>
    <x v="489"/>
    <x v="1192"/>
    <s v="Standard Class"/>
    <s v="PO-18850"/>
    <s v="Patrick O'Brill"/>
    <x v="0"/>
    <s v="United States"/>
    <s v="San Francisco"/>
    <x v="1"/>
    <n v="94109"/>
    <x v="1"/>
    <s v="OFF-SU-10002573"/>
    <x v="1"/>
    <x v="14"/>
    <s v="Acme 10&quot; Easy Grip Assistive Scissors"/>
    <n v="35.06"/>
    <n v="2"/>
    <n v="0"/>
    <n v="10.517999999999997"/>
  </r>
  <r>
    <n v="6351"/>
    <s v="CA-2014-161557"/>
    <x v="3"/>
    <x v="213"/>
    <x v="221"/>
    <s v="Standard Class"/>
    <s v="AG-10900"/>
    <s v="Arthur Gainer"/>
    <x v="0"/>
    <s v="United States"/>
    <s v="Dallas"/>
    <x v="5"/>
    <n v="75217"/>
    <x v="2"/>
    <s v="FUR-FU-10004622"/>
    <x v="0"/>
    <x v="5"/>
    <s v="Eldon Advantage Foldable Chair Mats for Low Pile Carpets"/>
    <n v="108.40000000000002"/>
    <n v="5"/>
    <n v="0.6"/>
    <n v="-105.69000000000003"/>
  </r>
  <r>
    <n v="6352"/>
    <s v="CA-2014-161130"/>
    <x v="3"/>
    <x v="132"/>
    <x v="834"/>
    <s v="Standard Class"/>
    <s v="BF-11275"/>
    <s v="Beth Fritzler"/>
    <x v="1"/>
    <s v="United States"/>
    <s v="Miami"/>
    <x v="2"/>
    <n v="33178"/>
    <x v="0"/>
    <s v="TEC-PH-10002549"/>
    <x v="2"/>
    <x v="7"/>
    <s v="Polycom SoundPoint IP 450 VoIP phone"/>
    <n v="361.37600000000003"/>
    <n v="2"/>
    <n v="0.2"/>
    <n v="27.103200000000001"/>
  </r>
  <r>
    <n v="6353"/>
    <s v="US-2012-161347"/>
    <x v="1"/>
    <x v="1023"/>
    <x v="400"/>
    <s v="Standard Class"/>
    <s v="HG-14845"/>
    <s v="Harry Greene"/>
    <x v="0"/>
    <s v="United States"/>
    <s v="Philadelphia"/>
    <x v="9"/>
    <n v="19120"/>
    <x v="3"/>
    <s v="OFF-BI-10004209"/>
    <x v="1"/>
    <x v="8"/>
    <s v="Fellowes Twister Kit, Gray/Clear, 3/pkg"/>
    <n v="2.4119999999999999"/>
    <n v="1"/>
    <n v="0.7"/>
    <n v="-2.0099999999999998"/>
  </r>
  <r>
    <n v="6354"/>
    <s v="US-2012-109015"/>
    <x v="1"/>
    <x v="684"/>
    <x v="64"/>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x v="64"/>
    <s v="Standard Class"/>
    <s v="BS-11590"/>
    <s v="Brendan Sweed"/>
    <x v="1"/>
    <s v="United States"/>
    <s v="New York City"/>
    <x v="15"/>
    <n v="10011"/>
    <x v="3"/>
    <s v="TEC-PH-10002922"/>
    <x v="2"/>
    <x v="7"/>
    <s v="ShoreTel ShorePhone IP 230 VoIP phone"/>
    <n v="337.98"/>
    <n v="2"/>
    <n v="0"/>
    <n v="101.39399999999998"/>
  </r>
  <r>
    <n v="6356"/>
    <s v="CA-2011-110611"/>
    <x v="2"/>
    <x v="191"/>
    <x v="293"/>
    <s v="Standard Class"/>
    <s v="JD-16015"/>
    <s v="Joy Daniels"/>
    <x v="0"/>
    <s v="United States"/>
    <s v="Philadelphia"/>
    <x v="9"/>
    <n v="19120"/>
    <x v="3"/>
    <s v="OFF-ST-10000642"/>
    <x v="1"/>
    <x v="4"/>
    <s v="Tennsco Lockers, Gray"/>
    <n v="83.920000000000016"/>
    <n v="5"/>
    <n v="0.2"/>
    <n v="-13.637000000000011"/>
  </r>
  <r>
    <n v="6357"/>
    <s v="CA-2014-139080"/>
    <x v="3"/>
    <x v="205"/>
    <x v="1193"/>
    <s v="Standard Class"/>
    <s v="CS-12250"/>
    <s v="Chris Selesnick"/>
    <x v="1"/>
    <s v="United States"/>
    <s v="Seattle"/>
    <x v="4"/>
    <n v="98103"/>
    <x v="1"/>
    <s v="OFF-BI-10001757"/>
    <x v="1"/>
    <x v="8"/>
    <s v="Pressboard Hanging Data Binders for Unburst Sheets"/>
    <n v="19.68"/>
    <n v="5"/>
    <n v="0.2"/>
    <n v="6.8879999999999981"/>
  </r>
  <r>
    <n v="6358"/>
    <s v="CA-2014-139080"/>
    <x v="3"/>
    <x v="205"/>
    <x v="1193"/>
    <s v="Standard Class"/>
    <s v="CS-12250"/>
    <s v="Chris Selesnick"/>
    <x v="1"/>
    <s v="United States"/>
    <s v="Seattle"/>
    <x v="4"/>
    <n v="98103"/>
    <x v="1"/>
    <s v="OFF-PA-10004621"/>
    <x v="1"/>
    <x v="10"/>
    <s v="Xerox 212"/>
    <n v="25.92"/>
    <n v="4"/>
    <n v="0"/>
    <n v="12.441600000000001"/>
  </r>
  <r>
    <n v="6359"/>
    <s v="CA-2014-139080"/>
    <x v="3"/>
    <x v="205"/>
    <x v="1193"/>
    <s v="Standard Class"/>
    <s v="CS-12250"/>
    <s v="Chris Selesnick"/>
    <x v="1"/>
    <s v="United States"/>
    <s v="Seattle"/>
    <x v="4"/>
    <n v="98103"/>
    <x v="1"/>
    <s v="OFF-PA-10002262"/>
    <x v="1"/>
    <x v="10"/>
    <s v="Xerox 192"/>
    <n v="6.48"/>
    <n v="1"/>
    <n v="0"/>
    <n v="3.1104000000000003"/>
  </r>
  <r>
    <n v="6360"/>
    <s v="CA-2014-139080"/>
    <x v="3"/>
    <x v="205"/>
    <x v="1193"/>
    <s v="Standard Class"/>
    <s v="CS-12250"/>
    <s v="Chris Selesnick"/>
    <x v="1"/>
    <s v="United States"/>
    <s v="Seattle"/>
    <x v="4"/>
    <n v="98103"/>
    <x v="1"/>
    <s v="TEC-PH-10004100"/>
    <x v="2"/>
    <x v="7"/>
    <s v="Griffin GC17055 Auxiliary Audio Cable"/>
    <n v="86.352000000000004"/>
    <n v="6"/>
    <n v="0.2"/>
    <n v="8.6352000000000011"/>
  </r>
  <r>
    <n v="6361"/>
    <s v="CA-2012-115693"/>
    <x v="1"/>
    <x v="895"/>
    <x v="631"/>
    <s v="Standard Class"/>
    <s v="FC-14245"/>
    <s v="Frank Carlisle"/>
    <x v="2"/>
    <s v="United States"/>
    <s v="Los Angeles"/>
    <x v="1"/>
    <n v="90032"/>
    <x v="1"/>
    <s v="OFF-AR-10003582"/>
    <x v="1"/>
    <x v="6"/>
    <s v="Boston Electric Pencil Sharpener, Model 1818, Charcoal Black"/>
    <n v="56.3"/>
    <n v="2"/>
    <n v="0"/>
    <n v="15.764000000000003"/>
  </r>
  <r>
    <n v="6362"/>
    <s v="US-2011-107993"/>
    <x v="2"/>
    <x v="641"/>
    <x v="457"/>
    <s v="Standard Class"/>
    <s v="SE-20110"/>
    <s v="Sanjit Engle"/>
    <x v="0"/>
    <s v="United States"/>
    <s v="Springfield"/>
    <x v="21"/>
    <n v="97477"/>
    <x v="1"/>
    <s v="OFF-AR-10003179"/>
    <x v="1"/>
    <x v="6"/>
    <s v="Dixon Ticonderoga Core-Lock Colored Pencils"/>
    <n v="51.016000000000005"/>
    <n v="7"/>
    <n v="0.2"/>
    <n v="8.2900999999999954"/>
  </r>
  <r>
    <n v="6363"/>
    <s v="CA-2014-110443"/>
    <x v="3"/>
    <x v="610"/>
    <x v="654"/>
    <s v="Standard Class"/>
    <s v="CK-12205"/>
    <s v="Chloris Kastensmidt"/>
    <x v="0"/>
    <s v="United States"/>
    <s v="Renton"/>
    <x v="4"/>
    <n v="98059"/>
    <x v="1"/>
    <s v="OFF-BI-10001670"/>
    <x v="1"/>
    <x v="8"/>
    <s v="Vinyl Sectional Post Binders"/>
    <n v="150.80000000000001"/>
    <n v="5"/>
    <n v="0.2"/>
    <n v="56.55"/>
  </r>
  <r>
    <n v="6364"/>
    <s v="CA-2014-110443"/>
    <x v="3"/>
    <x v="610"/>
    <x v="654"/>
    <s v="Standard Class"/>
    <s v="CK-12205"/>
    <s v="Chloris Kastensmidt"/>
    <x v="0"/>
    <s v="United States"/>
    <s v="Renton"/>
    <x v="4"/>
    <n v="98059"/>
    <x v="1"/>
    <s v="TEC-MA-10002073"/>
    <x v="2"/>
    <x v="15"/>
    <s v="3D Systems Cube Printer, 2nd Generation, White"/>
    <n v="1039.992"/>
    <n v="1"/>
    <n v="0.2"/>
    <n v="103.99920000000003"/>
  </r>
  <r>
    <n v="6365"/>
    <s v="CA-2014-110443"/>
    <x v="3"/>
    <x v="610"/>
    <x v="654"/>
    <s v="Standard Class"/>
    <s v="CK-12205"/>
    <s v="Chloris Kastensmidt"/>
    <x v="0"/>
    <s v="United States"/>
    <s v="Renton"/>
    <x v="4"/>
    <n v="98059"/>
    <x v="1"/>
    <s v="OFF-PA-10003797"/>
    <x v="1"/>
    <x v="10"/>
    <s v="Xerox 209"/>
    <n v="51.84"/>
    <n v="8"/>
    <n v="0"/>
    <n v="24.883200000000002"/>
  </r>
  <r>
    <n v="6366"/>
    <s v="CA-2014-144848"/>
    <x v="3"/>
    <x v="1095"/>
    <x v="710"/>
    <s v="First Class"/>
    <s v="DS-13030"/>
    <s v="Darrin Sayre"/>
    <x v="2"/>
    <s v="United States"/>
    <s v="New York City"/>
    <x v="15"/>
    <n v="10009"/>
    <x v="3"/>
    <s v="TEC-PH-10004006"/>
    <x v="2"/>
    <x v="7"/>
    <s v="Panasonic KX - TS880B Telephone"/>
    <n v="41.22"/>
    <n v="1"/>
    <n v="0"/>
    <n v="11.1294"/>
  </r>
  <r>
    <n v="6367"/>
    <s v="CA-2014-144848"/>
    <x v="3"/>
    <x v="1095"/>
    <x v="710"/>
    <s v="First Class"/>
    <s v="DS-13030"/>
    <s v="Darrin Sayre"/>
    <x v="2"/>
    <s v="United States"/>
    <s v="New York City"/>
    <x v="15"/>
    <n v="10009"/>
    <x v="3"/>
    <s v="OFF-SU-10000646"/>
    <x v="1"/>
    <x v="14"/>
    <s v="Premier Automatic Letter Opener"/>
    <n v="240.37"/>
    <n v="1"/>
    <n v="0"/>
    <n v="7.2111000000000161"/>
  </r>
  <r>
    <n v="6368"/>
    <s v="CA-2014-144848"/>
    <x v="3"/>
    <x v="1095"/>
    <x v="710"/>
    <s v="First Class"/>
    <s v="DS-13030"/>
    <s v="Darrin Sayre"/>
    <x v="2"/>
    <s v="United States"/>
    <s v="New York City"/>
    <x v="15"/>
    <n v="10009"/>
    <x v="3"/>
    <s v="TEC-PH-10002262"/>
    <x v="2"/>
    <x v="7"/>
    <s v="LG Electronics Tone+ HBS-730 Bluetooth Headset"/>
    <n v="119.02"/>
    <n v="2"/>
    <n v="0"/>
    <n v="33.325600000000009"/>
  </r>
  <r>
    <n v="6369"/>
    <s v="US-2014-147998"/>
    <x v="3"/>
    <x v="240"/>
    <x v="286"/>
    <s v="Standard Class"/>
    <s v="SA-20830"/>
    <s v="Sue Ann Reed"/>
    <x v="0"/>
    <s v="United States"/>
    <s v="San Jose"/>
    <x v="1"/>
    <n v="95123"/>
    <x v="1"/>
    <s v="OFF-BI-10002082"/>
    <x v="1"/>
    <x v="8"/>
    <s v="GBC Twin Loop Wire Binding Elements"/>
    <n v="133.12"/>
    <n v="5"/>
    <n v="0.2"/>
    <n v="49.92"/>
  </r>
  <r>
    <n v="6370"/>
    <s v="CA-2013-103919"/>
    <x v="0"/>
    <x v="339"/>
    <x v="1194"/>
    <s v="Standard Class"/>
    <s v="TP-21565"/>
    <s v="Tracy Poddar"/>
    <x v="1"/>
    <s v="United States"/>
    <s v="Grand Prairie"/>
    <x v="5"/>
    <n v="75051"/>
    <x v="2"/>
    <s v="FUR-FU-10001756"/>
    <x v="0"/>
    <x v="5"/>
    <s v="Eldon Expressions Desk Accessory, Wood Photo Frame, Mahogany"/>
    <n v="38.08"/>
    <n v="5"/>
    <n v="0.6"/>
    <n v="-29.512000000000008"/>
  </r>
  <r>
    <n v="6371"/>
    <s v="CA-2013-113425"/>
    <x v="0"/>
    <x v="831"/>
    <x v="1143"/>
    <s v="Same Day"/>
    <s v="JK-16120"/>
    <s v="Julie Kriz"/>
    <x v="2"/>
    <s v="United States"/>
    <s v="New York City"/>
    <x v="15"/>
    <n v="10009"/>
    <x v="3"/>
    <s v="FUR-BO-10002598"/>
    <x v="0"/>
    <x v="0"/>
    <s v="Hon Metal Bookcases, Putty"/>
    <n v="113.56800000000001"/>
    <n v="2"/>
    <n v="0.2"/>
    <n v="12.776399999999988"/>
  </r>
  <r>
    <n v="6372"/>
    <s v="CA-2014-143035"/>
    <x v="3"/>
    <x v="621"/>
    <x v="391"/>
    <s v="Second Class"/>
    <s v="CC-12430"/>
    <s v="Chuck Clark"/>
    <x v="2"/>
    <s v="United States"/>
    <s v="New York City"/>
    <x v="15"/>
    <n v="10009"/>
    <x v="3"/>
    <s v="FUR-FU-10001934"/>
    <x v="0"/>
    <x v="5"/>
    <s v="Magnifier Swing Arm Lamp"/>
    <n v="83.92"/>
    <n v="4"/>
    <n v="0"/>
    <n v="21.819200000000002"/>
  </r>
  <r>
    <n v="6373"/>
    <s v="CA-2014-143035"/>
    <x v="3"/>
    <x v="621"/>
    <x v="391"/>
    <s v="Second Class"/>
    <s v="CC-12430"/>
    <s v="Chuck Clark"/>
    <x v="2"/>
    <s v="United States"/>
    <s v="New York City"/>
    <x v="15"/>
    <n v="10009"/>
    <x v="3"/>
    <s v="OFF-AR-10001130"/>
    <x v="1"/>
    <x v="6"/>
    <s v="Quartet Alpha White Chalk, 12/Pack"/>
    <n v="6.63"/>
    <n v="3"/>
    <n v="0"/>
    <n v="3.1160999999999999"/>
  </r>
  <r>
    <n v="6374"/>
    <s v="CA-2014-143035"/>
    <x v="3"/>
    <x v="621"/>
    <x v="391"/>
    <s v="Second Class"/>
    <s v="CC-12430"/>
    <s v="Chuck Clark"/>
    <x v="2"/>
    <s v="United States"/>
    <s v="New York City"/>
    <x v="15"/>
    <n v="10009"/>
    <x v="3"/>
    <s v="TEC-AC-10002049"/>
    <x v="2"/>
    <x v="11"/>
    <s v="Logitech G19 Programmable Gaming Keyboard"/>
    <n v="371.96999999999997"/>
    <n v="3"/>
    <n v="0"/>
    <n v="66.954599999999971"/>
  </r>
  <r>
    <n v="6375"/>
    <s v="CA-2011-107811"/>
    <x v="2"/>
    <x v="333"/>
    <x v="617"/>
    <s v="Standard Class"/>
    <s v="LA-16780"/>
    <s v="Laura Armstrong"/>
    <x v="1"/>
    <s v="United States"/>
    <s v="Memphis"/>
    <x v="18"/>
    <n v="38109"/>
    <x v="0"/>
    <s v="FUR-CH-10001394"/>
    <x v="0"/>
    <x v="1"/>
    <s v="Global Leather Executive Chair"/>
    <n v="561.58400000000006"/>
    <n v="2"/>
    <n v="0.2"/>
    <n v="70.197999999999922"/>
  </r>
  <r>
    <n v="6376"/>
    <s v="CA-2011-107811"/>
    <x v="2"/>
    <x v="333"/>
    <x v="617"/>
    <s v="Standard Class"/>
    <s v="LA-16780"/>
    <s v="Laura Armstrong"/>
    <x v="1"/>
    <s v="United States"/>
    <s v="Memphis"/>
    <x v="18"/>
    <n v="38109"/>
    <x v="0"/>
    <s v="OFF-ST-10000798"/>
    <x v="1"/>
    <x v="4"/>
    <s v="2300 Heavy-Duty Transfer File Systems by Perma"/>
    <n v="99.920000000000016"/>
    <n v="5"/>
    <n v="0.2"/>
    <n v="-1.249000000000013"/>
  </r>
  <r>
    <n v="6377"/>
    <s v="CA-2013-163216"/>
    <x v="0"/>
    <x v="877"/>
    <x v="1195"/>
    <s v="First Class"/>
    <s v="AW-10930"/>
    <s v="Arthur Wiediger"/>
    <x v="2"/>
    <s v="United States"/>
    <s v="Philadelphia"/>
    <x v="9"/>
    <n v="19143"/>
    <x v="3"/>
    <s v="OFF-LA-10000134"/>
    <x v="1"/>
    <x v="2"/>
    <s v="Avery 511"/>
    <n v="4.9280000000000008"/>
    <n v="2"/>
    <n v="0.2"/>
    <n v="1.7247999999999997"/>
  </r>
  <r>
    <n v="6378"/>
    <s v="US-2013-116442"/>
    <x v="0"/>
    <x v="272"/>
    <x v="259"/>
    <s v="Standard Class"/>
    <s v="BP-11230"/>
    <s v="Benjamin Patterson"/>
    <x v="0"/>
    <s v="United States"/>
    <s v="Los Angeles"/>
    <x v="1"/>
    <n v="90004"/>
    <x v="1"/>
    <s v="FUR-FU-10002364"/>
    <x v="0"/>
    <x v="5"/>
    <s v="Eldon Expressions Wood Desk Accessories, Oak"/>
    <n v="14.76"/>
    <n v="2"/>
    <n v="0"/>
    <n v="4.2803999999999984"/>
  </r>
  <r>
    <n v="6379"/>
    <s v="CA-2014-150623"/>
    <x v="3"/>
    <x v="318"/>
    <x v="1001"/>
    <s v="Standard Class"/>
    <s v="DB-13360"/>
    <s v="Dennis Bolton"/>
    <x v="2"/>
    <s v="United States"/>
    <s v="Waterbury"/>
    <x v="29"/>
    <n v="6708"/>
    <x v="3"/>
    <s v="TEC-AC-10004571"/>
    <x v="2"/>
    <x v="11"/>
    <s v="Logitech G700s Rechargeable Gaming Mouse"/>
    <n v="99.99"/>
    <n v="1"/>
    <n v="0"/>
    <n v="41.995800000000003"/>
  </r>
  <r>
    <n v="6380"/>
    <s v="CA-2014-150623"/>
    <x v="3"/>
    <x v="318"/>
    <x v="1001"/>
    <s v="Standard Class"/>
    <s v="DB-13360"/>
    <s v="Dennis Bolton"/>
    <x v="2"/>
    <s v="United States"/>
    <s v="Waterbury"/>
    <x v="29"/>
    <n v="6708"/>
    <x v="3"/>
    <s v="OFF-ST-10003692"/>
    <x v="1"/>
    <x v="4"/>
    <s v="Recycled Steel Personal File for Hanging File Folders"/>
    <n v="286.14999999999998"/>
    <n v="5"/>
    <n v="0"/>
    <n v="71.537499999999994"/>
  </r>
  <r>
    <n v="6381"/>
    <s v="US-2011-163797"/>
    <x v="2"/>
    <x v="918"/>
    <x v="969"/>
    <s v="Standard Class"/>
    <s v="PC-19000"/>
    <s v="Pauline Chand"/>
    <x v="2"/>
    <s v="United States"/>
    <s v="Chandler"/>
    <x v="16"/>
    <n v="85224"/>
    <x v="1"/>
    <s v="OFF-FA-10001883"/>
    <x v="1"/>
    <x v="13"/>
    <s v="Alliance Super-Size Bands, Assorted Sizes"/>
    <n v="49.792000000000002"/>
    <n v="8"/>
    <n v="0.2"/>
    <n v="-11.825600000000001"/>
  </r>
  <r>
    <n v="6382"/>
    <s v="CA-2013-127236"/>
    <x v="0"/>
    <x v="892"/>
    <x v="944"/>
    <s v="Standard Class"/>
    <s v="TB-21595"/>
    <s v="Troy Blackwell"/>
    <x v="0"/>
    <s v="United States"/>
    <s v="Springfield"/>
    <x v="24"/>
    <n v="45503"/>
    <x v="3"/>
    <s v="FUR-BO-10004015"/>
    <x v="0"/>
    <x v="0"/>
    <s v="Bush Andora Bookcase, Maple/Graphite Gray Finish"/>
    <n v="299.97499999999997"/>
    <n v="5"/>
    <n v="0.5"/>
    <n v="-167.98600000000002"/>
  </r>
  <r>
    <n v="6383"/>
    <s v="CA-2013-127236"/>
    <x v="0"/>
    <x v="892"/>
    <x v="944"/>
    <s v="Standard Class"/>
    <s v="TB-21595"/>
    <s v="Troy Blackwell"/>
    <x v="0"/>
    <s v="United States"/>
    <s v="Springfield"/>
    <x v="24"/>
    <n v="45503"/>
    <x v="3"/>
    <s v="TEC-PH-10000141"/>
    <x v="2"/>
    <x v="7"/>
    <s v="Clearsounds A400"/>
    <n v="158.37599999999998"/>
    <n v="4"/>
    <n v="0.4"/>
    <n v="-36.954399999999993"/>
  </r>
  <r>
    <n v="6384"/>
    <s v="US-2014-104661"/>
    <x v="3"/>
    <x v="787"/>
    <x v="827"/>
    <s v="First Class"/>
    <s v="TB-21250"/>
    <s v="Tim Brockman"/>
    <x v="0"/>
    <s v="United States"/>
    <s v="Austin"/>
    <x v="5"/>
    <n v="78745"/>
    <x v="2"/>
    <s v="OFF-BI-10001597"/>
    <x v="1"/>
    <x v="8"/>
    <s v="Wilson Jones Ledger-Size, Piano-Hinge Binder, 2&quot;, Blue"/>
    <n v="32.783999999999992"/>
    <n v="4"/>
    <n v="0.8"/>
    <n v="-52.454400000000007"/>
  </r>
  <r>
    <n v="6385"/>
    <s v="US-2014-104661"/>
    <x v="3"/>
    <x v="787"/>
    <x v="827"/>
    <s v="First Class"/>
    <s v="TB-21250"/>
    <s v="Tim Brockman"/>
    <x v="0"/>
    <s v="United States"/>
    <s v="Austin"/>
    <x v="5"/>
    <n v="78745"/>
    <x v="2"/>
    <s v="TEC-AC-10003628"/>
    <x v="2"/>
    <x v="11"/>
    <s v="Logitech 910-002974 M325 Wireless Mouse for Web Scrolling"/>
    <n v="47.984000000000002"/>
    <n v="2"/>
    <n v="0.2"/>
    <n v="14.395200000000004"/>
  </r>
  <r>
    <n v="6386"/>
    <s v="US-2014-104661"/>
    <x v="3"/>
    <x v="787"/>
    <x v="827"/>
    <s v="First Class"/>
    <s v="TB-21250"/>
    <s v="Tim Brockman"/>
    <x v="0"/>
    <s v="United States"/>
    <s v="Austin"/>
    <x v="5"/>
    <n v="78745"/>
    <x v="2"/>
    <s v="TEC-AC-10002331"/>
    <x v="2"/>
    <x v="11"/>
    <s v="Maxell 74 Minute CDR, 10/Pack"/>
    <n v="62.591999999999999"/>
    <n v="8"/>
    <n v="0.2"/>
    <n v="13.300799999999999"/>
  </r>
  <r>
    <n v="6387"/>
    <s v="US-2014-104661"/>
    <x v="3"/>
    <x v="787"/>
    <x v="827"/>
    <s v="First Class"/>
    <s v="TB-21250"/>
    <s v="Tim Brockman"/>
    <x v="0"/>
    <s v="United States"/>
    <s v="Austin"/>
    <x v="5"/>
    <n v="78745"/>
    <x v="2"/>
    <s v="OFF-BI-10001098"/>
    <x v="1"/>
    <x v="8"/>
    <s v="Acco D-Ring Binder w/DublLock"/>
    <n v="4.2759999999999989"/>
    <n v="1"/>
    <n v="0.8"/>
    <n v="-6.6278000000000006"/>
  </r>
  <r>
    <n v="6388"/>
    <s v="CA-2011-134103"/>
    <x v="2"/>
    <x v="1106"/>
    <x v="1196"/>
    <s v="Standard Class"/>
    <s v="MV-18190"/>
    <s v="Mike Vittorini"/>
    <x v="0"/>
    <s v="United States"/>
    <s v="Detroit"/>
    <x v="12"/>
    <n v="48234"/>
    <x v="2"/>
    <s v="OFF-PA-10001204"/>
    <x v="1"/>
    <x v="10"/>
    <s v="Xerox 1972"/>
    <n v="10.56"/>
    <n v="2"/>
    <n v="0"/>
    <n v="4.7519999999999998"/>
  </r>
  <r>
    <n v="6389"/>
    <s v="CA-2011-134103"/>
    <x v="2"/>
    <x v="1106"/>
    <x v="1196"/>
    <s v="Standard Class"/>
    <s v="MV-18190"/>
    <s v="Mike Vittorini"/>
    <x v="0"/>
    <s v="United States"/>
    <s v="Detroit"/>
    <x v="12"/>
    <n v="48234"/>
    <x v="2"/>
    <s v="OFF-ST-10000991"/>
    <x v="1"/>
    <x v="4"/>
    <s v="Space Solutions HD Industrial Steel Shelving."/>
    <n v="229.94"/>
    <n v="2"/>
    <n v="0"/>
    <n v="6.8982000000000028"/>
  </r>
  <r>
    <n v="6390"/>
    <s v="CA-2012-147529"/>
    <x v="1"/>
    <x v="1107"/>
    <x v="640"/>
    <s v="Standard Class"/>
    <s v="DK-12835"/>
    <s v="Damala Kotsonis"/>
    <x v="1"/>
    <s v="United States"/>
    <s v="Springfield"/>
    <x v="17"/>
    <n v="22153"/>
    <x v="0"/>
    <s v="OFF-EN-10000056"/>
    <x v="1"/>
    <x v="12"/>
    <s v="Cameo Buff Policy Envelopes"/>
    <n v="311.14999999999998"/>
    <n v="5"/>
    <n v="0"/>
    <n v="146.24049999999997"/>
  </r>
  <r>
    <n v="6391"/>
    <s v="CA-2012-147529"/>
    <x v="1"/>
    <x v="1107"/>
    <x v="640"/>
    <s v="Standard Class"/>
    <s v="DK-12835"/>
    <s v="Damala Kotsonis"/>
    <x v="1"/>
    <s v="United States"/>
    <s v="Springfield"/>
    <x v="17"/>
    <n v="22153"/>
    <x v="0"/>
    <s v="OFF-PA-10003349"/>
    <x v="1"/>
    <x v="10"/>
    <s v="Xerox 1957"/>
    <n v="12.96"/>
    <n v="2"/>
    <n v="0"/>
    <n v="6.3504000000000005"/>
  </r>
  <r>
    <n v="6392"/>
    <s v="CA-2013-129126"/>
    <x v="0"/>
    <x v="882"/>
    <x v="292"/>
    <s v="Standard Class"/>
    <s v="PK-19075"/>
    <s v="Pete Kriz"/>
    <x v="0"/>
    <s v="United States"/>
    <s v="New York City"/>
    <x v="15"/>
    <n v="10011"/>
    <x v="3"/>
    <s v="OFF-PA-10001471"/>
    <x v="1"/>
    <x v="10"/>
    <s v="Strathmore Photo Frame Cards"/>
    <n v="14.62"/>
    <n v="2"/>
    <n v="0"/>
    <n v="6.7251999999999992"/>
  </r>
  <r>
    <n v="6393"/>
    <s v="CA-2013-129126"/>
    <x v="0"/>
    <x v="882"/>
    <x v="292"/>
    <s v="Standard Class"/>
    <s v="PK-19075"/>
    <s v="Pete Kriz"/>
    <x v="0"/>
    <s v="United States"/>
    <s v="New York City"/>
    <x v="15"/>
    <n v="10011"/>
    <x v="3"/>
    <s v="OFF-LA-10003190"/>
    <x v="1"/>
    <x v="2"/>
    <s v="Avery 474"/>
    <n v="5.76"/>
    <n v="2"/>
    <n v="0"/>
    <n v="2.8224"/>
  </r>
  <r>
    <n v="6394"/>
    <s v="CA-2013-129126"/>
    <x v="0"/>
    <x v="882"/>
    <x v="292"/>
    <s v="Standard Class"/>
    <s v="PK-19075"/>
    <s v="Pete Kriz"/>
    <x v="0"/>
    <s v="United States"/>
    <s v="New York City"/>
    <x v="15"/>
    <n v="10011"/>
    <x v="3"/>
    <s v="OFF-FA-10000621"/>
    <x v="1"/>
    <x v="13"/>
    <s v="OIC Colored Binder Clips, Assorted Sizes"/>
    <n v="21.48"/>
    <n v="6"/>
    <n v="0"/>
    <n v="10.5252"/>
  </r>
  <r>
    <n v="6395"/>
    <s v="CA-2013-129126"/>
    <x v="0"/>
    <x v="882"/>
    <x v="292"/>
    <s v="Standard Class"/>
    <s v="PK-19075"/>
    <s v="Pete Kriz"/>
    <x v="0"/>
    <s v="United States"/>
    <s v="New York City"/>
    <x v="15"/>
    <n v="10011"/>
    <x v="3"/>
    <s v="FUR-FU-10002937"/>
    <x v="0"/>
    <x v="5"/>
    <s v="GE 48&quot; Fluorescent Tube, Cool White Energy Saver, 34 Watts, 30/Box"/>
    <n v="396.92"/>
    <n v="4"/>
    <n v="0"/>
    <n v="198.46"/>
  </r>
  <r>
    <n v="6396"/>
    <s v="CA-2013-129126"/>
    <x v="0"/>
    <x v="882"/>
    <x v="292"/>
    <s v="Standard Class"/>
    <s v="PK-19075"/>
    <s v="Pete Kriz"/>
    <x v="0"/>
    <s v="United States"/>
    <s v="New York City"/>
    <x v="15"/>
    <n v="10011"/>
    <x v="3"/>
    <s v="OFF-ST-10004507"/>
    <x v="1"/>
    <x v="4"/>
    <s v="Advantus Rolling Storage Box"/>
    <n v="17.149999999999999"/>
    <n v="1"/>
    <n v="0"/>
    <n v="4.6304999999999996"/>
  </r>
  <r>
    <n v="6397"/>
    <s v="CA-2013-129126"/>
    <x v="0"/>
    <x v="882"/>
    <x v="292"/>
    <s v="Standard Class"/>
    <s v="PK-19075"/>
    <s v="Pete Kriz"/>
    <x v="0"/>
    <s v="United States"/>
    <s v="New York City"/>
    <x v="15"/>
    <n v="10011"/>
    <x v="3"/>
    <s v="OFF-BI-10000279"/>
    <x v="1"/>
    <x v="8"/>
    <s v="Acco Recycled 2&quot; Capacity Laser Printer Hanging Data Binders"/>
    <n v="23.12"/>
    <n v="2"/>
    <n v="0.2"/>
    <n v="7.8029999999999982"/>
  </r>
  <r>
    <n v="6398"/>
    <s v="CA-2014-131632"/>
    <x v="3"/>
    <x v="1108"/>
    <x v="276"/>
    <s v="Standard Class"/>
    <s v="AH-10120"/>
    <s v="Adrian Hane"/>
    <x v="2"/>
    <s v="United States"/>
    <s v="Dallas"/>
    <x v="5"/>
    <n v="75217"/>
    <x v="2"/>
    <s v="OFF-AR-10003651"/>
    <x v="1"/>
    <x v="6"/>
    <s v="Newell 350"/>
    <n v="5.2480000000000002"/>
    <n v="2"/>
    <n v="0.2"/>
    <n v="0.59039999999999915"/>
  </r>
  <r>
    <n v="6399"/>
    <s v="CA-2014-151981"/>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x v="948"/>
    <s v="Standard Class"/>
    <s v="GM-14455"/>
    <s v="Gary Mitchum"/>
    <x v="2"/>
    <s v="United States"/>
    <s v="Concord"/>
    <x v="38"/>
    <n v="3301"/>
    <x v="3"/>
    <s v="OFF-LA-10002195"/>
    <x v="1"/>
    <x v="2"/>
    <s v="Avery 481"/>
    <n v="24.64"/>
    <n v="8"/>
    <n v="0"/>
    <n v="11.827199999999999"/>
  </r>
  <r>
    <n v="6401"/>
    <s v="CA-2014-151981"/>
    <x v="3"/>
    <x v="634"/>
    <x v="948"/>
    <s v="Standard Class"/>
    <s v="GM-14455"/>
    <s v="Gary Mitchum"/>
    <x v="2"/>
    <s v="United States"/>
    <s v="Concord"/>
    <x v="38"/>
    <n v="3301"/>
    <x v="3"/>
    <s v="OFF-AR-10000380"/>
    <x v="1"/>
    <x v="6"/>
    <s v="Hunt PowerHouse Electric Pencil Sharpener, Blue"/>
    <n v="227.88"/>
    <n v="6"/>
    <n v="0"/>
    <n v="68.363999999999976"/>
  </r>
  <r>
    <n v="6402"/>
    <s v="CA-2014-125472"/>
    <x v="3"/>
    <x v="1109"/>
    <x v="1135"/>
    <s v="First Class"/>
    <s v="BD-11725"/>
    <s v="Bruce Degenhardt"/>
    <x v="0"/>
    <s v="United States"/>
    <s v="Lafayette"/>
    <x v="28"/>
    <n v="70506"/>
    <x v="0"/>
    <s v="FUR-BO-10000330"/>
    <x v="0"/>
    <x v="0"/>
    <s v="Sauder Camden County Barrister Bookcase, Planked Cherry Finish"/>
    <n v="241.96"/>
    <n v="2"/>
    <n v="0"/>
    <n v="33.874400000000009"/>
  </r>
  <r>
    <n v="6403"/>
    <s v="CA-2014-125472"/>
    <x v="3"/>
    <x v="1109"/>
    <x v="1135"/>
    <s v="First Class"/>
    <s v="BD-11725"/>
    <s v="Bruce Degenhardt"/>
    <x v="0"/>
    <s v="United States"/>
    <s v="Lafayette"/>
    <x v="28"/>
    <n v="70506"/>
    <x v="0"/>
    <s v="OFF-BI-10000591"/>
    <x v="1"/>
    <x v="8"/>
    <s v="Avery Binder Labels"/>
    <n v="3.89"/>
    <n v="1"/>
    <n v="0"/>
    <n v="1.8672"/>
  </r>
  <r>
    <n v="6404"/>
    <s v="CA-2014-125472"/>
    <x v="3"/>
    <x v="1109"/>
    <x v="1135"/>
    <s v="First Class"/>
    <s v="BD-11725"/>
    <s v="Bruce Degenhardt"/>
    <x v="0"/>
    <s v="United States"/>
    <s v="Lafayette"/>
    <x v="28"/>
    <n v="70506"/>
    <x v="0"/>
    <s v="FUR-FU-10001731"/>
    <x v="0"/>
    <x v="5"/>
    <s v="Acrylic Self-Standing Desk Frames"/>
    <n v="8.01"/>
    <n v="3"/>
    <n v="0"/>
    <n v="3.0438000000000001"/>
  </r>
  <r>
    <n v="6405"/>
    <s v="CA-2012-156328"/>
    <x v="1"/>
    <x v="672"/>
    <x v="1197"/>
    <s v="Standard Class"/>
    <s v="RM-19375"/>
    <s v="Raymond Messe"/>
    <x v="0"/>
    <s v="United States"/>
    <s v="Raleigh"/>
    <x v="3"/>
    <n v="27604"/>
    <x v="0"/>
    <s v="TEC-PH-10001198"/>
    <x v="2"/>
    <x v="7"/>
    <s v="Avaya 4621SW VoIP phone"/>
    <n v="177.48000000000002"/>
    <n v="3"/>
    <n v="0.2"/>
    <n v="19.966499999999982"/>
  </r>
  <r>
    <n v="6406"/>
    <s v="CA-2014-154074"/>
    <x v="3"/>
    <x v="515"/>
    <x v="1198"/>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x v="1198"/>
    <s v="Second Class"/>
    <s v="BW-11110"/>
    <s v="Bart Watters"/>
    <x v="1"/>
    <s v="United States"/>
    <s v="Spokane"/>
    <x v="4"/>
    <n v="99207"/>
    <x v="1"/>
    <s v="OFF-ST-10002370"/>
    <x v="1"/>
    <x v="4"/>
    <s v="Sortfiler Multipurpose Personal File Organizer, Black"/>
    <n v="149.73000000000002"/>
    <n v="7"/>
    <n v="0"/>
    <n v="43.421699999999994"/>
  </r>
  <r>
    <n v="6408"/>
    <s v="CA-2014-161774"/>
    <x v="3"/>
    <x v="304"/>
    <x v="646"/>
    <s v="First Class"/>
    <s v="GT-14710"/>
    <s v="Greg Tran"/>
    <x v="0"/>
    <s v="United States"/>
    <s v="Houston"/>
    <x v="5"/>
    <n v="77041"/>
    <x v="2"/>
    <s v="FUR-CH-10003981"/>
    <x v="0"/>
    <x v="1"/>
    <s v="Global Commerce Series Low-Back Swivel/Tilt Chairs"/>
    <n v="899.43"/>
    <n v="5"/>
    <n v="0.3"/>
    <n v="-12.84900000000016"/>
  </r>
  <r>
    <n v="6409"/>
    <s v="CA-2014-161774"/>
    <x v="3"/>
    <x v="304"/>
    <x v="646"/>
    <s v="First Class"/>
    <s v="GT-14710"/>
    <s v="Greg Tran"/>
    <x v="0"/>
    <s v="United States"/>
    <s v="Houston"/>
    <x v="5"/>
    <n v="77041"/>
    <x v="2"/>
    <s v="OFF-AR-10001446"/>
    <x v="1"/>
    <x v="6"/>
    <s v="Newell 309"/>
    <n v="46.2"/>
    <n v="5"/>
    <n v="0.2"/>
    <n v="5.7749999999999986"/>
  </r>
  <r>
    <n v="6410"/>
    <s v="CA-2014-161774"/>
    <x v="3"/>
    <x v="304"/>
    <x v="646"/>
    <s v="First Class"/>
    <s v="GT-14710"/>
    <s v="Greg Tran"/>
    <x v="0"/>
    <s v="United States"/>
    <s v="Houston"/>
    <x v="5"/>
    <n v="77041"/>
    <x v="2"/>
    <s v="OFF-PA-10000300"/>
    <x v="1"/>
    <x v="10"/>
    <s v="Xerox 1936"/>
    <n v="47.952000000000005"/>
    <n v="3"/>
    <n v="0.2"/>
    <n v="16.183799999999998"/>
  </r>
  <r>
    <n v="6411"/>
    <s v="CA-2014-161774"/>
    <x v="3"/>
    <x v="304"/>
    <x v="646"/>
    <s v="First Class"/>
    <s v="GT-14710"/>
    <s v="Greg Tran"/>
    <x v="0"/>
    <s v="United States"/>
    <s v="Houston"/>
    <x v="5"/>
    <n v="77041"/>
    <x v="2"/>
    <s v="TEC-PH-10004071"/>
    <x v="2"/>
    <x v="7"/>
    <s v="PayAnywhere Card Reader"/>
    <n v="7.9920000000000009"/>
    <n v="1"/>
    <n v="0.2"/>
    <n v="0.69930000000000003"/>
  </r>
  <r>
    <n v="6412"/>
    <s v="CA-2014-161774"/>
    <x v="3"/>
    <x v="304"/>
    <x v="646"/>
    <s v="First Class"/>
    <s v="GT-14710"/>
    <s v="Greg Tran"/>
    <x v="0"/>
    <s v="United States"/>
    <s v="Houston"/>
    <x v="5"/>
    <n v="77041"/>
    <x v="2"/>
    <s v="OFF-PA-10003134"/>
    <x v="1"/>
    <x v="10"/>
    <s v="Xerox 1937"/>
    <n v="76.864000000000004"/>
    <n v="2"/>
    <n v="0.2"/>
    <n v="26.902399999999993"/>
  </r>
  <r>
    <n v="6413"/>
    <s v="CA-2014-151211"/>
    <x v="3"/>
    <x v="629"/>
    <x v="176"/>
    <s v="Standard Class"/>
    <s v="AH-10120"/>
    <s v="Adrian Hane"/>
    <x v="2"/>
    <s v="United States"/>
    <s v="Louisville"/>
    <x v="0"/>
    <n v="40214"/>
    <x v="0"/>
    <s v="OFF-BI-10002735"/>
    <x v="1"/>
    <x v="8"/>
    <s v="GBC Prestige Therm-A-Bind Covers"/>
    <n v="102.93"/>
    <n v="3"/>
    <n v="0"/>
    <n v="48.377100000000006"/>
  </r>
  <r>
    <n v="6414"/>
    <s v="CA-2014-151211"/>
    <x v="3"/>
    <x v="629"/>
    <x v="176"/>
    <s v="Standard Class"/>
    <s v="AH-10120"/>
    <s v="Adrian Hane"/>
    <x v="2"/>
    <s v="United States"/>
    <s v="Louisville"/>
    <x v="0"/>
    <n v="40214"/>
    <x v="0"/>
    <s v="TEC-AC-10004510"/>
    <x v="2"/>
    <x v="11"/>
    <s v="Logitech Desktop MK120 Mouse and keyboard Combo"/>
    <n v="98.16"/>
    <n v="6"/>
    <n v="0"/>
    <n v="9.8159999999999954"/>
  </r>
  <r>
    <n v="6415"/>
    <s v="CA-2014-142671"/>
    <x v="3"/>
    <x v="468"/>
    <x v="773"/>
    <s v="Second Class"/>
    <s v="DR-12940"/>
    <s v="Daniel Raglin"/>
    <x v="2"/>
    <s v="United States"/>
    <s v="Hollywood"/>
    <x v="2"/>
    <n v="33021"/>
    <x v="0"/>
    <s v="OFF-BI-10004099"/>
    <x v="1"/>
    <x v="8"/>
    <s v="GBC VeloBinder Strips"/>
    <n v="11.520000000000001"/>
    <n v="5"/>
    <n v="0.7"/>
    <n v="-7.6799999999999962"/>
  </r>
  <r>
    <n v="6416"/>
    <s v="CA-2014-144750"/>
    <x v="3"/>
    <x v="170"/>
    <x v="783"/>
    <s v="Same Day"/>
    <s v="DL-13495"/>
    <s v="Dionis Lloyd"/>
    <x v="1"/>
    <s v="United States"/>
    <s v="Chandler"/>
    <x v="16"/>
    <n v="85224"/>
    <x v="1"/>
    <s v="OFF-PA-10003395"/>
    <x v="1"/>
    <x v="10"/>
    <s v="Xerox 1941"/>
    <n v="83.88"/>
    <n v="1"/>
    <n v="0.2"/>
    <n v="29.357999999999997"/>
  </r>
  <r>
    <n v="6417"/>
    <s v="CA-2013-111976"/>
    <x v="0"/>
    <x v="387"/>
    <x v="331"/>
    <s v="Standard Class"/>
    <s v="BD-11620"/>
    <s v="Brian DeCherney"/>
    <x v="0"/>
    <s v="United States"/>
    <s v="Philadelphia"/>
    <x v="9"/>
    <n v="19120"/>
    <x v="3"/>
    <s v="TEC-PH-10002890"/>
    <x v="2"/>
    <x v="7"/>
    <s v="AT&amp;T 17929 Lendline Telephone"/>
    <n v="108.57600000000001"/>
    <n v="4"/>
    <n v="0.4"/>
    <n v="-25.334400000000002"/>
  </r>
  <r>
    <n v="6418"/>
    <s v="CA-2013-111976"/>
    <x v="0"/>
    <x v="387"/>
    <x v="331"/>
    <s v="Standard Class"/>
    <s v="BD-11620"/>
    <s v="Brian DeCherney"/>
    <x v="0"/>
    <s v="United States"/>
    <s v="Philadelphia"/>
    <x v="9"/>
    <n v="19120"/>
    <x v="3"/>
    <s v="OFF-FA-10004968"/>
    <x v="1"/>
    <x v="13"/>
    <s v="Rubber Band Ball"/>
    <n v="5.9840000000000009"/>
    <n v="2"/>
    <n v="0.2"/>
    <n v="-1.3463999999999998"/>
  </r>
  <r>
    <n v="6419"/>
    <s v="CA-2013-140130"/>
    <x v="0"/>
    <x v="731"/>
    <x v="519"/>
    <s v="Standard Class"/>
    <s v="HW-14935"/>
    <s v="Helen Wasserman"/>
    <x v="1"/>
    <s v="United States"/>
    <s v="Tulsa"/>
    <x v="26"/>
    <n v="74133"/>
    <x v="2"/>
    <s v="OFF-SU-10001218"/>
    <x v="1"/>
    <x v="14"/>
    <s v="Fiskars Softgrip Scissors"/>
    <n v="21.96"/>
    <n v="2"/>
    <n v="0"/>
    <n v="6.1488000000000014"/>
  </r>
  <r>
    <n v="6420"/>
    <s v="CA-2013-140130"/>
    <x v="0"/>
    <x v="731"/>
    <x v="519"/>
    <s v="Standard Class"/>
    <s v="HW-14935"/>
    <s v="Helen Wasserman"/>
    <x v="1"/>
    <s v="United States"/>
    <s v="Tulsa"/>
    <x v="26"/>
    <n v="74133"/>
    <x v="2"/>
    <s v="FUR-CH-10002084"/>
    <x v="0"/>
    <x v="1"/>
    <s v="Hon Mobius Operator's Chair"/>
    <n v="368.96999999999997"/>
    <n v="3"/>
    <n v="0"/>
    <n v="81.173400000000001"/>
  </r>
  <r>
    <n v="6421"/>
    <s v="CA-2013-140130"/>
    <x v="0"/>
    <x v="731"/>
    <x v="519"/>
    <s v="Standard Class"/>
    <s v="HW-14935"/>
    <s v="Helen Wasserman"/>
    <x v="1"/>
    <s v="United States"/>
    <s v="Tulsa"/>
    <x v="26"/>
    <n v="74133"/>
    <x v="2"/>
    <s v="OFF-AR-10004269"/>
    <x v="1"/>
    <x v="6"/>
    <s v="Newell 31"/>
    <n v="12.39"/>
    <n v="3"/>
    <n v="0"/>
    <n v="3.4692000000000003"/>
  </r>
  <r>
    <n v="6422"/>
    <s v="CA-2013-140130"/>
    <x v="0"/>
    <x v="731"/>
    <x v="519"/>
    <s v="Standard Class"/>
    <s v="HW-14935"/>
    <s v="Helen Wasserman"/>
    <x v="1"/>
    <s v="United States"/>
    <s v="Tulsa"/>
    <x v="26"/>
    <n v="74133"/>
    <x v="2"/>
    <s v="OFF-ST-10001128"/>
    <x v="1"/>
    <x v="4"/>
    <s v="Carina Mini System Audio Rack, Model AR050B"/>
    <n v="332.94"/>
    <n v="3"/>
    <n v="0"/>
    <n v="9.9882000000000204"/>
  </r>
  <r>
    <n v="6423"/>
    <s v="CA-2011-159121"/>
    <x v="2"/>
    <x v="711"/>
    <x v="1199"/>
    <s v="Standard Class"/>
    <s v="JO-15145"/>
    <s v="Jack O'Briant"/>
    <x v="1"/>
    <s v="United States"/>
    <s v="Draper"/>
    <x v="7"/>
    <n v="84020"/>
    <x v="1"/>
    <s v="TEC-AC-10002006"/>
    <x v="2"/>
    <x v="11"/>
    <s v="Memorex Micro Travel Drive 16 GB"/>
    <n v="111.93"/>
    <n v="7"/>
    <n v="0"/>
    <n v="34.698299999999996"/>
  </r>
  <r>
    <n v="6424"/>
    <s v="CA-2012-149650"/>
    <x v="1"/>
    <x v="1040"/>
    <x v="983"/>
    <s v="First Class"/>
    <s v="RD-19660"/>
    <s v="Robert Dilbeck"/>
    <x v="2"/>
    <s v="United States"/>
    <s v="Oakland"/>
    <x v="1"/>
    <n v="94601"/>
    <x v="1"/>
    <s v="FUR-CH-10003956"/>
    <x v="0"/>
    <x v="1"/>
    <s v="Novimex High-Tech Fabric Mesh Task Chair"/>
    <n v="454.27200000000005"/>
    <n v="8"/>
    <n v="0.2"/>
    <n v="-73.819200000000052"/>
  </r>
  <r>
    <n v="6425"/>
    <s v="CA-2014-115777"/>
    <x v="3"/>
    <x v="971"/>
    <x v="1178"/>
    <s v="Standard Class"/>
    <s v="DO-13645"/>
    <s v="Doug O'Connell"/>
    <x v="0"/>
    <s v="United States"/>
    <s v="Lawrence"/>
    <x v="31"/>
    <n v="1841"/>
    <x v="3"/>
    <s v="OFF-PA-10000552"/>
    <x v="1"/>
    <x v="10"/>
    <s v="Xerox 200"/>
    <n v="19.440000000000001"/>
    <n v="3"/>
    <n v="0"/>
    <n v="9.3312000000000008"/>
  </r>
  <r>
    <n v="6426"/>
    <s v="CA-2013-143714"/>
    <x v="0"/>
    <x v="454"/>
    <x v="500"/>
    <s v="Standard Class"/>
    <s v="CC-12370"/>
    <s v="Christopher Conant"/>
    <x v="0"/>
    <s v="United States"/>
    <s v="Philadelphia"/>
    <x v="9"/>
    <n v="19120"/>
    <x v="3"/>
    <s v="TEC-CO-10004722"/>
    <x v="2"/>
    <x v="16"/>
    <s v="Canon imageCLASS 2200 Advanced Copier"/>
    <n v="8399.9759999999987"/>
    <n v="4"/>
    <n v="0.4"/>
    <n v="1119.996799999999"/>
  </r>
  <r>
    <n v="6427"/>
    <s v="CA-2013-143714"/>
    <x v="0"/>
    <x v="454"/>
    <x v="500"/>
    <s v="Standard Class"/>
    <s v="CC-12370"/>
    <s v="Christopher Conant"/>
    <x v="0"/>
    <s v="United States"/>
    <s v="Philadelphia"/>
    <x v="9"/>
    <n v="19120"/>
    <x v="3"/>
    <s v="OFF-BI-10004308"/>
    <x v="1"/>
    <x v="8"/>
    <s v="Avery Legal 4-Ring Binder"/>
    <n v="6.2940000000000014"/>
    <n v="1"/>
    <n v="0.7"/>
    <n v="-4.1959999999999997"/>
  </r>
  <r>
    <n v="6428"/>
    <s v="CA-2013-143714"/>
    <x v="0"/>
    <x v="454"/>
    <x v="500"/>
    <s v="Standard Class"/>
    <s v="CC-12370"/>
    <s v="Christopher Conant"/>
    <x v="0"/>
    <s v="United States"/>
    <s v="Philadelphia"/>
    <x v="9"/>
    <n v="19120"/>
    <x v="3"/>
    <s v="OFF-PA-10000029"/>
    <x v="1"/>
    <x v="10"/>
    <s v="Xerox 224"/>
    <n v="10.368000000000002"/>
    <n v="2"/>
    <n v="0.2"/>
    <n v="3.6288"/>
  </r>
  <r>
    <n v="6429"/>
    <s v="CA-2013-143714"/>
    <x v="0"/>
    <x v="454"/>
    <x v="500"/>
    <s v="Standard Class"/>
    <s v="CC-12370"/>
    <s v="Christopher Conant"/>
    <x v="0"/>
    <s v="United States"/>
    <s v="Philadelphia"/>
    <x v="9"/>
    <n v="19120"/>
    <x v="3"/>
    <s v="TEC-PH-10004080"/>
    <x v="2"/>
    <x v="7"/>
    <s v="Avaya 5410 Digital phone"/>
    <n v="122.38199999999999"/>
    <n v="3"/>
    <n v="0.4"/>
    <n v="-24.476399999999998"/>
  </r>
  <r>
    <n v="6430"/>
    <s v="CA-2011-165764"/>
    <x v="2"/>
    <x v="935"/>
    <x v="322"/>
    <s v="Standard Class"/>
    <s v="SH-20395"/>
    <s v="Shahid Hopkins"/>
    <x v="0"/>
    <s v="United States"/>
    <s v="Jacksonville"/>
    <x v="3"/>
    <n v="28540"/>
    <x v="0"/>
    <s v="OFF-ST-10001558"/>
    <x v="1"/>
    <x v="4"/>
    <s v="Acco Perma 4000 Stacking Storage Drawers"/>
    <n v="25.983999999999998"/>
    <n v="2"/>
    <n v="0.2"/>
    <n v="-1.6239999999999997"/>
  </r>
  <r>
    <n v="6431"/>
    <s v="CA-2011-165764"/>
    <x v="2"/>
    <x v="935"/>
    <x v="322"/>
    <s v="Standard Class"/>
    <s v="SH-20395"/>
    <s v="Shahid Hopkins"/>
    <x v="0"/>
    <s v="United States"/>
    <s v="Jacksonville"/>
    <x v="3"/>
    <n v="28540"/>
    <x v="0"/>
    <s v="FUR-TA-10001768"/>
    <x v="0"/>
    <x v="3"/>
    <s v="Hon Racetrack Conference Tables"/>
    <n v="945.03600000000006"/>
    <n v="6"/>
    <n v="0.4"/>
    <n v="-299.26140000000009"/>
  </r>
  <r>
    <n v="6432"/>
    <s v="CA-2011-165764"/>
    <x v="2"/>
    <x v="935"/>
    <x v="322"/>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x v="322"/>
    <s v="Standard Class"/>
    <s v="SH-20395"/>
    <s v="Shahid Hopkins"/>
    <x v="0"/>
    <s v="United States"/>
    <s v="Jacksonville"/>
    <x v="3"/>
    <n v="28540"/>
    <x v="0"/>
    <s v="FUR-FU-10001468"/>
    <x v="0"/>
    <x v="5"/>
    <s v="Tenex Antistatic Computer Chair Mats"/>
    <n v="410.35199999999998"/>
    <n v="3"/>
    <n v="0.2"/>
    <n v="-51.29400000000004"/>
  </r>
  <r>
    <n v="6434"/>
    <s v="CA-2012-121405"/>
    <x v="1"/>
    <x v="1110"/>
    <x v="442"/>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x v="442"/>
    <s v="Standard Class"/>
    <s v="FC-14335"/>
    <s v="Fred Chung"/>
    <x v="1"/>
    <s v="United States"/>
    <s v="Chicago"/>
    <x v="10"/>
    <n v="60610"/>
    <x v="2"/>
    <s v="TEC-PH-10002890"/>
    <x v="2"/>
    <x v="7"/>
    <s v="AT&amp;T 17929 Lendline Telephone"/>
    <n v="180.96"/>
    <n v="5"/>
    <n v="0.2"/>
    <n v="13.571999999999996"/>
  </r>
  <r>
    <n v="6436"/>
    <s v="US-2014-116897"/>
    <x v="3"/>
    <x v="837"/>
    <x v="990"/>
    <s v="First Class"/>
    <s v="JG-15160"/>
    <s v="James Galang"/>
    <x v="0"/>
    <s v="United States"/>
    <s v="Pocatello"/>
    <x v="45"/>
    <n v="83201"/>
    <x v="1"/>
    <s v="FUR-FU-10004963"/>
    <x v="0"/>
    <x v="5"/>
    <s v="Eldon 400 Class Desk Accessories, Black Carbon"/>
    <n v="35"/>
    <n v="4"/>
    <n v="0"/>
    <n v="14.700000000000003"/>
  </r>
  <r>
    <n v="6437"/>
    <s v="US-2014-116897"/>
    <x v="3"/>
    <x v="837"/>
    <x v="990"/>
    <s v="First Class"/>
    <s v="JG-15160"/>
    <s v="James Galang"/>
    <x v="0"/>
    <s v="United States"/>
    <s v="Pocatello"/>
    <x v="45"/>
    <n v="83201"/>
    <x v="1"/>
    <s v="OFF-ST-10000025"/>
    <x v="1"/>
    <x v="4"/>
    <s v="Fellowes Stor/Drawer Steel Plus Storage Drawers"/>
    <n v="477.15000000000003"/>
    <n v="5"/>
    <n v="0"/>
    <n v="28.628999999999962"/>
  </r>
  <r>
    <n v="6438"/>
    <s v="US-2014-116897"/>
    <x v="3"/>
    <x v="837"/>
    <x v="990"/>
    <s v="First Class"/>
    <s v="JG-15160"/>
    <s v="James Galang"/>
    <x v="0"/>
    <s v="United States"/>
    <s v="Pocatello"/>
    <x v="45"/>
    <n v="83201"/>
    <x v="1"/>
    <s v="TEC-PH-10004389"/>
    <x v="2"/>
    <x v="7"/>
    <s v="Nokia Lumia 925"/>
    <n v="302.37599999999998"/>
    <n v="3"/>
    <n v="0.2"/>
    <n v="22.678200000000018"/>
  </r>
  <r>
    <n v="6439"/>
    <s v="US-2014-113992"/>
    <x v="3"/>
    <x v="817"/>
    <x v="857"/>
    <s v="Standard Class"/>
    <s v="LC-16885"/>
    <s v="Lena Creighton"/>
    <x v="0"/>
    <s v="United States"/>
    <s v="Plano"/>
    <x v="5"/>
    <n v="75023"/>
    <x v="2"/>
    <s v="FUR-TA-10000577"/>
    <x v="0"/>
    <x v="3"/>
    <s v="Bretford CR4500 Series Slim Rectangular Table"/>
    <n v="974.98799999999983"/>
    <n v="4"/>
    <n v="0.3"/>
    <n v="-97.49879999999996"/>
  </r>
  <r>
    <n v="6440"/>
    <s v="CA-2011-166891"/>
    <x v="2"/>
    <x v="777"/>
    <x v="911"/>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x v="550"/>
    <s v="Standard Class"/>
    <s v="BW-11110"/>
    <s v="Bart Watters"/>
    <x v="1"/>
    <s v="United States"/>
    <s v="New York City"/>
    <x v="15"/>
    <n v="10024"/>
    <x v="3"/>
    <s v="OFF-AR-10001860"/>
    <x v="1"/>
    <x v="6"/>
    <s v="BIC Liqua Brite Liner"/>
    <n v="34.700000000000003"/>
    <n v="5"/>
    <n v="0"/>
    <n v="12.492000000000001"/>
  </r>
  <r>
    <n v="6442"/>
    <s v="CA-2013-101161"/>
    <x v="0"/>
    <x v="63"/>
    <x v="550"/>
    <s v="Standard Class"/>
    <s v="BW-11110"/>
    <s v="Bart Watters"/>
    <x v="1"/>
    <s v="United States"/>
    <s v="New York City"/>
    <x v="15"/>
    <n v="10024"/>
    <x v="3"/>
    <s v="OFF-ST-10003123"/>
    <x v="1"/>
    <x v="4"/>
    <s v="Fellowes Bases and Tops For Staxonsteel/High-Stak Systems"/>
    <n v="99.87"/>
    <n v="3"/>
    <n v="0"/>
    <n v="23.968799999999998"/>
  </r>
  <r>
    <n v="6443"/>
    <s v="CA-2013-101161"/>
    <x v="0"/>
    <x v="63"/>
    <x v="550"/>
    <s v="Standard Class"/>
    <s v="BW-11110"/>
    <s v="Bart Watters"/>
    <x v="1"/>
    <s v="United States"/>
    <s v="New York City"/>
    <x v="15"/>
    <n v="10024"/>
    <x v="3"/>
    <s v="OFF-PA-10001295"/>
    <x v="1"/>
    <x v="10"/>
    <s v="Computer Printout Paper with Letter-Trim Perforations"/>
    <n v="37.94"/>
    <n v="2"/>
    <n v="0"/>
    <n v="18.211199999999998"/>
  </r>
  <r>
    <n v="6444"/>
    <s v="CA-2013-101161"/>
    <x v="0"/>
    <x v="63"/>
    <x v="550"/>
    <s v="Standard Class"/>
    <s v="BW-11110"/>
    <s v="Bart Watters"/>
    <x v="1"/>
    <s v="United States"/>
    <s v="New York City"/>
    <x v="15"/>
    <n v="10024"/>
    <x v="3"/>
    <s v="OFF-LA-10000407"/>
    <x v="1"/>
    <x v="2"/>
    <s v="Avery White Multi-Purpose Labels"/>
    <n v="24.900000000000002"/>
    <n v="5"/>
    <n v="0"/>
    <n v="11.454000000000001"/>
  </r>
  <r>
    <n v="6445"/>
    <s v="CA-2013-101161"/>
    <x v="0"/>
    <x v="63"/>
    <x v="550"/>
    <s v="Standard Class"/>
    <s v="BW-11110"/>
    <s v="Bart Watters"/>
    <x v="1"/>
    <s v="United States"/>
    <s v="New York City"/>
    <x v="15"/>
    <n v="10024"/>
    <x v="3"/>
    <s v="FUR-FU-10003535"/>
    <x v="0"/>
    <x v="5"/>
    <s v="Howard Miller Distant Time Traveler Alarm Clock"/>
    <n v="82.26"/>
    <n v="3"/>
    <n v="0"/>
    <n v="33.726600000000005"/>
  </r>
  <r>
    <n v="6446"/>
    <s v="CA-2012-151785"/>
    <x v="1"/>
    <x v="616"/>
    <x v="392"/>
    <s v="Standard Class"/>
    <s v="JJ-15445"/>
    <s v="Jennifer Jackson"/>
    <x v="0"/>
    <s v="United States"/>
    <s v="Chicago"/>
    <x v="10"/>
    <n v="60623"/>
    <x v="2"/>
    <s v="OFF-FA-10000611"/>
    <x v="1"/>
    <x v="13"/>
    <s v="Binder Clips by OIC"/>
    <n v="7.1039999999999992"/>
    <n v="6"/>
    <n v="0.2"/>
    <n v="2.4863999999999997"/>
  </r>
  <r>
    <n v="6447"/>
    <s v="US-2014-119816"/>
    <x v="3"/>
    <x v="168"/>
    <x v="1200"/>
    <s v="Second Class"/>
    <s v="TT-21460"/>
    <s v="Tonja Turnell"/>
    <x v="2"/>
    <s v="United States"/>
    <s v="Houston"/>
    <x v="5"/>
    <n v="77095"/>
    <x v="2"/>
    <s v="FUR-FU-10004848"/>
    <x v="0"/>
    <x v="5"/>
    <s v="Howard Miller 13-3/4&quot; Diameter Brushed Chrome Round Wall Clock"/>
    <n v="103.50000000000001"/>
    <n v="5"/>
    <n v="0.6"/>
    <n v="-77.625"/>
  </r>
  <r>
    <n v="6448"/>
    <s v="US-2014-119816"/>
    <x v="3"/>
    <x v="168"/>
    <x v="1200"/>
    <s v="Second Class"/>
    <s v="TT-21460"/>
    <s v="Tonja Turnell"/>
    <x v="2"/>
    <s v="United States"/>
    <s v="Houston"/>
    <x v="5"/>
    <n v="77095"/>
    <x v="2"/>
    <s v="OFF-LA-10002381"/>
    <x v="1"/>
    <x v="2"/>
    <s v="Avery 497"/>
    <n v="2.4640000000000004"/>
    <n v="1"/>
    <n v="0.2"/>
    <n v="0.86239999999999983"/>
  </r>
  <r>
    <n v="6449"/>
    <s v="US-2014-119816"/>
    <x v="3"/>
    <x v="168"/>
    <x v="1200"/>
    <s v="Second Class"/>
    <s v="TT-21460"/>
    <s v="Tonja Turnell"/>
    <x v="2"/>
    <s v="United States"/>
    <s v="Houston"/>
    <x v="5"/>
    <n v="77095"/>
    <x v="2"/>
    <s v="OFF-ST-10000918"/>
    <x v="1"/>
    <x v="4"/>
    <s v="Crate-A-Files"/>
    <n v="8.7200000000000006"/>
    <n v="1"/>
    <n v="0.2"/>
    <n v="0.65399999999999947"/>
  </r>
  <r>
    <n v="6450"/>
    <s v="CA-2012-156510"/>
    <x v="1"/>
    <x v="12"/>
    <x v="591"/>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591"/>
    <s v="Standard Class"/>
    <s v="EH-13990"/>
    <s v="Erica Hackney"/>
    <x v="0"/>
    <s v="United States"/>
    <s v="Meriden"/>
    <x v="29"/>
    <n v="6450"/>
    <x v="3"/>
    <s v="OFF-PA-10002222"/>
    <x v="1"/>
    <x v="10"/>
    <s v="Xerox Color Copier Paper, 11&quot; x 17&quot;, Ream"/>
    <n v="45.68"/>
    <n v="2"/>
    <n v="0"/>
    <n v="21.012799999999999"/>
  </r>
  <r>
    <n v="6452"/>
    <s v="CA-2012-156510"/>
    <x v="1"/>
    <x v="12"/>
    <x v="591"/>
    <s v="Standard Class"/>
    <s v="EH-13990"/>
    <s v="Erica Hackney"/>
    <x v="0"/>
    <s v="United States"/>
    <s v="Meriden"/>
    <x v="29"/>
    <n v="6450"/>
    <x v="3"/>
    <s v="OFF-AR-10004930"/>
    <x v="1"/>
    <x v="6"/>
    <s v="Turquoise Lead Holder with Pocket Clip"/>
    <n v="6.7"/>
    <n v="1"/>
    <n v="0"/>
    <n v="2.2109999999999994"/>
  </r>
  <r>
    <n v="6453"/>
    <s v="US-2012-110261"/>
    <x v="1"/>
    <x v="546"/>
    <x v="226"/>
    <s v="Second Class"/>
    <s v="PR-18880"/>
    <s v="Patrick Ryan"/>
    <x v="0"/>
    <s v="United States"/>
    <s v="Glenview"/>
    <x v="10"/>
    <n v="60025"/>
    <x v="2"/>
    <s v="TEC-PH-10001750"/>
    <x v="2"/>
    <x v="7"/>
    <s v="Samsung Rugby III"/>
    <n v="158.376"/>
    <n v="3"/>
    <n v="0.2"/>
    <n v="13.857900000000008"/>
  </r>
  <r>
    <n v="6454"/>
    <s v="CA-2012-125710"/>
    <x v="1"/>
    <x v="1049"/>
    <x v="349"/>
    <s v="Standard Class"/>
    <s v="BT-11680"/>
    <s v="Brian Thompson"/>
    <x v="0"/>
    <s v="United States"/>
    <s v="Houston"/>
    <x v="5"/>
    <n v="77036"/>
    <x v="2"/>
    <s v="OFF-AR-10000657"/>
    <x v="1"/>
    <x v="6"/>
    <s v="Binney &amp; Smith inkTank Desk Highlighter, Chisel Tip, Yellow, 12/Box"/>
    <n v="3.44"/>
    <n v="2"/>
    <n v="0.2"/>
    <n v="0.55899999999999961"/>
  </r>
  <r>
    <n v="6455"/>
    <s v="CA-2014-161102"/>
    <x v="3"/>
    <x v="689"/>
    <x v="260"/>
    <s v="First Class"/>
    <s v="EC-14050"/>
    <s v="Erin Creighton"/>
    <x v="0"/>
    <s v="United States"/>
    <s v="San Francisco"/>
    <x v="1"/>
    <n v="94110"/>
    <x v="1"/>
    <s v="OFF-ST-10003442"/>
    <x v="1"/>
    <x v="4"/>
    <s v="Eldon Portable Mobile Manager"/>
    <n v="56.56"/>
    <n v="2"/>
    <n v="0"/>
    <n v="15.2712"/>
  </r>
  <r>
    <n v="6456"/>
    <s v="CA-2014-161102"/>
    <x v="3"/>
    <x v="689"/>
    <x v="260"/>
    <s v="First Class"/>
    <s v="EC-14050"/>
    <s v="Erin Creighton"/>
    <x v="0"/>
    <s v="United States"/>
    <s v="San Francisco"/>
    <x v="1"/>
    <n v="94110"/>
    <x v="1"/>
    <s v="FUR-FU-10003142"/>
    <x v="0"/>
    <x v="5"/>
    <s v="Master Big Foot Doorstop, Beige"/>
    <n v="36.96"/>
    <n v="7"/>
    <n v="0"/>
    <n v="11.457599999999998"/>
  </r>
  <r>
    <n v="6457"/>
    <s v="CA-2011-110065"/>
    <x v="2"/>
    <x v="79"/>
    <x v="826"/>
    <s v="Standard Class"/>
    <s v="SP-20650"/>
    <s v="Stephanie Phelps"/>
    <x v="1"/>
    <s v="United States"/>
    <s v="New York City"/>
    <x v="15"/>
    <n v="10009"/>
    <x v="3"/>
    <s v="TEC-PH-10002468"/>
    <x v="2"/>
    <x v="7"/>
    <s v="Plantronics CS 50-USB - headset - Convertible, Monaural"/>
    <n v="135.99"/>
    <n v="1"/>
    <n v="0"/>
    <n v="36.717300000000009"/>
  </r>
  <r>
    <n v="6458"/>
    <s v="CA-2011-110065"/>
    <x v="2"/>
    <x v="79"/>
    <x v="826"/>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x v="808"/>
    <s v="First Class"/>
    <s v="AJ-10780"/>
    <s v="Anthony Jacobs"/>
    <x v="1"/>
    <s v="United States"/>
    <s v="Baltimore"/>
    <x v="39"/>
    <n v="21215"/>
    <x v="3"/>
    <s v="OFF-AR-10001919"/>
    <x v="1"/>
    <x v="6"/>
    <s v="OIC #2 Pencils, Medium Soft"/>
    <n v="3.76"/>
    <n v="2"/>
    <n v="0"/>
    <n v="1.0903999999999998"/>
  </r>
  <r>
    <n v="6460"/>
    <s v="US-2014-133361"/>
    <x v="3"/>
    <x v="304"/>
    <x v="808"/>
    <s v="First Class"/>
    <s v="AJ-10780"/>
    <s v="Anthony Jacobs"/>
    <x v="1"/>
    <s v="United States"/>
    <s v="Baltimore"/>
    <x v="39"/>
    <n v="21215"/>
    <x v="3"/>
    <s v="OFF-AR-10003045"/>
    <x v="1"/>
    <x v="6"/>
    <s v="Prang Colored Pencils"/>
    <n v="14.7"/>
    <n v="5"/>
    <n v="0"/>
    <n v="6.6150000000000002"/>
  </r>
  <r>
    <n v="6461"/>
    <s v="US-2014-133361"/>
    <x v="3"/>
    <x v="304"/>
    <x v="808"/>
    <s v="First Class"/>
    <s v="AJ-10780"/>
    <s v="Anthony Jacobs"/>
    <x v="1"/>
    <s v="United States"/>
    <s v="Baltimore"/>
    <x v="39"/>
    <n v="21215"/>
    <x v="3"/>
    <s v="OFF-AR-10003338"/>
    <x v="1"/>
    <x v="6"/>
    <s v="Eberhard Faber 3 1/2&quot; Golf Pencils"/>
    <n v="37.200000000000003"/>
    <n v="5"/>
    <n v="0"/>
    <n v="9.3000000000000007"/>
  </r>
  <r>
    <n v="6462"/>
    <s v="US-2014-133361"/>
    <x v="3"/>
    <x v="304"/>
    <x v="808"/>
    <s v="First Class"/>
    <s v="AJ-10780"/>
    <s v="Anthony Jacobs"/>
    <x v="1"/>
    <s v="United States"/>
    <s v="Baltimore"/>
    <x v="39"/>
    <n v="21215"/>
    <x v="3"/>
    <s v="TEC-AC-10003280"/>
    <x v="2"/>
    <x v="11"/>
    <s v="Belkin F8E887 USB Wired Ergonomic Keyboard"/>
    <n v="89.97"/>
    <n v="3"/>
    <n v="0"/>
    <n v="18.893699999999995"/>
  </r>
  <r>
    <n v="6463"/>
    <s v="US-2014-133361"/>
    <x v="3"/>
    <x v="304"/>
    <x v="808"/>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x v="808"/>
    <s v="First Class"/>
    <s v="AJ-10780"/>
    <s v="Anthony Jacobs"/>
    <x v="1"/>
    <s v="United States"/>
    <s v="Baltimore"/>
    <x v="39"/>
    <n v="21215"/>
    <x v="3"/>
    <s v="OFF-LA-10004544"/>
    <x v="1"/>
    <x v="2"/>
    <s v="Avery 505"/>
    <n v="74"/>
    <n v="5"/>
    <n v="0"/>
    <n v="37"/>
  </r>
  <r>
    <n v="6465"/>
    <s v="US-2013-155404"/>
    <x v="0"/>
    <x v="897"/>
    <x v="961"/>
    <s v="Standard Class"/>
    <s v="AS-10630"/>
    <s v="Ann Steele"/>
    <x v="2"/>
    <s v="United States"/>
    <s v="Louisville"/>
    <x v="0"/>
    <n v="40214"/>
    <x v="0"/>
    <s v="FUR-FU-10004586"/>
    <x v="0"/>
    <x v="5"/>
    <s v="G.E. Longer-Life Indoor Recessed Floodlight Bulbs"/>
    <n v="13.28"/>
    <n v="2"/>
    <n v="0"/>
    <n v="6.3743999999999996"/>
  </r>
  <r>
    <n v="6466"/>
    <s v="CA-2012-114503"/>
    <x v="1"/>
    <x v="50"/>
    <x v="50"/>
    <s v="Standard Class"/>
    <s v="AA-10375"/>
    <s v="Allen Armold"/>
    <x v="0"/>
    <s v="United States"/>
    <s v="Lebanon"/>
    <x v="18"/>
    <n v="37087"/>
    <x v="0"/>
    <s v="OFF-ST-10003572"/>
    <x v="1"/>
    <x v="4"/>
    <s v="Portfile Personal File Boxes"/>
    <n v="84.960000000000008"/>
    <n v="6"/>
    <n v="0.2"/>
    <n v="6.3719999999999999"/>
  </r>
  <r>
    <n v="6467"/>
    <s v="CA-2014-153080"/>
    <x v="3"/>
    <x v="1053"/>
    <x v="1169"/>
    <s v="Second Class"/>
    <s v="EH-13945"/>
    <s v="Eric Hoffmann"/>
    <x v="0"/>
    <s v="United States"/>
    <s v="Los Angeles"/>
    <x v="1"/>
    <n v="90008"/>
    <x v="1"/>
    <s v="TEC-AC-10002331"/>
    <x v="2"/>
    <x v="11"/>
    <s v="Maxell 74 Minute CDR, 10/Pack"/>
    <n v="68.459999999999994"/>
    <n v="7"/>
    <n v="0"/>
    <n v="25.330199999999998"/>
  </r>
  <r>
    <n v="6468"/>
    <s v="CA-2013-163804"/>
    <x v="0"/>
    <x v="499"/>
    <x v="542"/>
    <s v="Standard Class"/>
    <s v="DB-13270"/>
    <s v="Deborah Brumfield"/>
    <x v="2"/>
    <s v="United States"/>
    <s v="Providence"/>
    <x v="34"/>
    <n v="2908"/>
    <x v="3"/>
    <s v="OFF-ST-10000142"/>
    <x v="1"/>
    <x v="4"/>
    <s v="Deluxe Rollaway Locking File with Drawer"/>
    <n v="2079.4"/>
    <n v="5"/>
    <n v="0"/>
    <n v="582.23199999999997"/>
  </r>
  <r>
    <n v="6469"/>
    <s v="CA-2013-163804"/>
    <x v="0"/>
    <x v="499"/>
    <x v="542"/>
    <s v="Standard Class"/>
    <s v="DB-13270"/>
    <s v="Deborah Brumfield"/>
    <x v="2"/>
    <s v="United States"/>
    <s v="Providence"/>
    <x v="34"/>
    <n v="2908"/>
    <x v="3"/>
    <s v="TEC-PH-10000441"/>
    <x v="2"/>
    <x v="7"/>
    <s v="VTech DS6151"/>
    <n v="629.94999999999993"/>
    <n v="5"/>
    <n v="0"/>
    <n v="176.38600000000002"/>
  </r>
  <r>
    <n v="6470"/>
    <s v="CA-2013-163804"/>
    <x v="0"/>
    <x v="499"/>
    <x v="542"/>
    <s v="Standard Class"/>
    <s v="DB-13270"/>
    <s v="Deborah Brumfield"/>
    <x v="2"/>
    <s v="United States"/>
    <s v="Providence"/>
    <x v="34"/>
    <n v="2908"/>
    <x v="3"/>
    <s v="FUR-FU-10004864"/>
    <x v="0"/>
    <x v="5"/>
    <s v="Eldon 500 Class Desk Accessories"/>
    <n v="72.42"/>
    <n v="6"/>
    <n v="0"/>
    <n v="23.898600000000002"/>
  </r>
  <r>
    <n v="6471"/>
    <s v="CA-2012-108532"/>
    <x v="1"/>
    <x v="1111"/>
    <x v="756"/>
    <s v="Standard Class"/>
    <s v="CC-12100"/>
    <s v="Chad Cunningham"/>
    <x v="2"/>
    <s v="United States"/>
    <s v="Detroit"/>
    <x v="12"/>
    <n v="48234"/>
    <x v="2"/>
    <s v="TEC-PH-10001750"/>
    <x v="2"/>
    <x v="7"/>
    <s v="Samsung Rugby III"/>
    <n v="131.97999999999999"/>
    <n v="2"/>
    <n v="0"/>
    <n v="35.634600000000006"/>
  </r>
  <r>
    <n v="6472"/>
    <s v="CA-2012-108532"/>
    <x v="1"/>
    <x v="1111"/>
    <x v="756"/>
    <s v="Standard Class"/>
    <s v="CC-12100"/>
    <s v="Chad Cunningham"/>
    <x v="2"/>
    <s v="United States"/>
    <s v="Detroit"/>
    <x v="12"/>
    <n v="48234"/>
    <x v="2"/>
    <s v="TEC-AC-10004510"/>
    <x v="2"/>
    <x v="11"/>
    <s v="Logitech Desktop MK120 Mouse and keyboard Combo"/>
    <n v="114.52"/>
    <n v="7"/>
    <n v="0"/>
    <n v="11.451999999999995"/>
  </r>
  <r>
    <n v="6473"/>
    <s v="CA-2011-151897"/>
    <x v="2"/>
    <x v="571"/>
    <x v="161"/>
    <s v="Standard Class"/>
    <s v="VT-21700"/>
    <s v="Valerie Takahito"/>
    <x v="2"/>
    <s v="United States"/>
    <s v="Houston"/>
    <x v="5"/>
    <n v="77070"/>
    <x v="2"/>
    <s v="OFF-LA-10001074"/>
    <x v="1"/>
    <x v="2"/>
    <s v="Round Specialty Laser Printer Labels"/>
    <n v="100.24000000000001"/>
    <n v="10"/>
    <n v="0.2"/>
    <n v="33.830999999999989"/>
  </r>
  <r>
    <n v="6474"/>
    <s v="CA-2013-113292"/>
    <x v="0"/>
    <x v="196"/>
    <x v="1179"/>
    <s v="Second Class"/>
    <s v="DB-13060"/>
    <s v="Dave Brooks"/>
    <x v="0"/>
    <s v="United States"/>
    <s v="Columbia"/>
    <x v="18"/>
    <n v="38401"/>
    <x v="0"/>
    <s v="OFF-AP-10003590"/>
    <x v="1"/>
    <x v="9"/>
    <s v="Hoover WindTunnel Plus Canister Vacuum"/>
    <n v="871.80000000000007"/>
    <n v="3"/>
    <n v="0.2"/>
    <n v="87.180000000000092"/>
  </r>
  <r>
    <n v="6475"/>
    <s v="CA-2011-149524"/>
    <x v="2"/>
    <x v="1112"/>
    <x v="306"/>
    <s v="First Class"/>
    <s v="BS-11590"/>
    <s v="Brendan Sweed"/>
    <x v="1"/>
    <s v="United States"/>
    <s v="Philadelphia"/>
    <x v="9"/>
    <n v="19140"/>
    <x v="3"/>
    <s v="FUR-BO-10003433"/>
    <x v="0"/>
    <x v="0"/>
    <s v="Sauder Cornerstone Collection Library"/>
    <n v="61.96"/>
    <n v="4"/>
    <n v="0.5"/>
    <n v="-53.285600000000009"/>
  </r>
  <r>
    <n v="6476"/>
    <s v="CA-2014-140872"/>
    <x v="3"/>
    <x v="95"/>
    <x v="272"/>
    <s v="Standard Class"/>
    <s v="NR-18550"/>
    <s v="Nick Radford"/>
    <x v="0"/>
    <s v="United States"/>
    <s v="Pembroke Pines"/>
    <x v="2"/>
    <n v="33024"/>
    <x v="0"/>
    <s v="OFF-BI-10002432"/>
    <x v="1"/>
    <x v="8"/>
    <s v="Wilson Jones Standard D-Ring Binders"/>
    <n v="4.5540000000000003"/>
    <n v="3"/>
    <n v="0.7"/>
    <n v="-3.4913999999999987"/>
  </r>
  <r>
    <n v="6477"/>
    <s v="CA-2014-140872"/>
    <x v="3"/>
    <x v="95"/>
    <x v="272"/>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x v="272"/>
    <s v="Standard Class"/>
    <s v="NR-18550"/>
    <s v="Nick Radford"/>
    <x v="0"/>
    <s v="United States"/>
    <s v="Pembroke Pines"/>
    <x v="2"/>
    <n v="33024"/>
    <x v="0"/>
    <s v="TEC-AC-10003832"/>
    <x v="2"/>
    <x v="11"/>
    <s v="Logitech P710e Mobile Speakerphone"/>
    <n v="205.99200000000002"/>
    <n v="1"/>
    <n v="0.2"/>
    <n v="-2.5749000000000279"/>
  </r>
  <r>
    <n v="6479"/>
    <s v="CA-2014-140872"/>
    <x v="3"/>
    <x v="95"/>
    <x v="272"/>
    <s v="Standard Class"/>
    <s v="NR-18550"/>
    <s v="Nick Radford"/>
    <x v="0"/>
    <s v="United States"/>
    <s v="Pembroke Pines"/>
    <x v="2"/>
    <n v="33024"/>
    <x v="0"/>
    <s v="OFF-PA-10000809"/>
    <x v="1"/>
    <x v="10"/>
    <s v="Xerox 206"/>
    <n v="15.552000000000003"/>
    <n v="3"/>
    <n v="0.2"/>
    <n v="5.4432"/>
  </r>
  <r>
    <n v="6480"/>
    <s v="CA-2014-140872"/>
    <x v="3"/>
    <x v="95"/>
    <x v="272"/>
    <s v="Standard Class"/>
    <s v="NR-18550"/>
    <s v="Nick Radford"/>
    <x v="0"/>
    <s v="United States"/>
    <s v="Pembroke Pines"/>
    <x v="2"/>
    <n v="33024"/>
    <x v="0"/>
    <s v="TEC-PH-10000441"/>
    <x v="2"/>
    <x v="7"/>
    <s v="VTech DS6151"/>
    <n v="503.96000000000004"/>
    <n v="5"/>
    <n v="0.2"/>
    <n v="50.396000000000015"/>
  </r>
  <r>
    <n v="6481"/>
    <s v="CA-2014-140872"/>
    <x v="3"/>
    <x v="95"/>
    <x v="272"/>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x v="272"/>
    <s v="Standard Class"/>
    <s v="NR-18550"/>
    <s v="Nick Radford"/>
    <x v="0"/>
    <s v="United States"/>
    <s v="Pembroke Pines"/>
    <x v="2"/>
    <n v="33024"/>
    <x v="0"/>
    <s v="FUR-BO-10002824"/>
    <x v="0"/>
    <x v="0"/>
    <s v="Bush Mission Pointe Library"/>
    <n v="241.56799999999998"/>
    <n v="2"/>
    <n v="0.2"/>
    <n v="0"/>
  </r>
  <r>
    <n v="6483"/>
    <s v="CA-2014-140872"/>
    <x v="3"/>
    <x v="95"/>
    <x v="272"/>
    <s v="Standard Class"/>
    <s v="NR-18550"/>
    <s v="Nick Radford"/>
    <x v="0"/>
    <s v="United States"/>
    <s v="Pembroke Pines"/>
    <x v="2"/>
    <n v="33024"/>
    <x v="0"/>
    <s v="TEC-AC-10002942"/>
    <x v="2"/>
    <x v="11"/>
    <s v="WD My Passport Ultra 1TB Portable External Hard Drive"/>
    <n v="110.4"/>
    <n v="2"/>
    <n v="0.2"/>
    <n v="-4.1400000000000077"/>
  </r>
  <r>
    <n v="6484"/>
    <s v="CA-2014-113908"/>
    <x v="3"/>
    <x v="95"/>
    <x v="1201"/>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x v="1201"/>
    <s v="Standard Class"/>
    <s v="KN-16390"/>
    <s v="Katherine Nockton"/>
    <x v="1"/>
    <s v="United States"/>
    <s v="New York City"/>
    <x v="15"/>
    <n v="10011"/>
    <x v="3"/>
    <s v="TEC-MA-10003173"/>
    <x v="2"/>
    <x v="15"/>
    <s v="Hewlett-Packard 300S Scientific Calculator"/>
    <n v="78.66"/>
    <n v="6"/>
    <n v="0"/>
    <n v="36.183599999999991"/>
  </r>
  <r>
    <n v="6486"/>
    <s v="CA-2014-113908"/>
    <x v="3"/>
    <x v="95"/>
    <x v="1201"/>
    <s v="Standard Class"/>
    <s v="KN-16390"/>
    <s v="Katherine Nockton"/>
    <x v="1"/>
    <s v="United States"/>
    <s v="New York City"/>
    <x v="15"/>
    <n v="10011"/>
    <x v="3"/>
    <s v="OFF-PA-10004156"/>
    <x v="1"/>
    <x v="10"/>
    <s v="Xerox 188"/>
    <n v="45.36"/>
    <n v="4"/>
    <n v="0"/>
    <n v="22.226399999999998"/>
  </r>
  <r>
    <n v="6487"/>
    <s v="CA-2012-120621"/>
    <x v="1"/>
    <x v="1113"/>
    <x v="211"/>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x v="211"/>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x v="211"/>
    <s v="Standard Class"/>
    <s v="JW-16075"/>
    <s v="Julia West"/>
    <x v="0"/>
    <s v="United States"/>
    <s v="Jacksonville"/>
    <x v="3"/>
    <n v="28540"/>
    <x v="0"/>
    <s v="OFF-PA-10002254"/>
    <x v="1"/>
    <x v="10"/>
    <s v="Xerox 1883"/>
    <n v="295.45600000000002"/>
    <n v="14"/>
    <n v="0.2"/>
    <n v="96.023199999999974"/>
  </r>
  <r>
    <n v="6490"/>
    <s v="US-2014-148866"/>
    <x v="3"/>
    <x v="20"/>
    <x v="706"/>
    <s v="Standard Class"/>
    <s v="JM-15535"/>
    <s v="Jessica Myrick"/>
    <x v="0"/>
    <s v="United States"/>
    <s v="New York City"/>
    <x v="15"/>
    <n v="10011"/>
    <x v="3"/>
    <s v="OFF-PA-10004782"/>
    <x v="1"/>
    <x v="10"/>
    <s v="Xerox 228"/>
    <n v="32.400000000000006"/>
    <n v="5"/>
    <n v="0"/>
    <n v="15.552000000000001"/>
  </r>
  <r>
    <n v="6491"/>
    <s v="CA-2011-149594"/>
    <x v="2"/>
    <x v="1114"/>
    <x v="76"/>
    <s v="Standard Class"/>
    <s v="MF-18250"/>
    <s v="Monica Federle"/>
    <x v="1"/>
    <s v="United States"/>
    <s v="Philadelphia"/>
    <x v="9"/>
    <n v="19120"/>
    <x v="3"/>
    <s v="FUR-FU-10000222"/>
    <x v="0"/>
    <x v="5"/>
    <s v="Seth Thomas 16&quot; Steel Case Clock"/>
    <n v="103.93599999999999"/>
    <n v="4"/>
    <n v="0.2"/>
    <n v="16.889599999999998"/>
  </r>
  <r>
    <n v="6492"/>
    <s v="CA-2013-113845"/>
    <x v="0"/>
    <x v="73"/>
    <x v="539"/>
    <s v="Standard Class"/>
    <s v="FA-14230"/>
    <s v="Frank Atkinson"/>
    <x v="1"/>
    <s v="United States"/>
    <s v="Orlando"/>
    <x v="2"/>
    <n v="32839"/>
    <x v="0"/>
    <s v="FUR-BO-10004695"/>
    <x v="0"/>
    <x v="0"/>
    <s v="O'Sullivan 2-Door Barrister Bookcase in Odessa Pine"/>
    <n v="289.56799999999998"/>
    <n v="2"/>
    <n v="0.2"/>
    <n v="10.858799999999974"/>
  </r>
  <r>
    <n v="6493"/>
    <s v="CA-2013-113845"/>
    <x v="0"/>
    <x v="73"/>
    <x v="539"/>
    <s v="Standard Class"/>
    <s v="FA-14230"/>
    <s v="Frank Atkinson"/>
    <x v="1"/>
    <s v="United States"/>
    <s v="Orlando"/>
    <x v="2"/>
    <n v="32839"/>
    <x v="0"/>
    <s v="OFF-ST-10003327"/>
    <x v="1"/>
    <x v="4"/>
    <s v="Akro-Mils 12-Gallon Tote"/>
    <n v="39.72"/>
    <n v="5"/>
    <n v="0.2"/>
    <n v="4.4684999999999953"/>
  </r>
  <r>
    <n v="6494"/>
    <s v="CA-2013-113845"/>
    <x v="0"/>
    <x v="73"/>
    <x v="539"/>
    <s v="Standard Class"/>
    <s v="FA-14230"/>
    <s v="Frank Atkinson"/>
    <x v="1"/>
    <s v="United States"/>
    <s v="Orlando"/>
    <x v="2"/>
    <n v="32839"/>
    <x v="0"/>
    <s v="TEC-PH-10003357"/>
    <x v="2"/>
    <x v="7"/>
    <s v="Grandstream GXP2100 Mainstream Business Phone"/>
    <n v="244.768"/>
    <n v="4"/>
    <n v="0.2"/>
    <n v="24.476800000000004"/>
  </r>
  <r>
    <n v="6495"/>
    <s v="CA-2014-111262"/>
    <x v="3"/>
    <x v="960"/>
    <x v="943"/>
    <s v="Second Class"/>
    <s v="KH-16510"/>
    <s v="Keith Herrera"/>
    <x v="0"/>
    <s v="United States"/>
    <s v="Houston"/>
    <x v="5"/>
    <n v="77095"/>
    <x v="2"/>
    <s v="TEC-AC-10002167"/>
    <x v="2"/>
    <x v="11"/>
    <s v="Imation 8gb Micro Traveldrive Usb 2.0 Flash Drive"/>
    <n v="24"/>
    <n v="2"/>
    <n v="0.2"/>
    <n v="-2.6999999999999993"/>
  </r>
  <r>
    <n v="6496"/>
    <s v="CA-2014-111262"/>
    <x v="3"/>
    <x v="960"/>
    <x v="943"/>
    <s v="Second Class"/>
    <s v="KH-16510"/>
    <s v="Keith Herrera"/>
    <x v="0"/>
    <s v="United States"/>
    <s v="Houston"/>
    <x v="5"/>
    <n v="77095"/>
    <x v="2"/>
    <s v="OFF-PA-10001937"/>
    <x v="1"/>
    <x v="10"/>
    <s v="Xerox 21"/>
    <n v="15.552000000000003"/>
    <n v="3"/>
    <n v="0.2"/>
    <n v="5.4432"/>
  </r>
  <r>
    <n v="6497"/>
    <s v="CA-2014-111262"/>
    <x v="3"/>
    <x v="960"/>
    <x v="943"/>
    <s v="Second Class"/>
    <s v="KH-16510"/>
    <s v="Keith Herrera"/>
    <x v="0"/>
    <s v="United States"/>
    <s v="Houston"/>
    <x v="5"/>
    <n v="77095"/>
    <x v="2"/>
    <s v="TEC-AC-10004510"/>
    <x v="2"/>
    <x v="11"/>
    <s v="Logitech Desktop MK120 Mouse and keyboard Combo"/>
    <n v="26.176000000000002"/>
    <n v="2"/>
    <n v="0.2"/>
    <n v="-3.272000000000002"/>
  </r>
  <r>
    <n v="6498"/>
    <s v="CA-2012-103135"/>
    <x v="1"/>
    <x v="1115"/>
    <x v="376"/>
    <s v="Standard Class"/>
    <s v="SS-20515"/>
    <s v="Shirley Schmidt"/>
    <x v="2"/>
    <s v="United States"/>
    <s v="Louisville"/>
    <x v="0"/>
    <n v="40214"/>
    <x v="0"/>
    <s v="FUR-FU-10001487"/>
    <x v="0"/>
    <x v="5"/>
    <s v="Eldon Expressions Wood and Plastic Desk Accessories, Cherry Wood"/>
    <n v="20.94"/>
    <n v="3"/>
    <n v="0"/>
    <n v="6.0725999999999987"/>
  </r>
  <r>
    <n v="6499"/>
    <s v="CA-2012-103135"/>
    <x v="1"/>
    <x v="1115"/>
    <x v="376"/>
    <s v="Standard Class"/>
    <s v="SS-20515"/>
    <s v="Shirley Schmidt"/>
    <x v="2"/>
    <s v="United States"/>
    <s v="Louisville"/>
    <x v="0"/>
    <n v="40214"/>
    <x v="0"/>
    <s v="OFF-BI-10000069"/>
    <x v="1"/>
    <x v="8"/>
    <s v="GBC Prepunched Paper, 19-Hole, for Binding Systems, 24-lb"/>
    <n v="135.09"/>
    <n v="9"/>
    <n v="0"/>
    <n v="62.14139999999999"/>
  </r>
  <r>
    <n v="6500"/>
    <s v="CA-2012-103135"/>
    <x v="1"/>
    <x v="1115"/>
    <x v="376"/>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x v="376"/>
    <s v="Standard Class"/>
    <s v="SS-20515"/>
    <s v="Shirley Schmidt"/>
    <x v="2"/>
    <s v="United States"/>
    <s v="Louisville"/>
    <x v="0"/>
    <n v="40214"/>
    <x v="0"/>
    <s v="OFF-BI-10000069"/>
    <x v="1"/>
    <x v="8"/>
    <s v="GBC Prepunched Paper, 19-Hole, for Binding Systems, 24-lb"/>
    <n v="90.06"/>
    <n v="6"/>
    <n v="0"/>
    <n v="41.427599999999991"/>
  </r>
  <r>
    <n v="6502"/>
    <s v="CA-2011-129147"/>
    <x v="2"/>
    <x v="981"/>
    <x v="1057"/>
    <s v="Standard Class"/>
    <s v="LC-17050"/>
    <s v="Liz Carlisle"/>
    <x v="0"/>
    <s v="United States"/>
    <s v="Medina"/>
    <x v="24"/>
    <n v="44256"/>
    <x v="3"/>
    <s v="TEC-PH-10001299"/>
    <x v="2"/>
    <x v="7"/>
    <s v="Polycom CX300 Desktop Phone USB VoIP phone"/>
    <n v="539.96399999999994"/>
    <n v="6"/>
    <n v="0.4"/>
    <n v="-107.99280000000002"/>
  </r>
  <r>
    <n v="6503"/>
    <s v="CA-2011-12914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x v="1057"/>
    <s v="Standard Class"/>
    <s v="LC-17050"/>
    <s v="Liz Carlisle"/>
    <x v="0"/>
    <s v="United States"/>
    <s v="Medina"/>
    <x v="24"/>
    <n v="44256"/>
    <x v="3"/>
    <s v="OFF-BI-10001098"/>
    <x v="1"/>
    <x v="8"/>
    <s v="Acco D-Ring Binder w/DublLock"/>
    <n v="19.242000000000001"/>
    <n v="3"/>
    <n v="0.7"/>
    <n v="-13.4694"/>
  </r>
  <r>
    <n v="6505"/>
    <s v="CA-2014-128265"/>
    <x v="3"/>
    <x v="701"/>
    <x v="228"/>
    <s v="Second Class"/>
    <s v="VW-21775"/>
    <s v="Victoria Wilson"/>
    <x v="1"/>
    <s v="United States"/>
    <s v="New York City"/>
    <x v="15"/>
    <n v="10011"/>
    <x v="3"/>
    <s v="OFF-ST-10000142"/>
    <x v="1"/>
    <x v="4"/>
    <s v="Deluxe Rollaway Locking File with Drawer"/>
    <n v="1247.6399999999999"/>
    <n v="3"/>
    <n v="0"/>
    <n v="349.33919999999995"/>
  </r>
  <r>
    <n v="6506"/>
    <s v="CA-2013-152331"/>
    <x v="0"/>
    <x v="190"/>
    <x v="991"/>
    <s v="Standard Class"/>
    <s v="LD-16855"/>
    <s v="Lela Donovan"/>
    <x v="1"/>
    <s v="United States"/>
    <s v="Chicago"/>
    <x v="10"/>
    <n v="60653"/>
    <x v="2"/>
    <s v="OFF-AR-10001547"/>
    <x v="1"/>
    <x v="6"/>
    <s v="Newell 311"/>
    <n v="5.3040000000000003"/>
    <n v="3"/>
    <n v="0.2"/>
    <n v="0.46409999999999996"/>
  </r>
  <r>
    <n v="6507"/>
    <s v="US-2013-128909"/>
    <x v="0"/>
    <x v="790"/>
    <x v="1202"/>
    <s v="Second Class"/>
    <s v="SP-20545"/>
    <s v="Sibella Parks"/>
    <x v="1"/>
    <s v="United States"/>
    <s v="Philadelphia"/>
    <x v="9"/>
    <n v="19143"/>
    <x v="3"/>
    <s v="OFF-PA-10001593"/>
    <x v="1"/>
    <x v="10"/>
    <s v="Xerox 1947"/>
    <n v="19.136000000000003"/>
    <n v="4"/>
    <n v="0.2"/>
    <n v="5.9799999999999986"/>
  </r>
  <r>
    <n v="6508"/>
    <s v="US-2013-128909"/>
    <x v="0"/>
    <x v="790"/>
    <x v="1202"/>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x v="738"/>
    <s v="Standard Class"/>
    <s v="DK-13150"/>
    <s v="David Kendrick"/>
    <x v="1"/>
    <s v="United States"/>
    <s v="New York City"/>
    <x v="15"/>
    <n v="10009"/>
    <x v="3"/>
    <s v="OFF-PA-10001970"/>
    <x v="1"/>
    <x v="10"/>
    <s v="Xerox 1908"/>
    <n v="279.89999999999998"/>
    <n v="5"/>
    <n v="0"/>
    <n v="137.15100000000001"/>
  </r>
  <r>
    <n v="6510"/>
    <s v="CA-2014-102197"/>
    <x v="3"/>
    <x v="698"/>
    <x v="738"/>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x v="738"/>
    <s v="Standard Class"/>
    <s v="DK-13150"/>
    <s v="David Kendrick"/>
    <x v="1"/>
    <s v="United States"/>
    <s v="New York City"/>
    <x v="15"/>
    <n v="10009"/>
    <x v="3"/>
    <s v="OFF-PA-10004156"/>
    <x v="1"/>
    <x v="10"/>
    <s v="Xerox 188"/>
    <n v="34.019999999999996"/>
    <n v="3"/>
    <n v="0"/>
    <n v="16.669799999999999"/>
  </r>
  <r>
    <n v="6512"/>
    <s v="CA-2014-167640"/>
    <x v="3"/>
    <x v="904"/>
    <x v="935"/>
    <s v="Standard Class"/>
    <s v="FC-14245"/>
    <s v="Frank Carlisle"/>
    <x v="2"/>
    <s v="United States"/>
    <s v="San Francisco"/>
    <x v="1"/>
    <n v="94109"/>
    <x v="1"/>
    <s v="OFF-AR-10003158"/>
    <x v="1"/>
    <x v="6"/>
    <s v="Fluorescent Highlighters by Dixon"/>
    <n v="23.88"/>
    <n v="6"/>
    <n v="0"/>
    <n v="8.1191999999999993"/>
  </r>
  <r>
    <n v="6513"/>
    <s v="CA-2014-167640"/>
    <x v="3"/>
    <x v="904"/>
    <x v="935"/>
    <s v="Standard Class"/>
    <s v="FC-14245"/>
    <s v="Frank Carlisle"/>
    <x v="2"/>
    <s v="United States"/>
    <s v="San Francisco"/>
    <x v="1"/>
    <n v="94109"/>
    <x v="1"/>
    <s v="OFF-LA-10004559"/>
    <x v="1"/>
    <x v="2"/>
    <s v="Avery 49"/>
    <n v="11.52"/>
    <n v="4"/>
    <n v="0"/>
    <n v="5.6448"/>
  </r>
  <r>
    <n v="6514"/>
    <s v="CA-2014-167640"/>
    <x v="3"/>
    <x v="904"/>
    <x v="935"/>
    <s v="Standard Class"/>
    <s v="FC-14245"/>
    <s v="Frank Carlisle"/>
    <x v="2"/>
    <s v="United States"/>
    <s v="San Francisco"/>
    <x v="1"/>
    <n v="94109"/>
    <x v="1"/>
    <s v="OFF-PA-10001033"/>
    <x v="1"/>
    <x v="10"/>
    <s v="Xerox 1893"/>
    <n v="286.93"/>
    <n v="7"/>
    <n v="0"/>
    <n v="140.59569999999999"/>
  </r>
  <r>
    <n v="6515"/>
    <s v="CA-2014-167640"/>
    <x v="3"/>
    <x v="904"/>
    <x v="935"/>
    <s v="Standard Class"/>
    <s v="FC-14245"/>
    <s v="Frank Carlisle"/>
    <x v="2"/>
    <s v="United States"/>
    <s v="San Francisco"/>
    <x v="1"/>
    <n v="94109"/>
    <x v="1"/>
    <s v="TEC-PH-10001336"/>
    <x v="2"/>
    <x v="7"/>
    <s v="Digium D40 VoIP phone"/>
    <n v="206.38400000000001"/>
    <n v="2"/>
    <n v="0.2"/>
    <n v="23.218199999999996"/>
  </r>
  <r>
    <n v="6516"/>
    <s v="US-2014-116652"/>
    <x v="3"/>
    <x v="175"/>
    <x v="184"/>
    <s v="Standard Class"/>
    <s v="RD-19480"/>
    <s v="Rick Duston"/>
    <x v="0"/>
    <s v="United States"/>
    <s v="San Francisco"/>
    <x v="1"/>
    <n v="94122"/>
    <x v="1"/>
    <s v="FUR-CH-10002961"/>
    <x v="0"/>
    <x v="1"/>
    <s v="Leather Task Chair, Black"/>
    <n v="218.35200000000003"/>
    <n v="3"/>
    <n v="0.2"/>
    <n v="0"/>
  </r>
  <r>
    <n v="6517"/>
    <s v="US-2014-116652"/>
    <x v="3"/>
    <x v="175"/>
    <x v="184"/>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x v="184"/>
    <s v="Standard Class"/>
    <s v="RD-19480"/>
    <s v="Rick Duston"/>
    <x v="0"/>
    <s v="United States"/>
    <s v="San Francisco"/>
    <x v="1"/>
    <n v="94122"/>
    <x v="1"/>
    <s v="OFF-AR-10001915"/>
    <x v="1"/>
    <x v="6"/>
    <s v="Peel-Off China Markers"/>
    <n v="99.3"/>
    <n v="10"/>
    <n v="0"/>
    <n v="41.706000000000003"/>
  </r>
  <r>
    <n v="6519"/>
    <s v="US-2014-116652"/>
    <x v="3"/>
    <x v="175"/>
    <x v="184"/>
    <s v="Standard Class"/>
    <s v="RD-19480"/>
    <s v="Rick Duston"/>
    <x v="0"/>
    <s v="United States"/>
    <s v="San Francisco"/>
    <x v="1"/>
    <n v="94122"/>
    <x v="1"/>
    <s v="OFF-AP-10001205"/>
    <x v="1"/>
    <x v="9"/>
    <s v="Belkin 5 Outlet SurgeMaster Power Centers"/>
    <n v="108.96"/>
    <n v="2"/>
    <n v="0"/>
    <n v="30.508800000000008"/>
  </r>
  <r>
    <n v="6520"/>
    <s v="US-2014-116652"/>
    <x v="3"/>
    <x v="175"/>
    <x v="184"/>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x v="827"/>
    <s v="Second Class"/>
    <s v="AR-10540"/>
    <s v="Andy Reiter"/>
    <x v="0"/>
    <s v="United States"/>
    <s v="Jackson"/>
    <x v="12"/>
    <n v="49201"/>
    <x v="2"/>
    <s v="OFF-BI-10004995"/>
    <x v="1"/>
    <x v="8"/>
    <s v="GBC DocuBind P400 Electric Binding System"/>
    <n v="5443.96"/>
    <n v="4"/>
    <n v="0"/>
    <n v="2504.2215999999999"/>
  </r>
  <r>
    <n v="6522"/>
    <s v="CA-2014-138289"/>
    <x v="3"/>
    <x v="1034"/>
    <x v="827"/>
    <s v="Second Class"/>
    <s v="AR-10540"/>
    <s v="Andy Reiter"/>
    <x v="0"/>
    <s v="United States"/>
    <s v="Jackson"/>
    <x v="12"/>
    <n v="49201"/>
    <x v="2"/>
    <s v="FUR-CH-10004626"/>
    <x v="0"/>
    <x v="1"/>
    <s v="Office Star Flex Back Scooter Chair with Aluminum Finish Frame"/>
    <n v="302.67"/>
    <n v="3"/>
    <n v="0"/>
    <n v="72.640799999999999"/>
  </r>
  <r>
    <n v="6523"/>
    <s v="CA-2014-138289"/>
    <x v="3"/>
    <x v="1034"/>
    <x v="827"/>
    <s v="Second Class"/>
    <s v="AR-10540"/>
    <s v="Andy Reiter"/>
    <x v="0"/>
    <s v="United States"/>
    <s v="Jackson"/>
    <x v="12"/>
    <n v="49201"/>
    <x v="2"/>
    <s v="OFF-PA-10001260"/>
    <x v="1"/>
    <x v="10"/>
    <s v="TOPS Money Receipt Book, Consecutively Numbered in Red,"/>
    <n v="56.07"/>
    <n v="7"/>
    <n v="0"/>
    <n v="25.231499999999997"/>
  </r>
  <r>
    <n v="6524"/>
    <s v="CA-2013-129308"/>
    <x v="0"/>
    <x v="274"/>
    <x v="522"/>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x v="522"/>
    <s v="Standard Class"/>
    <s v="CC-12100"/>
    <s v="Chad Cunningham"/>
    <x v="2"/>
    <s v="United States"/>
    <s v="Philadelphia"/>
    <x v="9"/>
    <n v="19120"/>
    <x v="3"/>
    <s v="TEC-PH-10002310"/>
    <x v="2"/>
    <x v="7"/>
    <s v="Panasonic KX T7731-B Digital phone"/>
    <n v="59.993999999999993"/>
    <n v="1"/>
    <n v="0.4"/>
    <n v="-12.998700000000007"/>
  </r>
  <r>
    <n v="6526"/>
    <s v="CA-2013-129308"/>
    <x v="0"/>
    <x v="274"/>
    <x v="522"/>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x v="522"/>
    <s v="Standard Class"/>
    <s v="CC-12100"/>
    <s v="Chad Cunningham"/>
    <x v="2"/>
    <s v="United States"/>
    <s v="Philadelphia"/>
    <x v="9"/>
    <n v="19120"/>
    <x v="3"/>
    <s v="OFF-BI-10001308"/>
    <x v="1"/>
    <x v="8"/>
    <s v="GBC Standard Plastic Binding Systems' Combs"/>
    <n v="9.4200000000000017"/>
    <n v="5"/>
    <n v="0.7"/>
    <n v="-7.8500000000000014"/>
  </r>
  <r>
    <n v="6528"/>
    <s v="CA-2013-157791"/>
    <x v="0"/>
    <x v="443"/>
    <x v="470"/>
    <s v="Second Class"/>
    <s v="CA-11965"/>
    <s v="Carol Adams"/>
    <x v="1"/>
    <s v="United States"/>
    <s v="Warwick"/>
    <x v="34"/>
    <n v="2886"/>
    <x v="3"/>
    <s v="TEC-CO-10002095"/>
    <x v="2"/>
    <x v="16"/>
    <s v="Hewlett Packard 610 Color Digital Copier / Printer"/>
    <n v="1999.96"/>
    <n v="4"/>
    <n v="0"/>
    <n v="899.98199999999997"/>
  </r>
  <r>
    <n v="6529"/>
    <s v="CA-2011-146864"/>
    <x v="2"/>
    <x v="1091"/>
    <x v="166"/>
    <s v="Standard Class"/>
    <s v="BT-11530"/>
    <s v="Bradley Talbott"/>
    <x v="2"/>
    <s v="United States"/>
    <s v="New York City"/>
    <x v="15"/>
    <n v="10024"/>
    <x v="3"/>
    <s v="OFF-ST-10004946"/>
    <x v="1"/>
    <x v="4"/>
    <s v="Desktop 3-Pocket Hot File"/>
    <n v="216.4"/>
    <n v="4"/>
    <n v="0"/>
    <n v="56.26400000000001"/>
  </r>
  <r>
    <n v="6530"/>
    <s v="CA-2011-103744"/>
    <x v="2"/>
    <x v="1116"/>
    <x v="1203"/>
    <s v="Standard Class"/>
    <s v="MG-17875"/>
    <s v="Michael Grace"/>
    <x v="2"/>
    <s v="United States"/>
    <s v="El Paso"/>
    <x v="5"/>
    <n v="79907"/>
    <x v="2"/>
    <s v="OFF-LA-10004425"/>
    <x v="1"/>
    <x v="2"/>
    <s v="Staples"/>
    <n v="6.9360000000000008"/>
    <n v="3"/>
    <n v="0.2"/>
    <n v="2.3409000000000004"/>
  </r>
  <r>
    <n v="6531"/>
    <s v="CA-2011-103744"/>
    <x v="2"/>
    <x v="1116"/>
    <x v="1203"/>
    <s v="Standard Class"/>
    <s v="MG-17875"/>
    <s v="Michael Grace"/>
    <x v="2"/>
    <s v="United States"/>
    <s v="El Paso"/>
    <x v="5"/>
    <n v="79907"/>
    <x v="2"/>
    <s v="OFF-BI-10000320"/>
    <x v="1"/>
    <x v="8"/>
    <s v="GBC Plastic Binding Combs"/>
    <n v="4.427999999999999"/>
    <n v="3"/>
    <n v="0.8"/>
    <n v="-6.8633999999999986"/>
  </r>
  <r>
    <n v="6532"/>
    <s v="US-2014-107384"/>
    <x v="3"/>
    <x v="769"/>
    <x v="274"/>
    <s v="Standard Class"/>
    <s v="TP-21130"/>
    <s v="Theone Pippenger"/>
    <x v="0"/>
    <s v="United States"/>
    <s v="Rochester"/>
    <x v="11"/>
    <n v="55901"/>
    <x v="2"/>
    <s v="OFF-AR-10001315"/>
    <x v="1"/>
    <x v="6"/>
    <s v="Newell 310"/>
    <n v="8.8000000000000007"/>
    <n v="5"/>
    <n v="0"/>
    <n v="2.5519999999999996"/>
  </r>
  <r>
    <n v="6533"/>
    <s v="US-2014-107384"/>
    <x v="3"/>
    <x v="769"/>
    <x v="274"/>
    <s v="Standard Class"/>
    <s v="TP-21130"/>
    <s v="Theone Pippenger"/>
    <x v="0"/>
    <s v="United States"/>
    <s v="Rochester"/>
    <x v="11"/>
    <n v="55901"/>
    <x v="2"/>
    <s v="TEC-AC-10004595"/>
    <x v="2"/>
    <x v="11"/>
    <s v="First Data TMFD35 PIN Pad"/>
    <n v="142.80000000000001"/>
    <n v="1"/>
    <n v="0"/>
    <n v="29.988"/>
  </r>
  <r>
    <n v="6534"/>
    <s v="US-2014-107384"/>
    <x v="3"/>
    <x v="769"/>
    <x v="274"/>
    <s v="Standard Class"/>
    <s v="TP-21130"/>
    <s v="Theone Pippenger"/>
    <x v="0"/>
    <s v="United States"/>
    <s v="Rochester"/>
    <x v="11"/>
    <n v="55901"/>
    <x v="2"/>
    <s v="TEC-AC-10001539"/>
    <x v="2"/>
    <x v="11"/>
    <s v="Logitech G430 Surround Sound Gaming Headset with Dolby 7.1 Technology"/>
    <n v="399.95"/>
    <n v="5"/>
    <n v="0"/>
    <n v="143.982"/>
  </r>
  <r>
    <n v="6535"/>
    <s v="CA-2011-128209"/>
    <x v="2"/>
    <x v="664"/>
    <x v="794"/>
    <s v="Standard Class"/>
    <s v="GT-14710"/>
    <s v="Greg Tran"/>
    <x v="0"/>
    <s v="United States"/>
    <s v="Buffalo"/>
    <x v="15"/>
    <n v="14215"/>
    <x v="3"/>
    <s v="OFF-BI-10001359"/>
    <x v="1"/>
    <x v="8"/>
    <s v="GBC DocuBind TL300 Electric Binding System"/>
    <n v="2152.7760000000003"/>
    <n v="3"/>
    <n v="0.2"/>
    <n v="726.56189999999981"/>
  </r>
  <r>
    <n v="6536"/>
    <s v="CA-2011-128209"/>
    <x v="2"/>
    <x v="664"/>
    <x v="794"/>
    <s v="Standard Class"/>
    <s v="GT-14710"/>
    <s v="Greg Tran"/>
    <x v="0"/>
    <s v="United States"/>
    <s v="Buffalo"/>
    <x v="15"/>
    <n v="14215"/>
    <x v="3"/>
    <s v="FUR-BO-10002213"/>
    <x v="0"/>
    <x v="0"/>
    <s v="DMI Eclipse Executive Suite Bookcases"/>
    <n v="4007.8400000000006"/>
    <n v="10"/>
    <n v="0.2"/>
    <n v="-50.098000000000297"/>
  </r>
  <r>
    <n v="6537"/>
    <s v="CA-2011-169684"/>
    <x v="2"/>
    <x v="22"/>
    <x v="1204"/>
    <s v="First Class"/>
    <s v="FH-14365"/>
    <s v="Fred Hopkins"/>
    <x v="1"/>
    <s v="United States"/>
    <s v="Knoxville"/>
    <x v="18"/>
    <n v="37918"/>
    <x v="0"/>
    <s v="FUR-TA-10003008"/>
    <x v="0"/>
    <x v="3"/>
    <s v="Lesro Round Back Collection Coffee Table, End Table"/>
    <n v="328.59000000000003"/>
    <n v="3"/>
    <n v="0.4"/>
    <n v="-147.8655"/>
  </r>
  <r>
    <n v="6538"/>
    <s v="CA-2011-169684"/>
    <x v="2"/>
    <x v="22"/>
    <x v="1204"/>
    <s v="First Class"/>
    <s v="FH-14365"/>
    <s v="Fred Hopkins"/>
    <x v="1"/>
    <s v="United States"/>
    <s v="Knoxville"/>
    <x v="18"/>
    <n v="37918"/>
    <x v="0"/>
    <s v="OFF-ST-10000934"/>
    <x v="1"/>
    <x v="4"/>
    <s v="Contico 72&quot;H Heavy-Duty Storage System"/>
    <n v="98.352000000000004"/>
    <n v="3"/>
    <n v="0.2"/>
    <n v="-24.588000000000001"/>
  </r>
  <r>
    <n v="6539"/>
    <s v="CA-2012-109862"/>
    <x v="1"/>
    <x v="969"/>
    <x v="697"/>
    <s v="Standard Class"/>
    <s v="HK-14890"/>
    <s v="Heather Kirkland"/>
    <x v="1"/>
    <s v="United States"/>
    <s v="Newark"/>
    <x v="13"/>
    <n v="19711"/>
    <x v="3"/>
    <s v="TEC-PH-10004042"/>
    <x v="2"/>
    <x v="7"/>
    <s v="ClearOne Communications CHAT 70 OC Speaker Phone"/>
    <n v="158.99"/>
    <n v="1"/>
    <n v="0"/>
    <n v="41.337400000000002"/>
  </r>
  <r>
    <n v="6540"/>
    <s v="CA-2012-109862"/>
    <x v="1"/>
    <x v="969"/>
    <x v="697"/>
    <s v="Standard Class"/>
    <s v="HK-14890"/>
    <s v="Heather Kirkland"/>
    <x v="1"/>
    <s v="United States"/>
    <s v="Newark"/>
    <x v="13"/>
    <n v="19711"/>
    <x v="3"/>
    <s v="FUR-CH-10002439"/>
    <x v="0"/>
    <x v="1"/>
    <s v="Iceberg Nesting Folding Chair, 19w x 6d x 43h"/>
    <n v="291.10000000000002"/>
    <n v="5"/>
    <n v="0"/>
    <n v="75.686000000000007"/>
  </r>
  <r>
    <n v="6541"/>
    <s v="US-2014-107888"/>
    <x v="3"/>
    <x v="673"/>
    <x v="381"/>
    <s v="First Class"/>
    <s v="CC-12220"/>
    <s v="Chris Cortes"/>
    <x v="0"/>
    <s v="United States"/>
    <s v="Seattle"/>
    <x v="4"/>
    <n v="98103"/>
    <x v="1"/>
    <s v="OFF-PA-10001363"/>
    <x v="1"/>
    <x v="10"/>
    <s v="Xerox 1933"/>
    <n v="73.679999999999993"/>
    <n v="6"/>
    <n v="0"/>
    <n v="34.629599999999996"/>
  </r>
  <r>
    <n v="6542"/>
    <s v="US-2014-107888"/>
    <x v="3"/>
    <x v="673"/>
    <x v="381"/>
    <s v="First Class"/>
    <s v="CC-12220"/>
    <s v="Chris Cortes"/>
    <x v="0"/>
    <s v="United States"/>
    <s v="Seattle"/>
    <x v="4"/>
    <n v="98103"/>
    <x v="1"/>
    <s v="FUR-FU-10003394"/>
    <x v="0"/>
    <x v="5"/>
    <s v="Tenex &quot;The Solids&quot; Textured Chair Mats"/>
    <n v="139.91999999999999"/>
    <n v="2"/>
    <n v="0"/>
    <n v="23.786399999999986"/>
  </r>
  <r>
    <n v="6543"/>
    <s v="US-2014-107888"/>
    <x v="3"/>
    <x v="673"/>
    <x v="381"/>
    <s v="First Class"/>
    <s v="CC-12220"/>
    <s v="Chris Cortes"/>
    <x v="0"/>
    <s v="United States"/>
    <s v="Seattle"/>
    <x v="4"/>
    <n v="98103"/>
    <x v="1"/>
    <s v="TEC-PH-10003171"/>
    <x v="2"/>
    <x v="7"/>
    <s v="Plantronics Encore H101 Dual Earpieces Headset"/>
    <n v="107.88"/>
    <n v="3"/>
    <n v="0.2"/>
    <n v="10.787999999999997"/>
  </r>
  <r>
    <n v="6544"/>
    <s v="US-2014-107888"/>
    <x v="3"/>
    <x v="673"/>
    <x v="381"/>
    <s v="First Class"/>
    <s v="CC-12220"/>
    <s v="Chris Cortes"/>
    <x v="0"/>
    <s v="United States"/>
    <s v="Seattle"/>
    <x v="4"/>
    <n v="98103"/>
    <x v="1"/>
    <s v="OFF-ST-10003123"/>
    <x v="1"/>
    <x v="4"/>
    <s v="Fellowes Bases and Tops For Staxonsteel/High-Stak Systems"/>
    <n v="33.29"/>
    <n v="1"/>
    <n v="0"/>
    <n v="7.9895999999999994"/>
  </r>
  <r>
    <n v="6545"/>
    <s v="US-2014-154872"/>
    <x v="3"/>
    <x v="304"/>
    <x v="38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x v="380"/>
    <s v="Standard Class"/>
    <s v="DP-13000"/>
    <s v="Darren Powers"/>
    <x v="0"/>
    <s v="United States"/>
    <s v="Cleveland"/>
    <x v="24"/>
    <n v="44105"/>
    <x v="3"/>
    <s v="OFF-LA-10000973"/>
    <x v="1"/>
    <x v="2"/>
    <s v="Avery 502"/>
    <n v="5.04"/>
    <n v="2"/>
    <n v="0.2"/>
    <n v="1.764"/>
  </r>
  <r>
    <n v="6547"/>
    <s v="US-2014-154872"/>
    <x v="3"/>
    <x v="304"/>
    <x v="380"/>
    <s v="Standard Class"/>
    <s v="DP-13000"/>
    <s v="Darren Powers"/>
    <x v="0"/>
    <s v="United States"/>
    <s v="Cleveland"/>
    <x v="24"/>
    <n v="44105"/>
    <x v="3"/>
    <s v="OFF-PA-10000483"/>
    <x v="1"/>
    <x v="10"/>
    <s v="Xerox 19"/>
    <n v="24.784000000000002"/>
    <n v="1"/>
    <n v="0.2"/>
    <n v="7.7449999999999983"/>
  </r>
  <r>
    <n v="6548"/>
    <s v="CA-2011-113880"/>
    <x v="2"/>
    <x v="72"/>
    <x v="1154"/>
    <s v="Standard Class"/>
    <s v="VF-21715"/>
    <s v="Vicky Freymann"/>
    <x v="2"/>
    <s v="United States"/>
    <s v="Elmhurst"/>
    <x v="10"/>
    <n v="60126"/>
    <x v="2"/>
    <s v="FUR-CH-10000863"/>
    <x v="0"/>
    <x v="1"/>
    <s v="Novimex Swivel Fabric Task Chair"/>
    <n v="634.11599999999999"/>
    <n v="6"/>
    <n v="0.3"/>
    <n v="-172.11720000000003"/>
  </r>
  <r>
    <n v="6549"/>
    <s v="CA-2011-113880"/>
    <x v="2"/>
    <x v="72"/>
    <x v="1154"/>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x v="1205"/>
    <s v="First Class"/>
    <s v="GH-14410"/>
    <s v="Gary Hansen"/>
    <x v="2"/>
    <s v="United States"/>
    <s v="Lakeville"/>
    <x v="11"/>
    <n v="55044"/>
    <x v="2"/>
    <s v="FUR-CH-10002304"/>
    <x v="0"/>
    <x v="1"/>
    <s v="Global Stack Chair without Arms, Black"/>
    <n v="155.88"/>
    <n v="6"/>
    <n v="0"/>
    <n v="38.970000000000006"/>
  </r>
  <r>
    <n v="6551"/>
    <s v="CA-2012-126739"/>
    <x v="1"/>
    <x v="549"/>
    <x v="397"/>
    <s v="Second Class"/>
    <s v="JH-16180"/>
    <s v="Justin Hirsh"/>
    <x v="0"/>
    <s v="United States"/>
    <s v="New York City"/>
    <x v="15"/>
    <n v="10035"/>
    <x v="3"/>
    <s v="FUR-CH-10000422"/>
    <x v="0"/>
    <x v="1"/>
    <s v="Global Highback Leather Tilter in Burgundy"/>
    <n v="327.56399999999996"/>
    <n v="4"/>
    <n v="0.1"/>
    <n v="21.837600000000023"/>
  </r>
  <r>
    <n v="6552"/>
    <s v="CA-2014-161578"/>
    <x v="3"/>
    <x v="819"/>
    <x v="91"/>
    <s v="Second Class"/>
    <s v="RB-19465"/>
    <s v="Rick Bensley"/>
    <x v="2"/>
    <s v="United States"/>
    <s v="Los Angeles"/>
    <x v="1"/>
    <n v="90036"/>
    <x v="1"/>
    <s v="OFF-PA-10002986"/>
    <x v="1"/>
    <x v="10"/>
    <s v="Xerox 1898"/>
    <n v="13.36"/>
    <n v="2"/>
    <n v="0"/>
    <n v="6.4127999999999998"/>
  </r>
  <r>
    <n v="6553"/>
    <s v="CA-2014-161578"/>
    <x v="3"/>
    <x v="819"/>
    <x v="91"/>
    <s v="Second Class"/>
    <s v="RB-19465"/>
    <s v="Rick Bensley"/>
    <x v="2"/>
    <s v="United States"/>
    <s v="Los Angeles"/>
    <x v="1"/>
    <n v="90036"/>
    <x v="1"/>
    <s v="OFF-ST-10002289"/>
    <x v="1"/>
    <x v="4"/>
    <s v="Safco Wire Cube Shelving System, For Use as 4 or 5 14&quot; Cubes, Black"/>
    <n v="158.9"/>
    <n v="5"/>
    <n v="0"/>
    <n v="7.9449999999999932"/>
  </r>
  <r>
    <n v="6554"/>
    <s v="CA-2011-137092"/>
    <x v="2"/>
    <x v="22"/>
    <x v="657"/>
    <s v="Second Class"/>
    <s v="LS-16975"/>
    <s v="Lindsay Shagiari"/>
    <x v="2"/>
    <s v="United States"/>
    <s v="Chicago"/>
    <x v="10"/>
    <n v="60653"/>
    <x v="2"/>
    <s v="TEC-AC-10001606"/>
    <x v="2"/>
    <x v="11"/>
    <s v="Logitech Wireless Performance Mouse MX for PC and Mac"/>
    <n v="319.96800000000002"/>
    <n v="4"/>
    <n v="0.2"/>
    <n v="71.992800000000003"/>
  </r>
  <r>
    <n v="6555"/>
    <s v="CA-2011-137092"/>
    <x v="2"/>
    <x v="22"/>
    <x v="657"/>
    <s v="Second Class"/>
    <s v="LS-16975"/>
    <s v="Lindsay Shagiari"/>
    <x v="2"/>
    <s v="United States"/>
    <s v="Chicago"/>
    <x v="10"/>
    <n v="60653"/>
    <x v="2"/>
    <s v="OFF-ST-10003805"/>
    <x v="1"/>
    <x v="4"/>
    <s v="24 Capacity Maxi Data Binder Racks, Pearl"/>
    <n v="505.32000000000005"/>
    <n v="3"/>
    <n v="0.2"/>
    <n v="31.582499999999953"/>
  </r>
  <r>
    <n v="6556"/>
    <s v="CA-2011-137092"/>
    <x v="2"/>
    <x v="22"/>
    <x v="657"/>
    <s v="Second Class"/>
    <s v="LS-16975"/>
    <s v="Lindsay Shagiari"/>
    <x v="2"/>
    <s v="United States"/>
    <s v="Chicago"/>
    <x v="10"/>
    <n v="60653"/>
    <x v="2"/>
    <s v="OFF-PA-10002109"/>
    <x v="1"/>
    <x v="10"/>
    <s v="Wirebound Voice Message Log Book"/>
    <n v="3.8079999999999998"/>
    <n v="1"/>
    <n v="0.2"/>
    <n v="1.2375999999999996"/>
  </r>
  <r>
    <n v="6557"/>
    <s v="CA-2011-137092"/>
    <x v="2"/>
    <x v="22"/>
    <x v="657"/>
    <s v="Second Class"/>
    <s v="LS-16975"/>
    <s v="Lindsay Shagiari"/>
    <x v="2"/>
    <s v="United States"/>
    <s v="Chicago"/>
    <x v="10"/>
    <n v="60653"/>
    <x v="2"/>
    <s v="OFF-BI-10000632"/>
    <x v="1"/>
    <x v="8"/>
    <s v="Satellite Sectional Post Binders"/>
    <n v="8.6819999999999968"/>
    <n v="1"/>
    <n v="0.8"/>
    <n v="-14.759400000000003"/>
  </r>
  <r>
    <n v="6558"/>
    <s v="CA-2011-137092"/>
    <x v="2"/>
    <x v="22"/>
    <x v="657"/>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x v="1206"/>
    <s v="Standard Class"/>
    <s v="EB-13750"/>
    <s v="Edward Becker"/>
    <x v="1"/>
    <s v="United States"/>
    <s v="Buffalo"/>
    <x v="15"/>
    <n v="14215"/>
    <x v="3"/>
    <s v="FUR-CH-10004997"/>
    <x v="0"/>
    <x v="1"/>
    <s v="Hon Every-Day Series Multi-Task Chairs"/>
    <n v="1522.6379999999999"/>
    <n v="9"/>
    <n v="0.1"/>
    <n v="169.18200000000004"/>
  </r>
  <r>
    <n v="6560"/>
    <s v="CA-2013-160941"/>
    <x v="0"/>
    <x v="658"/>
    <x v="1050"/>
    <s v="Standard Class"/>
    <s v="DK-12835"/>
    <s v="Damala Kotsonis"/>
    <x v="1"/>
    <s v="United States"/>
    <s v="Roseville"/>
    <x v="1"/>
    <n v="95661"/>
    <x v="1"/>
    <s v="OFF-EN-10003001"/>
    <x v="1"/>
    <x v="12"/>
    <s v="Ames Color-File Green Diamond Border X-ray Mailers"/>
    <n v="419.90000000000003"/>
    <n v="5"/>
    <n v="0"/>
    <n v="197.35299999999998"/>
  </r>
  <r>
    <n v="6561"/>
    <s v="CA-2013-160941"/>
    <x v="0"/>
    <x v="658"/>
    <x v="1050"/>
    <s v="Standard Class"/>
    <s v="DK-12835"/>
    <s v="Damala Kotsonis"/>
    <x v="1"/>
    <s v="United States"/>
    <s v="Roseville"/>
    <x v="1"/>
    <n v="95661"/>
    <x v="1"/>
    <s v="OFF-LA-10003766"/>
    <x v="1"/>
    <x v="2"/>
    <s v="Self-Adhesive Removable Labels"/>
    <n v="3.15"/>
    <n v="1"/>
    <n v="0"/>
    <n v="1.512"/>
  </r>
  <r>
    <n v="6562"/>
    <s v="CA-2014-144680"/>
    <x v="3"/>
    <x v="185"/>
    <x v="504"/>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x v="1207"/>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x v="1207"/>
    <s v="Standard Class"/>
    <s v="CT-11995"/>
    <s v="Carol Triggs"/>
    <x v="0"/>
    <s v="United States"/>
    <s v="Lawrence"/>
    <x v="31"/>
    <n v="1841"/>
    <x v="3"/>
    <s v="FUR-TA-10003469"/>
    <x v="0"/>
    <x v="3"/>
    <s v="Balt Split Level Computer Training Table"/>
    <n v="194.25"/>
    <n v="2"/>
    <n v="0.3"/>
    <n v="-38.849999999999994"/>
  </r>
  <r>
    <n v="6565"/>
    <s v="CA-2011-166086"/>
    <x v="2"/>
    <x v="1118"/>
    <x v="1207"/>
    <s v="Standard Class"/>
    <s v="CT-11995"/>
    <s v="Carol Triggs"/>
    <x v="0"/>
    <s v="United States"/>
    <s v="Lawrence"/>
    <x v="31"/>
    <n v="1841"/>
    <x v="3"/>
    <s v="OFF-AR-10002578"/>
    <x v="1"/>
    <x v="6"/>
    <s v="Newell 335"/>
    <n v="8.64"/>
    <n v="3"/>
    <n v="0"/>
    <n v="2.5055999999999998"/>
  </r>
  <r>
    <n v="6566"/>
    <s v="CA-2011-166086"/>
    <x v="2"/>
    <x v="1118"/>
    <x v="1207"/>
    <s v="Standard Class"/>
    <s v="CT-11995"/>
    <s v="Carol Triggs"/>
    <x v="0"/>
    <s v="United States"/>
    <s v="Lawrence"/>
    <x v="31"/>
    <n v="1841"/>
    <x v="3"/>
    <s v="FUR-CH-10004675"/>
    <x v="0"/>
    <x v="1"/>
    <s v="Lifetime Advantage Folding Chairs, 4/Carton"/>
    <n v="872.32"/>
    <n v="4"/>
    <n v="0"/>
    <n v="244.24959999999999"/>
  </r>
  <r>
    <n v="6567"/>
    <s v="CA-2014-131282"/>
    <x v="3"/>
    <x v="1119"/>
    <x v="493"/>
    <s v="Second Class"/>
    <s v="CB-12025"/>
    <s v="Cassandra Brandow"/>
    <x v="0"/>
    <s v="United States"/>
    <s v="Waco"/>
    <x v="5"/>
    <n v="76706"/>
    <x v="2"/>
    <s v="OFF-BI-10004632"/>
    <x v="1"/>
    <x v="8"/>
    <s v="Ibico Hi-Tech Manual Binding System"/>
    <n v="243.99199999999996"/>
    <n v="4"/>
    <n v="0.8"/>
    <n v="-426.9860000000001"/>
  </r>
  <r>
    <n v="6568"/>
    <s v="CA-2014-131282"/>
    <x v="3"/>
    <x v="1119"/>
    <x v="493"/>
    <s v="Second Class"/>
    <s v="CB-12025"/>
    <s v="Cassandra Brandow"/>
    <x v="0"/>
    <s v="United States"/>
    <s v="Waco"/>
    <x v="5"/>
    <n v="76706"/>
    <x v="2"/>
    <s v="OFF-AR-10003087"/>
    <x v="1"/>
    <x v="6"/>
    <s v="Staples"/>
    <n v="7.120000000000001"/>
    <n v="5"/>
    <n v="0.2"/>
    <n v="0.71199999999999974"/>
  </r>
  <r>
    <n v="6569"/>
    <s v="CA-2011-100678"/>
    <x v="2"/>
    <x v="891"/>
    <x v="1117"/>
    <s v="Standard Class"/>
    <s v="KM-16720"/>
    <s v="Kunst Miller"/>
    <x v="0"/>
    <s v="United States"/>
    <s v="Houston"/>
    <x v="5"/>
    <n v="77095"/>
    <x v="2"/>
    <s v="OFF-AR-10001868"/>
    <x v="1"/>
    <x v="6"/>
    <s v="Prang Dustless Chalk Sticks"/>
    <n v="2.6880000000000002"/>
    <n v="2"/>
    <n v="0.2"/>
    <n v="1.008"/>
  </r>
  <r>
    <n v="6570"/>
    <s v="CA-2011-100678"/>
    <x v="2"/>
    <x v="891"/>
    <x v="1117"/>
    <s v="Standard Class"/>
    <s v="KM-16720"/>
    <s v="Kunst Miller"/>
    <x v="0"/>
    <s v="United States"/>
    <s v="Houston"/>
    <x v="5"/>
    <n v="77095"/>
    <x v="2"/>
    <s v="FUR-CH-10002602"/>
    <x v="0"/>
    <x v="1"/>
    <s v="DMI Arturo Collection Mission-style Design Wood Chair"/>
    <n v="317.05799999999999"/>
    <n v="3"/>
    <n v="0.3"/>
    <n v="-18.117599999999996"/>
  </r>
  <r>
    <n v="6571"/>
    <s v="CA-2011-100678"/>
    <x v="2"/>
    <x v="891"/>
    <x v="1117"/>
    <s v="Standard Class"/>
    <s v="KM-16720"/>
    <s v="Kunst Miller"/>
    <x v="0"/>
    <s v="United States"/>
    <s v="Houston"/>
    <x v="5"/>
    <n v="77095"/>
    <x v="2"/>
    <s v="OFF-EN-10000056"/>
    <x v="1"/>
    <x v="12"/>
    <s v="Cameo Buff Policy Envelopes"/>
    <n v="149.352"/>
    <n v="3"/>
    <n v="0.2"/>
    <n v="50.40629999999998"/>
  </r>
  <r>
    <n v="6572"/>
    <s v="CA-2011-100678"/>
    <x v="2"/>
    <x v="891"/>
    <x v="1117"/>
    <s v="Standard Class"/>
    <s v="KM-16720"/>
    <s v="Kunst Miller"/>
    <x v="0"/>
    <s v="United States"/>
    <s v="Houston"/>
    <x v="5"/>
    <n v="77095"/>
    <x v="2"/>
    <s v="TEC-AC-10000474"/>
    <x v="2"/>
    <x v="11"/>
    <s v="Kensington Expert Mouse Optical USB Trackball for PC or Mac"/>
    <n v="227.976"/>
    <n v="3"/>
    <n v="0.2"/>
    <n v="28.496999999999957"/>
  </r>
  <r>
    <n v="6573"/>
    <s v="CA-2013-161543"/>
    <x v="0"/>
    <x v="1120"/>
    <x v="577"/>
    <s v="Standard Class"/>
    <s v="RD-19720"/>
    <s v="Roger Demir"/>
    <x v="0"/>
    <s v="United States"/>
    <s v="Seattle"/>
    <x v="4"/>
    <n v="98105"/>
    <x v="1"/>
    <s v="OFF-PA-10003971"/>
    <x v="1"/>
    <x v="10"/>
    <s v="Xerox 1965"/>
    <n v="11.96"/>
    <n v="2"/>
    <n v="0"/>
    <n v="5.8604000000000003"/>
  </r>
  <r>
    <n v="6574"/>
    <s v="CA-2013-160535"/>
    <x v="0"/>
    <x v="881"/>
    <x v="724"/>
    <s v="Standard Class"/>
    <s v="BP-11050"/>
    <s v="Barry Pond"/>
    <x v="1"/>
    <s v="United States"/>
    <s v="Plainfield"/>
    <x v="30"/>
    <n v="7060"/>
    <x v="3"/>
    <s v="OFF-ST-10000689"/>
    <x v="1"/>
    <x v="4"/>
    <s v="Fellowes Strictly Business Drawer File, Letter/Legal Size"/>
    <n v="563.4"/>
    <n v="4"/>
    <n v="0"/>
    <n v="67.608000000000004"/>
  </r>
  <r>
    <n v="6575"/>
    <s v="CA-2013-160535"/>
    <x v="0"/>
    <x v="881"/>
    <x v="724"/>
    <s v="Standard Class"/>
    <s v="BP-11050"/>
    <s v="Barry Pond"/>
    <x v="1"/>
    <s v="United States"/>
    <s v="Plainfield"/>
    <x v="30"/>
    <n v="7060"/>
    <x v="3"/>
    <s v="TEC-MA-10004255"/>
    <x v="2"/>
    <x v="15"/>
    <s v="Konica Minolta magicolor 1690MF Multifunction Printer"/>
    <n v="319.92"/>
    <n v="8"/>
    <n v="0"/>
    <n v="118.37040000000002"/>
  </r>
  <r>
    <n v="6576"/>
    <s v="CA-2014-123085"/>
    <x v="3"/>
    <x v="448"/>
    <x v="494"/>
    <s v="Standard Class"/>
    <s v="EJ-13720"/>
    <s v="Ed Jacobs"/>
    <x v="0"/>
    <s v="United States"/>
    <s v="Los Angeles"/>
    <x v="1"/>
    <n v="90008"/>
    <x v="1"/>
    <s v="TEC-AC-10000990"/>
    <x v="2"/>
    <x v="11"/>
    <s v="Imation Bio 2GB USB Flash Drive Imation Corp"/>
    <n v="1049.44"/>
    <n v="8"/>
    <n v="0"/>
    <n v="440.76480000000004"/>
  </r>
  <r>
    <n v="6577"/>
    <s v="CA-2014-123085"/>
    <x v="3"/>
    <x v="448"/>
    <x v="494"/>
    <s v="Standard Class"/>
    <s v="EJ-13720"/>
    <s v="Ed Jacobs"/>
    <x v="0"/>
    <s v="United States"/>
    <s v="Los Angeles"/>
    <x v="1"/>
    <n v="90008"/>
    <x v="1"/>
    <s v="FUR-CH-10003968"/>
    <x v="0"/>
    <x v="1"/>
    <s v="Novimex Turbo Task Chair"/>
    <n v="170.35200000000003"/>
    <n v="3"/>
    <n v="0.2"/>
    <n v="-17.035200000000003"/>
  </r>
  <r>
    <n v="6578"/>
    <s v="CA-2012-153752"/>
    <x v="1"/>
    <x v="401"/>
    <x v="223"/>
    <s v="Second Class"/>
    <s v="RO-19780"/>
    <s v="Rose O'Brian"/>
    <x v="0"/>
    <s v="United States"/>
    <s v="Arlington"/>
    <x v="17"/>
    <n v="22204"/>
    <x v="0"/>
    <s v="TEC-PH-10001615"/>
    <x v="2"/>
    <x v="7"/>
    <s v="AT&amp;T CL82213"/>
    <n v="173.94"/>
    <n v="6"/>
    <n v="0"/>
    <n v="50.442599999999977"/>
  </r>
  <r>
    <n v="6579"/>
    <s v="CA-2011-103660"/>
    <x v="2"/>
    <x v="55"/>
    <x v="83"/>
    <s v="Standard Class"/>
    <s v="MW-18220"/>
    <s v="Mitch Webber"/>
    <x v="0"/>
    <s v="United States"/>
    <s v="Seattle"/>
    <x v="4"/>
    <n v="98103"/>
    <x v="1"/>
    <s v="TEC-PH-10000895"/>
    <x v="2"/>
    <x v="7"/>
    <s v="Polycom VVX 310 VoIP phone"/>
    <n v="1007.9440000000002"/>
    <n v="7"/>
    <n v="0.2"/>
    <n v="75.595799999999997"/>
  </r>
  <r>
    <n v="6580"/>
    <s v="CA-2013-169887"/>
    <x v="0"/>
    <x v="332"/>
    <x v="856"/>
    <s v="Same Day"/>
    <s v="MS-17530"/>
    <s v="MaryBeth Skach"/>
    <x v="0"/>
    <s v="United States"/>
    <s v="Seattle"/>
    <x v="4"/>
    <n v="98105"/>
    <x v="1"/>
    <s v="OFF-PA-10003001"/>
    <x v="1"/>
    <x v="10"/>
    <s v="Xerox 1986"/>
    <n v="6.68"/>
    <n v="1"/>
    <n v="0"/>
    <n v="3.2063999999999999"/>
  </r>
  <r>
    <n v="6581"/>
    <s v="CA-2013-169887"/>
    <x v="0"/>
    <x v="332"/>
    <x v="856"/>
    <s v="Same Day"/>
    <s v="MS-17530"/>
    <s v="MaryBeth Skach"/>
    <x v="0"/>
    <s v="United States"/>
    <s v="Seattle"/>
    <x v="4"/>
    <n v="98105"/>
    <x v="1"/>
    <s v="OFF-AR-10002766"/>
    <x v="1"/>
    <x v="6"/>
    <s v="Prang Drawing Pencil Set"/>
    <n v="8.34"/>
    <n v="3"/>
    <n v="0"/>
    <n v="2.2517999999999998"/>
  </r>
  <r>
    <n v="6582"/>
    <s v="CA-2013-169887"/>
    <x v="0"/>
    <x v="332"/>
    <x v="856"/>
    <s v="Same Day"/>
    <s v="MS-17530"/>
    <s v="MaryBeth Skach"/>
    <x v="0"/>
    <s v="United States"/>
    <s v="Seattle"/>
    <x v="4"/>
    <n v="98105"/>
    <x v="1"/>
    <s v="FUR-FU-10003095"/>
    <x v="0"/>
    <x v="5"/>
    <s v="Linden 12&quot; Wall Clock With Oak Frame"/>
    <n v="101.94"/>
    <n v="3"/>
    <n v="0"/>
    <n v="30.581999999999987"/>
  </r>
  <r>
    <n v="6583"/>
    <s v="CA-2013-148516"/>
    <x v="0"/>
    <x v="1121"/>
    <x v="1208"/>
    <s v="Standard Class"/>
    <s v="DW-13585"/>
    <s v="Dorothy Wardle"/>
    <x v="1"/>
    <s v="United States"/>
    <s v="Edmonds"/>
    <x v="4"/>
    <n v="98026"/>
    <x v="1"/>
    <s v="TEC-AC-10003610"/>
    <x v="2"/>
    <x v="11"/>
    <s v="Logitech Illuminated - Keyboard"/>
    <n v="179.97"/>
    <n v="3"/>
    <n v="0"/>
    <n v="86.385600000000011"/>
  </r>
  <r>
    <n v="6584"/>
    <s v="CA-2014-104731"/>
    <x v="3"/>
    <x v="246"/>
    <x v="1186"/>
    <s v="Standard Class"/>
    <s v="AM-10705"/>
    <s v="Anne McFarland"/>
    <x v="0"/>
    <s v="United States"/>
    <s v="Salem"/>
    <x v="17"/>
    <n v="24153"/>
    <x v="0"/>
    <s v="OFF-AR-10003727"/>
    <x v="1"/>
    <x v="6"/>
    <s v="Berol Giant Pencil Sharpener"/>
    <n v="101.94"/>
    <n v="6"/>
    <n v="0"/>
    <n v="29.562599999999986"/>
  </r>
  <r>
    <n v="6585"/>
    <s v="CA-2014-104731"/>
    <x v="3"/>
    <x v="246"/>
    <x v="1186"/>
    <s v="Standard Class"/>
    <s v="AM-10705"/>
    <s v="Anne McFarland"/>
    <x v="0"/>
    <s v="United States"/>
    <s v="Salem"/>
    <x v="17"/>
    <n v="24153"/>
    <x v="0"/>
    <s v="TEC-PH-10002660"/>
    <x v="2"/>
    <x v="7"/>
    <s v="Nortel Networks T7316 E Nt8 B27"/>
    <n v="271.95999999999998"/>
    <n v="4"/>
    <n v="0"/>
    <n v="67.990000000000009"/>
  </r>
  <r>
    <n v="6586"/>
    <s v="CA-2014-104731"/>
    <x v="3"/>
    <x v="246"/>
    <x v="1186"/>
    <s v="Standard Class"/>
    <s v="AM-10705"/>
    <s v="Anne McFarland"/>
    <x v="0"/>
    <s v="United States"/>
    <s v="Salem"/>
    <x v="17"/>
    <n v="24153"/>
    <x v="0"/>
    <s v="FUR-FU-10003274"/>
    <x v="0"/>
    <x v="5"/>
    <s v="Regeneration Desk Collection"/>
    <n v="8.8000000000000007"/>
    <n v="5"/>
    <n v="0"/>
    <n v="3.8720000000000003"/>
  </r>
  <r>
    <n v="6587"/>
    <s v="CA-2014-104731"/>
    <x v="3"/>
    <x v="246"/>
    <x v="1186"/>
    <s v="Standard Class"/>
    <s v="AM-10705"/>
    <s v="Anne McFarland"/>
    <x v="0"/>
    <s v="United States"/>
    <s v="Salem"/>
    <x v="17"/>
    <n v="24153"/>
    <x v="0"/>
    <s v="OFF-AR-10003829"/>
    <x v="1"/>
    <x v="6"/>
    <s v="Newell 35"/>
    <n v="19.68"/>
    <n v="6"/>
    <n v="0"/>
    <n v="5.7071999999999976"/>
  </r>
  <r>
    <n v="6588"/>
    <s v="CA-2014-104731"/>
    <x v="3"/>
    <x v="246"/>
    <x v="1186"/>
    <s v="Standard Class"/>
    <s v="AM-10705"/>
    <s v="Anne McFarland"/>
    <x v="0"/>
    <s v="United States"/>
    <s v="Salem"/>
    <x v="17"/>
    <n v="24153"/>
    <x v="0"/>
    <s v="FUR-BO-10003441"/>
    <x v="0"/>
    <x v="0"/>
    <s v="Bush Westfield Collection Bookcases, Fully Assembled"/>
    <n v="302.94"/>
    <n v="3"/>
    <n v="0"/>
    <n v="69.67619999999998"/>
  </r>
  <r>
    <n v="6589"/>
    <s v="CA-2014-104731"/>
    <x v="3"/>
    <x v="246"/>
    <x v="1186"/>
    <s v="Standard Class"/>
    <s v="AM-10705"/>
    <s v="Anne McFarland"/>
    <x v="0"/>
    <s v="United States"/>
    <s v="Salem"/>
    <x v="17"/>
    <n v="24153"/>
    <x v="0"/>
    <s v="OFF-BI-10003355"/>
    <x v="1"/>
    <x v="8"/>
    <s v="Cardinal Holdit Business Card Pockets"/>
    <n v="14.940000000000001"/>
    <n v="3"/>
    <n v="0"/>
    <n v="7.1712000000000007"/>
  </r>
  <r>
    <n v="6590"/>
    <s v="CA-2014-104731"/>
    <x v="3"/>
    <x v="246"/>
    <x v="1186"/>
    <s v="Standard Class"/>
    <s v="AM-10705"/>
    <s v="Anne McFarland"/>
    <x v="0"/>
    <s v="United States"/>
    <s v="Salem"/>
    <x v="17"/>
    <n v="24153"/>
    <x v="0"/>
    <s v="OFF-SU-10003505"/>
    <x v="1"/>
    <x v="14"/>
    <s v="Premier Electric Letter Opener"/>
    <n v="231.72"/>
    <n v="2"/>
    <n v="0"/>
    <n v="11.585999999999984"/>
  </r>
  <r>
    <n v="6591"/>
    <s v="CA-2011-164749"/>
    <x v="2"/>
    <x v="893"/>
    <x v="616"/>
    <s v="First Class"/>
    <s v="BG-11740"/>
    <s v="Bruce Geld"/>
    <x v="0"/>
    <s v="United States"/>
    <s v="Delray Beach"/>
    <x v="2"/>
    <n v="33445"/>
    <x v="0"/>
    <s v="OFF-LA-10004484"/>
    <x v="1"/>
    <x v="2"/>
    <s v="Avery 476"/>
    <n v="9.9120000000000008"/>
    <n v="3"/>
    <n v="0.2"/>
    <n v="3.2213999999999996"/>
  </r>
  <r>
    <n v="6592"/>
    <s v="CA-2012-103716"/>
    <x v="1"/>
    <x v="28"/>
    <x v="1192"/>
    <s v="Standard Class"/>
    <s v="KB-16585"/>
    <s v="Ken Black"/>
    <x v="1"/>
    <s v="United States"/>
    <s v="San Francisco"/>
    <x v="1"/>
    <n v="94110"/>
    <x v="1"/>
    <s v="OFF-AR-10000658"/>
    <x v="1"/>
    <x v="6"/>
    <s v="Newell 324"/>
    <n v="34.650000000000006"/>
    <n v="3"/>
    <n v="0"/>
    <n v="9.702"/>
  </r>
  <r>
    <n v="6593"/>
    <s v="CA-2012-103716"/>
    <x v="1"/>
    <x v="28"/>
    <x v="1192"/>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x v="1"/>
    <s v="Second Class"/>
    <s v="GT-14710"/>
    <s v="Greg Tran"/>
    <x v="0"/>
    <s v="United States"/>
    <s v="New York City"/>
    <x v="15"/>
    <n v="10024"/>
    <x v="3"/>
    <s v="OFF-BI-10001989"/>
    <x v="1"/>
    <x v="8"/>
    <s v="Premium Transparent Presentation Covers by GBC"/>
    <n v="33.568000000000005"/>
    <n v="2"/>
    <n v="0.2"/>
    <n v="11.748799999999997"/>
  </r>
  <r>
    <n v="6595"/>
    <s v="CA-2012-146290"/>
    <x v="1"/>
    <x v="124"/>
    <x v="1209"/>
    <s v="Standard Class"/>
    <s v="SV-20815"/>
    <s v="Stuart Van"/>
    <x v="1"/>
    <s v="United States"/>
    <s v="Indianapolis"/>
    <x v="14"/>
    <n v="46203"/>
    <x v="2"/>
    <s v="OFF-AR-10001897"/>
    <x v="1"/>
    <x v="6"/>
    <s v="Model L Table or Wall-Mount Pencil Sharpener"/>
    <n v="125.92999999999999"/>
    <n v="7"/>
    <n v="0"/>
    <n v="35.260400000000004"/>
  </r>
  <r>
    <n v="6596"/>
    <s v="CA-2014-157112"/>
    <x v="3"/>
    <x v="756"/>
    <x v="732"/>
    <s v="First Class"/>
    <s v="GG-14650"/>
    <s v="Greg Guthrie"/>
    <x v="1"/>
    <s v="United States"/>
    <s v="Columbus"/>
    <x v="24"/>
    <n v="43229"/>
    <x v="3"/>
    <s v="OFF-BI-10000285"/>
    <x v="1"/>
    <x v="8"/>
    <s v="XtraLife ClearVue Slant-D Ring Binders by Cardinal"/>
    <n v="11.760000000000002"/>
    <n v="5"/>
    <n v="0.7"/>
    <n v="-7.8399999999999963"/>
  </r>
  <r>
    <n v="6597"/>
    <s v="CA-2014-157112"/>
    <x v="3"/>
    <x v="756"/>
    <x v="732"/>
    <s v="First Class"/>
    <s v="GG-14650"/>
    <s v="Greg Guthrie"/>
    <x v="1"/>
    <s v="United States"/>
    <s v="Columbus"/>
    <x v="24"/>
    <n v="43229"/>
    <x v="3"/>
    <s v="OFF-PA-10001804"/>
    <x v="1"/>
    <x v="10"/>
    <s v="Xerox 195"/>
    <n v="5.3440000000000003"/>
    <n v="1"/>
    <n v="0.2"/>
    <n v="1.8703999999999998"/>
  </r>
  <r>
    <n v="6598"/>
    <s v="CA-2011-169257"/>
    <x v="2"/>
    <x v="571"/>
    <x v="979"/>
    <s v="Standard Class"/>
    <s v="SV-20785"/>
    <s v="Stewart Visinsky"/>
    <x v="0"/>
    <s v="United States"/>
    <s v="Jacksonville"/>
    <x v="2"/>
    <n v="32216"/>
    <x v="0"/>
    <s v="OFF-BI-10002557"/>
    <x v="1"/>
    <x v="8"/>
    <s v="Presstex Flexible Ring Binders"/>
    <n v="1.3650000000000002"/>
    <n v="1"/>
    <n v="0.7"/>
    <n v="-0.9099999999999997"/>
  </r>
  <r>
    <n v="6599"/>
    <s v="CA-2011-169257"/>
    <x v="2"/>
    <x v="571"/>
    <x v="979"/>
    <s v="Standard Class"/>
    <s v="SV-20785"/>
    <s v="Stewart Visinsky"/>
    <x v="0"/>
    <s v="United States"/>
    <s v="Jacksonville"/>
    <x v="2"/>
    <n v="32216"/>
    <x v="0"/>
    <s v="OFF-PA-10002319"/>
    <x v="1"/>
    <x v="10"/>
    <s v="Xerox 1944"/>
    <n v="62.015999999999998"/>
    <n v="2"/>
    <n v="0.2"/>
    <n v="22.480800000000002"/>
  </r>
  <r>
    <n v="6600"/>
    <s v="CA-2011-154095"/>
    <x v="2"/>
    <x v="266"/>
    <x v="899"/>
    <s v="Standard Class"/>
    <s v="ON-18715"/>
    <s v="Odella Nelson"/>
    <x v="1"/>
    <s v="United States"/>
    <s v="Clinton"/>
    <x v="39"/>
    <n v="20735"/>
    <x v="3"/>
    <s v="FUR-FU-10003849"/>
    <x v="0"/>
    <x v="5"/>
    <s v="DAX Metal Frame, Desktop, Stepped-Edge"/>
    <n v="60.72"/>
    <n v="3"/>
    <n v="0"/>
    <n v="23.680799999999998"/>
  </r>
  <r>
    <n v="6601"/>
    <s v="CA-2011-154095"/>
    <x v="2"/>
    <x v="266"/>
    <x v="899"/>
    <s v="Standard Class"/>
    <s v="ON-18715"/>
    <s v="Odella Nelson"/>
    <x v="1"/>
    <s v="United States"/>
    <s v="Clinton"/>
    <x v="39"/>
    <n v="20735"/>
    <x v="3"/>
    <s v="OFF-PA-10002923"/>
    <x v="1"/>
    <x v="10"/>
    <s v="Xerox 1942"/>
    <n v="146.82"/>
    <n v="3"/>
    <n v="0"/>
    <n v="73.41"/>
  </r>
  <r>
    <n v="6602"/>
    <s v="CA-2011-154095"/>
    <x v="2"/>
    <x v="266"/>
    <x v="899"/>
    <s v="Standard Class"/>
    <s v="ON-18715"/>
    <s v="Odella Nelson"/>
    <x v="1"/>
    <s v="United States"/>
    <s v="Clinton"/>
    <x v="39"/>
    <n v="20735"/>
    <x v="3"/>
    <s v="FUR-CH-10004754"/>
    <x v="0"/>
    <x v="1"/>
    <s v="Global Stack Chair with Arms, Black"/>
    <n v="239.84"/>
    <n v="8"/>
    <n v="0"/>
    <n v="64.756799999999998"/>
  </r>
  <r>
    <n v="6603"/>
    <s v="CA-2011-154095"/>
    <x v="2"/>
    <x v="266"/>
    <x v="899"/>
    <s v="Standard Class"/>
    <s v="ON-18715"/>
    <s v="Odella Nelson"/>
    <x v="1"/>
    <s v="United States"/>
    <s v="Clinton"/>
    <x v="39"/>
    <n v="20735"/>
    <x v="3"/>
    <s v="OFF-LA-10000634"/>
    <x v="1"/>
    <x v="2"/>
    <s v="Avery 509"/>
    <n v="15.66"/>
    <n v="6"/>
    <n v="0"/>
    <n v="7.2035999999999998"/>
  </r>
  <r>
    <n v="6604"/>
    <s v="CA-2014-146346"/>
    <x v="3"/>
    <x v="46"/>
    <x v="46"/>
    <s v="First Class"/>
    <s v="RA-19945"/>
    <s v="Ryan Akin"/>
    <x v="0"/>
    <s v="United States"/>
    <s v="Commerce City"/>
    <x v="22"/>
    <n v="80022"/>
    <x v="1"/>
    <s v="OFF-ST-10001418"/>
    <x v="1"/>
    <x v="4"/>
    <s v="Carina Media Storage Towers in Natural &amp; Black"/>
    <n v="146.352"/>
    <n v="3"/>
    <n v="0.2"/>
    <n v="-32.929200000000002"/>
  </r>
  <r>
    <n v="6605"/>
    <s v="CA-2013-148852"/>
    <x v="0"/>
    <x v="439"/>
    <x v="388"/>
    <s v="Standard Class"/>
    <s v="SV-20785"/>
    <s v="Stewart Visinsky"/>
    <x v="0"/>
    <s v="United States"/>
    <s v="Santa Ana"/>
    <x v="1"/>
    <n v="92704"/>
    <x v="1"/>
    <s v="OFF-FA-10003467"/>
    <x v="1"/>
    <x v="13"/>
    <s v="Alliance Big Bands Rubber Bands, 12/Pack"/>
    <n v="5.9399999999999995"/>
    <n v="3"/>
    <n v="0"/>
    <n v="0"/>
  </r>
  <r>
    <n v="6606"/>
    <s v="CA-2013-148852"/>
    <x v="0"/>
    <x v="439"/>
    <x v="388"/>
    <s v="Standard Class"/>
    <s v="SV-20785"/>
    <s v="Stewart Visinsky"/>
    <x v="0"/>
    <s v="United States"/>
    <s v="Santa Ana"/>
    <x v="1"/>
    <n v="92704"/>
    <x v="1"/>
    <s v="OFF-PA-10001293"/>
    <x v="1"/>
    <x v="10"/>
    <s v="Xerox 1946"/>
    <n v="45.36"/>
    <n v="7"/>
    <n v="0"/>
    <n v="21.772800000000004"/>
  </r>
  <r>
    <n v="6607"/>
    <s v="CA-2013-148852"/>
    <x v="0"/>
    <x v="439"/>
    <x v="388"/>
    <s v="Standard Class"/>
    <s v="SV-20785"/>
    <s v="Stewart Visinsky"/>
    <x v="0"/>
    <s v="United States"/>
    <s v="Santa Ana"/>
    <x v="1"/>
    <n v="92704"/>
    <x v="1"/>
    <s v="TEC-PH-10003885"/>
    <x v="2"/>
    <x v="7"/>
    <s v="Cisco SPA508G"/>
    <n v="211.16800000000001"/>
    <n v="4"/>
    <n v="0.2"/>
    <n v="23.756399999999985"/>
  </r>
  <r>
    <n v="6608"/>
    <s v="CA-2013-148852"/>
    <x v="0"/>
    <x v="439"/>
    <x v="388"/>
    <s v="Standard Class"/>
    <s v="SV-20785"/>
    <s v="Stewart Visinsky"/>
    <x v="0"/>
    <s v="United States"/>
    <s v="Santa Ana"/>
    <x v="1"/>
    <n v="92704"/>
    <x v="1"/>
    <s v="FUR-CH-10004860"/>
    <x v="0"/>
    <x v="1"/>
    <s v="Global Low Back Tilter Chair"/>
    <n v="484.70400000000006"/>
    <n v="6"/>
    <n v="0.2"/>
    <n v="-84.823200000000071"/>
  </r>
  <r>
    <n v="6609"/>
    <s v="CA-2013-148852"/>
    <x v="0"/>
    <x v="439"/>
    <x v="388"/>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x v="392"/>
    <s v="Same Day"/>
    <s v="KB-16585"/>
    <s v="Ken Black"/>
    <x v="1"/>
    <s v="United States"/>
    <s v="Clinton"/>
    <x v="39"/>
    <n v="20735"/>
    <x v="3"/>
    <s v="OFF-ST-10002406"/>
    <x v="1"/>
    <x v="4"/>
    <s v="Pizazz Global Quick File"/>
    <n v="89.820000000000007"/>
    <n v="6"/>
    <n v="0"/>
    <n v="25.149600000000007"/>
  </r>
  <r>
    <n v="6611"/>
    <s v="CA-2013-168921"/>
    <x v="0"/>
    <x v="201"/>
    <x v="856"/>
    <s v="First Class"/>
    <s v="AG-10495"/>
    <s v="Andrew Gjertsen"/>
    <x v="1"/>
    <s v="United States"/>
    <s v="Los Angeles"/>
    <x v="1"/>
    <n v="90049"/>
    <x v="1"/>
    <s v="OFF-BI-10004209"/>
    <x v="1"/>
    <x v="8"/>
    <s v="Fellowes Twister Kit, Gray/Clear, 3/pkg"/>
    <n v="19.295999999999999"/>
    <n v="3"/>
    <n v="0.2"/>
    <n v="6.0299999999999994"/>
  </r>
  <r>
    <n v="6612"/>
    <s v="CA-2012-107678"/>
    <x v="1"/>
    <x v="1122"/>
    <x v="353"/>
    <s v="Standard Class"/>
    <s v="JK-16090"/>
    <s v="Juliana Krohn"/>
    <x v="0"/>
    <s v="United States"/>
    <s v="Louisville"/>
    <x v="0"/>
    <n v="40214"/>
    <x v="0"/>
    <s v="FUR-CH-10001891"/>
    <x v="0"/>
    <x v="1"/>
    <s v="Global Deluxe Office Fabric Chairs"/>
    <n v="191.96"/>
    <n v="2"/>
    <n v="0"/>
    <n v="51.829200000000014"/>
  </r>
  <r>
    <n v="6613"/>
    <s v="CA-2012-107678"/>
    <x v="1"/>
    <x v="1122"/>
    <x v="353"/>
    <s v="Standard Class"/>
    <s v="JK-16090"/>
    <s v="Juliana Krohn"/>
    <x v="0"/>
    <s v="United States"/>
    <s v="Louisville"/>
    <x v="0"/>
    <n v="40214"/>
    <x v="0"/>
    <s v="OFF-BI-10002215"/>
    <x v="1"/>
    <x v="8"/>
    <s v="Wilson Jones Hanging View Binder, White, 1&quot;"/>
    <n v="21.299999999999997"/>
    <n v="3"/>
    <n v="0"/>
    <n v="9.7979999999999983"/>
  </r>
  <r>
    <n v="6614"/>
    <s v="CA-2012-107678"/>
    <x v="1"/>
    <x v="1122"/>
    <x v="353"/>
    <s v="Standard Class"/>
    <s v="JK-16090"/>
    <s v="Juliana Krohn"/>
    <x v="0"/>
    <s v="United States"/>
    <s v="Louisville"/>
    <x v="0"/>
    <n v="40214"/>
    <x v="0"/>
    <s v="TEC-PH-10002103"/>
    <x v="2"/>
    <x v="7"/>
    <s v="Jabra SPEAK 410"/>
    <n v="469.95"/>
    <n v="5"/>
    <n v="0"/>
    <n v="131.58600000000001"/>
  </r>
  <r>
    <n v="6615"/>
    <s v="CA-2012-107678"/>
    <x v="1"/>
    <x v="1122"/>
    <x v="353"/>
    <s v="Standard Class"/>
    <s v="JK-16090"/>
    <s v="Juliana Krohn"/>
    <x v="0"/>
    <s v="United States"/>
    <s v="Louisville"/>
    <x v="0"/>
    <n v="40214"/>
    <x v="0"/>
    <s v="FUR-FU-10003394"/>
    <x v="0"/>
    <x v="5"/>
    <s v="Tenex &quot;The Solids&quot; Textured Chair Mats"/>
    <n v="209.88"/>
    <n v="3"/>
    <n v="0"/>
    <n v="35.679599999999979"/>
  </r>
  <r>
    <n v="6616"/>
    <s v="CA-2013-123512"/>
    <x v="0"/>
    <x v="26"/>
    <x v="121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210"/>
    <s v="First Class"/>
    <s v="MV-18190"/>
    <s v="Mike Vittorini"/>
    <x v="0"/>
    <s v="United States"/>
    <s v="Los Angeles"/>
    <x v="1"/>
    <n v="90045"/>
    <x v="1"/>
    <s v="OFF-LA-10000081"/>
    <x v="1"/>
    <x v="2"/>
    <s v="Avery 496"/>
    <n v="22.5"/>
    <n v="6"/>
    <n v="0"/>
    <n v="10.799999999999999"/>
  </r>
  <r>
    <n v="6618"/>
    <s v="CA-2013-123512"/>
    <x v="0"/>
    <x v="26"/>
    <x v="1210"/>
    <s v="First Class"/>
    <s v="MV-18190"/>
    <s v="Mike Vittorini"/>
    <x v="0"/>
    <s v="United States"/>
    <s v="Los Angeles"/>
    <x v="1"/>
    <n v="90045"/>
    <x v="1"/>
    <s v="OFF-PA-10001497"/>
    <x v="1"/>
    <x v="10"/>
    <s v="Xerox 1914"/>
    <n v="219.84"/>
    <n v="4"/>
    <n v="0"/>
    <n v="107.7216"/>
  </r>
  <r>
    <n v="6619"/>
    <s v="US-2014-167402"/>
    <x v="3"/>
    <x v="1123"/>
    <x v="827"/>
    <s v="Second Class"/>
    <s v="CP-12085"/>
    <s v="Cathy Prescott"/>
    <x v="1"/>
    <s v="United States"/>
    <s v="Springfield"/>
    <x v="25"/>
    <n v="65807"/>
    <x v="2"/>
    <s v="OFF-PA-10004983"/>
    <x v="1"/>
    <x v="10"/>
    <s v="Xerox 23"/>
    <n v="32.400000000000006"/>
    <n v="5"/>
    <n v="0"/>
    <n v="15.552000000000001"/>
  </r>
  <r>
    <n v="6620"/>
    <s v="US-2014-167402"/>
    <x v="3"/>
    <x v="1123"/>
    <x v="827"/>
    <s v="Second Class"/>
    <s v="CP-12085"/>
    <s v="Cathy Prescott"/>
    <x v="1"/>
    <s v="United States"/>
    <s v="Springfield"/>
    <x v="25"/>
    <n v="65807"/>
    <x v="2"/>
    <s v="OFF-AR-10004010"/>
    <x v="1"/>
    <x v="6"/>
    <s v="Hunt Boston Vacuum Mount KS Pencil Sharpener"/>
    <n v="209.94"/>
    <n v="6"/>
    <n v="0"/>
    <n v="54.584400000000002"/>
  </r>
  <r>
    <n v="6621"/>
    <s v="US-2014-167402"/>
    <x v="3"/>
    <x v="1123"/>
    <x v="827"/>
    <s v="Second Class"/>
    <s v="CP-12085"/>
    <s v="Cathy Prescott"/>
    <x v="1"/>
    <s v="United States"/>
    <s v="Springfield"/>
    <x v="25"/>
    <n v="65807"/>
    <x v="2"/>
    <s v="OFF-SU-10002881"/>
    <x v="1"/>
    <x v="14"/>
    <s v="Martin Yale Chadless Opener Electric Letter Opener"/>
    <n v="4164.0499999999993"/>
    <n v="5"/>
    <n v="0"/>
    <n v="83.281000000000063"/>
  </r>
  <r>
    <n v="6622"/>
    <s v="US-2014-167402"/>
    <x v="3"/>
    <x v="1123"/>
    <x v="827"/>
    <s v="Second Class"/>
    <s v="CP-12085"/>
    <s v="Cathy Prescott"/>
    <x v="1"/>
    <s v="United States"/>
    <s v="Springfield"/>
    <x v="25"/>
    <n v="65807"/>
    <x v="2"/>
    <s v="FUR-BO-10001608"/>
    <x v="0"/>
    <x v="0"/>
    <s v="Hon Metal Bookcases, Black"/>
    <n v="212.94"/>
    <n v="3"/>
    <n v="0"/>
    <n v="53.235000000000014"/>
  </r>
  <r>
    <n v="6623"/>
    <s v="CA-2011-130449"/>
    <x v="2"/>
    <x v="1124"/>
    <x v="1211"/>
    <s v="First Class"/>
    <s v="VP-21760"/>
    <s v="Victoria Pisteka"/>
    <x v="1"/>
    <s v="United States"/>
    <s v="San Francisco"/>
    <x v="1"/>
    <n v="94109"/>
    <x v="1"/>
    <s v="FUR-FU-10001487"/>
    <x v="0"/>
    <x v="5"/>
    <s v="Eldon Expressions Wood and Plastic Desk Accessories, Cherry Wood"/>
    <n v="41.88"/>
    <n v="6"/>
    <n v="0"/>
    <n v="12.145199999999997"/>
  </r>
  <r>
    <n v="6624"/>
    <s v="CA-2011-130449"/>
    <x v="2"/>
    <x v="1124"/>
    <x v="1211"/>
    <s v="First Class"/>
    <s v="VP-21760"/>
    <s v="Victoria Pisteka"/>
    <x v="1"/>
    <s v="United States"/>
    <s v="San Francisco"/>
    <x v="1"/>
    <n v="94109"/>
    <x v="1"/>
    <s v="OFF-LA-10001934"/>
    <x v="1"/>
    <x v="2"/>
    <s v="Avery 516"/>
    <n v="58.48"/>
    <n v="8"/>
    <n v="0"/>
    <n v="27.485599999999998"/>
  </r>
  <r>
    <n v="6625"/>
    <s v="CA-2012-141250"/>
    <x v="1"/>
    <x v="1125"/>
    <x v="1177"/>
    <s v="Standard Class"/>
    <s v="PM-18940"/>
    <s v="Paul MacIntyre"/>
    <x v="0"/>
    <s v="United States"/>
    <s v="Texas City"/>
    <x v="5"/>
    <n v="77590"/>
    <x v="2"/>
    <s v="FUR-TA-10002855"/>
    <x v="0"/>
    <x v="3"/>
    <s v="Bevis Round Conference Table Top &amp; Single Column Base"/>
    <n v="102.438"/>
    <n v="1"/>
    <n v="0.3"/>
    <n v="-13.170600000000007"/>
  </r>
  <r>
    <n v="6626"/>
    <s v="CA-2012-141250"/>
    <x v="1"/>
    <x v="1125"/>
    <x v="1177"/>
    <s v="Standard Class"/>
    <s v="PM-18940"/>
    <s v="Paul MacIntyre"/>
    <x v="0"/>
    <s v="United States"/>
    <s v="Texas City"/>
    <x v="5"/>
    <n v="77590"/>
    <x v="2"/>
    <s v="FUR-CH-10004875"/>
    <x v="0"/>
    <x v="1"/>
    <s v="Harbour Creations 67200 Series Stacking Chairs"/>
    <n v="199.304"/>
    <n v="4"/>
    <n v="0.3"/>
    <n v="-8.5416000000000025"/>
  </r>
  <r>
    <n v="6627"/>
    <s v="CA-2011-145541"/>
    <x v="2"/>
    <x v="637"/>
    <x v="444"/>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x v="248"/>
    <s v="Standard Class"/>
    <s v="EH-13990"/>
    <s v="Erica Hackney"/>
    <x v="0"/>
    <s v="United States"/>
    <s v="Bellevue"/>
    <x v="4"/>
    <n v="98006"/>
    <x v="1"/>
    <s v="OFF-PA-10003177"/>
    <x v="1"/>
    <x v="10"/>
    <s v="Xerox 1999"/>
    <n v="12.96"/>
    <n v="2"/>
    <n v="0"/>
    <n v="6.2208000000000006"/>
  </r>
  <r>
    <n v="6629"/>
    <s v="CA-2012-135489"/>
    <x v="1"/>
    <x v="444"/>
    <x v="238"/>
    <s v="Second Class"/>
    <s v="GW-14605"/>
    <s v="Giulietta Weimer"/>
    <x v="0"/>
    <s v="United States"/>
    <s v="New York City"/>
    <x v="15"/>
    <n v="10024"/>
    <x v="3"/>
    <s v="TEC-PH-10000011"/>
    <x v="2"/>
    <x v="7"/>
    <s v="PureGear Roll-On Screen Protector"/>
    <n v="279.85999999999996"/>
    <n v="14"/>
    <n v="0"/>
    <n v="134.33279999999996"/>
  </r>
  <r>
    <n v="6630"/>
    <s v="CA-2012-125696"/>
    <x v="1"/>
    <x v="653"/>
    <x v="310"/>
    <s v="Standard Class"/>
    <s v="NP-18685"/>
    <s v="Nora Pelletier"/>
    <x v="2"/>
    <s v="United States"/>
    <s v="Wilson"/>
    <x v="3"/>
    <n v="27893"/>
    <x v="0"/>
    <s v="OFF-BI-10001757"/>
    <x v="1"/>
    <x v="8"/>
    <s v="Pressboard Hanging Data Binders for Unburst Sheets"/>
    <n v="7.3800000000000008"/>
    <n v="5"/>
    <n v="0.7"/>
    <n v="-5.4120000000000008"/>
  </r>
  <r>
    <n v="6631"/>
    <s v="CA-2013-105081"/>
    <x v="0"/>
    <x v="591"/>
    <x v="525"/>
    <s v="Standard Class"/>
    <s v="JE-15715"/>
    <s v="Joe Elijah"/>
    <x v="0"/>
    <s v="United States"/>
    <s v="Seattle"/>
    <x v="4"/>
    <n v="98115"/>
    <x v="1"/>
    <s v="FUR-CH-10000847"/>
    <x v="0"/>
    <x v="1"/>
    <s v="Global Executive Mid-Back Manager's Chair"/>
    <n v="698.35200000000009"/>
    <n v="3"/>
    <n v="0.2"/>
    <n v="52.376399999999961"/>
  </r>
  <r>
    <n v="6632"/>
    <s v="CA-2013-105081"/>
    <x v="0"/>
    <x v="591"/>
    <x v="525"/>
    <s v="Standard Class"/>
    <s v="JE-15715"/>
    <s v="Joe Elijah"/>
    <x v="0"/>
    <s v="United States"/>
    <s v="Seattle"/>
    <x v="4"/>
    <n v="98115"/>
    <x v="1"/>
    <s v="FUR-TA-10001307"/>
    <x v="0"/>
    <x v="3"/>
    <s v="SAFCO PlanMaster Heigh-Adjustable Drafting Table Base, 43w x 30d x 30-37h, Black"/>
    <n v="1747.25"/>
    <n v="5"/>
    <n v="0"/>
    <n v="629.01"/>
  </r>
  <r>
    <n v="6633"/>
    <s v="US-2013-146857"/>
    <x v="0"/>
    <x v="715"/>
    <x v="588"/>
    <s v="Second Class"/>
    <s v="BE-11455"/>
    <s v="Brad Eason"/>
    <x v="2"/>
    <s v="United States"/>
    <s v="Springfield"/>
    <x v="25"/>
    <n v="65807"/>
    <x v="2"/>
    <s v="OFF-AP-10001205"/>
    <x v="1"/>
    <x v="9"/>
    <s v="Belkin 5 Outlet SurgeMaster Power Centers"/>
    <n v="54.48"/>
    <n v="1"/>
    <n v="0"/>
    <n v="15.254400000000004"/>
  </r>
  <r>
    <n v="6634"/>
    <s v="CA-2013-166275"/>
    <x v="0"/>
    <x v="1057"/>
    <x v="351"/>
    <s v="Same Day"/>
    <s v="SS-20590"/>
    <s v="Sonia Sunley"/>
    <x v="0"/>
    <s v="United States"/>
    <s v="San Francisco"/>
    <x v="1"/>
    <n v="94109"/>
    <x v="1"/>
    <s v="TEC-AC-10001838"/>
    <x v="2"/>
    <x v="11"/>
    <s v="Razer Tiamat Over Ear 7.1 Surround Sound PC Gaming Headset"/>
    <n v="199.99"/>
    <n v="1"/>
    <n v="0"/>
    <n v="85.995700000000014"/>
  </r>
  <r>
    <n v="6635"/>
    <s v="CA-2014-144498"/>
    <x v="3"/>
    <x v="636"/>
    <x v="593"/>
    <s v="Same Day"/>
    <s v="MB-18085"/>
    <s v="Mick Brown"/>
    <x v="0"/>
    <s v="United States"/>
    <s v="Charlotte"/>
    <x v="3"/>
    <n v="28205"/>
    <x v="0"/>
    <s v="OFF-BI-10003982"/>
    <x v="1"/>
    <x v="8"/>
    <s v="Wilson Jones Century Plastic Molded Ring Binders"/>
    <n v="68.541000000000011"/>
    <n v="11"/>
    <n v="0.7"/>
    <n v="-52.548099999999991"/>
  </r>
  <r>
    <n v="6636"/>
    <s v="CA-2014-144498"/>
    <x v="3"/>
    <x v="636"/>
    <x v="593"/>
    <s v="Same Day"/>
    <s v="MB-18085"/>
    <s v="Mick Brown"/>
    <x v="0"/>
    <s v="United States"/>
    <s v="Charlotte"/>
    <x v="3"/>
    <n v="28205"/>
    <x v="0"/>
    <s v="TEC-PH-10004977"/>
    <x v="2"/>
    <x v="7"/>
    <s v="GE 30524EE4"/>
    <n v="627.16800000000012"/>
    <n v="4"/>
    <n v="0.2"/>
    <n v="70.55639999999994"/>
  </r>
  <r>
    <n v="6637"/>
    <s v="CA-2014-144498"/>
    <x v="3"/>
    <x v="636"/>
    <x v="593"/>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x v="524"/>
    <s v="Second Class"/>
    <s v="RP-19390"/>
    <s v="Resi Pölking"/>
    <x v="0"/>
    <s v="United States"/>
    <s v="New York City"/>
    <x v="15"/>
    <n v="10011"/>
    <x v="3"/>
    <s v="OFF-AR-10001573"/>
    <x v="1"/>
    <x v="6"/>
    <s v="American Pencil"/>
    <n v="6.99"/>
    <n v="3"/>
    <n v="0"/>
    <n v="2.027099999999999"/>
  </r>
  <r>
    <n v="6639"/>
    <s v="CA-2014-103352"/>
    <x v="3"/>
    <x v="344"/>
    <x v="524"/>
    <s v="Second Class"/>
    <s v="RP-19390"/>
    <s v="Resi Pölking"/>
    <x v="0"/>
    <s v="United States"/>
    <s v="New York City"/>
    <x v="15"/>
    <n v="10011"/>
    <x v="3"/>
    <s v="OFF-BI-10001196"/>
    <x v="1"/>
    <x v="8"/>
    <s v="Avery Flip-Chart Easel Binder, Black"/>
    <n v="107.42400000000001"/>
    <n v="6"/>
    <n v="0.2"/>
    <n v="36.255599999999994"/>
  </r>
  <r>
    <n v="6640"/>
    <s v="CA-2011-108609"/>
    <x v="2"/>
    <x v="656"/>
    <x v="1024"/>
    <s v="Second Class"/>
    <s v="AJ-10780"/>
    <s v="Anthony Jacobs"/>
    <x v="1"/>
    <s v="United States"/>
    <s v="Lorain"/>
    <x v="24"/>
    <n v="44052"/>
    <x v="3"/>
    <s v="FUR-TA-10003954"/>
    <x v="0"/>
    <x v="3"/>
    <s v="Hon 94000 Series Round Tables"/>
    <n v="1421.664"/>
    <n v="8"/>
    <n v="0.4"/>
    <n v="-734.52639999999997"/>
  </r>
  <r>
    <n v="6641"/>
    <s v="CA-2014-128328"/>
    <x v="3"/>
    <x v="485"/>
    <x v="1212"/>
    <s v="Standard Class"/>
    <s v="PO-18865"/>
    <s v="Patrick O'Donnell"/>
    <x v="0"/>
    <s v="United States"/>
    <s v="Indianapolis"/>
    <x v="14"/>
    <n v="46203"/>
    <x v="2"/>
    <s v="OFF-BI-10001989"/>
    <x v="1"/>
    <x v="8"/>
    <s v="Premium Transparent Presentation Covers by GBC"/>
    <n v="125.88"/>
    <n v="6"/>
    <n v="0"/>
    <n v="60.422399999999996"/>
  </r>
  <r>
    <n v="6642"/>
    <s v="CA-2014-128328"/>
    <x v="3"/>
    <x v="485"/>
    <x v="1212"/>
    <s v="Standard Class"/>
    <s v="PO-18865"/>
    <s v="Patrick O'Donnell"/>
    <x v="0"/>
    <s v="United States"/>
    <s v="Indianapolis"/>
    <x v="14"/>
    <n v="46203"/>
    <x v="2"/>
    <s v="TEC-AC-10001714"/>
    <x v="2"/>
    <x v="11"/>
    <s v="Logitech MX Performance Wireless Mouse"/>
    <n v="79.78"/>
    <n v="2"/>
    <n v="0"/>
    <n v="29.518599999999999"/>
  </r>
  <r>
    <n v="6643"/>
    <s v="CA-2014-128328"/>
    <x v="3"/>
    <x v="485"/>
    <x v="1212"/>
    <s v="Standard Class"/>
    <s v="PO-18865"/>
    <s v="Patrick O'Donnell"/>
    <x v="0"/>
    <s v="United States"/>
    <s v="Indianapolis"/>
    <x v="14"/>
    <n v="46203"/>
    <x v="2"/>
    <s v="OFF-LA-10003498"/>
    <x v="1"/>
    <x v="2"/>
    <s v="Avery 475"/>
    <n v="133.20000000000002"/>
    <n v="9"/>
    <n v="0"/>
    <n v="66.600000000000009"/>
  </r>
  <r>
    <n v="6644"/>
    <s v="US-2012-156496"/>
    <x v="1"/>
    <x v="544"/>
    <x v="99"/>
    <s v="Standard Class"/>
    <s v="WB-21850"/>
    <s v="William Brown"/>
    <x v="0"/>
    <s v="United States"/>
    <s v="Redmond"/>
    <x v="21"/>
    <n v="97756"/>
    <x v="1"/>
    <s v="TEC-PH-10000576"/>
    <x v="2"/>
    <x v="7"/>
    <s v="AT&amp;T 1080 Corded phone"/>
    <n v="438.36800000000005"/>
    <n v="4"/>
    <n v="0.2"/>
    <n v="38.357200000000006"/>
  </r>
  <r>
    <n v="6645"/>
    <s v="US-2012-156496"/>
    <x v="1"/>
    <x v="544"/>
    <x v="99"/>
    <s v="Standard Class"/>
    <s v="WB-21850"/>
    <s v="William Brown"/>
    <x v="0"/>
    <s v="United States"/>
    <s v="Redmond"/>
    <x v="21"/>
    <n v="97756"/>
    <x v="1"/>
    <s v="TEC-PH-10004188"/>
    <x v="2"/>
    <x v="7"/>
    <s v="OtterBox Commuter Series Case - Samsung Galaxy S4"/>
    <n v="139.94400000000002"/>
    <n v="7"/>
    <n v="0.2"/>
    <n v="-31.487400000000001"/>
  </r>
  <r>
    <n v="6646"/>
    <s v="US-2012-156496"/>
    <x v="1"/>
    <x v="544"/>
    <x v="99"/>
    <s v="Standard Class"/>
    <s v="WB-21850"/>
    <s v="William Brown"/>
    <x v="0"/>
    <s v="United States"/>
    <s v="Redmond"/>
    <x v="21"/>
    <n v="97756"/>
    <x v="1"/>
    <s v="OFF-AP-10001469"/>
    <x v="1"/>
    <x v="9"/>
    <s v="Fellowes 8 Outlet Superior Workstation Surge Protector"/>
    <n v="133.47200000000001"/>
    <n v="4"/>
    <n v="0.2"/>
    <n v="15.015599999999985"/>
  </r>
  <r>
    <n v="6647"/>
    <s v="US-2013-127334"/>
    <x v="0"/>
    <x v="272"/>
    <x v="967"/>
    <s v="Standard Class"/>
    <s v="MP-18175"/>
    <s v="Mike Pelletier"/>
    <x v="2"/>
    <s v="United States"/>
    <s v="Springfield"/>
    <x v="21"/>
    <n v="97477"/>
    <x v="1"/>
    <s v="FUR-TA-10003473"/>
    <x v="0"/>
    <x v="3"/>
    <s v="Bretford Rectangular Conference Table Tops"/>
    <n v="564.19499999999994"/>
    <n v="3"/>
    <n v="0.5"/>
    <n v="-304.66529999999989"/>
  </r>
  <r>
    <n v="6648"/>
    <s v="US-2013-127334"/>
    <x v="0"/>
    <x v="272"/>
    <x v="967"/>
    <s v="Standard Class"/>
    <s v="MP-18175"/>
    <s v="Mike Pelletier"/>
    <x v="2"/>
    <s v="United States"/>
    <s v="Springfield"/>
    <x v="21"/>
    <n v="97477"/>
    <x v="1"/>
    <s v="OFF-AP-10001205"/>
    <x v="1"/>
    <x v="9"/>
    <s v="Belkin 5 Outlet SurgeMaster Power Centers"/>
    <n v="87.168000000000006"/>
    <n v="2"/>
    <n v="0.2"/>
    <n v="8.7168000000000063"/>
  </r>
  <r>
    <n v="6649"/>
    <s v="US-2014-124779"/>
    <x v="3"/>
    <x v="565"/>
    <x v="218"/>
    <s v="First Class"/>
    <s v="BF-11020"/>
    <s v="Barry Französisch"/>
    <x v="1"/>
    <s v="United States"/>
    <s v="Arlington"/>
    <x v="5"/>
    <n v="76017"/>
    <x v="2"/>
    <s v="OFF-BI-10002429"/>
    <x v="1"/>
    <x v="8"/>
    <s v="Premier Elliptical Ring Binder, Black"/>
    <n v="42.615999999999993"/>
    <n v="7"/>
    <n v="0.8"/>
    <n v="-68.185600000000022"/>
  </r>
  <r>
    <n v="6650"/>
    <s v="US-2014-124779"/>
    <x v="3"/>
    <x v="565"/>
    <x v="218"/>
    <s v="First Class"/>
    <s v="BF-11020"/>
    <s v="Barry Französisch"/>
    <x v="1"/>
    <s v="United States"/>
    <s v="Arlington"/>
    <x v="5"/>
    <n v="76017"/>
    <x v="2"/>
    <s v="TEC-CO-10001943"/>
    <x v="2"/>
    <x v="16"/>
    <s v="Canon PC-428 Personal Copier"/>
    <n v="319.98400000000004"/>
    <n v="2"/>
    <n v="0.2"/>
    <n v="107.99459999999999"/>
  </r>
  <r>
    <n v="6651"/>
    <s v="US-2014-124779"/>
    <x v="3"/>
    <x v="565"/>
    <x v="218"/>
    <s v="First Class"/>
    <s v="BF-11020"/>
    <s v="Barry Französisch"/>
    <x v="1"/>
    <s v="United States"/>
    <s v="Arlington"/>
    <x v="5"/>
    <n v="76017"/>
    <x v="2"/>
    <s v="OFF-FA-10004854"/>
    <x v="1"/>
    <x v="13"/>
    <s v="Vinyl Coated Wire Paper Clips in Organizer Box, 800/Box"/>
    <n v="45.92"/>
    <n v="5"/>
    <n v="0.2"/>
    <n v="15.498000000000001"/>
  </r>
  <r>
    <n v="6652"/>
    <s v="US-2014-124779"/>
    <x v="3"/>
    <x v="565"/>
    <x v="218"/>
    <s v="First Class"/>
    <s v="BF-11020"/>
    <s v="Barry Französisch"/>
    <x v="1"/>
    <s v="United States"/>
    <s v="Arlington"/>
    <x v="5"/>
    <n v="76017"/>
    <x v="2"/>
    <s v="FUR-FU-10001095"/>
    <x v="0"/>
    <x v="5"/>
    <s v="DAX Black Cherry Wood-Tone Poster Frame"/>
    <n v="21.184000000000001"/>
    <n v="2"/>
    <n v="0.6"/>
    <n v="-11.651199999999999"/>
  </r>
  <r>
    <n v="6653"/>
    <s v="US-2014-124779"/>
    <x v="3"/>
    <x v="565"/>
    <x v="218"/>
    <s v="First Class"/>
    <s v="BF-11020"/>
    <s v="Barry Französisch"/>
    <x v="1"/>
    <s v="United States"/>
    <s v="Arlington"/>
    <x v="5"/>
    <n v="76017"/>
    <x v="2"/>
    <s v="OFF-PA-10000061"/>
    <x v="1"/>
    <x v="10"/>
    <s v="Xerox 205"/>
    <n v="20.736000000000004"/>
    <n v="4"/>
    <n v="0.2"/>
    <n v="7.2576000000000001"/>
  </r>
  <r>
    <n v="6654"/>
    <s v="US-2014-124779"/>
    <x v="3"/>
    <x v="565"/>
    <x v="218"/>
    <s v="First Class"/>
    <s v="BF-11020"/>
    <s v="Barry Französisch"/>
    <x v="1"/>
    <s v="United States"/>
    <s v="Arlington"/>
    <x v="5"/>
    <n v="76017"/>
    <x v="2"/>
    <s v="FUR-CH-10003535"/>
    <x v="0"/>
    <x v="1"/>
    <s v="Global Armless Task Chair, Royal Blue"/>
    <n v="213.42999999999995"/>
    <n v="5"/>
    <n v="0.3"/>
    <n v="-39.636999999999993"/>
  </r>
  <r>
    <n v="6655"/>
    <s v="CA-2014-135937"/>
    <x v="3"/>
    <x v="297"/>
    <x v="1213"/>
    <s v="Standard Class"/>
    <s v="KM-16375"/>
    <s v="Katherine Murray"/>
    <x v="2"/>
    <s v="United States"/>
    <s v="Gilbert"/>
    <x v="16"/>
    <n v="85234"/>
    <x v="1"/>
    <s v="TEC-PH-10004447"/>
    <x v="2"/>
    <x v="7"/>
    <s v="Toshiba IPT2010-SD IP Telephone"/>
    <n v="333.57600000000002"/>
    <n v="3"/>
    <n v="0.2"/>
    <n v="25.018199999999993"/>
  </r>
  <r>
    <n v="6656"/>
    <s v="CA-2014-135937"/>
    <x v="3"/>
    <x v="297"/>
    <x v="1213"/>
    <s v="Standard Class"/>
    <s v="KM-16375"/>
    <s v="Katherine Murray"/>
    <x v="2"/>
    <s v="United States"/>
    <s v="Gilbert"/>
    <x v="16"/>
    <n v="85234"/>
    <x v="1"/>
    <s v="TEC-AC-10001114"/>
    <x v="2"/>
    <x v="11"/>
    <s v="Microsoft Wireless Mobile Mouse 4000"/>
    <n v="31.992000000000004"/>
    <n v="1"/>
    <n v="0.2"/>
    <n v="4.7987999999999964"/>
  </r>
  <r>
    <n v="6657"/>
    <s v="CA-2014-135937"/>
    <x v="3"/>
    <x v="297"/>
    <x v="1213"/>
    <s v="Standard Class"/>
    <s v="KM-16375"/>
    <s v="Katherine Murray"/>
    <x v="2"/>
    <s v="United States"/>
    <s v="Gilbert"/>
    <x v="16"/>
    <n v="85234"/>
    <x v="1"/>
    <s v="OFF-ST-10000563"/>
    <x v="1"/>
    <x v="4"/>
    <s v="Fellowes Bankers Box Stor/Drawer Steel Plus"/>
    <n v="51.168000000000006"/>
    <n v="2"/>
    <n v="0.2"/>
    <n v="-6.3960000000000008"/>
  </r>
  <r>
    <n v="6658"/>
    <s v="CA-2014-135937"/>
    <x v="3"/>
    <x v="297"/>
    <x v="1213"/>
    <s v="Standard Class"/>
    <s v="KM-16375"/>
    <s v="Katherine Murray"/>
    <x v="2"/>
    <s v="United States"/>
    <s v="Gilbert"/>
    <x v="16"/>
    <n v="85234"/>
    <x v="1"/>
    <s v="OFF-EN-10004846"/>
    <x v="1"/>
    <x v="12"/>
    <s v="Letter or Legal Size Expandable Poly String Tie Envelopes"/>
    <n v="10.64"/>
    <n v="5"/>
    <n v="0.2"/>
    <n v="3.8570000000000002"/>
  </r>
  <r>
    <n v="6659"/>
    <s v="CA-2014-135937"/>
    <x v="3"/>
    <x v="297"/>
    <x v="1213"/>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x v="1213"/>
    <s v="Standard Class"/>
    <s v="KM-16375"/>
    <s v="Katherine Murray"/>
    <x v="2"/>
    <s v="United States"/>
    <s v="Gilbert"/>
    <x v="16"/>
    <n v="85234"/>
    <x v="1"/>
    <s v="FUR-TA-10001039"/>
    <x v="0"/>
    <x v="3"/>
    <s v="KI Adjustable-Height Table"/>
    <n v="386.91"/>
    <n v="9"/>
    <n v="0.5"/>
    <n v="-185.71679999999998"/>
  </r>
  <r>
    <n v="6661"/>
    <s v="CA-2012-129322"/>
    <x v="1"/>
    <x v="816"/>
    <x v="1214"/>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x v="1214"/>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x v="1214"/>
    <s v="Second Class"/>
    <s v="DB-13405"/>
    <s v="Denny Blanton"/>
    <x v="0"/>
    <s v="United States"/>
    <s v="Lawrence"/>
    <x v="31"/>
    <n v="1841"/>
    <x v="3"/>
    <s v="OFF-BI-10001718"/>
    <x v="1"/>
    <x v="8"/>
    <s v="GBC DocuBind P50 Personal Binding Machine"/>
    <n v="447.85999999999996"/>
    <n v="7"/>
    <n v="0"/>
    <n v="210.49419999999998"/>
  </r>
  <r>
    <n v="6664"/>
    <s v="CA-2014-162173"/>
    <x v="3"/>
    <x v="40"/>
    <x v="943"/>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x v="943"/>
    <s v="Standard Class"/>
    <s v="OT-18730"/>
    <s v="Olvera Toch"/>
    <x v="0"/>
    <s v="United States"/>
    <s v="Virginia Beach"/>
    <x v="17"/>
    <n v="23464"/>
    <x v="0"/>
    <s v="OFF-EN-10002831"/>
    <x v="1"/>
    <x v="12"/>
    <s v="Tyvek  Top-Opening Peel &amp; Seel  Envelopes, Gray"/>
    <n v="251.57999999999998"/>
    <n v="7"/>
    <n v="0"/>
    <n v="113.21099999999998"/>
  </r>
  <r>
    <n v="6666"/>
    <s v="CA-2013-115483"/>
    <x v="0"/>
    <x v="216"/>
    <x v="461"/>
    <s v="Second Class"/>
    <s v="JS-15880"/>
    <s v="John Stevenson"/>
    <x v="0"/>
    <s v="United States"/>
    <s v="Irving"/>
    <x v="5"/>
    <n v="75061"/>
    <x v="2"/>
    <s v="OFF-PA-10001497"/>
    <x v="1"/>
    <x v="10"/>
    <s v="Xerox 1914"/>
    <n v="219.84000000000003"/>
    <n v="5"/>
    <n v="0.2"/>
    <n v="79.691999999999979"/>
  </r>
  <r>
    <n v="6667"/>
    <s v="CA-2014-122175"/>
    <x v="3"/>
    <x v="605"/>
    <x v="324"/>
    <s v="Second Class"/>
    <s v="CA-12775"/>
    <s v="Cynthia Arntzen"/>
    <x v="0"/>
    <s v="United States"/>
    <s v="Vineland"/>
    <x v="30"/>
    <n v="8360"/>
    <x v="3"/>
    <s v="FUR-FU-10000719"/>
    <x v="0"/>
    <x v="5"/>
    <s v="DAX Cubicle Frames, 8-1/2 x 11"/>
    <n v="42.85"/>
    <n v="5"/>
    <n v="0"/>
    <n v="15.426000000000002"/>
  </r>
  <r>
    <n v="6668"/>
    <s v="CA-2014-122175"/>
    <x v="3"/>
    <x v="605"/>
    <x v="324"/>
    <s v="Second Class"/>
    <s v="CA-12775"/>
    <s v="Cynthia Arntzen"/>
    <x v="0"/>
    <s v="United States"/>
    <s v="Vineland"/>
    <x v="30"/>
    <n v="8360"/>
    <x v="3"/>
    <s v="OFF-LA-10002271"/>
    <x v="1"/>
    <x v="2"/>
    <s v="Smead Alpha-Z Color-Coded Second Alphabetical Labels and Starter Set"/>
    <n v="6.16"/>
    <n v="2"/>
    <n v="0"/>
    <n v="2.9567999999999999"/>
  </r>
  <r>
    <n v="6669"/>
    <s v="CA-2014-122175"/>
    <x v="3"/>
    <x v="605"/>
    <x v="324"/>
    <s v="Second Class"/>
    <s v="CA-12775"/>
    <s v="Cynthia Arntzen"/>
    <x v="0"/>
    <s v="United States"/>
    <s v="Vineland"/>
    <x v="30"/>
    <n v="8360"/>
    <x v="3"/>
    <s v="OFF-SU-10004661"/>
    <x v="1"/>
    <x v="14"/>
    <s v="Acme Titanium Bonded Scissors"/>
    <n v="17"/>
    <n v="2"/>
    <n v="0"/>
    <n v="4.42"/>
  </r>
  <r>
    <n v="6670"/>
    <s v="CA-2014-122175"/>
    <x v="3"/>
    <x v="605"/>
    <x v="324"/>
    <s v="Second Class"/>
    <s v="CA-12775"/>
    <s v="Cynthia Arntzen"/>
    <x v="0"/>
    <s v="United States"/>
    <s v="Vineland"/>
    <x v="30"/>
    <n v="8360"/>
    <x v="3"/>
    <s v="TEC-AC-10004859"/>
    <x v="2"/>
    <x v="11"/>
    <s v="Maxell Pro 80 Minute CD-R, 10/Pack"/>
    <n v="87.4"/>
    <n v="5"/>
    <n v="0"/>
    <n v="34.960000000000008"/>
  </r>
  <r>
    <n v="6671"/>
    <s v="CA-2014-161088"/>
    <x v="3"/>
    <x v="1126"/>
    <x v="990"/>
    <s v="Standard Class"/>
    <s v="MH-18115"/>
    <s v="Mick Hernandez"/>
    <x v="2"/>
    <s v="United States"/>
    <s v="Columbus"/>
    <x v="32"/>
    <n v="31907"/>
    <x v="0"/>
    <s v="OFF-BI-10002824"/>
    <x v="1"/>
    <x v="8"/>
    <s v="Recycled Easel Ring Binders"/>
    <n v="29.84"/>
    <n v="2"/>
    <n v="0"/>
    <n v="13.427999999999997"/>
  </r>
  <r>
    <n v="6672"/>
    <s v="CA-2011-154837"/>
    <x v="2"/>
    <x v="709"/>
    <x v="55"/>
    <s v="Second Class"/>
    <s v="RB-19645"/>
    <s v="Robert Barroso"/>
    <x v="1"/>
    <s v="United States"/>
    <s v="Los Angeles"/>
    <x v="1"/>
    <n v="90032"/>
    <x v="1"/>
    <s v="OFF-BI-10001575"/>
    <x v="1"/>
    <x v="8"/>
    <s v="GBC Linen Binding Covers"/>
    <n v="49.568000000000005"/>
    <n v="2"/>
    <n v="0.2"/>
    <n v="17.348799999999997"/>
  </r>
  <r>
    <n v="6673"/>
    <s v="CA-2012-153794"/>
    <x v="1"/>
    <x v="861"/>
    <x v="1215"/>
    <s v="Standard Class"/>
    <s v="SB-20290"/>
    <s v="Sean Braxton"/>
    <x v="1"/>
    <s v="United States"/>
    <s v="San Diego"/>
    <x v="1"/>
    <n v="92024"/>
    <x v="1"/>
    <s v="OFF-AR-10000380"/>
    <x v="1"/>
    <x v="6"/>
    <s v="Hunt PowerHouse Electric Pencil Sharpener, Blue"/>
    <n v="265.85999999999996"/>
    <n v="7"/>
    <n v="0"/>
    <n v="79.757999999999967"/>
  </r>
  <r>
    <n v="6674"/>
    <s v="CA-2012-135510"/>
    <x v="1"/>
    <x v="577"/>
    <x v="64"/>
    <s v="Standard Class"/>
    <s v="TW-21025"/>
    <s v="Tamara Willingham"/>
    <x v="2"/>
    <s v="United States"/>
    <s v="Charlottesville"/>
    <x v="17"/>
    <n v="22901"/>
    <x v="0"/>
    <s v="FUR-FU-10000820"/>
    <x v="0"/>
    <x v="5"/>
    <s v="Tensor Brushed Steel Torchiere Floor Lamp"/>
    <n v="67.959999999999994"/>
    <n v="4"/>
    <n v="0"/>
    <n v="12.232799999999997"/>
  </r>
  <r>
    <n v="6675"/>
    <s v="CA-2012-109337"/>
    <x v="1"/>
    <x v="82"/>
    <x v="78"/>
    <s v="Second Class"/>
    <s v="DL-13330"/>
    <s v="Denise Leinenbach"/>
    <x v="0"/>
    <s v="United States"/>
    <s v="Lawrence"/>
    <x v="14"/>
    <n v="46226"/>
    <x v="2"/>
    <s v="OFF-AR-10003759"/>
    <x v="1"/>
    <x v="6"/>
    <s v="Crayola Anti Dust Chalk, 12/Pack"/>
    <n v="10.92"/>
    <n v="6"/>
    <n v="0"/>
    <n v="4.9139999999999997"/>
  </r>
  <r>
    <n v="6676"/>
    <s v="CA-2012-109337"/>
    <x v="1"/>
    <x v="82"/>
    <x v="78"/>
    <s v="Second Class"/>
    <s v="DL-13330"/>
    <s v="Denise Leinenbach"/>
    <x v="0"/>
    <s v="United States"/>
    <s v="Lawrence"/>
    <x v="14"/>
    <n v="46226"/>
    <x v="2"/>
    <s v="TEC-MA-10002930"/>
    <x v="2"/>
    <x v="15"/>
    <s v="Ricoh - Ink Collector Unit for GX3000 Series Printers"/>
    <n v="83.9"/>
    <n v="2"/>
    <n v="0"/>
    <n v="22.653000000000006"/>
  </r>
  <r>
    <n v="6677"/>
    <s v="CA-2012-109337"/>
    <x v="1"/>
    <x v="82"/>
    <x v="78"/>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x v="78"/>
    <s v="Second Class"/>
    <s v="DL-13330"/>
    <s v="Denise Leinenbach"/>
    <x v="0"/>
    <s v="United States"/>
    <s v="Lawrence"/>
    <x v="14"/>
    <n v="46226"/>
    <x v="2"/>
    <s v="TEC-AC-10000990"/>
    <x v="2"/>
    <x v="11"/>
    <s v="Imation Bio 2GB USB Flash Drive Imation Corp"/>
    <n v="393.54"/>
    <n v="3"/>
    <n v="0"/>
    <n v="165.28680000000003"/>
  </r>
  <r>
    <n v="6679"/>
    <s v="CA-2011-150329"/>
    <x v="2"/>
    <x v="982"/>
    <x v="1216"/>
    <s v="Standard Class"/>
    <s v="SD-20485"/>
    <s v="Shirley Daniels"/>
    <x v="2"/>
    <s v="United States"/>
    <s v="Phoenix"/>
    <x v="16"/>
    <n v="85023"/>
    <x v="1"/>
    <s v="FUR-FU-10003724"/>
    <x v="0"/>
    <x v="5"/>
    <s v="Westinghouse Clip-On Gooseneck Lamps"/>
    <n v="46.872"/>
    <n v="7"/>
    <n v="0.2"/>
    <n v="3.5153999999999979"/>
  </r>
  <r>
    <n v="6680"/>
    <s v="CA-2014-145037"/>
    <x v="3"/>
    <x v="264"/>
    <x v="285"/>
    <s v="Second Class"/>
    <s v="TB-21055"/>
    <s v="Ted Butterfield"/>
    <x v="0"/>
    <s v="United States"/>
    <s v="Meriden"/>
    <x v="29"/>
    <n v="6450"/>
    <x v="3"/>
    <s v="OFF-ST-10000918"/>
    <x v="1"/>
    <x v="4"/>
    <s v="Crate-A-Files"/>
    <n v="10.9"/>
    <n v="1"/>
    <n v="0"/>
    <n v="2.8339999999999996"/>
  </r>
  <r>
    <n v="6681"/>
    <s v="CA-2014-145037"/>
    <x v="3"/>
    <x v="264"/>
    <x v="285"/>
    <s v="Second Class"/>
    <s v="TB-21055"/>
    <s v="Ted Butterfield"/>
    <x v="0"/>
    <s v="United States"/>
    <s v="Meriden"/>
    <x v="29"/>
    <n v="6450"/>
    <x v="3"/>
    <s v="OFF-PA-10000157"/>
    <x v="1"/>
    <x v="10"/>
    <s v="Xerox 191"/>
    <n v="79.92"/>
    <n v="4"/>
    <n v="0"/>
    <n v="37.562399999999997"/>
  </r>
  <r>
    <n v="6682"/>
    <s v="CA-2014-145037"/>
    <x v="3"/>
    <x v="264"/>
    <x v="285"/>
    <s v="Second Class"/>
    <s v="TB-21055"/>
    <s v="Ted Butterfield"/>
    <x v="0"/>
    <s v="United States"/>
    <s v="Meriden"/>
    <x v="29"/>
    <n v="6450"/>
    <x v="3"/>
    <s v="OFF-PA-10002499"/>
    <x v="1"/>
    <x v="10"/>
    <s v="Xerox 1890"/>
    <n v="146.82"/>
    <n v="3"/>
    <n v="0"/>
    <n v="73.41"/>
  </r>
  <r>
    <n v="6683"/>
    <s v="CA-2014-154466"/>
    <x v="3"/>
    <x v="314"/>
    <x v="771"/>
    <s v="First Class"/>
    <s v="DP-13390"/>
    <s v="Dennis Pardue"/>
    <x v="2"/>
    <s v="United States"/>
    <s v="Franklin"/>
    <x v="6"/>
    <n v="53132"/>
    <x v="2"/>
    <s v="OFF-BI-10002012"/>
    <x v="1"/>
    <x v="8"/>
    <s v="Wilson Jones Easy Flow II Sheet Lifters"/>
    <n v="3.6"/>
    <n v="2"/>
    <n v="0"/>
    <n v="1.728"/>
  </r>
  <r>
    <n v="6684"/>
    <s v="CA-2011-109134"/>
    <x v="2"/>
    <x v="1127"/>
    <x v="1105"/>
    <s v="Standard Class"/>
    <s v="DE-13255"/>
    <s v="Deanra Eno"/>
    <x v="2"/>
    <s v="United States"/>
    <s v="Los Angeles"/>
    <x v="1"/>
    <n v="90008"/>
    <x v="1"/>
    <s v="FUR-FU-10000320"/>
    <x v="0"/>
    <x v="5"/>
    <s v="OIC Stacking Trays"/>
    <n v="20.04"/>
    <n v="6"/>
    <n v="0"/>
    <n v="8.8176000000000023"/>
  </r>
  <r>
    <n v="6685"/>
    <s v="US-2012-129637"/>
    <x v="1"/>
    <x v="997"/>
    <x v="190"/>
    <s v="Standard Class"/>
    <s v="MC-18100"/>
    <s v="Mick Crebagga"/>
    <x v="0"/>
    <s v="United States"/>
    <s v="Bloomington"/>
    <x v="10"/>
    <n v="61701"/>
    <x v="2"/>
    <s v="OFF-ST-10003716"/>
    <x v="1"/>
    <x v="4"/>
    <s v="Tennsco Double-Tier Lockers"/>
    <n v="180.01600000000002"/>
    <n v="1"/>
    <n v="0.2"/>
    <n v="-15.751400000000004"/>
  </r>
  <r>
    <n v="6686"/>
    <s v="US-2012-129637"/>
    <x v="1"/>
    <x v="997"/>
    <x v="190"/>
    <s v="Standard Class"/>
    <s v="MC-18100"/>
    <s v="Mick Crebagga"/>
    <x v="0"/>
    <s v="United States"/>
    <s v="Bloomington"/>
    <x v="10"/>
    <n v="61701"/>
    <x v="2"/>
    <s v="FUR-FU-10000965"/>
    <x v="0"/>
    <x v="5"/>
    <s v="Howard Miller 11-1/2&quot; Diameter Ridgewood Wall Clock"/>
    <n v="41.552"/>
    <n v="2"/>
    <n v="0.6"/>
    <n v="-19.737199999999994"/>
  </r>
  <r>
    <n v="6687"/>
    <s v="US-2012-129637"/>
    <x v="1"/>
    <x v="997"/>
    <x v="190"/>
    <s v="Standard Class"/>
    <s v="MC-18100"/>
    <s v="Mick Crebagga"/>
    <x v="0"/>
    <s v="United States"/>
    <s v="Bloomington"/>
    <x v="10"/>
    <n v="61701"/>
    <x v="2"/>
    <s v="OFF-AR-10003829"/>
    <x v="1"/>
    <x v="6"/>
    <s v="Newell 35"/>
    <n v="13.120000000000001"/>
    <n v="5"/>
    <n v="0.2"/>
    <n v="1.4759999999999982"/>
  </r>
  <r>
    <n v="6688"/>
    <s v="CA-2012-165162"/>
    <x v="1"/>
    <x v="263"/>
    <x v="1033"/>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x v="1097"/>
    <s v="Second Class"/>
    <s v="CM-11815"/>
    <s v="Candace McMahon"/>
    <x v="1"/>
    <s v="United States"/>
    <s v="San Francisco"/>
    <x v="1"/>
    <n v="94109"/>
    <x v="1"/>
    <s v="TEC-AC-10004568"/>
    <x v="2"/>
    <x v="11"/>
    <s v="Maxell LTO Ultrium - 800 GB"/>
    <n v="111.96"/>
    <n v="4"/>
    <n v="0"/>
    <n v="21.27239999999999"/>
  </r>
  <r>
    <n v="6690"/>
    <s v="CA-2014-104108"/>
    <x v="3"/>
    <x v="574"/>
    <x v="784"/>
    <s v="Standard Class"/>
    <s v="RP-19855"/>
    <s v="Roy Phan"/>
    <x v="1"/>
    <s v="United States"/>
    <s v="Houston"/>
    <x v="5"/>
    <n v="77095"/>
    <x v="2"/>
    <s v="OFF-AR-10000817"/>
    <x v="1"/>
    <x v="6"/>
    <s v="Manco Dry-Lighter Erasable Highlighter"/>
    <n v="12.160000000000002"/>
    <n v="5"/>
    <n v="0.2"/>
    <n v="2.1279999999999988"/>
  </r>
  <r>
    <n v="6691"/>
    <s v="US-2014-165869"/>
    <x v="3"/>
    <x v="689"/>
    <x v="727"/>
    <s v="Standard Class"/>
    <s v="LS-17200"/>
    <s v="Luke Schmidt"/>
    <x v="1"/>
    <s v="United States"/>
    <s v="Milwaukee"/>
    <x v="6"/>
    <n v="53209"/>
    <x v="2"/>
    <s v="OFF-BI-10003460"/>
    <x v="1"/>
    <x v="8"/>
    <s v="Acco 3-Hole Punch"/>
    <n v="17.52"/>
    <n v="4"/>
    <n v="0"/>
    <n v="8.4095999999999993"/>
  </r>
  <r>
    <n v="6692"/>
    <s v="US-2014-165869"/>
    <x v="3"/>
    <x v="689"/>
    <x v="727"/>
    <s v="Standard Class"/>
    <s v="LS-17200"/>
    <s v="Luke Schmidt"/>
    <x v="1"/>
    <s v="United States"/>
    <s v="Milwaukee"/>
    <x v="6"/>
    <n v="53209"/>
    <x v="2"/>
    <s v="OFF-AP-10002472"/>
    <x v="1"/>
    <x v="9"/>
    <s v="3M Office Air Cleaner"/>
    <n v="155.88"/>
    <n v="6"/>
    <n v="0"/>
    <n v="54.558"/>
  </r>
  <r>
    <n v="6693"/>
    <s v="CA-2014-160899"/>
    <x v="3"/>
    <x v="938"/>
    <x v="851"/>
    <s v="Second Class"/>
    <s v="DR-12940"/>
    <s v="Daniel Raglin"/>
    <x v="2"/>
    <s v="United States"/>
    <s v="Lake Charles"/>
    <x v="28"/>
    <n v="70601"/>
    <x v="0"/>
    <s v="OFF-BI-10000632"/>
    <x v="1"/>
    <x v="8"/>
    <s v="Satellite Sectional Post Binders"/>
    <n v="477.51"/>
    <n v="11"/>
    <n v="0"/>
    <n v="219.65459999999999"/>
  </r>
  <r>
    <n v="6694"/>
    <s v="CA-2014-144225"/>
    <x v="3"/>
    <x v="1033"/>
    <x v="725"/>
    <s v="Second Class"/>
    <s v="CC-12475"/>
    <s v="Cindy Chapman"/>
    <x v="0"/>
    <s v="United States"/>
    <s v="Baltimore"/>
    <x v="39"/>
    <n v="21215"/>
    <x v="3"/>
    <s v="OFF-PA-10000062"/>
    <x v="1"/>
    <x v="10"/>
    <s v="Green Bar Computer Printout Paper"/>
    <n v="164.88"/>
    <n v="3"/>
    <n v="0"/>
    <n v="80.791200000000003"/>
  </r>
  <r>
    <n v="6695"/>
    <s v="US-2013-163538"/>
    <x v="0"/>
    <x v="370"/>
    <x v="881"/>
    <s v="Standard Class"/>
    <s v="SS-20515"/>
    <s v="Shirley Schmidt"/>
    <x v="2"/>
    <s v="United States"/>
    <s v="Franklin"/>
    <x v="6"/>
    <n v="53132"/>
    <x v="2"/>
    <s v="TEC-AC-10002006"/>
    <x v="2"/>
    <x v="11"/>
    <s v="Memorex Micro Travel Drive 16 GB"/>
    <n v="47.97"/>
    <n v="3"/>
    <n v="0"/>
    <n v="14.870699999999998"/>
  </r>
  <r>
    <n v="6696"/>
    <s v="US-2013-155103"/>
    <x v="0"/>
    <x v="499"/>
    <x v="439"/>
    <s v="Standard Class"/>
    <s v="JF-15190"/>
    <s v="Jamie Frazer"/>
    <x v="0"/>
    <s v="United States"/>
    <s v="New York City"/>
    <x v="15"/>
    <n v="10024"/>
    <x v="3"/>
    <s v="OFF-BI-10004318"/>
    <x v="1"/>
    <x v="8"/>
    <s v="Ibico EB-19 Dual Function Manual Binding System"/>
    <n v="415.17600000000004"/>
    <n v="3"/>
    <n v="0.2"/>
    <n v="134.93219999999999"/>
  </r>
  <r>
    <n v="6697"/>
    <s v="US-2013-155103"/>
    <x v="0"/>
    <x v="499"/>
    <x v="439"/>
    <s v="Standard Class"/>
    <s v="JF-15190"/>
    <s v="Jamie Frazer"/>
    <x v="0"/>
    <s v="United States"/>
    <s v="New York City"/>
    <x v="15"/>
    <n v="10024"/>
    <x v="3"/>
    <s v="OFF-BI-10004236"/>
    <x v="1"/>
    <x v="8"/>
    <s v="XtraLife ClearVue Slant-D Ring Binder, White, 3&quot;"/>
    <n v="35.231999999999999"/>
    <n v="3"/>
    <n v="0.2"/>
    <n v="11.450399999999998"/>
  </r>
  <r>
    <n v="6698"/>
    <s v="US-2013-155103"/>
    <x v="0"/>
    <x v="499"/>
    <x v="439"/>
    <s v="Standard Class"/>
    <s v="JF-15190"/>
    <s v="Jamie Frazer"/>
    <x v="0"/>
    <s v="United States"/>
    <s v="New York City"/>
    <x v="15"/>
    <n v="10024"/>
    <x v="3"/>
    <s v="OFF-PA-10000062"/>
    <x v="1"/>
    <x v="10"/>
    <s v="Green Bar Computer Printout Paper"/>
    <n v="54.96"/>
    <n v="1"/>
    <n v="0"/>
    <n v="26.930399999999999"/>
  </r>
  <r>
    <n v="6699"/>
    <s v="CA-2014-145429"/>
    <x v="3"/>
    <x v="246"/>
    <x v="262"/>
    <s v="Standard Class"/>
    <s v="SW-20455"/>
    <s v="Shaun Weien"/>
    <x v="0"/>
    <s v="United States"/>
    <s v="San Diego"/>
    <x v="1"/>
    <n v="92024"/>
    <x v="1"/>
    <s v="OFF-PA-10003205"/>
    <x v="1"/>
    <x v="10"/>
    <s v="Wirebound Message Forms, Four 2 3/4 x 5 Forms per Page, Pink Paper"/>
    <n v="16.34"/>
    <n v="2"/>
    <n v="0"/>
    <n v="7.6798000000000002"/>
  </r>
  <r>
    <n v="6700"/>
    <s v="CA-2014-145429"/>
    <x v="3"/>
    <x v="246"/>
    <x v="262"/>
    <s v="Standard Class"/>
    <s v="SW-20455"/>
    <s v="Shaun Weien"/>
    <x v="0"/>
    <s v="United States"/>
    <s v="San Diego"/>
    <x v="1"/>
    <n v="92024"/>
    <x v="1"/>
    <s v="FUR-CH-10000988"/>
    <x v="0"/>
    <x v="1"/>
    <s v="Hon Olson Stacker Stools"/>
    <n v="225.29600000000002"/>
    <n v="2"/>
    <n v="0.2"/>
    <n v="22.529599999999995"/>
  </r>
  <r>
    <n v="6701"/>
    <s v="CA-2014-145429"/>
    <x v="3"/>
    <x v="246"/>
    <x v="262"/>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x v="1217"/>
    <s v="Standard Class"/>
    <s v="SG-20470"/>
    <s v="Sheri Gordon"/>
    <x v="0"/>
    <s v="United States"/>
    <s v="Wilson"/>
    <x v="3"/>
    <n v="27893"/>
    <x v="0"/>
    <s v="FUR-FU-10001986"/>
    <x v="0"/>
    <x v="5"/>
    <s v="Dana Fluorescent Magnifying Lamp, White, 36&quot;"/>
    <n v="163.136"/>
    <n v="4"/>
    <n v="0.2"/>
    <n v="20.391999999999989"/>
  </r>
  <r>
    <n v="6703"/>
    <s v="CA-2012-153535"/>
    <x v="1"/>
    <x v="1128"/>
    <x v="1217"/>
    <s v="Standard Class"/>
    <s v="SG-20470"/>
    <s v="Sheri Gordon"/>
    <x v="0"/>
    <s v="United States"/>
    <s v="Wilson"/>
    <x v="3"/>
    <n v="27893"/>
    <x v="0"/>
    <s v="OFF-BI-10001031"/>
    <x v="1"/>
    <x v="8"/>
    <s v="Pressboard Data Binders by Wilson Jones"/>
    <n v="6.4080000000000004"/>
    <n v="4"/>
    <n v="0.7"/>
    <n v="-4.9127999999999989"/>
  </r>
  <r>
    <n v="6704"/>
    <s v="CA-2012-139164"/>
    <x v="1"/>
    <x v="537"/>
    <x v="1218"/>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x v="1218"/>
    <s v="Standard Class"/>
    <s v="CS-12355"/>
    <s v="Christine Sundaresam"/>
    <x v="0"/>
    <s v="United States"/>
    <s v="Long Beach"/>
    <x v="1"/>
    <n v="90805"/>
    <x v="1"/>
    <s v="OFF-FA-10003059"/>
    <x v="1"/>
    <x v="13"/>
    <s v="Assorted Color Push Pins"/>
    <n v="5.43"/>
    <n v="3"/>
    <n v="0"/>
    <n v="1.7918999999999998"/>
  </r>
  <r>
    <n v="6706"/>
    <s v="CA-2012-139164"/>
    <x v="1"/>
    <x v="537"/>
    <x v="1218"/>
    <s v="Standard Class"/>
    <s v="CS-12355"/>
    <s v="Christine Sundaresam"/>
    <x v="0"/>
    <s v="United States"/>
    <s v="Long Beach"/>
    <x v="1"/>
    <n v="90805"/>
    <x v="1"/>
    <s v="TEC-PH-10003931"/>
    <x v="2"/>
    <x v="7"/>
    <s v="JBL Micro Wireless Portable Bluetooth Speaker"/>
    <n v="143.976"/>
    <n v="3"/>
    <n v="0.2"/>
    <n v="8.998500000000007"/>
  </r>
  <r>
    <n v="6707"/>
    <s v="CA-2013-112277"/>
    <x v="0"/>
    <x v="545"/>
    <x v="1219"/>
    <s v="Standard Class"/>
    <s v="SC-20695"/>
    <s v="Steve Chapman"/>
    <x v="1"/>
    <s v="United States"/>
    <s v="Fort Lauderdale"/>
    <x v="2"/>
    <n v="33311"/>
    <x v="0"/>
    <s v="TEC-PH-10003505"/>
    <x v="2"/>
    <x v="7"/>
    <s v="Geemarc AmpliPOWER60"/>
    <n v="519.67999999999995"/>
    <n v="7"/>
    <n v="0.2"/>
    <n v="58.46399999999997"/>
  </r>
  <r>
    <n v="6708"/>
    <s v="CA-2011-167724"/>
    <x v="2"/>
    <x v="138"/>
    <x v="1220"/>
    <s v="Standard Class"/>
    <s v="BF-11170"/>
    <s v="Ben Ferrer"/>
    <x v="2"/>
    <s v="United States"/>
    <s v="Baltimore"/>
    <x v="39"/>
    <n v="21215"/>
    <x v="3"/>
    <s v="OFF-LA-10002368"/>
    <x v="1"/>
    <x v="2"/>
    <s v="Avery 479"/>
    <n v="7.83"/>
    <n v="3"/>
    <n v="0"/>
    <n v="3.6017999999999999"/>
  </r>
  <r>
    <n v="6709"/>
    <s v="CA-2012-123141"/>
    <x v="1"/>
    <x v="717"/>
    <x v="765"/>
    <s v="Standard Class"/>
    <s v="GZ-14470"/>
    <s v="Gary Zandusky"/>
    <x v="0"/>
    <s v="United States"/>
    <s v="Rio Rancho"/>
    <x v="27"/>
    <n v="87124"/>
    <x v="1"/>
    <s v="FUR-CH-10004287"/>
    <x v="0"/>
    <x v="1"/>
    <s v="SAFCO Arco Folding Chair"/>
    <n v="883.84"/>
    <n v="4"/>
    <n v="0.2"/>
    <n v="99.431999999999931"/>
  </r>
  <r>
    <n v="6710"/>
    <s v="CA-2012-123141"/>
    <x v="1"/>
    <x v="717"/>
    <x v="765"/>
    <s v="Standard Class"/>
    <s v="GZ-14470"/>
    <s v="Gary Zandusky"/>
    <x v="0"/>
    <s v="United States"/>
    <s v="Rio Rancho"/>
    <x v="27"/>
    <n v="87124"/>
    <x v="1"/>
    <s v="FUR-CH-10001891"/>
    <x v="0"/>
    <x v="1"/>
    <s v="Global Deluxe Office Fabric Chairs"/>
    <n v="230.35200000000003"/>
    <n v="3"/>
    <n v="0.2"/>
    <n v="20.155800000000013"/>
  </r>
  <r>
    <n v="6711"/>
    <s v="CA-2013-149503"/>
    <x v="0"/>
    <x v="10"/>
    <x v="485"/>
    <s v="First Class"/>
    <s v="SP-20650"/>
    <s v="Stephanie Phelps"/>
    <x v="1"/>
    <s v="United States"/>
    <s v="Stockton"/>
    <x v="1"/>
    <n v="95207"/>
    <x v="1"/>
    <s v="OFF-BI-10002133"/>
    <x v="1"/>
    <x v="8"/>
    <s v="Wilson Jones Elliptical Ring 3 1/2&quot; Capacity Binders, 800 sheets"/>
    <n v="273.92"/>
    <n v="8"/>
    <n v="0.2"/>
    <n v="99.295999999999978"/>
  </r>
  <r>
    <n v="6712"/>
    <s v="CA-2014-163069"/>
    <x v="3"/>
    <x v="238"/>
    <x v="783"/>
    <s v="Second Class"/>
    <s v="PJ-19015"/>
    <s v="Pauline Johnson"/>
    <x v="0"/>
    <s v="United States"/>
    <s v="Columbus"/>
    <x v="24"/>
    <n v="43229"/>
    <x v="3"/>
    <s v="OFF-AR-10001419"/>
    <x v="1"/>
    <x v="6"/>
    <s v="Newell 325"/>
    <n v="9.9120000000000008"/>
    <n v="3"/>
    <n v="0.2"/>
    <n v="1.2389999999999994"/>
  </r>
  <r>
    <n v="6713"/>
    <s v="CA-2014-107629"/>
    <x v="3"/>
    <x v="817"/>
    <x v="93"/>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x v="93"/>
    <s v="Same Day"/>
    <s v="DB-13060"/>
    <s v="Dave Brooks"/>
    <x v="0"/>
    <s v="United States"/>
    <s v="Skokie"/>
    <x v="10"/>
    <n v="60076"/>
    <x v="2"/>
    <s v="FUR-FU-10004091"/>
    <x v="0"/>
    <x v="5"/>
    <s v="Howard Miller 13&quot; Diameter Goldtone Round Wall Clock"/>
    <n v="56.328000000000003"/>
    <n v="3"/>
    <n v="0.6"/>
    <n v="-26.755799999999994"/>
  </r>
  <r>
    <n v="6715"/>
    <s v="CA-2014-107629"/>
    <x v="3"/>
    <x v="817"/>
    <x v="93"/>
    <s v="Same Day"/>
    <s v="DB-13060"/>
    <s v="Dave Brooks"/>
    <x v="0"/>
    <s v="United States"/>
    <s v="Skokie"/>
    <x v="10"/>
    <n v="60076"/>
    <x v="2"/>
    <s v="TEC-AC-10004510"/>
    <x v="2"/>
    <x v="11"/>
    <s v="Logitech Desktop MK120 Mouse and keyboard Combo"/>
    <n v="39.264000000000003"/>
    <n v="3"/>
    <n v="0.2"/>
    <n v="-4.908000000000003"/>
  </r>
  <r>
    <n v="6716"/>
    <s v="CA-2014-107629"/>
    <x v="3"/>
    <x v="817"/>
    <x v="93"/>
    <s v="Same Day"/>
    <s v="DB-13060"/>
    <s v="Dave Brooks"/>
    <x v="0"/>
    <s v="United States"/>
    <s v="Skokie"/>
    <x v="10"/>
    <n v="60076"/>
    <x v="2"/>
    <s v="OFF-AR-10002987"/>
    <x v="1"/>
    <x v="6"/>
    <s v="Prismacolor Color Pencil Set"/>
    <n v="95.231999999999999"/>
    <n v="6"/>
    <n v="0.2"/>
    <n v="24.998400000000011"/>
  </r>
  <r>
    <n v="6717"/>
    <s v="CA-2013-134789"/>
    <x v="0"/>
    <x v="143"/>
    <x v="1221"/>
    <s v="Standard Class"/>
    <s v="CK-12325"/>
    <s v="Christine Kargatis"/>
    <x v="2"/>
    <s v="United States"/>
    <s v="Hot Springs"/>
    <x v="36"/>
    <n v="71901"/>
    <x v="0"/>
    <s v="OFF-FA-10002280"/>
    <x v="1"/>
    <x v="13"/>
    <s v="Advantus Plastic Paper Clips"/>
    <n v="30"/>
    <n v="6"/>
    <n v="0"/>
    <n v="14.399999999999999"/>
  </r>
  <r>
    <n v="6718"/>
    <s v="CA-2013-134789"/>
    <x v="0"/>
    <x v="143"/>
    <x v="1221"/>
    <s v="Standard Class"/>
    <s v="CK-12325"/>
    <s v="Christine Kargatis"/>
    <x v="2"/>
    <s v="United States"/>
    <s v="Hot Springs"/>
    <x v="36"/>
    <n v="71901"/>
    <x v="0"/>
    <s v="OFF-PA-10001934"/>
    <x v="1"/>
    <x v="10"/>
    <s v="Xerox 1993"/>
    <n v="25.92"/>
    <n v="4"/>
    <n v="0"/>
    <n v="12.700800000000001"/>
  </r>
  <r>
    <n v="6719"/>
    <s v="CA-2013-134789"/>
    <x v="0"/>
    <x v="143"/>
    <x v="1221"/>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x v="292"/>
    <s v="First Class"/>
    <s v="SF-20065"/>
    <s v="Sandra Flanagan"/>
    <x v="0"/>
    <s v="United States"/>
    <s v="Goldsboro"/>
    <x v="3"/>
    <n v="27534"/>
    <x v="0"/>
    <s v="OFF-AP-10004859"/>
    <x v="1"/>
    <x v="9"/>
    <s v="Acco 6 Outlet Guardian Premium Surge Suppressor"/>
    <n v="34.944000000000003"/>
    <n v="3"/>
    <n v="0.2"/>
    <n v="3.0576000000000008"/>
  </r>
  <r>
    <n v="6721"/>
    <s v="CA-2014-102974"/>
    <x v="3"/>
    <x v="20"/>
    <x v="706"/>
    <s v="Standard Class"/>
    <s v="DP-13105"/>
    <s v="Dave Poirier"/>
    <x v="1"/>
    <s v="United States"/>
    <s v="Los Angeles"/>
    <x v="1"/>
    <n v="90032"/>
    <x v="1"/>
    <s v="TEC-AC-10000057"/>
    <x v="2"/>
    <x v="11"/>
    <s v="Microsoft Natural Ergonomic Keyboard 4000"/>
    <n v="149.94999999999999"/>
    <n v="5"/>
    <n v="0"/>
    <n v="31.489499999999992"/>
  </r>
  <r>
    <n v="6722"/>
    <s v="CA-2014-102974"/>
    <x v="3"/>
    <x v="20"/>
    <x v="706"/>
    <s v="Standard Class"/>
    <s v="DP-13105"/>
    <s v="Dave Poirier"/>
    <x v="1"/>
    <s v="United States"/>
    <s v="Los Angeles"/>
    <x v="1"/>
    <n v="90032"/>
    <x v="1"/>
    <s v="OFF-AR-10000914"/>
    <x v="1"/>
    <x v="6"/>
    <s v="Boston 16765 Mini Stand Up Battery Pencil Sharpener"/>
    <n v="23.32"/>
    <n v="2"/>
    <n v="0"/>
    <n v="6.0632000000000019"/>
  </r>
  <r>
    <n v="6723"/>
    <s v="CA-2014-102974"/>
    <x v="3"/>
    <x v="20"/>
    <x v="706"/>
    <s v="Standard Class"/>
    <s v="DP-13105"/>
    <s v="Dave Poirier"/>
    <x v="1"/>
    <s v="United States"/>
    <s v="Los Angeles"/>
    <x v="1"/>
    <n v="90032"/>
    <x v="1"/>
    <s v="OFF-AR-10004956"/>
    <x v="1"/>
    <x v="6"/>
    <s v="Newell 33"/>
    <n v="16.740000000000002"/>
    <n v="3"/>
    <n v="0"/>
    <n v="4.8545999999999978"/>
  </r>
  <r>
    <n v="6724"/>
    <s v="US-2014-166394"/>
    <x v="3"/>
    <x v="507"/>
    <x v="371"/>
    <s v="Second Class"/>
    <s v="VM-21835"/>
    <s v="Vivian Mathis"/>
    <x v="0"/>
    <s v="United States"/>
    <s v="Nashua"/>
    <x v="38"/>
    <n v="3060"/>
    <x v="3"/>
    <s v="OFF-FA-10001843"/>
    <x v="1"/>
    <x v="13"/>
    <s v="Staples"/>
    <n v="14.82"/>
    <n v="6"/>
    <n v="0"/>
    <n v="6.9654000000000007"/>
  </r>
  <r>
    <n v="6725"/>
    <s v="CA-2013-128811"/>
    <x v="0"/>
    <x v="126"/>
    <x v="1069"/>
    <s v="Standard Class"/>
    <s v="SF-20200"/>
    <s v="Sarah Foster"/>
    <x v="0"/>
    <s v="United States"/>
    <s v="Seattle"/>
    <x v="4"/>
    <n v="98103"/>
    <x v="1"/>
    <s v="OFF-FA-10000585"/>
    <x v="1"/>
    <x v="13"/>
    <s v="OIC Bulk Pack Metal Binder Clips"/>
    <n v="10.47"/>
    <n v="3"/>
    <n v="0"/>
    <n v="4.8162000000000003"/>
  </r>
  <r>
    <n v="6726"/>
    <s v="CA-2013-128811"/>
    <x v="0"/>
    <x v="126"/>
    <x v="1069"/>
    <s v="Standard Class"/>
    <s v="SF-20200"/>
    <s v="Sarah Foster"/>
    <x v="0"/>
    <s v="United States"/>
    <s v="Seattle"/>
    <x v="4"/>
    <n v="98103"/>
    <x v="1"/>
    <s v="OFF-LA-10003720"/>
    <x v="1"/>
    <x v="2"/>
    <s v="Avery 487"/>
    <n v="11.07"/>
    <n v="3"/>
    <n v="0"/>
    <n v="5.2028999999999996"/>
  </r>
  <r>
    <n v="6727"/>
    <s v="CA-2013-128811"/>
    <x v="0"/>
    <x v="126"/>
    <x v="1069"/>
    <s v="Standard Class"/>
    <s v="SF-20200"/>
    <s v="Sarah Foster"/>
    <x v="0"/>
    <s v="United States"/>
    <s v="Seattle"/>
    <x v="4"/>
    <n v="98103"/>
    <x v="1"/>
    <s v="OFF-BI-10000301"/>
    <x v="1"/>
    <x v="8"/>
    <s v="GBC Instant Report Kit"/>
    <n v="20.704000000000001"/>
    <n v="4"/>
    <n v="0.2"/>
    <n v="7.7639999999999993"/>
  </r>
  <r>
    <n v="6728"/>
    <s v="CA-2014-145443"/>
    <x v="3"/>
    <x v="682"/>
    <x v="719"/>
    <s v="Second Class"/>
    <s v="SC-20695"/>
    <s v="Steve Chapman"/>
    <x v="1"/>
    <s v="United States"/>
    <s v="Richmond"/>
    <x v="14"/>
    <n v="47374"/>
    <x v="2"/>
    <s v="OFF-PA-10003302"/>
    <x v="1"/>
    <x v="10"/>
    <s v="Xerox 1906"/>
    <n v="177.2"/>
    <n v="5"/>
    <n v="0"/>
    <n v="83.283999999999992"/>
  </r>
  <r>
    <n v="6729"/>
    <s v="CA-2013-165827"/>
    <x v="0"/>
    <x v="254"/>
    <x v="333"/>
    <s v="Standard Class"/>
    <s v="MF-17665"/>
    <s v="Maureen Fritzler"/>
    <x v="1"/>
    <s v="United States"/>
    <s v="Miami"/>
    <x v="2"/>
    <n v="33180"/>
    <x v="0"/>
    <s v="FUR-FU-10001889"/>
    <x v="0"/>
    <x v="5"/>
    <s v="Ultra Door Pull Handle"/>
    <n v="50.496000000000002"/>
    <n v="6"/>
    <n v="0.2"/>
    <n v="8.2055999999999987"/>
  </r>
  <r>
    <n v="6730"/>
    <s v="CA-2012-156734"/>
    <x v="1"/>
    <x v="652"/>
    <x v="403"/>
    <s v="First Class"/>
    <s v="BV-11245"/>
    <s v="Benjamin Venier"/>
    <x v="1"/>
    <s v="United States"/>
    <s v="Smyrna"/>
    <x v="18"/>
    <n v="37167"/>
    <x v="0"/>
    <s v="OFF-BI-10002982"/>
    <x v="1"/>
    <x v="8"/>
    <s v="Avery Self-Adhesive Photo Pockets for Polaroid Photos"/>
    <n v="6.1290000000000004"/>
    <n v="3"/>
    <n v="0.7"/>
    <n v="-4.4945999999999984"/>
  </r>
  <r>
    <n v="6731"/>
    <s v="CA-2012-156734"/>
    <x v="1"/>
    <x v="652"/>
    <x v="403"/>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x v="403"/>
    <s v="First Class"/>
    <s v="BV-11245"/>
    <s v="Benjamin Venier"/>
    <x v="1"/>
    <s v="United States"/>
    <s v="Smyrna"/>
    <x v="18"/>
    <n v="37167"/>
    <x v="0"/>
    <s v="OFF-PA-10001937"/>
    <x v="1"/>
    <x v="10"/>
    <s v="Xerox 21"/>
    <n v="20.736000000000004"/>
    <n v="4"/>
    <n v="0.2"/>
    <n v="7.2576000000000001"/>
  </r>
  <r>
    <n v="6733"/>
    <s v="CA-2011-120096"/>
    <x v="2"/>
    <x v="1129"/>
    <x v="1222"/>
    <s v="First Class"/>
    <s v="KE-16420"/>
    <s v="Katrina Edelman"/>
    <x v="1"/>
    <s v="United States"/>
    <s v="Aurora"/>
    <x v="22"/>
    <n v="80013"/>
    <x v="1"/>
    <s v="OFF-PA-10001977"/>
    <x v="1"/>
    <x v="10"/>
    <s v="Xerox 194"/>
    <n v="177.536"/>
    <n v="4"/>
    <n v="0.2"/>
    <n v="62.137599999999992"/>
  </r>
  <r>
    <n v="6734"/>
    <s v="CA-2011-120096"/>
    <x v="2"/>
    <x v="1129"/>
    <x v="1222"/>
    <s v="First Class"/>
    <s v="KE-16420"/>
    <s v="Katrina Edelman"/>
    <x v="1"/>
    <s v="United States"/>
    <s v="Aurora"/>
    <x v="22"/>
    <n v="80013"/>
    <x v="1"/>
    <s v="OFF-AP-10000692"/>
    <x v="1"/>
    <x v="9"/>
    <s v="Fellowes Mighty 8 Compact Surge Protector"/>
    <n v="32.432000000000002"/>
    <n v="2"/>
    <n v="0.2"/>
    <n v="3.2432000000000016"/>
  </r>
  <r>
    <n v="6735"/>
    <s v="CA-2012-141754"/>
    <x v="1"/>
    <x v="139"/>
    <x v="603"/>
    <s v="Standard Class"/>
    <s v="EM-14200"/>
    <s v="Evan Minnotte"/>
    <x v="2"/>
    <s v="United States"/>
    <s v="Miami"/>
    <x v="2"/>
    <n v="33142"/>
    <x v="0"/>
    <s v="OFF-LA-10004093"/>
    <x v="1"/>
    <x v="2"/>
    <s v="Avery 486"/>
    <n v="11.696"/>
    <n v="2"/>
    <n v="0.2"/>
    <n v="3.9473999999999996"/>
  </r>
  <r>
    <n v="6736"/>
    <s v="CA-2013-123358"/>
    <x v="0"/>
    <x v="342"/>
    <x v="229"/>
    <s v="Standard Class"/>
    <s v="BT-11680"/>
    <s v="Brian Thompson"/>
    <x v="0"/>
    <s v="United States"/>
    <s v="San Francisco"/>
    <x v="1"/>
    <n v="94122"/>
    <x v="1"/>
    <s v="OFF-AP-10004980"/>
    <x v="1"/>
    <x v="9"/>
    <s v="3M Replacement Filter for Office Air Cleaner for 20' x 33' Room"/>
    <n v="113.76"/>
    <n v="3"/>
    <n v="0"/>
    <n v="44.366400000000006"/>
  </r>
  <r>
    <n v="6737"/>
    <s v="CA-2013-123358"/>
    <x v="0"/>
    <x v="342"/>
    <x v="229"/>
    <s v="Standard Class"/>
    <s v="BT-11680"/>
    <s v="Brian Thompson"/>
    <x v="0"/>
    <s v="United States"/>
    <s v="San Francisco"/>
    <x v="1"/>
    <n v="94122"/>
    <x v="1"/>
    <s v="OFF-ST-10001932"/>
    <x v="1"/>
    <x v="4"/>
    <s v="Fellowes Staxonsteel Drawer Files"/>
    <n v="579.51"/>
    <n v="3"/>
    <n v="0"/>
    <n v="81.131400000000014"/>
  </r>
  <r>
    <n v="6738"/>
    <s v="CA-2013-123358"/>
    <x v="0"/>
    <x v="342"/>
    <x v="229"/>
    <s v="Standard Class"/>
    <s v="BT-11680"/>
    <s v="Brian Thompson"/>
    <x v="0"/>
    <s v="United States"/>
    <s v="San Francisco"/>
    <x v="1"/>
    <n v="94122"/>
    <x v="1"/>
    <s v="OFF-ST-10000636"/>
    <x v="1"/>
    <x v="4"/>
    <s v="Rogers Profile Extra Capacity Storage Tub"/>
    <n v="150.66"/>
    <n v="9"/>
    <n v="0"/>
    <n v="6.0263999999999918"/>
  </r>
  <r>
    <n v="6739"/>
    <s v="CA-2013-123358"/>
    <x v="0"/>
    <x v="342"/>
    <x v="229"/>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x v="1223"/>
    <s v="Standard Class"/>
    <s v="MM-18055"/>
    <s v="Michelle Moray"/>
    <x v="0"/>
    <s v="United States"/>
    <s v="Chicago"/>
    <x v="10"/>
    <n v="60623"/>
    <x v="2"/>
    <s v="OFF-ST-10001837"/>
    <x v="1"/>
    <x v="4"/>
    <s v="SAFCO Mobile Desk Side File, Wire Frame"/>
    <n v="102.624"/>
    <n v="3"/>
    <n v="0.2"/>
    <n v="7.6968000000000032"/>
  </r>
  <r>
    <n v="6741"/>
    <s v="CA-2011-144029"/>
    <x v="2"/>
    <x v="542"/>
    <x v="1223"/>
    <s v="Standard Class"/>
    <s v="MM-18055"/>
    <s v="Michelle Moray"/>
    <x v="0"/>
    <s v="United States"/>
    <s v="Chicago"/>
    <x v="10"/>
    <n v="60623"/>
    <x v="2"/>
    <s v="FUR-CH-10003981"/>
    <x v="0"/>
    <x v="1"/>
    <s v="Global Commerce Series Low-Back Swivel/Tilt Chairs"/>
    <n v="359.77199999999999"/>
    <n v="2"/>
    <n v="0.3"/>
    <n v="-5.1396000000000583"/>
  </r>
  <r>
    <n v="6742"/>
    <s v="CA-2011-144029"/>
    <x v="2"/>
    <x v="542"/>
    <x v="1223"/>
    <s v="Standard Class"/>
    <s v="MM-18055"/>
    <s v="Michelle Moray"/>
    <x v="0"/>
    <s v="United States"/>
    <s v="Chicago"/>
    <x v="10"/>
    <n v="60623"/>
    <x v="2"/>
    <s v="OFF-AR-10000716"/>
    <x v="1"/>
    <x v="6"/>
    <s v="DIXON Ticonderoga Erasable Checking Pencils"/>
    <n v="13.392000000000001"/>
    <n v="3"/>
    <n v="0.2"/>
    <n v="3.1806000000000005"/>
  </r>
  <r>
    <n v="6743"/>
    <s v="US-2014-101784"/>
    <x v="3"/>
    <x v="91"/>
    <x v="513"/>
    <s v="Standard Class"/>
    <s v="PO-18850"/>
    <s v="Patrick O'Brill"/>
    <x v="0"/>
    <s v="United States"/>
    <s v="Los Angeles"/>
    <x v="1"/>
    <n v="90008"/>
    <x v="1"/>
    <s v="FUR-CH-10001146"/>
    <x v="0"/>
    <x v="1"/>
    <s v="Global Task Chair, Black"/>
    <n v="122.13600000000001"/>
    <n v="3"/>
    <n v="0.2"/>
    <n v="-13.740299999999994"/>
  </r>
  <r>
    <n v="6744"/>
    <s v="CA-2012-156923"/>
    <x v="1"/>
    <x v="1130"/>
    <x v="1224"/>
    <s v="Standard Class"/>
    <s v="SP-20860"/>
    <s v="Sung Pak"/>
    <x v="1"/>
    <s v="United States"/>
    <s v="Dover"/>
    <x v="38"/>
    <n v="3820"/>
    <x v="3"/>
    <s v="OFF-PA-10002751"/>
    <x v="1"/>
    <x v="10"/>
    <s v="Xerox 1920"/>
    <n v="35.880000000000003"/>
    <n v="6"/>
    <n v="0"/>
    <n v="16.146000000000001"/>
  </r>
  <r>
    <n v="6745"/>
    <s v="CA-2014-111269"/>
    <x v="3"/>
    <x v="114"/>
    <x v="812"/>
    <s v="Second Class"/>
    <s v="CS-12355"/>
    <s v="Christine Sundaresam"/>
    <x v="0"/>
    <s v="United States"/>
    <s v="Dublin"/>
    <x v="24"/>
    <n v="43017"/>
    <x v="3"/>
    <s v="TEC-AC-10001606"/>
    <x v="2"/>
    <x v="11"/>
    <s v="Logitech Wireless Performance Mouse MX for PC and Mac"/>
    <n v="479.952"/>
    <n v="6"/>
    <n v="0.2"/>
    <n v="107.98920000000001"/>
  </r>
  <r>
    <n v="6746"/>
    <s v="CA-2014-111269"/>
    <x v="3"/>
    <x v="114"/>
    <x v="812"/>
    <s v="Second Class"/>
    <s v="CS-12355"/>
    <s v="Christine Sundaresam"/>
    <x v="0"/>
    <s v="United States"/>
    <s v="Dublin"/>
    <x v="24"/>
    <n v="43017"/>
    <x v="3"/>
    <s v="OFF-AR-10001427"/>
    <x v="1"/>
    <x v="6"/>
    <s v="Newell 330"/>
    <n v="23.92"/>
    <n v="5"/>
    <n v="0.2"/>
    <n v="1.7940000000000005"/>
  </r>
  <r>
    <n v="6747"/>
    <s v="CA-2014-159156"/>
    <x v="3"/>
    <x v="38"/>
    <x v="38"/>
    <s v="First Class"/>
    <s v="KB-16600"/>
    <s v="Ken Brennan"/>
    <x v="1"/>
    <s v="United States"/>
    <s v="New York City"/>
    <x v="15"/>
    <n v="10009"/>
    <x v="3"/>
    <s v="TEC-PH-10004389"/>
    <x v="2"/>
    <x v="7"/>
    <s v="Nokia Lumia 925"/>
    <n v="629.94999999999993"/>
    <n v="5"/>
    <n v="0"/>
    <n v="163.78700000000003"/>
  </r>
  <r>
    <n v="6748"/>
    <s v="CA-2014-100230"/>
    <x v="3"/>
    <x v="157"/>
    <x v="159"/>
    <s v="Standard Class"/>
    <s v="AA-10375"/>
    <s v="Allen Armold"/>
    <x v="0"/>
    <s v="United States"/>
    <s v="New York City"/>
    <x v="15"/>
    <n v="10035"/>
    <x v="3"/>
    <s v="OFF-BI-10002498"/>
    <x v="1"/>
    <x v="8"/>
    <s v="Clear Mylar Reinforcing Strips"/>
    <n v="14.952000000000002"/>
    <n v="1"/>
    <n v="0.2"/>
    <n v="5.0462999999999996"/>
  </r>
  <r>
    <n v="6749"/>
    <s v="CA-2014-100230"/>
    <x v="3"/>
    <x v="157"/>
    <x v="159"/>
    <s v="Standard Class"/>
    <s v="AA-10375"/>
    <s v="Allen Armold"/>
    <x v="0"/>
    <s v="United States"/>
    <s v="New York City"/>
    <x v="15"/>
    <n v="10035"/>
    <x v="3"/>
    <s v="OFF-PA-10002245"/>
    <x v="1"/>
    <x v="10"/>
    <s v="Xerox 1895"/>
    <n v="17.940000000000001"/>
    <n v="3"/>
    <n v="0"/>
    <n v="8.0730000000000004"/>
  </r>
  <r>
    <n v="6750"/>
    <s v="CA-2014-100230"/>
    <x v="3"/>
    <x v="157"/>
    <x v="159"/>
    <s v="Standard Class"/>
    <s v="AA-10375"/>
    <s v="Allen Armold"/>
    <x v="0"/>
    <s v="United States"/>
    <s v="New York City"/>
    <x v="15"/>
    <n v="10035"/>
    <x v="3"/>
    <s v="TEC-PH-10004522"/>
    <x v="2"/>
    <x v="7"/>
    <s v="Dexim XPower Skin Super-Thin Power Case for iPhone 5 - Black"/>
    <n v="116.98"/>
    <n v="2"/>
    <n v="0"/>
    <n v="29.245000000000005"/>
  </r>
  <r>
    <n v="6751"/>
    <s v="CA-2013-154767"/>
    <x v="0"/>
    <x v="931"/>
    <x v="991"/>
    <s v="Second Class"/>
    <s v="BP-11155"/>
    <s v="Becky Pak"/>
    <x v="0"/>
    <s v="United States"/>
    <s v="Paterson"/>
    <x v="30"/>
    <n v="7501"/>
    <x v="3"/>
    <s v="FUR-CH-10003535"/>
    <x v="0"/>
    <x v="1"/>
    <s v="Global Armless Task Chair, Royal Blue"/>
    <n v="121.96"/>
    <n v="2"/>
    <n v="0"/>
    <n v="20.733199999999997"/>
  </r>
  <r>
    <n v="6752"/>
    <s v="CA-2013-154767"/>
    <x v="0"/>
    <x v="931"/>
    <x v="991"/>
    <s v="Second Class"/>
    <s v="BP-11155"/>
    <s v="Becky Pak"/>
    <x v="0"/>
    <s v="United States"/>
    <s v="Paterson"/>
    <x v="30"/>
    <n v="7501"/>
    <x v="3"/>
    <s v="OFF-AP-10000595"/>
    <x v="1"/>
    <x v="9"/>
    <s v="Disposable Triple-Filter Dust Bags"/>
    <n v="8.74"/>
    <n v="2"/>
    <n v="0"/>
    <n v="2.2724000000000002"/>
  </r>
  <r>
    <n v="6753"/>
    <s v="CA-2013-154767"/>
    <x v="0"/>
    <x v="931"/>
    <x v="991"/>
    <s v="Second Class"/>
    <s v="BP-11155"/>
    <s v="Becky Pak"/>
    <x v="0"/>
    <s v="United States"/>
    <s v="Paterson"/>
    <x v="30"/>
    <n v="7501"/>
    <x v="3"/>
    <s v="OFF-PA-10003039"/>
    <x v="1"/>
    <x v="10"/>
    <s v="Xerox 1960"/>
    <n v="61.96"/>
    <n v="2"/>
    <n v="0"/>
    <n v="27.881999999999998"/>
  </r>
  <r>
    <n v="6754"/>
    <s v="CA-2013-154767"/>
    <x v="0"/>
    <x v="931"/>
    <x v="991"/>
    <s v="Second Class"/>
    <s v="BP-11155"/>
    <s v="Becky Pak"/>
    <x v="0"/>
    <s v="United States"/>
    <s v="Paterson"/>
    <x v="30"/>
    <n v="7501"/>
    <x v="3"/>
    <s v="OFF-BI-10002003"/>
    <x v="1"/>
    <x v="8"/>
    <s v="Ibico Presentation Index for Binding Systems"/>
    <n v="7.96"/>
    <n v="2"/>
    <n v="0"/>
    <n v="3.7412000000000001"/>
  </r>
  <r>
    <n v="6755"/>
    <s v="CA-2013-154767"/>
    <x v="0"/>
    <x v="931"/>
    <x v="991"/>
    <s v="Second Class"/>
    <s v="BP-11155"/>
    <s v="Becky Pak"/>
    <x v="0"/>
    <s v="United States"/>
    <s v="Paterson"/>
    <x v="30"/>
    <n v="7501"/>
    <x v="3"/>
    <s v="OFF-AP-10002311"/>
    <x v="1"/>
    <x v="9"/>
    <s v="Holmes Replacement Filter for HEPA Air Cleaner, Very Large Room, HEPA Filter"/>
    <n v="275.24"/>
    <n v="4"/>
    <n v="0"/>
    <n v="121.10560000000001"/>
  </r>
  <r>
    <n v="6756"/>
    <s v="CA-2014-124205"/>
    <x v="3"/>
    <x v="175"/>
    <x v="184"/>
    <s v="Standard Class"/>
    <s v="TC-21145"/>
    <s v="Theresa Coyne"/>
    <x v="1"/>
    <s v="United States"/>
    <s v="Lakewood"/>
    <x v="30"/>
    <n v="8701"/>
    <x v="3"/>
    <s v="FUR-FU-10002445"/>
    <x v="0"/>
    <x v="5"/>
    <s v="DAX Two-Tone Rosewood/Black Document Frame, Desktop, 5 x 7"/>
    <n v="47.400000000000006"/>
    <n v="5"/>
    <n v="0"/>
    <n v="18.960000000000004"/>
  </r>
  <r>
    <n v="6757"/>
    <s v="CA-2014-124205"/>
    <x v="3"/>
    <x v="175"/>
    <x v="184"/>
    <s v="Standard Class"/>
    <s v="TC-21145"/>
    <s v="Theresa Coyne"/>
    <x v="1"/>
    <s v="United States"/>
    <s v="Lakewood"/>
    <x v="30"/>
    <n v="8701"/>
    <x v="3"/>
    <s v="FUR-CH-10003606"/>
    <x v="0"/>
    <x v="1"/>
    <s v="SAFCO Folding Chair Trolley"/>
    <n v="512.96"/>
    <n v="4"/>
    <n v="0"/>
    <n v="143.62880000000001"/>
  </r>
  <r>
    <n v="6758"/>
    <s v="CA-2014-124205"/>
    <x v="3"/>
    <x v="175"/>
    <x v="184"/>
    <s v="Standard Class"/>
    <s v="TC-21145"/>
    <s v="Theresa Coyne"/>
    <x v="1"/>
    <s v="United States"/>
    <s v="Lakewood"/>
    <x v="30"/>
    <n v="8701"/>
    <x v="3"/>
    <s v="TEC-PH-10002115"/>
    <x v="2"/>
    <x v="7"/>
    <s v="Plantronics 81402"/>
    <n v="395.93999999999994"/>
    <n v="6"/>
    <n v="0"/>
    <n v="102.94440000000002"/>
  </r>
  <r>
    <n v="6759"/>
    <s v="CA-2014-124205"/>
    <x v="3"/>
    <x v="175"/>
    <x v="184"/>
    <s v="Standard Class"/>
    <s v="TC-21145"/>
    <s v="Theresa Coyne"/>
    <x v="1"/>
    <s v="United States"/>
    <s v="Lakewood"/>
    <x v="30"/>
    <n v="8701"/>
    <x v="3"/>
    <s v="OFF-ST-10000934"/>
    <x v="1"/>
    <x v="4"/>
    <s v="Contico 72&quot;H Heavy-Duty Storage System"/>
    <n v="81.96"/>
    <n v="2"/>
    <n v="0"/>
    <n v="0"/>
  </r>
  <r>
    <n v="6760"/>
    <s v="CA-2014-165715"/>
    <x v="3"/>
    <x v="574"/>
    <x v="274"/>
    <s v="Standard Class"/>
    <s v="BG-11035"/>
    <s v="Barry Gonzalez"/>
    <x v="0"/>
    <s v="United States"/>
    <s v="Greensboro"/>
    <x v="3"/>
    <n v="27405"/>
    <x v="0"/>
    <s v="OFF-AR-10003903"/>
    <x v="1"/>
    <x v="6"/>
    <s v="Sanford 52201 APSCO Electric Pencil Sharpener"/>
    <n v="32.776000000000003"/>
    <n v="1"/>
    <n v="0.2"/>
    <n v="2.4581999999999997"/>
  </r>
  <r>
    <n v="6761"/>
    <s v="CA-2014-100636"/>
    <x v="3"/>
    <x v="335"/>
    <x v="569"/>
    <s v="Standard Class"/>
    <s v="DO-13435"/>
    <s v="Denny Ordway"/>
    <x v="0"/>
    <s v="United States"/>
    <s v="New York City"/>
    <x v="15"/>
    <n v="10035"/>
    <x v="3"/>
    <s v="OFF-ST-10004123"/>
    <x v="1"/>
    <x v="4"/>
    <s v="Safco Industrial Wire Shelving System"/>
    <n v="272.94"/>
    <n v="3"/>
    <n v="0"/>
    <n v="0"/>
  </r>
  <r>
    <n v="6762"/>
    <s v="CA-2013-162943"/>
    <x v="0"/>
    <x v="1131"/>
    <x v="105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x v="1054"/>
    <s v="Standard Class"/>
    <s v="RL-19615"/>
    <s v="Rob Lucas"/>
    <x v="0"/>
    <s v="United States"/>
    <s v="Chicago"/>
    <x v="10"/>
    <n v="60623"/>
    <x v="2"/>
    <s v="OFF-LA-10000240"/>
    <x v="1"/>
    <x v="2"/>
    <s v="Self-Adhesive Address Labels for Typewriters by Universal"/>
    <n v="29.24"/>
    <n v="5"/>
    <n v="0.2"/>
    <n v="9.8685000000000009"/>
  </r>
  <r>
    <n v="6764"/>
    <s v="CA-2013-144764"/>
    <x v="0"/>
    <x v="476"/>
    <x v="1054"/>
    <s v="Standard Class"/>
    <s v="RL-19615"/>
    <s v="Rob Lucas"/>
    <x v="0"/>
    <s v="United States"/>
    <s v="Chicago"/>
    <x v="10"/>
    <n v="60623"/>
    <x v="2"/>
    <s v="OFF-ST-10002485"/>
    <x v="1"/>
    <x v="4"/>
    <s v="Rogers Deluxe File Chest"/>
    <n v="35.167999999999999"/>
    <n v="2"/>
    <n v="0.2"/>
    <n v="-8.3524000000000012"/>
  </r>
  <r>
    <n v="6765"/>
    <s v="CA-2013-144764"/>
    <x v="0"/>
    <x v="476"/>
    <x v="1054"/>
    <s v="Standard Class"/>
    <s v="RL-19615"/>
    <s v="Rob Lucas"/>
    <x v="0"/>
    <s v="United States"/>
    <s v="Chicago"/>
    <x v="10"/>
    <n v="60623"/>
    <x v="2"/>
    <s v="TEC-MA-10003230"/>
    <x v="2"/>
    <x v="15"/>
    <s v="Okidata C610n Printer"/>
    <n v="1362.8999999999999"/>
    <n v="3"/>
    <n v="0.3"/>
    <n v="-19.470000000000141"/>
  </r>
  <r>
    <n v="6766"/>
    <s v="CA-2014-100615"/>
    <x v="3"/>
    <x v="693"/>
    <x v="321"/>
    <s v="Standard Class"/>
    <s v="SJ-20215"/>
    <s v="Sarah Jordon"/>
    <x v="0"/>
    <s v="United States"/>
    <s v="Chicago"/>
    <x v="10"/>
    <n v="60653"/>
    <x v="2"/>
    <s v="FUR-CH-10002602"/>
    <x v="0"/>
    <x v="1"/>
    <s v="DMI Arturo Collection Mission-style Design Wood Chair"/>
    <n v="317.05799999999999"/>
    <n v="3"/>
    <n v="0.3"/>
    <n v="-18.117599999999996"/>
  </r>
  <r>
    <n v="6767"/>
    <s v="CA-2014-100615"/>
    <x v="3"/>
    <x v="693"/>
    <x v="321"/>
    <s v="Standard Class"/>
    <s v="SJ-20215"/>
    <s v="Sarah Jordon"/>
    <x v="0"/>
    <s v="United States"/>
    <s v="Chicago"/>
    <x v="10"/>
    <n v="60653"/>
    <x v="2"/>
    <s v="OFF-AR-10001683"/>
    <x v="1"/>
    <x v="6"/>
    <s v="Lumber Crayons"/>
    <n v="15.76"/>
    <n v="2"/>
    <n v="0.2"/>
    <n v="3.5460000000000007"/>
  </r>
  <r>
    <n v="6768"/>
    <s v="CA-2014-100615"/>
    <x v="3"/>
    <x v="693"/>
    <x v="321"/>
    <s v="Standard Class"/>
    <s v="SJ-20215"/>
    <s v="Sarah Jordon"/>
    <x v="0"/>
    <s v="United States"/>
    <s v="Chicago"/>
    <x v="10"/>
    <n v="60653"/>
    <x v="2"/>
    <s v="FUR-FU-10002456"/>
    <x v="0"/>
    <x v="5"/>
    <s v="Master Caster Door Stop, Large Neon Orange"/>
    <n v="14.560000000000002"/>
    <n v="5"/>
    <n v="0.6"/>
    <n v="-6.1879999999999988"/>
  </r>
  <r>
    <n v="6769"/>
    <s v="CA-2011-109302"/>
    <x v="2"/>
    <x v="1132"/>
    <x v="128"/>
    <s v="Standard Class"/>
    <s v="CS-12175"/>
    <s v="Charles Sheldon"/>
    <x v="1"/>
    <s v="United States"/>
    <s v="Lakewood"/>
    <x v="30"/>
    <n v="8701"/>
    <x v="3"/>
    <s v="OFF-BI-10002854"/>
    <x v="1"/>
    <x v="8"/>
    <s v="Performers Binder/Pad Holder, Black"/>
    <n v="196.21"/>
    <n v="7"/>
    <n v="0"/>
    <n v="98.105000000000004"/>
  </r>
  <r>
    <n v="6770"/>
    <s v="CA-2014-139787"/>
    <x v="3"/>
    <x v="20"/>
    <x v="19"/>
    <s v="Standard Class"/>
    <s v="JP-16135"/>
    <s v="Julie Prescott"/>
    <x v="2"/>
    <s v="United States"/>
    <s v="Columbus"/>
    <x v="32"/>
    <n v="31907"/>
    <x v="0"/>
    <s v="OFF-AR-10002445"/>
    <x v="1"/>
    <x v="6"/>
    <s v="SANFORD Major Accent Highlighters"/>
    <n v="35.4"/>
    <n v="5"/>
    <n v="0"/>
    <n v="13.452000000000002"/>
  </r>
  <r>
    <n v="6771"/>
    <s v="CA-2014-139402"/>
    <x v="3"/>
    <x v="34"/>
    <x v="114"/>
    <s v="Standard Class"/>
    <s v="NC-18535"/>
    <s v="Nick Crebassa"/>
    <x v="1"/>
    <s v="United States"/>
    <s v="Phoenix"/>
    <x v="16"/>
    <n v="85023"/>
    <x v="1"/>
    <s v="OFF-PA-10004359"/>
    <x v="1"/>
    <x v="10"/>
    <s v="Multicolor Computer Printout Paper"/>
    <n v="419.4"/>
    <n v="5"/>
    <n v="0.2"/>
    <n v="146.79"/>
  </r>
  <r>
    <n v="6772"/>
    <s v="CA-2014-139402"/>
    <x v="3"/>
    <x v="34"/>
    <x v="114"/>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x v="281"/>
    <s v="Standard Class"/>
    <s v="CW-11905"/>
    <s v="Carl Weiss"/>
    <x v="2"/>
    <s v="United States"/>
    <s v="Los Angeles"/>
    <x v="1"/>
    <n v="90004"/>
    <x v="1"/>
    <s v="OFF-BI-10003314"/>
    <x v="1"/>
    <x v="8"/>
    <s v="Tuff Stuff Recycled Round Ring Binders"/>
    <n v="7.7120000000000006"/>
    <n v="2"/>
    <n v="0.2"/>
    <n v="2.7956000000000003"/>
  </r>
  <r>
    <n v="6774"/>
    <s v="CA-2013-119018"/>
    <x v="0"/>
    <x v="254"/>
    <x v="281"/>
    <s v="Standard Class"/>
    <s v="CW-11905"/>
    <s v="Carl Weiss"/>
    <x v="2"/>
    <s v="United States"/>
    <s v="Los Angeles"/>
    <x v="1"/>
    <n v="90004"/>
    <x v="1"/>
    <s v="OFF-BI-10000494"/>
    <x v="1"/>
    <x v="8"/>
    <s v="Acco Economy Flexible Poly Round Ring Binder"/>
    <n v="4.1760000000000002"/>
    <n v="1"/>
    <n v="0.2"/>
    <n v="1.3049999999999997"/>
  </r>
  <r>
    <n v="6775"/>
    <s v="CA-2013-119018"/>
    <x v="0"/>
    <x v="254"/>
    <x v="281"/>
    <s v="Standard Class"/>
    <s v="CW-11905"/>
    <s v="Carl Weiss"/>
    <x v="2"/>
    <s v="United States"/>
    <s v="Los Angeles"/>
    <x v="1"/>
    <n v="90004"/>
    <x v="1"/>
    <s v="OFF-PA-10000295"/>
    <x v="1"/>
    <x v="10"/>
    <s v="Xerox 229"/>
    <n v="38.880000000000003"/>
    <n v="6"/>
    <n v="0"/>
    <n v="18.662400000000002"/>
  </r>
  <r>
    <n v="6776"/>
    <s v="CA-2012-105361"/>
    <x v="1"/>
    <x v="368"/>
    <x v="442"/>
    <s v="Standard Class"/>
    <s v="CM-12115"/>
    <s v="Chad McGuire"/>
    <x v="0"/>
    <s v="United States"/>
    <s v="New York City"/>
    <x v="15"/>
    <n v="10024"/>
    <x v="3"/>
    <s v="OFF-PA-10002615"/>
    <x v="1"/>
    <x v="10"/>
    <s v="Ampad Gold Fibre Wirebound Steno Books, 6&quot; x 9&quot;, Gregg Ruled"/>
    <n v="17.64"/>
    <n v="4"/>
    <n v="0"/>
    <n v="8.1143999999999998"/>
  </r>
  <r>
    <n v="6777"/>
    <s v="US-2013-152373"/>
    <x v="0"/>
    <x v="64"/>
    <x v="47"/>
    <s v="Standard Class"/>
    <s v="PT-19090"/>
    <s v="Pete Takahito"/>
    <x v="0"/>
    <s v="United States"/>
    <s v="San Antonio"/>
    <x v="5"/>
    <n v="78207"/>
    <x v="2"/>
    <s v="OFF-ST-10003479"/>
    <x v="1"/>
    <x v="4"/>
    <s v="Eldon Base for stackable storage shelf, platinum"/>
    <n v="93.456000000000003"/>
    <n v="3"/>
    <n v="0.2"/>
    <n v="-17.523000000000014"/>
  </r>
  <r>
    <n v="6778"/>
    <s v="US-2014-166037"/>
    <x v="3"/>
    <x v="480"/>
    <x v="1085"/>
    <s v="Standard Class"/>
    <s v="CL-12700"/>
    <s v="Craig Leslie"/>
    <x v="2"/>
    <s v="United States"/>
    <s v="New York City"/>
    <x v="15"/>
    <n v="10009"/>
    <x v="3"/>
    <s v="TEC-AC-10002800"/>
    <x v="2"/>
    <x v="11"/>
    <s v="Plantronics Audio 478 Stereo USB Headset"/>
    <n v="449.91"/>
    <n v="9"/>
    <n v="0"/>
    <n v="157.46849999999998"/>
  </r>
  <r>
    <n v="6779"/>
    <s v="US-2013-147711"/>
    <x v="0"/>
    <x v="323"/>
    <x v="1054"/>
    <s v="Second Class"/>
    <s v="HF-14995"/>
    <s v="Herbert Flentye"/>
    <x v="0"/>
    <s v="United States"/>
    <s v="Baltimore"/>
    <x v="39"/>
    <n v="21215"/>
    <x v="3"/>
    <s v="FUR-BO-10003159"/>
    <x v="0"/>
    <x v="0"/>
    <s v="Sauder Camden County Collection Libraries, Planked Cherry Finish"/>
    <n v="344.94"/>
    <n v="3"/>
    <n v="0"/>
    <n v="31.044599999999974"/>
  </r>
  <r>
    <n v="6780"/>
    <s v="US-2013-147711"/>
    <x v="0"/>
    <x v="323"/>
    <x v="1054"/>
    <s v="Second Class"/>
    <s v="HF-14995"/>
    <s v="Herbert Flentye"/>
    <x v="0"/>
    <s v="United States"/>
    <s v="Baltimore"/>
    <x v="39"/>
    <n v="21215"/>
    <x v="3"/>
    <s v="FUR-FU-10002364"/>
    <x v="0"/>
    <x v="5"/>
    <s v="Eldon Expressions Wood Desk Accessories, Oak"/>
    <n v="14.76"/>
    <n v="2"/>
    <n v="0"/>
    <n v="4.2803999999999984"/>
  </r>
  <r>
    <n v="6781"/>
    <s v="US-2013-147711"/>
    <x v="0"/>
    <x v="323"/>
    <x v="1054"/>
    <s v="Second Class"/>
    <s v="HF-14995"/>
    <s v="Herbert Flentye"/>
    <x v="0"/>
    <s v="United States"/>
    <s v="Baltimore"/>
    <x v="39"/>
    <n v="21215"/>
    <x v="3"/>
    <s v="OFF-BI-10003350"/>
    <x v="1"/>
    <x v="8"/>
    <s v="Acco Expandable Hanging Binders"/>
    <n v="12.76"/>
    <n v="2"/>
    <n v="0"/>
    <n v="5.8695999999999993"/>
  </r>
  <r>
    <n v="6782"/>
    <s v="US-2013-147711"/>
    <x v="0"/>
    <x v="323"/>
    <x v="1054"/>
    <s v="Second Class"/>
    <s v="HF-14995"/>
    <s v="Herbert Flentye"/>
    <x v="0"/>
    <s v="United States"/>
    <s v="Baltimore"/>
    <x v="39"/>
    <n v="21215"/>
    <x v="3"/>
    <s v="OFF-LA-10004093"/>
    <x v="1"/>
    <x v="2"/>
    <s v="Avery 486"/>
    <n v="58.48"/>
    <n v="8"/>
    <n v="0"/>
    <n v="27.485599999999998"/>
  </r>
  <r>
    <n v="6783"/>
    <s v="CA-2014-121293"/>
    <x v="3"/>
    <x v="800"/>
    <x v="303"/>
    <s v="Second Class"/>
    <s v="JC-15775"/>
    <s v="John Castell"/>
    <x v="0"/>
    <s v="United States"/>
    <s v="Philadelphia"/>
    <x v="9"/>
    <n v="19143"/>
    <x v="3"/>
    <s v="FUR-FU-10000732"/>
    <x v="0"/>
    <x v="5"/>
    <s v="Eldon 200 Class Desk Accessories"/>
    <n v="20.096000000000004"/>
    <n v="4"/>
    <n v="0.2"/>
    <n v="3.0143999999999984"/>
  </r>
  <r>
    <n v="6784"/>
    <s v="CA-2014-121293"/>
    <x v="3"/>
    <x v="800"/>
    <x v="303"/>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x v="303"/>
    <s v="Second Class"/>
    <s v="JC-15775"/>
    <s v="John Castell"/>
    <x v="0"/>
    <s v="United States"/>
    <s v="Philadelphia"/>
    <x v="9"/>
    <n v="19143"/>
    <x v="3"/>
    <s v="FUR-TA-10001771"/>
    <x v="0"/>
    <x v="3"/>
    <s v="Bush Cubix Conference Tables, Fully Assembled"/>
    <n v="138.58799999999999"/>
    <n v="1"/>
    <n v="0.4"/>
    <n v="-34.646999999999991"/>
  </r>
  <r>
    <n v="6786"/>
    <s v="CA-2014-121293"/>
    <x v="3"/>
    <x v="800"/>
    <x v="303"/>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x v="303"/>
    <s v="Second Class"/>
    <s v="JC-15775"/>
    <s v="John Castell"/>
    <x v="0"/>
    <s v="United States"/>
    <s v="Philadelphia"/>
    <x v="9"/>
    <n v="19143"/>
    <x v="3"/>
    <s v="OFF-PA-10004100"/>
    <x v="1"/>
    <x v="10"/>
    <s v="Xerox 216"/>
    <n v="20.736000000000004"/>
    <n v="4"/>
    <n v="0.2"/>
    <n v="7.2576000000000001"/>
  </r>
  <r>
    <n v="6788"/>
    <s v="CA-2012-118843"/>
    <x v="1"/>
    <x v="1023"/>
    <x v="1006"/>
    <s v="Standard Class"/>
    <s v="JH-15910"/>
    <s v="Jonathan Howell"/>
    <x v="0"/>
    <s v="United States"/>
    <s v="Atlanta"/>
    <x v="32"/>
    <n v="30318"/>
    <x v="0"/>
    <s v="FUR-FU-10003975"/>
    <x v="0"/>
    <x v="5"/>
    <s v="Eldon Advantage Chair Mats for Low to Medium Pile Carpets"/>
    <n v="129.93"/>
    <n v="3"/>
    <n v="0"/>
    <n v="12.992999999999988"/>
  </r>
  <r>
    <n v="6789"/>
    <s v="CA-2012-118843"/>
    <x v="1"/>
    <x v="1023"/>
    <x v="1006"/>
    <s v="Standard Class"/>
    <s v="JH-15910"/>
    <s v="Jonathan Howell"/>
    <x v="0"/>
    <s v="United States"/>
    <s v="Atlanta"/>
    <x v="32"/>
    <n v="30318"/>
    <x v="0"/>
    <s v="OFF-PA-10001712"/>
    <x v="1"/>
    <x v="10"/>
    <s v="Xerox 1948"/>
    <n v="69.930000000000007"/>
    <n v="7"/>
    <n v="0"/>
    <n v="31.468499999999999"/>
  </r>
  <r>
    <n v="6790"/>
    <s v="CA-2012-161445"/>
    <x v="1"/>
    <x v="67"/>
    <x v="609"/>
    <s v="Second Class"/>
    <s v="CC-12610"/>
    <s v="Corey Catlett"/>
    <x v="1"/>
    <s v="United States"/>
    <s v="Durham"/>
    <x v="3"/>
    <n v="27707"/>
    <x v="0"/>
    <s v="OFF-AR-10001953"/>
    <x v="1"/>
    <x v="6"/>
    <s v="Boston 1645 Deluxe Heavier-Duty Electric Pencil Sharpener"/>
    <n v="140.73599999999999"/>
    <n v="4"/>
    <n v="0.2"/>
    <n v="12.314400000000006"/>
  </r>
  <r>
    <n v="6791"/>
    <s v="CA-2013-124527"/>
    <x v="0"/>
    <x v="76"/>
    <x v="398"/>
    <s v="First Class"/>
    <s v="IM-15055"/>
    <s v="Ionia McGrath"/>
    <x v="0"/>
    <s v="United States"/>
    <s v="Roseville"/>
    <x v="1"/>
    <n v="95661"/>
    <x v="1"/>
    <s v="OFF-BI-10004967"/>
    <x v="1"/>
    <x v="8"/>
    <s v="Round Ring Binders"/>
    <n v="8.32"/>
    <n v="5"/>
    <n v="0.2"/>
    <n v="2.8079999999999998"/>
  </r>
  <r>
    <n v="6792"/>
    <s v="CA-2013-162348"/>
    <x v="0"/>
    <x v="338"/>
    <x v="441"/>
    <s v="Standard Class"/>
    <s v="BF-11170"/>
    <s v="Ben Ferrer"/>
    <x v="2"/>
    <s v="United States"/>
    <s v="Sacramento"/>
    <x v="1"/>
    <n v="95823"/>
    <x v="1"/>
    <s v="FUR-FU-10003731"/>
    <x v="0"/>
    <x v="5"/>
    <s v="Eldon Expressions Wood and Plastic Desk Accessories, Oak"/>
    <n v="9.98"/>
    <n v="1"/>
    <n v="0"/>
    <n v="2.7944000000000004"/>
  </r>
  <r>
    <n v="6793"/>
    <s v="CA-2011-141005"/>
    <x v="2"/>
    <x v="860"/>
    <x v="913"/>
    <s v="First Class"/>
    <s v="CS-12355"/>
    <s v="Christine Sundaresam"/>
    <x v="0"/>
    <s v="United States"/>
    <s v="Fairfield"/>
    <x v="29"/>
    <n v="6824"/>
    <x v="3"/>
    <s v="OFF-BI-10001989"/>
    <x v="1"/>
    <x v="8"/>
    <s v="Premium Transparent Presentation Covers by GBC"/>
    <n v="62.94"/>
    <n v="3"/>
    <n v="0"/>
    <n v="30.211199999999998"/>
  </r>
  <r>
    <n v="6794"/>
    <s v="CA-2012-145394"/>
    <x v="1"/>
    <x v="547"/>
    <x v="988"/>
    <s v="Standard Class"/>
    <s v="MC-17605"/>
    <s v="Matt Connell"/>
    <x v="1"/>
    <s v="United States"/>
    <s v="Chicago"/>
    <x v="10"/>
    <n v="60610"/>
    <x v="2"/>
    <s v="OFF-ST-10000344"/>
    <x v="1"/>
    <x v="4"/>
    <s v="Neat Ideas Personal Hanging Folder Files, Black"/>
    <n v="21.488"/>
    <n v="2"/>
    <n v="0.2"/>
    <n v="1.6115999999999993"/>
  </r>
  <r>
    <n v="6795"/>
    <s v="CA-2012-145394"/>
    <x v="1"/>
    <x v="547"/>
    <x v="988"/>
    <s v="Standard Class"/>
    <s v="MC-17605"/>
    <s v="Matt Connell"/>
    <x v="1"/>
    <s v="United States"/>
    <s v="Chicago"/>
    <x v="10"/>
    <n v="60610"/>
    <x v="2"/>
    <s v="TEC-PH-10001051"/>
    <x v="2"/>
    <x v="7"/>
    <s v="HTC One"/>
    <n v="239.976"/>
    <n v="3"/>
    <n v="0.2"/>
    <n v="26.997299999999967"/>
  </r>
  <r>
    <n v="6796"/>
    <s v="CA-2012-145394"/>
    <x v="1"/>
    <x v="547"/>
    <x v="988"/>
    <s v="Standard Class"/>
    <s v="MC-17605"/>
    <s v="Matt Connell"/>
    <x v="1"/>
    <s v="United States"/>
    <s v="Chicago"/>
    <x v="10"/>
    <n v="60610"/>
    <x v="2"/>
    <s v="FUR-FU-10001215"/>
    <x v="0"/>
    <x v="5"/>
    <s v="Howard Miller 11-1/2&quot; Diameter Brentwood Wall Clock"/>
    <n v="34.504000000000005"/>
    <n v="2"/>
    <n v="0.6"/>
    <n v="-15.526799999999994"/>
  </r>
  <r>
    <n v="6797"/>
    <s v="CA-2012-168809"/>
    <x v="1"/>
    <x v="767"/>
    <x v="454"/>
    <s v="Same Day"/>
    <s v="MC-18100"/>
    <s v="Mick Crebagga"/>
    <x v="0"/>
    <s v="United States"/>
    <s v="Houston"/>
    <x v="5"/>
    <n v="77041"/>
    <x v="2"/>
    <s v="FUR-FU-10001473"/>
    <x v="0"/>
    <x v="5"/>
    <s v="Eldon Executive Woodline II Desk Accessories, Mahogany"/>
    <n v="20.103999999999999"/>
    <n v="2"/>
    <n v="0.6"/>
    <n v="-16.585799999999999"/>
  </r>
  <r>
    <n v="6798"/>
    <s v="CA-2012-168809"/>
    <x v="1"/>
    <x v="767"/>
    <x v="454"/>
    <s v="Same Day"/>
    <s v="MC-18100"/>
    <s v="Mick Crebagga"/>
    <x v="0"/>
    <s v="United States"/>
    <s v="Houston"/>
    <x v="5"/>
    <n v="77041"/>
    <x v="2"/>
    <s v="OFF-BI-10000315"/>
    <x v="1"/>
    <x v="8"/>
    <s v="Poly Designer Cover &amp; Back"/>
    <n v="3.7979999999999987"/>
    <n v="1"/>
    <n v="0.8"/>
    <n v="-6.0768000000000004"/>
  </r>
  <r>
    <n v="6799"/>
    <s v="CA-2012-168809"/>
    <x v="1"/>
    <x v="767"/>
    <x v="454"/>
    <s v="Same Day"/>
    <s v="MC-18100"/>
    <s v="Mick Crebagga"/>
    <x v="0"/>
    <s v="United States"/>
    <s v="Houston"/>
    <x v="5"/>
    <n v="77041"/>
    <x v="2"/>
    <s v="FUR-FU-10002240"/>
    <x v="0"/>
    <x v="5"/>
    <s v="Nu-Dell EZ-Mount Plastic Wall Frames"/>
    <n v="7.8800000000000008"/>
    <n v="5"/>
    <n v="0.6"/>
    <n v="-3.9399999999999995"/>
  </r>
  <r>
    <n v="6800"/>
    <s v="CA-2013-109827"/>
    <x v="0"/>
    <x v="591"/>
    <x v="1015"/>
    <s v="Standard Class"/>
    <s v="LW-16825"/>
    <s v="Laurel Workman"/>
    <x v="1"/>
    <s v="United States"/>
    <s v="Phoenix"/>
    <x v="16"/>
    <n v="85023"/>
    <x v="1"/>
    <s v="FUR-TA-10002607"/>
    <x v="0"/>
    <x v="3"/>
    <s v="KI Conference Tables"/>
    <n v="35.445"/>
    <n v="1"/>
    <n v="0.5"/>
    <n v="-24.102599999999995"/>
  </r>
  <r>
    <n v="6801"/>
    <s v="CA-2013-109827"/>
    <x v="0"/>
    <x v="591"/>
    <x v="1015"/>
    <s v="Standard Class"/>
    <s v="LW-16825"/>
    <s v="Laurel Workman"/>
    <x v="1"/>
    <s v="United States"/>
    <s v="Phoenix"/>
    <x v="16"/>
    <n v="85023"/>
    <x v="1"/>
    <s v="TEC-MA-10003356"/>
    <x v="2"/>
    <x v="15"/>
    <s v="Panasonic KX MC6040 Color Laser Multifunction Printer"/>
    <n v="269.97000000000003"/>
    <n v="2"/>
    <n v="0.7"/>
    <n v="-386.95699999999999"/>
  </r>
  <r>
    <n v="6802"/>
    <s v="CA-2013-109827"/>
    <x v="0"/>
    <x v="591"/>
    <x v="1015"/>
    <s v="Standard Class"/>
    <s v="LW-16825"/>
    <s v="Laurel Workman"/>
    <x v="1"/>
    <s v="United States"/>
    <s v="Phoenix"/>
    <x v="16"/>
    <n v="85023"/>
    <x v="1"/>
    <s v="TEC-AC-10002217"/>
    <x v="2"/>
    <x v="11"/>
    <s v="Imation Clip USB flash drive - 8 GB"/>
    <n v="45.120000000000005"/>
    <n v="3"/>
    <n v="0.2"/>
    <n v="-7.8960000000000008"/>
  </r>
  <r>
    <n v="6803"/>
    <s v="CA-2013-109827"/>
    <x v="0"/>
    <x v="591"/>
    <x v="1015"/>
    <s v="Standard Class"/>
    <s v="LW-16825"/>
    <s v="Laurel Workman"/>
    <x v="1"/>
    <s v="United States"/>
    <s v="Phoenix"/>
    <x v="16"/>
    <n v="85023"/>
    <x v="1"/>
    <s v="TEC-AC-10004353"/>
    <x v="2"/>
    <x v="11"/>
    <s v="Hypercom P1300 Pinpad"/>
    <n v="100.80000000000001"/>
    <n v="2"/>
    <n v="0.2"/>
    <n v="21.42"/>
  </r>
  <r>
    <n v="6804"/>
    <s v="CA-2013-109827"/>
    <x v="0"/>
    <x v="591"/>
    <x v="1015"/>
    <s v="Standard Class"/>
    <s v="LW-16825"/>
    <s v="Laurel Workman"/>
    <x v="1"/>
    <s v="United States"/>
    <s v="Phoenix"/>
    <x v="16"/>
    <n v="85023"/>
    <x v="1"/>
    <s v="FUR-CH-10004754"/>
    <x v="0"/>
    <x v="1"/>
    <s v="Global Stack Chair with Arms, Black"/>
    <n v="47.968000000000004"/>
    <n v="2"/>
    <n v="0.2"/>
    <n v="4.1971999999999987"/>
  </r>
  <r>
    <n v="6805"/>
    <s v="CA-2011-152233"/>
    <x v="2"/>
    <x v="1082"/>
    <x v="911"/>
    <s v="First Class"/>
    <s v="KH-16510"/>
    <s v="Keith Herrera"/>
    <x v="0"/>
    <s v="United States"/>
    <s v="Pomona"/>
    <x v="1"/>
    <n v="91767"/>
    <x v="1"/>
    <s v="TEC-AC-10002800"/>
    <x v="2"/>
    <x v="11"/>
    <s v="Plantronics Audio 478 Stereo USB Headset"/>
    <n v="99.98"/>
    <n v="2"/>
    <n v="0"/>
    <n v="34.992999999999995"/>
  </r>
  <r>
    <n v="6806"/>
    <s v="CA-2011-125682"/>
    <x v="2"/>
    <x v="754"/>
    <x v="573"/>
    <s v="First Class"/>
    <s v="RB-19645"/>
    <s v="Robert Barroso"/>
    <x v="1"/>
    <s v="United States"/>
    <s v="Atlanta"/>
    <x v="32"/>
    <n v="30318"/>
    <x v="0"/>
    <s v="OFF-PA-10001752"/>
    <x v="1"/>
    <x v="10"/>
    <s v="Hammermill CopyPlus Copy Paper (20Lb. and 84 Bright)"/>
    <n v="9.9600000000000009"/>
    <n v="2"/>
    <n v="0"/>
    <n v="4.8804000000000007"/>
  </r>
  <r>
    <n v="6807"/>
    <s v="CA-2014-162880"/>
    <x v="3"/>
    <x v="53"/>
    <x v="168"/>
    <s v="Standard Class"/>
    <s v="GD-14590"/>
    <s v="Giulietta Dortch"/>
    <x v="1"/>
    <s v="United States"/>
    <s v="Everett"/>
    <x v="4"/>
    <n v="98208"/>
    <x v="1"/>
    <s v="OFF-BI-10003314"/>
    <x v="1"/>
    <x v="8"/>
    <s v="Tuff Stuff Recycled Round Ring Binders"/>
    <n v="3.8560000000000003"/>
    <n v="1"/>
    <n v="0.2"/>
    <n v="1.3978000000000002"/>
  </r>
  <r>
    <n v="6808"/>
    <s v="CA-2012-128125"/>
    <x v="1"/>
    <x v="1052"/>
    <x v="1225"/>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x v="1225"/>
    <s v="Standard Class"/>
    <s v="EB-13705"/>
    <s v="Ed Braxton"/>
    <x v="1"/>
    <s v="United States"/>
    <s v="Houston"/>
    <x v="5"/>
    <n v="77095"/>
    <x v="2"/>
    <s v="FUR-FU-10001085"/>
    <x v="0"/>
    <x v="5"/>
    <s v="3M Polarizing Light Filter Sleeves"/>
    <n v="22.38"/>
    <n v="3"/>
    <n v="0.6"/>
    <n v="-7.8330000000000055"/>
  </r>
  <r>
    <n v="6810"/>
    <s v="CA-2014-156237"/>
    <x v="3"/>
    <x v="32"/>
    <x v="17"/>
    <s v="First Class"/>
    <s v="PS-18760"/>
    <s v="Pamela Stobb"/>
    <x v="0"/>
    <s v="United States"/>
    <s v="Philadelphia"/>
    <x v="9"/>
    <n v="19140"/>
    <x v="3"/>
    <s v="OFF-BI-10000301"/>
    <x v="1"/>
    <x v="8"/>
    <s v="GBC Instant Report Kit"/>
    <n v="3.8820000000000006"/>
    <n v="2"/>
    <n v="0.7"/>
    <n v="-2.5880000000000001"/>
  </r>
  <r>
    <n v="6811"/>
    <s v="CA-2014-156237"/>
    <x v="3"/>
    <x v="32"/>
    <x v="17"/>
    <s v="First Class"/>
    <s v="PS-18760"/>
    <s v="Pamela Stobb"/>
    <x v="0"/>
    <s v="United States"/>
    <s v="Philadelphia"/>
    <x v="9"/>
    <n v="19140"/>
    <x v="3"/>
    <s v="TEC-MA-10002930"/>
    <x v="2"/>
    <x v="15"/>
    <s v="Ricoh - Ink Collector Unit for GX3000 Series Printers"/>
    <n v="12.585000000000003"/>
    <n v="1"/>
    <n v="0.7"/>
    <n v="-18.038499999999996"/>
  </r>
  <r>
    <n v="6812"/>
    <s v="CA-2014-156237"/>
    <x v="3"/>
    <x v="32"/>
    <x v="17"/>
    <s v="First Class"/>
    <s v="PS-18760"/>
    <s v="Pamela Stobb"/>
    <x v="0"/>
    <s v="United States"/>
    <s v="Philadelphia"/>
    <x v="9"/>
    <n v="19140"/>
    <x v="3"/>
    <s v="FUR-CH-10002372"/>
    <x v="0"/>
    <x v="1"/>
    <s v="Office Star - Ergonomically Designed Knee Chair"/>
    <n v="113.372"/>
    <n v="2"/>
    <n v="0.3"/>
    <n v="-29.152799999999992"/>
  </r>
  <r>
    <n v="6813"/>
    <s v="CA-2014-156237"/>
    <x v="3"/>
    <x v="32"/>
    <x v="17"/>
    <s v="First Class"/>
    <s v="PS-18760"/>
    <s v="Pamela Stobb"/>
    <x v="0"/>
    <s v="United States"/>
    <s v="Philadelphia"/>
    <x v="9"/>
    <n v="19140"/>
    <x v="3"/>
    <s v="OFF-BI-10003707"/>
    <x v="1"/>
    <x v="8"/>
    <s v="Aluminum Screw Posts"/>
    <n v="18.312000000000001"/>
    <n v="4"/>
    <n v="0.7"/>
    <n v="-12.207999999999995"/>
  </r>
  <r>
    <n v="6814"/>
    <s v="CA-2014-156237"/>
    <x v="3"/>
    <x v="32"/>
    <x v="17"/>
    <s v="First Class"/>
    <s v="PS-18760"/>
    <s v="Pamela Stobb"/>
    <x v="0"/>
    <s v="United States"/>
    <s v="Philadelphia"/>
    <x v="9"/>
    <n v="19140"/>
    <x v="3"/>
    <s v="FUR-FU-10001057"/>
    <x v="0"/>
    <x v="5"/>
    <s v="Tensor Track Tree Floor Lamp"/>
    <n v="127.93599999999999"/>
    <n v="8"/>
    <n v="0.2"/>
    <n v="4.7975999999999992"/>
  </r>
  <r>
    <n v="6815"/>
    <s v="CA-2014-156237"/>
    <x v="3"/>
    <x v="32"/>
    <x v="17"/>
    <s v="First Class"/>
    <s v="PS-18760"/>
    <s v="Pamela Stobb"/>
    <x v="0"/>
    <s v="United States"/>
    <s v="Philadelphia"/>
    <x v="9"/>
    <n v="19140"/>
    <x v="3"/>
    <s v="TEC-MA-10001681"/>
    <x v="2"/>
    <x v="15"/>
    <s v="Lexmark MarkNet N8150 Wireless Print Server"/>
    <n v="241.17000000000002"/>
    <n v="2"/>
    <n v="0.7"/>
    <n v="-168.8189999999999"/>
  </r>
  <r>
    <n v="6816"/>
    <s v="CA-2011-144414"/>
    <x v="2"/>
    <x v="1103"/>
    <x v="365"/>
    <s v="Standard Class"/>
    <s v="GH-14425"/>
    <s v="Gary Hwang"/>
    <x v="0"/>
    <s v="United States"/>
    <s v="Seattle"/>
    <x v="4"/>
    <n v="98105"/>
    <x v="1"/>
    <s v="FUR-FU-10003981"/>
    <x v="0"/>
    <x v="5"/>
    <s v="Eldon Wave Desk Accessories"/>
    <n v="6.24"/>
    <n v="3"/>
    <n v="0"/>
    <n v="2.6208000000000005"/>
  </r>
  <r>
    <n v="6817"/>
    <s v="CA-2011-144414"/>
    <x v="2"/>
    <x v="1103"/>
    <x v="365"/>
    <s v="Standard Class"/>
    <s v="GH-14425"/>
    <s v="Gary Hwang"/>
    <x v="0"/>
    <s v="United States"/>
    <s v="Seattle"/>
    <x v="4"/>
    <n v="98105"/>
    <x v="1"/>
    <s v="OFF-FA-10000624"/>
    <x v="1"/>
    <x v="13"/>
    <s v="OIC Binder Clips"/>
    <n v="17.899999999999999"/>
    <n v="5"/>
    <n v="0"/>
    <n v="8.9499999999999993"/>
  </r>
  <r>
    <n v="6818"/>
    <s v="CA-2011-144414"/>
    <x v="2"/>
    <x v="1103"/>
    <x v="365"/>
    <s v="Standard Class"/>
    <s v="GH-14425"/>
    <s v="Gary Hwang"/>
    <x v="0"/>
    <s v="United States"/>
    <s v="Seattle"/>
    <x v="4"/>
    <n v="98105"/>
    <x v="1"/>
    <s v="OFF-BI-10004995"/>
    <x v="1"/>
    <x v="8"/>
    <s v="GBC DocuBind P400 Electric Binding System"/>
    <n v="3266.3760000000002"/>
    <n v="3"/>
    <n v="0.2"/>
    <n v="1061.5721999999998"/>
  </r>
  <r>
    <n v="6819"/>
    <s v="CA-2014-163860"/>
    <x v="3"/>
    <x v="116"/>
    <x v="378"/>
    <s v="Standard Class"/>
    <s v="LO-17170"/>
    <s v="Lori Olson"/>
    <x v="1"/>
    <s v="United States"/>
    <s v="Peoria"/>
    <x v="10"/>
    <n v="61604"/>
    <x v="2"/>
    <s v="OFF-BI-10003784"/>
    <x v="1"/>
    <x v="8"/>
    <s v="Computer Printout Index Tabs"/>
    <n v="1.6799999999999995"/>
    <n v="5"/>
    <n v="0.8"/>
    <n v="-2.6880000000000015"/>
  </r>
  <r>
    <n v="6820"/>
    <s v="CA-2014-163860"/>
    <x v="3"/>
    <x v="116"/>
    <x v="378"/>
    <s v="Standard Class"/>
    <s v="LO-17170"/>
    <s v="Lori Olson"/>
    <x v="1"/>
    <s v="United States"/>
    <s v="Peoria"/>
    <x v="10"/>
    <n v="61604"/>
    <x v="2"/>
    <s v="FUR-FU-10004586"/>
    <x v="0"/>
    <x v="5"/>
    <s v="G.E. Longer-Life Indoor Recessed Floodlight Bulbs"/>
    <n v="7.968"/>
    <n v="3"/>
    <n v="0.6"/>
    <n v="-2.3903999999999996"/>
  </r>
  <r>
    <n v="6821"/>
    <s v="CA-2014-163860"/>
    <x v="3"/>
    <x v="116"/>
    <x v="378"/>
    <s v="Standard Class"/>
    <s v="LO-17170"/>
    <s v="Lori Olson"/>
    <x v="1"/>
    <s v="United States"/>
    <s v="Peoria"/>
    <x v="10"/>
    <n v="61604"/>
    <x v="2"/>
    <s v="FUR-CH-10004698"/>
    <x v="0"/>
    <x v="1"/>
    <s v="Padded Folding Chairs, Black, 4/Carton"/>
    <n v="113.372"/>
    <n v="2"/>
    <n v="0.3"/>
    <n v="-3.2391999999999896"/>
  </r>
  <r>
    <n v="6822"/>
    <s v="CA-2014-163860"/>
    <x v="3"/>
    <x v="116"/>
    <x v="378"/>
    <s v="Standard Class"/>
    <s v="LO-17170"/>
    <s v="Lori Olson"/>
    <x v="1"/>
    <s v="United States"/>
    <s v="Peoria"/>
    <x v="10"/>
    <n v="61604"/>
    <x v="2"/>
    <s v="FUR-FU-10001935"/>
    <x v="0"/>
    <x v="5"/>
    <s v="3M Hangers With Command Adhesive"/>
    <n v="2.9600000000000004"/>
    <n v="2"/>
    <n v="0.6"/>
    <n v="-1.4059999999999997"/>
  </r>
  <r>
    <n v="6823"/>
    <s v="US-2014-115609"/>
    <x v="3"/>
    <x v="808"/>
    <x v="17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x v="421"/>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x v="421"/>
    <s v="Standard Class"/>
    <s v="YS-21880"/>
    <s v="Yana Sorensen"/>
    <x v="1"/>
    <s v="United States"/>
    <s v="Montgomery"/>
    <x v="19"/>
    <n v="36116"/>
    <x v="0"/>
    <s v="FUR-TA-10002041"/>
    <x v="0"/>
    <x v="3"/>
    <s v="Bevis Round Conference Table Top, X-Base"/>
    <n v="358.58"/>
    <n v="2"/>
    <n v="0"/>
    <n v="39.44380000000001"/>
  </r>
  <r>
    <n v="6826"/>
    <s v="CA-2013-118689"/>
    <x v="0"/>
    <x v="824"/>
    <x v="1080"/>
    <s v="Standard Class"/>
    <s v="TC-20980"/>
    <s v="Tamara Chand"/>
    <x v="1"/>
    <s v="United States"/>
    <s v="Lafayette"/>
    <x v="14"/>
    <n v="47905"/>
    <x v="2"/>
    <s v="OFF-ST-10001558"/>
    <x v="1"/>
    <x v="4"/>
    <s v="Acco Perma 4000 Stacking Storage Drawers"/>
    <n v="32.479999999999997"/>
    <n v="2"/>
    <n v="0"/>
    <n v="4.8719999999999999"/>
  </r>
  <r>
    <n v="6827"/>
    <s v="CA-2013-118689"/>
    <x v="0"/>
    <x v="824"/>
    <x v="1080"/>
    <s v="Standard Class"/>
    <s v="TC-20980"/>
    <s v="Tamara Chand"/>
    <x v="1"/>
    <s v="United States"/>
    <s v="Lafayette"/>
    <x v="14"/>
    <n v="47905"/>
    <x v="2"/>
    <s v="TEC-CO-10004722"/>
    <x v="2"/>
    <x v="16"/>
    <s v="Canon imageCLASS 2200 Advanced Copier"/>
    <n v="17499.949999999997"/>
    <n v="5"/>
    <n v="0"/>
    <n v="8399.9759999999987"/>
  </r>
  <r>
    <n v="6828"/>
    <s v="CA-2013-118689"/>
    <x v="0"/>
    <x v="824"/>
    <x v="1080"/>
    <s v="Standard Class"/>
    <s v="TC-20980"/>
    <s v="Tamara Chand"/>
    <x v="1"/>
    <s v="United States"/>
    <s v="Lafayette"/>
    <x v="14"/>
    <n v="47905"/>
    <x v="2"/>
    <s v="OFF-BI-10004600"/>
    <x v="1"/>
    <x v="8"/>
    <s v="Ibico Ibimaster 300 Manual Binding System"/>
    <n v="735.98"/>
    <n v="2"/>
    <n v="0"/>
    <n v="331.19099999999997"/>
  </r>
  <r>
    <n v="6829"/>
    <s v="CA-2013-118689"/>
    <x v="0"/>
    <x v="824"/>
    <x v="108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x v="1080"/>
    <s v="Standard Class"/>
    <s v="TC-20980"/>
    <s v="Tamara Chand"/>
    <x v="1"/>
    <s v="United States"/>
    <s v="Lafayette"/>
    <x v="14"/>
    <n v="47905"/>
    <x v="2"/>
    <s v="OFF-AR-10001958"/>
    <x v="1"/>
    <x v="6"/>
    <s v="Stanley Bostitch Contemporary Electric Pencil Sharpeners"/>
    <n v="33.96"/>
    <n v="2"/>
    <n v="0"/>
    <n v="9.5088000000000008"/>
  </r>
  <r>
    <n v="6831"/>
    <s v="CA-2013-140438"/>
    <x v="0"/>
    <x v="435"/>
    <x v="1045"/>
    <s v="Second Class"/>
    <s v="PW-19030"/>
    <s v="Pauline Webber"/>
    <x v="1"/>
    <s v="United States"/>
    <s v="New York City"/>
    <x v="15"/>
    <n v="10009"/>
    <x v="3"/>
    <s v="TEC-PH-10001750"/>
    <x v="2"/>
    <x v="7"/>
    <s v="Samsung Rugby III"/>
    <n v="197.96999999999997"/>
    <n v="3"/>
    <n v="0"/>
    <n v="53.451900000000009"/>
  </r>
  <r>
    <n v="6832"/>
    <s v="US-2014-123204"/>
    <x v="3"/>
    <x v="246"/>
    <x v="1186"/>
    <s v="Standard Class"/>
    <s v="CS-11860"/>
    <s v="Cari Schnelling"/>
    <x v="0"/>
    <s v="United States"/>
    <s v="New York City"/>
    <x v="15"/>
    <n v="10024"/>
    <x v="3"/>
    <s v="OFF-AP-10002287"/>
    <x v="1"/>
    <x v="9"/>
    <s v="Eureka Sanitaire  Multi-Pro Heavy-Duty Upright, Disposable Bags"/>
    <n v="17.48"/>
    <n v="4"/>
    <n v="0"/>
    <n v="4.5448000000000004"/>
  </r>
  <r>
    <n v="6833"/>
    <s v="CA-2012-112522"/>
    <x v="1"/>
    <x v="998"/>
    <x v="334"/>
    <s v="Standard Class"/>
    <s v="DP-13165"/>
    <s v="David Philippe"/>
    <x v="0"/>
    <s v="United States"/>
    <s v="Chicago"/>
    <x v="10"/>
    <n v="60610"/>
    <x v="2"/>
    <s v="OFF-AR-10003183"/>
    <x v="1"/>
    <x v="6"/>
    <s v="Avery Fluorescent Highlighter Four-Color Set"/>
    <n v="8.016"/>
    <n v="3"/>
    <n v="0.2"/>
    <n v="1.0019999999999993"/>
  </r>
  <r>
    <n v="6834"/>
    <s v="CA-2013-153101"/>
    <x v="0"/>
    <x v="162"/>
    <x v="1054"/>
    <s v="Same Day"/>
    <s v="PJ-19015"/>
    <s v="Pauline Johnson"/>
    <x v="0"/>
    <s v="United States"/>
    <s v="Santa Ana"/>
    <x v="1"/>
    <n v="92704"/>
    <x v="1"/>
    <s v="FUR-TA-10003008"/>
    <x v="0"/>
    <x v="3"/>
    <s v="Lesro Round Back Collection Coffee Table, End Table"/>
    <n v="146.04000000000002"/>
    <n v="1"/>
    <n v="0.2"/>
    <n v="-12.778499999999994"/>
  </r>
  <r>
    <n v="6835"/>
    <s v="CA-2013-142615"/>
    <x v="0"/>
    <x v="73"/>
    <x v="71"/>
    <s v="Standard Class"/>
    <s v="BM-11575"/>
    <s v="Brendan Murry"/>
    <x v="1"/>
    <s v="United States"/>
    <s v="Montebello"/>
    <x v="1"/>
    <n v="90640"/>
    <x v="1"/>
    <s v="TEC-AC-10004803"/>
    <x v="2"/>
    <x v="11"/>
    <s v="Sony Micro Vault Click 4 GB USB 2.0 Flash Drive"/>
    <n v="27.88"/>
    <n v="2"/>
    <n v="0"/>
    <n v="3.9032000000000018"/>
  </r>
  <r>
    <n v="6836"/>
    <s v="CA-2014-142643"/>
    <x v="3"/>
    <x v="453"/>
    <x v="1191"/>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x v="1191"/>
    <s v="Standard Class"/>
    <s v="DL-13495"/>
    <s v="Dionis Lloyd"/>
    <x v="1"/>
    <s v="United States"/>
    <s v="Thousand Oaks"/>
    <x v="1"/>
    <n v="91360"/>
    <x v="1"/>
    <s v="FUR-FU-10000087"/>
    <x v="0"/>
    <x v="5"/>
    <s v="Executive Impressions 14&quot; Two-Color Numerals Wall Clock"/>
    <n v="22.72"/>
    <n v="1"/>
    <n v="0"/>
    <n v="9.3152000000000008"/>
  </r>
  <r>
    <n v="6838"/>
    <s v="CA-2012-116260"/>
    <x v="1"/>
    <x v="380"/>
    <x v="1112"/>
    <s v="Standard Class"/>
    <s v="BF-10975"/>
    <s v="Barbara Fisher"/>
    <x v="1"/>
    <s v="United States"/>
    <s v="Vineland"/>
    <x v="30"/>
    <n v="8360"/>
    <x v="3"/>
    <s v="OFF-AR-10003732"/>
    <x v="1"/>
    <x v="6"/>
    <s v="Newell 333"/>
    <n v="11.12"/>
    <n v="4"/>
    <n v="0"/>
    <n v="2.8911999999999995"/>
  </r>
  <r>
    <n v="6839"/>
    <s v="CA-2014-107517"/>
    <x v="3"/>
    <x v="1119"/>
    <x v="736"/>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x v="736"/>
    <s v="Standard Class"/>
    <s v="FC-14335"/>
    <s v="Fred Chung"/>
    <x v="1"/>
    <s v="United States"/>
    <s v="Torrance"/>
    <x v="1"/>
    <n v="90503"/>
    <x v="1"/>
    <s v="TEC-PH-10003505"/>
    <x v="2"/>
    <x v="7"/>
    <s v="Geemarc AmpliPOWER60"/>
    <n v="371.2"/>
    <n v="5"/>
    <n v="0.2"/>
    <n v="41.759999999999948"/>
  </r>
  <r>
    <n v="6841"/>
    <s v="CA-2012-166338"/>
    <x v="1"/>
    <x v="401"/>
    <x v="157"/>
    <s v="First Class"/>
    <s v="MP-18175"/>
    <s v="Mike Pelletier"/>
    <x v="2"/>
    <s v="United States"/>
    <s v="Troy"/>
    <x v="24"/>
    <n v="45373"/>
    <x v="3"/>
    <s v="OFF-BI-10002852"/>
    <x v="1"/>
    <x v="8"/>
    <s v="Ibico Standard Transparent Covers"/>
    <n v="14.832000000000003"/>
    <n v="3"/>
    <n v="0.7"/>
    <n v="-10.382399999999997"/>
  </r>
  <r>
    <n v="6842"/>
    <s v="CA-2013-123946"/>
    <x v="0"/>
    <x v="126"/>
    <x v="106"/>
    <s v="Standard Class"/>
    <s v="AJ-10795"/>
    <s v="Anthony Johnson"/>
    <x v="1"/>
    <s v="United States"/>
    <s v="Springfield"/>
    <x v="17"/>
    <n v="22153"/>
    <x v="0"/>
    <s v="TEC-AC-10004877"/>
    <x v="2"/>
    <x v="11"/>
    <s v="Imation 30456 USB Flash Drive 8GB"/>
    <n v="20.700000000000003"/>
    <n v="3"/>
    <n v="0"/>
    <n v="1.6559999999999988"/>
  </r>
  <r>
    <n v="6843"/>
    <s v="CA-2013-123946"/>
    <x v="0"/>
    <x v="126"/>
    <x v="106"/>
    <s v="Standard Class"/>
    <s v="AJ-10795"/>
    <s v="Anthony Johnson"/>
    <x v="1"/>
    <s v="United States"/>
    <s v="Springfield"/>
    <x v="17"/>
    <n v="22153"/>
    <x v="0"/>
    <s v="OFF-FA-10002975"/>
    <x v="1"/>
    <x v="13"/>
    <s v="Staples"/>
    <n v="11.34"/>
    <n v="3"/>
    <n v="0"/>
    <n v="5.2164000000000001"/>
  </r>
  <r>
    <n v="6844"/>
    <s v="CA-2013-123946"/>
    <x v="0"/>
    <x v="126"/>
    <x v="106"/>
    <s v="Standard Class"/>
    <s v="AJ-10795"/>
    <s v="Anthony Johnson"/>
    <x v="1"/>
    <s v="United States"/>
    <s v="Springfield"/>
    <x v="17"/>
    <n v="22153"/>
    <x v="0"/>
    <s v="OFF-ST-10000419"/>
    <x v="1"/>
    <x v="4"/>
    <s v="Rogers Jumbo File, Granite"/>
    <n v="67.900000000000006"/>
    <n v="5"/>
    <n v="0"/>
    <n v="0.67899999999999849"/>
  </r>
  <r>
    <n v="6845"/>
    <s v="CA-2013-123946"/>
    <x v="0"/>
    <x v="126"/>
    <x v="106"/>
    <s v="Standard Class"/>
    <s v="AJ-10795"/>
    <s v="Anthony Johnson"/>
    <x v="1"/>
    <s v="United States"/>
    <s v="Springfield"/>
    <x v="17"/>
    <n v="22153"/>
    <x v="0"/>
    <s v="FUR-CH-10002073"/>
    <x v="0"/>
    <x v="1"/>
    <s v="Hon Olson Stacker Chairs"/>
    <n v="1059.1199999999999"/>
    <n v="4"/>
    <n v="0"/>
    <n v="307.14479999999992"/>
  </r>
  <r>
    <n v="6846"/>
    <s v="CA-2011-147543"/>
    <x v="2"/>
    <x v="522"/>
    <x v="984"/>
    <s v="Standard Class"/>
    <s v="BC-11125"/>
    <s v="Becky Castell"/>
    <x v="2"/>
    <s v="United States"/>
    <s v="El Cajon"/>
    <x v="1"/>
    <n v="92020"/>
    <x v="1"/>
    <s v="FUR-CH-10000155"/>
    <x v="0"/>
    <x v="1"/>
    <s v="Global Comet Stacking Armless Chair"/>
    <n v="478.48"/>
    <n v="2"/>
    <n v="0.2"/>
    <n v="47.848000000000013"/>
  </r>
  <r>
    <n v="6847"/>
    <s v="US-2013-159093"/>
    <x v="0"/>
    <x v="195"/>
    <x v="201"/>
    <s v="Standard Class"/>
    <s v="RS-19420"/>
    <s v="Ricardo Sperren"/>
    <x v="1"/>
    <s v="United States"/>
    <s v="Los Angeles"/>
    <x v="1"/>
    <n v="90036"/>
    <x v="1"/>
    <s v="OFF-PA-10001260"/>
    <x v="1"/>
    <x v="10"/>
    <s v="TOPS Money Receipt Book, Consecutively Numbered in Red,"/>
    <n v="32.04"/>
    <n v="4"/>
    <n v="0"/>
    <n v="14.417999999999999"/>
  </r>
  <r>
    <n v="6848"/>
    <s v="CA-2013-162110"/>
    <x v="0"/>
    <x v="427"/>
    <x v="18"/>
    <s v="Standard Class"/>
    <s v="NP-18670"/>
    <s v="Nora Paige"/>
    <x v="0"/>
    <s v="United States"/>
    <s v="Phoenix"/>
    <x v="16"/>
    <n v="85023"/>
    <x v="1"/>
    <s v="TEC-PH-10001924"/>
    <x v="2"/>
    <x v="7"/>
    <s v="iHome FM Clock Radio with Lightning Dock"/>
    <n v="55.991999999999997"/>
    <n v="1"/>
    <n v="0.2"/>
    <n v="3.4995000000000029"/>
  </r>
  <r>
    <n v="6849"/>
    <s v="US-2013-163461"/>
    <x v="0"/>
    <x v="1133"/>
    <x v="490"/>
    <s v="First Class"/>
    <s v="BT-11440"/>
    <s v="Bobby Trafton"/>
    <x v="0"/>
    <s v="United States"/>
    <s v="Frankfort"/>
    <x v="10"/>
    <n v="60423"/>
    <x v="2"/>
    <s v="OFF-PA-10003134"/>
    <x v="1"/>
    <x v="10"/>
    <s v="Xerox 1937"/>
    <n v="76.864000000000004"/>
    <n v="2"/>
    <n v="0.2"/>
    <n v="26.902399999999993"/>
  </r>
  <r>
    <n v="6850"/>
    <s v="CA-2011-101462"/>
    <x v="2"/>
    <x v="1017"/>
    <x v="452"/>
    <s v="Standard Class"/>
    <s v="BP-11230"/>
    <s v="Benjamin Patterson"/>
    <x v="0"/>
    <s v="United States"/>
    <s v="Los Angeles"/>
    <x v="1"/>
    <n v="90045"/>
    <x v="1"/>
    <s v="FUR-FU-10000409"/>
    <x v="0"/>
    <x v="5"/>
    <s v="GE 4 Foot Flourescent Tube, 40 Watt"/>
    <n v="59.92"/>
    <n v="4"/>
    <n v="0"/>
    <n v="27.563200000000002"/>
  </r>
  <r>
    <n v="6851"/>
    <s v="US-2013-100461"/>
    <x v="0"/>
    <x v="1134"/>
    <x v="712"/>
    <s v="Standard Class"/>
    <s v="JO-15145"/>
    <s v="Jack O'Briant"/>
    <x v="1"/>
    <s v="United States"/>
    <s v="Franklin"/>
    <x v="6"/>
    <n v="53132"/>
    <x v="2"/>
    <s v="FUR-BO-10002545"/>
    <x v="0"/>
    <x v="0"/>
    <s v="Atlantic Metals Mobile 3-Shelf Bookcases, Custom Colors"/>
    <n v="1565.88"/>
    <n v="6"/>
    <n v="0"/>
    <n v="407.12880000000007"/>
  </r>
  <r>
    <n v="6852"/>
    <s v="US-2013-100461"/>
    <x v="0"/>
    <x v="1134"/>
    <x v="712"/>
    <s v="Standard Class"/>
    <s v="JO-15145"/>
    <s v="Jack O'Briant"/>
    <x v="1"/>
    <s v="United States"/>
    <s v="Franklin"/>
    <x v="6"/>
    <n v="53132"/>
    <x v="2"/>
    <s v="OFF-BI-10001460"/>
    <x v="1"/>
    <x v="8"/>
    <s v="Plastic Binding Combs"/>
    <n v="106.05"/>
    <n v="7"/>
    <n v="0"/>
    <n v="49.843499999999999"/>
  </r>
  <r>
    <n v="6853"/>
    <s v="US-2014-162670"/>
    <x v="3"/>
    <x v="331"/>
    <x v="675"/>
    <s v="Second Class"/>
    <s v="MF-18250"/>
    <s v="Monica Federle"/>
    <x v="1"/>
    <s v="United States"/>
    <s v="Little Rock"/>
    <x v="36"/>
    <n v="72209"/>
    <x v="0"/>
    <s v="OFF-ST-10001328"/>
    <x v="1"/>
    <x v="4"/>
    <s v="Personal Filing Tote with Lid, Black/Gray"/>
    <n v="62.04"/>
    <n v="4"/>
    <n v="0"/>
    <n v="17.371200000000002"/>
  </r>
  <r>
    <n v="6854"/>
    <s v="US-2014-162670"/>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x v="675"/>
    <s v="Second Class"/>
    <s v="MF-18250"/>
    <s v="Monica Federle"/>
    <x v="1"/>
    <s v="United States"/>
    <s v="Little Rock"/>
    <x v="36"/>
    <n v="72209"/>
    <x v="0"/>
    <s v="OFF-ST-10001522"/>
    <x v="1"/>
    <x v="4"/>
    <s v="Gould Plastics 18-Pocket Panel Bin, 34w x 5-1/4d x 20-1/2h"/>
    <n v="367.96"/>
    <n v="4"/>
    <n v="0"/>
    <n v="14.718399999999974"/>
  </r>
  <r>
    <n v="6856"/>
    <s v="US-2014-162670"/>
    <x v="3"/>
    <x v="331"/>
    <x v="675"/>
    <s v="Second Class"/>
    <s v="MF-18250"/>
    <s v="Monica Federle"/>
    <x v="1"/>
    <s v="United States"/>
    <s v="Little Rock"/>
    <x v="36"/>
    <n v="72209"/>
    <x v="0"/>
    <s v="OFF-PA-10001994"/>
    <x v="1"/>
    <x v="10"/>
    <s v="Ink Jet Note and Greeting Cards, 8-1/2&quot; x 5-1/2&quot; Card Size"/>
    <n v="44.96"/>
    <n v="2"/>
    <n v="0"/>
    <n v="20.6816"/>
  </r>
  <r>
    <n v="6857"/>
    <s v="US-2014-162670"/>
    <x v="3"/>
    <x v="331"/>
    <x v="675"/>
    <s v="Second Class"/>
    <s v="MF-18250"/>
    <s v="Monica Federle"/>
    <x v="1"/>
    <s v="United States"/>
    <s v="Little Rock"/>
    <x v="36"/>
    <n v="72209"/>
    <x v="0"/>
    <s v="OFF-EN-10001453"/>
    <x v="1"/>
    <x v="12"/>
    <s v="Tyvek Interoffice Envelopes, 9 1/2&quot; x 12 1/2&quot;, 100/Box"/>
    <n v="182.94"/>
    <n v="3"/>
    <n v="0"/>
    <n v="85.981799999999993"/>
  </r>
  <r>
    <n v="6858"/>
    <s v="CA-2014-128965"/>
    <x v="3"/>
    <x v="827"/>
    <x v="901"/>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x v="901"/>
    <s v="Standard Class"/>
    <s v="PS-18760"/>
    <s v="Pamela Stobb"/>
    <x v="0"/>
    <s v="United States"/>
    <s v="Los Angeles"/>
    <x v="1"/>
    <n v="90008"/>
    <x v="1"/>
    <s v="OFF-LA-10001404"/>
    <x v="1"/>
    <x v="2"/>
    <s v="Avery 517"/>
    <n v="7.38"/>
    <n v="2"/>
    <n v="0"/>
    <n v="3.4685999999999999"/>
  </r>
  <r>
    <n v="6860"/>
    <s v="CA-2014-128965"/>
    <x v="3"/>
    <x v="827"/>
    <x v="901"/>
    <s v="Standard Class"/>
    <s v="PS-18760"/>
    <s v="Pamela Stobb"/>
    <x v="0"/>
    <s v="United States"/>
    <s v="Los Angeles"/>
    <x v="1"/>
    <n v="90008"/>
    <x v="1"/>
    <s v="OFF-FA-10001561"/>
    <x v="1"/>
    <x v="13"/>
    <s v="Stockwell Push Pins"/>
    <n v="10.9"/>
    <n v="5"/>
    <n v="0"/>
    <n v="3.5970000000000004"/>
  </r>
  <r>
    <n v="6861"/>
    <s v="CA-2014-128965"/>
    <x v="3"/>
    <x v="827"/>
    <x v="901"/>
    <s v="Standard Class"/>
    <s v="PS-18760"/>
    <s v="Pamela Stobb"/>
    <x v="0"/>
    <s v="United States"/>
    <s v="Los Angeles"/>
    <x v="1"/>
    <n v="90008"/>
    <x v="1"/>
    <s v="TEC-AC-10001383"/>
    <x v="2"/>
    <x v="11"/>
    <s v="Logitech Wireless Touch Keyboard K400"/>
    <n v="274.89"/>
    <n v="11"/>
    <n v="0"/>
    <n v="46.731299999999962"/>
  </r>
  <r>
    <n v="6862"/>
    <s v="CA-2014-128965"/>
    <x v="3"/>
    <x v="827"/>
    <x v="901"/>
    <s v="Standard Class"/>
    <s v="PS-18760"/>
    <s v="Pamela Stobb"/>
    <x v="0"/>
    <s v="United States"/>
    <s v="Los Angeles"/>
    <x v="1"/>
    <n v="90008"/>
    <x v="1"/>
    <s v="OFF-LA-10003190"/>
    <x v="1"/>
    <x v="2"/>
    <s v="Avery 474"/>
    <n v="23.04"/>
    <n v="8"/>
    <n v="0"/>
    <n v="11.2896"/>
  </r>
  <r>
    <n v="6863"/>
    <s v="CA-2014-128965"/>
    <x v="3"/>
    <x v="827"/>
    <x v="901"/>
    <s v="Standard Class"/>
    <s v="PS-18760"/>
    <s v="Pamela Stobb"/>
    <x v="0"/>
    <s v="United States"/>
    <s v="Los Angeles"/>
    <x v="1"/>
    <n v="90008"/>
    <x v="1"/>
    <s v="FUR-CH-10003774"/>
    <x v="0"/>
    <x v="1"/>
    <s v="Global Wood Trimmed Manager's Task Chair, Khaki"/>
    <n v="218.35200000000003"/>
    <n v="3"/>
    <n v="0.2"/>
    <n v="-19.105800000000016"/>
  </r>
  <r>
    <n v="6864"/>
    <s v="CA-2014-138618"/>
    <x v="3"/>
    <x v="96"/>
    <x v="274"/>
    <s v="Standard Class"/>
    <s v="MY-17380"/>
    <s v="Maribeth Yedwab"/>
    <x v="1"/>
    <s v="United States"/>
    <s v="San Antonio"/>
    <x v="5"/>
    <n v="78207"/>
    <x v="2"/>
    <s v="OFF-PA-10000520"/>
    <x v="1"/>
    <x v="10"/>
    <s v="Xerox 201"/>
    <n v="10.368000000000002"/>
    <n v="2"/>
    <n v="0.2"/>
    <n v="3.6288"/>
  </r>
  <r>
    <n v="6865"/>
    <s v="US-2013-126452"/>
    <x v="0"/>
    <x v="1036"/>
    <x v="267"/>
    <s v="Standard Class"/>
    <s v="SC-20230"/>
    <s v="Scot Coram"/>
    <x v="1"/>
    <s v="United States"/>
    <s v="Los Angeles"/>
    <x v="1"/>
    <n v="90004"/>
    <x v="1"/>
    <s v="OFF-BI-10004465"/>
    <x v="1"/>
    <x v="8"/>
    <s v="Avery Durable Slant Ring Binders"/>
    <n v="12.672000000000001"/>
    <n v="2"/>
    <n v="0.2"/>
    <n v="4.7519999999999998"/>
  </r>
  <r>
    <n v="6866"/>
    <s v="US-2013-126452"/>
    <x v="0"/>
    <x v="1036"/>
    <x v="267"/>
    <s v="Standard Class"/>
    <s v="SC-20230"/>
    <s v="Scot Coram"/>
    <x v="1"/>
    <s v="United States"/>
    <s v="Los Angeles"/>
    <x v="1"/>
    <n v="90004"/>
    <x v="1"/>
    <s v="TEC-PH-10003555"/>
    <x v="2"/>
    <x v="7"/>
    <s v="Motorola HK250 Universal Bluetooth Headset"/>
    <n v="91.96"/>
    <n v="5"/>
    <n v="0.2"/>
    <n v="-20.690999999999992"/>
  </r>
  <r>
    <n v="6867"/>
    <s v="US-2013-126452"/>
    <x v="0"/>
    <x v="1036"/>
    <x v="267"/>
    <s v="Standard Class"/>
    <s v="SC-20230"/>
    <s v="Scot Coram"/>
    <x v="1"/>
    <s v="United States"/>
    <s v="Los Angeles"/>
    <x v="1"/>
    <n v="90004"/>
    <x v="1"/>
    <s v="TEC-AC-10000844"/>
    <x v="2"/>
    <x v="11"/>
    <s v="Logitech Gaming G510s - Keyboard"/>
    <n v="254.96999999999997"/>
    <n v="3"/>
    <n v="0"/>
    <n v="91.789199999999994"/>
  </r>
  <r>
    <n v="6868"/>
    <s v="US-2013-126452"/>
    <x v="0"/>
    <x v="1036"/>
    <x v="267"/>
    <s v="Standard Class"/>
    <s v="SC-20230"/>
    <s v="Scot Coram"/>
    <x v="1"/>
    <s v="United States"/>
    <s v="Los Angeles"/>
    <x v="1"/>
    <n v="90004"/>
    <x v="1"/>
    <s v="TEC-PH-10003187"/>
    <x v="2"/>
    <x v="7"/>
    <s v="Anker Astro Mini 3000mAh Ultra-Compact Portable Charger"/>
    <n v="31.983999999999998"/>
    <n v="2"/>
    <n v="0.2"/>
    <n v="-7.9959999999999996"/>
  </r>
  <r>
    <n v="6869"/>
    <s v="US-2013-126452"/>
    <x v="0"/>
    <x v="1036"/>
    <x v="267"/>
    <s v="Standard Class"/>
    <s v="SC-20230"/>
    <s v="Scot Coram"/>
    <x v="1"/>
    <s v="United States"/>
    <s v="Los Angeles"/>
    <x v="1"/>
    <n v="90004"/>
    <x v="1"/>
    <s v="FUR-TA-10003569"/>
    <x v="0"/>
    <x v="3"/>
    <s v="Bretford CR8500 Series Meeting Room Furniture"/>
    <n v="2887.0560000000005"/>
    <n v="9"/>
    <n v="0.2"/>
    <n v="180.44099999999992"/>
  </r>
  <r>
    <n v="6870"/>
    <s v="US-2013-126452"/>
    <x v="0"/>
    <x v="1036"/>
    <x v="267"/>
    <s v="Standard Class"/>
    <s v="SC-20230"/>
    <s v="Scot Coram"/>
    <x v="1"/>
    <s v="United States"/>
    <s v="Los Angeles"/>
    <x v="1"/>
    <n v="90004"/>
    <x v="1"/>
    <s v="OFF-PA-10003848"/>
    <x v="1"/>
    <x v="10"/>
    <s v="Xerox 1997"/>
    <n v="12.96"/>
    <n v="2"/>
    <n v="0"/>
    <n v="6.2208000000000006"/>
  </r>
  <r>
    <n v="6871"/>
    <s v="US-2013-126452"/>
    <x v="0"/>
    <x v="1036"/>
    <x v="267"/>
    <s v="Standard Class"/>
    <s v="SC-20230"/>
    <s v="Scot Coram"/>
    <x v="1"/>
    <s v="United States"/>
    <s v="Los Angeles"/>
    <x v="1"/>
    <n v="90004"/>
    <x v="1"/>
    <s v="OFF-PA-10002606"/>
    <x v="1"/>
    <x v="10"/>
    <s v="Xerox 1928"/>
    <n v="47.52"/>
    <n v="9"/>
    <n v="0"/>
    <n v="21.384"/>
  </r>
  <r>
    <n v="6872"/>
    <s v="CA-2013-145009"/>
    <x v="0"/>
    <x v="5"/>
    <x v="542"/>
    <s v="Second Class"/>
    <s v="RF-19345"/>
    <s v="Randy Ferguson"/>
    <x v="1"/>
    <s v="United States"/>
    <s v="Chicago"/>
    <x v="10"/>
    <n v="60610"/>
    <x v="2"/>
    <s v="OFF-LA-10004853"/>
    <x v="1"/>
    <x v="2"/>
    <s v="Avery 483"/>
    <n v="11.952000000000002"/>
    <n v="3"/>
    <n v="0.2"/>
    <n v="3.8843999999999994"/>
  </r>
  <r>
    <n v="6873"/>
    <s v="CA-2012-162544"/>
    <x v="1"/>
    <x v="1135"/>
    <x v="79"/>
    <s v="First Class"/>
    <s v="SG-20080"/>
    <s v="Sandra Glassco"/>
    <x v="0"/>
    <s v="United States"/>
    <s v="Seattle"/>
    <x v="4"/>
    <n v="98105"/>
    <x v="1"/>
    <s v="OFF-PA-10004948"/>
    <x v="1"/>
    <x v="10"/>
    <s v="Xerox 190"/>
    <n v="4.9800000000000004"/>
    <n v="1"/>
    <n v="0"/>
    <n v="2.3406000000000002"/>
  </r>
  <r>
    <n v="6874"/>
    <s v="CA-2011-124394"/>
    <x v="2"/>
    <x v="1136"/>
    <x v="657"/>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x v="657"/>
    <s v="Second Class"/>
    <s v="TB-21520"/>
    <s v="Tracy Blumstein"/>
    <x v="0"/>
    <s v="United States"/>
    <s v="Beaumont"/>
    <x v="5"/>
    <n v="77705"/>
    <x v="2"/>
    <s v="TEC-AC-10001314"/>
    <x v="2"/>
    <x v="11"/>
    <s v="Case Logic 2.4GHz Wireless Keyboard"/>
    <n v="119.97600000000001"/>
    <n v="3"/>
    <n v="0.2"/>
    <n v="-17.996400000000019"/>
  </r>
  <r>
    <n v="6876"/>
    <s v="US-2013-121013"/>
    <x v="0"/>
    <x v="64"/>
    <x v="165"/>
    <s v="Standard Class"/>
    <s v="MM-17920"/>
    <s v="Michael Moore"/>
    <x v="0"/>
    <s v="United States"/>
    <s v="Chesapeake"/>
    <x v="17"/>
    <n v="23320"/>
    <x v="0"/>
    <s v="OFF-LA-10004545"/>
    <x v="1"/>
    <x v="2"/>
    <s v="Avery 50"/>
    <n v="25.06"/>
    <n v="2"/>
    <n v="0"/>
    <n v="11.778199999999998"/>
  </r>
  <r>
    <n v="6877"/>
    <s v="US-2013-121013"/>
    <x v="0"/>
    <x v="64"/>
    <x v="165"/>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x v="526"/>
    <s v="Same Day"/>
    <s v="CG-12520"/>
    <s v="Claire Gute"/>
    <x v="0"/>
    <s v="United States"/>
    <s v="Dallas"/>
    <x v="5"/>
    <n v="75217"/>
    <x v="2"/>
    <s v="FUR-FU-10004952"/>
    <x v="0"/>
    <x v="5"/>
    <s v="C-Line Cubicle Keepers Polyproplyene Holder w/Velcro Back, 8-1/2x11, 25/Bx"/>
    <n v="131.376"/>
    <n v="6"/>
    <n v="0.6"/>
    <n v="-95.24760000000002"/>
  </r>
  <r>
    <n v="6879"/>
    <s v="US-2012-123918"/>
    <x v="1"/>
    <x v="52"/>
    <x v="526"/>
    <s v="Same Day"/>
    <s v="CG-12520"/>
    <s v="Claire Gute"/>
    <x v="0"/>
    <s v="United States"/>
    <s v="Dallas"/>
    <x v="5"/>
    <n v="75217"/>
    <x v="2"/>
    <s v="OFF-PA-10003001"/>
    <x v="1"/>
    <x v="10"/>
    <s v="Xerox 1986"/>
    <n v="5.3440000000000003"/>
    <n v="1"/>
    <n v="0.2"/>
    <n v="1.8703999999999998"/>
  </r>
  <r>
    <n v="6880"/>
    <s v="CA-2012-137113"/>
    <x v="1"/>
    <x v="494"/>
    <x v="1197"/>
    <s v="Second Class"/>
    <s v="TW-21025"/>
    <s v="Tamara Willingham"/>
    <x v="2"/>
    <s v="United States"/>
    <s v="Seattle"/>
    <x v="4"/>
    <n v="98105"/>
    <x v="1"/>
    <s v="FUR-CH-10001215"/>
    <x v="0"/>
    <x v="1"/>
    <s v="Global Troy Executive Leather Low-Back Tilter"/>
    <n v="2003.9200000000003"/>
    <n v="5"/>
    <n v="0.2"/>
    <n v="125.24499999999995"/>
  </r>
  <r>
    <n v="6881"/>
    <s v="CA-2012-137113"/>
    <x v="1"/>
    <x v="494"/>
    <x v="1197"/>
    <s v="Second Class"/>
    <s v="TW-21025"/>
    <s v="Tamara Willingham"/>
    <x v="2"/>
    <s v="United States"/>
    <s v="Seattle"/>
    <x v="4"/>
    <n v="98105"/>
    <x v="1"/>
    <s v="OFF-PA-10004255"/>
    <x v="1"/>
    <x v="10"/>
    <s v="Xerox 219"/>
    <n v="32.400000000000006"/>
    <n v="5"/>
    <n v="0"/>
    <n v="15.552000000000001"/>
  </r>
  <r>
    <n v="6882"/>
    <s v="CA-2012-137113"/>
    <x v="1"/>
    <x v="494"/>
    <x v="1197"/>
    <s v="Second Class"/>
    <s v="TW-21025"/>
    <s v="Tamara Willingham"/>
    <x v="2"/>
    <s v="United States"/>
    <s v="Seattle"/>
    <x v="4"/>
    <n v="98105"/>
    <x v="1"/>
    <s v="FUR-TA-10001705"/>
    <x v="0"/>
    <x v="3"/>
    <s v="Bush Advantage Collection Round Conference Table"/>
    <n v="1913.3999999999999"/>
    <n v="9"/>
    <n v="0"/>
    <n v="401.81399999999985"/>
  </r>
  <r>
    <n v="6883"/>
    <s v="CA-2012-137113"/>
    <x v="1"/>
    <x v="494"/>
    <x v="1197"/>
    <s v="Second Class"/>
    <s v="TW-21025"/>
    <s v="Tamara Willingham"/>
    <x v="2"/>
    <s v="United States"/>
    <s v="Seattle"/>
    <x v="4"/>
    <n v="98105"/>
    <x v="1"/>
    <s v="OFF-ST-10002554"/>
    <x v="1"/>
    <x v="4"/>
    <s v="Tennsco Industrial Shelving"/>
    <n v="146.72999999999999"/>
    <n v="3"/>
    <n v="0"/>
    <n v="2.9346000000000032"/>
  </r>
  <r>
    <n v="6884"/>
    <s v="CA-2012-137113"/>
    <x v="1"/>
    <x v="494"/>
    <x v="1197"/>
    <s v="Second Class"/>
    <s v="TW-21025"/>
    <s v="Tamara Willingham"/>
    <x v="2"/>
    <s v="United States"/>
    <s v="Seattle"/>
    <x v="4"/>
    <n v="98105"/>
    <x v="1"/>
    <s v="OFF-PA-10002222"/>
    <x v="1"/>
    <x v="10"/>
    <s v="Xerox Color Copier Paper, 11&quot; x 17&quot;, Ream"/>
    <n v="114.2"/>
    <n v="5"/>
    <n v="0"/>
    <n v="52.531999999999996"/>
  </r>
  <r>
    <n v="6885"/>
    <s v="CA-2012-120677"/>
    <x v="1"/>
    <x v="70"/>
    <x v="630"/>
    <s v="Standard Class"/>
    <s v="BD-11320"/>
    <s v="Bill Donatelli"/>
    <x v="0"/>
    <s v="United States"/>
    <s v="Minneapolis"/>
    <x v="11"/>
    <n v="55407"/>
    <x v="2"/>
    <s v="FUR-CH-10002320"/>
    <x v="0"/>
    <x v="1"/>
    <s v="Hon Pagoda Stacking Chairs"/>
    <n v="2567.84"/>
    <n v="8"/>
    <n v="0"/>
    <n v="770.35199999999986"/>
  </r>
  <r>
    <n v="6886"/>
    <s v="CA-2014-123036"/>
    <x v="3"/>
    <x v="18"/>
    <x v="31"/>
    <s v="Standard Class"/>
    <s v="HA-14905"/>
    <s v="Helen Abelman"/>
    <x v="0"/>
    <s v="United States"/>
    <s v="Springfield"/>
    <x v="24"/>
    <n v="45503"/>
    <x v="3"/>
    <s v="TEC-AC-10003499"/>
    <x v="2"/>
    <x v="11"/>
    <s v="Memorex Mini Travel Drive 8 GB USB 2.0 Flash Drive"/>
    <n v="37.056000000000004"/>
    <n v="4"/>
    <n v="0.2"/>
    <n v="8.8008000000000006"/>
  </r>
  <r>
    <n v="6887"/>
    <s v="CA-2014-123036"/>
    <x v="3"/>
    <x v="18"/>
    <x v="31"/>
    <s v="Standard Class"/>
    <s v="HA-14905"/>
    <s v="Helen Abelman"/>
    <x v="0"/>
    <s v="United States"/>
    <s v="Springfield"/>
    <x v="24"/>
    <n v="45503"/>
    <x v="3"/>
    <s v="TEC-PH-10003580"/>
    <x v="2"/>
    <x v="7"/>
    <s v="Cisco IP Phone 7961G-GE VoIP phone"/>
    <n v="259.89600000000002"/>
    <n v="2"/>
    <n v="0.4"/>
    <n v="-56.310799999999972"/>
  </r>
  <r>
    <n v="6888"/>
    <s v="CA-2014-120222"/>
    <x v="3"/>
    <x v="1016"/>
    <x v="106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x v="1060"/>
    <s v="Standard Class"/>
    <s v="LL-16840"/>
    <s v="Lauren Leatherbury"/>
    <x v="0"/>
    <s v="United States"/>
    <s v="Los Angeles"/>
    <x v="1"/>
    <n v="90032"/>
    <x v="1"/>
    <s v="OFF-BI-10000666"/>
    <x v="1"/>
    <x v="8"/>
    <s v="Surelock Post Binders"/>
    <n v="73.343999999999994"/>
    <n v="3"/>
    <n v="0.2"/>
    <n v="27.503999999999998"/>
  </r>
  <r>
    <n v="6890"/>
    <s v="CA-2014-16475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x v="304"/>
    <s v="Standard Class"/>
    <s v="SS-20140"/>
    <s v="Saphhira Shifley"/>
    <x v="1"/>
    <s v="United States"/>
    <s v="Columbus"/>
    <x v="32"/>
    <n v="31907"/>
    <x v="0"/>
    <s v="OFF-PA-10000673"/>
    <x v="1"/>
    <x v="10"/>
    <s v="Post-it “Important Message” Note Pad, Neon Colors, 50 Sheets/Pad"/>
    <n v="50.96"/>
    <n v="7"/>
    <n v="0"/>
    <n v="24.460800000000003"/>
  </r>
  <r>
    <n v="6892"/>
    <s v="CA-2014-164756"/>
    <x v="3"/>
    <x v="65"/>
    <x v="304"/>
    <s v="Standard Class"/>
    <s v="SS-20140"/>
    <s v="Saphhira Shifley"/>
    <x v="1"/>
    <s v="United States"/>
    <s v="Columbus"/>
    <x v="32"/>
    <n v="31907"/>
    <x v="0"/>
    <s v="OFF-AR-10000380"/>
    <x v="1"/>
    <x v="6"/>
    <s v="Hunt PowerHouse Electric Pencil Sharpener, Blue"/>
    <n v="113.94"/>
    <n v="3"/>
    <n v="0"/>
    <n v="34.181999999999988"/>
  </r>
  <r>
    <n v="6893"/>
    <s v="CA-2014-164756"/>
    <x v="3"/>
    <x v="65"/>
    <x v="304"/>
    <s v="Standard Class"/>
    <s v="SS-20140"/>
    <s v="Saphhira Shifley"/>
    <x v="1"/>
    <s v="United States"/>
    <s v="Columbus"/>
    <x v="32"/>
    <n v="31907"/>
    <x v="0"/>
    <s v="OFF-PA-10003848"/>
    <x v="1"/>
    <x v="10"/>
    <s v="Xerox 1997"/>
    <n v="25.92"/>
    <n v="4"/>
    <n v="0"/>
    <n v="12.441600000000001"/>
  </r>
  <r>
    <n v="6894"/>
    <s v="CA-2014-164756"/>
    <x v="3"/>
    <x v="65"/>
    <x v="304"/>
    <s v="Standard Class"/>
    <s v="SS-20140"/>
    <s v="Saphhira Shifley"/>
    <x v="1"/>
    <s v="United States"/>
    <s v="Columbus"/>
    <x v="32"/>
    <n v="31907"/>
    <x v="0"/>
    <s v="FUR-FU-10002963"/>
    <x v="0"/>
    <x v="5"/>
    <s v="Master Caster Door Stop, Gray"/>
    <n v="20.32"/>
    <n v="4"/>
    <n v="0"/>
    <n v="6.9087999999999994"/>
  </r>
  <r>
    <n v="6895"/>
    <s v="CA-2014-164756"/>
    <x v="3"/>
    <x v="65"/>
    <x v="304"/>
    <s v="Standard Class"/>
    <s v="SS-20140"/>
    <s v="Saphhira Shifley"/>
    <x v="1"/>
    <s v="United States"/>
    <s v="Columbus"/>
    <x v="32"/>
    <n v="31907"/>
    <x v="0"/>
    <s v="TEC-PH-10002447"/>
    <x v="2"/>
    <x v="7"/>
    <s v="AT&amp;T CL83451 4-Handset Telephone"/>
    <n v="411.98"/>
    <n v="2"/>
    <n v="0"/>
    <n v="119.4742"/>
  </r>
  <r>
    <n v="6896"/>
    <s v="CA-2014-164756"/>
    <x v="3"/>
    <x v="65"/>
    <x v="304"/>
    <s v="Standard Class"/>
    <s v="SS-20140"/>
    <s v="Saphhira Shifley"/>
    <x v="1"/>
    <s v="United States"/>
    <s v="Columbus"/>
    <x v="32"/>
    <n v="31907"/>
    <x v="0"/>
    <s v="OFF-SU-10004261"/>
    <x v="1"/>
    <x v="14"/>
    <s v="Fiskars 8&quot; Scissors, 2/Pack"/>
    <n v="34.479999999999997"/>
    <n v="2"/>
    <n v="0"/>
    <n v="9.9991999999999948"/>
  </r>
  <r>
    <n v="6897"/>
    <s v="CA-2014-164756"/>
    <x v="3"/>
    <x v="65"/>
    <x v="304"/>
    <s v="Standard Class"/>
    <s v="SS-20140"/>
    <s v="Saphhira Shifley"/>
    <x v="1"/>
    <s v="United States"/>
    <s v="Columbus"/>
    <x v="32"/>
    <n v="31907"/>
    <x v="0"/>
    <s v="OFF-PA-10003228"/>
    <x v="1"/>
    <x v="10"/>
    <s v="Xerox 1917"/>
    <n v="244.54999999999998"/>
    <n v="5"/>
    <n v="0"/>
    <n v="114.93849999999998"/>
  </r>
  <r>
    <n v="6898"/>
    <s v="CA-2014-122028"/>
    <x v="3"/>
    <x v="238"/>
    <x v="1171"/>
    <s v="Standard Class"/>
    <s v="CK-12205"/>
    <s v="Chloris Kastensmidt"/>
    <x v="0"/>
    <s v="United States"/>
    <s v="Lakewood"/>
    <x v="24"/>
    <n v="44107"/>
    <x v="3"/>
    <s v="OFF-BI-10004817"/>
    <x v="1"/>
    <x v="8"/>
    <s v="GBC Personal VeloBind Strips"/>
    <n v="10.782000000000002"/>
    <n v="3"/>
    <n v="0.7"/>
    <n v="-7.9067999999999969"/>
  </r>
  <r>
    <n v="6899"/>
    <s v="US-2012-165512"/>
    <x v="1"/>
    <x v="1137"/>
    <x v="1226"/>
    <s v="Second Class"/>
    <s v="VS-21820"/>
    <s v="Vivek Sundaresam"/>
    <x v="0"/>
    <s v="United States"/>
    <s v="Naperville"/>
    <x v="10"/>
    <n v="60540"/>
    <x v="2"/>
    <s v="FUR-CH-10002880"/>
    <x v="0"/>
    <x v="1"/>
    <s v="Global High-Back Leather Tilter, Burgundy"/>
    <n v="602.65099999999995"/>
    <n v="7"/>
    <n v="0.3"/>
    <n v="-163.57670000000005"/>
  </r>
  <r>
    <n v="6900"/>
    <s v="US-2012-165512"/>
    <x v="1"/>
    <x v="1137"/>
    <x v="1226"/>
    <s v="Second Class"/>
    <s v="VS-21820"/>
    <s v="Vivek Sundaresam"/>
    <x v="0"/>
    <s v="United States"/>
    <s v="Naperville"/>
    <x v="10"/>
    <n v="60540"/>
    <x v="2"/>
    <s v="OFF-BI-10001249"/>
    <x v="1"/>
    <x v="8"/>
    <s v="Avery Heavy-Duty EZD View Binder with Locking Rings"/>
    <n v="7.6559999999999988"/>
    <n v="6"/>
    <n v="0.8"/>
    <n v="-13.015200000000004"/>
  </r>
  <r>
    <n v="6901"/>
    <s v="CA-2012-140557"/>
    <x v="1"/>
    <x v="67"/>
    <x v="835"/>
    <s v="Standard Class"/>
    <s v="TN-21040"/>
    <s v="Tanja Norvell"/>
    <x v="2"/>
    <s v="United States"/>
    <s v="New York City"/>
    <x v="15"/>
    <n v="10009"/>
    <x v="3"/>
    <s v="TEC-AC-10002402"/>
    <x v="2"/>
    <x v="11"/>
    <s v="Razer Kraken PRO Over Ear PC and Music Headset"/>
    <n v="559.92999999999995"/>
    <n v="7"/>
    <n v="0"/>
    <n v="167.97899999999996"/>
  </r>
  <r>
    <n v="6902"/>
    <s v="US-2014-135013"/>
    <x v="3"/>
    <x v="1138"/>
    <x v="892"/>
    <s v="Same Day"/>
    <s v="HR-14830"/>
    <s v="Harold Ryan"/>
    <x v="1"/>
    <s v="United States"/>
    <s v="Huntington Beach"/>
    <x v="1"/>
    <n v="92646"/>
    <x v="1"/>
    <s v="TEC-CO-10001449"/>
    <x v="2"/>
    <x v="16"/>
    <s v="Hewlett Packard LaserJet 3310 Copier"/>
    <n v="2399.96"/>
    <n v="5"/>
    <n v="0.2"/>
    <n v="839.9860000000001"/>
  </r>
  <r>
    <n v="6903"/>
    <s v="CA-2014-111220"/>
    <x v="3"/>
    <x v="264"/>
    <x v="221"/>
    <s v="Standard Class"/>
    <s v="JS-15595"/>
    <s v="Jill Stevenson"/>
    <x v="1"/>
    <s v="United States"/>
    <s v="Chicago"/>
    <x v="10"/>
    <n v="60653"/>
    <x v="2"/>
    <s v="OFF-FA-10002280"/>
    <x v="1"/>
    <x v="13"/>
    <s v="Advantus Plastic Paper Clips"/>
    <n v="16"/>
    <n v="4"/>
    <n v="0.2"/>
    <n v="5.6"/>
  </r>
  <r>
    <n v="6904"/>
    <s v="CA-2014-111220"/>
    <x v="3"/>
    <x v="264"/>
    <x v="221"/>
    <s v="Standard Class"/>
    <s v="JS-15595"/>
    <s v="Jill Stevenson"/>
    <x v="1"/>
    <s v="United States"/>
    <s v="Chicago"/>
    <x v="10"/>
    <n v="60653"/>
    <x v="2"/>
    <s v="OFF-AP-10003278"/>
    <x v="1"/>
    <x v="9"/>
    <s v="Belkin 7-Outlet SurgeMaster Home Series"/>
    <n v="5.5879999999999992"/>
    <n v="2"/>
    <n v="0.8"/>
    <n v="-15.087600000000002"/>
  </r>
  <r>
    <n v="6905"/>
    <s v="CA-2014-111220"/>
    <x v="3"/>
    <x v="264"/>
    <x v="221"/>
    <s v="Standard Class"/>
    <s v="JS-15595"/>
    <s v="Jill Stevenson"/>
    <x v="1"/>
    <s v="United States"/>
    <s v="Chicago"/>
    <x v="10"/>
    <n v="60653"/>
    <x v="2"/>
    <s v="OFF-ST-10003994"/>
    <x v="1"/>
    <x v="4"/>
    <s v="Belkin 19&quot; Center-Weighted Shelf, Gray"/>
    <n v="235.92"/>
    <n v="5"/>
    <n v="0.2"/>
    <n v="-44.235000000000007"/>
  </r>
  <r>
    <n v="6906"/>
    <s v="US-2014-149006"/>
    <x v="3"/>
    <x v="1139"/>
    <x v="274"/>
    <s v="Second Class"/>
    <s v="BN-11470"/>
    <s v="Brad Norvell"/>
    <x v="1"/>
    <s v="United States"/>
    <s v="Brentwood"/>
    <x v="1"/>
    <n v="94513"/>
    <x v="1"/>
    <s v="OFF-ST-10003221"/>
    <x v="1"/>
    <x v="4"/>
    <s v="Staples"/>
    <n v="10.68"/>
    <n v="1"/>
    <n v="0"/>
    <n v="2.8836000000000004"/>
  </r>
  <r>
    <n v="6907"/>
    <s v="CA-2014-149468"/>
    <x v="3"/>
    <x v="968"/>
    <x v="775"/>
    <s v="Same Day"/>
    <s v="AR-10405"/>
    <s v="Allen Rosenblatt"/>
    <x v="1"/>
    <s v="United States"/>
    <s v="Trenton"/>
    <x v="12"/>
    <n v="48183"/>
    <x v="2"/>
    <s v="OFF-BI-10002225"/>
    <x v="1"/>
    <x v="8"/>
    <s v="Square Ring Data Binders, Rigid 75 Pt. Covers, 11&quot; x 14-7/8&quot;"/>
    <n v="41.28"/>
    <n v="2"/>
    <n v="0"/>
    <n v="19.814399999999999"/>
  </r>
  <r>
    <n v="6908"/>
    <s v="CA-2013-140249"/>
    <x v="0"/>
    <x v="720"/>
    <x v="767"/>
    <s v="Standard Class"/>
    <s v="SW-20455"/>
    <s v="Shaun Weien"/>
    <x v="0"/>
    <s v="United States"/>
    <s v="Seattle"/>
    <x v="4"/>
    <n v="98103"/>
    <x v="1"/>
    <s v="TEC-PH-10002584"/>
    <x v="2"/>
    <x v="7"/>
    <s v="Samsung Galaxy S4"/>
    <n v="1001.5840000000001"/>
    <n v="2"/>
    <n v="0.2"/>
    <n v="125.19799999999992"/>
  </r>
  <r>
    <n v="6909"/>
    <s v="US-2014-135503"/>
    <x v="3"/>
    <x v="389"/>
    <x v="159"/>
    <s v="Standard Class"/>
    <s v="JE-16165"/>
    <s v="Justin Ellison"/>
    <x v="1"/>
    <s v="United States"/>
    <s v="North Charleston"/>
    <x v="20"/>
    <n v="29406"/>
    <x v="0"/>
    <s v="FUR-FU-10002364"/>
    <x v="0"/>
    <x v="5"/>
    <s v="Eldon Expressions Wood Desk Accessories, Oak"/>
    <n v="14.76"/>
    <n v="2"/>
    <n v="0"/>
    <n v="4.2803999999999984"/>
  </r>
  <r>
    <n v="6910"/>
    <s v="CA-2011-126277"/>
    <x v="2"/>
    <x v="103"/>
    <x v="233"/>
    <s v="Second Class"/>
    <s v="LH-16900"/>
    <s v="Lena Hernandez"/>
    <x v="0"/>
    <s v="United States"/>
    <s v="Columbus"/>
    <x v="24"/>
    <n v="43229"/>
    <x v="3"/>
    <s v="OFF-BI-10004022"/>
    <x v="1"/>
    <x v="8"/>
    <s v="Acco Suede Grain Vinyl Round Ring Binder"/>
    <n v="2.5020000000000002"/>
    <n v="3"/>
    <n v="0.7"/>
    <n v="-2.0015999999999998"/>
  </r>
  <r>
    <n v="6911"/>
    <s v="US-2014-115301"/>
    <x v="3"/>
    <x v="570"/>
    <x v="641"/>
    <s v="Standard Class"/>
    <s v="VG-21790"/>
    <s v="Vivek Gonzalez"/>
    <x v="0"/>
    <s v="United States"/>
    <s v="Seattle"/>
    <x v="4"/>
    <n v="98103"/>
    <x v="1"/>
    <s v="FUR-BO-10004709"/>
    <x v="0"/>
    <x v="0"/>
    <s v="Bush Westfield Collection Bookcases, Medium Cherry Finish"/>
    <n v="115.96"/>
    <n v="2"/>
    <n v="0"/>
    <n v="25.511200000000002"/>
  </r>
  <r>
    <n v="6912"/>
    <s v="CA-2014-168942"/>
    <x v="3"/>
    <x v="378"/>
    <x v="727"/>
    <s v="Second Class"/>
    <s v="EM-13960"/>
    <s v="Eric Murdock"/>
    <x v="0"/>
    <s v="United States"/>
    <s v="San Francisco"/>
    <x v="1"/>
    <n v="94109"/>
    <x v="1"/>
    <s v="OFF-ST-10004340"/>
    <x v="1"/>
    <x v="4"/>
    <s v="Fellowes Mobile File Cart, Black"/>
    <n v="186.54"/>
    <n v="3"/>
    <n v="0"/>
    <n v="50.365800000000007"/>
  </r>
  <r>
    <n v="6913"/>
    <s v="US-2014-128398"/>
    <x v="3"/>
    <x v="743"/>
    <x v="547"/>
    <s v="Second Class"/>
    <s v="EM-13825"/>
    <s v="Elizabeth Moffitt"/>
    <x v="1"/>
    <s v="United States"/>
    <s v="Los Angeles"/>
    <x v="1"/>
    <n v="90049"/>
    <x v="1"/>
    <s v="TEC-AC-10001714"/>
    <x v="2"/>
    <x v="11"/>
    <s v="Logitech MX Performance Wireless Mouse"/>
    <n v="159.56"/>
    <n v="4"/>
    <n v="0"/>
    <n v="59.037199999999999"/>
  </r>
  <r>
    <n v="6914"/>
    <s v="CA-2012-104115"/>
    <x v="1"/>
    <x v="821"/>
    <x v="883"/>
    <s v="Standard Class"/>
    <s v="JH-15910"/>
    <s v="Jonathan Howell"/>
    <x v="0"/>
    <s v="United States"/>
    <s v="West Palm Beach"/>
    <x v="2"/>
    <n v="33407"/>
    <x v="0"/>
    <s v="TEC-PH-10002844"/>
    <x v="2"/>
    <x v="7"/>
    <s v="Speck Products Candyshell Flip Case"/>
    <n v="55.984000000000009"/>
    <n v="2"/>
    <n v="0.2"/>
    <n v="4.1987999999999985"/>
  </r>
  <r>
    <n v="6915"/>
    <s v="CA-2011-142510"/>
    <x v="2"/>
    <x v="1091"/>
    <x v="473"/>
    <s v="Standard Class"/>
    <s v="NP-18700"/>
    <s v="Nora Preis"/>
    <x v="0"/>
    <s v="United States"/>
    <s v="Chicago"/>
    <x v="10"/>
    <n v="60623"/>
    <x v="2"/>
    <s v="OFF-ST-10000585"/>
    <x v="1"/>
    <x v="4"/>
    <s v="Economy Rollaway Files"/>
    <n v="132.16"/>
    <n v="1"/>
    <n v="0.2"/>
    <n v="9.911999999999999"/>
  </r>
  <r>
    <n v="6916"/>
    <s v="CA-2011-142510"/>
    <x v="2"/>
    <x v="1091"/>
    <x v="473"/>
    <s v="Standard Class"/>
    <s v="NP-18700"/>
    <s v="Nora Preis"/>
    <x v="0"/>
    <s v="United States"/>
    <s v="Chicago"/>
    <x v="10"/>
    <n v="60623"/>
    <x v="2"/>
    <s v="OFF-BI-10002824"/>
    <x v="1"/>
    <x v="8"/>
    <s v="Recycled Easel Ring Binders"/>
    <n v="17.903999999999996"/>
    <n v="6"/>
    <n v="0.8"/>
    <n v="-31.332000000000008"/>
  </r>
  <r>
    <n v="6917"/>
    <s v="CA-2011-142510"/>
    <x v="2"/>
    <x v="1091"/>
    <x v="473"/>
    <s v="Standard Class"/>
    <s v="NP-18700"/>
    <s v="Nora Preis"/>
    <x v="0"/>
    <s v="United States"/>
    <s v="Chicago"/>
    <x v="10"/>
    <n v="60623"/>
    <x v="2"/>
    <s v="OFF-PA-10001289"/>
    <x v="1"/>
    <x v="10"/>
    <s v="White Computer Printout Paper by Universal"/>
    <n v="124.032"/>
    <n v="4"/>
    <n v="0.2"/>
    <n v="44.961600000000004"/>
  </r>
  <r>
    <n v="6918"/>
    <s v="CA-2011-124247"/>
    <x v="2"/>
    <x v="757"/>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x v="172"/>
    <s v="Second Class"/>
    <s v="BM-11785"/>
    <s v="Bryan Mills"/>
    <x v="0"/>
    <s v="United States"/>
    <s v="Seattle"/>
    <x v="4"/>
    <n v="98115"/>
    <x v="1"/>
    <s v="OFF-SU-10003567"/>
    <x v="1"/>
    <x v="14"/>
    <s v="Stiletto Hand Letter Openers"/>
    <n v="28.799999999999997"/>
    <n v="3"/>
    <n v="0"/>
    <n v="0.86400000000000077"/>
  </r>
  <r>
    <n v="6920"/>
    <s v="CA-2012-102806"/>
    <x v="1"/>
    <x v="1031"/>
    <x v="311"/>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x v="965"/>
    <s v="Standard Class"/>
    <s v="BM-11140"/>
    <s v="Becky Martin"/>
    <x v="0"/>
    <s v="United States"/>
    <s v="Santa Barbara"/>
    <x v="1"/>
    <n v="93101"/>
    <x v="1"/>
    <s v="OFF-AP-10003287"/>
    <x v="1"/>
    <x v="9"/>
    <s v="Tripp Lite TLP810NET Broadband Surge for Modem/Fax"/>
    <n v="356.78999999999996"/>
    <n v="7"/>
    <n v="0"/>
    <n v="99.901199999999989"/>
  </r>
  <r>
    <n v="6922"/>
    <s v="CA-2014-109211"/>
    <x v="3"/>
    <x v="1095"/>
    <x v="939"/>
    <s v="Standard Class"/>
    <s v="PS-19045"/>
    <s v="Penelope Sewall"/>
    <x v="2"/>
    <s v="United States"/>
    <s v="New York City"/>
    <x v="15"/>
    <n v="10011"/>
    <x v="3"/>
    <s v="OFF-EN-10001532"/>
    <x v="1"/>
    <x v="12"/>
    <s v="Brown Kraft Recycled Envelopes"/>
    <n v="16.98"/>
    <n v="1"/>
    <n v="0"/>
    <n v="8.49"/>
  </r>
  <r>
    <n v="6923"/>
    <s v="CA-2012-134257"/>
    <x v="1"/>
    <x v="199"/>
    <x v="1227"/>
    <s v="Second Class"/>
    <s v="MS-17710"/>
    <s v="Maurice Satty"/>
    <x v="0"/>
    <s v="United States"/>
    <s v="Auburn"/>
    <x v="19"/>
    <n v="36830"/>
    <x v="0"/>
    <s v="OFF-LA-10003930"/>
    <x v="1"/>
    <x v="2"/>
    <s v="Dot Matrix Printer Tape Reel Labels, White, 5000/Box"/>
    <n v="491.55"/>
    <n v="5"/>
    <n v="0"/>
    <n v="240.8595"/>
  </r>
  <r>
    <n v="6924"/>
    <s v="CA-2012-134257"/>
    <x v="1"/>
    <x v="199"/>
    <x v="1227"/>
    <s v="Second Class"/>
    <s v="MS-17710"/>
    <s v="Maurice Satty"/>
    <x v="0"/>
    <s v="United States"/>
    <s v="Auburn"/>
    <x v="19"/>
    <n v="36830"/>
    <x v="0"/>
    <s v="OFF-EN-10003845"/>
    <x v="1"/>
    <x v="12"/>
    <s v="Colored Envelopes"/>
    <n v="7.38"/>
    <n v="2"/>
    <n v="0"/>
    <n v="3.3947999999999996"/>
  </r>
  <r>
    <n v="6925"/>
    <s v="CA-2012-137925"/>
    <x v="1"/>
    <x v="672"/>
    <x v="107"/>
    <s v="Standard Class"/>
    <s v="JL-15235"/>
    <s v="Janet Lee"/>
    <x v="0"/>
    <s v="United States"/>
    <s v="New York City"/>
    <x v="15"/>
    <n v="10035"/>
    <x v="3"/>
    <s v="OFF-PA-10002659"/>
    <x v="1"/>
    <x v="10"/>
    <s v="Avoid Verbal Orders Carbonless Minifold Book"/>
    <n v="23.66"/>
    <n v="7"/>
    <n v="0"/>
    <n v="10.883599999999998"/>
  </r>
  <r>
    <n v="6926"/>
    <s v="CA-2012-137925"/>
    <x v="1"/>
    <x v="672"/>
    <x v="107"/>
    <s v="Standard Class"/>
    <s v="JL-15235"/>
    <s v="Janet Lee"/>
    <x v="0"/>
    <s v="United States"/>
    <s v="New York City"/>
    <x v="15"/>
    <n v="10035"/>
    <x v="3"/>
    <s v="FUR-BO-10001608"/>
    <x v="0"/>
    <x v="0"/>
    <s v="Hon Metal Bookcases, Black"/>
    <n v="681.40800000000013"/>
    <n v="12"/>
    <n v="0.2"/>
    <n v="42.588000000000022"/>
  </r>
  <r>
    <n v="6927"/>
    <s v="CA-2013-140046"/>
    <x v="0"/>
    <x v="1062"/>
    <x v="1151"/>
    <s v="Standard Class"/>
    <s v="KM-16660"/>
    <s v="Khloe Miller"/>
    <x v="0"/>
    <s v="United States"/>
    <s v="Los Angeles"/>
    <x v="1"/>
    <n v="90032"/>
    <x v="1"/>
    <s v="OFF-LA-10000305"/>
    <x v="1"/>
    <x v="2"/>
    <s v="Avery 495"/>
    <n v="18.899999999999999"/>
    <n v="3"/>
    <n v="0"/>
    <n v="8.6939999999999991"/>
  </r>
  <r>
    <n v="6928"/>
    <s v="CA-2013-140382"/>
    <x v="0"/>
    <x v="661"/>
    <x v="22"/>
    <s v="Second Class"/>
    <s v="RD-19900"/>
    <s v="Ruben Dartt"/>
    <x v="0"/>
    <s v="United States"/>
    <s v="San Francisco"/>
    <x v="1"/>
    <n v="94109"/>
    <x v="1"/>
    <s v="OFF-ST-10003638"/>
    <x v="1"/>
    <x v="4"/>
    <s v="Mobile Personal File Cube"/>
    <n v="93.68"/>
    <n v="4"/>
    <n v="0"/>
    <n v="25.293599999999998"/>
  </r>
  <r>
    <n v="6929"/>
    <s v="CA-2013-140382"/>
    <x v="0"/>
    <x v="661"/>
    <x v="22"/>
    <s v="Second Class"/>
    <s v="RD-19900"/>
    <s v="Ruben Dartt"/>
    <x v="0"/>
    <s v="United States"/>
    <s v="San Francisco"/>
    <x v="1"/>
    <n v="94109"/>
    <x v="1"/>
    <s v="OFF-LA-10001934"/>
    <x v="1"/>
    <x v="2"/>
    <s v="Avery 516"/>
    <n v="21.93"/>
    <n v="3"/>
    <n v="0"/>
    <n v="10.307099999999998"/>
  </r>
  <r>
    <n v="6930"/>
    <s v="CA-2013-140382"/>
    <x v="0"/>
    <x v="661"/>
    <x v="22"/>
    <s v="Second Class"/>
    <s v="RD-19900"/>
    <s v="Ruben Dartt"/>
    <x v="0"/>
    <s v="United States"/>
    <s v="San Francisco"/>
    <x v="1"/>
    <n v="94109"/>
    <x v="1"/>
    <s v="TEC-PH-10003012"/>
    <x v="2"/>
    <x v="7"/>
    <s v="Nortel Meridian M3904 Professional Digital phone"/>
    <n v="862.34400000000005"/>
    <n v="7"/>
    <n v="0.2"/>
    <n v="97.013699999999858"/>
  </r>
  <r>
    <n v="6931"/>
    <s v="CA-2013-140382"/>
    <x v="0"/>
    <x v="661"/>
    <x v="22"/>
    <s v="Second Class"/>
    <s v="RD-19900"/>
    <s v="Ruben Dartt"/>
    <x v="0"/>
    <s v="United States"/>
    <s v="San Francisco"/>
    <x v="1"/>
    <n v="94109"/>
    <x v="1"/>
    <s v="OFF-PA-10001019"/>
    <x v="1"/>
    <x v="10"/>
    <s v="Xerox 1884"/>
    <n v="19.98"/>
    <n v="1"/>
    <n v="0"/>
    <n v="9.3905999999999992"/>
  </r>
  <r>
    <n v="6932"/>
    <s v="CA-2011-164182"/>
    <x v="2"/>
    <x v="686"/>
    <x v="701"/>
    <s v="Standard Class"/>
    <s v="ST-20530"/>
    <s v="Shui Tom"/>
    <x v="0"/>
    <s v="United States"/>
    <s v="Philadelphia"/>
    <x v="9"/>
    <n v="19140"/>
    <x v="3"/>
    <s v="TEC-PH-10002070"/>
    <x v="2"/>
    <x v="7"/>
    <s v="Griffin GC36547 PowerJolt SE Lightning Charger"/>
    <n v="13.493999999999998"/>
    <n v="1"/>
    <n v="0.4"/>
    <n v="-2.2490000000000023"/>
  </r>
  <r>
    <n v="6933"/>
    <s v="CA-2011-164182"/>
    <x v="2"/>
    <x v="686"/>
    <x v="701"/>
    <s v="Standard Class"/>
    <s v="ST-20530"/>
    <s v="Shui Tom"/>
    <x v="0"/>
    <s v="United States"/>
    <s v="Philadelphia"/>
    <x v="9"/>
    <n v="19140"/>
    <x v="3"/>
    <s v="TEC-PH-10002583"/>
    <x v="2"/>
    <x v="7"/>
    <s v="iOttie HLCRIO102 Car Mount"/>
    <n v="23.987999999999996"/>
    <n v="2"/>
    <n v="0.4"/>
    <n v="-13.993000000000004"/>
  </r>
  <r>
    <n v="6934"/>
    <s v="CA-2011-164182"/>
    <x v="2"/>
    <x v="686"/>
    <x v="701"/>
    <s v="Standard Class"/>
    <s v="ST-20530"/>
    <s v="Shui Tom"/>
    <x v="0"/>
    <s v="United States"/>
    <s v="Philadelphia"/>
    <x v="9"/>
    <n v="19140"/>
    <x v="3"/>
    <s v="FUR-FU-10001057"/>
    <x v="0"/>
    <x v="5"/>
    <s v="Tensor Track Tree Floor Lamp"/>
    <n v="31.983999999999998"/>
    <n v="2"/>
    <n v="0.2"/>
    <n v="1.1993999999999998"/>
  </r>
  <r>
    <n v="6935"/>
    <s v="CA-2011-164182"/>
    <x v="2"/>
    <x v="686"/>
    <x v="701"/>
    <s v="Standard Class"/>
    <s v="ST-20530"/>
    <s v="Shui Tom"/>
    <x v="0"/>
    <s v="United States"/>
    <s v="Philadelphia"/>
    <x v="9"/>
    <n v="19140"/>
    <x v="3"/>
    <s v="OFF-AR-10001044"/>
    <x v="1"/>
    <x v="6"/>
    <s v="BOSTON Ranger #55 Pencil Sharpener, Black"/>
    <n v="41.584000000000003"/>
    <n v="2"/>
    <n v="0.2"/>
    <n v="4.6781999999999968"/>
  </r>
  <r>
    <n v="6936"/>
    <s v="CA-2014-137365"/>
    <x v="3"/>
    <x v="329"/>
    <x v="108"/>
    <s v="Second Class"/>
    <s v="BP-11095"/>
    <s v="Bart Pistole"/>
    <x v="1"/>
    <s v="United States"/>
    <s v="El Paso"/>
    <x v="5"/>
    <n v="79907"/>
    <x v="2"/>
    <s v="TEC-AC-10001767"/>
    <x v="2"/>
    <x v="11"/>
    <s v="SanDisk Ultra 64 GB MicroSDHC Class 10 Memory Card"/>
    <n v="95.976000000000013"/>
    <n v="3"/>
    <n v="0.2"/>
    <n v="-10.797300000000011"/>
  </r>
  <r>
    <n v="6937"/>
    <s v="CA-2013-129847"/>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x v="1228"/>
    <s v="Same Day"/>
    <s v="PS-18760"/>
    <s v="Pamela Stobb"/>
    <x v="0"/>
    <s v="United States"/>
    <s v="El Paso"/>
    <x v="5"/>
    <n v="79907"/>
    <x v="2"/>
    <s v="OFF-PA-10001952"/>
    <x v="1"/>
    <x v="10"/>
    <s v="Xerox 1902"/>
    <n v="36.544000000000004"/>
    <n v="2"/>
    <n v="0.2"/>
    <n v="11.876799999999998"/>
  </r>
  <r>
    <n v="6939"/>
    <s v="CA-2013-125094"/>
    <x v="0"/>
    <x v="732"/>
    <x v="333"/>
    <s v="Standard Class"/>
    <s v="NP-18700"/>
    <s v="Nora Preis"/>
    <x v="0"/>
    <s v="United States"/>
    <s v="Seattle"/>
    <x v="4"/>
    <n v="98105"/>
    <x v="1"/>
    <s v="TEC-AC-10004420"/>
    <x v="2"/>
    <x v="11"/>
    <s v="Cherry 142-key Programmable Keyboard"/>
    <n v="479.72"/>
    <n v="4"/>
    <n v="0"/>
    <n v="52.769200000000012"/>
  </r>
  <r>
    <n v="6940"/>
    <s v="CA-2014-107132"/>
    <x v="3"/>
    <x v="335"/>
    <x v="569"/>
    <s v="Standard Class"/>
    <s v="SC-20260"/>
    <s v="Scott Cohen"/>
    <x v="1"/>
    <s v="United States"/>
    <s v="New York City"/>
    <x v="15"/>
    <n v="10009"/>
    <x v="3"/>
    <s v="OFF-BI-10001071"/>
    <x v="1"/>
    <x v="8"/>
    <s v="GBC ProClick Punch Binding System"/>
    <n v="102.36799999999999"/>
    <n v="2"/>
    <n v="0.2"/>
    <n v="37.108400000000003"/>
  </r>
  <r>
    <n v="6941"/>
    <s v="CA-2014-107132"/>
    <x v="3"/>
    <x v="335"/>
    <x v="569"/>
    <s v="Standard Class"/>
    <s v="SC-20260"/>
    <s v="Scott Cohen"/>
    <x v="1"/>
    <s v="United States"/>
    <s v="New York City"/>
    <x v="15"/>
    <n v="10009"/>
    <x v="3"/>
    <s v="OFF-SU-10002503"/>
    <x v="1"/>
    <x v="14"/>
    <s v="Acme Preferred Stainless Steel Scissors"/>
    <n v="28.4"/>
    <n v="5"/>
    <n v="0"/>
    <n v="8.2359999999999989"/>
  </r>
  <r>
    <n v="6942"/>
    <s v="CA-2014-107132"/>
    <x v="3"/>
    <x v="335"/>
    <x v="569"/>
    <s v="Standard Class"/>
    <s v="SC-20260"/>
    <s v="Scott Cohen"/>
    <x v="1"/>
    <s v="United States"/>
    <s v="New York City"/>
    <x v="15"/>
    <n v="10009"/>
    <x v="3"/>
    <s v="OFF-ST-10001490"/>
    <x v="1"/>
    <x v="4"/>
    <s v="Hot File 7-Pocket, Floor Stand"/>
    <n v="713.88"/>
    <n v="4"/>
    <n v="0"/>
    <n v="214.16399999999993"/>
  </r>
  <r>
    <n v="6943"/>
    <s v="CA-2014-107132"/>
    <x v="3"/>
    <x v="335"/>
    <x v="569"/>
    <s v="Standard Class"/>
    <s v="SC-20260"/>
    <s v="Scott Cohen"/>
    <x v="1"/>
    <s v="United States"/>
    <s v="New York City"/>
    <x v="15"/>
    <n v="10009"/>
    <x v="3"/>
    <s v="OFF-PA-10003790"/>
    <x v="1"/>
    <x v="10"/>
    <s v="Xerox 1991"/>
    <n v="68.52"/>
    <n v="3"/>
    <n v="0"/>
    <n v="31.519199999999998"/>
  </r>
  <r>
    <n v="6944"/>
    <s v="CA-2012-139248"/>
    <x v="1"/>
    <x v="395"/>
    <x v="1229"/>
    <s v="Standard Class"/>
    <s v="RD-19930"/>
    <s v="Russell D'Ascenzo"/>
    <x v="0"/>
    <s v="United States"/>
    <s v="Los Angeles"/>
    <x v="1"/>
    <n v="90032"/>
    <x v="1"/>
    <s v="TEC-PH-10004094"/>
    <x v="2"/>
    <x v="7"/>
    <s v="Motorola L703CM"/>
    <n v="623.96"/>
    <n v="5"/>
    <n v="0.2"/>
    <n v="38.997500000000002"/>
  </r>
  <r>
    <n v="6945"/>
    <s v="CA-2011-148369"/>
    <x v="2"/>
    <x v="865"/>
    <x v="1138"/>
    <s v="Standard Class"/>
    <s v="TH-21115"/>
    <s v="Thea Hudgings"/>
    <x v="1"/>
    <s v="United States"/>
    <s v="Newark"/>
    <x v="13"/>
    <n v="19711"/>
    <x v="3"/>
    <s v="OFF-BI-10004876"/>
    <x v="1"/>
    <x v="8"/>
    <s v="Wilson Jones Suede Grain Vinyl Binders"/>
    <n v="11.12"/>
    <n v="4"/>
    <n v="0"/>
    <n v="5.4487999999999994"/>
  </r>
  <r>
    <n v="6946"/>
    <s v="CA-2013-106243"/>
    <x v="0"/>
    <x v="955"/>
    <x v="1037"/>
    <s v="Standard Class"/>
    <s v="GM-14680"/>
    <s v="Greg Matthias"/>
    <x v="0"/>
    <s v="United States"/>
    <s v="New York City"/>
    <x v="15"/>
    <n v="10011"/>
    <x v="3"/>
    <s v="FUR-BO-10003034"/>
    <x v="0"/>
    <x v="0"/>
    <s v="O'Sullivan Elevations Bookcase, Cherry Finish"/>
    <n v="523.91999999999996"/>
    <n v="5"/>
    <n v="0.2"/>
    <n v="-26.195999999999984"/>
  </r>
  <r>
    <n v="6947"/>
    <s v="CA-2012-126466"/>
    <x v="1"/>
    <x v="529"/>
    <x v="681"/>
    <s v="Standard Class"/>
    <s v="JO-15550"/>
    <s v="Jesus Ocampo"/>
    <x v="2"/>
    <s v="United States"/>
    <s v="Roseville"/>
    <x v="1"/>
    <n v="95661"/>
    <x v="1"/>
    <s v="OFF-FA-10000490"/>
    <x v="1"/>
    <x v="13"/>
    <s v="OIC Binder Clips, Mini, 1/4&quot; Capacity, Black"/>
    <n v="2.48"/>
    <n v="2"/>
    <n v="0"/>
    <n v="1.1656"/>
  </r>
  <r>
    <n v="6948"/>
    <s v="CA-2012-130365"/>
    <x v="1"/>
    <x v="334"/>
    <x v="1230"/>
    <s v="Standard Class"/>
    <s v="ZC-21910"/>
    <s v="Zuschuss Carroll"/>
    <x v="0"/>
    <s v="United States"/>
    <s v="Aurora"/>
    <x v="10"/>
    <n v="60505"/>
    <x v="2"/>
    <s v="OFF-ST-10002574"/>
    <x v="1"/>
    <x v="4"/>
    <s v="SAFCO Commercial Wire Shelving, Black"/>
    <n v="221.024"/>
    <n v="2"/>
    <n v="0.2"/>
    <n v="-55.256"/>
  </r>
  <r>
    <n v="6949"/>
    <s v="CA-2012-130365"/>
    <x v="1"/>
    <x v="334"/>
    <x v="1230"/>
    <s v="Standard Class"/>
    <s v="ZC-21910"/>
    <s v="Zuschuss Carroll"/>
    <x v="0"/>
    <s v="United States"/>
    <s v="Aurora"/>
    <x v="10"/>
    <n v="60505"/>
    <x v="2"/>
    <s v="FUR-CH-10003535"/>
    <x v="0"/>
    <x v="1"/>
    <s v="Global Armless Task Chair, Royal Blue"/>
    <n v="128.05799999999999"/>
    <n v="3"/>
    <n v="0.3"/>
    <n v="-23.782199999999996"/>
  </r>
  <r>
    <n v="6950"/>
    <s v="CA-2014-143021"/>
    <x v="3"/>
    <x v="123"/>
    <x v="381"/>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x v="381"/>
    <s v="Same Day"/>
    <s v="AP-10720"/>
    <s v="Anne Pryor"/>
    <x v="2"/>
    <s v="United States"/>
    <s v="New York City"/>
    <x v="15"/>
    <n v="10011"/>
    <x v="3"/>
    <s v="FUR-TA-10001676"/>
    <x v="0"/>
    <x v="3"/>
    <s v="Hon 61000 Series Interactive Training Tables"/>
    <n v="79.97399999999999"/>
    <n v="3"/>
    <n v="0.4"/>
    <n v="-29.323800000000006"/>
  </r>
  <r>
    <n v="6952"/>
    <s v="CA-2012-161767"/>
    <x v="1"/>
    <x v="312"/>
    <x v="1005"/>
    <s v="Standard Class"/>
    <s v="GK-14620"/>
    <s v="Grace Kelly"/>
    <x v="1"/>
    <s v="United States"/>
    <s v="Dallas"/>
    <x v="5"/>
    <n v="75217"/>
    <x v="2"/>
    <s v="TEC-MA-10002790"/>
    <x v="2"/>
    <x v="15"/>
    <s v="NeatDesk Desktop Scanner &amp; Digital Filing System"/>
    <n v="479.988"/>
    <n v="2"/>
    <n v="0.4"/>
    <n v="55.998599999999954"/>
  </r>
  <r>
    <n v="6953"/>
    <s v="CA-2012-129917"/>
    <x v="1"/>
    <x v="653"/>
    <x v="1120"/>
    <s v="First Class"/>
    <s v="HM-14980"/>
    <s v="Henry MacAllister"/>
    <x v="0"/>
    <s v="United States"/>
    <s v="Los Angeles"/>
    <x v="1"/>
    <n v="90008"/>
    <x v="1"/>
    <s v="OFF-BI-10001757"/>
    <x v="1"/>
    <x v="8"/>
    <s v="Pressboard Hanging Data Binders for Unburst Sheets"/>
    <n v="11.808"/>
    <n v="3"/>
    <n v="0.2"/>
    <n v="4.1327999999999996"/>
  </r>
  <r>
    <n v="6954"/>
    <s v="CA-2012-129917"/>
    <x v="1"/>
    <x v="653"/>
    <x v="1120"/>
    <s v="First Class"/>
    <s v="HM-14980"/>
    <s v="Henry MacAllister"/>
    <x v="0"/>
    <s v="United States"/>
    <s v="Los Angeles"/>
    <x v="1"/>
    <n v="90008"/>
    <x v="1"/>
    <s v="OFF-BI-10004828"/>
    <x v="1"/>
    <x v="8"/>
    <s v="GBC Poly Designer Binding Covers"/>
    <n v="53.567999999999998"/>
    <n v="4"/>
    <n v="0.2"/>
    <n v="19.418399999999995"/>
  </r>
  <r>
    <n v="6955"/>
    <s v="CA-2012-129917"/>
    <x v="1"/>
    <x v="653"/>
    <x v="1120"/>
    <s v="First Class"/>
    <s v="HM-14980"/>
    <s v="Henry MacAllister"/>
    <x v="0"/>
    <s v="United States"/>
    <s v="Los Angeles"/>
    <x v="1"/>
    <n v="90008"/>
    <x v="1"/>
    <s v="TEC-PH-10000369"/>
    <x v="2"/>
    <x v="7"/>
    <s v="HTC One Mini"/>
    <n v="503.96000000000004"/>
    <n v="5"/>
    <n v="0.2"/>
    <n v="50.396000000000015"/>
  </r>
  <r>
    <n v="6956"/>
    <s v="CA-2012-115420"/>
    <x v="1"/>
    <x v="334"/>
    <x v="32"/>
    <s v="Standard Class"/>
    <s v="LS-16945"/>
    <s v="Linda Southworth"/>
    <x v="1"/>
    <s v="United States"/>
    <s v="Los Angeles"/>
    <x v="1"/>
    <n v="90004"/>
    <x v="1"/>
    <s v="OFF-EN-10003862"/>
    <x v="1"/>
    <x v="12"/>
    <s v="Laser &amp; Ink Jet Business Envelopes"/>
    <n v="21.34"/>
    <n v="2"/>
    <n v="0"/>
    <n v="9.8163999999999998"/>
  </r>
  <r>
    <n v="6957"/>
    <s v="CA-2013-157588"/>
    <x v="0"/>
    <x v="216"/>
    <x v="194"/>
    <s v="Standard Class"/>
    <s v="AR-10570"/>
    <s v="Anemone Ratner"/>
    <x v="0"/>
    <s v="United States"/>
    <s v="Columbus"/>
    <x v="32"/>
    <n v="31907"/>
    <x v="0"/>
    <s v="OFF-BI-10003963"/>
    <x v="1"/>
    <x v="8"/>
    <s v="Cardinal Holdit Data Disk Pockets"/>
    <n v="36.4"/>
    <n v="5"/>
    <n v="0"/>
    <n v="17.107999999999997"/>
  </r>
  <r>
    <n v="6958"/>
    <s v="CA-2013-157588"/>
    <x v="0"/>
    <x v="216"/>
    <x v="194"/>
    <s v="Standard Class"/>
    <s v="AR-10570"/>
    <s v="Anemone Ratner"/>
    <x v="0"/>
    <s v="United States"/>
    <s v="Columbus"/>
    <x v="32"/>
    <n v="31907"/>
    <x v="0"/>
    <s v="FUR-FU-10004848"/>
    <x v="0"/>
    <x v="5"/>
    <s v="Howard Miller 13-3/4&quot; Diameter Brushed Chrome Round Wall Clock"/>
    <n v="51.75"/>
    <n v="1"/>
    <n v="0"/>
    <n v="15.524999999999999"/>
  </r>
  <r>
    <n v="6959"/>
    <s v="CA-2012-167255"/>
    <x v="1"/>
    <x v="874"/>
    <x v="591"/>
    <s v="Second Class"/>
    <s v="RH-19510"/>
    <s v="Rick Huthwaite"/>
    <x v="2"/>
    <s v="United States"/>
    <s v="San Francisco"/>
    <x v="1"/>
    <n v="94110"/>
    <x v="1"/>
    <s v="OFF-ST-10001328"/>
    <x v="1"/>
    <x v="4"/>
    <s v="Personal Filing Tote with Lid, Black/Gray"/>
    <n v="15.51"/>
    <n v="1"/>
    <n v="0"/>
    <n v="4.3428000000000004"/>
  </r>
  <r>
    <n v="6960"/>
    <s v="CA-2012-167255"/>
    <x v="1"/>
    <x v="874"/>
    <x v="591"/>
    <s v="Second Class"/>
    <s v="RH-19510"/>
    <s v="Rick Huthwaite"/>
    <x v="2"/>
    <s v="United States"/>
    <s v="San Francisco"/>
    <x v="1"/>
    <n v="94110"/>
    <x v="1"/>
    <s v="OFF-PA-10002377"/>
    <x v="1"/>
    <x v="10"/>
    <s v="Xerox 1916"/>
    <n v="146.82"/>
    <n v="3"/>
    <n v="0"/>
    <n v="73.41"/>
  </r>
  <r>
    <n v="6961"/>
    <s v="CA-2012-167255"/>
    <x v="1"/>
    <x v="874"/>
    <x v="591"/>
    <s v="Second Class"/>
    <s v="RH-19510"/>
    <s v="Rick Huthwaite"/>
    <x v="2"/>
    <s v="United States"/>
    <s v="San Francisco"/>
    <x v="1"/>
    <n v="94110"/>
    <x v="1"/>
    <s v="OFF-PA-10003441"/>
    <x v="1"/>
    <x v="10"/>
    <s v="Xerox 226"/>
    <n v="12.96"/>
    <n v="2"/>
    <n v="0"/>
    <n v="6.2208000000000006"/>
  </r>
  <r>
    <n v="6962"/>
    <s v="CA-2014-162096"/>
    <x v="3"/>
    <x v="468"/>
    <x v="173"/>
    <s v="Same Day"/>
    <s v="TB-21190"/>
    <s v="Thomas Brumley"/>
    <x v="2"/>
    <s v="United States"/>
    <s v="Riverside"/>
    <x v="1"/>
    <n v="92503"/>
    <x v="1"/>
    <s v="OFF-AR-10002221"/>
    <x v="1"/>
    <x v="6"/>
    <s v="12 Colored Short Pencils"/>
    <n v="7.8000000000000007"/>
    <n v="3"/>
    <n v="0"/>
    <n v="2.1060000000000008"/>
  </r>
  <r>
    <n v="6963"/>
    <s v="CA-2013-157161"/>
    <x v="0"/>
    <x v="87"/>
    <x v="1231"/>
    <s v="Second Class"/>
    <s v="JD-15895"/>
    <s v="Jonathan Doherty"/>
    <x v="1"/>
    <s v="United States"/>
    <s v="Columbia"/>
    <x v="20"/>
    <n v="29203"/>
    <x v="0"/>
    <s v="OFF-EN-10001509"/>
    <x v="1"/>
    <x v="12"/>
    <s v="Poly String Tie Envelopes"/>
    <n v="10.199999999999999"/>
    <n v="5"/>
    <n v="0"/>
    <n v="4.7939999999999996"/>
  </r>
  <r>
    <n v="6964"/>
    <s v="CA-2013-157161"/>
    <x v="0"/>
    <x v="87"/>
    <x v="1231"/>
    <s v="Second Class"/>
    <s v="JD-15895"/>
    <s v="Jonathan Doherty"/>
    <x v="1"/>
    <s v="United States"/>
    <s v="Columbia"/>
    <x v="20"/>
    <n v="29203"/>
    <x v="0"/>
    <s v="OFF-AR-10003338"/>
    <x v="1"/>
    <x v="6"/>
    <s v="Eberhard Faber 3 1/2&quot; Golf Pencils"/>
    <n v="22.32"/>
    <n v="3"/>
    <n v="0"/>
    <n v="5.580000000000001"/>
  </r>
  <r>
    <n v="6965"/>
    <s v="CA-2013-157161"/>
    <x v="0"/>
    <x v="87"/>
    <x v="1231"/>
    <s v="Second Class"/>
    <s v="JD-15895"/>
    <s v="Jonathan Doherty"/>
    <x v="1"/>
    <s v="United States"/>
    <s v="Columbia"/>
    <x v="20"/>
    <n v="29203"/>
    <x v="0"/>
    <s v="OFF-BI-10004728"/>
    <x v="1"/>
    <x v="8"/>
    <s v="Wilson Jones Turn Tabs Binder Tool for Ring Binders"/>
    <n v="24.1"/>
    <n v="5"/>
    <n v="0"/>
    <n v="11.086"/>
  </r>
  <r>
    <n v="6966"/>
    <s v="CA-2013-157161"/>
    <x v="0"/>
    <x v="87"/>
    <x v="1231"/>
    <s v="Second Class"/>
    <s v="JD-15895"/>
    <s v="Jonathan Doherty"/>
    <x v="1"/>
    <s v="United States"/>
    <s v="Columbia"/>
    <x v="20"/>
    <n v="29203"/>
    <x v="0"/>
    <s v="TEC-AC-10000358"/>
    <x v="2"/>
    <x v="11"/>
    <s v="Imation Secure Drive + Hardware Encrypted USB flash drive - 16 GB"/>
    <n v="75.98"/>
    <n v="2"/>
    <n v="0"/>
    <n v="18.235199999999999"/>
  </r>
  <r>
    <n v="6967"/>
    <s v="CA-2013-157161"/>
    <x v="0"/>
    <x v="87"/>
    <x v="1231"/>
    <s v="Second Class"/>
    <s v="JD-15895"/>
    <s v="Jonathan Doherty"/>
    <x v="1"/>
    <s v="United States"/>
    <s v="Columbia"/>
    <x v="20"/>
    <n v="29203"/>
    <x v="0"/>
    <s v="OFF-BI-10002764"/>
    <x v="1"/>
    <x v="8"/>
    <s v="Recycled Pressboard Report Cover with Reinforced Top Hinge"/>
    <n v="6.46"/>
    <n v="2"/>
    <n v="0"/>
    <n v="3.1654"/>
  </r>
  <r>
    <n v="6968"/>
    <s v="CA-2013-157161"/>
    <x v="0"/>
    <x v="87"/>
    <x v="1231"/>
    <s v="Second Class"/>
    <s v="JD-15895"/>
    <s v="Jonathan Doherty"/>
    <x v="1"/>
    <s v="United States"/>
    <s v="Columbia"/>
    <x v="20"/>
    <n v="29203"/>
    <x v="0"/>
    <s v="OFF-PA-10001461"/>
    <x v="1"/>
    <x v="10"/>
    <s v="HP Office Paper (20Lb. and 87 Bright)"/>
    <n v="60.12"/>
    <n v="9"/>
    <n v="0"/>
    <n v="28.857599999999998"/>
  </r>
  <r>
    <n v="6969"/>
    <s v="CA-2012-110765"/>
    <x v="1"/>
    <x v="1140"/>
    <x v="52"/>
    <s v="Second Class"/>
    <s v="MP-17965"/>
    <s v="Michael Paige"/>
    <x v="1"/>
    <s v="United States"/>
    <s v="New York City"/>
    <x v="15"/>
    <n v="10011"/>
    <x v="3"/>
    <s v="TEC-PH-10004165"/>
    <x v="2"/>
    <x v="7"/>
    <s v="Mitel MiVoice 5330e IP Phone"/>
    <n v="824.97"/>
    <n v="3"/>
    <n v="0"/>
    <n v="214.4922"/>
  </r>
  <r>
    <n v="6970"/>
    <s v="CA-2013-163937"/>
    <x v="0"/>
    <x v="994"/>
    <x v="405"/>
    <s v="Second Class"/>
    <s v="JB-16000"/>
    <s v="Joy Bell-"/>
    <x v="0"/>
    <s v="United States"/>
    <s v="Longview"/>
    <x v="4"/>
    <n v="98632"/>
    <x v="1"/>
    <s v="FUR-FU-10000010"/>
    <x v="0"/>
    <x v="5"/>
    <s v="DAX Value U-Channel Document Frames, Easel Back"/>
    <n v="24.849999999999998"/>
    <n v="5"/>
    <n v="0"/>
    <n v="7.7034999999999982"/>
  </r>
  <r>
    <n v="6971"/>
    <s v="CA-2014-153822"/>
    <x v="3"/>
    <x v="20"/>
    <x v="425"/>
    <s v="Standard Class"/>
    <s v="AB-10105"/>
    <s v="Adrian Barton"/>
    <x v="0"/>
    <s v="United States"/>
    <s v="Phoenix"/>
    <x v="16"/>
    <n v="85023"/>
    <x v="1"/>
    <s v="OFF-ST-10000321"/>
    <x v="1"/>
    <x v="4"/>
    <s v="Akro Stacking Bins"/>
    <n v="12.624000000000001"/>
    <n v="2"/>
    <n v="0.2"/>
    <n v="-2.5248000000000022"/>
  </r>
  <r>
    <n v="6972"/>
    <s v="CA-2014-153822"/>
    <x v="3"/>
    <x v="20"/>
    <x v="425"/>
    <s v="Standard Class"/>
    <s v="AB-10105"/>
    <s v="Adrian Barton"/>
    <x v="0"/>
    <s v="United States"/>
    <s v="Phoenix"/>
    <x v="16"/>
    <n v="85023"/>
    <x v="1"/>
    <s v="TEC-AC-10000109"/>
    <x v="2"/>
    <x v="11"/>
    <s v="Sony Micro Vault Click 16 GB USB 2.0 Flash Drive"/>
    <n v="89.584000000000003"/>
    <n v="2"/>
    <n v="0.2"/>
    <n v="4.4792000000000058"/>
  </r>
  <r>
    <n v="6973"/>
    <s v="CA-2014-153822"/>
    <x v="3"/>
    <x v="20"/>
    <x v="425"/>
    <s v="Standard Class"/>
    <s v="AB-10105"/>
    <s v="Adrian Barton"/>
    <x v="0"/>
    <s v="United States"/>
    <s v="Phoenix"/>
    <x v="16"/>
    <n v="85023"/>
    <x v="1"/>
    <s v="TEC-PH-10002415"/>
    <x v="2"/>
    <x v="7"/>
    <s v="Polycom VoiceStation 500 Conference phone"/>
    <n v="471.92"/>
    <n v="2"/>
    <n v="0.2"/>
    <n v="29.495000000000019"/>
  </r>
  <r>
    <n v="6974"/>
    <s v="CA-2014-153822"/>
    <x v="3"/>
    <x v="20"/>
    <x v="425"/>
    <s v="Standard Class"/>
    <s v="AB-10105"/>
    <s v="Adrian Barton"/>
    <x v="0"/>
    <s v="United States"/>
    <s v="Phoenix"/>
    <x v="16"/>
    <n v="85023"/>
    <x v="1"/>
    <s v="OFF-BI-10001460"/>
    <x v="1"/>
    <x v="8"/>
    <s v="Plastic Binding Combs"/>
    <n v="18.180000000000003"/>
    <n v="4"/>
    <n v="0.7"/>
    <n v="-13.938000000000002"/>
  </r>
  <r>
    <n v="6975"/>
    <s v="CA-2014-146185"/>
    <x v="3"/>
    <x v="175"/>
    <x v="184"/>
    <s v="Standard Class"/>
    <s v="CC-12145"/>
    <s v="Charles Crestani"/>
    <x v="0"/>
    <s v="United States"/>
    <s v="Houston"/>
    <x v="5"/>
    <n v="77095"/>
    <x v="2"/>
    <s v="OFF-AR-10002987"/>
    <x v="1"/>
    <x v="6"/>
    <s v="Prismacolor Color Pencil Set"/>
    <n v="31.744"/>
    <n v="2"/>
    <n v="0.2"/>
    <n v="8.3328000000000024"/>
  </r>
  <r>
    <n v="6976"/>
    <s v="CA-2012-112144"/>
    <x v="1"/>
    <x v="1141"/>
    <x v="790"/>
    <s v="Standard Class"/>
    <s v="CY-12745"/>
    <s v="Craig Yedwab"/>
    <x v="1"/>
    <s v="United States"/>
    <s v="Gilbert"/>
    <x v="16"/>
    <n v="85234"/>
    <x v="1"/>
    <s v="OFF-LA-10000443"/>
    <x v="1"/>
    <x v="2"/>
    <s v="Avery 501"/>
    <n v="5.9039999999999999"/>
    <n v="2"/>
    <n v="0.2"/>
    <n v="1.9925999999999999"/>
  </r>
  <r>
    <n v="6977"/>
    <s v="CA-2012-112144"/>
    <x v="1"/>
    <x v="1141"/>
    <x v="790"/>
    <s v="Standard Class"/>
    <s v="CY-12745"/>
    <s v="Craig Yedwab"/>
    <x v="1"/>
    <s v="United States"/>
    <s v="Gilbert"/>
    <x v="16"/>
    <n v="85234"/>
    <x v="1"/>
    <s v="FUR-FU-10004306"/>
    <x v="0"/>
    <x v="5"/>
    <s v="Electrix Halogen Magnifier Lamp"/>
    <n v="621.7600000000001"/>
    <n v="4"/>
    <n v="0.2"/>
    <n v="46.631999999999977"/>
  </r>
  <r>
    <n v="6978"/>
    <s v="US-2013-119298"/>
    <x v="0"/>
    <x v="881"/>
    <x v="940"/>
    <s v="First Class"/>
    <s v="EP-13915"/>
    <s v="Emily Phan"/>
    <x v="0"/>
    <s v="United States"/>
    <s v="Jonesboro"/>
    <x v="36"/>
    <n v="72401"/>
    <x v="0"/>
    <s v="TEC-PH-10002564"/>
    <x v="2"/>
    <x v="7"/>
    <s v="OtterBox Defender Series Case - Samsung Galaxy S4"/>
    <n v="59.98"/>
    <n v="2"/>
    <n v="0"/>
    <n v="17.993999999999993"/>
  </r>
  <r>
    <n v="6979"/>
    <s v="CA-2014-155159"/>
    <x v="3"/>
    <x v="920"/>
    <x v="364"/>
    <s v="Second Class"/>
    <s v="DL-13315"/>
    <s v="Delfina Latchford"/>
    <x v="0"/>
    <s v="United States"/>
    <s v="Atlanta"/>
    <x v="32"/>
    <n v="30318"/>
    <x v="0"/>
    <s v="OFF-PA-10003724"/>
    <x v="1"/>
    <x v="10"/>
    <s v="Wirebound Message Book, 4 per Page"/>
    <n v="48.87"/>
    <n v="9"/>
    <n v="0"/>
    <n v="23.946299999999997"/>
  </r>
  <r>
    <n v="6980"/>
    <s v="CA-2014-149076"/>
    <x v="3"/>
    <x v="424"/>
    <x v="992"/>
    <s v="Standard Class"/>
    <s v="SO-20335"/>
    <s v="Sean O'Donnell"/>
    <x v="0"/>
    <s v="United States"/>
    <s v="Los Angeles"/>
    <x v="1"/>
    <n v="90036"/>
    <x v="1"/>
    <s v="OFF-PA-10000483"/>
    <x v="1"/>
    <x v="10"/>
    <s v="Xerox 19"/>
    <n v="154.9"/>
    <n v="5"/>
    <n v="0"/>
    <n v="69.704999999999998"/>
  </r>
  <r>
    <n v="6981"/>
    <s v="CA-2011-146990"/>
    <x v="2"/>
    <x v="845"/>
    <x v="821"/>
    <s v="First Class"/>
    <s v="BP-11095"/>
    <s v="Bart Pistole"/>
    <x v="1"/>
    <s v="United States"/>
    <s v="New York City"/>
    <x v="15"/>
    <n v="10024"/>
    <x v="3"/>
    <s v="OFF-FA-10000611"/>
    <x v="1"/>
    <x v="13"/>
    <s v="Binder Clips by OIC"/>
    <n v="5.92"/>
    <n v="4"/>
    <n v="0"/>
    <n v="2.8415999999999997"/>
  </r>
  <r>
    <n v="6982"/>
    <s v="CA-2011-146990"/>
    <x v="2"/>
    <x v="845"/>
    <x v="821"/>
    <s v="First Class"/>
    <s v="BP-11095"/>
    <s v="Bart Pistole"/>
    <x v="1"/>
    <s v="United States"/>
    <s v="New York City"/>
    <x v="15"/>
    <n v="10024"/>
    <x v="3"/>
    <s v="OFF-PA-10000246"/>
    <x v="1"/>
    <x v="10"/>
    <s v="Riverleaf Stik-Withit Designer Note Cubes"/>
    <n v="30.18"/>
    <n v="3"/>
    <n v="0"/>
    <n v="13.8828"/>
  </r>
  <r>
    <n v="6983"/>
    <s v="CA-2013-116526"/>
    <x v="0"/>
    <x v="142"/>
    <x v="344"/>
    <s v="Standard Class"/>
    <s v="JA-15970"/>
    <s v="Joseph Airdo"/>
    <x v="0"/>
    <s v="United States"/>
    <s v="Detroit"/>
    <x v="12"/>
    <n v="48227"/>
    <x v="2"/>
    <s v="OFF-BI-10004728"/>
    <x v="1"/>
    <x v="8"/>
    <s v="Wilson Jones Turn Tabs Binder Tool for Ring Binders"/>
    <n v="24.1"/>
    <n v="5"/>
    <n v="0"/>
    <n v="11.086"/>
  </r>
  <r>
    <n v="6984"/>
    <s v="CA-2013-116526"/>
    <x v="0"/>
    <x v="142"/>
    <x v="344"/>
    <s v="Standard Class"/>
    <s v="JA-15970"/>
    <s v="Joseph Airdo"/>
    <x v="0"/>
    <s v="United States"/>
    <s v="Detroit"/>
    <x v="12"/>
    <n v="48227"/>
    <x v="2"/>
    <s v="TEC-PH-10002365"/>
    <x v="2"/>
    <x v="7"/>
    <s v="Belkin Grip Candy Sheer Case / Cover for iPhone 5 and 5S"/>
    <n v="8.7799999999999994"/>
    <n v="1"/>
    <n v="0"/>
    <n v="2.2827999999999999"/>
  </r>
  <r>
    <n v="6985"/>
    <s v="CA-2013-116526"/>
    <x v="0"/>
    <x v="142"/>
    <x v="344"/>
    <s v="Standard Class"/>
    <s v="JA-15970"/>
    <s v="Joseph Airdo"/>
    <x v="0"/>
    <s v="United States"/>
    <s v="Detroit"/>
    <x v="12"/>
    <n v="48227"/>
    <x v="2"/>
    <s v="OFF-AP-10002457"/>
    <x v="1"/>
    <x v="9"/>
    <s v="Eureka The Boss Plus 12-Amp Hard Box Upright Vacuum, Red"/>
    <n v="376.74"/>
    <n v="4"/>
    <n v="0.1"/>
    <n v="71.161999999999978"/>
  </r>
  <r>
    <n v="6986"/>
    <s v="CA-2013-116526"/>
    <x v="0"/>
    <x v="142"/>
    <x v="344"/>
    <s v="Standard Class"/>
    <s v="JA-15970"/>
    <s v="Joseph Airdo"/>
    <x v="0"/>
    <s v="United States"/>
    <s v="Detroit"/>
    <x v="12"/>
    <n v="48227"/>
    <x v="2"/>
    <s v="OFF-BI-10000320"/>
    <x v="1"/>
    <x v="8"/>
    <s v="GBC Plastic Binding Combs"/>
    <n v="29.52"/>
    <n v="4"/>
    <n v="0"/>
    <n v="14.4648"/>
  </r>
  <r>
    <n v="6987"/>
    <s v="CA-2013-116526"/>
    <x v="0"/>
    <x v="142"/>
    <x v="344"/>
    <s v="Standard Class"/>
    <s v="JA-15970"/>
    <s v="Joseph Airdo"/>
    <x v="0"/>
    <s v="United States"/>
    <s v="Detroit"/>
    <x v="12"/>
    <n v="48227"/>
    <x v="2"/>
    <s v="OFF-AR-10004999"/>
    <x v="1"/>
    <x v="6"/>
    <s v="Newell 315"/>
    <n v="11.96"/>
    <n v="2"/>
    <n v="0"/>
    <n v="2.99"/>
  </r>
  <r>
    <n v="6988"/>
    <s v="CA-2013-116526"/>
    <x v="0"/>
    <x v="142"/>
    <x v="344"/>
    <s v="Standard Class"/>
    <s v="JA-15970"/>
    <s v="Joseph Airdo"/>
    <x v="0"/>
    <s v="United States"/>
    <s v="Detroit"/>
    <x v="12"/>
    <n v="48227"/>
    <x v="2"/>
    <s v="OFF-BI-10001116"/>
    <x v="1"/>
    <x v="8"/>
    <s v="Wilson Jones 1&quot; Hanging DublLock Ring Binders"/>
    <n v="26.400000000000002"/>
    <n v="5"/>
    <n v="0"/>
    <n v="12.672000000000001"/>
  </r>
  <r>
    <n v="6989"/>
    <s v="CA-2014-158561"/>
    <x v="3"/>
    <x v="343"/>
    <x v="38"/>
    <s v="Second Class"/>
    <s v="BB-11545"/>
    <s v="Brenda Bowman"/>
    <x v="1"/>
    <s v="United States"/>
    <s v="Fort Lauderdale"/>
    <x v="2"/>
    <n v="33311"/>
    <x v="0"/>
    <s v="OFF-AP-10002651"/>
    <x v="1"/>
    <x v="9"/>
    <s v="Hoover Upright Vacuum With Dirt Cup"/>
    <n v="1158.1199999999999"/>
    <n v="5"/>
    <n v="0.2"/>
    <n v="130.28849999999983"/>
  </r>
  <r>
    <n v="6990"/>
    <s v="CA-2014-165099"/>
    <x v="3"/>
    <x v="157"/>
    <x v="114"/>
    <s v="First Class"/>
    <s v="DK-13375"/>
    <s v="Dennis Kane"/>
    <x v="0"/>
    <s v="United States"/>
    <s v="Abilene"/>
    <x v="5"/>
    <n v="79605"/>
    <x v="2"/>
    <s v="OFF-AP-10001634"/>
    <x v="1"/>
    <x v="9"/>
    <s v="Hoover Commercial Lightweight Upright Vacuum"/>
    <n v="1.3919999999999997"/>
    <n v="2"/>
    <n v="0.8"/>
    <n v="-3.7584000000000009"/>
  </r>
  <r>
    <n v="6991"/>
    <s v="CA-2012-109386"/>
    <x v="1"/>
    <x v="627"/>
    <x v="681"/>
    <s v="Second Class"/>
    <s v="RH-19600"/>
    <s v="Rob Haberlin"/>
    <x v="0"/>
    <s v="United States"/>
    <s v="Hampton"/>
    <x v="17"/>
    <n v="23666"/>
    <x v="0"/>
    <s v="OFF-AP-10003266"/>
    <x v="1"/>
    <x v="9"/>
    <s v="Holmes Replacement Filter for HEPA Air Cleaner, Large Room"/>
    <n v="44.43"/>
    <n v="3"/>
    <n v="0"/>
    <n v="18.660600000000002"/>
  </r>
  <r>
    <n v="6992"/>
    <s v="CA-2012-109386"/>
    <x v="1"/>
    <x v="627"/>
    <x v="681"/>
    <s v="Second Class"/>
    <s v="RH-19600"/>
    <s v="Rob Haberlin"/>
    <x v="0"/>
    <s v="United States"/>
    <s v="Hampton"/>
    <x v="17"/>
    <n v="23666"/>
    <x v="0"/>
    <s v="TEC-PH-10002890"/>
    <x v="2"/>
    <x v="7"/>
    <s v="AT&amp;T 17929 Lendline Telephone"/>
    <n v="226.20000000000002"/>
    <n v="5"/>
    <n v="0"/>
    <n v="58.811999999999998"/>
  </r>
  <r>
    <n v="6993"/>
    <s v="CA-2012-109386"/>
    <x v="1"/>
    <x v="627"/>
    <x v="681"/>
    <s v="Second Class"/>
    <s v="RH-19600"/>
    <s v="Rob Haberlin"/>
    <x v="0"/>
    <s v="United States"/>
    <s v="Hampton"/>
    <x v="17"/>
    <n v="23666"/>
    <x v="0"/>
    <s v="FUR-FU-10000308"/>
    <x v="0"/>
    <x v="5"/>
    <s v="Deflect-o Glass Clear Studded Chair Mats"/>
    <n v="186.54"/>
    <n v="3"/>
    <n v="0"/>
    <n v="41.038800000000002"/>
  </r>
  <r>
    <n v="6994"/>
    <s v="CA-2012-109386"/>
    <x v="1"/>
    <x v="627"/>
    <x v="681"/>
    <s v="Second Class"/>
    <s v="RH-19600"/>
    <s v="Rob Haberlin"/>
    <x v="0"/>
    <s v="United States"/>
    <s v="Hampton"/>
    <x v="17"/>
    <n v="23666"/>
    <x v="0"/>
    <s v="OFF-AR-10000380"/>
    <x v="1"/>
    <x v="6"/>
    <s v="Hunt PowerHouse Electric Pencil Sharpener, Blue"/>
    <n v="265.85999999999996"/>
    <n v="7"/>
    <n v="0"/>
    <n v="79.757999999999967"/>
  </r>
  <r>
    <n v="6995"/>
    <s v="CA-2012-109386"/>
    <x v="1"/>
    <x v="627"/>
    <x v="681"/>
    <s v="Second Class"/>
    <s v="RH-19600"/>
    <s v="Rob Haberlin"/>
    <x v="0"/>
    <s v="United States"/>
    <s v="Hampton"/>
    <x v="17"/>
    <n v="23666"/>
    <x v="0"/>
    <s v="OFF-AR-10000122"/>
    <x v="1"/>
    <x v="6"/>
    <s v="Newell 314"/>
    <n v="27.9"/>
    <n v="5"/>
    <n v="0"/>
    <n v="6.9749999999999979"/>
  </r>
  <r>
    <n v="6996"/>
    <s v="CA-2012-166800"/>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x v="209"/>
    <s v="Second Class"/>
    <s v="JB-15400"/>
    <s v="Jennifer Braxton"/>
    <x v="1"/>
    <s v="United States"/>
    <s v="Rockford"/>
    <x v="10"/>
    <n v="61107"/>
    <x v="2"/>
    <s v="OFF-BI-10004002"/>
    <x v="1"/>
    <x v="8"/>
    <s v="Wilson Jones International Size A4 Ring Binders"/>
    <n v="13.839999999999998"/>
    <n v="4"/>
    <n v="0.8"/>
    <n v="-22.144000000000005"/>
  </r>
  <r>
    <n v="6998"/>
    <s v="CA-2014-117443"/>
    <x v="3"/>
    <x v="331"/>
    <x v="209"/>
    <s v="Second Class"/>
    <s v="JB-15400"/>
    <s v="Jennifer Braxton"/>
    <x v="1"/>
    <s v="United States"/>
    <s v="Rockford"/>
    <x v="10"/>
    <n v="61107"/>
    <x v="2"/>
    <s v="OFF-PA-10004475"/>
    <x v="1"/>
    <x v="10"/>
    <s v="Xerox 1940"/>
    <n v="175.87200000000001"/>
    <n v="4"/>
    <n v="0.2"/>
    <n v="63.753599999999992"/>
  </r>
  <r>
    <n v="6999"/>
    <s v="US-2013-134369"/>
    <x v="0"/>
    <x v="1142"/>
    <x v="42"/>
    <s v="Standard Class"/>
    <s v="BC-11125"/>
    <s v="Becky Castell"/>
    <x v="2"/>
    <s v="United States"/>
    <s v="Laguna Niguel"/>
    <x v="1"/>
    <n v="92677"/>
    <x v="1"/>
    <s v="OFF-PA-10002195"/>
    <x v="1"/>
    <x v="10"/>
    <s v="Xerox 1966"/>
    <n v="12.96"/>
    <n v="2"/>
    <n v="0"/>
    <n v="6.3504000000000005"/>
  </r>
  <r>
    <n v="7000"/>
    <s v="CA-2014-123687"/>
    <x v="3"/>
    <x v="1143"/>
    <x v="990"/>
    <s v="First Class"/>
    <s v="KC-16675"/>
    <s v="Kimberly Carter"/>
    <x v="1"/>
    <s v="United States"/>
    <s v="Louisville"/>
    <x v="0"/>
    <n v="40214"/>
    <x v="0"/>
    <s v="OFF-AP-10002670"/>
    <x v="1"/>
    <x v="9"/>
    <s v="Belkin 8-Outlet Premiere SurgeMaster II Surge Protectors"/>
    <n v="208.44"/>
    <n v="3"/>
    <n v="0"/>
    <n v="62.531999999999982"/>
  </r>
  <r>
    <n v="7001"/>
    <s v="CA-2014-123687"/>
    <x v="3"/>
    <x v="1143"/>
    <x v="990"/>
    <s v="First Class"/>
    <s v="KC-16675"/>
    <s v="Kimberly Carter"/>
    <x v="1"/>
    <s v="United States"/>
    <s v="Louisville"/>
    <x v="0"/>
    <n v="40214"/>
    <x v="0"/>
    <s v="OFF-SU-10004498"/>
    <x v="1"/>
    <x v="14"/>
    <s v="Martin-Yale Premier Letter Opener"/>
    <n v="25.76"/>
    <n v="2"/>
    <n v="0"/>
    <n v="0.77280000000000015"/>
  </r>
  <r>
    <n v="7002"/>
    <s v="CA-2012-104871"/>
    <x v="1"/>
    <x v="1110"/>
    <x v="1157"/>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x v="760"/>
    <s v="Second Class"/>
    <s v="DW-13195"/>
    <s v="David Wiener"/>
    <x v="1"/>
    <s v="United States"/>
    <s v="Los Angeles"/>
    <x v="1"/>
    <n v="90045"/>
    <x v="1"/>
    <s v="FUR-FU-10000723"/>
    <x v="0"/>
    <x v="5"/>
    <s v="Deflect-o EconoMat Studded, No Bevel Mat for Low Pile Carpeting"/>
    <n v="289.24"/>
    <n v="7"/>
    <n v="0"/>
    <n v="26.031600000000012"/>
  </r>
  <r>
    <n v="7004"/>
    <s v="CA-2011-133158"/>
    <x v="2"/>
    <x v="710"/>
    <x v="760"/>
    <s v="Second Class"/>
    <s v="DW-13195"/>
    <s v="David Wiener"/>
    <x v="1"/>
    <s v="United States"/>
    <s v="Los Angeles"/>
    <x v="1"/>
    <n v="90045"/>
    <x v="1"/>
    <s v="OFF-BI-10000632"/>
    <x v="1"/>
    <x v="8"/>
    <s v="Satellite Sectional Post Binders"/>
    <n v="69.456000000000003"/>
    <n v="2"/>
    <n v="0.2"/>
    <n v="22.573199999999996"/>
  </r>
  <r>
    <n v="7005"/>
    <s v="CA-2011-126333"/>
    <x v="2"/>
    <x v="851"/>
    <x v="58"/>
    <s v="Standard Class"/>
    <s v="ME-18010"/>
    <s v="Michelle Ellison"/>
    <x v="1"/>
    <s v="United States"/>
    <s v="Port Arthur"/>
    <x v="5"/>
    <n v="77642"/>
    <x v="2"/>
    <s v="OFF-PA-10000223"/>
    <x v="1"/>
    <x v="10"/>
    <s v="Xerox 2000"/>
    <n v="5.1840000000000011"/>
    <n v="1"/>
    <n v="0.2"/>
    <n v="1.8144"/>
  </r>
  <r>
    <n v="7006"/>
    <s v="CA-2012-141740"/>
    <x v="1"/>
    <x v="549"/>
    <x v="745"/>
    <s v="Standard Class"/>
    <s v="JF-15490"/>
    <s v="Jeremy Farry"/>
    <x v="0"/>
    <s v="United States"/>
    <s v="New York City"/>
    <x v="15"/>
    <n v="10009"/>
    <x v="3"/>
    <s v="FUR-CH-10001545"/>
    <x v="0"/>
    <x v="1"/>
    <s v="Hon Comfortask Task/Swivel Chairs"/>
    <n v="205.16400000000002"/>
    <n v="2"/>
    <n v="0.1"/>
    <n v="13.677600000000002"/>
  </r>
  <r>
    <n v="7007"/>
    <s v="CA-2011-119466"/>
    <x v="2"/>
    <x v="534"/>
    <x v="444"/>
    <s v="Standard Class"/>
    <s v="SP-20860"/>
    <s v="Sung Pak"/>
    <x v="1"/>
    <s v="United States"/>
    <s v="Chicago"/>
    <x v="10"/>
    <n v="60623"/>
    <x v="2"/>
    <s v="FUR-FU-10001546"/>
    <x v="0"/>
    <x v="5"/>
    <s v="Dana Swing-Arm Lamps"/>
    <n v="8.5440000000000005"/>
    <n v="2"/>
    <n v="0.6"/>
    <n v="-7.4759999999999991"/>
  </r>
  <r>
    <n v="7008"/>
    <s v="CA-2012-154823"/>
    <x v="1"/>
    <x v="291"/>
    <x v="454"/>
    <s v="Standard Class"/>
    <s v="KN-16390"/>
    <s v="Katherine Nockton"/>
    <x v="1"/>
    <s v="United States"/>
    <s v="Springfield"/>
    <x v="24"/>
    <n v="45503"/>
    <x v="3"/>
    <s v="OFF-BI-10001098"/>
    <x v="1"/>
    <x v="8"/>
    <s v="Acco D-Ring Binder w/DublLock"/>
    <n v="12.828000000000001"/>
    <n v="2"/>
    <n v="0.7"/>
    <n v="-8.9795999999999978"/>
  </r>
  <r>
    <n v="7009"/>
    <s v="CA-2012-154823"/>
    <x v="1"/>
    <x v="291"/>
    <x v="454"/>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x v="454"/>
    <s v="Standard Class"/>
    <s v="KN-16390"/>
    <s v="Katherine Nockton"/>
    <x v="1"/>
    <s v="United States"/>
    <s v="Springfield"/>
    <x v="24"/>
    <n v="45503"/>
    <x v="3"/>
    <s v="FUR-FU-10000193"/>
    <x v="0"/>
    <x v="5"/>
    <s v="Tenex Chairmats For Use with Hard Floors"/>
    <n v="25.983999999999998"/>
    <n v="1"/>
    <n v="0.2"/>
    <n v="-3.8976000000000015"/>
  </r>
  <r>
    <n v="7011"/>
    <s v="US-2011-135881"/>
    <x v="2"/>
    <x v="235"/>
    <x v="248"/>
    <s v="Standard Class"/>
    <s v="GT-14710"/>
    <s v="Greg Tran"/>
    <x v="0"/>
    <s v="United States"/>
    <s v="New York City"/>
    <x v="15"/>
    <n v="10035"/>
    <x v="3"/>
    <s v="OFF-BI-10000829"/>
    <x v="1"/>
    <x v="8"/>
    <s v="Avery Non-Stick Binders"/>
    <n v="17.96"/>
    <n v="5"/>
    <n v="0.2"/>
    <n v="5.8369999999999997"/>
  </r>
  <r>
    <n v="7012"/>
    <s v="US-2011-135881"/>
    <x v="2"/>
    <x v="235"/>
    <x v="248"/>
    <s v="Standard Class"/>
    <s v="GT-14710"/>
    <s v="Greg Tran"/>
    <x v="0"/>
    <s v="United States"/>
    <s v="New York City"/>
    <x v="15"/>
    <n v="10035"/>
    <x v="3"/>
    <s v="OFF-SU-10003002"/>
    <x v="1"/>
    <x v="14"/>
    <s v="Letter Slitter"/>
    <n v="5.04"/>
    <n v="2"/>
    <n v="0"/>
    <n v="0.15120000000000022"/>
  </r>
  <r>
    <n v="7013"/>
    <s v="US-2011-135881"/>
    <x v="2"/>
    <x v="235"/>
    <x v="248"/>
    <s v="Standard Class"/>
    <s v="GT-14710"/>
    <s v="Greg Tran"/>
    <x v="0"/>
    <s v="United States"/>
    <s v="New York City"/>
    <x v="15"/>
    <n v="10035"/>
    <x v="3"/>
    <s v="OFF-AP-10002118"/>
    <x v="1"/>
    <x v="9"/>
    <s v="1.7 Cubic Foot Compact &quot;Cube&quot; Office Refrigerators"/>
    <n v="208.16"/>
    <n v="1"/>
    <n v="0"/>
    <n v="56.20320000000001"/>
  </r>
  <r>
    <n v="7014"/>
    <s v="CA-2014-141201"/>
    <x v="3"/>
    <x v="34"/>
    <x v="33"/>
    <s v="Second Class"/>
    <s v="DB-12910"/>
    <s v="Daniel Byrd"/>
    <x v="2"/>
    <s v="United States"/>
    <s v="Salinas"/>
    <x v="1"/>
    <n v="93905"/>
    <x v="1"/>
    <s v="FUR-BO-10001519"/>
    <x v="0"/>
    <x v="0"/>
    <s v="O'Sullivan 3-Shelf Heavy-Duty Bookcases"/>
    <n v="148.25700000000001"/>
    <n v="3"/>
    <n v="0.15"/>
    <n v="15.697800000000004"/>
  </r>
  <r>
    <n v="7015"/>
    <s v="CA-2011-114790"/>
    <x v="2"/>
    <x v="518"/>
    <x v="1232"/>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x v="1232"/>
    <s v="Second Class"/>
    <s v="FM-14215"/>
    <s v="Filia McAdams"/>
    <x v="1"/>
    <s v="United States"/>
    <s v="Richmond"/>
    <x v="0"/>
    <n v="40475"/>
    <x v="0"/>
    <s v="TEC-AC-10000710"/>
    <x v="2"/>
    <x v="11"/>
    <s v="Maxell DVD-RAM Discs"/>
    <n v="32.96"/>
    <n v="2"/>
    <n v="0"/>
    <n v="14.172800000000002"/>
  </r>
  <r>
    <n v="7017"/>
    <s v="CA-2011-114790"/>
    <x v="2"/>
    <x v="518"/>
    <x v="1232"/>
    <s v="Second Class"/>
    <s v="FM-14215"/>
    <s v="Filia McAdams"/>
    <x v="1"/>
    <s v="United States"/>
    <s v="Richmond"/>
    <x v="0"/>
    <n v="40475"/>
    <x v="0"/>
    <s v="TEC-PH-10000984"/>
    <x v="2"/>
    <x v="7"/>
    <s v="Panasonic KX-TG9471B"/>
    <n v="587.97"/>
    <n v="3"/>
    <n v="0"/>
    <n v="164.63160000000005"/>
  </r>
  <r>
    <n v="7018"/>
    <s v="CA-2011-114790"/>
    <x v="2"/>
    <x v="518"/>
    <x v="1232"/>
    <s v="Second Class"/>
    <s v="FM-14215"/>
    <s v="Filia McAdams"/>
    <x v="1"/>
    <s v="United States"/>
    <s v="Richmond"/>
    <x v="0"/>
    <n v="40475"/>
    <x v="0"/>
    <s v="OFF-PA-10000213"/>
    <x v="1"/>
    <x v="10"/>
    <s v="Xerox 198"/>
    <n v="14.940000000000001"/>
    <n v="3"/>
    <n v="0"/>
    <n v="7.0218000000000007"/>
  </r>
  <r>
    <n v="7019"/>
    <s v="US-2013-154256"/>
    <x v="0"/>
    <x v="661"/>
    <x v="1233"/>
    <s v="Second Class"/>
    <s v="SM-20005"/>
    <s v="Sally Matthias"/>
    <x v="0"/>
    <s v="United States"/>
    <s v="New York City"/>
    <x v="15"/>
    <n v="10035"/>
    <x v="3"/>
    <s v="OFF-LA-10003720"/>
    <x v="1"/>
    <x v="2"/>
    <s v="Avery 487"/>
    <n v="25.83"/>
    <n v="7"/>
    <n v="0"/>
    <n v="12.1401"/>
  </r>
  <r>
    <n v="7020"/>
    <s v="CA-2011-124737"/>
    <x v="2"/>
    <x v="709"/>
    <x v="55"/>
    <s v="Standard Class"/>
    <s v="AP-10915"/>
    <s v="Arthur Prichep"/>
    <x v="0"/>
    <s v="United States"/>
    <s v="Denver"/>
    <x v="22"/>
    <n v="80219"/>
    <x v="1"/>
    <s v="OFF-PA-10001837"/>
    <x v="1"/>
    <x v="10"/>
    <s v="Xerox 1976"/>
    <n v="15.552000000000003"/>
    <n v="3"/>
    <n v="0.2"/>
    <n v="5.4432"/>
  </r>
  <r>
    <n v="7021"/>
    <s v="CA-2011-124737"/>
    <x v="2"/>
    <x v="709"/>
    <x v="55"/>
    <s v="Standard Class"/>
    <s v="AP-10915"/>
    <s v="Arthur Prichep"/>
    <x v="0"/>
    <s v="United States"/>
    <s v="Denver"/>
    <x v="22"/>
    <n v="80219"/>
    <x v="1"/>
    <s v="OFF-SU-10004661"/>
    <x v="1"/>
    <x v="14"/>
    <s v="Acme Titanium Bonded Scissors"/>
    <n v="6.8000000000000007"/>
    <n v="1"/>
    <n v="0.2"/>
    <n v="0.50999999999999979"/>
  </r>
  <r>
    <n v="7022"/>
    <s v="CA-2011-124737"/>
    <x v="2"/>
    <x v="709"/>
    <x v="55"/>
    <s v="Standard Class"/>
    <s v="AP-10915"/>
    <s v="Arthur Prichep"/>
    <x v="0"/>
    <s v="United States"/>
    <s v="Denver"/>
    <x v="22"/>
    <n v="80219"/>
    <x v="1"/>
    <s v="FUR-FU-10003274"/>
    <x v="0"/>
    <x v="5"/>
    <s v="Regeneration Desk Collection"/>
    <n v="4.2240000000000002"/>
    <n v="3"/>
    <n v="0.2"/>
    <n v="1.2672000000000003"/>
  </r>
  <r>
    <n v="7023"/>
    <s v="CA-2011-124737"/>
    <x v="2"/>
    <x v="709"/>
    <x v="55"/>
    <s v="Standard Class"/>
    <s v="AP-10915"/>
    <s v="Arthur Prichep"/>
    <x v="0"/>
    <s v="United States"/>
    <s v="Denver"/>
    <x v="22"/>
    <n v="80219"/>
    <x v="1"/>
    <s v="TEC-PH-10000149"/>
    <x v="2"/>
    <x v="7"/>
    <s v="Cisco SPA525G2 IP Phone - Wireless"/>
    <n v="143.64000000000001"/>
    <n v="9"/>
    <n v="0.2"/>
    <n v="10.772999999999989"/>
  </r>
  <r>
    <n v="7024"/>
    <s v="CA-2011-124737"/>
    <x v="2"/>
    <x v="709"/>
    <x v="55"/>
    <s v="Standard Class"/>
    <s v="AP-10915"/>
    <s v="Arthur Prichep"/>
    <x v="0"/>
    <s v="United States"/>
    <s v="Denver"/>
    <x v="22"/>
    <n v="80219"/>
    <x v="1"/>
    <s v="OFF-PA-10000019"/>
    <x v="1"/>
    <x v="10"/>
    <s v="Xerox 1931"/>
    <n v="31.104000000000006"/>
    <n v="6"/>
    <n v="0.2"/>
    <n v="10.8864"/>
  </r>
  <r>
    <n v="7025"/>
    <s v="CA-2011-124737"/>
    <x v="2"/>
    <x v="709"/>
    <x v="55"/>
    <s v="Standard Class"/>
    <s v="AP-10915"/>
    <s v="Arthur Prichep"/>
    <x v="0"/>
    <s v="United States"/>
    <s v="Denver"/>
    <x v="22"/>
    <n v="80219"/>
    <x v="1"/>
    <s v="OFF-PA-10001125"/>
    <x v="1"/>
    <x v="10"/>
    <s v="Xerox 1988"/>
    <n v="223.05600000000001"/>
    <n v="9"/>
    <n v="0.2"/>
    <n v="69.704999999999984"/>
  </r>
  <r>
    <n v="7026"/>
    <s v="US-2014-101840"/>
    <x v="3"/>
    <x v="695"/>
    <x v="1234"/>
    <s v="Standard Class"/>
    <s v="SP-20545"/>
    <s v="Sibella Parks"/>
    <x v="1"/>
    <s v="United States"/>
    <s v="New York City"/>
    <x v="15"/>
    <n v="10024"/>
    <x v="3"/>
    <s v="TEC-PH-10002538"/>
    <x v="2"/>
    <x v="7"/>
    <s v="Grandstream GXP1160 VoIP phone"/>
    <n v="227.45999999999998"/>
    <n v="6"/>
    <n v="0"/>
    <n v="65.963399999999979"/>
  </r>
  <r>
    <n v="7027"/>
    <s v="US-2014-101840"/>
    <x v="3"/>
    <x v="695"/>
    <x v="1234"/>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x v="6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x v="491"/>
    <s v="Second Class"/>
    <s v="MC-17575"/>
    <s v="Matt Collins"/>
    <x v="0"/>
    <s v="United States"/>
    <s v="Fremont"/>
    <x v="8"/>
    <n v="68025"/>
    <x v="2"/>
    <s v="OFF-PA-10003673"/>
    <x v="1"/>
    <x v="10"/>
    <s v="Strathmore Photo Mount Cards"/>
    <n v="33.9"/>
    <n v="5"/>
    <n v="0"/>
    <n v="15.593999999999999"/>
  </r>
  <r>
    <n v="7030"/>
    <s v="CA-2013-145548"/>
    <x v="0"/>
    <x v="583"/>
    <x v="619"/>
    <s v="Standard Class"/>
    <s v="EB-13750"/>
    <s v="Edward Becker"/>
    <x v="1"/>
    <s v="United States"/>
    <s v="New York City"/>
    <x v="15"/>
    <n v="10011"/>
    <x v="3"/>
    <s v="OFF-ST-10002562"/>
    <x v="1"/>
    <x v="4"/>
    <s v="Staples"/>
    <n v="28.14"/>
    <n v="3"/>
    <n v="0"/>
    <n v="7.8792000000000009"/>
  </r>
  <r>
    <n v="7031"/>
    <s v="CA-2013-145548"/>
    <x v="0"/>
    <x v="583"/>
    <x v="619"/>
    <s v="Standard Class"/>
    <s v="EB-13750"/>
    <s v="Edward Becker"/>
    <x v="1"/>
    <s v="United States"/>
    <s v="New York City"/>
    <x v="15"/>
    <n v="10011"/>
    <x v="3"/>
    <s v="TEC-AC-10002305"/>
    <x v="2"/>
    <x v="11"/>
    <s v="KeyTronic E03601U1 - Keyboard - Beige"/>
    <n v="36"/>
    <n v="2"/>
    <n v="0"/>
    <n v="6.4799999999999969"/>
  </r>
  <r>
    <n v="7032"/>
    <s v="CA-2013-145548"/>
    <x v="0"/>
    <x v="583"/>
    <x v="619"/>
    <s v="Standard Class"/>
    <s v="EB-13750"/>
    <s v="Edward Becker"/>
    <x v="1"/>
    <s v="United States"/>
    <s v="New York City"/>
    <x v="15"/>
    <n v="10011"/>
    <x v="3"/>
    <s v="OFF-AR-10003373"/>
    <x v="1"/>
    <x v="6"/>
    <s v="Boston School Pro Electric Pencil Sharpener, 1670"/>
    <n v="92.94"/>
    <n v="3"/>
    <n v="0"/>
    <n v="25.093799999999998"/>
  </r>
  <r>
    <n v="7033"/>
    <s v="CA-2013-145548"/>
    <x v="0"/>
    <x v="583"/>
    <x v="619"/>
    <s v="Standard Class"/>
    <s v="EB-13750"/>
    <s v="Edward Becker"/>
    <x v="1"/>
    <s v="United States"/>
    <s v="New York City"/>
    <x v="15"/>
    <n v="10011"/>
    <x v="3"/>
    <s v="FUR-CH-10003774"/>
    <x v="0"/>
    <x v="1"/>
    <s v="Global Wood Trimmed Manager's Task Chair, Khaki"/>
    <n v="245.64600000000002"/>
    <n v="3"/>
    <n v="0.1"/>
    <n v="8.1881999999999877"/>
  </r>
  <r>
    <n v="7034"/>
    <s v="CA-2013-145548"/>
    <x v="0"/>
    <x v="583"/>
    <x v="619"/>
    <s v="Standard Class"/>
    <s v="EB-13750"/>
    <s v="Edward Becker"/>
    <x v="1"/>
    <s v="United States"/>
    <s v="New York City"/>
    <x v="15"/>
    <n v="10011"/>
    <x v="3"/>
    <s v="OFF-BI-10001510"/>
    <x v="1"/>
    <x v="8"/>
    <s v="Deluxe Heavy-Duty Vinyl Round Ring Binder"/>
    <n v="55.00800000000001"/>
    <n v="3"/>
    <n v="0.2"/>
    <n v="17.189999999999998"/>
  </r>
  <r>
    <n v="7035"/>
    <s v="CA-2013-145548"/>
    <x v="0"/>
    <x v="583"/>
    <x v="619"/>
    <s v="Standard Class"/>
    <s v="EB-13750"/>
    <s v="Edward Becker"/>
    <x v="1"/>
    <s v="United States"/>
    <s v="New York City"/>
    <x v="15"/>
    <n v="10011"/>
    <x v="3"/>
    <s v="OFF-BI-10004236"/>
    <x v="1"/>
    <x v="8"/>
    <s v="XtraLife ClearVue Slant-D Ring Binder, White, 3&quot;"/>
    <n v="35.231999999999999"/>
    <n v="3"/>
    <n v="0.2"/>
    <n v="11.450399999999998"/>
  </r>
  <r>
    <n v="7036"/>
    <s v="CA-2014-119494"/>
    <x v="3"/>
    <x v="45"/>
    <x v="87"/>
    <s v="Standard Class"/>
    <s v="JE-15610"/>
    <s v="Jim Epp"/>
    <x v="1"/>
    <s v="United States"/>
    <s v="San Diego"/>
    <x v="1"/>
    <n v="92105"/>
    <x v="1"/>
    <s v="FUR-CH-10004675"/>
    <x v="0"/>
    <x v="1"/>
    <s v="Lifetime Advantage Folding Chairs, 4/Carton"/>
    <n v="523.39200000000005"/>
    <n v="3"/>
    <n v="0.2"/>
    <n v="52.339199999999977"/>
  </r>
  <r>
    <n v="7037"/>
    <s v="CA-2011-124618"/>
    <x v="2"/>
    <x v="1073"/>
    <x v="352"/>
    <s v="Second Class"/>
    <s v="CS-11860"/>
    <s v="Cari Schnelling"/>
    <x v="0"/>
    <s v="United States"/>
    <s v="Lakeland"/>
    <x v="2"/>
    <n v="33801"/>
    <x v="0"/>
    <s v="TEC-CO-10004202"/>
    <x v="2"/>
    <x v="16"/>
    <s v="Brother DCP1000 Digital 3 in 1 Multifunction Machine"/>
    <n v="479.98400000000004"/>
    <n v="2"/>
    <n v="0.2"/>
    <n v="89.996999999999986"/>
  </r>
  <r>
    <n v="7038"/>
    <s v="CA-2014-161970"/>
    <x v="3"/>
    <x v="585"/>
    <x v="474"/>
    <s v="Standard Class"/>
    <s v="PB-19105"/>
    <s v="Peter Bühler"/>
    <x v="0"/>
    <s v="United States"/>
    <s v="Smyrna"/>
    <x v="32"/>
    <n v="30080"/>
    <x v="0"/>
    <s v="OFF-PA-10004255"/>
    <x v="1"/>
    <x v="10"/>
    <s v="Xerox 219"/>
    <n v="12.96"/>
    <n v="2"/>
    <n v="0"/>
    <n v="6.2208000000000006"/>
  </r>
  <r>
    <n v="7039"/>
    <s v="CA-2014-161970"/>
    <x v="3"/>
    <x v="585"/>
    <x v="474"/>
    <s v="Standard Class"/>
    <s v="PB-19105"/>
    <s v="Peter Bühler"/>
    <x v="0"/>
    <s v="United States"/>
    <s v="Smyrna"/>
    <x v="32"/>
    <n v="30080"/>
    <x v="0"/>
    <s v="OFF-AR-10003896"/>
    <x v="1"/>
    <x v="6"/>
    <s v="Stride Job 150 Highlighters, Chisel Tip, Assorted Colors"/>
    <n v="17.940000000000001"/>
    <n v="3"/>
    <n v="0"/>
    <n v="6.4584000000000001"/>
  </r>
  <r>
    <n v="7040"/>
    <s v="CA-2014-103443"/>
    <x v="3"/>
    <x v="94"/>
    <x v="350"/>
    <s v="Standard Class"/>
    <s v="AT-10735"/>
    <s v="Annie Thurman"/>
    <x v="0"/>
    <s v="United States"/>
    <s v="New York City"/>
    <x v="15"/>
    <n v="10009"/>
    <x v="3"/>
    <s v="OFF-ST-10002276"/>
    <x v="1"/>
    <x v="4"/>
    <s v="Safco Steel Mobile File Cart"/>
    <n v="166.72"/>
    <n v="2"/>
    <n v="0"/>
    <n v="41.680000000000007"/>
  </r>
  <r>
    <n v="7041"/>
    <s v="CA-2014-103443"/>
    <x v="3"/>
    <x v="94"/>
    <x v="350"/>
    <s v="Standard Class"/>
    <s v="AT-10735"/>
    <s v="Annie Thurman"/>
    <x v="0"/>
    <s v="United States"/>
    <s v="New York City"/>
    <x v="15"/>
    <n v="10009"/>
    <x v="3"/>
    <s v="OFF-BI-10001617"/>
    <x v="1"/>
    <x v="8"/>
    <s v="GBC Wire Binding Combs"/>
    <n v="24.816000000000003"/>
    <n v="3"/>
    <n v="0.2"/>
    <n v="8.3753999999999991"/>
  </r>
  <r>
    <n v="7042"/>
    <s v="CA-2014-103443"/>
    <x v="3"/>
    <x v="94"/>
    <x v="350"/>
    <s v="Standard Class"/>
    <s v="AT-10735"/>
    <s v="Annie Thurman"/>
    <x v="0"/>
    <s v="United States"/>
    <s v="New York City"/>
    <x v="15"/>
    <n v="10009"/>
    <x v="3"/>
    <s v="FUR-FU-10000308"/>
    <x v="0"/>
    <x v="5"/>
    <s v="Deflect-o Glass Clear Studded Chair Mats"/>
    <n v="124.36"/>
    <n v="2"/>
    <n v="0"/>
    <n v="27.359200000000001"/>
  </r>
  <r>
    <n v="7043"/>
    <s v="US-2014-165358"/>
    <x v="3"/>
    <x v="930"/>
    <x v="989"/>
    <s v="Standard Class"/>
    <s v="SV-20365"/>
    <s v="Seth Vernon"/>
    <x v="0"/>
    <s v="United States"/>
    <s v="Philadelphia"/>
    <x v="9"/>
    <n v="19134"/>
    <x v="3"/>
    <s v="TEC-CO-10001943"/>
    <x v="2"/>
    <x v="16"/>
    <s v="Canon PC-428 Personal Copier"/>
    <n v="599.97"/>
    <n v="5"/>
    <n v="0.4"/>
    <n v="69.996499999999969"/>
  </r>
  <r>
    <n v="7044"/>
    <s v="US-2014-165358"/>
    <x v="3"/>
    <x v="930"/>
    <x v="989"/>
    <s v="Standard Class"/>
    <s v="SV-20365"/>
    <s v="Seth Vernon"/>
    <x v="0"/>
    <s v="United States"/>
    <s v="Philadelphia"/>
    <x v="9"/>
    <n v="19134"/>
    <x v="3"/>
    <s v="FUR-CH-10002647"/>
    <x v="0"/>
    <x v="1"/>
    <s v="Situations Contoured Folding Chairs, 4/Set"/>
    <n v="198.744"/>
    <n v="4"/>
    <n v="0.3"/>
    <n v="-14.195999999999984"/>
  </r>
  <r>
    <n v="7045"/>
    <s v="US-2014-165358"/>
    <x v="3"/>
    <x v="930"/>
    <x v="989"/>
    <s v="Standard Class"/>
    <s v="SV-20365"/>
    <s v="Seth Vernon"/>
    <x v="0"/>
    <s v="United States"/>
    <s v="Philadelphia"/>
    <x v="9"/>
    <n v="19134"/>
    <x v="3"/>
    <s v="OFF-SU-10004768"/>
    <x v="1"/>
    <x v="14"/>
    <s v="Acme Kleencut Forged Steel Scissors"/>
    <n v="9.1840000000000011"/>
    <n v="2"/>
    <n v="0.2"/>
    <n v="1.1479999999999988"/>
  </r>
  <r>
    <n v="7046"/>
    <s v="CA-2013-160136"/>
    <x v="0"/>
    <x v="54"/>
    <x v="333"/>
    <s v="Standard Class"/>
    <s v="PJ-18835"/>
    <s v="Patrick Jones"/>
    <x v="1"/>
    <s v="United States"/>
    <s v="Dallas"/>
    <x v="5"/>
    <n v="75217"/>
    <x v="2"/>
    <s v="OFF-PA-10002160"/>
    <x v="1"/>
    <x v="10"/>
    <s v="Xerox 1978"/>
    <n v="9.2480000000000011"/>
    <n v="2"/>
    <n v="0.2"/>
    <n v="3.3524000000000003"/>
  </r>
  <r>
    <n v="7047"/>
    <s v="CA-2011-150581"/>
    <x v="2"/>
    <x v="918"/>
    <x v="1021"/>
    <s v="Standard Class"/>
    <s v="NM-18445"/>
    <s v="Nathan Mautz"/>
    <x v="2"/>
    <s v="United States"/>
    <s v="Concord"/>
    <x v="1"/>
    <n v="94521"/>
    <x v="1"/>
    <s v="FUR-TA-10003748"/>
    <x v="0"/>
    <x v="3"/>
    <s v="Bevis 36 x 72 Conference Tables"/>
    <n v="99.591999999999999"/>
    <n v="1"/>
    <n v="0.2"/>
    <n v="2.4897999999999989"/>
  </r>
  <r>
    <n v="7048"/>
    <s v="CA-2011-150581"/>
    <x v="2"/>
    <x v="918"/>
    <x v="1021"/>
    <s v="Standard Class"/>
    <s v="NM-18445"/>
    <s v="Nathan Mautz"/>
    <x v="2"/>
    <s v="United States"/>
    <s v="Concord"/>
    <x v="1"/>
    <n v="94521"/>
    <x v="1"/>
    <s v="TEC-AC-10001908"/>
    <x v="2"/>
    <x v="11"/>
    <s v="Logitech Wireless Headset h800"/>
    <n v="399.96"/>
    <n v="4"/>
    <n v="0"/>
    <n v="139.98599999999999"/>
  </r>
  <r>
    <n v="7049"/>
    <s v="CA-2013-119515"/>
    <x v="0"/>
    <x v="1041"/>
    <x v="1070"/>
    <s v="First Class"/>
    <s v="TR-21325"/>
    <s v="Toby Ritter"/>
    <x v="0"/>
    <s v="United States"/>
    <s v="Nashville"/>
    <x v="18"/>
    <n v="37211"/>
    <x v="0"/>
    <s v="OFF-PA-10000552"/>
    <x v="1"/>
    <x v="10"/>
    <s v="Xerox 200"/>
    <n v="15.552000000000003"/>
    <n v="3"/>
    <n v="0.2"/>
    <n v="5.4432"/>
  </r>
  <r>
    <n v="7050"/>
    <s v="CA-2011-141355"/>
    <x v="2"/>
    <x v="794"/>
    <x v="839"/>
    <s v="Standard Class"/>
    <s v="BF-11005"/>
    <s v="Barry Franz"/>
    <x v="2"/>
    <s v="United States"/>
    <s v="Aurora"/>
    <x v="22"/>
    <n v="80013"/>
    <x v="1"/>
    <s v="OFF-AR-10003179"/>
    <x v="1"/>
    <x v="6"/>
    <s v="Dixon Ticonderoga Core-Lock Colored Pencils"/>
    <n v="14.576000000000001"/>
    <n v="2"/>
    <n v="0.2"/>
    <n v="2.3685999999999989"/>
  </r>
  <r>
    <n v="7051"/>
    <s v="CA-2013-165330"/>
    <x v="0"/>
    <x v="25"/>
    <x v="440"/>
    <s v="Same Day"/>
    <s v="WB-21850"/>
    <s v="William Brown"/>
    <x v="0"/>
    <s v="United States"/>
    <s v="Anaheim"/>
    <x v="1"/>
    <n v="92804"/>
    <x v="1"/>
    <s v="OFF-BI-10004593"/>
    <x v="1"/>
    <x v="8"/>
    <s v="Ibico Laser Imprintable Binding System Covers"/>
    <n v="209.60000000000002"/>
    <n v="5"/>
    <n v="0.2"/>
    <n v="68.11999999999999"/>
  </r>
  <r>
    <n v="7052"/>
    <s v="CA-2013-165330"/>
    <x v="0"/>
    <x v="25"/>
    <x v="440"/>
    <s v="Same Day"/>
    <s v="WB-21850"/>
    <s v="William Brown"/>
    <x v="0"/>
    <s v="United States"/>
    <s v="Anaheim"/>
    <x v="1"/>
    <n v="92804"/>
    <x v="1"/>
    <s v="OFF-AR-10000914"/>
    <x v="1"/>
    <x v="6"/>
    <s v="Boston 16765 Mini Stand Up Battery Pencil Sharpener"/>
    <n v="23.32"/>
    <n v="2"/>
    <n v="0"/>
    <n v="6.0632000000000019"/>
  </r>
  <r>
    <n v="7053"/>
    <s v="CA-2013-165330"/>
    <x v="0"/>
    <x v="25"/>
    <x v="440"/>
    <s v="Same Day"/>
    <s v="WB-21850"/>
    <s v="William Brown"/>
    <x v="0"/>
    <s v="United States"/>
    <s v="Anaheim"/>
    <x v="1"/>
    <n v="92804"/>
    <x v="1"/>
    <s v="OFF-PA-10000241"/>
    <x v="1"/>
    <x v="10"/>
    <s v="IBM Multi-Purpose Copy Paper, 8 1/2 x 11&quot;, Case"/>
    <n v="30.98"/>
    <n v="1"/>
    <n v="0"/>
    <n v="13.940999999999999"/>
  </r>
  <r>
    <n v="7054"/>
    <s v="CA-2013-165330"/>
    <x v="0"/>
    <x v="25"/>
    <x v="440"/>
    <s v="Same Day"/>
    <s v="WB-21850"/>
    <s v="William Brown"/>
    <x v="0"/>
    <s v="United States"/>
    <s v="Anaheim"/>
    <x v="1"/>
    <n v="92804"/>
    <x v="1"/>
    <s v="TEC-AC-10000057"/>
    <x v="2"/>
    <x v="11"/>
    <s v="Microsoft Natural Ergonomic Keyboard 4000"/>
    <n v="119.96"/>
    <n v="4"/>
    <n v="0"/>
    <n v="25.191599999999994"/>
  </r>
  <r>
    <n v="7055"/>
    <s v="CA-2013-165330"/>
    <x v="0"/>
    <x v="25"/>
    <x v="440"/>
    <s v="Same Day"/>
    <s v="WB-21850"/>
    <s v="William Brown"/>
    <x v="0"/>
    <s v="United States"/>
    <s v="Anaheim"/>
    <x v="1"/>
    <n v="92804"/>
    <x v="1"/>
    <s v="FUR-CH-10003774"/>
    <x v="0"/>
    <x v="1"/>
    <s v="Global Wood Trimmed Manager's Task Chair, Khaki"/>
    <n v="363.92"/>
    <n v="5"/>
    <n v="0.2"/>
    <n v="-31.843000000000018"/>
  </r>
  <r>
    <n v="7056"/>
    <s v="CA-2013-165330"/>
    <x v="0"/>
    <x v="25"/>
    <x v="440"/>
    <s v="Same Day"/>
    <s v="WB-21850"/>
    <s v="William Brown"/>
    <x v="0"/>
    <s v="United States"/>
    <s v="Anaheim"/>
    <x v="1"/>
    <n v="92804"/>
    <x v="1"/>
    <s v="OFF-BI-10002824"/>
    <x v="1"/>
    <x v="8"/>
    <s v="Recycled Easel Ring Binders"/>
    <n v="35.808"/>
    <n v="3"/>
    <n v="0.2"/>
    <n v="11.189999999999996"/>
  </r>
  <r>
    <n v="7057"/>
    <s v="CA-2013-165330"/>
    <x v="0"/>
    <x v="25"/>
    <x v="440"/>
    <s v="Same Day"/>
    <s v="WB-21850"/>
    <s v="William Brown"/>
    <x v="0"/>
    <s v="United States"/>
    <s v="Anaheim"/>
    <x v="1"/>
    <n v="92804"/>
    <x v="1"/>
    <s v="OFF-BI-10004001"/>
    <x v="1"/>
    <x v="8"/>
    <s v="GBC Recycled VeloBinder Covers"/>
    <n v="122.688"/>
    <n v="9"/>
    <n v="0.2"/>
    <n v="39.873599999999982"/>
  </r>
  <r>
    <n v="7058"/>
    <s v="CA-2013-165330"/>
    <x v="0"/>
    <x v="25"/>
    <x v="440"/>
    <s v="Same Day"/>
    <s v="WB-21850"/>
    <s v="William Brown"/>
    <x v="0"/>
    <s v="United States"/>
    <s v="Anaheim"/>
    <x v="1"/>
    <n v="92804"/>
    <x v="1"/>
    <s v="FUR-TA-10004619"/>
    <x v="0"/>
    <x v="3"/>
    <s v="Hon Non-Folding Utility Tables"/>
    <n v="892.13600000000008"/>
    <n v="7"/>
    <n v="0.2"/>
    <n v="111.51699999999991"/>
  </r>
  <r>
    <n v="7059"/>
    <s v="CA-2013-165330"/>
    <x v="0"/>
    <x v="25"/>
    <x v="440"/>
    <s v="Same Day"/>
    <s v="WB-21850"/>
    <s v="William Brown"/>
    <x v="0"/>
    <s v="United States"/>
    <s v="Anaheim"/>
    <x v="1"/>
    <n v="92804"/>
    <x v="1"/>
    <s v="OFF-ST-10000636"/>
    <x v="1"/>
    <x v="4"/>
    <s v="Rogers Profile Extra Capacity Storage Tub"/>
    <n v="50.22"/>
    <n v="3"/>
    <n v="0"/>
    <n v="2.0087999999999973"/>
  </r>
  <r>
    <n v="7060"/>
    <s v="CA-2013-165330"/>
    <x v="0"/>
    <x v="25"/>
    <x v="440"/>
    <s v="Same Day"/>
    <s v="WB-21850"/>
    <s v="William Brown"/>
    <x v="0"/>
    <s v="United States"/>
    <s v="Anaheim"/>
    <x v="1"/>
    <n v="92804"/>
    <x v="1"/>
    <s v="OFF-AP-10001469"/>
    <x v="1"/>
    <x v="9"/>
    <s v="Fellowes 8 Outlet Superior Workstation Surge Protector"/>
    <n v="83.42"/>
    <n v="2"/>
    <n v="0"/>
    <n v="24.191799999999994"/>
  </r>
  <r>
    <n v="7061"/>
    <s v="CA-2013-165330"/>
    <x v="0"/>
    <x v="25"/>
    <x v="440"/>
    <s v="Same Day"/>
    <s v="WB-21850"/>
    <s v="William Brown"/>
    <x v="0"/>
    <s v="United States"/>
    <s v="Anaheim"/>
    <x v="1"/>
    <n v="92804"/>
    <x v="1"/>
    <s v="OFF-BI-10002897"/>
    <x v="1"/>
    <x v="8"/>
    <s v="Black Avery Memo-Size 3-Ring Binder, 5 1/2&quot; x 8 1/2&quot;"/>
    <n v="5.8719999999999999"/>
    <n v="2"/>
    <n v="0.2"/>
    <n v="2.1286"/>
  </r>
  <r>
    <n v="7062"/>
    <s v="CA-2012-132633"/>
    <x v="1"/>
    <x v="302"/>
    <x v="43"/>
    <s v="Second Class"/>
    <s v="KH-16630"/>
    <s v="Ken Heidel"/>
    <x v="1"/>
    <s v="United States"/>
    <s v="Pleasant Grove"/>
    <x v="7"/>
    <n v="84062"/>
    <x v="1"/>
    <s v="OFF-BI-10002432"/>
    <x v="1"/>
    <x v="8"/>
    <s v="Wilson Jones Standard D-Ring Binders"/>
    <n v="12.144"/>
    <n v="3"/>
    <n v="0.2"/>
    <n v="4.0985999999999994"/>
  </r>
  <r>
    <n v="7063"/>
    <s v="CA-2013-157742"/>
    <x v="0"/>
    <x v="723"/>
    <x v="844"/>
    <s v="Second Class"/>
    <s v="KL-16645"/>
    <s v="Ken Lonsdale"/>
    <x v="0"/>
    <s v="United States"/>
    <s v="Springfield"/>
    <x v="21"/>
    <n v="97477"/>
    <x v="1"/>
    <s v="OFF-EN-10002592"/>
    <x v="1"/>
    <x v="12"/>
    <s v="Peel &amp; Seel Recycled Catalog Envelopes, Brown"/>
    <n v="27.792000000000002"/>
    <n v="3"/>
    <n v="0.2"/>
    <n v="10.422000000000001"/>
  </r>
  <r>
    <n v="7064"/>
    <s v="CA-2014-127712"/>
    <x v="3"/>
    <x v="515"/>
    <x v="559"/>
    <s v="Standard Class"/>
    <s v="MG-17890"/>
    <s v="Michael Granlund"/>
    <x v="2"/>
    <s v="United States"/>
    <s v="Salem"/>
    <x v="21"/>
    <n v="97301"/>
    <x v="1"/>
    <s v="OFF-SU-10002522"/>
    <x v="1"/>
    <x v="14"/>
    <s v="Acme Kleen Earth Office Shears"/>
    <n v="6.2080000000000002"/>
    <n v="2"/>
    <n v="0.2"/>
    <n v="0.69839999999999902"/>
  </r>
  <r>
    <n v="7065"/>
    <s v="CA-2014-169474"/>
    <x v="3"/>
    <x v="1144"/>
    <x v="736"/>
    <s v="Standard Class"/>
    <s v="JF-15355"/>
    <s v="Jay Fein"/>
    <x v="0"/>
    <s v="United States"/>
    <s v="Rochester"/>
    <x v="15"/>
    <n v="14609"/>
    <x v="3"/>
    <s v="OFF-AP-10003971"/>
    <x v="1"/>
    <x v="9"/>
    <s v="Belkin 6 Outlet Metallic Surge Strip"/>
    <n v="32.67"/>
    <n v="3"/>
    <n v="0"/>
    <n v="8.4942000000000011"/>
  </r>
  <r>
    <n v="7066"/>
    <s v="CA-2011-106726"/>
    <x v="2"/>
    <x v="776"/>
    <x v="820"/>
    <s v="First Class"/>
    <s v="RS-19765"/>
    <s v="Roland Schwarz"/>
    <x v="1"/>
    <s v="United States"/>
    <s v="Los Angeles"/>
    <x v="1"/>
    <n v="90008"/>
    <x v="1"/>
    <s v="OFF-ST-10001496"/>
    <x v="1"/>
    <x v="4"/>
    <s v="Standard Rollaway File with Lock"/>
    <n v="1261.33"/>
    <n v="7"/>
    <n v="0"/>
    <n v="327.94580000000002"/>
  </r>
  <r>
    <n v="7067"/>
    <s v="CA-2013-147473"/>
    <x v="0"/>
    <x v="198"/>
    <x v="895"/>
    <s v="Standard Class"/>
    <s v="NL-18310"/>
    <s v="Nancy Lomonaco"/>
    <x v="2"/>
    <s v="United States"/>
    <s v="Los Angeles"/>
    <x v="1"/>
    <n v="90049"/>
    <x v="1"/>
    <s v="OFF-PA-10004782"/>
    <x v="1"/>
    <x v="10"/>
    <s v="Xerox 228"/>
    <n v="38.880000000000003"/>
    <n v="6"/>
    <n v="0"/>
    <n v="18.662400000000002"/>
  </r>
  <r>
    <n v="7068"/>
    <s v="CA-2013-114209"/>
    <x v="0"/>
    <x v="206"/>
    <x v="476"/>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x v="476"/>
    <s v="Standard Class"/>
    <s v="AS-10285"/>
    <s v="Alejandro Savely"/>
    <x v="1"/>
    <s v="United States"/>
    <s v="Dallas"/>
    <x v="5"/>
    <n v="75081"/>
    <x v="2"/>
    <s v="OFF-PA-10003591"/>
    <x v="1"/>
    <x v="10"/>
    <s v="Southworth 100% Cotton The Best Paper"/>
    <n v="82.656000000000006"/>
    <n v="9"/>
    <n v="0.2"/>
    <n v="30.996000000000002"/>
  </r>
  <r>
    <n v="7070"/>
    <s v="CA-2011-141901"/>
    <x v="2"/>
    <x v="128"/>
    <x v="536"/>
    <s v="Standard Class"/>
    <s v="GM-14500"/>
    <s v="Gene McClure"/>
    <x v="0"/>
    <s v="United States"/>
    <s v="Fresno"/>
    <x v="1"/>
    <n v="93727"/>
    <x v="1"/>
    <s v="OFF-PA-10001667"/>
    <x v="1"/>
    <x v="10"/>
    <s v="Great White Multi-Use Recycled Paper (20Lb. and 84 Bright)"/>
    <n v="5.98"/>
    <n v="1"/>
    <n v="0"/>
    <n v="2.6909999999999998"/>
  </r>
  <r>
    <n v="7071"/>
    <s v="CA-2013-164490"/>
    <x v="0"/>
    <x v="64"/>
    <x v="165"/>
    <s v="Second Class"/>
    <s v="SU-20665"/>
    <s v="Stephanie Ulpright"/>
    <x v="2"/>
    <s v="United States"/>
    <s v="Chicago"/>
    <x v="10"/>
    <n v="60653"/>
    <x v="2"/>
    <s v="OFF-PA-10004971"/>
    <x v="1"/>
    <x v="10"/>
    <s v="Xerox 196"/>
    <n v="9.2480000000000011"/>
    <n v="2"/>
    <n v="0.2"/>
    <n v="3.3524000000000003"/>
  </r>
  <r>
    <n v="7072"/>
    <s v="CA-2013-112256"/>
    <x v="0"/>
    <x v="310"/>
    <x v="1235"/>
    <s v="Standard Class"/>
    <s v="CK-12205"/>
    <s v="Chloris Kastensmidt"/>
    <x v="0"/>
    <s v="United States"/>
    <s v="Mcallen"/>
    <x v="5"/>
    <n v="78501"/>
    <x v="2"/>
    <s v="OFF-AR-10001216"/>
    <x v="1"/>
    <x v="6"/>
    <s v="Newell 339"/>
    <n v="4.4479999999999995"/>
    <n v="2"/>
    <n v="0.2"/>
    <n v="0.3335999999999999"/>
  </r>
  <r>
    <n v="7073"/>
    <s v="CA-2013-112256"/>
    <x v="0"/>
    <x v="310"/>
    <x v="1235"/>
    <s v="Standard Class"/>
    <s v="CK-12205"/>
    <s v="Chloris Kastensmidt"/>
    <x v="0"/>
    <s v="United States"/>
    <s v="Mcallen"/>
    <x v="5"/>
    <n v="78501"/>
    <x v="2"/>
    <s v="OFF-PA-10004355"/>
    <x v="1"/>
    <x v="10"/>
    <s v="Xerox 231"/>
    <n v="5.1840000000000011"/>
    <n v="1"/>
    <n v="0.2"/>
    <n v="1.8144"/>
  </r>
  <r>
    <n v="7074"/>
    <s v="CA-2013-112256"/>
    <x v="0"/>
    <x v="310"/>
    <x v="1235"/>
    <s v="Standard Class"/>
    <s v="CK-12205"/>
    <s v="Chloris Kastensmidt"/>
    <x v="0"/>
    <s v="United States"/>
    <s v="Mcallen"/>
    <x v="5"/>
    <n v="78501"/>
    <x v="2"/>
    <s v="OFF-AR-10001953"/>
    <x v="1"/>
    <x v="6"/>
    <s v="Boston 1645 Deluxe Heavier-Duty Electric Pencil Sharpener"/>
    <n v="175.92"/>
    <n v="5"/>
    <n v="0.2"/>
    <n v="15.393000000000008"/>
  </r>
  <r>
    <n v="7075"/>
    <s v="CA-2013-112256"/>
    <x v="0"/>
    <x v="310"/>
    <x v="1235"/>
    <s v="Standard Class"/>
    <s v="CK-12205"/>
    <s v="Chloris Kastensmidt"/>
    <x v="0"/>
    <s v="United States"/>
    <s v="Mcallen"/>
    <x v="5"/>
    <n v="78501"/>
    <x v="2"/>
    <s v="OFF-BI-10004364"/>
    <x v="1"/>
    <x v="8"/>
    <s v="Storex Dura Pro Binders"/>
    <n v="4.7519999999999989"/>
    <n v="4"/>
    <n v="0.8"/>
    <n v="-8.3160000000000025"/>
  </r>
  <r>
    <n v="7076"/>
    <s v="CA-2013-112256"/>
    <x v="0"/>
    <x v="310"/>
    <x v="1235"/>
    <s v="Standard Class"/>
    <s v="CK-12205"/>
    <s v="Chloris Kastensmidt"/>
    <x v="0"/>
    <s v="United States"/>
    <s v="Mcallen"/>
    <x v="5"/>
    <n v="78501"/>
    <x v="2"/>
    <s v="OFF-SU-10001165"/>
    <x v="1"/>
    <x v="14"/>
    <s v="Acme Elite Stainless Steel Scissors"/>
    <n v="13.344000000000001"/>
    <n v="2"/>
    <n v="0.2"/>
    <n v="1.0007999999999999"/>
  </r>
  <r>
    <n v="7077"/>
    <s v="CA-2013-167416"/>
    <x v="0"/>
    <x v="536"/>
    <x v="968"/>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x v="479"/>
    <s v="Standard Class"/>
    <s v="JE-15715"/>
    <s v="Joe Elijah"/>
    <x v="0"/>
    <s v="United States"/>
    <s v="Charlotte"/>
    <x v="3"/>
    <n v="28205"/>
    <x v="0"/>
    <s v="OFF-BI-10000014"/>
    <x v="1"/>
    <x v="8"/>
    <s v="Heavy-Duty E-Z-D Binders"/>
    <n v="22.911000000000005"/>
    <n v="7"/>
    <n v="0.7"/>
    <n v="-17.565099999999994"/>
  </r>
  <r>
    <n v="7079"/>
    <s v="CA-2013-106950"/>
    <x v="0"/>
    <x v="476"/>
    <x v="479"/>
    <s v="Standard Class"/>
    <s v="JE-15715"/>
    <s v="Joe Elijah"/>
    <x v="0"/>
    <s v="United States"/>
    <s v="Charlotte"/>
    <x v="3"/>
    <n v="28205"/>
    <x v="0"/>
    <s v="OFF-AP-10000159"/>
    <x v="1"/>
    <x v="9"/>
    <s v="Belkin F9M820V08 8 Outlet Surge"/>
    <n v="309.45600000000002"/>
    <n v="9"/>
    <n v="0.2"/>
    <n v="34.813799999999944"/>
  </r>
  <r>
    <n v="7080"/>
    <s v="CA-2013-106950"/>
    <x v="0"/>
    <x v="476"/>
    <x v="479"/>
    <s v="Standard Class"/>
    <s v="JE-15715"/>
    <s v="Joe Elijah"/>
    <x v="0"/>
    <s v="United States"/>
    <s v="Charlotte"/>
    <x v="3"/>
    <n v="28205"/>
    <x v="0"/>
    <s v="OFF-AR-10003560"/>
    <x v="1"/>
    <x v="6"/>
    <s v="Zebra Zazzle Fluorescent Highlighters"/>
    <n v="19.456000000000003"/>
    <n v="4"/>
    <n v="0.2"/>
    <n v="3.4047999999999981"/>
  </r>
  <r>
    <n v="7081"/>
    <s v="CA-2013-106950"/>
    <x v="0"/>
    <x v="476"/>
    <x v="479"/>
    <s v="Standard Class"/>
    <s v="JE-15715"/>
    <s v="Joe Elijah"/>
    <x v="0"/>
    <s v="United States"/>
    <s v="Charlotte"/>
    <x v="3"/>
    <n v="28205"/>
    <x v="0"/>
    <s v="FUR-TA-10001768"/>
    <x v="0"/>
    <x v="3"/>
    <s v="Hon Racetrack Conference Tables"/>
    <n v="472.51800000000003"/>
    <n v="3"/>
    <n v="0.4"/>
    <n v="-149.63070000000005"/>
  </r>
  <r>
    <n v="7082"/>
    <s v="CA-2013-106950"/>
    <x v="0"/>
    <x v="476"/>
    <x v="479"/>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x v="479"/>
    <s v="Standard Class"/>
    <s v="JE-15715"/>
    <s v="Joe Elijah"/>
    <x v="0"/>
    <s v="United States"/>
    <s v="Charlotte"/>
    <x v="3"/>
    <n v="28205"/>
    <x v="0"/>
    <s v="OFF-BI-10003166"/>
    <x v="1"/>
    <x v="8"/>
    <s v="GBC Plasticlear Binding Covers"/>
    <n v="17.220000000000006"/>
    <n v="5"/>
    <n v="0.7"/>
    <n v="-12.628"/>
  </r>
  <r>
    <n v="7084"/>
    <s v="CA-2014-118724"/>
    <x v="3"/>
    <x v="246"/>
    <x v="262"/>
    <s v="Second Class"/>
    <s v="AR-10825"/>
    <s v="Anthony Rawles"/>
    <x v="1"/>
    <s v="United States"/>
    <s v="Concord"/>
    <x v="1"/>
    <n v="94521"/>
    <x v="1"/>
    <s v="OFF-AR-10003469"/>
    <x v="1"/>
    <x v="6"/>
    <s v="Nontoxic Chalk"/>
    <n v="3.52"/>
    <n v="2"/>
    <n v="0"/>
    <n v="1.6896"/>
  </r>
  <r>
    <n v="7085"/>
    <s v="CA-2014-118724"/>
    <x v="3"/>
    <x v="246"/>
    <x v="262"/>
    <s v="Second Class"/>
    <s v="AR-10825"/>
    <s v="Anthony Rawles"/>
    <x v="1"/>
    <s v="United States"/>
    <s v="Concord"/>
    <x v="1"/>
    <n v="94521"/>
    <x v="1"/>
    <s v="TEC-PH-10002549"/>
    <x v="2"/>
    <x v="7"/>
    <s v="Polycom SoundPoint IP 450 VoIP phone"/>
    <n v="1626.1920000000002"/>
    <n v="9"/>
    <n v="0.2"/>
    <n v="121.96440000000001"/>
  </r>
  <r>
    <n v="7086"/>
    <s v="CA-2014-112004"/>
    <x v="3"/>
    <x v="145"/>
    <x v="938"/>
    <s v="First Class"/>
    <s v="AH-10075"/>
    <s v="Adam Hart"/>
    <x v="1"/>
    <s v="United States"/>
    <s v="Chester"/>
    <x v="9"/>
    <n v="19013"/>
    <x v="3"/>
    <s v="OFF-BI-10003476"/>
    <x v="1"/>
    <x v="8"/>
    <s v="Avery Metallic Poly Binders"/>
    <n v="8.5950000000000024"/>
    <n v="5"/>
    <n v="0.7"/>
    <n v="-6.3030000000000008"/>
  </r>
  <r>
    <n v="7087"/>
    <s v="CA-2014-112004"/>
    <x v="3"/>
    <x v="145"/>
    <x v="938"/>
    <s v="First Class"/>
    <s v="AH-10075"/>
    <s v="Adam Hart"/>
    <x v="1"/>
    <s v="United States"/>
    <s v="Chester"/>
    <x v="9"/>
    <n v="19013"/>
    <x v="3"/>
    <s v="OFF-SU-10000157"/>
    <x v="1"/>
    <x v="14"/>
    <s v="Compact Automatic Electric Letter Opener"/>
    <n v="190.89600000000002"/>
    <n v="2"/>
    <n v="0.2"/>
    <n v="-42.951599999999999"/>
  </r>
  <r>
    <n v="7088"/>
    <s v="US-2014-143175"/>
    <x v="3"/>
    <x v="646"/>
    <x v="1236"/>
    <s v="Second Class"/>
    <s v="GA-14515"/>
    <s v="George Ashbrook"/>
    <x v="0"/>
    <s v="United States"/>
    <s v="Los Angeles"/>
    <x v="1"/>
    <n v="90004"/>
    <x v="1"/>
    <s v="OFF-ST-10003123"/>
    <x v="1"/>
    <x v="4"/>
    <s v="Fellowes Bases and Tops For Staxonsteel/High-Stak Systems"/>
    <n v="99.87"/>
    <n v="3"/>
    <n v="0"/>
    <n v="23.968799999999998"/>
  </r>
  <r>
    <n v="7089"/>
    <s v="CA-2012-105844"/>
    <x v="1"/>
    <x v="969"/>
    <x v="983"/>
    <s v="Second Class"/>
    <s v="JF-15415"/>
    <s v="Jennifer Ferguson"/>
    <x v="0"/>
    <s v="United States"/>
    <s v="Sparks"/>
    <x v="33"/>
    <n v="89431"/>
    <x v="1"/>
    <s v="OFF-AR-10001955"/>
    <x v="1"/>
    <x v="6"/>
    <s v="Newell 319"/>
    <n v="79.36"/>
    <n v="4"/>
    <n v="0"/>
    <n v="23.807999999999993"/>
  </r>
  <r>
    <n v="7090"/>
    <s v="CA-2014-118864"/>
    <x v="3"/>
    <x v="140"/>
    <x v="141"/>
    <s v="Second Class"/>
    <s v="KH-16690"/>
    <s v="Kristen Hastings"/>
    <x v="1"/>
    <s v="United States"/>
    <s v="Los Angeles"/>
    <x v="1"/>
    <n v="90032"/>
    <x v="1"/>
    <s v="TEC-PH-10001809"/>
    <x v="2"/>
    <x v="7"/>
    <s v="Panasonic KX T7736-B Digital phone"/>
    <n v="119.96"/>
    <n v="1"/>
    <n v="0.2"/>
    <n v="7.4974999999999987"/>
  </r>
  <r>
    <n v="7091"/>
    <s v="CA-2012-119480"/>
    <x v="1"/>
    <x v="1145"/>
    <x v="1237"/>
    <s v="Standard Class"/>
    <s v="CC-12685"/>
    <s v="Craig Carroll"/>
    <x v="0"/>
    <s v="United States"/>
    <s v="Henderson"/>
    <x v="0"/>
    <n v="42420"/>
    <x v="0"/>
    <s v="OFF-PA-10000474"/>
    <x v="1"/>
    <x v="10"/>
    <s v="Staples"/>
    <n v="106.32"/>
    <n v="3"/>
    <n v="0"/>
    <n v="49.970399999999991"/>
  </r>
  <r>
    <n v="7092"/>
    <s v="CA-2012-119480"/>
    <x v="1"/>
    <x v="1145"/>
    <x v="1237"/>
    <s v="Standard Class"/>
    <s v="CC-12685"/>
    <s v="Craig Carroll"/>
    <x v="0"/>
    <s v="United States"/>
    <s v="Henderson"/>
    <x v="0"/>
    <n v="42420"/>
    <x v="0"/>
    <s v="OFF-AP-10001205"/>
    <x v="1"/>
    <x v="9"/>
    <s v="Belkin 5 Outlet SurgeMaster Power Centers"/>
    <n v="163.44"/>
    <n v="3"/>
    <n v="0"/>
    <n v="45.763200000000012"/>
  </r>
  <r>
    <n v="7093"/>
    <s v="CA-2012-119480"/>
    <x v="1"/>
    <x v="1145"/>
    <x v="1237"/>
    <s v="Standard Class"/>
    <s v="CC-12685"/>
    <s v="Craig Carroll"/>
    <x v="0"/>
    <s v="United States"/>
    <s v="Henderson"/>
    <x v="0"/>
    <n v="42420"/>
    <x v="0"/>
    <s v="OFF-AR-10004691"/>
    <x v="1"/>
    <x v="6"/>
    <s v="Boston 1730 StandUp Electric Pencil Sharpener"/>
    <n v="42.76"/>
    <n v="2"/>
    <n v="0"/>
    <n v="11.117599999999999"/>
  </r>
  <r>
    <n v="7094"/>
    <s v="CA-2012-119480"/>
    <x v="1"/>
    <x v="1145"/>
    <x v="1237"/>
    <s v="Standard Class"/>
    <s v="CC-12685"/>
    <s v="Craig Carroll"/>
    <x v="0"/>
    <s v="United States"/>
    <s v="Henderson"/>
    <x v="0"/>
    <n v="42420"/>
    <x v="0"/>
    <s v="OFF-PA-10004996"/>
    <x v="1"/>
    <x v="10"/>
    <s v="Speediset Carbonless Redi-Letter 7&quot; x 8 1/2&quot;"/>
    <n v="51.550000000000004"/>
    <n v="5"/>
    <n v="0"/>
    <n v="24.2285"/>
  </r>
  <r>
    <n v="7095"/>
    <s v="US-2012-153374"/>
    <x v="1"/>
    <x v="97"/>
    <x v="95"/>
    <s v="Second Class"/>
    <s v="JF-15565"/>
    <s v="Jill Fjeld"/>
    <x v="0"/>
    <s v="United States"/>
    <s v="Decatur"/>
    <x v="10"/>
    <n v="62521"/>
    <x v="2"/>
    <s v="TEC-AC-10001908"/>
    <x v="2"/>
    <x v="11"/>
    <s v="Logitech Wireless Headset h800"/>
    <n v="479.952"/>
    <n v="6"/>
    <n v="0.2"/>
    <n v="89.990999999999985"/>
  </r>
  <r>
    <n v="7096"/>
    <s v="CA-2013-101980"/>
    <x v="0"/>
    <x v="1146"/>
    <x v="428"/>
    <s v="First Class"/>
    <s v="RP-19390"/>
    <s v="Resi Pölking"/>
    <x v="0"/>
    <s v="United States"/>
    <s v="New York City"/>
    <x v="15"/>
    <n v="10009"/>
    <x v="3"/>
    <s v="OFF-BI-10000666"/>
    <x v="1"/>
    <x v="8"/>
    <s v="Surelock Post Binders"/>
    <n v="146.68799999999999"/>
    <n v="6"/>
    <n v="0.2"/>
    <n v="55.007999999999996"/>
  </r>
  <r>
    <n v="7097"/>
    <s v="CA-2013-101980"/>
    <x v="0"/>
    <x v="1146"/>
    <x v="428"/>
    <s v="First Class"/>
    <s v="RP-19390"/>
    <s v="Resi Pölking"/>
    <x v="0"/>
    <s v="United States"/>
    <s v="New York City"/>
    <x v="15"/>
    <n v="10009"/>
    <x v="3"/>
    <s v="OFF-BI-10004318"/>
    <x v="1"/>
    <x v="8"/>
    <s v="Ibico EB-19 Dual Function Manual Binding System"/>
    <n v="276.78400000000005"/>
    <n v="2"/>
    <n v="0.2"/>
    <n v="89.954799999999992"/>
  </r>
  <r>
    <n v="7098"/>
    <s v="CA-2013-101980"/>
    <x v="0"/>
    <x v="1146"/>
    <x v="428"/>
    <s v="First Class"/>
    <s v="RP-19390"/>
    <s v="Resi Pölking"/>
    <x v="0"/>
    <s v="United States"/>
    <s v="New York City"/>
    <x v="15"/>
    <n v="10009"/>
    <x v="3"/>
    <s v="OFF-BI-10003429"/>
    <x v="1"/>
    <x v="8"/>
    <s v="Cardinal HOLDit! Binder Insert Strips,Extra Strips"/>
    <n v="25.32"/>
    <n v="5"/>
    <n v="0.2"/>
    <n v="9.1785000000000014"/>
  </r>
  <r>
    <n v="7099"/>
    <s v="CA-2014-144596"/>
    <x v="3"/>
    <x v="44"/>
    <x v="173"/>
    <s v="Standard Class"/>
    <s v="CD-11980"/>
    <s v="Carol Darley"/>
    <x v="0"/>
    <s v="United States"/>
    <s v="New York City"/>
    <x v="15"/>
    <n v="10011"/>
    <x v="3"/>
    <s v="OFF-PA-10003302"/>
    <x v="1"/>
    <x v="10"/>
    <s v="Xerox 1906"/>
    <n v="318.95999999999998"/>
    <n v="9"/>
    <n v="0"/>
    <n v="149.91119999999998"/>
  </r>
  <r>
    <n v="7100"/>
    <s v="CA-2012-124933"/>
    <x v="1"/>
    <x v="207"/>
    <x v="1090"/>
    <s v="Second Class"/>
    <s v="DF-13135"/>
    <s v="David Flashing"/>
    <x v="0"/>
    <s v="United States"/>
    <s v="New York City"/>
    <x v="15"/>
    <n v="10009"/>
    <x v="3"/>
    <s v="OFF-PA-10003302"/>
    <x v="1"/>
    <x v="10"/>
    <s v="Xerox 1906"/>
    <n v="212.64"/>
    <n v="6"/>
    <n v="0"/>
    <n v="99.940799999999982"/>
  </r>
  <r>
    <n v="7101"/>
    <s v="CA-2011-159625"/>
    <x v="2"/>
    <x v="533"/>
    <x v="986"/>
    <s v="Standard Class"/>
    <s v="SM-20005"/>
    <s v="Sally Matthias"/>
    <x v="0"/>
    <s v="United States"/>
    <s v="Scottsdale"/>
    <x v="16"/>
    <n v="85254"/>
    <x v="1"/>
    <s v="OFF-EN-10002621"/>
    <x v="1"/>
    <x v="12"/>
    <s v="Staples"/>
    <n v="23.472000000000001"/>
    <n v="3"/>
    <n v="0.2"/>
    <n v="8.8019999999999978"/>
  </r>
  <r>
    <n v="7102"/>
    <s v="CA-2013-144337"/>
    <x v="0"/>
    <x v="1147"/>
    <x v="816"/>
    <s v="Second Class"/>
    <s v="SG-20890"/>
    <s v="Susan Gilcrest"/>
    <x v="1"/>
    <s v="United States"/>
    <s v="Amarillo"/>
    <x v="5"/>
    <n v="79109"/>
    <x v="2"/>
    <s v="OFF-PA-10000249"/>
    <x v="1"/>
    <x v="10"/>
    <s v="Staples"/>
    <n v="19.648"/>
    <n v="2"/>
    <n v="0.2"/>
    <n v="6.6311999999999989"/>
  </r>
  <r>
    <n v="7103"/>
    <s v="CA-2011-117478"/>
    <x v="2"/>
    <x v="158"/>
    <x v="131"/>
    <s v="First Class"/>
    <s v="LH-16750"/>
    <s v="Larry Hughes"/>
    <x v="0"/>
    <s v="United States"/>
    <s v="Philadelphia"/>
    <x v="9"/>
    <n v="19140"/>
    <x v="3"/>
    <s v="OFF-BI-10000050"/>
    <x v="1"/>
    <x v="8"/>
    <s v="Angle-D Binders with Locking Rings, Label Holders"/>
    <n v="6.5700000000000012"/>
    <n v="3"/>
    <n v="0.7"/>
    <n v="-5.036999999999999"/>
  </r>
  <r>
    <n v="7104"/>
    <s v="CA-2014-147410"/>
    <x v="3"/>
    <x v="507"/>
    <x v="221"/>
    <s v="Standard Class"/>
    <s v="EJ-14155"/>
    <s v="Eva Jacobs"/>
    <x v="0"/>
    <s v="United States"/>
    <s v="Santa Ana"/>
    <x v="1"/>
    <n v="92704"/>
    <x v="1"/>
    <s v="OFF-ST-10003805"/>
    <x v="1"/>
    <x v="4"/>
    <s v="24 Capacity Maxi Data Binder Racks, Pearl"/>
    <n v="421.1"/>
    <n v="2"/>
    <n v="0"/>
    <n v="105.27499999999998"/>
  </r>
  <r>
    <n v="7105"/>
    <s v="CA-2014-128944"/>
    <x v="3"/>
    <x v="249"/>
    <x v="329"/>
    <s v="Second Class"/>
    <s v="KH-16330"/>
    <s v="Katharine Harms"/>
    <x v="1"/>
    <s v="United States"/>
    <s v="Newark"/>
    <x v="24"/>
    <n v="43055"/>
    <x v="3"/>
    <s v="FUR-CH-10000785"/>
    <x v="0"/>
    <x v="1"/>
    <s v="Global Ergonomic Managers Chair"/>
    <n v="760.11599999999987"/>
    <n v="6"/>
    <n v="0.3"/>
    <n v="-43.435200000000009"/>
  </r>
  <r>
    <n v="7106"/>
    <s v="CA-2014-128944"/>
    <x v="3"/>
    <x v="249"/>
    <x v="329"/>
    <s v="Second Class"/>
    <s v="KH-16330"/>
    <s v="Katharine Harms"/>
    <x v="1"/>
    <s v="United States"/>
    <s v="Newark"/>
    <x v="24"/>
    <n v="43055"/>
    <x v="3"/>
    <s v="FUR-FU-10004909"/>
    <x v="0"/>
    <x v="5"/>
    <s v="Contemporary Wood/Metal Frame"/>
    <n v="38.784000000000006"/>
    <n v="3"/>
    <n v="0.2"/>
    <n v="7.2719999999999949"/>
  </r>
  <r>
    <n v="7107"/>
    <s v="CA-2014-128944"/>
    <x v="3"/>
    <x v="249"/>
    <x v="329"/>
    <s v="Second Class"/>
    <s v="KH-16330"/>
    <s v="Katharine Harms"/>
    <x v="1"/>
    <s v="United States"/>
    <s v="Newark"/>
    <x v="24"/>
    <n v="43055"/>
    <x v="3"/>
    <s v="TEC-AC-10001553"/>
    <x v="2"/>
    <x v="11"/>
    <s v="Memorex 25GB 6X Branded Blu-Ray Recordable Disc, 15/Pack"/>
    <n v="122.32799999999999"/>
    <n v="9"/>
    <n v="0.2"/>
    <n v="1.5291000000000032"/>
  </r>
  <r>
    <n v="7108"/>
    <s v="CA-2013-109666"/>
    <x v="0"/>
    <x v="475"/>
    <x v="408"/>
    <s v="Standard Class"/>
    <s v="KM-16720"/>
    <s v="Kunst Miller"/>
    <x v="0"/>
    <s v="United States"/>
    <s v="New York City"/>
    <x v="15"/>
    <n v="10035"/>
    <x v="3"/>
    <s v="TEC-PH-10004774"/>
    <x v="2"/>
    <x v="7"/>
    <s v="Gear Head AU3700S Headset"/>
    <n v="25.98"/>
    <n v="2"/>
    <n v="0"/>
    <n v="0.77939999999999898"/>
  </r>
  <r>
    <n v="7109"/>
    <s v="CA-2013-109666"/>
    <x v="0"/>
    <x v="475"/>
    <x v="408"/>
    <s v="Standard Class"/>
    <s v="KM-16720"/>
    <s v="Kunst Miller"/>
    <x v="0"/>
    <s v="United States"/>
    <s v="New York City"/>
    <x v="15"/>
    <n v="10035"/>
    <x v="3"/>
    <s v="OFF-AR-10004582"/>
    <x v="1"/>
    <x v="6"/>
    <s v="BIC Brite Liner Grip Highlighters"/>
    <n v="3.28"/>
    <n v="2"/>
    <n v="0"/>
    <n v="1.4759999999999998"/>
  </r>
  <r>
    <n v="7110"/>
    <s v="CA-2013-109666"/>
    <x v="0"/>
    <x v="475"/>
    <x v="408"/>
    <s v="Standard Class"/>
    <s v="KM-16720"/>
    <s v="Kunst Miller"/>
    <x v="0"/>
    <s v="United States"/>
    <s v="New York City"/>
    <x v="15"/>
    <n v="10035"/>
    <x v="3"/>
    <s v="OFF-ST-10000991"/>
    <x v="1"/>
    <x v="4"/>
    <s v="Space Solutions HD Industrial Steel Shelving."/>
    <n v="459.88"/>
    <n v="4"/>
    <n v="0"/>
    <n v="13.796400000000006"/>
  </r>
  <r>
    <n v="7111"/>
    <s v="CA-2013-109666"/>
    <x v="0"/>
    <x v="475"/>
    <x v="408"/>
    <s v="Standard Class"/>
    <s v="KM-16720"/>
    <s v="Kunst Miller"/>
    <x v="0"/>
    <s v="United States"/>
    <s v="New York City"/>
    <x v="15"/>
    <n v="10035"/>
    <x v="3"/>
    <s v="OFF-SU-10002522"/>
    <x v="1"/>
    <x v="14"/>
    <s v="Acme Kleen Earth Office Shears"/>
    <n v="7.76"/>
    <n v="2"/>
    <n v="0"/>
    <n v="2.2503999999999991"/>
  </r>
  <r>
    <n v="7112"/>
    <s v="CA-2013-109666"/>
    <x v="0"/>
    <x v="475"/>
    <x v="408"/>
    <s v="Standard Class"/>
    <s v="KM-16720"/>
    <s v="Kunst Miller"/>
    <x v="0"/>
    <s v="United States"/>
    <s v="New York City"/>
    <x v="15"/>
    <n v="10035"/>
    <x v="3"/>
    <s v="OFF-AR-10004022"/>
    <x v="1"/>
    <x v="6"/>
    <s v="Panasonic KP-380BK Classic Electric Pencil Sharpener"/>
    <n v="71.959999999999994"/>
    <n v="2"/>
    <n v="0"/>
    <n v="17.989999999999995"/>
  </r>
  <r>
    <n v="7113"/>
    <s v="CA-2013-109666"/>
    <x v="0"/>
    <x v="475"/>
    <x v="408"/>
    <s v="Standard Class"/>
    <s v="KM-16720"/>
    <s v="Kunst Miller"/>
    <x v="0"/>
    <s v="United States"/>
    <s v="New York City"/>
    <x v="15"/>
    <n v="10035"/>
    <x v="3"/>
    <s v="OFF-SU-10001218"/>
    <x v="1"/>
    <x v="14"/>
    <s v="Fiskars Softgrip Scissors"/>
    <n v="54.900000000000006"/>
    <n v="5"/>
    <n v="0"/>
    <n v="15.372000000000003"/>
  </r>
  <r>
    <n v="7114"/>
    <s v="CA-2013-109666"/>
    <x v="0"/>
    <x v="475"/>
    <x v="408"/>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x v="1238"/>
    <s v="First Class"/>
    <s v="LW-16990"/>
    <s v="Lindsay Williams"/>
    <x v="1"/>
    <s v="United States"/>
    <s v="Henderson"/>
    <x v="33"/>
    <n v="89015"/>
    <x v="1"/>
    <s v="FUR-TA-10003392"/>
    <x v="0"/>
    <x v="3"/>
    <s v="Global Adaptabilities Conference Tables"/>
    <n v="1685.88"/>
    <n v="6"/>
    <n v="0"/>
    <n v="320.31720000000001"/>
  </r>
  <r>
    <n v="7116"/>
    <s v="US-2013-102239"/>
    <x v="0"/>
    <x v="465"/>
    <x v="1238"/>
    <s v="First Class"/>
    <s v="LW-16990"/>
    <s v="Lindsay Williams"/>
    <x v="1"/>
    <s v="United States"/>
    <s v="Henderson"/>
    <x v="33"/>
    <n v="89015"/>
    <x v="1"/>
    <s v="OFF-BI-10001890"/>
    <x v="1"/>
    <x v="8"/>
    <s v="Avery Poly Binder Pockets"/>
    <n v="5.7280000000000006"/>
    <n v="2"/>
    <n v="0.2"/>
    <n v="2.0047999999999995"/>
  </r>
  <r>
    <n v="7117"/>
    <s v="CA-2011-143168"/>
    <x v="2"/>
    <x v="638"/>
    <x v="1204"/>
    <s v="Second Class"/>
    <s v="IG-15085"/>
    <s v="Ivan Gibson"/>
    <x v="0"/>
    <s v="United States"/>
    <s v="Seattle"/>
    <x v="4"/>
    <n v="98103"/>
    <x v="1"/>
    <s v="OFF-PA-10000167"/>
    <x v="1"/>
    <x v="10"/>
    <s v="Xerox 1925"/>
    <n v="61.96"/>
    <n v="2"/>
    <n v="0"/>
    <n v="27.881999999999998"/>
  </r>
  <r>
    <n v="7118"/>
    <s v="CA-2011-143168"/>
    <x v="2"/>
    <x v="638"/>
    <x v="1204"/>
    <s v="Second Class"/>
    <s v="IG-15085"/>
    <s v="Ivan Gibson"/>
    <x v="0"/>
    <s v="United States"/>
    <s v="Seattle"/>
    <x v="4"/>
    <n v="98103"/>
    <x v="1"/>
    <s v="OFF-BI-10003784"/>
    <x v="1"/>
    <x v="8"/>
    <s v="Computer Printout Index Tabs"/>
    <n v="1.3440000000000001"/>
    <n v="1"/>
    <n v="0.2"/>
    <n v="0.47039999999999987"/>
  </r>
  <r>
    <n v="7119"/>
    <s v="CA-2014-104906"/>
    <x v="3"/>
    <x v="778"/>
    <x v="1239"/>
    <s v="Standard Class"/>
    <s v="JP-15460"/>
    <s v="Jennifer Patt"/>
    <x v="1"/>
    <s v="United States"/>
    <s v="New York City"/>
    <x v="15"/>
    <n v="10009"/>
    <x v="3"/>
    <s v="OFF-PA-10001184"/>
    <x v="1"/>
    <x v="10"/>
    <s v="Xerox 1903"/>
    <n v="17.940000000000001"/>
    <n v="3"/>
    <n v="0"/>
    <n v="8.7906000000000013"/>
  </r>
  <r>
    <n v="7120"/>
    <s v="CA-2014-118122"/>
    <x v="3"/>
    <x v="701"/>
    <x v="865"/>
    <s v="Standard Class"/>
    <s v="GG-14650"/>
    <s v="Greg Guthrie"/>
    <x v="1"/>
    <s v="United States"/>
    <s v="Seattle"/>
    <x v="4"/>
    <n v="98103"/>
    <x v="1"/>
    <s v="OFF-BI-10002103"/>
    <x v="1"/>
    <x v="8"/>
    <s v="Cardinal Slant-D Ring Binder, Heavy Gauge Vinyl"/>
    <n v="13.904"/>
    <n v="2"/>
    <n v="0.2"/>
    <n v="4.5187999999999997"/>
  </r>
  <r>
    <n v="7121"/>
    <s v="US-2011-147774"/>
    <x v="2"/>
    <x v="407"/>
    <x v="436"/>
    <s v="Standard Class"/>
    <s v="MM-18280"/>
    <s v="Muhammed MacIntyre"/>
    <x v="1"/>
    <s v="United States"/>
    <s v="Smyrna"/>
    <x v="18"/>
    <n v="37167"/>
    <x v="0"/>
    <s v="OFF-BI-10003091"/>
    <x v="1"/>
    <x v="8"/>
    <s v="GBC DocuBind TL200 Manual Binding Machine"/>
    <n v="67.194000000000003"/>
    <n v="1"/>
    <n v="0.7"/>
    <n v="-51.515399999999985"/>
  </r>
  <r>
    <n v="7122"/>
    <s v="CA-2014-166926"/>
    <x v="3"/>
    <x v="96"/>
    <x v="274"/>
    <s v="Standard Class"/>
    <s v="SO-20335"/>
    <s v="Sean O'Donnell"/>
    <x v="0"/>
    <s v="United States"/>
    <s v="Seattle"/>
    <x v="4"/>
    <n v="98105"/>
    <x v="1"/>
    <s v="OFF-PA-10001593"/>
    <x v="1"/>
    <x v="10"/>
    <s v="Xerox 1947"/>
    <n v="41.86"/>
    <n v="7"/>
    <n v="0"/>
    <n v="18.837"/>
  </r>
  <r>
    <n v="7123"/>
    <s v="CA-2014-166926"/>
    <x v="3"/>
    <x v="96"/>
    <x v="274"/>
    <s v="Standard Class"/>
    <s v="SO-20335"/>
    <s v="Sean O'Donnell"/>
    <x v="0"/>
    <s v="United States"/>
    <s v="Seattle"/>
    <x v="4"/>
    <n v="98105"/>
    <x v="1"/>
    <s v="FUR-BO-10002598"/>
    <x v="0"/>
    <x v="0"/>
    <s v="Hon Metal Bookcases, Putty"/>
    <n v="141.96"/>
    <n v="2"/>
    <n v="0"/>
    <n v="41.168399999999991"/>
  </r>
  <r>
    <n v="7124"/>
    <s v="CA-2012-128013"/>
    <x v="1"/>
    <x v="101"/>
    <x v="99"/>
    <s v="Standard Class"/>
    <s v="MF-18250"/>
    <s v="Monica Federle"/>
    <x v="1"/>
    <s v="United States"/>
    <s v="New York City"/>
    <x v="15"/>
    <n v="10035"/>
    <x v="3"/>
    <s v="FUR-FU-10000320"/>
    <x v="0"/>
    <x v="5"/>
    <s v="OIC Stacking Trays"/>
    <n v="10.02"/>
    <n v="3"/>
    <n v="0"/>
    <n v="4.4088000000000012"/>
  </r>
  <r>
    <n v="7125"/>
    <s v="CA-2012-128013"/>
    <x v="1"/>
    <x v="101"/>
    <x v="99"/>
    <s v="Standard Class"/>
    <s v="MF-18250"/>
    <s v="Monica Federle"/>
    <x v="1"/>
    <s v="United States"/>
    <s v="New York City"/>
    <x v="15"/>
    <n v="10035"/>
    <x v="3"/>
    <s v="OFF-PA-10001815"/>
    <x v="1"/>
    <x v="10"/>
    <s v="Xerox 1885"/>
    <n v="144.12"/>
    <n v="3"/>
    <n v="0"/>
    <n v="69.177599999999984"/>
  </r>
  <r>
    <n v="7126"/>
    <s v="CA-2013-123176"/>
    <x v="0"/>
    <x v="720"/>
    <x v="953"/>
    <s v="Second Class"/>
    <s v="JG-15160"/>
    <s v="James Galang"/>
    <x v="0"/>
    <s v="United States"/>
    <s v="Atlanta"/>
    <x v="32"/>
    <n v="30318"/>
    <x v="0"/>
    <s v="OFF-PA-10003971"/>
    <x v="1"/>
    <x v="10"/>
    <s v="Xerox 1965"/>
    <n v="17.940000000000001"/>
    <n v="3"/>
    <n v="0"/>
    <n v="8.7906000000000013"/>
  </r>
  <r>
    <n v="7127"/>
    <s v="CA-2013-123176"/>
    <x v="0"/>
    <x v="720"/>
    <x v="953"/>
    <s v="Second Class"/>
    <s v="JG-15160"/>
    <s v="James Galang"/>
    <x v="0"/>
    <s v="United States"/>
    <s v="Atlanta"/>
    <x v="32"/>
    <n v="30318"/>
    <x v="0"/>
    <s v="OFF-AR-10004685"/>
    <x v="1"/>
    <x v="6"/>
    <s v="Binney &amp; Smith Crayola Metallic Colored Pencils, 8-Color Set"/>
    <n v="13.89"/>
    <n v="3"/>
    <n v="0"/>
    <n v="4.5836999999999994"/>
  </r>
  <r>
    <n v="7128"/>
    <s v="US-2013-117541"/>
    <x v="0"/>
    <x v="696"/>
    <x v="73"/>
    <s v="Standard Class"/>
    <s v="JM-16195"/>
    <s v="Justin MacKendrick"/>
    <x v="0"/>
    <s v="United States"/>
    <s v="Newark"/>
    <x v="13"/>
    <n v="19711"/>
    <x v="3"/>
    <s v="OFF-PA-10001609"/>
    <x v="1"/>
    <x v="10"/>
    <s v="Tops Wirebound Message Log Books"/>
    <n v="16.45"/>
    <n v="5"/>
    <n v="0"/>
    <n v="7.5669999999999993"/>
  </r>
  <r>
    <n v="7129"/>
    <s v="US-2013-117541"/>
    <x v="0"/>
    <x v="696"/>
    <x v="73"/>
    <s v="Standard Class"/>
    <s v="JM-16195"/>
    <s v="Justin MacKendrick"/>
    <x v="0"/>
    <s v="United States"/>
    <s v="Newark"/>
    <x v="13"/>
    <n v="19711"/>
    <x v="3"/>
    <s v="FUR-FU-10000550"/>
    <x v="0"/>
    <x v="5"/>
    <s v="Stacking Trays by OIC"/>
    <n v="19.920000000000002"/>
    <n v="4"/>
    <n v="0"/>
    <n v="6.573599999999999"/>
  </r>
  <r>
    <n v="7130"/>
    <s v="CA-2013-166282"/>
    <x v="0"/>
    <x v="947"/>
    <x v="1002"/>
    <s v="Standard Class"/>
    <s v="PK-19075"/>
    <s v="Pete Kriz"/>
    <x v="0"/>
    <s v="United States"/>
    <s v="Nashville"/>
    <x v="18"/>
    <n v="37211"/>
    <x v="0"/>
    <s v="TEC-AC-10004209"/>
    <x v="2"/>
    <x v="11"/>
    <s v="Memorex Froggy Flash Drive 4 GB"/>
    <n v="35.167999999999999"/>
    <n v="4"/>
    <n v="0.2"/>
    <n v="8.3524000000000012"/>
  </r>
  <r>
    <n v="7131"/>
    <s v="CA-2013-166282"/>
    <x v="0"/>
    <x v="947"/>
    <x v="1002"/>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x v="670"/>
    <s v="Standard Class"/>
    <s v="TT-21460"/>
    <s v="Tonja Turnell"/>
    <x v="2"/>
    <s v="United States"/>
    <s v="Richmond"/>
    <x v="14"/>
    <n v="47374"/>
    <x v="2"/>
    <s v="FUR-TA-10001039"/>
    <x v="0"/>
    <x v="3"/>
    <s v="KI Adjustable-Height Table"/>
    <n v="257.94"/>
    <n v="3"/>
    <n v="0"/>
    <n v="67.064400000000006"/>
  </r>
  <r>
    <n v="7133"/>
    <s v="CA-2014-141439"/>
    <x v="3"/>
    <x v="200"/>
    <x v="670"/>
    <s v="Standard Class"/>
    <s v="TT-21460"/>
    <s v="Tonja Turnell"/>
    <x v="2"/>
    <s v="United States"/>
    <s v="Richmond"/>
    <x v="14"/>
    <n v="47374"/>
    <x v="2"/>
    <s v="TEC-PH-10002624"/>
    <x v="2"/>
    <x v="7"/>
    <s v="Samsung Galaxy S4 Mini"/>
    <n v="1879.96"/>
    <n v="4"/>
    <n v="0"/>
    <n v="545.18839999999977"/>
  </r>
  <r>
    <n v="7134"/>
    <s v="CA-2014-141439"/>
    <x v="3"/>
    <x v="200"/>
    <x v="670"/>
    <s v="Standard Class"/>
    <s v="TT-21460"/>
    <s v="Tonja Turnell"/>
    <x v="2"/>
    <s v="United States"/>
    <s v="Richmond"/>
    <x v="14"/>
    <n v="47374"/>
    <x v="2"/>
    <s v="FUR-FU-10001473"/>
    <x v="0"/>
    <x v="5"/>
    <s v="DAX Wood Document Frame"/>
    <n v="27.46"/>
    <n v="2"/>
    <n v="0"/>
    <n v="9.8856000000000002"/>
  </r>
  <r>
    <n v="7135"/>
    <s v="CA-2014-141439"/>
    <x v="3"/>
    <x v="200"/>
    <x v="670"/>
    <s v="Standard Class"/>
    <s v="TT-21460"/>
    <s v="Tonja Turnell"/>
    <x v="2"/>
    <s v="United States"/>
    <s v="Richmond"/>
    <x v="14"/>
    <n v="47374"/>
    <x v="2"/>
    <s v="TEC-PH-10001819"/>
    <x v="2"/>
    <x v="7"/>
    <s v="Innergie mMini Combo Duo USB Travel Charging Kit"/>
    <n v="89.98"/>
    <n v="2"/>
    <n v="0"/>
    <n v="43.190399999999997"/>
  </r>
  <r>
    <n v="7136"/>
    <s v="CA-2014-141439"/>
    <x v="3"/>
    <x v="200"/>
    <x v="670"/>
    <s v="Standard Class"/>
    <s v="TT-21460"/>
    <s v="Tonja Turnell"/>
    <x v="2"/>
    <s v="United States"/>
    <s v="Richmond"/>
    <x v="14"/>
    <n v="47374"/>
    <x v="2"/>
    <s v="FUR-CH-10004287"/>
    <x v="0"/>
    <x v="1"/>
    <s v="SAFCO Arco Folding Chair"/>
    <n v="828.59999999999991"/>
    <n v="3"/>
    <n v="0"/>
    <n v="240.29399999999995"/>
  </r>
  <r>
    <n v="7137"/>
    <s v="CA-2012-163965"/>
    <x v="1"/>
    <x v="312"/>
    <x v="562"/>
    <s v="Standard Class"/>
    <s v="SS-20875"/>
    <s v="Sung Shariari"/>
    <x v="0"/>
    <s v="United States"/>
    <s v="Miami"/>
    <x v="2"/>
    <n v="33180"/>
    <x v="0"/>
    <s v="OFF-BI-10004728"/>
    <x v="1"/>
    <x v="8"/>
    <s v="Wilson Jones Turn Tabs Binder Tool for Ring Binders"/>
    <n v="7.2300000000000022"/>
    <n v="5"/>
    <n v="0.7"/>
    <n v="-5.7840000000000007"/>
  </r>
  <r>
    <n v="7138"/>
    <s v="CA-2012-163965"/>
    <x v="1"/>
    <x v="312"/>
    <x v="562"/>
    <s v="Standard Class"/>
    <s v="SS-20875"/>
    <s v="Sung Shariari"/>
    <x v="0"/>
    <s v="United States"/>
    <s v="Miami"/>
    <x v="2"/>
    <n v="33180"/>
    <x v="0"/>
    <s v="OFF-ST-10000918"/>
    <x v="1"/>
    <x v="4"/>
    <s v="Crate-A-Files"/>
    <n v="17.440000000000001"/>
    <n v="2"/>
    <n v="0.2"/>
    <n v="1.3079999999999989"/>
  </r>
  <r>
    <n v="7139"/>
    <s v="CA-2012-163965"/>
    <x v="1"/>
    <x v="312"/>
    <x v="562"/>
    <s v="Standard Class"/>
    <s v="SS-20875"/>
    <s v="Sung Shariari"/>
    <x v="0"/>
    <s v="United States"/>
    <s v="Miami"/>
    <x v="2"/>
    <n v="33180"/>
    <x v="0"/>
    <s v="OFF-BI-10004593"/>
    <x v="1"/>
    <x v="8"/>
    <s v="Ibico Laser Imprintable Binding System Covers"/>
    <n v="62.88000000000001"/>
    <n v="4"/>
    <n v="0.7"/>
    <n v="-50.304000000000002"/>
  </r>
  <r>
    <n v="7140"/>
    <s v="CA-2012-163965"/>
    <x v="1"/>
    <x v="312"/>
    <x v="562"/>
    <s v="Standard Class"/>
    <s v="SS-20875"/>
    <s v="Sung Shariari"/>
    <x v="0"/>
    <s v="United States"/>
    <s v="Miami"/>
    <x v="2"/>
    <n v="33180"/>
    <x v="0"/>
    <s v="FUR-BO-10001337"/>
    <x v="0"/>
    <x v="0"/>
    <s v="O'Sullivan Living Dimensions 2-Shelf Bookcases"/>
    <n v="290.35200000000003"/>
    <n v="3"/>
    <n v="0.2"/>
    <n v="-36.294000000000011"/>
  </r>
  <r>
    <n v="7141"/>
    <s v="CA-2014-128783"/>
    <x v="3"/>
    <x v="210"/>
    <x v="285"/>
    <s v="Same Day"/>
    <s v="TG-21640"/>
    <s v="Trudy Glocke"/>
    <x v="0"/>
    <s v="United States"/>
    <s v="Saint Charles"/>
    <x v="25"/>
    <n v="63301"/>
    <x v="2"/>
    <s v="TEC-AC-10002473"/>
    <x v="2"/>
    <x v="11"/>
    <s v="Maxell 4.7GB DVD-R"/>
    <n v="113.52"/>
    <n v="4"/>
    <n v="0"/>
    <n v="46.543199999999999"/>
  </r>
  <r>
    <n v="7142"/>
    <s v="CA-2014-128783"/>
    <x v="3"/>
    <x v="210"/>
    <x v="285"/>
    <s v="Same Day"/>
    <s v="TG-21640"/>
    <s v="Trudy Glocke"/>
    <x v="0"/>
    <s v="United States"/>
    <s v="Saint Charles"/>
    <x v="25"/>
    <n v="63301"/>
    <x v="2"/>
    <s v="FUR-FU-10003623"/>
    <x v="0"/>
    <x v="5"/>
    <s v="DataProducts Ampli Magnifier Task Lamp, Black,"/>
    <n v="135.29999999999998"/>
    <n v="5"/>
    <n v="0"/>
    <n v="37.883999999999993"/>
  </r>
  <r>
    <n v="7143"/>
    <s v="CA-2011-122217"/>
    <x v="2"/>
    <x v="156"/>
    <x v="695"/>
    <s v="Standard Class"/>
    <s v="HP-14815"/>
    <s v="Harold Pawlan"/>
    <x v="2"/>
    <s v="United States"/>
    <s v="Virginia Beach"/>
    <x v="17"/>
    <n v="23464"/>
    <x v="0"/>
    <s v="FUR-FU-10002045"/>
    <x v="0"/>
    <x v="5"/>
    <s v="Executive Impressions 14&quot;"/>
    <n v="111.15"/>
    <n v="5"/>
    <n v="0"/>
    <n v="48.906000000000006"/>
  </r>
  <r>
    <n v="7144"/>
    <s v="US-2014-141558"/>
    <x v="3"/>
    <x v="825"/>
    <x v="1034"/>
    <s v="Standard Class"/>
    <s v="MH-17290"/>
    <s v="Marc Harrigan"/>
    <x v="2"/>
    <s v="United States"/>
    <s v="Philadelphia"/>
    <x v="9"/>
    <n v="19140"/>
    <x v="3"/>
    <s v="TEC-PH-10002555"/>
    <x v="2"/>
    <x v="7"/>
    <s v="Nortel Meridian M5316 Digital phone"/>
    <n v="776.84999999999991"/>
    <n v="5"/>
    <n v="0.4"/>
    <n v="-181.26499999999999"/>
  </r>
  <r>
    <n v="7145"/>
    <s v="US-2014-141558"/>
    <x v="3"/>
    <x v="825"/>
    <x v="1034"/>
    <s v="Standard Class"/>
    <s v="MH-17290"/>
    <s v="Marc Harrigan"/>
    <x v="2"/>
    <s v="United States"/>
    <s v="Philadelphia"/>
    <x v="9"/>
    <n v="19140"/>
    <x v="3"/>
    <s v="OFF-BI-10002794"/>
    <x v="1"/>
    <x v="8"/>
    <s v="Avery Trapezoid Ring Binder, 3&quot; Capacity, Black, 1040 sheets"/>
    <n v="12.294"/>
    <n v="1"/>
    <n v="0.7"/>
    <n v="-8.6057999999999986"/>
  </r>
  <r>
    <n v="7146"/>
    <s v="US-2014-141558"/>
    <x v="3"/>
    <x v="825"/>
    <x v="1034"/>
    <s v="Standard Class"/>
    <s v="MH-17290"/>
    <s v="Marc Harrigan"/>
    <x v="2"/>
    <s v="United States"/>
    <s v="Philadelphia"/>
    <x v="9"/>
    <n v="19140"/>
    <x v="3"/>
    <s v="FUR-TA-10004086"/>
    <x v="0"/>
    <x v="3"/>
    <s v="KI Adjustable-Height Table"/>
    <n v="154.76400000000001"/>
    <n v="3"/>
    <n v="0.4"/>
    <n v="-46.429200000000023"/>
  </r>
  <r>
    <n v="7147"/>
    <s v="US-2014-141558"/>
    <x v="3"/>
    <x v="825"/>
    <x v="1034"/>
    <s v="Standard Class"/>
    <s v="MH-17290"/>
    <s v="Marc Harrigan"/>
    <x v="2"/>
    <s v="United States"/>
    <s v="Philadelphia"/>
    <x v="9"/>
    <n v="19140"/>
    <x v="3"/>
    <s v="OFF-ST-10004946"/>
    <x v="1"/>
    <x v="4"/>
    <s v="Desktop 3-Pocket Hot File"/>
    <n v="43.28"/>
    <n v="1"/>
    <n v="0.2"/>
    <n v="3.2460000000000022"/>
  </r>
  <r>
    <n v="7148"/>
    <s v="CA-2013-139941"/>
    <x v="0"/>
    <x v="1"/>
    <x v="432"/>
    <s v="Standard Class"/>
    <s v="CB-12415"/>
    <s v="Christy Brittain"/>
    <x v="0"/>
    <s v="United States"/>
    <s v="Long Beach"/>
    <x v="15"/>
    <n v="11561"/>
    <x v="3"/>
    <s v="OFF-PA-10000241"/>
    <x v="1"/>
    <x v="10"/>
    <s v="IBM Multi-Purpose Copy Paper, 8 1/2 x 11&quot;, Case"/>
    <n v="92.94"/>
    <n v="3"/>
    <n v="0"/>
    <n v="41.822999999999993"/>
  </r>
  <r>
    <n v="7149"/>
    <s v="CA-2013-139941"/>
    <x v="0"/>
    <x v="1"/>
    <x v="432"/>
    <s v="Standard Class"/>
    <s v="CB-12415"/>
    <s v="Christy Brittain"/>
    <x v="0"/>
    <s v="United States"/>
    <s v="Long Beach"/>
    <x v="15"/>
    <n v="11561"/>
    <x v="3"/>
    <s v="OFF-AP-10004036"/>
    <x v="1"/>
    <x v="9"/>
    <s v="Bionaire 99.97% HEPA Air Cleaner"/>
    <n v="52.56"/>
    <n v="3"/>
    <n v="0"/>
    <n v="18.396000000000001"/>
  </r>
  <r>
    <n v="7150"/>
    <s v="CA-2012-166583"/>
    <x v="1"/>
    <x v="153"/>
    <x v="314"/>
    <s v="Standard Class"/>
    <s v="VD-21670"/>
    <s v="Valerie Dominguez"/>
    <x v="0"/>
    <s v="United States"/>
    <s v="Houston"/>
    <x v="5"/>
    <n v="77070"/>
    <x v="2"/>
    <s v="TEC-PH-10001578"/>
    <x v="2"/>
    <x v="7"/>
    <s v="Polycom SoundStation2 EX Conference phone"/>
    <n v="971.88000000000011"/>
    <n v="3"/>
    <n v="0.2"/>
    <n v="109.33649999999994"/>
  </r>
  <r>
    <n v="7151"/>
    <s v="CA-2014-100412"/>
    <x v="3"/>
    <x v="66"/>
    <x v="738"/>
    <s v="Standard Class"/>
    <s v="SR-20425"/>
    <s v="Sharelle Roach"/>
    <x v="2"/>
    <s v="United States"/>
    <s v="Tuscaloosa"/>
    <x v="19"/>
    <n v="35401"/>
    <x v="0"/>
    <s v="FUR-CH-10002647"/>
    <x v="0"/>
    <x v="1"/>
    <s v="Situations Contoured Folding Chairs, 4/Set"/>
    <n v="141.96"/>
    <n v="2"/>
    <n v="0"/>
    <n v="35.490000000000009"/>
  </r>
  <r>
    <n v="7152"/>
    <s v="CA-2014-142909"/>
    <x v="3"/>
    <x v="66"/>
    <x v="209"/>
    <s v="Second Class"/>
    <s v="AG-10330"/>
    <s v="Alex Grayson"/>
    <x v="0"/>
    <s v="United States"/>
    <s v="Mesa"/>
    <x v="16"/>
    <n v="85204"/>
    <x v="1"/>
    <s v="FUR-TA-10003008"/>
    <x v="0"/>
    <x v="3"/>
    <s v="Lesro Round Back Collection Coffee Table, End Table"/>
    <n v="182.55"/>
    <n v="2"/>
    <n v="0.5"/>
    <n v="-135.08699999999999"/>
  </r>
  <r>
    <n v="7153"/>
    <s v="CA-2011-137911"/>
    <x v="2"/>
    <x v="1148"/>
    <x v="323"/>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x v="631"/>
    <s v="Standard Class"/>
    <s v="JW-16075"/>
    <s v="Julia West"/>
    <x v="0"/>
    <s v="United States"/>
    <s v="Chicago"/>
    <x v="10"/>
    <n v="60610"/>
    <x v="2"/>
    <s v="OFF-AP-10004980"/>
    <x v="1"/>
    <x v="9"/>
    <s v="3M Replacement Filter for Office Air Cleaner for 20' x 33' Room"/>
    <n v="53.087999999999994"/>
    <n v="7"/>
    <n v="0.8"/>
    <n v="-108.8304"/>
  </r>
  <r>
    <n v="7155"/>
    <s v="US-2012-136749"/>
    <x v="1"/>
    <x v="707"/>
    <x v="98"/>
    <s v="Second Class"/>
    <s v="LH-16900"/>
    <s v="Lena Hernandez"/>
    <x v="0"/>
    <s v="United States"/>
    <s v="Columbus"/>
    <x v="32"/>
    <n v="31907"/>
    <x v="0"/>
    <s v="FUR-FU-10000747"/>
    <x v="0"/>
    <x v="5"/>
    <s v="Tenex B1-RE Series Chair Mats for Low Pile Carpets"/>
    <n v="275.88"/>
    <n v="6"/>
    <n v="0"/>
    <n v="46.899599999999964"/>
  </r>
  <r>
    <n v="7156"/>
    <s v="US-2012-136749"/>
    <x v="1"/>
    <x v="707"/>
    <x v="98"/>
    <s v="Second Class"/>
    <s v="LH-16900"/>
    <s v="Lena Hernandez"/>
    <x v="0"/>
    <s v="United States"/>
    <s v="Columbus"/>
    <x v="32"/>
    <n v="31907"/>
    <x v="0"/>
    <s v="OFF-BI-10004492"/>
    <x v="1"/>
    <x v="8"/>
    <s v="Tuf-Vin Binders"/>
    <n v="157.89999999999998"/>
    <n v="5"/>
    <n v="0"/>
    <n v="74.212999999999994"/>
  </r>
  <r>
    <n v="7157"/>
    <s v="CA-2014-126718"/>
    <x v="3"/>
    <x v="568"/>
    <x v="605"/>
    <s v="Standard Class"/>
    <s v="KT-16480"/>
    <s v="Kean Thornton"/>
    <x v="0"/>
    <s v="United States"/>
    <s v="Orange"/>
    <x v="30"/>
    <n v="7050"/>
    <x v="3"/>
    <s v="OFF-LA-10004055"/>
    <x v="1"/>
    <x v="2"/>
    <s v="Color-Coded Legal Exhibit Labels"/>
    <n v="4.91"/>
    <n v="1"/>
    <n v="0"/>
    <n v="2.4058999999999999"/>
  </r>
  <r>
    <n v="7158"/>
    <s v="CA-2013-131380"/>
    <x v="0"/>
    <x v="463"/>
    <x v="509"/>
    <s v="Second Class"/>
    <s v="CC-12220"/>
    <s v="Chris Cortes"/>
    <x v="0"/>
    <s v="United States"/>
    <s v="Los Angeles"/>
    <x v="1"/>
    <n v="90032"/>
    <x v="1"/>
    <s v="OFF-ST-10002485"/>
    <x v="1"/>
    <x v="4"/>
    <s v="Rogers Deluxe File Chest"/>
    <n v="87.92"/>
    <n v="4"/>
    <n v="0"/>
    <n v="0.87919999999999732"/>
  </r>
  <r>
    <n v="7159"/>
    <s v="CA-2013-131380"/>
    <x v="0"/>
    <x v="463"/>
    <x v="509"/>
    <s v="Second Class"/>
    <s v="CC-12220"/>
    <s v="Chris Cortes"/>
    <x v="0"/>
    <s v="United States"/>
    <s v="Los Angeles"/>
    <x v="1"/>
    <n v="90032"/>
    <x v="1"/>
    <s v="OFF-PA-10001243"/>
    <x v="1"/>
    <x v="10"/>
    <s v="Xerox 1983"/>
    <n v="5.98"/>
    <n v="1"/>
    <n v="0"/>
    <n v="2.9302000000000001"/>
  </r>
  <r>
    <n v="7160"/>
    <s v="CA-2012-145835"/>
    <x v="1"/>
    <x v="1149"/>
    <x v="1185"/>
    <s v="Second Class"/>
    <s v="BF-11170"/>
    <s v="Ben Ferrer"/>
    <x v="2"/>
    <s v="United States"/>
    <s v="Chicago"/>
    <x v="10"/>
    <n v="60623"/>
    <x v="2"/>
    <s v="TEC-PH-10004447"/>
    <x v="2"/>
    <x v="7"/>
    <s v="Toshiba IPT2010-SD IP Telephone"/>
    <n v="222.38400000000001"/>
    <n v="2"/>
    <n v="0.2"/>
    <n v="16.678799999999995"/>
  </r>
  <r>
    <n v="7161"/>
    <s v="CA-2012-145835"/>
    <x v="1"/>
    <x v="1149"/>
    <x v="1185"/>
    <s v="Second Class"/>
    <s v="BF-11170"/>
    <s v="Ben Ferrer"/>
    <x v="2"/>
    <s v="United States"/>
    <s v="Chicago"/>
    <x v="10"/>
    <n v="60623"/>
    <x v="2"/>
    <s v="OFF-FA-10002280"/>
    <x v="1"/>
    <x v="13"/>
    <s v="Advantus Plastic Paper Clips"/>
    <n v="16"/>
    <n v="4"/>
    <n v="0.2"/>
    <n v="5.6"/>
  </r>
  <r>
    <n v="7162"/>
    <s v="CA-2011-138709"/>
    <x v="2"/>
    <x v="1129"/>
    <x v="1240"/>
    <s v="Standard Class"/>
    <s v="MS-17770"/>
    <s v="Maxwell Schwartz"/>
    <x v="0"/>
    <s v="United States"/>
    <s v="Richmond"/>
    <x v="17"/>
    <n v="23223"/>
    <x v="0"/>
    <s v="OFF-PA-10004734"/>
    <x v="1"/>
    <x v="10"/>
    <s v="Southworth Structures Collection"/>
    <n v="21.84"/>
    <n v="3"/>
    <n v="0"/>
    <n v="10.92"/>
  </r>
  <r>
    <n v="7163"/>
    <s v="CA-2011-138709"/>
    <x v="2"/>
    <x v="1129"/>
    <x v="1240"/>
    <s v="Standard Class"/>
    <s v="MS-17770"/>
    <s v="Maxwell Schwartz"/>
    <x v="0"/>
    <s v="United States"/>
    <s v="Richmond"/>
    <x v="17"/>
    <n v="23223"/>
    <x v="0"/>
    <s v="OFF-BI-10000145"/>
    <x v="1"/>
    <x v="8"/>
    <s v="Zipper Ring Binder Pockets"/>
    <n v="15.600000000000001"/>
    <n v="5"/>
    <n v="0"/>
    <n v="7.6440000000000001"/>
  </r>
  <r>
    <n v="7164"/>
    <s v="CA-2011-122070"/>
    <x v="2"/>
    <x v="1150"/>
    <x v="530"/>
    <s v="Second Class"/>
    <s v="AH-10030"/>
    <s v="Aaron Hawkins"/>
    <x v="1"/>
    <s v="United States"/>
    <s v="Troy"/>
    <x v="15"/>
    <n v="12180"/>
    <x v="3"/>
    <s v="OFF-EN-10004773"/>
    <x v="1"/>
    <x v="12"/>
    <s v="Staples"/>
    <n v="247.84"/>
    <n v="8"/>
    <n v="0"/>
    <n v="121.44159999999999"/>
  </r>
  <r>
    <n v="7165"/>
    <s v="CA-2011-122070"/>
    <x v="2"/>
    <x v="1150"/>
    <x v="530"/>
    <s v="Second Class"/>
    <s v="AH-10030"/>
    <s v="Aaron Hawkins"/>
    <x v="1"/>
    <s v="United States"/>
    <s v="Troy"/>
    <x v="15"/>
    <n v="12180"/>
    <x v="3"/>
    <s v="OFF-BI-10004970"/>
    <x v="1"/>
    <x v="8"/>
    <s v="ACCOHIDE 3-Ring Binder, Blue, 1&quot;"/>
    <n v="9.9120000000000008"/>
    <n v="3"/>
    <n v="0.2"/>
    <n v="3.3452999999999995"/>
  </r>
  <r>
    <n v="7166"/>
    <s v="CA-2013-158610"/>
    <x v="0"/>
    <x v="251"/>
    <x v="42"/>
    <s v="First Class"/>
    <s v="CK-12595"/>
    <s v="Clytie Kelty"/>
    <x v="0"/>
    <s v="United States"/>
    <s v="Providence"/>
    <x v="34"/>
    <n v="2908"/>
    <x v="3"/>
    <s v="OFF-ST-10000604"/>
    <x v="1"/>
    <x v="4"/>
    <s v="Home/Office Personal File Carts"/>
    <n v="69.52"/>
    <n v="2"/>
    <n v="0"/>
    <n v="17.379999999999995"/>
  </r>
  <r>
    <n v="7167"/>
    <s v="CA-2011-117464"/>
    <x v="2"/>
    <x v="192"/>
    <x v="885"/>
    <s v="Second Class"/>
    <s v="NP-18325"/>
    <s v="Naresj Patel"/>
    <x v="0"/>
    <s v="United States"/>
    <s v="San Francisco"/>
    <x v="1"/>
    <n v="94122"/>
    <x v="1"/>
    <s v="OFF-AR-10003190"/>
    <x v="1"/>
    <x v="6"/>
    <s v="Newell 32"/>
    <n v="11.52"/>
    <n v="4"/>
    <n v="0"/>
    <n v="3.2256"/>
  </r>
  <r>
    <n v="7168"/>
    <s v="CA-2011-117464"/>
    <x v="2"/>
    <x v="192"/>
    <x v="885"/>
    <s v="Second Class"/>
    <s v="NP-18325"/>
    <s v="Naresj Patel"/>
    <x v="0"/>
    <s v="United States"/>
    <s v="San Francisco"/>
    <x v="1"/>
    <n v="94122"/>
    <x v="1"/>
    <s v="FUR-CH-10000155"/>
    <x v="0"/>
    <x v="1"/>
    <s v="Global Comet Stacking Armless Chair"/>
    <n v="717.72"/>
    <n v="3"/>
    <n v="0.2"/>
    <n v="71.77200000000002"/>
  </r>
  <r>
    <n v="7169"/>
    <s v="CA-2011-117464"/>
    <x v="2"/>
    <x v="192"/>
    <x v="885"/>
    <s v="Second Class"/>
    <s v="NP-18325"/>
    <s v="Naresj Patel"/>
    <x v="0"/>
    <s v="United States"/>
    <s v="San Francisco"/>
    <x v="1"/>
    <n v="94122"/>
    <x v="1"/>
    <s v="OFF-ST-10003058"/>
    <x v="1"/>
    <x v="4"/>
    <s v="Eldon Mobile Mega Data Cart  Mega Stackable  Add-On Trays"/>
    <n v="236.5"/>
    <n v="10"/>
    <n v="0"/>
    <n v="68.584999999999994"/>
  </r>
  <r>
    <n v="7170"/>
    <s v="CA-2011-117464"/>
    <x v="2"/>
    <x v="192"/>
    <x v="885"/>
    <s v="Second Class"/>
    <s v="NP-18325"/>
    <s v="Naresj Patel"/>
    <x v="0"/>
    <s v="United States"/>
    <s v="San Francisco"/>
    <x v="1"/>
    <n v="94122"/>
    <x v="1"/>
    <s v="FUR-TA-10004767"/>
    <x v="0"/>
    <x v="3"/>
    <s v="Safco Drafting Table"/>
    <n v="170.35200000000003"/>
    <n v="3"/>
    <n v="0.2"/>
    <n v="19.164599999999979"/>
  </r>
  <r>
    <n v="7171"/>
    <s v="US-2014-168613"/>
    <x v="3"/>
    <x v="1048"/>
    <x v="518"/>
    <s v="Standard Class"/>
    <s v="GM-14440"/>
    <s v="Gary McGarr"/>
    <x v="0"/>
    <s v="United States"/>
    <s v="New York City"/>
    <x v="15"/>
    <n v="10009"/>
    <x v="3"/>
    <s v="FUR-CH-10002372"/>
    <x v="0"/>
    <x v="1"/>
    <s v="Office Star - Ergonomically Designed Knee Chair"/>
    <n v="145.76400000000001"/>
    <n v="2"/>
    <n v="0.1"/>
    <n v="3.2392000000000074"/>
  </r>
  <r>
    <n v="7172"/>
    <s v="CA-2014-125381"/>
    <x v="3"/>
    <x v="1016"/>
    <x v="433"/>
    <s v="Second Class"/>
    <s v="SG-20605"/>
    <s v="Speros Goranitis"/>
    <x v="0"/>
    <s v="United States"/>
    <s v="San Francisco"/>
    <x v="1"/>
    <n v="94109"/>
    <x v="1"/>
    <s v="TEC-AC-10000158"/>
    <x v="2"/>
    <x v="11"/>
    <s v="Sony 64GB Class 10 Micro SDHC R40 Memory Card"/>
    <n v="107.97"/>
    <n v="3"/>
    <n v="0"/>
    <n v="22.6737"/>
  </r>
  <r>
    <n v="7173"/>
    <s v="US-2014-141677"/>
    <x v="3"/>
    <x v="606"/>
    <x v="922"/>
    <s v="Standard Class"/>
    <s v="HK-14890"/>
    <s v="Heather Kirkland"/>
    <x v="1"/>
    <s v="United States"/>
    <s v="Houston"/>
    <x v="5"/>
    <n v="77070"/>
    <x v="2"/>
    <s v="TEC-AC-10000158"/>
    <x v="2"/>
    <x v="11"/>
    <s v="Sony 64GB Class 10 Micro SDHC R40 Memory Card"/>
    <n v="143.96"/>
    <n v="5"/>
    <n v="0.2"/>
    <n v="1.7995000000000019"/>
  </r>
  <r>
    <n v="7174"/>
    <s v="US-2014-141677"/>
    <x v="3"/>
    <x v="606"/>
    <x v="922"/>
    <s v="Standard Class"/>
    <s v="HK-14890"/>
    <s v="Heather Kirkland"/>
    <x v="1"/>
    <s v="United States"/>
    <s v="Houston"/>
    <x v="5"/>
    <n v="77070"/>
    <x v="2"/>
    <s v="TEC-CO-10002313"/>
    <x v="2"/>
    <x v="16"/>
    <s v="Canon PC1080F Personal Copier"/>
    <n v="2399.96"/>
    <n v="5"/>
    <n v="0.2"/>
    <n v="569.99050000000011"/>
  </r>
  <r>
    <n v="7175"/>
    <s v="US-2014-141677"/>
    <x v="3"/>
    <x v="606"/>
    <x v="922"/>
    <s v="Standard Class"/>
    <s v="HK-14890"/>
    <s v="Heather Kirkland"/>
    <x v="1"/>
    <s v="United States"/>
    <s v="Houston"/>
    <x v="5"/>
    <n v="77070"/>
    <x v="2"/>
    <s v="OFF-PA-10002581"/>
    <x v="1"/>
    <x v="10"/>
    <s v="Xerox 1951"/>
    <n v="74.352000000000004"/>
    <n v="3"/>
    <n v="0.2"/>
    <n v="23.234999999999992"/>
  </r>
  <r>
    <n v="7176"/>
    <s v="US-2014-141677"/>
    <x v="3"/>
    <x v="606"/>
    <x v="922"/>
    <s v="Standard Class"/>
    <s v="HK-14890"/>
    <s v="Heather Kirkland"/>
    <x v="1"/>
    <s v="United States"/>
    <s v="Houston"/>
    <x v="5"/>
    <n v="77070"/>
    <x v="2"/>
    <s v="OFF-AP-10001205"/>
    <x v="1"/>
    <x v="9"/>
    <s v="Belkin 5 Outlet SurgeMaster Power Centers"/>
    <n v="87.167999999999978"/>
    <n v="8"/>
    <n v="0.8"/>
    <n v="-226.63679999999999"/>
  </r>
  <r>
    <n v="7177"/>
    <s v="US-2014-141677"/>
    <x v="3"/>
    <x v="606"/>
    <x v="922"/>
    <s v="Standard Class"/>
    <s v="HK-14890"/>
    <s v="Heather Kirkland"/>
    <x v="1"/>
    <s v="United States"/>
    <s v="Houston"/>
    <x v="5"/>
    <n v="77070"/>
    <x v="2"/>
    <s v="OFF-ST-10000344"/>
    <x v="1"/>
    <x v="4"/>
    <s v="Neat Ideas Personal Hanging Folder Files, Black"/>
    <n v="32.231999999999999"/>
    <n v="3"/>
    <n v="0.2"/>
    <n v="2.4173999999999989"/>
  </r>
  <r>
    <n v="7178"/>
    <s v="CA-2014-133067"/>
    <x v="3"/>
    <x v="464"/>
    <x v="1187"/>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x v="1187"/>
    <s v="Standard Class"/>
    <s v="MY-18295"/>
    <s v="Muhammed Yedwab"/>
    <x v="1"/>
    <s v="United States"/>
    <s v="Philadelphia"/>
    <x v="9"/>
    <n v="19140"/>
    <x v="3"/>
    <s v="OFF-BI-10003694"/>
    <x v="1"/>
    <x v="8"/>
    <s v="Avery 3 1/2&quot; Diskette Storage Pages, 10/Pack"/>
    <n v="9.3960000000000008"/>
    <n v="3"/>
    <n v="0.7"/>
    <n v="-7.5167999999999964"/>
  </r>
  <r>
    <n v="7180"/>
    <s v="US-2013-144351"/>
    <x v="0"/>
    <x v="696"/>
    <x v="1058"/>
    <s v="Standard Class"/>
    <s v="RC-19960"/>
    <s v="Ryan Crowe"/>
    <x v="0"/>
    <s v="United States"/>
    <s v="Baltimore"/>
    <x v="39"/>
    <n v="21215"/>
    <x v="3"/>
    <s v="TEC-PH-10001644"/>
    <x v="2"/>
    <x v="7"/>
    <s v="BlueLounge Milo Smartphone Stand, White/Metallic"/>
    <n v="89.97"/>
    <n v="3"/>
    <n v="0"/>
    <n v="25.191600000000005"/>
  </r>
  <r>
    <n v="7181"/>
    <s v="CA-2011-106054"/>
    <x v="2"/>
    <x v="1037"/>
    <x v="1241"/>
    <s v="First Class"/>
    <s v="JO-15145"/>
    <s v="Jack O'Briant"/>
    <x v="1"/>
    <s v="United States"/>
    <s v="Athens"/>
    <x v="32"/>
    <n v="30605"/>
    <x v="0"/>
    <s v="OFF-AR-10002399"/>
    <x v="1"/>
    <x v="6"/>
    <s v="Dixon Prang Watercolor Pencils, 10-Color Set with Brush"/>
    <n v="12.78"/>
    <n v="3"/>
    <n v="0"/>
    <n v="5.2397999999999998"/>
  </r>
  <r>
    <n v="7182"/>
    <s v="CA-2013-138667"/>
    <x v="0"/>
    <x v="797"/>
    <x v="525"/>
    <s v="Second Class"/>
    <s v="MW-18220"/>
    <s v="Mitch Webber"/>
    <x v="0"/>
    <s v="United States"/>
    <s v="Lancaster"/>
    <x v="24"/>
    <n v="43130"/>
    <x v="3"/>
    <s v="TEC-AC-10003063"/>
    <x v="2"/>
    <x v="11"/>
    <s v="Micro Innovations USB RF Wireless Keyboard with Mouse"/>
    <n v="40"/>
    <n v="2"/>
    <n v="0.2"/>
    <n v="0.5"/>
  </r>
  <r>
    <n v="7183"/>
    <s v="CA-2014-150609"/>
    <x v="3"/>
    <x v="504"/>
    <x v="605"/>
    <s v="Standard Class"/>
    <s v="NZ-18565"/>
    <s v="Nick Zandusky"/>
    <x v="2"/>
    <s v="United States"/>
    <s v="Los Angeles"/>
    <x v="1"/>
    <n v="90032"/>
    <x v="1"/>
    <s v="OFF-BI-10002071"/>
    <x v="1"/>
    <x v="8"/>
    <s v="Fellowes Black Plastic Comb Bindings"/>
    <n v="23.24"/>
    <n v="5"/>
    <n v="0.2"/>
    <n v="7.5529999999999982"/>
  </r>
  <r>
    <n v="7184"/>
    <s v="CA-2014-128853"/>
    <x v="3"/>
    <x v="81"/>
    <x v="880"/>
    <s v="First Class"/>
    <s v="JM-15250"/>
    <s v="Janet Martin"/>
    <x v="0"/>
    <s v="United States"/>
    <s v="Baltimore"/>
    <x v="39"/>
    <n v="21215"/>
    <x v="3"/>
    <s v="FUR-CH-10004218"/>
    <x v="0"/>
    <x v="1"/>
    <s v="Global Fabric Manager's Chair, Dark Gray"/>
    <n v="908.82"/>
    <n v="9"/>
    <n v="0"/>
    <n v="227.20500000000004"/>
  </r>
  <r>
    <n v="7185"/>
    <s v="CA-2014-133102"/>
    <x v="3"/>
    <x v="629"/>
    <x v="1178"/>
    <s v="Standard Class"/>
    <s v="ED-13885"/>
    <s v="Emily Ducich"/>
    <x v="2"/>
    <s v="United States"/>
    <s v="Houston"/>
    <x v="5"/>
    <n v="77095"/>
    <x v="2"/>
    <s v="OFF-SU-10000432"/>
    <x v="1"/>
    <x v="14"/>
    <s v="Acco Side-Punched Conventional Columnar Pads"/>
    <n v="5.5520000000000005"/>
    <n v="2"/>
    <n v="0.2"/>
    <n v="-1.0410000000000006"/>
  </r>
  <r>
    <n v="7186"/>
    <s v="CA-2014-133102"/>
    <x v="3"/>
    <x v="629"/>
    <x v="1178"/>
    <s v="Standard Class"/>
    <s v="ED-13885"/>
    <s v="Emily Ducich"/>
    <x v="2"/>
    <s v="United States"/>
    <s v="Houston"/>
    <x v="5"/>
    <n v="77095"/>
    <x v="2"/>
    <s v="OFF-AR-10003183"/>
    <x v="1"/>
    <x v="6"/>
    <s v="Avery Fluorescent Highlighter Four-Color Set"/>
    <n v="8.016"/>
    <n v="3"/>
    <n v="0.2"/>
    <n v="1.0019999999999993"/>
  </r>
  <r>
    <n v="7187"/>
    <s v="CA-2014-133102"/>
    <x v="3"/>
    <x v="629"/>
    <x v="1178"/>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x v="1178"/>
    <s v="Standard Class"/>
    <s v="ED-13885"/>
    <s v="Emily Ducich"/>
    <x v="2"/>
    <s v="United States"/>
    <s v="Houston"/>
    <x v="5"/>
    <n v="77095"/>
    <x v="2"/>
    <s v="FUR-FU-10003247"/>
    <x v="0"/>
    <x v="5"/>
    <s v="36X48 HARDFLOOR CHAIRMAT"/>
    <n v="16.784000000000002"/>
    <n v="2"/>
    <n v="0.6"/>
    <n v="-22.238800000000001"/>
  </r>
  <r>
    <n v="7189"/>
    <s v="CA-2014-133102"/>
    <x v="3"/>
    <x v="629"/>
    <x v="1178"/>
    <s v="Standard Class"/>
    <s v="ED-13885"/>
    <s v="Emily Ducich"/>
    <x v="2"/>
    <s v="United States"/>
    <s v="Houston"/>
    <x v="5"/>
    <n v="77095"/>
    <x v="2"/>
    <s v="OFF-AP-10001563"/>
    <x v="1"/>
    <x v="9"/>
    <s v="Belkin Premiere Surge Master II 8-outlet surge protector"/>
    <n v="38.86399999999999"/>
    <n v="4"/>
    <n v="0.8"/>
    <n v="-99.103200000000044"/>
  </r>
  <r>
    <n v="7190"/>
    <s v="CA-2013-164399"/>
    <x v="0"/>
    <x v="396"/>
    <x v="441"/>
    <s v="First Class"/>
    <s v="DW-13480"/>
    <s v="Dianna Wilson"/>
    <x v="2"/>
    <s v="United States"/>
    <s v="San Diego"/>
    <x v="1"/>
    <n v="92024"/>
    <x v="1"/>
    <s v="TEC-PH-10004908"/>
    <x v="2"/>
    <x v="7"/>
    <s v="Panasonic KX TS3282W Corded phone"/>
    <n v="203.976"/>
    <n v="3"/>
    <n v="0.2"/>
    <n v="25.496999999999986"/>
  </r>
  <r>
    <n v="7191"/>
    <s v="CA-2013-164399"/>
    <x v="0"/>
    <x v="396"/>
    <x v="441"/>
    <s v="First Class"/>
    <s v="DW-13480"/>
    <s v="Dianna Wilson"/>
    <x v="2"/>
    <s v="United States"/>
    <s v="San Diego"/>
    <x v="1"/>
    <n v="92024"/>
    <x v="1"/>
    <s v="FUR-TA-10003392"/>
    <x v="0"/>
    <x v="3"/>
    <s v="Global Adaptabilities Conference Tables"/>
    <n v="674.35200000000009"/>
    <n v="3"/>
    <n v="0.2"/>
    <n v="-8.4294000000000153"/>
  </r>
  <r>
    <n v="7192"/>
    <s v="CA-2013-116918"/>
    <x v="0"/>
    <x v="393"/>
    <x v="358"/>
    <s v="Second Class"/>
    <s v="JK-15205"/>
    <s v="Jamie Kunitz"/>
    <x v="0"/>
    <s v="United States"/>
    <s v="Hialeah"/>
    <x v="2"/>
    <n v="33012"/>
    <x v="0"/>
    <s v="OFF-BI-10004140"/>
    <x v="1"/>
    <x v="8"/>
    <s v="Avery Non-Stick Binders"/>
    <n v="5.3880000000000008"/>
    <n v="4"/>
    <n v="0.7"/>
    <n v="-4.49"/>
  </r>
  <r>
    <n v="7193"/>
    <s v="CA-2013-116918"/>
    <x v="0"/>
    <x v="393"/>
    <x v="358"/>
    <s v="Second Class"/>
    <s v="JK-15205"/>
    <s v="Jamie Kunitz"/>
    <x v="0"/>
    <s v="United States"/>
    <s v="Hialeah"/>
    <x v="2"/>
    <n v="33012"/>
    <x v="0"/>
    <s v="OFF-AR-10003631"/>
    <x v="1"/>
    <x v="6"/>
    <s v="Staples"/>
    <n v="30.975999999999999"/>
    <n v="8"/>
    <n v="0.2"/>
    <n v="5.0335999999999999"/>
  </r>
  <r>
    <n v="7194"/>
    <s v="CA-2013-110492"/>
    <x v="0"/>
    <x v="1151"/>
    <x v="1242"/>
    <s v="First Class"/>
    <s v="JS-15880"/>
    <s v="John Stevenson"/>
    <x v="0"/>
    <s v="United States"/>
    <s v="Atlanta"/>
    <x v="32"/>
    <n v="30318"/>
    <x v="0"/>
    <s v="OFF-ST-10003716"/>
    <x v="1"/>
    <x v="4"/>
    <s v="Tennsco Double-Tier Lockers"/>
    <n v="1350.1200000000001"/>
    <n v="6"/>
    <n v="0"/>
    <n v="175.51560000000001"/>
  </r>
  <r>
    <n v="7195"/>
    <s v="CA-2013-110492"/>
    <x v="0"/>
    <x v="1151"/>
    <x v="1242"/>
    <s v="First Class"/>
    <s v="JS-15880"/>
    <s v="John Stevenson"/>
    <x v="0"/>
    <s v="United States"/>
    <s v="Atlanta"/>
    <x v="32"/>
    <n v="30318"/>
    <x v="0"/>
    <s v="OFF-BI-10003274"/>
    <x v="1"/>
    <x v="8"/>
    <s v="Avery Durable Slant Ring Binders, No Labels"/>
    <n v="15.92"/>
    <n v="4"/>
    <n v="0"/>
    <n v="7.4824000000000002"/>
  </r>
  <r>
    <n v="7196"/>
    <s v="CA-2013-147683"/>
    <x v="0"/>
    <x v="373"/>
    <x v="398"/>
    <s v="Standard Class"/>
    <s v="PO-19180"/>
    <s v="Philisse Overcash"/>
    <x v="2"/>
    <s v="United States"/>
    <s v="Seattle"/>
    <x v="4"/>
    <n v="98103"/>
    <x v="1"/>
    <s v="FUR-FU-10004848"/>
    <x v="0"/>
    <x v="5"/>
    <s v="DAX Solid Wood Frames"/>
    <n v="19.54"/>
    <n v="2"/>
    <n v="0"/>
    <n v="7.2297999999999991"/>
  </r>
  <r>
    <n v="7197"/>
    <s v="CA-2011-116785"/>
    <x v="2"/>
    <x v="759"/>
    <x v="1044"/>
    <s v="Standard Class"/>
    <s v="MH-17290"/>
    <s v="Marc Harrigan"/>
    <x v="2"/>
    <s v="United States"/>
    <s v="Los Angeles"/>
    <x v="1"/>
    <n v="90036"/>
    <x v="1"/>
    <s v="OFF-AR-10003504"/>
    <x v="1"/>
    <x v="6"/>
    <s v="Newell 347"/>
    <n v="21.400000000000002"/>
    <n v="5"/>
    <n v="0"/>
    <n v="6.2059999999999977"/>
  </r>
  <r>
    <n v="7198"/>
    <s v="CA-2011-116785"/>
    <x v="2"/>
    <x v="759"/>
    <x v="1044"/>
    <s v="Standard Class"/>
    <s v="MH-17290"/>
    <s v="Marc Harrigan"/>
    <x v="2"/>
    <s v="United States"/>
    <s v="Los Angeles"/>
    <x v="1"/>
    <n v="90036"/>
    <x v="1"/>
    <s v="OFF-LA-10000305"/>
    <x v="1"/>
    <x v="2"/>
    <s v="Avery 495"/>
    <n v="12.6"/>
    <n v="2"/>
    <n v="0"/>
    <n v="5.7959999999999994"/>
  </r>
  <r>
    <n v="7199"/>
    <s v="US-2012-156797"/>
    <x v="1"/>
    <x v="1067"/>
    <x v="1243"/>
    <s v="Standard Class"/>
    <s v="PO-19180"/>
    <s v="Philisse Overcash"/>
    <x v="2"/>
    <s v="United States"/>
    <s v="New York City"/>
    <x v="15"/>
    <n v="10035"/>
    <x v="3"/>
    <s v="OFF-AR-10001427"/>
    <x v="1"/>
    <x v="6"/>
    <s v="Newell 330"/>
    <n v="11.96"/>
    <n v="2"/>
    <n v="0"/>
    <n v="3.1096000000000004"/>
  </r>
  <r>
    <n v="7200"/>
    <s v="US-2012-156797"/>
    <x v="1"/>
    <x v="1067"/>
    <x v="1243"/>
    <s v="Standard Class"/>
    <s v="PO-19180"/>
    <s v="Philisse Overcash"/>
    <x v="2"/>
    <s v="United States"/>
    <s v="New York City"/>
    <x v="15"/>
    <n v="10035"/>
    <x v="3"/>
    <s v="TEC-PH-10004614"/>
    <x v="2"/>
    <x v="7"/>
    <s v="AT&amp;T 841000 Phone"/>
    <n v="138"/>
    <n v="2"/>
    <n v="0"/>
    <n v="34.5"/>
  </r>
  <r>
    <n v="7201"/>
    <s v="CA-2013-104276"/>
    <x v="0"/>
    <x v="581"/>
    <x v="845"/>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x v="845"/>
    <s v="Standard Class"/>
    <s v="HF-14995"/>
    <s v="Herbert Flentye"/>
    <x v="0"/>
    <s v="United States"/>
    <s v="Fort Lauderdale"/>
    <x v="2"/>
    <n v="33311"/>
    <x v="0"/>
    <s v="FUR-TA-10001039"/>
    <x v="0"/>
    <x v="3"/>
    <s v="KI Adjustable-Height Table"/>
    <n v="331.02300000000008"/>
    <n v="7"/>
    <n v="0.45"/>
    <n v="-114.35339999999997"/>
  </r>
  <r>
    <n v="7203"/>
    <s v="CA-2013-120369"/>
    <x v="0"/>
    <x v="99"/>
    <x v="464"/>
    <s v="Same Day"/>
    <s v="VB-21745"/>
    <s v="Victoria Brennan"/>
    <x v="1"/>
    <s v="United States"/>
    <s v="Rochester"/>
    <x v="15"/>
    <n v="14609"/>
    <x v="3"/>
    <s v="FUR-FU-10003806"/>
    <x v="0"/>
    <x v="5"/>
    <s v="Tenex Chairmat w/ Average Lip, 45&quot; x 53&quot;"/>
    <n v="756.80000000000007"/>
    <n v="5"/>
    <n v="0"/>
    <n v="75.679999999999978"/>
  </r>
  <r>
    <n v="7204"/>
    <s v="CA-2011-118276"/>
    <x v="2"/>
    <x v="282"/>
    <x v="302"/>
    <s v="Standard Class"/>
    <s v="MG-17890"/>
    <s v="Michael Granlund"/>
    <x v="2"/>
    <s v="United States"/>
    <s v="Saint Charles"/>
    <x v="10"/>
    <n v="60174"/>
    <x v="2"/>
    <s v="FUR-FU-10002111"/>
    <x v="0"/>
    <x v="5"/>
    <s v="Master Caster Door Stop, Large Brown"/>
    <n v="8.7360000000000007"/>
    <n v="3"/>
    <n v="0.6"/>
    <n v="-4.804800000000002"/>
  </r>
  <r>
    <n v="7205"/>
    <s v="CA-2012-136658"/>
    <x v="1"/>
    <x v="229"/>
    <x v="731"/>
    <s v="Standard Class"/>
    <s v="BO-11425"/>
    <s v="Bobby Odegard"/>
    <x v="0"/>
    <s v="United States"/>
    <s v="New York City"/>
    <x v="15"/>
    <n v="10024"/>
    <x v="3"/>
    <s v="OFF-AR-10000817"/>
    <x v="1"/>
    <x v="6"/>
    <s v="Manco Dry-Lighter Erasable Highlighter"/>
    <n v="6.08"/>
    <n v="2"/>
    <n v="0"/>
    <n v="2.0671999999999997"/>
  </r>
  <r>
    <n v="7206"/>
    <s v="CA-2014-137414"/>
    <x v="3"/>
    <x v="280"/>
    <x v="299"/>
    <s v="Standard Class"/>
    <s v="CM-12115"/>
    <s v="Chad McGuire"/>
    <x v="0"/>
    <s v="United States"/>
    <s v="San Francisco"/>
    <x v="1"/>
    <n v="94109"/>
    <x v="1"/>
    <s v="FUR-FU-10001424"/>
    <x v="0"/>
    <x v="5"/>
    <s v="Dax Clear Box Frame"/>
    <n v="17.46"/>
    <n v="2"/>
    <n v="0"/>
    <n v="5.936399999999999"/>
  </r>
  <r>
    <n v="7207"/>
    <s v="CA-2014-137414"/>
    <x v="3"/>
    <x v="280"/>
    <x v="299"/>
    <s v="Standard Class"/>
    <s v="CM-12115"/>
    <s v="Chad McGuire"/>
    <x v="0"/>
    <s v="United States"/>
    <s v="San Francisco"/>
    <x v="1"/>
    <n v="94109"/>
    <x v="1"/>
    <s v="TEC-MA-10002930"/>
    <x v="2"/>
    <x v="15"/>
    <s v="Ricoh - Ink Collector Unit for GX3000 Series Printers"/>
    <n v="369.16"/>
    <n v="11"/>
    <n v="0.2"/>
    <n v="32.301500000000019"/>
  </r>
  <r>
    <n v="7208"/>
    <s v="CA-2013-143476"/>
    <x v="0"/>
    <x v="108"/>
    <x v="250"/>
    <s v="First Class"/>
    <s v="LC-16930"/>
    <s v="Linda Cazamias"/>
    <x v="1"/>
    <s v="United States"/>
    <s v="Phoenix"/>
    <x v="16"/>
    <n v="85023"/>
    <x v="1"/>
    <s v="OFF-AR-10003759"/>
    <x v="1"/>
    <x v="6"/>
    <s v="Crayola Anti Dust Chalk, 12/Pack"/>
    <n v="2.9120000000000004"/>
    <n v="2"/>
    <n v="0.2"/>
    <n v="0.90999999999999981"/>
  </r>
  <r>
    <n v="7209"/>
    <s v="CA-2013-143476"/>
    <x v="0"/>
    <x v="108"/>
    <x v="250"/>
    <s v="First Class"/>
    <s v="LC-16930"/>
    <s v="Linda Cazamias"/>
    <x v="1"/>
    <s v="United States"/>
    <s v="Phoenix"/>
    <x v="16"/>
    <n v="85023"/>
    <x v="1"/>
    <s v="OFF-PA-10001837"/>
    <x v="1"/>
    <x v="10"/>
    <s v="Xerox 1976"/>
    <n v="20.736000000000004"/>
    <n v="4"/>
    <n v="0.2"/>
    <n v="7.2576000000000001"/>
  </r>
  <r>
    <n v="7210"/>
    <s v="CA-2013-143476"/>
    <x v="0"/>
    <x v="108"/>
    <x v="250"/>
    <s v="First Class"/>
    <s v="LC-16930"/>
    <s v="Linda Cazamias"/>
    <x v="1"/>
    <s v="United States"/>
    <s v="Phoenix"/>
    <x v="16"/>
    <n v="85023"/>
    <x v="1"/>
    <s v="OFF-PA-10001667"/>
    <x v="1"/>
    <x v="10"/>
    <s v="Great White Multi-Use Recycled Paper (20Lb. and 84 Bright)"/>
    <n v="9.5680000000000014"/>
    <n v="2"/>
    <n v="0.2"/>
    <n v="2.9899999999999993"/>
  </r>
  <r>
    <n v="7211"/>
    <s v="US-2013-119046"/>
    <x v="0"/>
    <x v="799"/>
    <x v="29"/>
    <s v="Standard Class"/>
    <s v="EH-13765"/>
    <s v="Edward Hooks"/>
    <x v="1"/>
    <s v="United States"/>
    <s v="Seattle"/>
    <x v="4"/>
    <n v="98115"/>
    <x v="1"/>
    <s v="OFF-PA-10000246"/>
    <x v="1"/>
    <x v="10"/>
    <s v="Riverleaf Stik-Withit Designer Note Cubes"/>
    <n v="30.18"/>
    <n v="3"/>
    <n v="0"/>
    <n v="13.8828"/>
  </r>
  <r>
    <n v="7212"/>
    <s v="US-2013-119046"/>
    <x v="0"/>
    <x v="799"/>
    <x v="29"/>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x v="29"/>
    <s v="Standard Class"/>
    <s v="EH-13765"/>
    <s v="Edward Hooks"/>
    <x v="1"/>
    <s v="United States"/>
    <s v="Seattle"/>
    <x v="4"/>
    <n v="98115"/>
    <x v="1"/>
    <s v="OFF-BI-10000138"/>
    <x v="1"/>
    <x v="8"/>
    <s v="Acco Translucent Poly Ring Binders"/>
    <n v="11.231999999999999"/>
    <n v="3"/>
    <n v="0.2"/>
    <n v="3.9312000000000005"/>
  </r>
  <r>
    <n v="7214"/>
    <s v="CA-2014-154949"/>
    <x v="3"/>
    <x v="453"/>
    <x v="163"/>
    <s v="Standard Class"/>
    <s v="MC-17275"/>
    <s v="Marc Crier"/>
    <x v="0"/>
    <s v="United States"/>
    <s v="Camarillo"/>
    <x v="1"/>
    <n v="93010"/>
    <x v="1"/>
    <s v="OFF-LA-10002034"/>
    <x v="1"/>
    <x v="2"/>
    <s v="Avery 478"/>
    <n v="14.73"/>
    <n v="3"/>
    <n v="0"/>
    <n v="7.2176999999999998"/>
  </r>
  <r>
    <n v="7215"/>
    <s v="CA-2012-103072"/>
    <x v="1"/>
    <x v="874"/>
    <x v="12"/>
    <s v="Second Class"/>
    <s v="HW-14935"/>
    <s v="Helen Wasserman"/>
    <x v="1"/>
    <s v="United States"/>
    <s v="Detroit"/>
    <x v="12"/>
    <n v="48205"/>
    <x v="2"/>
    <s v="OFF-AR-10000127"/>
    <x v="1"/>
    <x v="6"/>
    <s v="Newell 321"/>
    <n v="16.399999999999999"/>
    <n v="5"/>
    <n v="0"/>
    <n v="4.7559999999999985"/>
  </r>
  <r>
    <n v="7216"/>
    <s v="CA-2012-103072"/>
    <x v="1"/>
    <x v="874"/>
    <x v="12"/>
    <s v="Second Class"/>
    <s v="HW-14935"/>
    <s v="Helen Wasserman"/>
    <x v="1"/>
    <s v="United States"/>
    <s v="Detroit"/>
    <x v="12"/>
    <n v="48205"/>
    <x v="2"/>
    <s v="OFF-PA-10003172"/>
    <x v="1"/>
    <x v="10"/>
    <s v="Xerox 1996"/>
    <n v="25.92"/>
    <n v="4"/>
    <n v="0"/>
    <n v="12.441600000000001"/>
  </r>
  <r>
    <n v="7217"/>
    <s v="CA-2012-150770"/>
    <x v="1"/>
    <x v="910"/>
    <x v="1192"/>
    <s v="First Class"/>
    <s v="LC-16870"/>
    <s v="Lena Cacioppo"/>
    <x v="0"/>
    <s v="United States"/>
    <s v="San Francisco"/>
    <x v="1"/>
    <n v="94109"/>
    <x v="1"/>
    <s v="OFF-AR-10001246"/>
    <x v="1"/>
    <x v="6"/>
    <s v="Newell 317"/>
    <n v="8.82"/>
    <n v="3"/>
    <n v="0"/>
    <n v="2.5577999999999994"/>
  </r>
  <r>
    <n v="7218"/>
    <s v="CA-2012-150770"/>
    <x v="1"/>
    <x v="910"/>
    <x v="1192"/>
    <s v="First Class"/>
    <s v="LC-16870"/>
    <s v="Lena Cacioppo"/>
    <x v="0"/>
    <s v="United States"/>
    <s v="San Francisco"/>
    <x v="1"/>
    <n v="94109"/>
    <x v="1"/>
    <s v="OFF-BI-10002026"/>
    <x v="1"/>
    <x v="8"/>
    <s v="Ibico Recycled Linen-Style Covers"/>
    <n v="62.496000000000009"/>
    <n v="2"/>
    <n v="0.2"/>
    <n v="21.873599999999996"/>
  </r>
  <r>
    <n v="7219"/>
    <s v="CA-2012-150770"/>
    <x v="1"/>
    <x v="910"/>
    <x v="1192"/>
    <s v="First Class"/>
    <s v="LC-16870"/>
    <s v="Lena Cacioppo"/>
    <x v="0"/>
    <s v="United States"/>
    <s v="San Francisco"/>
    <x v="1"/>
    <n v="94109"/>
    <x v="1"/>
    <s v="TEC-AC-10000844"/>
    <x v="2"/>
    <x v="11"/>
    <s v="Logitech Gaming G510s - Keyboard"/>
    <n v="339.96"/>
    <n v="4"/>
    <n v="0"/>
    <n v="122.38559999999998"/>
  </r>
  <r>
    <n v="7220"/>
    <s v="CA-2012-150770"/>
    <x v="1"/>
    <x v="910"/>
    <x v="1192"/>
    <s v="First Class"/>
    <s v="LC-16870"/>
    <s v="Lena Cacioppo"/>
    <x v="0"/>
    <s v="United States"/>
    <s v="San Francisco"/>
    <x v="1"/>
    <n v="94109"/>
    <x v="1"/>
    <s v="OFF-BI-10001575"/>
    <x v="1"/>
    <x v="8"/>
    <s v="GBC Linen Binding Covers"/>
    <n v="49.568000000000005"/>
    <n v="2"/>
    <n v="0.2"/>
    <n v="17.348799999999997"/>
  </r>
  <r>
    <n v="7221"/>
    <s v="CA-2014-154760"/>
    <x v="3"/>
    <x v="1152"/>
    <x v="705"/>
    <s v="Standard Class"/>
    <s v="BP-11290"/>
    <s v="Beth Paige"/>
    <x v="0"/>
    <s v="United States"/>
    <s v="Philadelphia"/>
    <x v="9"/>
    <n v="19140"/>
    <x v="3"/>
    <s v="OFF-BI-10004632"/>
    <x v="1"/>
    <x v="8"/>
    <s v="Ibico Hi-Tech Manual Binding System"/>
    <n v="274.49100000000004"/>
    <n v="3"/>
    <n v="0.7"/>
    <n v="-228.74250000000006"/>
  </r>
  <r>
    <n v="7222"/>
    <s v="US-2014-104437"/>
    <x v="3"/>
    <x v="678"/>
    <x v="523"/>
    <s v="Standard Class"/>
    <s v="TG-21310"/>
    <s v="Toby Gnade"/>
    <x v="0"/>
    <s v="United States"/>
    <s v="New York City"/>
    <x v="15"/>
    <n v="10035"/>
    <x v="3"/>
    <s v="TEC-PH-10000193"/>
    <x v="2"/>
    <x v="7"/>
    <s v="Jensen SMPS-640 - speaker phone"/>
    <n v="137.94"/>
    <n v="3"/>
    <n v="0"/>
    <n v="35.864399999999996"/>
  </r>
  <r>
    <n v="7223"/>
    <s v="CA-2014-113075"/>
    <x v="3"/>
    <x v="264"/>
    <x v="371"/>
    <s v="Standard Class"/>
    <s v="MC-18100"/>
    <s v="Mick Crebagga"/>
    <x v="0"/>
    <s v="United States"/>
    <s v="Chicago"/>
    <x v="10"/>
    <n v="60623"/>
    <x v="2"/>
    <s v="TEC-AC-10003441"/>
    <x v="2"/>
    <x v="11"/>
    <s v="Kingston Digital DataTraveler 32GB USB 2.0"/>
    <n v="40.68"/>
    <n v="3"/>
    <n v="0.2"/>
    <n v="-7.1190000000000015"/>
  </r>
  <r>
    <n v="7224"/>
    <s v="CA-2013-109953"/>
    <x v="0"/>
    <x v="216"/>
    <x v="461"/>
    <s v="Standard Class"/>
    <s v="RB-19360"/>
    <s v="Raymond Buch"/>
    <x v="0"/>
    <s v="United States"/>
    <s v="San Francisco"/>
    <x v="1"/>
    <n v="94122"/>
    <x v="1"/>
    <s v="TEC-PH-10004093"/>
    <x v="2"/>
    <x v="7"/>
    <s v="Panasonic Kx-TS550"/>
    <n v="110.376"/>
    <n v="3"/>
    <n v="0.2"/>
    <n v="12.417299999999997"/>
  </r>
  <r>
    <n v="7225"/>
    <s v="CA-2013-109953"/>
    <x v="0"/>
    <x v="216"/>
    <x v="461"/>
    <s v="Standard Class"/>
    <s v="RB-19360"/>
    <s v="Raymond Buch"/>
    <x v="0"/>
    <s v="United States"/>
    <s v="San Francisco"/>
    <x v="1"/>
    <n v="94122"/>
    <x v="1"/>
    <s v="OFF-AP-10002998"/>
    <x v="1"/>
    <x v="9"/>
    <s v="Holmes 99% HEPA Air Purifier"/>
    <n v="151.62"/>
    <n v="7"/>
    <n v="0"/>
    <n v="50.03459999999999"/>
  </r>
  <r>
    <n v="7226"/>
    <s v="CA-2013-109953"/>
    <x v="0"/>
    <x v="216"/>
    <x v="461"/>
    <s v="Standard Class"/>
    <s v="RB-19360"/>
    <s v="Raymond Buch"/>
    <x v="0"/>
    <s v="United States"/>
    <s v="San Francisco"/>
    <x v="1"/>
    <n v="94122"/>
    <x v="1"/>
    <s v="FUR-FU-10000073"/>
    <x v="0"/>
    <x v="5"/>
    <s v="Deflect-O Glasstique Clear Desk Accessories"/>
    <n v="30.8"/>
    <n v="4"/>
    <n v="0"/>
    <n v="10.163999999999998"/>
  </r>
  <r>
    <n v="7227"/>
    <s v="CA-2014-127397"/>
    <x v="3"/>
    <x v="642"/>
    <x v="458"/>
    <s v="Standard Class"/>
    <s v="ES-14080"/>
    <s v="Erin Smith"/>
    <x v="1"/>
    <s v="United States"/>
    <s v="Philadelphia"/>
    <x v="9"/>
    <n v="19134"/>
    <x v="3"/>
    <s v="OFF-PA-10001125"/>
    <x v="1"/>
    <x v="10"/>
    <s v="Xerox 1988"/>
    <n v="123.92000000000002"/>
    <n v="5"/>
    <n v="0.2"/>
    <n v="38.724999999999994"/>
  </r>
  <r>
    <n v="7228"/>
    <s v="CA-2014-127397"/>
    <x v="3"/>
    <x v="642"/>
    <x v="458"/>
    <s v="Standard Class"/>
    <s v="ES-14080"/>
    <s v="Erin Smith"/>
    <x v="1"/>
    <s v="United States"/>
    <s v="Philadelphia"/>
    <x v="9"/>
    <n v="19134"/>
    <x v="3"/>
    <s v="TEC-AC-10003033"/>
    <x v="2"/>
    <x v="11"/>
    <s v="Plantronics CS510 - Over-the-Head monaural Wireless Headset System"/>
    <n v="1319.8"/>
    <n v="5"/>
    <n v="0.2"/>
    <n v="214.4674999999998"/>
  </r>
  <r>
    <n v="7229"/>
    <s v="CA-2011-157546"/>
    <x v="2"/>
    <x v="836"/>
    <x v="1172"/>
    <s v="First Class"/>
    <s v="RD-19720"/>
    <s v="Roger Demir"/>
    <x v="0"/>
    <s v="United States"/>
    <s v="San Francisco"/>
    <x v="1"/>
    <n v="94122"/>
    <x v="1"/>
    <s v="OFF-BI-10002498"/>
    <x v="1"/>
    <x v="8"/>
    <s v="Clear Mylar Reinforcing Strips"/>
    <n v="89.712000000000018"/>
    <n v="6"/>
    <n v="0.2"/>
    <n v="30.277799999999992"/>
  </r>
  <r>
    <n v="7230"/>
    <s v="CA-2011-157546"/>
    <x v="2"/>
    <x v="836"/>
    <x v="1172"/>
    <s v="First Class"/>
    <s v="RD-19720"/>
    <s v="Roger Demir"/>
    <x v="0"/>
    <s v="United States"/>
    <s v="San Francisco"/>
    <x v="1"/>
    <n v="94122"/>
    <x v="1"/>
    <s v="OFF-PA-10004569"/>
    <x v="1"/>
    <x v="10"/>
    <s v="Wirebound Message Books, Two 4 1/4&quot; x 5&quot; Forms per Page"/>
    <n v="22.830000000000002"/>
    <n v="3"/>
    <n v="0"/>
    <n v="10.7301"/>
  </r>
  <r>
    <n v="7231"/>
    <s v="CA-2014-153843"/>
    <x v="3"/>
    <x v="677"/>
    <x v="1097"/>
    <s v="First Class"/>
    <s v="SC-20380"/>
    <s v="Shahid Collister"/>
    <x v="0"/>
    <s v="United States"/>
    <s v="Fairfield"/>
    <x v="29"/>
    <n v="6824"/>
    <x v="3"/>
    <s v="OFF-BI-10002353"/>
    <x v="1"/>
    <x v="8"/>
    <s v="GBC VeloBind Cover Sets"/>
    <n v="30.88"/>
    <n v="2"/>
    <n v="0"/>
    <n v="15.44"/>
  </r>
  <r>
    <n v="7232"/>
    <s v="CA-2014-153843"/>
    <x v="3"/>
    <x v="677"/>
    <x v="1097"/>
    <s v="First Class"/>
    <s v="SC-20380"/>
    <s v="Shahid Collister"/>
    <x v="0"/>
    <s v="United States"/>
    <s v="Fairfield"/>
    <x v="29"/>
    <n v="6824"/>
    <x v="3"/>
    <s v="OFF-AP-10001564"/>
    <x v="1"/>
    <x v="9"/>
    <s v="Hoover Commercial Lightweight Upright Vacuum with E-Z Empty Dirt Cup"/>
    <n v="465.16"/>
    <n v="2"/>
    <n v="0"/>
    <n v="120.94159999999999"/>
  </r>
  <r>
    <n v="7233"/>
    <s v="CA-2014-153843"/>
    <x v="3"/>
    <x v="677"/>
    <x v="1097"/>
    <s v="First Class"/>
    <s v="SC-20380"/>
    <s v="Shahid Collister"/>
    <x v="0"/>
    <s v="United States"/>
    <s v="Fairfield"/>
    <x v="29"/>
    <n v="6824"/>
    <x v="3"/>
    <s v="OFF-PA-10003673"/>
    <x v="1"/>
    <x v="10"/>
    <s v="Strathmore Photo Mount Cards"/>
    <n v="27.12"/>
    <n v="4"/>
    <n v="0"/>
    <n v="12.475199999999999"/>
  </r>
  <r>
    <n v="7234"/>
    <s v="CA-2013-137337"/>
    <x v="0"/>
    <x v="387"/>
    <x v="331"/>
    <s v="Standard Class"/>
    <s v="GB-14575"/>
    <s v="Giulietta Baptist"/>
    <x v="0"/>
    <s v="United States"/>
    <s v="New York City"/>
    <x v="15"/>
    <n v="10011"/>
    <x v="3"/>
    <s v="FUR-FU-10003347"/>
    <x v="0"/>
    <x v="5"/>
    <s v="Coloredge Poster Frame"/>
    <n v="113.6"/>
    <n v="8"/>
    <n v="0"/>
    <n v="44.304000000000002"/>
  </r>
  <r>
    <n v="7235"/>
    <s v="CA-2013-137337"/>
    <x v="0"/>
    <x v="387"/>
    <x v="331"/>
    <s v="Standard Class"/>
    <s v="GB-14575"/>
    <s v="Giulietta Baptist"/>
    <x v="0"/>
    <s v="United States"/>
    <s v="New York City"/>
    <x v="15"/>
    <n v="10011"/>
    <x v="3"/>
    <s v="OFF-PA-10001934"/>
    <x v="1"/>
    <x v="10"/>
    <s v="Xerox 1993"/>
    <n v="12.96"/>
    <n v="2"/>
    <n v="0"/>
    <n v="6.3504000000000005"/>
  </r>
  <r>
    <n v="7236"/>
    <s v="CA-2013-137337"/>
    <x v="0"/>
    <x v="387"/>
    <x v="331"/>
    <s v="Standard Class"/>
    <s v="GB-14575"/>
    <s v="Giulietta Baptist"/>
    <x v="0"/>
    <s v="United States"/>
    <s v="New York City"/>
    <x v="15"/>
    <n v="10011"/>
    <x v="3"/>
    <s v="OFF-BI-10000632"/>
    <x v="1"/>
    <x v="8"/>
    <s v="Satellite Sectional Post Binders"/>
    <n v="69.456000000000003"/>
    <n v="2"/>
    <n v="0.2"/>
    <n v="22.573199999999996"/>
  </r>
  <r>
    <n v="7237"/>
    <s v="CA-2011-138737"/>
    <x v="2"/>
    <x v="1035"/>
    <x v="28"/>
    <s v="First Class"/>
    <s v="FP-14320"/>
    <s v="Frank Preis"/>
    <x v="0"/>
    <s v="United States"/>
    <s v="Los Angeles"/>
    <x v="1"/>
    <n v="90049"/>
    <x v="1"/>
    <s v="OFF-AR-10003190"/>
    <x v="1"/>
    <x v="6"/>
    <s v="Newell 32"/>
    <n v="8.64"/>
    <n v="3"/>
    <n v="0"/>
    <n v="2.4192"/>
  </r>
  <r>
    <n v="7238"/>
    <s v="CA-2013-164924"/>
    <x v="0"/>
    <x v="212"/>
    <x v="668"/>
    <s v="Same Day"/>
    <s v="EA-14035"/>
    <s v="Erin Ashbrook"/>
    <x v="1"/>
    <s v="United States"/>
    <s v="Philadelphia"/>
    <x v="9"/>
    <n v="19143"/>
    <x v="3"/>
    <s v="TEC-MA-10000904"/>
    <x v="2"/>
    <x v="15"/>
    <s v="Brother MFC-9340CDW LED All-In-One Printer, Copier Scanner"/>
    <n v="341.99100000000004"/>
    <n v="3"/>
    <n v="0.7"/>
    <n v="-319.19159999999999"/>
  </r>
  <r>
    <n v="7239"/>
    <s v="CA-2013-101651"/>
    <x v="0"/>
    <x v="435"/>
    <x v="525"/>
    <s v="Standard Class"/>
    <s v="SC-20305"/>
    <s v="Sean Christensen"/>
    <x v="0"/>
    <s v="United States"/>
    <s v="San Jose"/>
    <x v="1"/>
    <n v="95123"/>
    <x v="1"/>
    <s v="FUR-FU-10000771"/>
    <x v="0"/>
    <x v="5"/>
    <s v="Eldon 200 Class Desk Accessories, Smoke"/>
    <n v="43.96"/>
    <n v="7"/>
    <n v="0"/>
    <n v="18.463200000000004"/>
  </r>
  <r>
    <n v="7240"/>
    <s v="CA-2013-101651"/>
    <x v="0"/>
    <x v="435"/>
    <x v="525"/>
    <s v="Standard Class"/>
    <s v="SC-20305"/>
    <s v="Sean Christensen"/>
    <x v="0"/>
    <s v="United States"/>
    <s v="San Jose"/>
    <x v="1"/>
    <n v="95123"/>
    <x v="1"/>
    <s v="OFF-EN-10001990"/>
    <x v="1"/>
    <x v="12"/>
    <s v="Staples"/>
    <n v="39.76"/>
    <n v="7"/>
    <n v="0"/>
    <n v="18.687199999999997"/>
  </r>
  <r>
    <n v="7241"/>
    <s v="CA-2014-136651"/>
    <x v="3"/>
    <x v="756"/>
    <x v="77"/>
    <s v="Second Class"/>
    <s v="JF-15355"/>
    <s v="Jay Fein"/>
    <x v="0"/>
    <s v="United States"/>
    <s v="Pasadena"/>
    <x v="1"/>
    <n v="91104"/>
    <x v="1"/>
    <s v="FUR-FU-10002445"/>
    <x v="0"/>
    <x v="5"/>
    <s v="DAX Two-Tone Rosewood/Black Document Frame, Desktop, 5 x 7"/>
    <n v="66.36"/>
    <n v="7"/>
    <n v="0"/>
    <n v="26.544000000000004"/>
  </r>
  <r>
    <n v="7242"/>
    <s v="CA-2014-136651"/>
    <x v="3"/>
    <x v="756"/>
    <x v="77"/>
    <s v="Second Class"/>
    <s v="JF-15355"/>
    <s v="Jay Fein"/>
    <x v="0"/>
    <s v="United States"/>
    <s v="Pasadena"/>
    <x v="1"/>
    <n v="91104"/>
    <x v="1"/>
    <s v="OFF-BI-10003638"/>
    <x v="1"/>
    <x v="8"/>
    <s v="GBC Durable Plastic Covers"/>
    <n v="92.88000000000001"/>
    <n v="6"/>
    <n v="0.2"/>
    <n v="30.185999999999996"/>
  </r>
  <r>
    <n v="7243"/>
    <s v="CA-2014-136651"/>
    <x v="3"/>
    <x v="756"/>
    <x v="77"/>
    <s v="Second Class"/>
    <s v="JF-15355"/>
    <s v="Jay Fein"/>
    <x v="0"/>
    <s v="United States"/>
    <s v="Pasadena"/>
    <x v="1"/>
    <n v="91104"/>
    <x v="1"/>
    <s v="FUR-FU-10004864"/>
    <x v="0"/>
    <x v="5"/>
    <s v="Eldon 500 Class Desk Accessories"/>
    <n v="24.14"/>
    <n v="2"/>
    <n v="0"/>
    <n v="7.9662000000000006"/>
  </r>
  <r>
    <n v="7244"/>
    <s v="CA-2014-118892"/>
    <x v="3"/>
    <x v="629"/>
    <x v="554"/>
    <s v="Second Class"/>
    <s v="TP-21415"/>
    <s v="Tom Prescott"/>
    <x v="0"/>
    <s v="United States"/>
    <s v="Philadelphia"/>
    <x v="9"/>
    <n v="19134"/>
    <x v="3"/>
    <s v="FUR-CH-10002024"/>
    <x v="0"/>
    <x v="1"/>
    <s v="HON 5400 Series Task Chairs for Big and Tall"/>
    <n v="4416.174"/>
    <n v="9"/>
    <n v="0.3"/>
    <n v="-630.88200000000006"/>
  </r>
  <r>
    <n v="7245"/>
    <s v="US-2014-151127"/>
    <x v="3"/>
    <x v="1053"/>
    <x v="1169"/>
    <s v="First Class"/>
    <s v="RL-19615"/>
    <s v="Rob Lucas"/>
    <x v="0"/>
    <s v="United States"/>
    <s v="Los Angeles"/>
    <x v="1"/>
    <n v="90049"/>
    <x v="1"/>
    <s v="OFF-AR-10002445"/>
    <x v="1"/>
    <x v="6"/>
    <s v="SANFORD Major Accent Highlighters"/>
    <n v="49.56"/>
    <n v="7"/>
    <n v="0"/>
    <n v="18.832800000000002"/>
  </r>
  <r>
    <n v="7246"/>
    <s v="CA-2014-145807"/>
    <x v="3"/>
    <x v="839"/>
    <x v="758"/>
    <s v="Standard Class"/>
    <s v="SB-20170"/>
    <s v="Sarah Bern"/>
    <x v="0"/>
    <s v="United States"/>
    <s v="Los Angeles"/>
    <x v="1"/>
    <n v="90032"/>
    <x v="1"/>
    <s v="OFF-ST-10001370"/>
    <x v="1"/>
    <x v="4"/>
    <s v="Sensible Storage WireTech Storage Systems"/>
    <n v="354.90000000000003"/>
    <n v="5"/>
    <n v="0"/>
    <n v="17.744999999999962"/>
  </r>
  <r>
    <n v="7247"/>
    <s v="US-2011-127978"/>
    <x v="2"/>
    <x v="223"/>
    <x v="448"/>
    <s v="Standard Class"/>
    <s v="JS-15595"/>
    <s v="Jill Stevenson"/>
    <x v="1"/>
    <s v="United States"/>
    <s v="Columbus"/>
    <x v="24"/>
    <n v="43229"/>
    <x v="3"/>
    <s v="OFF-LA-10000305"/>
    <x v="1"/>
    <x v="2"/>
    <s v="Avery 495"/>
    <n v="15.120000000000001"/>
    <n v="3"/>
    <n v="0.2"/>
    <n v="4.9139999999999988"/>
  </r>
  <r>
    <n v="7248"/>
    <s v="US-2011-127978"/>
    <x v="2"/>
    <x v="223"/>
    <x v="448"/>
    <s v="Standard Class"/>
    <s v="JS-15595"/>
    <s v="Jill Stevenson"/>
    <x v="1"/>
    <s v="United States"/>
    <s v="Columbus"/>
    <x v="24"/>
    <n v="43229"/>
    <x v="3"/>
    <s v="FUR-BO-10001972"/>
    <x v="0"/>
    <x v="0"/>
    <s v="O'Sullivan 4-Shelf Bookcase in Odessa Pine"/>
    <n v="302.45"/>
    <n v="5"/>
    <n v="0.5"/>
    <n v="-199.61700000000002"/>
  </r>
  <r>
    <n v="7249"/>
    <s v="US-2011-127978"/>
    <x v="2"/>
    <x v="223"/>
    <x v="448"/>
    <s v="Standard Class"/>
    <s v="JS-15595"/>
    <s v="Jill Stevenson"/>
    <x v="1"/>
    <s v="United States"/>
    <s v="Columbus"/>
    <x v="24"/>
    <n v="43229"/>
    <x v="3"/>
    <s v="OFF-ST-10002486"/>
    <x v="1"/>
    <x v="4"/>
    <s v="Eldon Shelf Savers Cubes and Bins"/>
    <n v="44.672000000000004"/>
    <n v="8"/>
    <n v="0.2"/>
    <n v="-10.051200000000003"/>
  </r>
  <r>
    <n v="7250"/>
    <s v="CA-2012-158491"/>
    <x v="1"/>
    <x v="593"/>
    <x v="770"/>
    <s v="Second Class"/>
    <s v="BP-11155"/>
    <s v="Becky Pak"/>
    <x v="0"/>
    <s v="United States"/>
    <s v="Los Angeles"/>
    <x v="1"/>
    <n v="90008"/>
    <x v="1"/>
    <s v="TEC-AC-10001874"/>
    <x v="2"/>
    <x v="11"/>
    <s v="Logitech Wireless Anywhere Mouse MX for PC and Mac"/>
    <n v="119.98"/>
    <n v="2"/>
    <n v="0"/>
    <n v="35.994"/>
  </r>
  <r>
    <n v="7251"/>
    <s v="CA-2012-158491"/>
    <x v="1"/>
    <x v="593"/>
    <x v="770"/>
    <s v="Second Class"/>
    <s v="BP-11155"/>
    <s v="Becky Pak"/>
    <x v="0"/>
    <s v="United States"/>
    <s v="Los Angeles"/>
    <x v="1"/>
    <n v="90008"/>
    <x v="1"/>
    <s v="TEC-AC-10003870"/>
    <x v="2"/>
    <x v="11"/>
    <s v="Logitech Z-906 Speaker sys - home theater - 5.1-CH"/>
    <n v="989.97"/>
    <n v="3"/>
    <n v="0"/>
    <n v="395.98800000000006"/>
  </r>
  <r>
    <n v="7252"/>
    <s v="CA-2013-116764"/>
    <x v="0"/>
    <x v="278"/>
    <x v="48"/>
    <s v="Standard Class"/>
    <s v="EM-13825"/>
    <s v="Elizabeth Moffitt"/>
    <x v="1"/>
    <s v="United States"/>
    <s v="Hollywood"/>
    <x v="2"/>
    <n v="33021"/>
    <x v="0"/>
    <s v="OFF-LA-10002473"/>
    <x v="1"/>
    <x v="2"/>
    <s v="Avery 484"/>
    <n v="9.2159999999999993"/>
    <n v="4"/>
    <n v="0.2"/>
    <n v="3.3408000000000002"/>
  </r>
  <r>
    <n v="7253"/>
    <s v="CA-2013-152457"/>
    <x v="0"/>
    <x v="126"/>
    <x v="801"/>
    <s v="Standard Class"/>
    <s v="SC-20695"/>
    <s v="Steve Chapman"/>
    <x v="1"/>
    <s v="United States"/>
    <s v="Roseville"/>
    <x v="12"/>
    <n v="48066"/>
    <x v="2"/>
    <s v="OFF-PA-10003790"/>
    <x v="1"/>
    <x v="10"/>
    <s v="Xerox 1991"/>
    <n v="68.52"/>
    <n v="3"/>
    <n v="0"/>
    <n v="31.519199999999998"/>
  </r>
  <r>
    <n v="7254"/>
    <s v="CA-2013-152730"/>
    <x v="0"/>
    <x v="198"/>
    <x v="204"/>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x v="204"/>
    <s v="Standard Class"/>
    <s v="EM-14140"/>
    <s v="Eugene Moren"/>
    <x v="2"/>
    <s v="United States"/>
    <s v="Superior"/>
    <x v="6"/>
    <n v="54880"/>
    <x v="2"/>
    <s v="FUR-FU-10001037"/>
    <x v="0"/>
    <x v="5"/>
    <s v="DAX Charcoal/Nickel-Tone Document Frame, 5 x 7"/>
    <n v="47.400000000000006"/>
    <n v="5"/>
    <n v="0"/>
    <n v="21.33"/>
  </r>
  <r>
    <n v="7256"/>
    <s v="CA-2013-152730"/>
    <x v="0"/>
    <x v="198"/>
    <x v="204"/>
    <s v="Standard Class"/>
    <s v="EM-14140"/>
    <s v="Eugene Moren"/>
    <x v="2"/>
    <s v="United States"/>
    <s v="Superior"/>
    <x v="6"/>
    <n v="54880"/>
    <x v="2"/>
    <s v="OFF-ST-10000876"/>
    <x v="1"/>
    <x v="4"/>
    <s v="Eldon Simplefile Box Office"/>
    <n v="49.76"/>
    <n v="4"/>
    <n v="0"/>
    <n v="13.9328"/>
  </r>
  <r>
    <n v="7257"/>
    <s v="CA-2013-152730"/>
    <x v="0"/>
    <x v="198"/>
    <x v="204"/>
    <s v="Standard Class"/>
    <s v="EM-14140"/>
    <s v="Eugene Moren"/>
    <x v="2"/>
    <s v="United States"/>
    <s v="Superior"/>
    <x v="6"/>
    <n v="54880"/>
    <x v="2"/>
    <s v="OFF-AR-10003732"/>
    <x v="1"/>
    <x v="6"/>
    <s v="Newell 333"/>
    <n v="5.56"/>
    <n v="2"/>
    <n v="0"/>
    <n v="1.4455999999999998"/>
  </r>
  <r>
    <n v="7258"/>
    <s v="CA-2013-152730"/>
    <x v="0"/>
    <x v="198"/>
    <x v="204"/>
    <s v="Standard Class"/>
    <s v="EM-14140"/>
    <s v="Eugene Moren"/>
    <x v="2"/>
    <s v="United States"/>
    <s v="Superior"/>
    <x v="6"/>
    <n v="54880"/>
    <x v="2"/>
    <s v="OFF-PA-10000994"/>
    <x v="1"/>
    <x v="10"/>
    <s v="Xerox 1915"/>
    <n v="629.09999999999991"/>
    <n v="6"/>
    <n v="0"/>
    <n v="301.96799999999996"/>
  </r>
  <r>
    <n v="7259"/>
    <s v="CA-2013-152730"/>
    <x v="0"/>
    <x v="198"/>
    <x v="204"/>
    <s v="Standard Class"/>
    <s v="EM-14140"/>
    <s v="Eugene Moren"/>
    <x v="2"/>
    <s v="United States"/>
    <s v="Superior"/>
    <x v="6"/>
    <n v="54880"/>
    <x v="2"/>
    <s v="OFF-AR-10000940"/>
    <x v="1"/>
    <x v="6"/>
    <s v="Newell 343"/>
    <n v="14.7"/>
    <n v="5"/>
    <n v="0"/>
    <n v="3.9690000000000003"/>
  </r>
  <r>
    <n v="7260"/>
    <s v="CA-2013-152730"/>
    <x v="0"/>
    <x v="198"/>
    <x v="204"/>
    <s v="Standard Class"/>
    <s v="EM-14140"/>
    <s v="Eugene Moren"/>
    <x v="2"/>
    <s v="United States"/>
    <s v="Superior"/>
    <x v="6"/>
    <n v="54880"/>
    <x v="2"/>
    <s v="OFF-PA-10004888"/>
    <x v="1"/>
    <x v="10"/>
    <s v="Xerox 217"/>
    <n v="45.36"/>
    <n v="7"/>
    <n v="0"/>
    <n v="21.772800000000004"/>
  </r>
  <r>
    <n v="7261"/>
    <s v="CA-2013-152730"/>
    <x v="0"/>
    <x v="198"/>
    <x v="204"/>
    <s v="Standard Class"/>
    <s v="EM-14140"/>
    <s v="Eugene Moren"/>
    <x v="2"/>
    <s v="United States"/>
    <s v="Superior"/>
    <x v="6"/>
    <n v="54880"/>
    <x v="2"/>
    <s v="TEC-PH-10000441"/>
    <x v="2"/>
    <x v="7"/>
    <s v="VTech DS6151"/>
    <n v="125.99"/>
    <n v="1"/>
    <n v="0"/>
    <n v="35.277200000000008"/>
  </r>
  <r>
    <n v="7262"/>
    <s v="CA-2014-137001"/>
    <x v="3"/>
    <x v="193"/>
    <x v="198"/>
    <s v="Second Class"/>
    <s v="GZ-14545"/>
    <s v="George Zrebassa"/>
    <x v="1"/>
    <s v="United States"/>
    <s v="Thousand Oaks"/>
    <x v="1"/>
    <n v="91360"/>
    <x v="1"/>
    <s v="OFF-AR-10001231"/>
    <x v="1"/>
    <x v="6"/>
    <s v="Sanford EarthWrite Recycled Pencils, Medium Soft, #2"/>
    <n v="14.700000000000001"/>
    <n v="7"/>
    <n v="0"/>
    <n v="4.1160000000000005"/>
  </r>
  <r>
    <n v="7263"/>
    <s v="CA-2014-156363"/>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x v="980"/>
    <s v="Standard Class"/>
    <s v="ML-17395"/>
    <s v="Marina Lichtenstein"/>
    <x v="1"/>
    <s v="United States"/>
    <s v="Philadelphia"/>
    <x v="9"/>
    <n v="19134"/>
    <x v="3"/>
    <s v="OFF-EN-10003068"/>
    <x v="1"/>
    <x v="12"/>
    <s v="#6 3/4 Gummed Flap White Envelopes"/>
    <n v="31.680000000000003"/>
    <n v="4"/>
    <n v="0.2"/>
    <n v="11.087999999999997"/>
  </r>
  <r>
    <n v="7265"/>
    <s v="CA-2014-122056"/>
    <x v="3"/>
    <x v="487"/>
    <x v="1244"/>
    <s v="Standard Class"/>
    <s v="PG-18895"/>
    <s v="Paul Gonzalez"/>
    <x v="0"/>
    <s v="United States"/>
    <s v="Springfield"/>
    <x v="17"/>
    <n v="22153"/>
    <x v="0"/>
    <s v="OFF-AR-10004260"/>
    <x v="1"/>
    <x v="6"/>
    <s v="Boston 1799 Powerhouse Electric Pencil Sharpener"/>
    <n v="181.86"/>
    <n v="7"/>
    <n v="0"/>
    <n v="50.9208"/>
  </r>
  <r>
    <n v="7266"/>
    <s v="US-2011-143721"/>
    <x v="2"/>
    <x v="533"/>
    <x v="158"/>
    <s v="Second Class"/>
    <s v="DK-12835"/>
    <s v="Damala Kotsonis"/>
    <x v="1"/>
    <s v="United States"/>
    <s v="Houston"/>
    <x v="5"/>
    <n v="77095"/>
    <x v="2"/>
    <s v="FUR-CH-10001973"/>
    <x v="0"/>
    <x v="1"/>
    <s v="Office Star Flex Back Scooter Chair with White Frame"/>
    <n v="155.37199999999999"/>
    <n v="2"/>
    <n v="0.3"/>
    <n v="-35.513599999999997"/>
  </r>
  <r>
    <n v="7267"/>
    <s v="CA-2014-122987"/>
    <x v="3"/>
    <x v="1153"/>
    <x v="766"/>
    <s v="Same Day"/>
    <s v="SJ-20215"/>
    <s v="Sarah Jordon"/>
    <x v="0"/>
    <s v="United States"/>
    <s v="Columbia"/>
    <x v="18"/>
    <n v="38401"/>
    <x v="0"/>
    <s v="OFF-BI-10002824"/>
    <x v="1"/>
    <x v="8"/>
    <s v="Recycled Easel Ring Binders"/>
    <n v="13.428000000000003"/>
    <n v="3"/>
    <n v="0.7"/>
    <n v="-11.190000000000001"/>
  </r>
  <r>
    <n v="7268"/>
    <s v="CA-2014-122987"/>
    <x v="3"/>
    <x v="1153"/>
    <x v="766"/>
    <s v="Same Day"/>
    <s v="SJ-20215"/>
    <s v="Sarah Jordon"/>
    <x v="0"/>
    <s v="United States"/>
    <s v="Columbia"/>
    <x v="18"/>
    <n v="38401"/>
    <x v="0"/>
    <s v="OFF-ST-10004950"/>
    <x v="1"/>
    <x v="4"/>
    <s v="Acco Perma 3000 Stacking Storage Drawers"/>
    <n v="67.13600000000001"/>
    <n v="4"/>
    <n v="0.2"/>
    <n v="-0.83920000000000172"/>
  </r>
  <r>
    <n v="7269"/>
    <s v="CA-2013-133368"/>
    <x v="0"/>
    <x v="1154"/>
    <x v="13"/>
    <s v="Standard Class"/>
    <s v="AG-10675"/>
    <s v="Anna Gayman"/>
    <x v="0"/>
    <s v="United States"/>
    <s v="Concord"/>
    <x v="3"/>
    <n v="28027"/>
    <x v="0"/>
    <s v="OFF-PA-10004039"/>
    <x v="1"/>
    <x v="10"/>
    <s v="Xerox 1882"/>
    <n v="89.567999999999998"/>
    <n v="2"/>
    <n v="0.2"/>
    <n v="32.468400000000003"/>
  </r>
  <r>
    <n v="7270"/>
    <s v="CA-2013-133368"/>
    <x v="0"/>
    <x v="1154"/>
    <x v="13"/>
    <s v="Standard Class"/>
    <s v="AG-10675"/>
    <s v="Anna Gayman"/>
    <x v="0"/>
    <s v="United States"/>
    <s v="Concord"/>
    <x v="3"/>
    <n v="28027"/>
    <x v="0"/>
    <s v="FUR-FU-10003374"/>
    <x v="0"/>
    <x v="5"/>
    <s v="Electrix Fluorescent Magnifier Lamps &amp; Weighted Base"/>
    <n v="315.77600000000007"/>
    <n v="8"/>
    <n v="0.2"/>
    <n v="31.577600000000018"/>
  </r>
  <r>
    <n v="7271"/>
    <s v="CA-2013-123337"/>
    <x v="0"/>
    <x v="1142"/>
    <x v="42"/>
    <s v="Standard Class"/>
    <s v="KD-16495"/>
    <s v="Keith Dawkins"/>
    <x v="1"/>
    <s v="United States"/>
    <s v="San Jose"/>
    <x v="1"/>
    <n v="95123"/>
    <x v="1"/>
    <s v="FUR-BO-10001918"/>
    <x v="0"/>
    <x v="0"/>
    <s v="Sauder Forest Hills Library with Doors, Woodland Oak Finish"/>
    <n v="273.666"/>
    <n v="2"/>
    <n v="0.15"/>
    <n v="-12.878400000000013"/>
  </r>
  <r>
    <n v="7272"/>
    <s v="CA-2013-123337"/>
    <x v="0"/>
    <x v="1142"/>
    <x v="42"/>
    <s v="Standard Class"/>
    <s v="KD-16495"/>
    <s v="Keith Dawkins"/>
    <x v="1"/>
    <s v="United States"/>
    <s v="San Jose"/>
    <x v="1"/>
    <n v="95123"/>
    <x v="1"/>
    <s v="OFF-AP-10002287"/>
    <x v="1"/>
    <x v="9"/>
    <s v="Eureka Sanitaire  Multi-Pro Heavy-Duty Upright, Disposable Bags"/>
    <n v="17.48"/>
    <n v="4"/>
    <n v="0"/>
    <n v="4.5448000000000004"/>
  </r>
  <r>
    <n v="7273"/>
    <s v="US-2013-150357"/>
    <x v="0"/>
    <x v="1155"/>
    <x v="802"/>
    <s v="Standard Class"/>
    <s v="EB-13975"/>
    <s v="Erica Bern"/>
    <x v="1"/>
    <s v="United States"/>
    <s v="Greensboro"/>
    <x v="3"/>
    <n v="27405"/>
    <x v="0"/>
    <s v="OFF-SU-10004498"/>
    <x v="1"/>
    <x v="14"/>
    <s v="Martin-Yale Premier Letter Opener"/>
    <n v="20.608000000000004"/>
    <n v="2"/>
    <n v="0.2"/>
    <n v="-4.3792000000000009"/>
  </r>
  <r>
    <n v="7274"/>
    <s v="US-2013-150357"/>
    <x v="0"/>
    <x v="1155"/>
    <x v="802"/>
    <s v="Standard Class"/>
    <s v="EB-13975"/>
    <s v="Erica Bern"/>
    <x v="1"/>
    <s v="United States"/>
    <s v="Greensboro"/>
    <x v="3"/>
    <n v="27405"/>
    <x v="0"/>
    <s v="OFF-BI-10002557"/>
    <x v="1"/>
    <x v="8"/>
    <s v="Presstex Flexible Ring Binders"/>
    <n v="4.0950000000000006"/>
    <n v="3"/>
    <n v="0.7"/>
    <n v="-2.7300000000000004"/>
  </r>
  <r>
    <n v="7275"/>
    <s v="CA-2012-144519"/>
    <x v="1"/>
    <x v="50"/>
    <x v="50"/>
    <s v="Standard Class"/>
    <s v="AW-10930"/>
    <s v="Arthur Wiediger"/>
    <x v="2"/>
    <s v="United States"/>
    <s v="Helena"/>
    <x v="37"/>
    <n v="59601"/>
    <x v="1"/>
    <s v="TEC-PH-10004908"/>
    <x v="2"/>
    <x v="7"/>
    <s v="Panasonic KX TS3282W Corded phone"/>
    <n v="339.96000000000004"/>
    <n v="5"/>
    <n v="0.2"/>
    <n v="42.494999999999948"/>
  </r>
  <r>
    <n v="7276"/>
    <s v="CA-2012-144519"/>
    <x v="1"/>
    <x v="50"/>
    <x v="50"/>
    <s v="Standard Class"/>
    <s v="AW-10930"/>
    <s v="Arthur Wiediger"/>
    <x v="2"/>
    <s v="United States"/>
    <s v="Helena"/>
    <x v="37"/>
    <n v="59601"/>
    <x v="1"/>
    <s v="FUR-FU-10000794"/>
    <x v="0"/>
    <x v="5"/>
    <s v="Eldon Stackable Tray, Side-Load, Legal, Smoke"/>
    <n v="63.980000000000004"/>
    <n v="7"/>
    <n v="0"/>
    <n v="21.7532"/>
  </r>
  <r>
    <n v="7277"/>
    <s v="CA-2011-120670"/>
    <x v="2"/>
    <x v="981"/>
    <x v="1057"/>
    <s v="Standard Class"/>
    <s v="JK-16120"/>
    <s v="Julie Kriz"/>
    <x v="2"/>
    <s v="United States"/>
    <s v="Fort Lauderdale"/>
    <x v="2"/>
    <n v="33311"/>
    <x v="0"/>
    <s v="TEC-AC-10004171"/>
    <x v="2"/>
    <x v="11"/>
    <s v="Razer Kraken 7.1 Surround Sound Over Ear USB Gaming Headset"/>
    <n v="799.92000000000007"/>
    <n v="10"/>
    <n v="0.2"/>
    <n v="239.976"/>
  </r>
  <r>
    <n v="7278"/>
    <s v="CA-2013-157217"/>
    <x v="0"/>
    <x v="1080"/>
    <x v="246"/>
    <s v="First Class"/>
    <s v="TC-21535"/>
    <s v="Tracy Collins"/>
    <x v="2"/>
    <s v="United States"/>
    <s v="San Francisco"/>
    <x v="1"/>
    <n v="94110"/>
    <x v="1"/>
    <s v="TEC-PH-10002070"/>
    <x v="2"/>
    <x v="7"/>
    <s v="Griffin GC36547 PowerJolt SE Lightning Charger"/>
    <n v="35.984000000000002"/>
    <n v="2"/>
    <n v="0.2"/>
    <n v="4.4979999999999958"/>
  </r>
  <r>
    <n v="7279"/>
    <s v="CA-2013-157217"/>
    <x v="0"/>
    <x v="1080"/>
    <x v="246"/>
    <s v="First Class"/>
    <s v="TC-21535"/>
    <s v="Tracy Collins"/>
    <x v="2"/>
    <s v="United States"/>
    <s v="San Francisco"/>
    <x v="1"/>
    <n v="94110"/>
    <x v="1"/>
    <s v="TEC-AC-10003095"/>
    <x v="2"/>
    <x v="11"/>
    <s v="Logitech G35 7.1-Channel Surround Sound Headset"/>
    <n v="389.97"/>
    <n v="3"/>
    <n v="0"/>
    <n v="132.58980000000003"/>
  </r>
  <r>
    <n v="7280"/>
    <s v="CA-2013-108224"/>
    <x v="0"/>
    <x v="675"/>
    <x v="201"/>
    <s v="Same Day"/>
    <s v="TH-21235"/>
    <s v="Tiffany House"/>
    <x v="1"/>
    <s v="United States"/>
    <s v="Yuma"/>
    <x v="16"/>
    <n v="85364"/>
    <x v="1"/>
    <s v="TEC-AC-10003832"/>
    <x v="2"/>
    <x v="11"/>
    <s v="Imation 16GB Mini TravelDrive USB 2.0 Flash Drive"/>
    <n v="185.52800000000002"/>
    <n v="7"/>
    <n v="0.2"/>
    <n v="48.701099999999997"/>
  </r>
  <r>
    <n v="7281"/>
    <s v="CA-2012-162782"/>
    <x v="1"/>
    <x v="780"/>
    <x v="1245"/>
    <s v="Standard Class"/>
    <s v="PW-19240"/>
    <s v="Pierre Wener"/>
    <x v="0"/>
    <s v="United States"/>
    <s v="Columbia"/>
    <x v="39"/>
    <n v="21044"/>
    <x v="3"/>
    <s v="OFF-BI-10003527"/>
    <x v="1"/>
    <x v="8"/>
    <s v="Fellowes PB500 Electric Punch Plastic Comb Binding Machine with Manual Bind"/>
    <n v="2541.98"/>
    <n v="2"/>
    <n v="0"/>
    <n v="1270.99"/>
  </r>
  <r>
    <n v="7282"/>
    <s v="CA-2014-159282"/>
    <x v="3"/>
    <x v="524"/>
    <x v="565"/>
    <s v="Standard Class"/>
    <s v="GH-14410"/>
    <s v="Gary Hansen"/>
    <x v="2"/>
    <s v="United States"/>
    <s v="Yuma"/>
    <x v="16"/>
    <n v="85364"/>
    <x v="1"/>
    <s v="TEC-MA-10001148"/>
    <x v="2"/>
    <x v="15"/>
    <s v="Swingline SM12-08 MicroCut Jam Free Shredder"/>
    <n v="599.98500000000013"/>
    <n v="5"/>
    <n v="0.7"/>
    <n v="-479.98799999999994"/>
  </r>
  <r>
    <n v="7283"/>
    <s v="CA-2014-155936"/>
    <x v="3"/>
    <x v="738"/>
    <x v="89"/>
    <s v="Standard Class"/>
    <s v="JK-15730"/>
    <s v="Joe Kamberova"/>
    <x v="0"/>
    <s v="United States"/>
    <s v="Chicago"/>
    <x v="10"/>
    <n v="60653"/>
    <x v="2"/>
    <s v="OFF-BI-10002432"/>
    <x v="1"/>
    <x v="8"/>
    <s v="Wilson Jones Standard D-Ring Binders"/>
    <n v="3.0359999999999996"/>
    <n v="3"/>
    <n v="0.8"/>
    <n v="-5.0094000000000012"/>
  </r>
  <r>
    <n v="7284"/>
    <s v="CA-2014-169439"/>
    <x v="3"/>
    <x v="428"/>
    <x v="462"/>
    <s v="Standard Class"/>
    <s v="LC-17140"/>
    <s v="Logan Currie"/>
    <x v="0"/>
    <s v="United States"/>
    <s v="Cleveland"/>
    <x v="24"/>
    <n v="44105"/>
    <x v="3"/>
    <s v="OFF-AR-10001374"/>
    <x v="1"/>
    <x v="6"/>
    <s v="BIC Brite Liner Highlighters, Chisel Tip"/>
    <n v="25.920000000000005"/>
    <n v="5"/>
    <n v="0.2"/>
    <n v="3.8879999999999972"/>
  </r>
  <r>
    <n v="7285"/>
    <s v="CA-2014-169439"/>
    <x v="3"/>
    <x v="428"/>
    <x v="462"/>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x v="163"/>
    <s v="Standard Class"/>
    <s v="BK-11260"/>
    <s v="Berenike Kampe"/>
    <x v="0"/>
    <s v="United States"/>
    <s v="San Francisco"/>
    <x v="1"/>
    <n v="94110"/>
    <x v="1"/>
    <s v="TEC-AC-10003614"/>
    <x v="2"/>
    <x v="11"/>
    <s v="Verbatim 25 GB 6x Blu-ray Single Layer Recordable Disc, 10/Pack"/>
    <n v="46.36"/>
    <n v="4"/>
    <n v="0"/>
    <n v="15.298799999999996"/>
  </r>
  <r>
    <n v="7287"/>
    <s v="CA-2013-149965"/>
    <x v="0"/>
    <x v="23"/>
    <x v="22"/>
    <s v="Standard Class"/>
    <s v="BS-11365"/>
    <s v="Bill Shonely"/>
    <x v="1"/>
    <s v="United States"/>
    <s v="Oklahoma City"/>
    <x v="26"/>
    <n v="73120"/>
    <x v="2"/>
    <s v="TEC-AC-10004877"/>
    <x v="2"/>
    <x v="11"/>
    <s v="Imation 30456 USB Flash Drive 8GB"/>
    <n v="6.9"/>
    <n v="1"/>
    <n v="0"/>
    <n v="0.5519999999999996"/>
  </r>
  <r>
    <n v="7288"/>
    <s v="CA-2013-149965"/>
    <x v="0"/>
    <x v="23"/>
    <x v="22"/>
    <s v="Standard Class"/>
    <s v="BS-11365"/>
    <s v="Bill Shonely"/>
    <x v="1"/>
    <s v="United States"/>
    <s v="Oklahoma City"/>
    <x v="26"/>
    <n v="73120"/>
    <x v="2"/>
    <s v="FUR-FU-10004270"/>
    <x v="0"/>
    <x v="5"/>
    <s v="Executive Impressions 13&quot; Clairmont Wall Clock"/>
    <n v="57.69"/>
    <n v="3"/>
    <n v="0"/>
    <n v="23.652900000000002"/>
  </r>
  <r>
    <n v="7289"/>
    <s v="CA-2011-158281"/>
    <x v="2"/>
    <x v="814"/>
    <x v="1110"/>
    <s v="Standard Class"/>
    <s v="AG-10525"/>
    <s v="Andy Gerbode"/>
    <x v="1"/>
    <s v="United States"/>
    <s v="Houston"/>
    <x v="5"/>
    <n v="77095"/>
    <x v="2"/>
    <s v="TEC-MA-10002210"/>
    <x v="2"/>
    <x v="15"/>
    <s v="Epson TM-T88V Direct Thermal Printer - Monochrome - Desktop"/>
    <n v="559.71"/>
    <n v="3"/>
    <n v="0.4"/>
    <n v="-121.27049999999997"/>
  </r>
  <r>
    <n v="7290"/>
    <s v="CA-2013-153661"/>
    <x v="0"/>
    <x v="806"/>
    <x v="1246"/>
    <s v="First Class"/>
    <s v="SC-20725"/>
    <s v="Steven Cartwright"/>
    <x v="0"/>
    <s v="United States"/>
    <s v="San Francisco"/>
    <x v="1"/>
    <n v="94122"/>
    <x v="1"/>
    <s v="OFF-ST-10000675"/>
    <x v="1"/>
    <x v="4"/>
    <s v="File Shuttle II and Handi-File, Black"/>
    <n v="305.01"/>
    <n v="9"/>
    <n v="0"/>
    <n v="76.252499999999998"/>
  </r>
  <r>
    <n v="7291"/>
    <s v="CA-2013-153661"/>
    <x v="0"/>
    <x v="806"/>
    <x v="1246"/>
    <s v="First Class"/>
    <s v="SC-20725"/>
    <s v="Steven Cartwright"/>
    <x v="0"/>
    <s v="United States"/>
    <s v="San Francisco"/>
    <x v="1"/>
    <n v="94122"/>
    <x v="1"/>
    <s v="OFF-BI-10004781"/>
    <x v="1"/>
    <x v="8"/>
    <s v="GBC Wire Binding Strips"/>
    <n v="50.783999999999999"/>
    <n v="2"/>
    <n v="0.2"/>
    <n v="17.7744"/>
  </r>
  <r>
    <n v="7292"/>
    <s v="CA-2013-153661"/>
    <x v="0"/>
    <x v="806"/>
    <x v="1246"/>
    <s v="First Class"/>
    <s v="SC-20725"/>
    <s v="Steven Cartwright"/>
    <x v="0"/>
    <s v="United States"/>
    <s v="San Francisco"/>
    <x v="1"/>
    <n v="94122"/>
    <x v="1"/>
    <s v="OFF-LA-10004689"/>
    <x v="1"/>
    <x v="2"/>
    <s v="Avery 512"/>
    <n v="26.01"/>
    <n v="9"/>
    <n v="0"/>
    <n v="12.2247"/>
  </r>
  <r>
    <n v="7293"/>
    <s v="CA-2014-109183"/>
    <x v="3"/>
    <x v="769"/>
    <x v="784"/>
    <s v="Standard Class"/>
    <s v="LR-16915"/>
    <s v="Lena Radford"/>
    <x v="0"/>
    <s v="United States"/>
    <s v="Nashville"/>
    <x v="18"/>
    <n v="37211"/>
    <x v="0"/>
    <s v="TEC-MA-10001856"/>
    <x v="2"/>
    <x v="15"/>
    <s v="Okidata C610n Printer"/>
    <n v="649"/>
    <n v="2"/>
    <n v="0.5"/>
    <n v="-272.58000000000015"/>
  </r>
  <r>
    <n v="7294"/>
    <s v="CA-2013-113656"/>
    <x v="0"/>
    <x v="1156"/>
    <x v="1184"/>
    <s v="Standard Class"/>
    <s v="CB-12415"/>
    <s v="Christy Brittain"/>
    <x v="0"/>
    <s v="United States"/>
    <s v="Los Angeles"/>
    <x v="1"/>
    <n v="90036"/>
    <x v="1"/>
    <s v="FUR-FU-10000719"/>
    <x v="0"/>
    <x v="5"/>
    <s v="DAX Cubicle Frames, 8-1/2 x 11"/>
    <n v="59.99"/>
    <n v="7"/>
    <n v="0"/>
    <n v="21.596400000000003"/>
  </r>
  <r>
    <n v="7295"/>
    <s v="CA-2012-148964"/>
    <x v="1"/>
    <x v="989"/>
    <x v="1247"/>
    <s v="Standard Class"/>
    <s v="RD-19900"/>
    <s v="Ruben Dartt"/>
    <x v="0"/>
    <s v="United States"/>
    <s v="Bellevue"/>
    <x v="4"/>
    <n v="98006"/>
    <x v="1"/>
    <s v="FUR-FU-10003849"/>
    <x v="0"/>
    <x v="5"/>
    <s v="DAX Metal Frame, Desktop, Stepped-Edge"/>
    <n v="20.239999999999998"/>
    <n v="1"/>
    <n v="0"/>
    <n v="7.8935999999999993"/>
  </r>
  <r>
    <n v="7296"/>
    <s v="CA-2011-111899"/>
    <x v="2"/>
    <x v="417"/>
    <x v="564"/>
    <s v="First Class"/>
    <s v="NC-18340"/>
    <s v="Nat Carroll"/>
    <x v="0"/>
    <s v="United States"/>
    <s v="Houston"/>
    <x v="5"/>
    <n v="77036"/>
    <x v="2"/>
    <s v="OFF-AR-10001725"/>
    <x v="1"/>
    <x v="6"/>
    <s v="Boston Home &amp; Office Model 2000 Electric Pencil Sharpeners"/>
    <n v="37.839999999999996"/>
    <n v="2"/>
    <n v="0.2"/>
    <n v="2.8380000000000027"/>
  </r>
  <r>
    <n v="7297"/>
    <s v="CA-2011-111899"/>
    <x v="2"/>
    <x v="417"/>
    <x v="564"/>
    <s v="First Class"/>
    <s v="NC-18340"/>
    <s v="Nat Carroll"/>
    <x v="0"/>
    <s v="United States"/>
    <s v="Houston"/>
    <x v="5"/>
    <n v="77036"/>
    <x v="2"/>
    <s v="OFF-FA-10000840"/>
    <x v="1"/>
    <x v="13"/>
    <s v="OIC Thumb-Tacks"/>
    <n v="5.4719999999999995"/>
    <n v="6"/>
    <n v="0.2"/>
    <n v="1.8467999999999996"/>
  </r>
  <r>
    <n v="7298"/>
    <s v="CA-2012-101126"/>
    <x v="1"/>
    <x v="1157"/>
    <x v="1248"/>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x v="683"/>
    <s v="First Class"/>
    <s v="JK-15730"/>
    <s v="Joe Kamberova"/>
    <x v="0"/>
    <s v="United States"/>
    <s v="Des Plaines"/>
    <x v="10"/>
    <n v="60016"/>
    <x v="2"/>
    <s v="FUR-TA-10002533"/>
    <x v="0"/>
    <x v="3"/>
    <s v="BPI Conference Tables"/>
    <n v="292.10000000000002"/>
    <n v="4"/>
    <n v="0.5"/>
    <n v="-175.26000000000005"/>
  </r>
  <r>
    <n v="7300"/>
    <s v="CA-2011-163468"/>
    <x v="2"/>
    <x v="728"/>
    <x v="683"/>
    <s v="First Class"/>
    <s v="JK-15730"/>
    <s v="Joe Kamberova"/>
    <x v="0"/>
    <s v="United States"/>
    <s v="Des Plaines"/>
    <x v="10"/>
    <n v="60016"/>
    <x v="2"/>
    <s v="FUR-FU-10001546"/>
    <x v="0"/>
    <x v="5"/>
    <s v="Dana Swing-Arm Lamps"/>
    <n v="8.5440000000000005"/>
    <n v="2"/>
    <n v="0.6"/>
    <n v="-7.4759999999999991"/>
  </r>
  <r>
    <n v="7301"/>
    <s v="CA-2011-163468"/>
    <x v="2"/>
    <x v="728"/>
    <x v="683"/>
    <s v="First Class"/>
    <s v="JK-15730"/>
    <s v="Joe Kamberova"/>
    <x v="0"/>
    <s v="United States"/>
    <s v="Des Plaines"/>
    <x v="10"/>
    <n v="60016"/>
    <x v="2"/>
    <s v="FUR-BO-10003546"/>
    <x v="0"/>
    <x v="0"/>
    <s v="Hon 4-Shelf Metal Bookcases"/>
    <n v="424.11599999999999"/>
    <n v="6"/>
    <n v="0.3"/>
    <n v="-30.293999999999983"/>
  </r>
  <r>
    <n v="7302"/>
    <s v="CA-2011-163468"/>
    <x v="2"/>
    <x v="728"/>
    <x v="683"/>
    <s v="First Class"/>
    <s v="JK-15730"/>
    <s v="Joe Kamberova"/>
    <x v="0"/>
    <s v="United States"/>
    <s v="Des Plaines"/>
    <x v="10"/>
    <n v="60016"/>
    <x v="2"/>
    <s v="OFF-BI-10004728"/>
    <x v="1"/>
    <x v="8"/>
    <s v="Wilson Jones Turn Tabs Binder Tool for Ring Binders"/>
    <n v="2.8919999999999995"/>
    <n v="3"/>
    <n v="0.8"/>
    <n v="-4.9164000000000012"/>
  </r>
  <r>
    <n v="7303"/>
    <s v="CA-2011-163468"/>
    <x v="2"/>
    <x v="728"/>
    <x v="683"/>
    <s v="First Class"/>
    <s v="JK-15730"/>
    <s v="Joe Kamberova"/>
    <x v="0"/>
    <s v="United States"/>
    <s v="Des Plaines"/>
    <x v="10"/>
    <n v="60016"/>
    <x v="2"/>
    <s v="OFF-ST-10000025"/>
    <x v="1"/>
    <x v="4"/>
    <s v="Fellowes Stor/Drawer Steel Plus Storage Drawers"/>
    <n v="381.72"/>
    <n v="5"/>
    <n v="0.2"/>
    <n v="-66.801000000000045"/>
  </r>
  <r>
    <n v="7304"/>
    <s v="US-2014-117450"/>
    <x v="3"/>
    <x v="507"/>
    <x v="221"/>
    <s v="Standard Class"/>
    <s v="DO-13645"/>
    <s v="Doug O'Connell"/>
    <x v="0"/>
    <s v="United States"/>
    <s v="Boynton Beach"/>
    <x v="2"/>
    <n v="33437"/>
    <x v="0"/>
    <s v="FUR-CH-10003817"/>
    <x v="0"/>
    <x v="1"/>
    <s v="Global Value Steno Chair, Gray"/>
    <n v="97.184000000000012"/>
    <n v="2"/>
    <n v="0.2"/>
    <n v="6.0740000000000016"/>
  </r>
  <r>
    <n v="7305"/>
    <s v="US-2014-117450"/>
    <x v="3"/>
    <x v="507"/>
    <x v="221"/>
    <s v="Standard Class"/>
    <s v="DO-13645"/>
    <s v="Doug O'Connell"/>
    <x v="0"/>
    <s v="United States"/>
    <s v="Boynton Beach"/>
    <x v="2"/>
    <n v="33437"/>
    <x v="0"/>
    <s v="OFF-PA-10000289"/>
    <x v="1"/>
    <x v="10"/>
    <s v="Xerox 213"/>
    <n v="10.368000000000002"/>
    <n v="2"/>
    <n v="0.2"/>
    <n v="3.6288"/>
  </r>
  <r>
    <n v="7306"/>
    <s v="CA-2011-137274"/>
    <x v="2"/>
    <x v="1158"/>
    <x v="1249"/>
    <s v="Standard Class"/>
    <s v="MG-18145"/>
    <s v="Mike Gockenbach"/>
    <x v="0"/>
    <s v="United States"/>
    <s v="Plano"/>
    <x v="5"/>
    <n v="75023"/>
    <x v="2"/>
    <s v="FUR-TA-10001889"/>
    <x v="0"/>
    <x v="3"/>
    <s v="Bush Advantage Collection Racetrack Conference Table"/>
    <n v="890.84099999999989"/>
    <n v="3"/>
    <n v="0.3"/>
    <n v="-152.71559999999999"/>
  </r>
  <r>
    <n v="7307"/>
    <s v="CA-2013-144092"/>
    <x v="0"/>
    <x v="732"/>
    <x v="237"/>
    <s v="Second Class"/>
    <s v="LH-17155"/>
    <s v="Logan Haushalter"/>
    <x v="0"/>
    <s v="United States"/>
    <s v="San Jose"/>
    <x v="1"/>
    <n v="95123"/>
    <x v="1"/>
    <s v="TEC-AC-10002305"/>
    <x v="2"/>
    <x v="11"/>
    <s v="KeyTronic E03601U1 - Keyboard - Beige"/>
    <n v="72"/>
    <n v="4"/>
    <n v="0"/>
    <n v="12.959999999999994"/>
  </r>
  <r>
    <n v="7308"/>
    <s v="CA-2013-144092"/>
    <x v="0"/>
    <x v="732"/>
    <x v="237"/>
    <s v="Second Class"/>
    <s v="LH-17155"/>
    <s v="Logan Haushalter"/>
    <x v="0"/>
    <s v="United States"/>
    <s v="San Jose"/>
    <x v="1"/>
    <n v="95123"/>
    <x v="1"/>
    <s v="FUR-CH-10004875"/>
    <x v="0"/>
    <x v="1"/>
    <s v="Harbour Creations 67200 Series Stacking Chairs"/>
    <n v="113.88800000000002"/>
    <n v="2"/>
    <n v="0.2"/>
    <n v="9.9651999999999994"/>
  </r>
  <r>
    <n v="7309"/>
    <s v="CA-2013-144092"/>
    <x v="0"/>
    <x v="732"/>
    <x v="237"/>
    <s v="Second Class"/>
    <s v="LH-17155"/>
    <s v="Logan Haushalter"/>
    <x v="0"/>
    <s v="United States"/>
    <s v="San Jose"/>
    <x v="1"/>
    <n v="95123"/>
    <x v="1"/>
    <s v="OFF-EN-10001434"/>
    <x v="1"/>
    <x v="12"/>
    <s v="Strathmore #10 Envelopes, Ultimate White"/>
    <n v="158.13"/>
    <n v="3"/>
    <n v="0"/>
    <n v="77.483699999999999"/>
  </r>
  <r>
    <n v="7310"/>
    <s v="CA-2014-112172"/>
    <x v="3"/>
    <x v="193"/>
    <x v="1055"/>
    <s v="Second Class"/>
    <s v="MM-18280"/>
    <s v="Muhammed MacIntyre"/>
    <x v="1"/>
    <s v="United States"/>
    <s v="New York City"/>
    <x v="15"/>
    <n v="10024"/>
    <x v="3"/>
    <s v="OFF-FA-10004395"/>
    <x v="1"/>
    <x v="13"/>
    <s v="Plymouth Boxed Rubber Bands by Plymouth"/>
    <n v="14.129999999999999"/>
    <n v="3"/>
    <n v="0"/>
    <n v="0.70650000000000013"/>
  </r>
  <r>
    <n v="7311"/>
    <s v="CA-2012-121699"/>
    <x v="1"/>
    <x v="544"/>
    <x v="905"/>
    <s v="Standard Class"/>
    <s v="BD-11320"/>
    <s v="Bill Donatelli"/>
    <x v="0"/>
    <s v="United States"/>
    <s v="Detroit"/>
    <x v="12"/>
    <n v="48227"/>
    <x v="2"/>
    <s v="OFF-BI-10004632"/>
    <x v="1"/>
    <x v="8"/>
    <s v="GBC Binding covers"/>
    <n v="64.75"/>
    <n v="5"/>
    <n v="0"/>
    <n v="29.137499999999996"/>
  </r>
  <r>
    <n v="7312"/>
    <s v="CA-2012-162761"/>
    <x v="1"/>
    <x v="330"/>
    <x v="349"/>
    <s v="Standard Class"/>
    <s v="SC-20575"/>
    <s v="Sonia Cooley"/>
    <x v="0"/>
    <s v="United States"/>
    <s v="Miami"/>
    <x v="2"/>
    <n v="33178"/>
    <x v="0"/>
    <s v="OFF-BI-10000145"/>
    <x v="1"/>
    <x v="8"/>
    <s v="Zipper Ring Binder Pockets"/>
    <n v="1.8720000000000003"/>
    <n v="2"/>
    <n v="0.7"/>
    <n v="-1.3103999999999996"/>
  </r>
  <r>
    <n v="7313"/>
    <s v="CA-2012-162761"/>
    <x v="1"/>
    <x v="330"/>
    <x v="349"/>
    <s v="Standard Class"/>
    <s v="SC-20575"/>
    <s v="Sonia Cooley"/>
    <x v="0"/>
    <s v="United States"/>
    <s v="Miami"/>
    <x v="2"/>
    <n v="33178"/>
    <x v="0"/>
    <s v="OFF-BI-10002498"/>
    <x v="1"/>
    <x v="8"/>
    <s v="Clear Mylar Reinforcing Strips"/>
    <n v="11.214000000000002"/>
    <n v="2"/>
    <n v="0.7"/>
    <n v="-8.5974000000000004"/>
  </r>
  <r>
    <n v="7314"/>
    <s v="CA-2012-162761"/>
    <x v="1"/>
    <x v="330"/>
    <x v="349"/>
    <s v="Standard Class"/>
    <s v="SC-20575"/>
    <s v="Sonia Cooley"/>
    <x v="0"/>
    <s v="United States"/>
    <s v="Miami"/>
    <x v="2"/>
    <n v="33178"/>
    <x v="0"/>
    <s v="OFF-AR-10001761"/>
    <x v="1"/>
    <x v="6"/>
    <s v="Avery Hi-Liter Smear-Safe Highlighters"/>
    <n v="37.375999999999998"/>
    <n v="8"/>
    <n v="0.2"/>
    <n v="7.4751999999999992"/>
  </r>
  <r>
    <n v="7315"/>
    <s v="CA-2013-121377"/>
    <x v="0"/>
    <x v="316"/>
    <x v="993"/>
    <s v="Standard Class"/>
    <s v="TN-21040"/>
    <s v="Tanja Norvell"/>
    <x v="2"/>
    <s v="United States"/>
    <s v="Park Ridge"/>
    <x v="10"/>
    <n v="60068"/>
    <x v="2"/>
    <s v="TEC-PH-10001817"/>
    <x v="2"/>
    <x v="7"/>
    <s v="Wilson Electronics DB Pro Signal Booster"/>
    <n v="286.40000000000003"/>
    <n v="1"/>
    <n v="0.2"/>
    <n v="25.060000000000016"/>
  </r>
  <r>
    <n v="7316"/>
    <s v="CA-2014-115322"/>
    <x v="3"/>
    <x v="943"/>
    <x v="1188"/>
    <s v="Second Class"/>
    <s v="ZC-21910"/>
    <s v="Zuschuss Carroll"/>
    <x v="0"/>
    <s v="United States"/>
    <s v="New York City"/>
    <x v="15"/>
    <n v="10024"/>
    <x v="3"/>
    <s v="OFF-AR-10004456"/>
    <x v="1"/>
    <x v="6"/>
    <s v="Panasonic KP-4ABK Battery-Operated Pencil Sharpener"/>
    <n v="43.92"/>
    <n v="3"/>
    <n v="0"/>
    <n v="12.736799999999999"/>
  </r>
  <r>
    <n v="7317"/>
    <s v="CA-2013-132066"/>
    <x v="0"/>
    <x v="1159"/>
    <x v="550"/>
    <s v="Standard Class"/>
    <s v="NB-18655"/>
    <s v="Nona Balk"/>
    <x v="1"/>
    <s v="United States"/>
    <s v="New York City"/>
    <x v="15"/>
    <n v="10011"/>
    <x v="3"/>
    <s v="FUR-TA-10001539"/>
    <x v="0"/>
    <x v="3"/>
    <s v="Chromcraft Rectangular Conference Tables"/>
    <n v="142.18199999999999"/>
    <n v="1"/>
    <n v="0.4"/>
    <n v="-37.915200000000027"/>
  </r>
  <r>
    <n v="7318"/>
    <s v="CA-2014-15812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x v="410"/>
    <s v="Standard Class"/>
    <s v="KH-16330"/>
    <s v="Katharine Harms"/>
    <x v="1"/>
    <s v="United States"/>
    <s v="Hillsboro"/>
    <x v="21"/>
    <n v="97123"/>
    <x v="1"/>
    <s v="OFF-BI-10002813"/>
    <x v="1"/>
    <x v="8"/>
    <s v="Avery Reinforcements for Hole-Punch Pages"/>
    <n v="4.1580000000000004"/>
    <n v="7"/>
    <n v="0.7"/>
    <n v="-3.4649999999999999"/>
  </r>
  <r>
    <n v="7320"/>
    <s v="CA-2014-100097"/>
    <x v="3"/>
    <x v="200"/>
    <x v="364"/>
    <s v="Second Class"/>
    <s v="MN-17935"/>
    <s v="Michael Nguyen"/>
    <x v="0"/>
    <s v="United States"/>
    <s v="New York City"/>
    <x v="15"/>
    <n v="10009"/>
    <x v="3"/>
    <s v="TEC-PH-10002310"/>
    <x v="2"/>
    <x v="7"/>
    <s v="Plantronics Calisto P620-M USB Wireless Speakerphone System"/>
    <n v="979.95"/>
    <n v="5"/>
    <n v="0"/>
    <n v="264.58650000000006"/>
  </r>
  <r>
    <n v="7321"/>
    <s v="CA-2014-100097"/>
    <x v="3"/>
    <x v="200"/>
    <x v="364"/>
    <s v="Second Class"/>
    <s v="MN-17935"/>
    <s v="Michael Nguyen"/>
    <x v="0"/>
    <s v="United States"/>
    <s v="New York City"/>
    <x v="15"/>
    <n v="10009"/>
    <x v="3"/>
    <s v="FUR-FU-10003623"/>
    <x v="0"/>
    <x v="5"/>
    <s v="DataProducts Ampli Magnifier Task Lamp, Black,"/>
    <n v="135.29999999999998"/>
    <n v="5"/>
    <n v="0"/>
    <n v="37.883999999999993"/>
  </r>
  <r>
    <n v="7322"/>
    <s v="CA-2014-167626"/>
    <x v="3"/>
    <x v="213"/>
    <x v="285"/>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x v="285"/>
    <s v="Standard Class"/>
    <s v="MY-18295"/>
    <s v="Muhammed Yedwab"/>
    <x v="1"/>
    <s v="United States"/>
    <s v="Chicago"/>
    <x v="10"/>
    <n v="60623"/>
    <x v="2"/>
    <s v="TEC-AC-10004353"/>
    <x v="2"/>
    <x v="11"/>
    <s v="Hypercom P1300 Pinpad"/>
    <n v="100.80000000000001"/>
    <n v="2"/>
    <n v="0.2"/>
    <n v="21.42"/>
  </r>
  <r>
    <n v="7324"/>
    <s v="US-2014-126053"/>
    <x v="3"/>
    <x v="256"/>
    <x v="274"/>
    <s v="First Class"/>
    <s v="CS-11950"/>
    <s v="Carlos Soltero"/>
    <x v="0"/>
    <s v="United States"/>
    <s v="New York City"/>
    <x v="15"/>
    <n v="10024"/>
    <x v="3"/>
    <s v="FUR-FU-10001934"/>
    <x v="0"/>
    <x v="5"/>
    <s v="Magnifier Swing Arm Lamp"/>
    <n v="41.96"/>
    <n v="2"/>
    <n v="0"/>
    <n v="10.909600000000001"/>
  </r>
  <r>
    <n v="7325"/>
    <s v="US-2014-126053"/>
    <x v="3"/>
    <x v="256"/>
    <x v="274"/>
    <s v="First Class"/>
    <s v="CS-11950"/>
    <s v="Carlos Soltero"/>
    <x v="0"/>
    <s v="United States"/>
    <s v="New York City"/>
    <x v="15"/>
    <n v="10024"/>
    <x v="3"/>
    <s v="OFF-LA-10003766"/>
    <x v="1"/>
    <x v="2"/>
    <s v="Self-Adhesive Removable Labels"/>
    <n v="9.4499999999999993"/>
    <n v="3"/>
    <n v="0"/>
    <n v="4.5359999999999996"/>
  </r>
  <r>
    <n v="7326"/>
    <s v="US-2014-128447"/>
    <x v="3"/>
    <x v="468"/>
    <x v="251"/>
    <s v="Standard Class"/>
    <s v="MC-17845"/>
    <s v="Michael Chen"/>
    <x v="0"/>
    <s v="United States"/>
    <s v="Pasco"/>
    <x v="4"/>
    <n v="99301"/>
    <x v="1"/>
    <s v="OFF-AP-10004540"/>
    <x v="1"/>
    <x v="9"/>
    <s v="Eureka The Boss Lite 10-Amp Upright Vacuum, Blue"/>
    <n v="400.79999999999995"/>
    <n v="5"/>
    <n v="0"/>
    <n v="112.224"/>
  </r>
  <r>
    <n v="7327"/>
    <s v="US-2014-128447"/>
    <x v="3"/>
    <x v="468"/>
    <x v="251"/>
    <s v="Standard Class"/>
    <s v="MC-17845"/>
    <s v="Michael Chen"/>
    <x v="0"/>
    <s v="United States"/>
    <s v="Pasco"/>
    <x v="4"/>
    <n v="99301"/>
    <x v="1"/>
    <s v="OFF-BI-10001543"/>
    <x v="1"/>
    <x v="8"/>
    <s v="GBC VeloBinder Manual Binding System"/>
    <n v="28.792000000000002"/>
    <n v="1"/>
    <n v="0.2"/>
    <n v="10.077200000000001"/>
  </r>
  <r>
    <n v="7328"/>
    <s v="US-2011-131275"/>
    <x v="2"/>
    <x v="772"/>
    <x v="507"/>
    <s v="Standard Class"/>
    <s v="SC-20050"/>
    <s v="Sample Company A"/>
    <x v="2"/>
    <s v="United States"/>
    <s v="Burbank"/>
    <x v="1"/>
    <n v="91505"/>
    <x v="1"/>
    <s v="FUR-FU-10004597"/>
    <x v="0"/>
    <x v="5"/>
    <s v="Eldon Cleatmat Chair Mats for Medium Pile Carpets"/>
    <n v="111"/>
    <n v="2"/>
    <n v="0"/>
    <n v="14.430000000000007"/>
  </r>
  <r>
    <n v="7329"/>
    <s v="US-2011-131275"/>
    <x v="2"/>
    <x v="772"/>
    <x v="507"/>
    <s v="Standard Class"/>
    <s v="SC-20050"/>
    <s v="Sample Company A"/>
    <x v="2"/>
    <s v="United States"/>
    <s v="Burbank"/>
    <x v="1"/>
    <n v="91505"/>
    <x v="1"/>
    <s v="TEC-MA-10001148"/>
    <x v="2"/>
    <x v="15"/>
    <s v="Swingline SM12-08 MicroCut Jam Free Shredder"/>
    <n v="1279.9680000000001"/>
    <n v="4"/>
    <n v="0.2"/>
    <n v="415.98959999999994"/>
  </r>
  <r>
    <n v="7330"/>
    <s v="US-2011-131275"/>
    <x v="2"/>
    <x v="772"/>
    <x v="507"/>
    <s v="Standard Class"/>
    <s v="SC-20050"/>
    <s v="Sample Company A"/>
    <x v="2"/>
    <s v="United States"/>
    <s v="Burbank"/>
    <x v="1"/>
    <n v="91505"/>
    <x v="1"/>
    <s v="OFF-ST-10000078"/>
    <x v="1"/>
    <x v="4"/>
    <s v="Tennsco 6- and 18-Compartment Lockers"/>
    <n v="1856.19"/>
    <n v="7"/>
    <n v="0"/>
    <n v="334.11419999999987"/>
  </r>
  <r>
    <n v="7331"/>
    <s v="CA-2013-149349"/>
    <x v="0"/>
    <x v="396"/>
    <x v="1113"/>
    <s v="First Class"/>
    <s v="SP-20650"/>
    <s v="Stephanie Phelps"/>
    <x v="1"/>
    <s v="United States"/>
    <s v="Chicago"/>
    <x v="10"/>
    <n v="60623"/>
    <x v="2"/>
    <s v="FUR-FU-10001037"/>
    <x v="0"/>
    <x v="5"/>
    <s v="DAX Charcoal/Nickel-Tone Document Frame, 5 x 7"/>
    <n v="22.752000000000002"/>
    <n v="6"/>
    <n v="0.6"/>
    <n v="-8.532"/>
  </r>
  <r>
    <n v="7332"/>
    <s v="CA-2014-115119"/>
    <x v="3"/>
    <x v="40"/>
    <x v="904"/>
    <s v="Standard Class"/>
    <s v="SC-20440"/>
    <s v="Shaun Chance"/>
    <x v="1"/>
    <s v="United States"/>
    <s v="Lancaster"/>
    <x v="9"/>
    <n v="17602"/>
    <x v="3"/>
    <s v="TEC-PH-10001433"/>
    <x v="2"/>
    <x v="7"/>
    <s v="Cisco Small Business SPA 502G VoIP phone"/>
    <n v="61.541999999999994"/>
    <n v="1"/>
    <n v="0.4"/>
    <n v="-13.334099999999999"/>
  </r>
  <r>
    <n v="7333"/>
    <s v="CA-2014-115119"/>
    <x v="3"/>
    <x v="40"/>
    <x v="904"/>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x v="1250"/>
    <s v="Standard Class"/>
    <s v="PR-18880"/>
    <s v="Patrick Ryan"/>
    <x v="0"/>
    <s v="United States"/>
    <s v="Tampa"/>
    <x v="2"/>
    <n v="33614"/>
    <x v="0"/>
    <s v="FUR-FU-10001290"/>
    <x v="0"/>
    <x v="5"/>
    <s v="Executive Impressions Supervisor Wall Clock"/>
    <n v="67.36"/>
    <n v="2"/>
    <n v="0.2"/>
    <n v="10.103999999999996"/>
  </r>
  <r>
    <n v="7335"/>
    <s v="CA-2012-125563"/>
    <x v="1"/>
    <x v="347"/>
    <x v="1250"/>
    <s v="Standard Class"/>
    <s v="PR-18880"/>
    <s v="Patrick Ryan"/>
    <x v="0"/>
    <s v="United States"/>
    <s v="Tampa"/>
    <x v="2"/>
    <n v="33614"/>
    <x v="0"/>
    <s v="FUR-FU-10000087"/>
    <x v="0"/>
    <x v="5"/>
    <s v="Executive Impressions 14&quot; Two-Color Numerals Wall Clock"/>
    <n v="54.527999999999992"/>
    <n v="3"/>
    <n v="0.2"/>
    <n v="14.313600000000005"/>
  </r>
  <r>
    <n v="7336"/>
    <s v="CA-2012-113152"/>
    <x v="1"/>
    <x v="707"/>
    <x v="1090"/>
    <s v="Standard Class"/>
    <s v="JK-15625"/>
    <s v="Jim Karlsson"/>
    <x v="0"/>
    <s v="United States"/>
    <s v="New York City"/>
    <x v="15"/>
    <n v="10024"/>
    <x v="3"/>
    <s v="TEC-AC-10002049"/>
    <x v="2"/>
    <x v="11"/>
    <s v="Plantronics Savi W720 Multi-Device Wireless Headset System"/>
    <n v="843.9"/>
    <n v="2"/>
    <n v="0"/>
    <n v="371.31600000000003"/>
  </r>
  <r>
    <n v="7337"/>
    <s v="CA-2012-113152"/>
    <x v="1"/>
    <x v="707"/>
    <x v="109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x v="19"/>
    <s v="First Class"/>
    <s v="BM-11575"/>
    <s v="Brendan Murry"/>
    <x v="1"/>
    <s v="United States"/>
    <s v="Los Angeles"/>
    <x v="1"/>
    <n v="90045"/>
    <x v="1"/>
    <s v="OFF-ST-10004950"/>
    <x v="1"/>
    <x v="4"/>
    <s v="Tenex Personal Filing Tote With Secure Closure Lid, Black/Frost"/>
    <n v="15.51"/>
    <n v="1"/>
    <n v="0"/>
    <n v="3.8774999999999995"/>
  </r>
  <r>
    <n v="7339"/>
    <s v="CA-2011-163412"/>
    <x v="2"/>
    <x v="414"/>
    <x v="955"/>
    <s v="Second Class"/>
    <s v="SM-20950"/>
    <s v="Suzanne McNair"/>
    <x v="1"/>
    <s v="United States"/>
    <s v="New York City"/>
    <x v="15"/>
    <n v="10035"/>
    <x v="3"/>
    <s v="FUR-CH-10004875"/>
    <x v="0"/>
    <x v="1"/>
    <s v="Harbour Creations 67200 Series Stacking Chairs"/>
    <n v="192.18600000000004"/>
    <n v="3"/>
    <n v="0.1"/>
    <n v="36.3018"/>
  </r>
  <r>
    <n v="7340"/>
    <s v="CA-2012-159590"/>
    <x v="1"/>
    <x v="1074"/>
    <x v="1251"/>
    <s v="First Class"/>
    <s v="KC-16255"/>
    <s v="Karen Carlisle"/>
    <x v="1"/>
    <s v="United States"/>
    <s v="New York City"/>
    <x v="15"/>
    <n v="10009"/>
    <x v="3"/>
    <s v="OFF-AR-10003190"/>
    <x v="1"/>
    <x v="6"/>
    <s v="Newell 32"/>
    <n v="5.76"/>
    <n v="2"/>
    <n v="0"/>
    <n v="1.6128"/>
  </r>
  <r>
    <n v="7341"/>
    <s v="CA-2011-116190"/>
    <x v="2"/>
    <x v="711"/>
    <x v="1199"/>
    <s v="Standard Class"/>
    <s v="SG-20470"/>
    <s v="Sheri Gordon"/>
    <x v="0"/>
    <s v="United States"/>
    <s v="Atlanta"/>
    <x v="32"/>
    <n v="30318"/>
    <x v="0"/>
    <s v="FUR-CH-10000553"/>
    <x v="0"/>
    <x v="1"/>
    <s v="Metal Folding Chairs, Beige, 4/Carton"/>
    <n v="67.88"/>
    <n v="2"/>
    <n v="0"/>
    <n v="18.327599999999997"/>
  </r>
  <r>
    <n v="7342"/>
    <s v="CA-2011-116190"/>
    <x v="2"/>
    <x v="711"/>
    <x v="1199"/>
    <s v="Standard Class"/>
    <s v="SG-20470"/>
    <s v="Sheri Gordon"/>
    <x v="0"/>
    <s v="United States"/>
    <s v="Atlanta"/>
    <x v="32"/>
    <n v="30318"/>
    <x v="0"/>
    <s v="OFF-LA-10002762"/>
    <x v="1"/>
    <x v="2"/>
    <s v="Avery 485"/>
    <n v="162.88999999999999"/>
    <n v="13"/>
    <n v="0"/>
    <n v="76.558299999999988"/>
  </r>
  <r>
    <n v="7343"/>
    <s v="CA-2011-116190"/>
    <x v="2"/>
    <x v="711"/>
    <x v="1199"/>
    <s v="Standard Class"/>
    <s v="SG-20470"/>
    <s v="Sheri Gordon"/>
    <x v="0"/>
    <s v="United States"/>
    <s v="Atlanta"/>
    <x v="32"/>
    <n v="30318"/>
    <x v="0"/>
    <s v="FUR-FU-10000719"/>
    <x v="0"/>
    <x v="5"/>
    <s v="DAX Cubicle Frames, 8-1/2 x 11"/>
    <n v="25.71"/>
    <n v="3"/>
    <n v="0"/>
    <n v="9.2556000000000012"/>
  </r>
  <r>
    <n v="7344"/>
    <s v="CA-2011-168473"/>
    <x v="2"/>
    <x v="58"/>
    <x v="916"/>
    <s v="Standard Class"/>
    <s v="TB-21520"/>
    <s v="Tracy Blumstein"/>
    <x v="0"/>
    <s v="United States"/>
    <s v="New York City"/>
    <x v="15"/>
    <n v="10009"/>
    <x v="3"/>
    <s v="OFF-ST-10000563"/>
    <x v="1"/>
    <x v="4"/>
    <s v="Fellowes Bankers Box Stor/Drawer Steel Plus"/>
    <n v="191.88"/>
    <n v="6"/>
    <n v="0"/>
    <n v="19.188000000000002"/>
  </r>
  <r>
    <n v="7345"/>
    <s v="CA-2014-168389"/>
    <x v="3"/>
    <x v="157"/>
    <x v="416"/>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x v="416"/>
    <s v="Standard Class"/>
    <s v="DV-13045"/>
    <s v="Darrin Van Huff"/>
    <x v="1"/>
    <s v="United States"/>
    <s v="Jacksonville"/>
    <x v="2"/>
    <n v="32216"/>
    <x v="0"/>
    <s v="TEC-PH-10003555"/>
    <x v="2"/>
    <x v="7"/>
    <s v="Motorola HK250 Universal Bluetooth Headset"/>
    <n v="73.567999999999998"/>
    <n v="4"/>
    <n v="0.2"/>
    <n v="-16.552799999999994"/>
  </r>
  <r>
    <n v="7347"/>
    <s v="CA-2014-168389"/>
    <x v="3"/>
    <x v="157"/>
    <x v="416"/>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x v="416"/>
    <s v="Standard Class"/>
    <s v="DV-13045"/>
    <s v="Darrin Van Huff"/>
    <x v="1"/>
    <s v="United States"/>
    <s v="Jacksonville"/>
    <x v="2"/>
    <n v="32216"/>
    <x v="0"/>
    <s v="FUR-CH-10000225"/>
    <x v="0"/>
    <x v="1"/>
    <s v="Global Geo Office Task Chair, Gray"/>
    <n v="64.784000000000006"/>
    <n v="1"/>
    <n v="0.2"/>
    <n v="-12.147000000000009"/>
  </r>
  <r>
    <n v="7349"/>
    <s v="CA-2011-130421"/>
    <x v="2"/>
    <x v="223"/>
    <x v="232"/>
    <s v="Standard Class"/>
    <s v="SC-20020"/>
    <s v="Sam Craven"/>
    <x v="0"/>
    <s v="United States"/>
    <s v="Houston"/>
    <x v="5"/>
    <n v="77095"/>
    <x v="2"/>
    <s v="OFF-AP-10002534"/>
    <x v="1"/>
    <x v="9"/>
    <s v="3.6 Cubic Foot Counter Height Office Refrigerator"/>
    <n v="176.77199999999996"/>
    <n v="3"/>
    <n v="0.8"/>
    <n v="-459.60720000000003"/>
  </r>
  <r>
    <n v="7350"/>
    <s v="CA-2014-142125"/>
    <x v="3"/>
    <x v="208"/>
    <x v="471"/>
    <s v="Standard Class"/>
    <s v="JB-15400"/>
    <s v="Jennifer Braxton"/>
    <x v="1"/>
    <s v="United States"/>
    <s v="Milwaukee"/>
    <x v="6"/>
    <n v="53209"/>
    <x v="2"/>
    <s v="OFF-BI-10000301"/>
    <x v="1"/>
    <x v="8"/>
    <s v="GBC Instant Report Kit"/>
    <n v="38.82"/>
    <n v="6"/>
    <n v="0"/>
    <n v="19.41"/>
  </r>
  <r>
    <n v="7351"/>
    <s v="CA-2014-142125"/>
    <x v="3"/>
    <x v="208"/>
    <x v="471"/>
    <s v="Standard Class"/>
    <s v="JB-15400"/>
    <s v="Jennifer Braxton"/>
    <x v="1"/>
    <s v="United States"/>
    <s v="Milwaukee"/>
    <x v="6"/>
    <n v="53209"/>
    <x v="2"/>
    <s v="OFF-BI-10003460"/>
    <x v="1"/>
    <x v="8"/>
    <s v="Acco 3-Hole Punch"/>
    <n v="21.9"/>
    <n v="5"/>
    <n v="0"/>
    <n v="10.511999999999999"/>
  </r>
  <r>
    <n v="7352"/>
    <s v="CA-2014-141138"/>
    <x v="3"/>
    <x v="468"/>
    <x v="38"/>
    <s v="Standard Class"/>
    <s v="GH-14425"/>
    <s v="Gary Hwang"/>
    <x v="0"/>
    <s v="United States"/>
    <s v="Modesto"/>
    <x v="1"/>
    <n v="95351"/>
    <x v="1"/>
    <s v="TEC-AC-10001772"/>
    <x v="2"/>
    <x v="11"/>
    <s v="Memorex Mini Travel Drive 16 GB USB 2.0 Flash Drive"/>
    <n v="111.79"/>
    <n v="7"/>
    <n v="0"/>
    <n v="43.598100000000002"/>
  </r>
  <r>
    <n v="7353"/>
    <s v="CA-2014-152135"/>
    <x v="3"/>
    <x v="633"/>
    <x v="671"/>
    <s v="Second Class"/>
    <s v="MG-17650"/>
    <s v="Matthew Grinstein"/>
    <x v="2"/>
    <s v="United States"/>
    <s v="Lakewood"/>
    <x v="24"/>
    <n v="44107"/>
    <x v="3"/>
    <s v="TEC-PH-10003505"/>
    <x v="2"/>
    <x v="7"/>
    <s v="Geemarc AmpliPOWER60"/>
    <n v="445.44"/>
    <n v="8"/>
    <n v="0.4"/>
    <n v="-81.664000000000044"/>
  </r>
  <r>
    <n v="7354"/>
    <s v="CA-2013-151974"/>
    <x v="0"/>
    <x v="897"/>
    <x v="953"/>
    <s v="Standard Class"/>
    <s v="RD-19660"/>
    <s v="Robert Dilbeck"/>
    <x v="2"/>
    <s v="United States"/>
    <s v="Philadelphia"/>
    <x v="9"/>
    <n v="19134"/>
    <x v="3"/>
    <s v="OFF-LA-10004484"/>
    <x v="1"/>
    <x v="2"/>
    <s v="Avery 476"/>
    <n v="16.520000000000003"/>
    <n v="5"/>
    <n v="0.2"/>
    <n v="5.368999999999998"/>
  </r>
  <r>
    <n v="7355"/>
    <s v="CA-2014-154102"/>
    <x v="3"/>
    <x v="695"/>
    <x v="758"/>
    <s v="Standard Class"/>
    <s v="SN-20560"/>
    <s v="Skye Norling"/>
    <x v="2"/>
    <s v="United States"/>
    <s v="San Francisco"/>
    <x v="1"/>
    <n v="94109"/>
    <x v="1"/>
    <s v="OFF-PA-10001593"/>
    <x v="1"/>
    <x v="10"/>
    <s v="Xerox 1947"/>
    <n v="29.900000000000002"/>
    <n v="5"/>
    <n v="0"/>
    <n v="13.454999999999998"/>
  </r>
  <r>
    <n v="7356"/>
    <s v="CA-2012-139780"/>
    <x v="1"/>
    <x v="620"/>
    <x v="214"/>
    <s v="Second Class"/>
    <s v="AH-10690"/>
    <s v="Anna Häberlin"/>
    <x v="1"/>
    <s v="United States"/>
    <s v="Detroit"/>
    <x v="12"/>
    <n v="48205"/>
    <x v="2"/>
    <s v="OFF-BI-10004139"/>
    <x v="1"/>
    <x v="8"/>
    <s v="Fellowes Presentation Covers for Comb Binding Machines"/>
    <n v="116.4"/>
    <n v="8"/>
    <n v="0"/>
    <n v="52.379999999999995"/>
  </r>
  <r>
    <n v="7357"/>
    <s v="CA-2013-114748"/>
    <x v="0"/>
    <x v="790"/>
    <x v="802"/>
    <s v="Standard Class"/>
    <s v="MZ-17335"/>
    <s v="Maria Zettner"/>
    <x v="2"/>
    <s v="United States"/>
    <s v="Phoenix"/>
    <x v="16"/>
    <n v="85023"/>
    <x v="1"/>
    <s v="OFF-AR-10001315"/>
    <x v="1"/>
    <x v="6"/>
    <s v="Newell 310"/>
    <n v="1.4080000000000001"/>
    <n v="1"/>
    <n v="0.2"/>
    <n v="0.15839999999999993"/>
  </r>
  <r>
    <n v="7358"/>
    <s v="CA-2013-114748"/>
    <x v="0"/>
    <x v="790"/>
    <x v="802"/>
    <s v="Standard Class"/>
    <s v="MZ-17335"/>
    <s v="Maria Zettner"/>
    <x v="2"/>
    <s v="United States"/>
    <s v="Phoenix"/>
    <x v="16"/>
    <n v="85023"/>
    <x v="1"/>
    <s v="FUR-FU-10001488"/>
    <x v="0"/>
    <x v="5"/>
    <s v="Tenex 46&quot; x 60&quot; Computer Anti-Static Chairmat, Rectangular Shaped"/>
    <n v="169.56800000000001"/>
    <n v="2"/>
    <n v="0.2"/>
    <n v="0"/>
  </r>
  <r>
    <n v="7359"/>
    <s v="US-2011-115189"/>
    <x v="2"/>
    <x v="125"/>
    <x v="752"/>
    <s v="Second Class"/>
    <s v="AR-10345"/>
    <s v="Alex Russell"/>
    <x v="1"/>
    <s v="United States"/>
    <s v="Philadelphia"/>
    <x v="9"/>
    <n v="19143"/>
    <x v="3"/>
    <s v="TEC-PH-10002170"/>
    <x v="2"/>
    <x v="7"/>
    <s v="ClearSounds CSC500 Amplified Spirit Phone Corded phone"/>
    <n v="251.96399999999994"/>
    <n v="6"/>
    <n v="0.4"/>
    <n v="-50.392799999999994"/>
  </r>
  <r>
    <n v="7360"/>
    <s v="US-2011-115189"/>
    <x v="2"/>
    <x v="125"/>
    <x v="752"/>
    <s v="Second Class"/>
    <s v="AR-10345"/>
    <s v="Alex Russell"/>
    <x v="1"/>
    <s v="United States"/>
    <s v="Philadelphia"/>
    <x v="9"/>
    <n v="19143"/>
    <x v="3"/>
    <s v="FUR-TA-10004575"/>
    <x v="0"/>
    <x v="3"/>
    <s v="Hon 5100 Series Wood Tables"/>
    <n v="523.76400000000001"/>
    <n v="3"/>
    <n v="0.4"/>
    <n v="-192.04680000000008"/>
  </r>
  <r>
    <n v="7361"/>
    <s v="CA-2013-163594"/>
    <x v="0"/>
    <x v="408"/>
    <x v="679"/>
    <s v="First Class"/>
    <s v="JF-15295"/>
    <s v="Jason Fortune-"/>
    <x v="0"/>
    <s v="United States"/>
    <s v="Los Angeles"/>
    <x v="1"/>
    <n v="90036"/>
    <x v="1"/>
    <s v="OFF-PA-10000809"/>
    <x v="1"/>
    <x v="10"/>
    <s v="Xerox 206"/>
    <n v="19.440000000000001"/>
    <n v="3"/>
    <n v="0"/>
    <n v="9.3312000000000008"/>
  </r>
  <r>
    <n v="7362"/>
    <s v="CA-2013-163594"/>
    <x v="0"/>
    <x v="408"/>
    <x v="679"/>
    <s v="First Class"/>
    <s v="JF-15295"/>
    <s v="Jason Fortune-"/>
    <x v="0"/>
    <s v="United States"/>
    <s v="Los Angeles"/>
    <x v="1"/>
    <n v="90036"/>
    <x v="1"/>
    <s v="FUR-CH-10000225"/>
    <x v="0"/>
    <x v="1"/>
    <s v="Global Geo Office Task Chair, Gray"/>
    <n v="194.35200000000003"/>
    <n v="3"/>
    <n v="0.2"/>
    <n v="-36.441000000000031"/>
  </r>
  <r>
    <n v="7363"/>
    <s v="CA-2013-163594"/>
    <x v="0"/>
    <x v="408"/>
    <x v="679"/>
    <s v="First Class"/>
    <s v="JF-15295"/>
    <s v="Jason Fortune-"/>
    <x v="0"/>
    <s v="United States"/>
    <s v="Los Angeles"/>
    <x v="1"/>
    <n v="90036"/>
    <x v="1"/>
    <s v="OFF-BI-10003707"/>
    <x v="1"/>
    <x v="8"/>
    <s v="Aluminum Screw Posts"/>
    <n v="36.624000000000002"/>
    <n v="3"/>
    <n v="0.2"/>
    <n v="13.734"/>
  </r>
  <r>
    <n v="7364"/>
    <s v="CA-2013-127243"/>
    <x v="0"/>
    <x v="85"/>
    <x v="49"/>
    <s v="Standard Class"/>
    <s v="DS-13180"/>
    <s v="David Smith"/>
    <x v="1"/>
    <s v="United States"/>
    <s v="Philadelphia"/>
    <x v="9"/>
    <n v="19140"/>
    <x v="3"/>
    <s v="TEC-PH-10004539"/>
    <x v="2"/>
    <x v="7"/>
    <s v="Wireless Extenders zBoost YX545 SOHO Signal Booster"/>
    <n v="340.18200000000002"/>
    <n v="3"/>
    <n v="0.4"/>
    <n v="-73.706100000000021"/>
  </r>
  <r>
    <n v="7365"/>
    <s v="CA-2013-127243"/>
    <x v="0"/>
    <x v="85"/>
    <x v="49"/>
    <s v="Standard Class"/>
    <s v="DS-13180"/>
    <s v="David Smith"/>
    <x v="1"/>
    <s v="United States"/>
    <s v="Philadelphia"/>
    <x v="9"/>
    <n v="19140"/>
    <x v="3"/>
    <s v="OFF-FA-10004076"/>
    <x v="1"/>
    <x v="13"/>
    <s v="Translucent Push Pins by OIC"/>
    <n v="12.672000000000001"/>
    <n v="8"/>
    <n v="0.2"/>
    <n v="2.6927999999999992"/>
  </r>
  <r>
    <n v="7366"/>
    <s v="CA-2013-127243"/>
    <x v="0"/>
    <x v="85"/>
    <x v="49"/>
    <s v="Standard Class"/>
    <s v="DS-13180"/>
    <s v="David Smith"/>
    <x v="1"/>
    <s v="United States"/>
    <s v="Philadelphia"/>
    <x v="9"/>
    <n v="19140"/>
    <x v="3"/>
    <s v="OFF-BI-10003166"/>
    <x v="1"/>
    <x v="8"/>
    <s v="GBC Plasticlear Binding Covers"/>
    <n v="6.8880000000000017"/>
    <n v="2"/>
    <n v="0.7"/>
    <n v="-5.0511999999999997"/>
  </r>
  <r>
    <n v="7367"/>
    <s v="CA-2013-127243"/>
    <x v="0"/>
    <x v="85"/>
    <x v="49"/>
    <s v="Standard Class"/>
    <s v="DS-13180"/>
    <s v="David Smith"/>
    <x v="1"/>
    <s v="United States"/>
    <s v="Philadelphia"/>
    <x v="9"/>
    <n v="19140"/>
    <x v="3"/>
    <s v="OFF-ST-10002301"/>
    <x v="1"/>
    <x v="4"/>
    <s v="Tennsco Commercial Shelving"/>
    <n v="32.544000000000004"/>
    <n v="2"/>
    <n v="0.2"/>
    <n v="-7.7292000000000041"/>
  </r>
  <r>
    <n v="7368"/>
    <s v="CA-2013-127243"/>
    <x v="0"/>
    <x v="85"/>
    <x v="49"/>
    <s v="Standard Class"/>
    <s v="DS-13180"/>
    <s v="David Smith"/>
    <x v="1"/>
    <s v="United States"/>
    <s v="Philadelphia"/>
    <x v="9"/>
    <n v="19140"/>
    <x v="3"/>
    <s v="FUR-CH-10002647"/>
    <x v="0"/>
    <x v="1"/>
    <s v="Situations Contoured Folding Chairs, 4/Set"/>
    <n v="347.80200000000002"/>
    <n v="7"/>
    <n v="0.3"/>
    <n v="-24.842999999999961"/>
  </r>
  <r>
    <n v="7369"/>
    <s v="CA-2014-161851"/>
    <x v="3"/>
    <x v="4"/>
    <x v="125"/>
    <s v="First Class"/>
    <s v="BP-11095"/>
    <s v="Bart Pistole"/>
    <x v="1"/>
    <s v="United States"/>
    <s v="Miami"/>
    <x v="2"/>
    <n v="33180"/>
    <x v="0"/>
    <s v="OFF-BI-10004654"/>
    <x v="1"/>
    <x v="8"/>
    <s v="VariCap6 Expandable Binder"/>
    <n v="15.570000000000004"/>
    <n v="3"/>
    <n v="0.7"/>
    <n v="-11.936999999999998"/>
  </r>
  <r>
    <n v="7370"/>
    <s v="CA-2012-110345"/>
    <x v="1"/>
    <x v="1000"/>
    <x v="739"/>
    <s v="Second Class"/>
    <s v="TG-21310"/>
    <s v="Toby Gnade"/>
    <x v="0"/>
    <s v="United States"/>
    <s v="Raleigh"/>
    <x v="3"/>
    <n v="27604"/>
    <x v="0"/>
    <s v="OFF-LA-10001175"/>
    <x v="1"/>
    <x v="2"/>
    <s v="Avery 514"/>
    <n v="4.6079999999999997"/>
    <n v="2"/>
    <n v="0.2"/>
    <n v="1.6704000000000001"/>
  </r>
  <r>
    <n v="7371"/>
    <s v="CA-2011-107769"/>
    <x v="2"/>
    <x v="919"/>
    <x v="1252"/>
    <s v="Standard Class"/>
    <s v="BT-11395"/>
    <s v="Bill Tyler"/>
    <x v="1"/>
    <s v="United States"/>
    <s v="Garden City"/>
    <x v="41"/>
    <n v="67846"/>
    <x v="2"/>
    <s v="TEC-PH-10001336"/>
    <x v="2"/>
    <x v="7"/>
    <s v="Digium D40 VoIP phone"/>
    <n v="257.98"/>
    <n v="2"/>
    <n v="0"/>
    <n v="74.8142"/>
  </r>
  <r>
    <n v="7372"/>
    <s v="US-2014-123862"/>
    <x v="3"/>
    <x v="363"/>
    <x v="1253"/>
    <s v="Second Class"/>
    <s v="JF-15190"/>
    <s v="Jamie Frazer"/>
    <x v="0"/>
    <s v="United States"/>
    <s v="Long Beach"/>
    <x v="1"/>
    <n v="90805"/>
    <x v="1"/>
    <s v="OFF-ST-10000760"/>
    <x v="1"/>
    <x v="4"/>
    <s v="Eldon Fold 'N Roll Cart System"/>
    <n v="153.78"/>
    <n v="11"/>
    <n v="0"/>
    <n v="44.596199999999996"/>
  </r>
  <r>
    <n v="7373"/>
    <s v="US-2014-123862"/>
    <x v="3"/>
    <x v="363"/>
    <x v="1253"/>
    <s v="Second Class"/>
    <s v="JF-15190"/>
    <s v="Jamie Frazer"/>
    <x v="0"/>
    <s v="United States"/>
    <s v="Long Beach"/>
    <x v="1"/>
    <n v="90805"/>
    <x v="1"/>
    <s v="OFF-ST-10002301"/>
    <x v="1"/>
    <x v="4"/>
    <s v="Tennsco Commercial Shelving"/>
    <n v="61.019999999999996"/>
    <n v="3"/>
    <n v="0"/>
    <n v="0.61019999999999541"/>
  </r>
  <r>
    <n v="7374"/>
    <s v="US-2014-123862"/>
    <x v="3"/>
    <x v="363"/>
    <x v="1253"/>
    <s v="Second Class"/>
    <s v="JF-15190"/>
    <s v="Jamie Frazer"/>
    <x v="0"/>
    <s v="United States"/>
    <s v="Long Beach"/>
    <x v="1"/>
    <n v="90805"/>
    <x v="1"/>
    <s v="OFF-SU-10004884"/>
    <x v="1"/>
    <x v="14"/>
    <s v="Acme Galleria Hot Forged Steel Scissors with Colored Handles"/>
    <n v="110.11"/>
    <n v="7"/>
    <n v="0"/>
    <n v="31.931899999999988"/>
  </r>
  <r>
    <n v="7375"/>
    <s v="US-2014-123862"/>
    <x v="3"/>
    <x v="363"/>
    <x v="1253"/>
    <s v="Second Class"/>
    <s v="JF-15190"/>
    <s v="Jamie Frazer"/>
    <x v="0"/>
    <s v="United States"/>
    <s v="Long Beach"/>
    <x v="1"/>
    <n v="90805"/>
    <x v="1"/>
    <s v="OFF-FA-10003112"/>
    <x v="1"/>
    <x v="13"/>
    <s v="Staples"/>
    <n v="7.89"/>
    <n v="1"/>
    <n v="0"/>
    <n v="3.5504999999999995"/>
  </r>
  <r>
    <n v="7376"/>
    <s v="CA-2014-100580"/>
    <x v="3"/>
    <x v="802"/>
    <x v="848"/>
    <s v="Standard Class"/>
    <s v="MK-17905"/>
    <s v="Michael Kennedy"/>
    <x v="1"/>
    <s v="United States"/>
    <s v="San Diego"/>
    <x v="1"/>
    <n v="92037"/>
    <x v="1"/>
    <s v="OFF-BI-10000069"/>
    <x v="1"/>
    <x v="8"/>
    <s v="GBC Prepunched Paper, 19-Hole, for Binding Systems, 24-lb"/>
    <n v="36.024000000000001"/>
    <n v="3"/>
    <n v="0.2"/>
    <n v="11.707799999999995"/>
  </r>
  <r>
    <n v="7377"/>
    <s v="US-2014-145597"/>
    <x v="3"/>
    <x v="808"/>
    <x v="133"/>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x v="160"/>
    <s v="Standard Class"/>
    <s v="MC-18130"/>
    <s v="Mike Caudle"/>
    <x v="1"/>
    <s v="United States"/>
    <s v="Seattle"/>
    <x v="4"/>
    <n v="98115"/>
    <x v="1"/>
    <s v="OFF-ST-10001321"/>
    <x v="1"/>
    <x v="4"/>
    <s v="Decoflex Hanging Personal Folder File, Blue"/>
    <n v="92.52"/>
    <n v="6"/>
    <n v="0"/>
    <n v="24.980400000000007"/>
  </r>
  <r>
    <n v="7379"/>
    <s v="CA-2012-136224"/>
    <x v="1"/>
    <x v="70"/>
    <x v="1247"/>
    <s v="Same Day"/>
    <s v="ML-18265"/>
    <s v="Muhammed Lee"/>
    <x v="0"/>
    <s v="United States"/>
    <s v="Fayetteville"/>
    <x v="3"/>
    <n v="28314"/>
    <x v="0"/>
    <s v="OFF-AR-10003504"/>
    <x v="1"/>
    <x v="6"/>
    <s v="Newell 347"/>
    <n v="10.272000000000002"/>
    <n v="3"/>
    <n v="0.2"/>
    <n v="1.1555999999999984"/>
  </r>
  <r>
    <n v="7380"/>
    <s v="CA-2013-105732"/>
    <x v="0"/>
    <x v="1160"/>
    <x v="801"/>
    <s v="Standard Class"/>
    <s v="AG-10270"/>
    <s v="Alejandro Grove"/>
    <x v="0"/>
    <s v="United States"/>
    <s v="Omaha"/>
    <x v="8"/>
    <n v="68104"/>
    <x v="2"/>
    <s v="OFF-ST-10000419"/>
    <x v="1"/>
    <x v="4"/>
    <s v="Rogers Jumbo File, Granite"/>
    <n v="40.74"/>
    <n v="3"/>
    <n v="0"/>
    <n v="0.4073999999999991"/>
  </r>
  <r>
    <n v="7381"/>
    <s v="CA-2013-105732"/>
    <x v="0"/>
    <x v="1160"/>
    <x v="801"/>
    <s v="Standard Class"/>
    <s v="AG-10270"/>
    <s v="Alejandro Grove"/>
    <x v="0"/>
    <s v="United States"/>
    <s v="Omaha"/>
    <x v="8"/>
    <n v="68104"/>
    <x v="2"/>
    <s v="OFF-LA-10004559"/>
    <x v="1"/>
    <x v="2"/>
    <s v="Avery 49"/>
    <n v="14.399999999999999"/>
    <n v="5"/>
    <n v="0"/>
    <n v="7.056"/>
  </r>
  <r>
    <n v="7382"/>
    <s v="CA-2013-105732"/>
    <x v="0"/>
    <x v="1160"/>
    <x v="801"/>
    <s v="Standard Class"/>
    <s v="AG-10270"/>
    <s v="Alejandro Grove"/>
    <x v="0"/>
    <s v="United States"/>
    <s v="Omaha"/>
    <x v="8"/>
    <n v="68104"/>
    <x v="2"/>
    <s v="TEC-PH-10001644"/>
    <x v="2"/>
    <x v="7"/>
    <s v="BlueLounge Milo Smartphone Stand, White/Metallic"/>
    <n v="149.94999999999999"/>
    <n v="5"/>
    <n v="0"/>
    <n v="41.986000000000004"/>
  </r>
  <r>
    <n v="7383"/>
    <s v="CA-2013-105732"/>
    <x v="0"/>
    <x v="1160"/>
    <x v="801"/>
    <s v="Standard Class"/>
    <s v="AG-10270"/>
    <s v="Alejandro Grove"/>
    <x v="0"/>
    <s v="United States"/>
    <s v="Omaha"/>
    <x v="8"/>
    <n v="68104"/>
    <x v="2"/>
    <s v="OFF-SU-10004782"/>
    <x v="1"/>
    <x v="14"/>
    <s v="Elite 5&quot; Scissors"/>
    <n v="16.899999999999999"/>
    <n v="2"/>
    <n v="0"/>
    <n v="5.0699999999999985"/>
  </r>
  <r>
    <n v="7384"/>
    <s v="CA-2013-105732"/>
    <x v="0"/>
    <x v="1160"/>
    <x v="801"/>
    <s v="Standard Class"/>
    <s v="AG-10270"/>
    <s v="Alejandro Grove"/>
    <x v="0"/>
    <s v="United States"/>
    <s v="Omaha"/>
    <x v="8"/>
    <n v="68104"/>
    <x v="2"/>
    <s v="OFF-PA-10002250"/>
    <x v="1"/>
    <x v="10"/>
    <s v="Things To Do Today Pad"/>
    <n v="17.61"/>
    <n v="3"/>
    <n v="0"/>
    <n v="8.4527999999999999"/>
  </r>
  <r>
    <n v="7385"/>
    <s v="CA-2013-105732"/>
    <x v="0"/>
    <x v="1160"/>
    <x v="801"/>
    <s v="Standard Class"/>
    <s v="AG-10270"/>
    <s v="Alejandro Grove"/>
    <x v="0"/>
    <s v="United States"/>
    <s v="Omaha"/>
    <x v="8"/>
    <n v="68104"/>
    <x v="2"/>
    <s v="OFF-AP-10001394"/>
    <x v="1"/>
    <x v="9"/>
    <s v="Harmony Air Purifier"/>
    <n v="378"/>
    <n v="2"/>
    <n v="0"/>
    <n v="136.07999999999998"/>
  </r>
  <r>
    <n v="7386"/>
    <s v="CA-2013-105732"/>
    <x v="0"/>
    <x v="1160"/>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x v="801"/>
    <s v="Standard Class"/>
    <s v="AG-10270"/>
    <s v="Alejandro Grove"/>
    <x v="0"/>
    <s v="United States"/>
    <s v="Omaha"/>
    <x v="8"/>
    <n v="68104"/>
    <x v="2"/>
    <s v="OFF-ST-10004340"/>
    <x v="1"/>
    <x v="4"/>
    <s v="Fellowes Mobile File Cart, Black"/>
    <n v="373.08"/>
    <n v="6"/>
    <n v="0"/>
    <n v="100.73160000000001"/>
  </r>
  <r>
    <n v="7388"/>
    <s v="CA-2013-105732"/>
    <x v="0"/>
    <x v="1160"/>
    <x v="801"/>
    <s v="Standard Class"/>
    <s v="AG-10270"/>
    <s v="Alejandro Grove"/>
    <x v="0"/>
    <s v="United States"/>
    <s v="Omaha"/>
    <x v="8"/>
    <n v="68104"/>
    <x v="2"/>
    <s v="FUR-FU-10003664"/>
    <x v="0"/>
    <x v="5"/>
    <s v="Electrix Architect's Clamp-On Swing Arm Lamp, Black"/>
    <n v="1336.4399999999998"/>
    <n v="14"/>
    <n v="0"/>
    <n v="387.56759999999986"/>
  </r>
  <r>
    <n v="7389"/>
    <s v="CA-2013-105732"/>
    <x v="0"/>
    <x v="1160"/>
    <x v="801"/>
    <s v="Standard Class"/>
    <s v="AG-10270"/>
    <s v="Alejandro Grove"/>
    <x v="0"/>
    <s v="United States"/>
    <s v="Omaha"/>
    <x v="8"/>
    <n v="68104"/>
    <x v="2"/>
    <s v="TEC-PH-10004897"/>
    <x v="2"/>
    <x v="7"/>
    <s v="Mediabridge Sport Armband iPhone 5s"/>
    <n v="29.97"/>
    <n v="3"/>
    <n v="0"/>
    <n v="0.29969999999999963"/>
  </r>
  <r>
    <n v="7390"/>
    <s v="CA-2014-108035"/>
    <x v="3"/>
    <x v="1161"/>
    <x v="108"/>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x v="108"/>
    <s v="Standard Class"/>
    <s v="TT-21070"/>
    <s v="Ted Trevino"/>
    <x v="0"/>
    <s v="United States"/>
    <s v="Chattanooga"/>
    <x v="18"/>
    <n v="37421"/>
    <x v="0"/>
    <s v="FUR-FU-10004017"/>
    <x v="0"/>
    <x v="5"/>
    <s v="Executive Impressions 13&quot; Chairman Wall Clock"/>
    <n v="101.52000000000001"/>
    <n v="5"/>
    <n v="0.2"/>
    <n v="19.034999999999989"/>
  </r>
  <r>
    <n v="7392"/>
    <s v="CA-2014-160031"/>
    <x v="3"/>
    <x v="769"/>
    <x v="94"/>
    <s v="Second Class"/>
    <s v="LT-16765"/>
    <s v="Larry Tron"/>
    <x v="0"/>
    <s v="United States"/>
    <s v="Fairfield"/>
    <x v="24"/>
    <n v="45014"/>
    <x v="3"/>
    <s v="OFF-PA-10000241"/>
    <x v="1"/>
    <x v="10"/>
    <s v="IBM Multi-Purpose Copy Paper, 8 1/2 x 11&quot;, Case"/>
    <n v="74.352000000000004"/>
    <n v="3"/>
    <n v="0.2"/>
    <n v="23.234999999999992"/>
  </r>
  <r>
    <n v="7393"/>
    <s v="CA-2014-147844"/>
    <x v="3"/>
    <x v="743"/>
    <x v="593"/>
    <s v="Standard Class"/>
    <s v="DD-13570"/>
    <s v="Dorothy Dickinson"/>
    <x v="0"/>
    <s v="United States"/>
    <s v="Los Angeles"/>
    <x v="1"/>
    <n v="90049"/>
    <x v="1"/>
    <s v="OFF-PA-10003016"/>
    <x v="1"/>
    <x v="10"/>
    <s v="Adams &quot;While You Were Out&quot; Message Pads"/>
    <n v="15.700000000000001"/>
    <n v="5"/>
    <n v="0"/>
    <n v="7.0649999999999995"/>
  </r>
  <r>
    <n v="7394"/>
    <s v="CA-2014-147844"/>
    <x v="3"/>
    <x v="743"/>
    <x v="593"/>
    <s v="Standard Class"/>
    <s v="DD-13570"/>
    <s v="Dorothy Dickinson"/>
    <x v="0"/>
    <s v="United States"/>
    <s v="Los Angeles"/>
    <x v="1"/>
    <n v="90049"/>
    <x v="1"/>
    <s v="OFF-AR-10001615"/>
    <x v="1"/>
    <x v="6"/>
    <s v="Newell 34"/>
    <n v="59.519999999999996"/>
    <n v="3"/>
    <n v="0"/>
    <n v="15.475200000000001"/>
  </r>
  <r>
    <n v="7395"/>
    <s v="CA-2014-147844"/>
    <x v="3"/>
    <x v="743"/>
    <x v="593"/>
    <s v="Standard Class"/>
    <s v="DD-13570"/>
    <s v="Dorothy Dickinson"/>
    <x v="0"/>
    <s v="United States"/>
    <s v="Los Angeles"/>
    <x v="1"/>
    <n v="90049"/>
    <x v="1"/>
    <s v="OFF-PA-10002713"/>
    <x v="1"/>
    <x v="10"/>
    <s v="Adams Phone Message Book, 200 Message Capacity, 8 1/16” x 11”"/>
    <n v="34.4"/>
    <n v="5"/>
    <n v="0"/>
    <n v="15.823999999999998"/>
  </r>
  <r>
    <n v="7396"/>
    <s v="CA-2013-110975"/>
    <x v="0"/>
    <x v="591"/>
    <x v="525"/>
    <s v="Standard Class"/>
    <s v="DB-12970"/>
    <s v="Darren Budd"/>
    <x v="1"/>
    <s v="United States"/>
    <s v="New York City"/>
    <x v="15"/>
    <n v="10024"/>
    <x v="3"/>
    <s v="FUR-TA-10002958"/>
    <x v="0"/>
    <x v="3"/>
    <s v="Bevis Oval Conference Table, Walnut"/>
    <n v="313.17599999999999"/>
    <n v="2"/>
    <n v="0.4"/>
    <n v="-120.05080000000007"/>
  </r>
  <r>
    <n v="7397"/>
    <s v="CA-2013-110975"/>
    <x v="0"/>
    <x v="591"/>
    <x v="525"/>
    <s v="Standard Class"/>
    <s v="DB-12970"/>
    <s v="Darren Budd"/>
    <x v="1"/>
    <s v="United States"/>
    <s v="New York City"/>
    <x v="15"/>
    <n v="10024"/>
    <x v="3"/>
    <s v="FUR-CH-10003746"/>
    <x v="0"/>
    <x v="1"/>
    <s v="Hon 4070 Series Pagoda Round Back Stacking Chairs"/>
    <n v="866.64599999999996"/>
    <n v="3"/>
    <n v="0.1"/>
    <n v="173.32919999999999"/>
  </r>
  <r>
    <n v="7398"/>
    <s v="CA-2011-141649"/>
    <x v="2"/>
    <x v="587"/>
    <x v="839"/>
    <s v="Same Day"/>
    <s v="DM-12955"/>
    <s v="Dario Medina"/>
    <x v="1"/>
    <s v="United States"/>
    <s v="Fairfield"/>
    <x v="24"/>
    <n v="45014"/>
    <x v="3"/>
    <s v="OFF-AP-10003217"/>
    <x v="1"/>
    <x v="9"/>
    <s v="Eureka Sanitaire  Commercial Upright"/>
    <n v="795.40800000000013"/>
    <n v="6"/>
    <n v="0.2"/>
    <n v="59.655599999999993"/>
  </r>
  <r>
    <n v="7399"/>
    <s v="CA-2011-124807"/>
    <x v="2"/>
    <x v="136"/>
    <x v="406"/>
    <s v="Second Class"/>
    <s v="ME-17725"/>
    <s v="Max Engle"/>
    <x v="0"/>
    <s v="United States"/>
    <s v="Chicago"/>
    <x v="10"/>
    <n v="60610"/>
    <x v="2"/>
    <s v="OFF-PA-10001526"/>
    <x v="1"/>
    <x v="10"/>
    <s v="Xerox 1949"/>
    <n v="35.856000000000002"/>
    <n v="9"/>
    <n v="0.2"/>
    <n v="12.997800000000003"/>
  </r>
  <r>
    <n v="7400"/>
    <s v="CA-2011-124807"/>
    <x v="2"/>
    <x v="136"/>
    <x v="406"/>
    <s v="Second Class"/>
    <s v="ME-17725"/>
    <s v="Max Engle"/>
    <x v="0"/>
    <s v="United States"/>
    <s v="Chicago"/>
    <x v="10"/>
    <n v="60610"/>
    <x v="2"/>
    <s v="TEC-AC-10002857"/>
    <x v="2"/>
    <x v="11"/>
    <s v="Verbatim 25 GB 6x Blu-ray Single Layer Recordable Disc, 1/Pack"/>
    <n v="23.840000000000003"/>
    <n v="4"/>
    <n v="0.2"/>
    <n v="3.2779999999999987"/>
  </r>
  <r>
    <n v="7401"/>
    <s v="CA-2013-110009"/>
    <x v="0"/>
    <x v="162"/>
    <x v="250"/>
    <s v="Standard Class"/>
    <s v="TR-21325"/>
    <s v="Toby Ritter"/>
    <x v="0"/>
    <s v="United States"/>
    <s v="Seattle"/>
    <x v="4"/>
    <n v="98103"/>
    <x v="1"/>
    <s v="FUR-FU-10003039"/>
    <x v="0"/>
    <x v="5"/>
    <s v="Howard Miller 11-1/2&quot; Diameter Grantwood Wall Clock"/>
    <n v="43.13"/>
    <n v="1"/>
    <n v="0"/>
    <n v="14.664200000000001"/>
  </r>
  <r>
    <n v="7402"/>
    <s v="CA-2013-110009"/>
    <x v="0"/>
    <x v="162"/>
    <x v="250"/>
    <s v="Standard Class"/>
    <s v="TR-21325"/>
    <s v="Toby Ritter"/>
    <x v="0"/>
    <s v="United States"/>
    <s v="Seattle"/>
    <x v="4"/>
    <n v="98103"/>
    <x v="1"/>
    <s v="OFF-PA-10002615"/>
    <x v="1"/>
    <x v="10"/>
    <s v="Ampad Gold Fibre Wirebound Steno Books, 6&quot; x 9&quot;, Gregg Ruled"/>
    <n v="30.87"/>
    <n v="7"/>
    <n v="0"/>
    <n v="14.200199999999999"/>
  </r>
  <r>
    <n v="7403"/>
    <s v="CA-2014-168172"/>
    <x v="3"/>
    <x v="634"/>
    <x v="672"/>
    <s v="Standard Class"/>
    <s v="SH-20395"/>
    <s v="Shahid Hopkins"/>
    <x v="0"/>
    <s v="United States"/>
    <s v="New York City"/>
    <x v="15"/>
    <n v="10011"/>
    <x v="3"/>
    <s v="OFF-SU-10002573"/>
    <x v="1"/>
    <x v="14"/>
    <s v="Acme 10&quot; Easy Grip Assistive Scissors"/>
    <n v="70.12"/>
    <n v="4"/>
    <n v="0"/>
    <n v="21.035999999999994"/>
  </r>
  <r>
    <n v="7404"/>
    <s v="CA-2012-100146"/>
    <x v="1"/>
    <x v="263"/>
    <x v="1254"/>
    <s v="Standard Class"/>
    <s v="CB-12535"/>
    <s v="Claudia Bergmann"/>
    <x v="1"/>
    <s v="United States"/>
    <s v="Camarillo"/>
    <x v="1"/>
    <n v="93010"/>
    <x v="1"/>
    <s v="FUR-BO-10004015"/>
    <x v="0"/>
    <x v="0"/>
    <s v="Bush Andora Bookcase, Maple/Graphite Gray Finish"/>
    <n v="509.95749999999992"/>
    <n v="5"/>
    <n v="0.15"/>
    <n v="41.996499999999941"/>
  </r>
  <r>
    <n v="7405"/>
    <s v="CA-2012-100146"/>
    <x v="1"/>
    <x v="263"/>
    <x v="1254"/>
    <s v="Standard Class"/>
    <s v="CB-12535"/>
    <s v="Claudia Bergmann"/>
    <x v="1"/>
    <s v="United States"/>
    <s v="Camarillo"/>
    <x v="1"/>
    <n v="93010"/>
    <x v="1"/>
    <s v="FUR-FU-10001979"/>
    <x v="0"/>
    <x v="5"/>
    <s v="Dana Halogen Swing-Arm Architect Lamp"/>
    <n v="122.91"/>
    <n v="3"/>
    <n v="0"/>
    <n v="34.414800000000007"/>
  </r>
  <r>
    <n v="7406"/>
    <s v="CA-2012-100146"/>
    <x v="1"/>
    <x v="263"/>
    <x v="1254"/>
    <s v="Standard Class"/>
    <s v="CB-12535"/>
    <s v="Claudia Bergmann"/>
    <x v="1"/>
    <s v="United States"/>
    <s v="Camarillo"/>
    <x v="1"/>
    <n v="93010"/>
    <x v="1"/>
    <s v="FUR-CH-10003833"/>
    <x v="0"/>
    <x v="1"/>
    <s v="Novimex Fabric Task Chair"/>
    <n v="97.567999999999998"/>
    <n v="2"/>
    <n v="0.2"/>
    <n v="-6.0980000000000025"/>
  </r>
  <r>
    <n v="7407"/>
    <s v="CA-2012-100146"/>
    <x v="1"/>
    <x v="263"/>
    <x v="1254"/>
    <s v="Standard Class"/>
    <s v="CB-12535"/>
    <s v="Claudia Bergmann"/>
    <x v="1"/>
    <s v="United States"/>
    <s v="Camarillo"/>
    <x v="1"/>
    <n v="93010"/>
    <x v="1"/>
    <s v="FUR-CH-10004495"/>
    <x v="0"/>
    <x v="1"/>
    <s v="Global Leather and Oak Executive Chair, Black"/>
    <n v="722.35200000000009"/>
    <n v="3"/>
    <n v="0.2"/>
    <n v="81.264599999999916"/>
  </r>
  <r>
    <n v="7408"/>
    <s v="CA-2014-152079"/>
    <x v="3"/>
    <x v="176"/>
    <x v="1255"/>
    <s v="First Class"/>
    <s v="ML-17410"/>
    <s v="Maris LaWare"/>
    <x v="0"/>
    <s v="United States"/>
    <s v="Chicago"/>
    <x v="10"/>
    <n v="60653"/>
    <x v="2"/>
    <s v="OFF-LA-10001613"/>
    <x v="1"/>
    <x v="2"/>
    <s v="Avery File Folder Labels"/>
    <n v="11.52"/>
    <n v="5"/>
    <n v="0.2"/>
    <n v="4.1760000000000002"/>
  </r>
  <r>
    <n v="7409"/>
    <s v="CA-2013-129728"/>
    <x v="0"/>
    <x v="198"/>
    <x v="29"/>
    <s v="Standard Class"/>
    <s v="JG-15310"/>
    <s v="Jason Gross"/>
    <x v="1"/>
    <s v="United States"/>
    <s v="Los Angeles"/>
    <x v="1"/>
    <n v="90032"/>
    <x v="1"/>
    <s v="FUR-FU-10003247"/>
    <x v="0"/>
    <x v="5"/>
    <s v="36X48 HARDFLOOR CHAIRMAT"/>
    <n v="167.84"/>
    <n v="8"/>
    <n v="0"/>
    <n v="11.748799999999989"/>
  </r>
  <r>
    <n v="7410"/>
    <s v="CA-2011-121769"/>
    <x v="2"/>
    <x v="918"/>
    <x v="1021"/>
    <s v="Standard Class"/>
    <s v="JS-15880"/>
    <s v="John Stevenson"/>
    <x v="0"/>
    <s v="United States"/>
    <s v="Toledo"/>
    <x v="24"/>
    <n v="43615"/>
    <x v="3"/>
    <s v="FUR-TA-10004442"/>
    <x v="0"/>
    <x v="3"/>
    <s v="Riverside Furniture Stanwyck Manor Table Series"/>
    <n v="172.11"/>
    <n v="1"/>
    <n v="0.4"/>
    <n v="-94.660500000000013"/>
  </r>
  <r>
    <n v="7411"/>
    <s v="CA-2011-103058"/>
    <x v="2"/>
    <x v="149"/>
    <x v="885"/>
    <s v="First Class"/>
    <s v="AG-10270"/>
    <s v="Alejandro Grove"/>
    <x v="0"/>
    <s v="United States"/>
    <s v="New York City"/>
    <x v="15"/>
    <n v="10011"/>
    <x v="3"/>
    <s v="TEC-AC-10001314"/>
    <x v="2"/>
    <x v="11"/>
    <s v="Case Logic 2.4GHz Wireless Keyboard"/>
    <n v="99.98"/>
    <n v="2"/>
    <n v="0"/>
    <n v="7.9983999999999895"/>
  </r>
  <r>
    <n v="7412"/>
    <s v="CA-2014-121125"/>
    <x v="3"/>
    <x v="1109"/>
    <x v="1081"/>
    <s v="Standard Class"/>
    <s v="MG-17890"/>
    <s v="Michael Granlund"/>
    <x v="2"/>
    <s v="United States"/>
    <s v="Tigard"/>
    <x v="21"/>
    <n v="97224"/>
    <x v="1"/>
    <s v="TEC-PH-10001619"/>
    <x v="2"/>
    <x v="7"/>
    <s v="LG G3"/>
    <n v="156.79200000000003"/>
    <n v="1"/>
    <n v="0.2"/>
    <n v="17.639099999999985"/>
  </r>
  <r>
    <n v="7413"/>
    <s v="CA-2014-121125"/>
    <x v="3"/>
    <x v="1109"/>
    <x v="1081"/>
    <s v="Standard Class"/>
    <s v="MG-17890"/>
    <s v="Michael Granlund"/>
    <x v="2"/>
    <s v="United States"/>
    <s v="Tigard"/>
    <x v="21"/>
    <n v="97224"/>
    <x v="1"/>
    <s v="TEC-AC-10002323"/>
    <x v="2"/>
    <x v="11"/>
    <s v="SanDisk Ultra 32 GB MicroSDHC Class 10 Memory Card"/>
    <n v="35.360000000000007"/>
    <n v="2"/>
    <n v="0.2"/>
    <n v="-3.0939999999999994"/>
  </r>
  <r>
    <n v="7414"/>
    <s v="CA-2014-121125"/>
    <x v="3"/>
    <x v="1109"/>
    <x v="1081"/>
    <s v="Standard Class"/>
    <s v="MG-17890"/>
    <s v="Michael Granlund"/>
    <x v="2"/>
    <s v="United States"/>
    <s v="Tigard"/>
    <x v="21"/>
    <n v="97224"/>
    <x v="1"/>
    <s v="FUR-FU-10000820"/>
    <x v="0"/>
    <x v="5"/>
    <s v="Tensor Brushed Steel Torchiere Floor Lamp"/>
    <n v="13.591999999999999"/>
    <n v="1"/>
    <n v="0.2"/>
    <n v="-0.33980000000000032"/>
  </r>
  <r>
    <n v="7415"/>
    <s v="US-2013-114013"/>
    <x v="0"/>
    <x v="69"/>
    <x v="535"/>
    <s v="Second Class"/>
    <s v="SC-20770"/>
    <s v="Stewart Carmichael"/>
    <x v="1"/>
    <s v="United States"/>
    <s v="Philadelphia"/>
    <x v="9"/>
    <n v="19134"/>
    <x v="3"/>
    <s v="FUR-CH-10004287"/>
    <x v="0"/>
    <x v="1"/>
    <s v="SAFCO Arco Folding Chair"/>
    <n v="386.67999999999995"/>
    <n v="2"/>
    <n v="0.3"/>
    <n v="-5.5240000000000293"/>
  </r>
  <r>
    <n v="7416"/>
    <s v="US-2013-114013"/>
    <x v="0"/>
    <x v="69"/>
    <x v="535"/>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x v="535"/>
    <s v="Second Class"/>
    <s v="SC-20770"/>
    <s v="Stewart Carmichael"/>
    <x v="1"/>
    <s v="United States"/>
    <s v="Philadelphia"/>
    <x v="9"/>
    <n v="19134"/>
    <x v="3"/>
    <s v="TEC-PH-10001494"/>
    <x v="2"/>
    <x v="7"/>
    <s v="Polycom CX600 IP Phone VoIP phone"/>
    <n v="539.91"/>
    <n v="3"/>
    <n v="0.4"/>
    <n v="-116.98049999999998"/>
  </r>
  <r>
    <n v="7418"/>
    <s v="US-2013-114013"/>
    <x v="0"/>
    <x v="69"/>
    <x v="535"/>
    <s v="Second Class"/>
    <s v="SC-20770"/>
    <s v="Stewart Carmichael"/>
    <x v="1"/>
    <s v="United States"/>
    <s v="Philadelphia"/>
    <x v="9"/>
    <n v="19134"/>
    <x v="3"/>
    <s v="OFF-PA-10004996"/>
    <x v="1"/>
    <x v="10"/>
    <s v="Speediset Carbonless Redi-Letter 7&quot; x 8 1/2&quot;"/>
    <n v="41.240000000000009"/>
    <n v="5"/>
    <n v="0.2"/>
    <n v="13.918499999999998"/>
  </r>
  <r>
    <n v="7419"/>
    <s v="US-2013-114013"/>
    <x v="0"/>
    <x v="69"/>
    <x v="535"/>
    <s v="Second Class"/>
    <s v="SC-20770"/>
    <s v="Stewart Carmichael"/>
    <x v="1"/>
    <s v="United States"/>
    <s v="Philadelphia"/>
    <x v="9"/>
    <n v="19134"/>
    <x v="3"/>
    <s v="OFF-BI-10004318"/>
    <x v="1"/>
    <x v="8"/>
    <s v="Ibico EB-19 Dual Function Manual Binding System"/>
    <n v="51.897000000000013"/>
    <n v="1"/>
    <n v="0.7"/>
    <n v="-41.517600000000002"/>
  </r>
  <r>
    <n v="7420"/>
    <s v="US-2013-114013"/>
    <x v="0"/>
    <x v="69"/>
    <x v="535"/>
    <s v="Second Class"/>
    <s v="SC-20770"/>
    <s v="Stewart Carmichael"/>
    <x v="1"/>
    <s v="United States"/>
    <s v="Philadelphia"/>
    <x v="9"/>
    <n v="19134"/>
    <x v="3"/>
    <s v="OFF-ST-10002574"/>
    <x v="1"/>
    <x v="4"/>
    <s v="SAFCO Commercial Wire Shelving, Black"/>
    <n v="552.55999999999995"/>
    <n v="5"/>
    <n v="0.2"/>
    <n v="-138.13999999999999"/>
  </r>
  <r>
    <n v="7421"/>
    <s v="US-2013-114013"/>
    <x v="0"/>
    <x v="69"/>
    <x v="535"/>
    <s v="Second Class"/>
    <s v="SC-20770"/>
    <s v="Stewart Carmichael"/>
    <x v="1"/>
    <s v="United States"/>
    <s v="Philadelphia"/>
    <x v="9"/>
    <n v="19134"/>
    <x v="3"/>
    <s v="OFF-BI-10002353"/>
    <x v="1"/>
    <x v="8"/>
    <s v="GBC VeloBind Cover Sets"/>
    <n v="23.160000000000004"/>
    <n v="5"/>
    <n v="0.7"/>
    <n v="-15.439999999999998"/>
  </r>
  <r>
    <n v="7422"/>
    <s v="US-2013-114013"/>
    <x v="0"/>
    <x v="69"/>
    <x v="535"/>
    <s v="Second Class"/>
    <s v="SC-20770"/>
    <s v="Stewart Carmichael"/>
    <x v="1"/>
    <s v="United States"/>
    <s v="Philadelphia"/>
    <x v="9"/>
    <n v="19134"/>
    <x v="3"/>
    <s v="OFF-ST-10003641"/>
    <x v="1"/>
    <x v="4"/>
    <s v="Space Solutions Industrial Galvanized Steel Shelving."/>
    <n v="126.08"/>
    <n v="2"/>
    <n v="0.2"/>
    <n v="-28.367999999999984"/>
  </r>
  <r>
    <n v="7423"/>
    <s v="US-2013-114013"/>
    <x v="0"/>
    <x v="69"/>
    <x v="535"/>
    <s v="Second Class"/>
    <s v="SC-20770"/>
    <s v="Stewart Carmichael"/>
    <x v="1"/>
    <s v="United States"/>
    <s v="Philadelphia"/>
    <x v="9"/>
    <n v="19134"/>
    <x v="3"/>
    <s v="TEC-MA-10001148"/>
    <x v="2"/>
    <x v="15"/>
    <s v="Okidata MB491 Multifunction Printer"/>
    <n v="449.1"/>
    <n v="3"/>
    <n v="0.7"/>
    <n v="-643.70999999999981"/>
  </r>
  <r>
    <n v="7424"/>
    <s v="CA-2014-135069"/>
    <x v="3"/>
    <x v="318"/>
    <x v="1001"/>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x v="1001"/>
    <s v="Standard Class"/>
    <s v="BS-11755"/>
    <s v="Bruce Stewart"/>
    <x v="0"/>
    <s v="United States"/>
    <s v="Philadelphia"/>
    <x v="9"/>
    <n v="19143"/>
    <x v="3"/>
    <s v="FUR-FU-10003878"/>
    <x v="0"/>
    <x v="5"/>
    <s v="Linden 10&quot; Round Wall Clock, Black"/>
    <n v="36.671999999999997"/>
    <n v="3"/>
    <n v="0.2"/>
    <n v="6.4176000000000002"/>
  </r>
  <r>
    <n v="7426"/>
    <s v="CA-2013-101693"/>
    <x v="0"/>
    <x v="674"/>
    <x v="1233"/>
    <s v="Second Class"/>
    <s v="LC-17140"/>
    <s v="Logan Currie"/>
    <x v="0"/>
    <s v="United States"/>
    <s v="Houston"/>
    <x v="5"/>
    <n v="77070"/>
    <x v="2"/>
    <s v="FUR-CH-10001146"/>
    <x v="0"/>
    <x v="1"/>
    <s v="Global Value Mid-Back Manager's Chair, Gray"/>
    <n v="85.245999999999995"/>
    <n v="2"/>
    <n v="0.3"/>
    <n v="-6.0890000000000057"/>
  </r>
  <r>
    <n v="7427"/>
    <s v="CA-2013-101693"/>
    <x v="0"/>
    <x v="674"/>
    <x v="1233"/>
    <s v="Second Class"/>
    <s v="LC-17140"/>
    <s v="Logan Currie"/>
    <x v="0"/>
    <s v="United States"/>
    <s v="Houston"/>
    <x v="5"/>
    <n v="77070"/>
    <x v="2"/>
    <s v="FUR-FU-10003919"/>
    <x v="0"/>
    <x v="5"/>
    <s v="Eldon Executive Woodline II Cherry Finish Desk Accessories"/>
    <n v="32.712000000000003"/>
    <n v="2"/>
    <n v="0.6"/>
    <n v="-26.169599999999996"/>
  </r>
  <r>
    <n v="7428"/>
    <s v="US-2011-164763"/>
    <x v="2"/>
    <x v="461"/>
    <x v="757"/>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x v="757"/>
    <s v="Standard Class"/>
    <s v="MH-17440"/>
    <s v="Mark Haberlin"/>
    <x v="1"/>
    <s v="United States"/>
    <s v="Jackson"/>
    <x v="35"/>
    <n v="39212"/>
    <x v="0"/>
    <s v="OFF-BI-10000309"/>
    <x v="1"/>
    <x v="8"/>
    <s v="GBC Twin Loop Wire Binding Elements, 9/16&quot; Spine, Black"/>
    <n v="30.44"/>
    <n v="2"/>
    <n v="0"/>
    <n v="14.9156"/>
  </r>
  <r>
    <n v="7430"/>
    <s v="US-2011-164763"/>
    <x v="2"/>
    <x v="461"/>
    <x v="757"/>
    <s v="Standard Class"/>
    <s v="MH-17440"/>
    <s v="Mark Haberlin"/>
    <x v="1"/>
    <s v="United States"/>
    <s v="Jackson"/>
    <x v="35"/>
    <n v="39212"/>
    <x v="0"/>
    <s v="OFF-PA-10003349"/>
    <x v="1"/>
    <x v="10"/>
    <s v="Xerox 1957"/>
    <n v="12.96"/>
    <n v="2"/>
    <n v="0"/>
    <n v="6.3504000000000005"/>
  </r>
  <r>
    <n v="7431"/>
    <s v="US-2011-164763"/>
    <x v="2"/>
    <x v="461"/>
    <x v="757"/>
    <s v="Standard Class"/>
    <s v="MH-17440"/>
    <s v="Mark Haberlin"/>
    <x v="1"/>
    <s v="United States"/>
    <s v="Jackson"/>
    <x v="35"/>
    <n v="39212"/>
    <x v="0"/>
    <s v="OFF-PA-10003063"/>
    <x v="1"/>
    <x v="10"/>
    <s v="EcoTones Memo Sheets"/>
    <n v="16"/>
    <n v="4"/>
    <n v="0"/>
    <n v="7.68"/>
  </r>
  <r>
    <n v="7432"/>
    <s v="US-2011-164763"/>
    <x v="2"/>
    <x v="461"/>
    <x v="757"/>
    <s v="Standard Class"/>
    <s v="MH-17440"/>
    <s v="Mark Haberlin"/>
    <x v="1"/>
    <s v="United States"/>
    <s v="Jackson"/>
    <x v="35"/>
    <n v="39212"/>
    <x v="0"/>
    <s v="OFF-AP-10003971"/>
    <x v="1"/>
    <x v="9"/>
    <s v="Belkin 6 Outlet Metallic Surge Strip"/>
    <n v="32.67"/>
    <n v="3"/>
    <n v="0"/>
    <n v="8.4942000000000011"/>
  </r>
  <r>
    <n v="7433"/>
    <s v="CA-2011-161249"/>
    <x v="2"/>
    <x v="128"/>
    <x v="923"/>
    <s v="Standard Class"/>
    <s v="RD-19720"/>
    <s v="Roger Demir"/>
    <x v="0"/>
    <s v="United States"/>
    <s v="Phoenix"/>
    <x v="16"/>
    <n v="85023"/>
    <x v="1"/>
    <s v="OFF-FA-10004838"/>
    <x v="1"/>
    <x v="13"/>
    <s v="Super Bands, 12/Pack"/>
    <n v="4.4640000000000004"/>
    <n v="3"/>
    <n v="0.2"/>
    <n v="-0.94859999999999989"/>
  </r>
  <r>
    <n v="7434"/>
    <s v="CA-2011-161249"/>
    <x v="2"/>
    <x v="128"/>
    <x v="923"/>
    <s v="Standard Class"/>
    <s v="RD-19720"/>
    <s v="Roger Demir"/>
    <x v="0"/>
    <s v="United States"/>
    <s v="Phoenix"/>
    <x v="16"/>
    <n v="85023"/>
    <x v="1"/>
    <s v="OFF-BI-10001097"/>
    <x v="1"/>
    <x v="8"/>
    <s v="Avery Hole Reinforcements"/>
    <n v="9.3450000000000024"/>
    <n v="5"/>
    <n v="0.7"/>
    <n v="-6.5414999999999992"/>
  </r>
  <r>
    <n v="7435"/>
    <s v="CA-2012-148180"/>
    <x v="1"/>
    <x v="353"/>
    <x v="116"/>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x v="116"/>
    <s v="Standard Class"/>
    <s v="BP-11095"/>
    <s v="Bart Pistole"/>
    <x v="1"/>
    <s v="United States"/>
    <s v="Oxnard"/>
    <x v="1"/>
    <n v="93030"/>
    <x v="1"/>
    <s v="OFF-BI-10003314"/>
    <x v="1"/>
    <x v="8"/>
    <s v="Tuff Stuff Recycled Round Ring Binders"/>
    <n v="23.136000000000003"/>
    <n v="6"/>
    <n v="0.2"/>
    <n v="8.3867999999999991"/>
  </r>
  <r>
    <n v="7437"/>
    <s v="CA-2012-148180"/>
    <x v="1"/>
    <x v="353"/>
    <x v="116"/>
    <s v="Standard Class"/>
    <s v="BP-11095"/>
    <s v="Bart Pistole"/>
    <x v="1"/>
    <s v="United States"/>
    <s v="Oxnard"/>
    <x v="1"/>
    <n v="93030"/>
    <x v="1"/>
    <s v="OFF-AR-10002067"/>
    <x v="1"/>
    <x v="6"/>
    <s v="Newell 334"/>
    <n v="99.2"/>
    <n v="5"/>
    <n v="0"/>
    <n v="25.792000000000002"/>
  </r>
  <r>
    <n v="7438"/>
    <s v="CA-2011-165568"/>
    <x v="2"/>
    <x v="1162"/>
    <x v="1137"/>
    <s v="Standard Class"/>
    <s v="BF-11020"/>
    <s v="Barry Französisch"/>
    <x v="1"/>
    <s v="United States"/>
    <s v="Seattle"/>
    <x v="4"/>
    <n v="98105"/>
    <x v="1"/>
    <s v="OFF-BI-10001031"/>
    <x v="1"/>
    <x v="8"/>
    <s v="Pressboard Data Binders by Wilson Jones"/>
    <n v="21.36"/>
    <n v="5"/>
    <n v="0.2"/>
    <n v="7.2089999999999996"/>
  </r>
  <r>
    <n v="7439"/>
    <s v="CA-2012-145457"/>
    <x v="1"/>
    <x v="539"/>
    <x v="581"/>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x v="371"/>
    <s v="Standard Class"/>
    <s v="JL-15235"/>
    <s v="Janet Lee"/>
    <x v="0"/>
    <s v="United States"/>
    <s v="Los Angeles"/>
    <x v="1"/>
    <n v="90049"/>
    <x v="1"/>
    <s v="OFF-BI-10000138"/>
    <x v="1"/>
    <x v="8"/>
    <s v="Acco Translucent Poly Ring Binders"/>
    <n v="18.72"/>
    <n v="5"/>
    <n v="0.2"/>
    <n v="6.5519999999999996"/>
  </r>
  <r>
    <n v="7441"/>
    <s v="US-2014-163657"/>
    <x v="3"/>
    <x v="264"/>
    <x v="371"/>
    <s v="Standard Class"/>
    <s v="JL-15235"/>
    <s v="Janet Lee"/>
    <x v="0"/>
    <s v="United States"/>
    <s v="Los Angeles"/>
    <x v="1"/>
    <n v="90049"/>
    <x v="1"/>
    <s v="FUR-TA-10004607"/>
    <x v="0"/>
    <x v="3"/>
    <s v="Hon 2111 Invitation Series Straight Table"/>
    <n v="236.52800000000002"/>
    <n v="2"/>
    <n v="0.2"/>
    <n v="-2.9566000000000088"/>
  </r>
  <r>
    <n v="7442"/>
    <s v="CA-2012-120446"/>
    <x v="1"/>
    <x v="547"/>
    <x v="837"/>
    <s v="First Class"/>
    <s v="JG-15805"/>
    <s v="John Grady"/>
    <x v="1"/>
    <s v="United States"/>
    <s v="San Diego"/>
    <x v="1"/>
    <n v="92105"/>
    <x v="1"/>
    <s v="OFF-LA-10003148"/>
    <x v="1"/>
    <x v="2"/>
    <s v="Avery 51"/>
    <n v="18.899999999999999"/>
    <n v="3"/>
    <n v="0"/>
    <n v="8.6939999999999991"/>
  </r>
  <r>
    <n v="7443"/>
    <s v="CA-2011-109932"/>
    <x v="2"/>
    <x v="337"/>
    <x v="872"/>
    <s v="First Class"/>
    <s v="VP-21760"/>
    <s v="Victoria Pisteka"/>
    <x v="1"/>
    <s v="United States"/>
    <s v="Brownsville"/>
    <x v="5"/>
    <n v="78521"/>
    <x v="2"/>
    <s v="OFF-PA-10001804"/>
    <x v="1"/>
    <x v="10"/>
    <s v="Xerox 195"/>
    <n v="10.688000000000001"/>
    <n v="2"/>
    <n v="0.2"/>
    <n v="3.7407999999999997"/>
  </r>
  <r>
    <n v="7444"/>
    <s v="CA-2011-109932"/>
    <x v="2"/>
    <x v="337"/>
    <x v="872"/>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x v="1123"/>
    <s v="Second Class"/>
    <s v="RD-19810"/>
    <s v="Ross DeVincentis"/>
    <x v="2"/>
    <s v="United States"/>
    <s v="Chicago"/>
    <x v="10"/>
    <n v="60610"/>
    <x v="2"/>
    <s v="OFF-PA-10001166"/>
    <x v="1"/>
    <x v="10"/>
    <s v="Xerox 2"/>
    <n v="5.1840000000000011"/>
    <n v="1"/>
    <n v="0.2"/>
    <n v="1.8144"/>
  </r>
  <r>
    <n v="7446"/>
    <s v="CA-2014-127474"/>
    <x v="3"/>
    <x v="447"/>
    <x v="1123"/>
    <s v="Second Class"/>
    <s v="RD-19810"/>
    <s v="Ross DeVincentis"/>
    <x v="2"/>
    <s v="United States"/>
    <s v="Chicago"/>
    <x v="10"/>
    <n v="60610"/>
    <x v="2"/>
    <s v="OFF-PA-10001033"/>
    <x v="1"/>
    <x v="10"/>
    <s v="Xerox 1893"/>
    <n v="65.584000000000003"/>
    <n v="2"/>
    <n v="0.2"/>
    <n v="23.7742"/>
  </r>
  <r>
    <n v="7447"/>
    <s v="CA-2014-127474"/>
    <x v="3"/>
    <x v="447"/>
    <x v="1123"/>
    <s v="Second Class"/>
    <s v="RD-19810"/>
    <s v="Ross DeVincentis"/>
    <x v="2"/>
    <s v="United States"/>
    <s v="Chicago"/>
    <x v="10"/>
    <n v="60610"/>
    <x v="2"/>
    <s v="FUR-FU-10004597"/>
    <x v="0"/>
    <x v="5"/>
    <s v="Eldon Cleatmat Chair Mats for Medium Pile Carpets"/>
    <n v="22.200000000000003"/>
    <n v="1"/>
    <n v="0.6"/>
    <n v="-26.084999999999994"/>
  </r>
  <r>
    <n v="7448"/>
    <s v="CA-2014-127474"/>
    <x v="3"/>
    <x v="447"/>
    <x v="1123"/>
    <s v="Second Class"/>
    <s v="RD-19810"/>
    <s v="Ross DeVincentis"/>
    <x v="2"/>
    <s v="United States"/>
    <s v="Chicago"/>
    <x v="10"/>
    <n v="60610"/>
    <x v="2"/>
    <s v="OFF-PA-10000418"/>
    <x v="1"/>
    <x v="10"/>
    <s v="Xerox 189"/>
    <n v="419.4"/>
    <n v="5"/>
    <n v="0.2"/>
    <n v="146.79"/>
  </r>
  <r>
    <n v="7449"/>
    <s v="CA-2014-115448"/>
    <x v="3"/>
    <x v="343"/>
    <x v="773"/>
    <s v="First Class"/>
    <s v="MH-18025"/>
    <s v="Michelle Huthwaite"/>
    <x v="0"/>
    <s v="United States"/>
    <s v="Knoxville"/>
    <x v="18"/>
    <n v="37918"/>
    <x v="0"/>
    <s v="FUR-FU-10004090"/>
    <x v="0"/>
    <x v="5"/>
    <s v="Executive Impressions 14&quot; Contract Wall Clock"/>
    <n v="88.920000000000016"/>
    <n v="5"/>
    <n v="0.2"/>
    <n v="14.449499999999986"/>
  </r>
  <r>
    <n v="7450"/>
    <s v="CA-2014-105669"/>
    <x v="3"/>
    <x v="697"/>
    <x v="304"/>
    <s v="Second Class"/>
    <s v="SJ-20125"/>
    <s v="Sanjit Jacobs"/>
    <x v="2"/>
    <s v="United States"/>
    <s v="Houston"/>
    <x v="5"/>
    <n v="77036"/>
    <x v="2"/>
    <s v="OFF-AR-10000390"/>
    <x v="1"/>
    <x v="6"/>
    <s v="Newell Chalk Holder"/>
    <n v="9.9120000000000008"/>
    <n v="3"/>
    <n v="0.2"/>
    <n v="3.2213999999999996"/>
  </r>
  <r>
    <n v="7451"/>
    <s v="CA-2014-105669"/>
    <x v="3"/>
    <x v="697"/>
    <x v="304"/>
    <s v="Second Class"/>
    <s v="SJ-20125"/>
    <s v="Sanjit Jacobs"/>
    <x v="2"/>
    <s v="United States"/>
    <s v="Houston"/>
    <x v="5"/>
    <n v="77036"/>
    <x v="2"/>
    <s v="FUR-CH-10003774"/>
    <x v="0"/>
    <x v="1"/>
    <s v="Global Wood Trimmed Manager's Task Chair, Khaki"/>
    <n v="318.43"/>
    <n v="5"/>
    <n v="0.3"/>
    <n v="-77.333000000000013"/>
  </r>
  <r>
    <n v="7452"/>
    <s v="CA-2014-105669"/>
    <x v="3"/>
    <x v="697"/>
    <x v="304"/>
    <s v="Second Class"/>
    <s v="SJ-20125"/>
    <s v="Sanjit Jacobs"/>
    <x v="2"/>
    <s v="United States"/>
    <s v="Houston"/>
    <x v="5"/>
    <n v="77036"/>
    <x v="2"/>
    <s v="OFF-BI-10002412"/>
    <x v="1"/>
    <x v="8"/>
    <s v="Wilson Jones “Snap” Scratch Pad Binder Tool for Ring Binders"/>
    <n v="5.7999999999999989"/>
    <n v="5"/>
    <n v="0.8"/>
    <n v="-10.15"/>
  </r>
  <r>
    <n v="7453"/>
    <s v="CA-2014-105669"/>
    <x v="3"/>
    <x v="697"/>
    <x v="304"/>
    <s v="Second Class"/>
    <s v="SJ-20125"/>
    <s v="Sanjit Jacobs"/>
    <x v="2"/>
    <s v="United States"/>
    <s v="Houston"/>
    <x v="5"/>
    <n v="77036"/>
    <x v="2"/>
    <s v="TEC-PH-10002415"/>
    <x v="2"/>
    <x v="7"/>
    <s v="Polycom VoiceStation 500 Conference phone"/>
    <n v="1415.76"/>
    <n v="6"/>
    <n v="0.2"/>
    <n v="88.48500000000007"/>
  </r>
  <r>
    <n v="7454"/>
    <s v="CA-2014-134796"/>
    <x v="3"/>
    <x v="643"/>
    <x v="553"/>
    <s v="Standard Class"/>
    <s v="FM-14380"/>
    <s v="Fred McMath"/>
    <x v="0"/>
    <s v="United States"/>
    <s v="Bolingbrook"/>
    <x v="10"/>
    <n v="60440"/>
    <x v="2"/>
    <s v="TEC-PH-10003505"/>
    <x v="2"/>
    <x v="7"/>
    <s v="Geemarc AmpliPOWER60"/>
    <n v="148.47999999999999"/>
    <n v="2"/>
    <n v="0.2"/>
    <n v="16.703999999999986"/>
  </r>
  <r>
    <n v="7455"/>
    <s v="CA-2013-137743"/>
    <x v="0"/>
    <x v="679"/>
    <x v="716"/>
    <s v="Standard Class"/>
    <s v="KH-16360"/>
    <s v="Katherine Hughes"/>
    <x v="0"/>
    <s v="United States"/>
    <s v="Chicago"/>
    <x v="10"/>
    <n v="60623"/>
    <x v="2"/>
    <s v="OFF-LA-10003663"/>
    <x v="1"/>
    <x v="2"/>
    <s v="Avery 498"/>
    <n v="9.2480000000000011"/>
    <n v="4"/>
    <n v="0.2"/>
    <n v="3.1212"/>
  </r>
  <r>
    <n v="7456"/>
    <s v="CA-2013-137743"/>
    <x v="0"/>
    <x v="679"/>
    <x v="716"/>
    <s v="Standard Class"/>
    <s v="KH-16360"/>
    <s v="Katherine Hughes"/>
    <x v="0"/>
    <s v="United States"/>
    <s v="Chicago"/>
    <x v="10"/>
    <n v="60623"/>
    <x v="2"/>
    <s v="OFF-ST-10001780"/>
    <x v="1"/>
    <x v="4"/>
    <s v="Tennsco 16-Compartment Lockers with Coat Rack"/>
    <n v="1036.624"/>
    <n v="2"/>
    <n v="0.2"/>
    <n v="51.831200000000024"/>
  </r>
  <r>
    <n v="7457"/>
    <s v="CA-2012-137974"/>
    <x v="1"/>
    <x v="392"/>
    <x v="1256"/>
    <s v="First Class"/>
    <s v="LL-16840"/>
    <s v="Lauren Leatherbury"/>
    <x v="0"/>
    <s v="United States"/>
    <s v="Waynesboro"/>
    <x v="17"/>
    <n v="22980"/>
    <x v="0"/>
    <s v="TEC-PH-10002033"/>
    <x v="2"/>
    <x v="7"/>
    <s v="Konftel 250 Conference phone - Charcoal black"/>
    <n v="569.64"/>
    <n v="2"/>
    <n v="0"/>
    <n v="148.10640000000001"/>
  </r>
  <r>
    <n v="7458"/>
    <s v="CA-2012-137974"/>
    <x v="1"/>
    <x v="392"/>
    <x v="1256"/>
    <s v="First Class"/>
    <s v="LL-16840"/>
    <s v="Lauren Leatherbury"/>
    <x v="0"/>
    <s v="United States"/>
    <s v="Waynesboro"/>
    <x v="17"/>
    <n v="22980"/>
    <x v="0"/>
    <s v="OFF-BI-10001036"/>
    <x v="1"/>
    <x v="8"/>
    <s v="Cardinal EasyOpen D-Ring Binders"/>
    <n v="9.14"/>
    <n v="1"/>
    <n v="0"/>
    <n v="4.57"/>
  </r>
  <r>
    <n v="7459"/>
    <s v="CA-2012-137974"/>
    <x v="1"/>
    <x v="392"/>
    <x v="1256"/>
    <s v="First Class"/>
    <s v="LL-16840"/>
    <s v="Lauren Leatherbury"/>
    <x v="0"/>
    <s v="United States"/>
    <s v="Waynesboro"/>
    <x v="17"/>
    <n v="22980"/>
    <x v="0"/>
    <s v="FUR-FU-10001468"/>
    <x v="0"/>
    <x v="5"/>
    <s v="Tenex Antistatic Computer Chair Mats"/>
    <n v="1196.8599999999999"/>
    <n v="7"/>
    <n v="0"/>
    <n v="119.68599999999989"/>
  </r>
  <r>
    <n v="7460"/>
    <s v="CA-2012-137974"/>
    <x v="1"/>
    <x v="392"/>
    <x v="1256"/>
    <s v="First Class"/>
    <s v="LL-16840"/>
    <s v="Lauren Leatherbury"/>
    <x v="0"/>
    <s v="United States"/>
    <s v="Waynesboro"/>
    <x v="17"/>
    <n v="22980"/>
    <x v="0"/>
    <s v="FUR-BO-10001519"/>
    <x v="0"/>
    <x v="0"/>
    <s v="O'Sullivan 3-Shelf Heavy-Duty Bookcases"/>
    <n v="523.26"/>
    <n v="9"/>
    <n v="0"/>
    <n v="125.58240000000001"/>
  </r>
  <r>
    <n v="7461"/>
    <s v="US-2012-136987"/>
    <x v="1"/>
    <x v="347"/>
    <x v="282"/>
    <s v="Second Class"/>
    <s v="AR-10540"/>
    <s v="Andy Reiter"/>
    <x v="0"/>
    <s v="United States"/>
    <s v="Los Angeles"/>
    <x v="1"/>
    <n v="90004"/>
    <x v="1"/>
    <s v="TEC-CO-10001943"/>
    <x v="2"/>
    <x v="16"/>
    <s v="Canon PC-428 Personal Copier"/>
    <n v="639.96800000000007"/>
    <n v="4"/>
    <n v="0.2"/>
    <n v="215.98919999999998"/>
  </r>
  <r>
    <n v="7462"/>
    <s v="US-2012-136987"/>
    <x v="1"/>
    <x v="347"/>
    <x v="282"/>
    <s v="Second Class"/>
    <s v="AR-10540"/>
    <s v="Andy Reiter"/>
    <x v="0"/>
    <s v="United States"/>
    <s v="Los Angeles"/>
    <x v="1"/>
    <n v="90004"/>
    <x v="1"/>
    <s v="OFF-PA-10003127"/>
    <x v="1"/>
    <x v="10"/>
    <s v="Staples"/>
    <n v="52.76"/>
    <n v="2"/>
    <n v="0"/>
    <n v="24.269599999999997"/>
  </r>
  <r>
    <n v="7463"/>
    <s v="CA-2012-138485"/>
    <x v="1"/>
    <x v="914"/>
    <x v="1158"/>
    <s v="Second Class"/>
    <s v="NP-18670"/>
    <s v="Nora Paige"/>
    <x v="0"/>
    <s v="United States"/>
    <s v="Seattle"/>
    <x v="4"/>
    <n v="98105"/>
    <x v="1"/>
    <s v="TEC-AC-10002076"/>
    <x v="2"/>
    <x v="11"/>
    <s v="Microsoft Natural Keyboard Elite"/>
    <n v="538.92000000000007"/>
    <n v="9"/>
    <n v="0"/>
    <n v="80.837999999999994"/>
  </r>
  <r>
    <n v="7464"/>
    <s v="CA-2013-103709"/>
    <x v="0"/>
    <x v="162"/>
    <x v="1219"/>
    <s v="Standard Class"/>
    <s v="LP-17095"/>
    <s v="Liz Preis"/>
    <x v="0"/>
    <s v="United States"/>
    <s v="Visalia"/>
    <x v="1"/>
    <n v="93277"/>
    <x v="1"/>
    <s v="OFF-AR-10003338"/>
    <x v="1"/>
    <x v="6"/>
    <s v="Eberhard Faber 3 1/2&quot; Golf Pencils"/>
    <n v="14.88"/>
    <n v="2"/>
    <n v="0"/>
    <n v="3.7200000000000006"/>
  </r>
  <r>
    <n v="7465"/>
    <s v="CA-2013-103709"/>
    <x v="0"/>
    <x v="162"/>
    <x v="1219"/>
    <s v="Standard Class"/>
    <s v="LP-17095"/>
    <s v="Liz Preis"/>
    <x v="0"/>
    <s v="United States"/>
    <s v="Visalia"/>
    <x v="1"/>
    <n v="93277"/>
    <x v="1"/>
    <s v="OFF-PA-10004610"/>
    <x v="1"/>
    <x v="10"/>
    <s v="Xerox 1900"/>
    <n v="34.24"/>
    <n v="8"/>
    <n v="0"/>
    <n v="15.407999999999998"/>
  </r>
  <r>
    <n v="7466"/>
    <s v="CA-2013-103709"/>
    <x v="0"/>
    <x v="162"/>
    <x v="1219"/>
    <s v="Standard Class"/>
    <s v="LP-17095"/>
    <s v="Liz Preis"/>
    <x v="0"/>
    <s v="United States"/>
    <s v="Visalia"/>
    <x v="1"/>
    <n v="93277"/>
    <x v="1"/>
    <s v="OFF-ST-10001272"/>
    <x v="1"/>
    <x v="4"/>
    <s v="Mini 13-1/2 Capacity Data Binder Rack, Pearl"/>
    <n v="261.74"/>
    <n v="2"/>
    <n v="0"/>
    <n v="65.435000000000002"/>
  </r>
  <r>
    <n v="7467"/>
    <s v="CA-2013-138282"/>
    <x v="0"/>
    <x v="288"/>
    <x v="213"/>
    <s v="Standard Class"/>
    <s v="AH-10690"/>
    <s v="Anna Häberlin"/>
    <x v="1"/>
    <s v="United States"/>
    <s v="Los Angeles"/>
    <x v="1"/>
    <n v="90008"/>
    <x v="1"/>
    <s v="OFF-AP-10001366"/>
    <x v="1"/>
    <x v="9"/>
    <s v="Staples"/>
    <n v="87.84"/>
    <n v="8"/>
    <n v="0"/>
    <n v="23.716800000000006"/>
  </r>
  <r>
    <n v="7468"/>
    <s v="CA-2014-148985"/>
    <x v="3"/>
    <x v="343"/>
    <x v="205"/>
    <s v="Second Class"/>
    <s v="TB-21190"/>
    <s v="Thomas Brumley"/>
    <x v="2"/>
    <s v="United States"/>
    <s v="Los Angeles"/>
    <x v="1"/>
    <n v="90045"/>
    <x v="1"/>
    <s v="FUR-FU-10001424"/>
    <x v="0"/>
    <x v="5"/>
    <s v="Dax Clear Box Frame"/>
    <n v="34.92"/>
    <n v="4"/>
    <n v="0"/>
    <n v="11.872799999999998"/>
  </r>
  <r>
    <n v="7469"/>
    <s v="CA-2011-138100"/>
    <x v="2"/>
    <x v="1114"/>
    <x v="1257"/>
    <s v="Standard Class"/>
    <s v="AA-10315"/>
    <s v="Alex Avila"/>
    <x v="0"/>
    <s v="United States"/>
    <s v="New York City"/>
    <x v="15"/>
    <n v="10011"/>
    <x v="3"/>
    <s v="OFF-PA-10000349"/>
    <x v="1"/>
    <x v="10"/>
    <s v="Staples"/>
    <n v="14.940000000000001"/>
    <n v="3"/>
    <n v="0"/>
    <n v="7.0218000000000007"/>
  </r>
  <r>
    <n v="7470"/>
    <s v="CA-2011-138100"/>
    <x v="2"/>
    <x v="1114"/>
    <x v="1257"/>
    <s v="Standard Class"/>
    <s v="AA-10315"/>
    <s v="Alex Avila"/>
    <x v="0"/>
    <s v="United States"/>
    <s v="New York City"/>
    <x v="15"/>
    <n v="10011"/>
    <x v="3"/>
    <s v="FUR-FU-10002456"/>
    <x v="0"/>
    <x v="5"/>
    <s v="Master Caster Door Stop, Large Neon Orange"/>
    <n v="14.56"/>
    <n v="2"/>
    <n v="0"/>
    <n v="6.2608000000000015"/>
  </r>
  <r>
    <n v="7471"/>
    <s v="CA-2012-100734"/>
    <x v="1"/>
    <x v="426"/>
    <x v="1006"/>
    <s v="Standard Class"/>
    <s v="AC-10615"/>
    <s v="Ann Chong"/>
    <x v="1"/>
    <s v="United States"/>
    <s v="Philadelphia"/>
    <x v="9"/>
    <n v="19143"/>
    <x v="3"/>
    <s v="OFF-BI-10002609"/>
    <x v="1"/>
    <x v="8"/>
    <s v="Avery Hidden Tab Dividers for Binding Systems"/>
    <n v="3.5760000000000005"/>
    <n v="4"/>
    <n v="0.7"/>
    <n v="-2.8608000000000002"/>
  </r>
  <r>
    <n v="7472"/>
    <s v="CA-2012-100734"/>
    <x v="1"/>
    <x v="426"/>
    <x v="1006"/>
    <s v="Standard Class"/>
    <s v="AC-10615"/>
    <s v="Ann Chong"/>
    <x v="1"/>
    <s v="United States"/>
    <s v="Philadelphia"/>
    <x v="9"/>
    <n v="19143"/>
    <x v="3"/>
    <s v="OFF-ST-10001522"/>
    <x v="1"/>
    <x v="4"/>
    <s v="Gould Plastics 18-Pocket Panel Bin, 34w x 5-1/4d x 20-1/2h"/>
    <n v="147.184"/>
    <n v="2"/>
    <n v="0.2"/>
    <n v="-29.436800000000012"/>
  </r>
  <r>
    <n v="7473"/>
    <s v="CA-2013-139997"/>
    <x v="0"/>
    <x v="949"/>
    <x v="480"/>
    <s v="First Class"/>
    <s v="EM-14140"/>
    <s v="Eugene Moren"/>
    <x v="2"/>
    <s v="United States"/>
    <s v="Lehi"/>
    <x v="7"/>
    <n v="84043"/>
    <x v="1"/>
    <s v="TEC-CO-10000971"/>
    <x v="2"/>
    <x v="16"/>
    <s v="Hewlett Packard 310 Color Digital Copier"/>
    <n v="1499.95"/>
    <n v="5"/>
    <n v="0"/>
    <n v="449.9849999999999"/>
  </r>
  <r>
    <n v="7474"/>
    <s v="CA-2013-109652"/>
    <x v="0"/>
    <x v="342"/>
    <x v="1221"/>
    <s v="Standard Class"/>
    <s v="QJ-19255"/>
    <s v="Quincy Jones"/>
    <x v="1"/>
    <s v="United States"/>
    <s v="Chicago"/>
    <x v="10"/>
    <n v="60653"/>
    <x v="2"/>
    <s v="OFF-AR-10000034"/>
    <x v="1"/>
    <x v="6"/>
    <s v="BIC Brite Liner Grip Highlighters, Assorted, 5/Pack"/>
    <n v="13.568000000000001"/>
    <n v="4"/>
    <n v="0.2"/>
    <n v="3.2223999999999995"/>
  </r>
  <r>
    <n v="7475"/>
    <s v="CA-2011-167199"/>
    <x v="2"/>
    <x v="1037"/>
    <x v="1258"/>
    <s v="Standard Class"/>
    <s v="ME-17320"/>
    <s v="Maria Etezadi"/>
    <x v="2"/>
    <s v="United States"/>
    <s v="Henderson"/>
    <x v="0"/>
    <n v="42420"/>
    <x v="0"/>
    <s v="FUR-CH-10004063"/>
    <x v="0"/>
    <x v="1"/>
    <s v="Global Deluxe High-Back Manager's Chair"/>
    <n v="2573.8200000000002"/>
    <n v="9"/>
    <n v="0"/>
    <n v="746.40779999999972"/>
  </r>
  <r>
    <n v="7476"/>
    <s v="CA-2011-167199"/>
    <x v="2"/>
    <x v="1037"/>
    <x v="1258"/>
    <s v="Standard Class"/>
    <s v="ME-17320"/>
    <s v="Maria Etezadi"/>
    <x v="2"/>
    <s v="United States"/>
    <s v="Henderson"/>
    <x v="0"/>
    <n v="42420"/>
    <x v="0"/>
    <s v="OFF-BI-10004632"/>
    <x v="1"/>
    <x v="8"/>
    <s v="Ibico Hi-Tech Manual Binding System"/>
    <n v="609.98"/>
    <n v="2"/>
    <n v="0"/>
    <n v="274.49099999999999"/>
  </r>
  <r>
    <n v="7477"/>
    <s v="CA-2011-167199"/>
    <x v="2"/>
    <x v="1037"/>
    <x v="1258"/>
    <s v="Standard Class"/>
    <s v="ME-17320"/>
    <s v="Maria Etezadi"/>
    <x v="2"/>
    <s v="United States"/>
    <s v="Henderson"/>
    <x v="0"/>
    <n v="42420"/>
    <x v="0"/>
    <s v="OFF-AR-10001662"/>
    <x v="1"/>
    <x v="6"/>
    <s v="Rogers Handheld Barrel Pencil Sharpener"/>
    <n v="5.48"/>
    <n v="2"/>
    <n v="0"/>
    <n v="1.4796000000000005"/>
  </r>
  <r>
    <n v="7478"/>
    <s v="CA-2011-167199"/>
    <x v="2"/>
    <x v="1037"/>
    <x v="1258"/>
    <s v="Standard Class"/>
    <s v="ME-17320"/>
    <s v="Maria Etezadi"/>
    <x v="2"/>
    <s v="United States"/>
    <s v="Henderson"/>
    <x v="0"/>
    <n v="42420"/>
    <x v="0"/>
    <s v="TEC-PH-10004977"/>
    <x v="2"/>
    <x v="7"/>
    <s v="GE 30524EE4"/>
    <n v="391.98"/>
    <n v="2"/>
    <n v="0"/>
    <n v="113.67419999999998"/>
  </r>
  <r>
    <n v="7479"/>
    <s v="CA-2011-167199"/>
    <x v="2"/>
    <x v="1037"/>
    <x v="1258"/>
    <s v="Standard Class"/>
    <s v="ME-17320"/>
    <s v="Maria Etezadi"/>
    <x v="2"/>
    <s v="United States"/>
    <s v="Henderson"/>
    <x v="0"/>
    <n v="42420"/>
    <x v="0"/>
    <s v="TEC-PH-10004539"/>
    <x v="2"/>
    <x v="7"/>
    <s v="Wireless Extenders zBoost YX545 SOHO Signal Booster"/>
    <n v="755.96"/>
    <n v="4"/>
    <n v="0"/>
    <n v="204.10919999999999"/>
  </r>
  <r>
    <n v="7480"/>
    <s v="CA-2011-167199"/>
    <x v="2"/>
    <x v="1037"/>
    <x v="1258"/>
    <s v="Standard Class"/>
    <s v="ME-17320"/>
    <s v="Maria Etezadi"/>
    <x v="2"/>
    <s v="United States"/>
    <s v="Henderson"/>
    <x v="0"/>
    <n v="42420"/>
    <x v="0"/>
    <s v="OFF-FA-10001883"/>
    <x v="1"/>
    <x v="13"/>
    <s v="Alliance Super-Size Bands, Assorted Sizes"/>
    <n v="31.12"/>
    <n v="4"/>
    <n v="0"/>
    <n v="0.31119999999999948"/>
  </r>
  <r>
    <n v="7481"/>
    <s v="CA-2011-167199"/>
    <x v="2"/>
    <x v="1037"/>
    <x v="1258"/>
    <s v="Standard Class"/>
    <s v="ME-17320"/>
    <s v="Maria Etezadi"/>
    <x v="2"/>
    <s v="United States"/>
    <s v="Henderson"/>
    <x v="0"/>
    <n v="42420"/>
    <x v="0"/>
    <s v="OFF-PA-10000955"/>
    <x v="1"/>
    <x v="10"/>
    <s v="Southworth 25% Cotton Granite Paper &amp; Envelopes"/>
    <n v="6.54"/>
    <n v="1"/>
    <n v="0"/>
    <n v="3.0084"/>
  </r>
  <r>
    <n v="7482"/>
    <s v="CA-2013-124583"/>
    <x v="0"/>
    <x v="142"/>
    <x v="143"/>
    <s v="Second Class"/>
    <s v="LB-16795"/>
    <s v="Laurel Beltran"/>
    <x v="2"/>
    <s v="United States"/>
    <s v="Huntington Beach"/>
    <x v="1"/>
    <n v="92646"/>
    <x v="1"/>
    <s v="OFF-EN-10002500"/>
    <x v="1"/>
    <x v="12"/>
    <s v="Globe Weis Peel &amp; Seel First Class Envelopes"/>
    <n v="12.78"/>
    <n v="1"/>
    <n v="0"/>
    <n v="5.7509999999999994"/>
  </r>
  <r>
    <n v="7483"/>
    <s v="CA-2011-113964"/>
    <x v="2"/>
    <x v="865"/>
    <x v="839"/>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x v="709"/>
    <s v="Second Class"/>
    <s v="EB-13705"/>
    <s v="Ed Braxton"/>
    <x v="1"/>
    <s v="United States"/>
    <s v="Philadelphia"/>
    <x v="9"/>
    <n v="19140"/>
    <x v="3"/>
    <s v="FUR-CH-10003774"/>
    <x v="0"/>
    <x v="1"/>
    <s v="Global Wood Trimmed Manager's Task Chair, Khaki"/>
    <n v="445.80200000000002"/>
    <n v="7"/>
    <n v="0.3"/>
    <n v="-108.26620000000001"/>
  </r>
  <r>
    <n v="7485"/>
    <s v="CA-2014-135111"/>
    <x v="3"/>
    <x v="116"/>
    <x v="115"/>
    <s v="Standard Class"/>
    <s v="CS-12400"/>
    <s v="Christopher Schild"/>
    <x v="2"/>
    <s v="United States"/>
    <s v="Fargo"/>
    <x v="46"/>
    <n v="58103"/>
    <x v="2"/>
    <s v="OFF-AR-10004707"/>
    <x v="1"/>
    <x v="6"/>
    <s v="Staples"/>
    <n v="2.48"/>
    <n v="1"/>
    <n v="0"/>
    <n v="0.86799999999999988"/>
  </r>
  <r>
    <n v="7486"/>
    <s v="CA-2014-135111"/>
    <x v="3"/>
    <x v="116"/>
    <x v="115"/>
    <s v="Standard Class"/>
    <s v="CS-12400"/>
    <s v="Christopher Schild"/>
    <x v="2"/>
    <s v="United States"/>
    <s v="Fargo"/>
    <x v="46"/>
    <n v="58103"/>
    <x v="2"/>
    <s v="OFF-BI-10004040"/>
    <x v="1"/>
    <x v="8"/>
    <s v="Wilson Jones Impact Binders"/>
    <n v="25.9"/>
    <n v="5"/>
    <n v="0"/>
    <n v="12.690999999999999"/>
  </r>
  <r>
    <n v="7487"/>
    <s v="US-2012-134558"/>
    <x v="1"/>
    <x v="546"/>
    <x v="140"/>
    <s v="Second Class"/>
    <s v="PM-19135"/>
    <s v="Peter McVee"/>
    <x v="2"/>
    <s v="United States"/>
    <s v="Dover"/>
    <x v="38"/>
    <n v="3820"/>
    <x v="3"/>
    <s v="OFF-PA-10001184"/>
    <x v="1"/>
    <x v="10"/>
    <s v="Xerox 1903"/>
    <n v="29.900000000000002"/>
    <n v="5"/>
    <n v="0"/>
    <n v="14.651"/>
  </r>
  <r>
    <n v="7488"/>
    <s v="US-2012-134558"/>
    <x v="1"/>
    <x v="546"/>
    <x v="140"/>
    <s v="Second Class"/>
    <s v="PM-19135"/>
    <s v="Peter McVee"/>
    <x v="2"/>
    <s v="United States"/>
    <s v="Dover"/>
    <x v="38"/>
    <n v="3820"/>
    <x v="3"/>
    <s v="TEC-AC-10004145"/>
    <x v="2"/>
    <x v="11"/>
    <s v="Logitech diNovo Edge Keyboard"/>
    <n v="2249.91"/>
    <n v="9"/>
    <n v="0"/>
    <n v="517.47930000000008"/>
  </r>
  <r>
    <n v="7489"/>
    <s v="US-2012-134558"/>
    <x v="1"/>
    <x v="546"/>
    <x v="140"/>
    <s v="Second Class"/>
    <s v="PM-19135"/>
    <s v="Peter McVee"/>
    <x v="2"/>
    <s v="United States"/>
    <s v="Dover"/>
    <x v="38"/>
    <n v="3820"/>
    <x v="3"/>
    <s v="FUR-TA-10003473"/>
    <x v="0"/>
    <x v="3"/>
    <s v="Bretford Rectangular Conference Table Tops"/>
    <n v="1053.164"/>
    <n v="4"/>
    <n v="0.3"/>
    <n v="-105.31639999999993"/>
  </r>
  <r>
    <n v="7490"/>
    <s v="CA-2014-157196"/>
    <x v="3"/>
    <x v="60"/>
    <x v="748"/>
    <s v="Standard Class"/>
    <s v="AA-10645"/>
    <s v="Anna Andreadi"/>
    <x v="0"/>
    <s v="United States"/>
    <s v="San Diego"/>
    <x v="1"/>
    <n v="92105"/>
    <x v="1"/>
    <s v="OFF-PA-10003172"/>
    <x v="1"/>
    <x v="10"/>
    <s v="Xerox 1996"/>
    <n v="12.96"/>
    <n v="2"/>
    <n v="0"/>
    <n v="6.2208000000000006"/>
  </r>
  <r>
    <n v="7491"/>
    <s v="CA-2012-108672"/>
    <x v="1"/>
    <x v="229"/>
    <x v="1215"/>
    <s v="Standard Class"/>
    <s v="FA-14230"/>
    <s v="Frank Atkinson"/>
    <x v="1"/>
    <s v="United States"/>
    <s v="Los Angeles"/>
    <x v="1"/>
    <n v="90032"/>
    <x v="1"/>
    <s v="FUR-FU-10003799"/>
    <x v="0"/>
    <x v="5"/>
    <s v="Seth Thomas 13 1/2&quot; Wall Clock"/>
    <n v="106.68"/>
    <n v="6"/>
    <n v="0"/>
    <n v="33.070799999999991"/>
  </r>
  <r>
    <n v="7492"/>
    <s v="US-2014-118598"/>
    <x v="3"/>
    <x v="673"/>
    <x v="38"/>
    <s v="Same Day"/>
    <s v="CM-12190"/>
    <s v="Charlotte Melton"/>
    <x v="0"/>
    <s v="United States"/>
    <s v="Utica"/>
    <x v="15"/>
    <n v="13501"/>
    <x v="3"/>
    <s v="TEC-PH-10002583"/>
    <x v="2"/>
    <x v="7"/>
    <s v="iOttie HLCRIO102 Car Mount"/>
    <n v="119.94"/>
    <n v="6"/>
    <n v="0"/>
    <n v="5.9969999999999857"/>
  </r>
  <r>
    <n v="7493"/>
    <s v="US-2014-160836"/>
    <x v="3"/>
    <x v="220"/>
    <x v="1259"/>
    <s v="Standard Class"/>
    <s v="CC-12475"/>
    <s v="Cindy Chapman"/>
    <x v="0"/>
    <s v="United States"/>
    <s v="Houston"/>
    <x v="5"/>
    <n v="77070"/>
    <x v="2"/>
    <s v="OFF-PA-10004239"/>
    <x v="1"/>
    <x v="10"/>
    <s v="Xerox 1953"/>
    <n v="10.272000000000002"/>
    <n v="3"/>
    <n v="0.2"/>
    <n v="3.2099999999999982"/>
  </r>
  <r>
    <n v="7494"/>
    <s v="US-2014-160836"/>
    <x v="3"/>
    <x v="220"/>
    <x v="1259"/>
    <s v="Standard Class"/>
    <s v="CC-12475"/>
    <s v="Cindy Chapman"/>
    <x v="0"/>
    <s v="United States"/>
    <s v="Houston"/>
    <x v="5"/>
    <n v="77070"/>
    <x v="2"/>
    <s v="FUR-TA-10002855"/>
    <x v="0"/>
    <x v="3"/>
    <s v="Bevis Round Conference Table Top &amp; Single Column Base"/>
    <n v="512.19000000000005"/>
    <n v="5"/>
    <n v="0.3"/>
    <n v="-65.853000000000009"/>
  </r>
  <r>
    <n v="7495"/>
    <s v="US-2014-160836"/>
    <x v="3"/>
    <x v="220"/>
    <x v="1259"/>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x v="11"/>
    <s v="Standard Class"/>
    <s v="TC-21295"/>
    <s v="Toby Carlisle"/>
    <x v="0"/>
    <s v="United States"/>
    <s v="Westminster"/>
    <x v="1"/>
    <n v="92683"/>
    <x v="1"/>
    <s v="OFF-BI-10004022"/>
    <x v="1"/>
    <x v="8"/>
    <s v="Acco Suede Grain Vinyl Round Ring Binder"/>
    <n v="4.4479999999999995"/>
    <n v="2"/>
    <n v="0.2"/>
    <n v="1.4455999999999996"/>
  </r>
  <r>
    <n v="7497"/>
    <s v="CA-2014-121048"/>
    <x v="3"/>
    <x v="1163"/>
    <x v="11"/>
    <s v="Standard Class"/>
    <s v="TC-21295"/>
    <s v="Toby Carlisle"/>
    <x v="0"/>
    <s v="United States"/>
    <s v="Westminster"/>
    <x v="1"/>
    <n v="92683"/>
    <x v="1"/>
    <s v="FUR-FU-10003601"/>
    <x v="0"/>
    <x v="5"/>
    <s v="Deflect-o RollaMat Studded, Beveled Mat for Medium Pile Carpeting"/>
    <n v="276.69"/>
    <n v="3"/>
    <n v="0"/>
    <n v="49.804199999999994"/>
  </r>
  <r>
    <n v="7498"/>
    <s v="CA-2014-121048"/>
    <x v="3"/>
    <x v="1163"/>
    <x v="11"/>
    <s v="Standard Class"/>
    <s v="TC-21295"/>
    <s v="Toby Carlisle"/>
    <x v="0"/>
    <s v="United States"/>
    <s v="Westminster"/>
    <x v="1"/>
    <n v="92683"/>
    <x v="1"/>
    <s v="OFF-FA-10000490"/>
    <x v="1"/>
    <x v="13"/>
    <s v="OIC Binder Clips, Mini, 1/4&quot; Capacity, Black"/>
    <n v="4.96"/>
    <n v="4"/>
    <n v="0"/>
    <n v="2.3311999999999999"/>
  </r>
  <r>
    <n v="7499"/>
    <s v="CA-2014-121048"/>
    <x v="3"/>
    <x v="1163"/>
    <x v="11"/>
    <s v="Standard Class"/>
    <s v="TC-21295"/>
    <s v="Toby Carlisle"/>
    <x v="0"/>
    <s v="United States"/>
    <s v="Westminster"/>
    <x v="1"/>
    <n v="92683"/>
    <x v="1"/>
    <s v="OFF-AR-10004042"/>
    <x v="1"/>
    <x v="6"/>
    <s v="BOSTON Model 1800 Electric Pencil Sharpeners, Putty/Woodgrain"/>
    <n v="71.92"/>
    <n v="4"/>
    <n v="0"/>
    <n v="20.856799999999993"/>
  </r>
  <r>
    <n v="7500"/>
    <s v="CA-2014-121048"/>
    <x v="3"/>
    <x v="1163"/>
    <x v="11"/>
    <s v="Standard Class"/>
    <s v="TC-21295"/>
    <s v="Toby Carlisle"/>
    <x v="0"/>
    <s v="United States"/>
    <s v="Westminster"/>
    <x v="1"/>
    <n v="92683"/>
    <x v="1"/>
    <s v="FUR-FU-10002960"/>
    <x v="0"/>
    <x v="5"/>
    <s v="Eldon 200 Class Desk Accessories, Burgundy"/>
    <n v="18.84"/>
    <n v="3"/>
    <n v="0"/>
    <n v="7.9128000000000007"/>
  </r>
  <r>
    <n v="7501"/>
    <s v="CA-2014-121048"/>
    <x v="3"/>
    <x v="1163"/>
    <x v="11"/>
    <s v="Standard Class"/>
    <s v="TC-21295"/>
    <s v="Toby Carlisle"/>
    <x v="0"/>
    <s v="United States"/>
    <s v="Westminster"/>
    <x v="1"/>
    <n v="92683"/>
    <x v="1"/>
    <s v="TEC-AC-10000991"/>
    <x v="2"/>
    <x v="11"/>
    <s v="Sony Micro Vault Click 8 GB USB 2.0 Flash Drive"/>
    <n v="140.97"/>
    <n v="3"/>
    <n v="0"/>
    <n v="19.735800000000005"/>
  </r>
  <r>
    <n v="7502"/>
    <s v="CA-2014-121048"/>
    <x v="3"/>
    <x v="1163"/>
    <x v="11"/>
    <s v="Standard Class"/>
    <s v="TC-21295"/>
    <s v="Toby Carlisle"/>
    <x v="0"/>
    <s v="United States"/>
    <s v="Westminster"/>
    <x v="1"/>
    <n v="92683"/>
    <x v="1"/>
    <s v="TEC-PH-10004977"/>
    <x v="2"/>
    <x v="7"/>
    <s v="GE 30524EE4"/>
    <n v="470.37600000000009"/>
    <n v="3"/>
    <n v="0.2"/>
    <n v="52.917299999999955"/>
  </r>
  <r>
    <n v="7503"/>
    <s v="US-2014-120117"/>
    <x v="3"/>
    <x v="983"/>
    <x v="922"/>
    <s v="Same Day"/>
    <s v="TB-21400"/>
    <s v="Tom Boeckenhauer"/>
    <x v="0"/>
    <s v="United States"/>
    <s v="Los Angeles"/>
    <x v="1"/>
    <n v="90036"/>
    <x v="1"/>
    <s v="OFF-AR-10000817"/>
    <x v="1"/>
    <x v="6"/>
    <s v="Manco Dry-Lighter Erasable Highlighter"/>
    <n v="6.08"/>
    <n v="2"/>
    <n v="0"/>
    <n v="2.0671999999999997"/>
  </r>
  <r>
    <n v="7504"/>
    <s v="US-2014-120117"/>
    <x v="3"/>
    <x v="983"/>
    <x v="922"/>
    <s v="Same Day"/>
    <s v="TB-21400"/>
    <s v="Tom Boeckenhauer"/>
    <x v="0"/>
    <s v="United States"/>
    <s v="Los Angeles"/>
    <x v="1"/>
    <n v="90036"/>
    <x v="1"/>
    <s v="TEC-PH-10002447"/>
    <x v="2"/>
    <x v="7"/>
    <s v="AT&amp;T CL83451 4-Handset Telephone"/>
    <n v="164.79200000000003"/>
    <n v="1"/>
    <n v="0.2"/>
    <n v="18.539099999999991"/>
  </r>
  <r>
    <n v="7505"/>
    <s v="CA-2013-158043"/>
    <x v="0"/>
    <x v="1011"/>
    <x v="1106"/>
    <s v="Second Class"/>
    <s v="JK-15325"/>
    <s v="Jason Klamczynski"/>
    <x v="1"/>
    <s v="United States"/>
    <s v="Atlantic City"/>
    <x v="30"/>
    <n v="8401"/>
    <x v="3"/>
    <s v="OFF-EN-10003134"/>
    <x v="1"/>
    <x v="12"/>
    <s v="Staples"/>
    <n v="23.36"/>
    <n v="2"/>
    <n v="0"/>
    <n v="11.68"/>
  </r>
  <r>
    <n v="7506"/>
    <s v="US-2014-106579"/>
    <x v="3"/>
    <x v="110"/>
    <x v="198"/>
    <s v="Standard Class"/>
    <s v="BW-11200"/>
    <s v="Ben Wallace"/>
    <x v="0"/>
    <s v="United States"/>
    <s v="Skokie"/>
    <x v="10"/>
    <n v="60076"/>
    <x v="2"/>
    <s v="OFF-BI-10000309"/>
    <x v="1"/>
    <x v="8"/>
    <s v="GBC Twin Loop Wire Binding Elements, 9/16&quot; Spine, Black"/>
    <n v="12.175999999999998"/>
    <n v="4"/>
    <n v="0.8"/>
    <n v="-18.872800000000009"/>
  </r>
  <r>
    <n v="7507"/>
    <s v="CA-2011-115889"/>
    <x v="2"/>
    <x v="981"/>
    <x v="1057"/>
    <s v="Standard Class"/>
    <s v="SH-20395"/>
    <s v="Shahid Hopkins"/>
    <x v="0"/>
    <s v="United States"/>
    <s v="San Francisco"/>
    <x v="1"/>
    <n v="94122"/>
    <x v="1"/>
    <s v="TEC-PH-10001615"/>
    <x v="2"/>
    <x v="7"/>
    <s v="AT&amp;T CL82213"/>
    <n v="46.384"/>
    <n v="2"/>
    <n v="0.2"/>
    <n v="5.2181999999999924"/>
  </r>
  <r>
    <n v="7508"/>
    <s v="CA-2011-115889"/>
    <x v="2"/>
    <x v="981"/>
    <x v="1057"/>
    <s v="Standard Class"/>
    <s v="SH-20395"/>
    <s v="Shahid Hopkins"/>
    <x v="0"/>
    <s v="United States"/>
    <s v="San Francisco"/>
    <x v="1"/>
    <n v="94122"/>
    <x v="1"/>
    <s v="OFF-ST-10003208"/>
    <x v="1"/>
    <x v="4"/>
    <s v="Adjustable Depth Letter/Legal Cart"/>
    <n v="362.92"/>
    <n v="2"/>
    <n v="0"/>
    <n v="105.24679999999995"/>
  </r>
  <r>
    <n v="7509"/>
    <s v="US-2014-161935"/>
    <x v="3"/>
    <x v="1163"/>
    <x v="11"/>
    <s v="Standard Class"/>
    <s v="JL-15835"/>
    <s v="John Lee"/>
    <x v="0"/>
    <s v="United States"/>
    <s v="Columbus"/>
    <x v="24"/>
    <n v="43229"/>
    <x v="3"/>
    <s v="OFF-PA-10000605"/>
    <x v="1"/>
    <x v="10"/>
    <s v="Xerox 1950"/>
    <n v="9.2480000000000011"/>
    <n v="2"/>
    <n v="0.2"/>
    <n v="3.3524000000000003"/>
  </r>
  <r>
    <n v="7510"/>
    <s v="US-2014-161935"/>
    <x v="3"/>
    <x v="1163"/>
    <x v="11"/>
    <s v="Standard Class"/>
    <s v="JL-15835"/>
    <s v="John Lee"/>
    <x v="0"/>
    <s v="United States"/>
    <s v="Columbus"/>
    <x v="24"/>
    <n v="43229"/>
    <x v="3"/>
    <s v="TEC-PH-10000560"/>
    <x v="2"/>
    <x v="7"/>
    <s v="Samsung Galaxy S III - 16GB - pebble blue (T-Mobile)"/>
    <n v="1889.9459999999999"/>
    <n v="9"/>
    <n v="0.4"/>
    <n v="-377.98919999999998"/>
  </r>
  <r>
    <n v="7511"/>
    <s v="US-2014-161935"/>
    <x v="3"/>
    <x v="1163"/>
    <x v="11"/>
    <s v="Standard Class"/>
    <s v="JL-15835"/>
    <s v="John Lee"/>
    <x v="0"/>
    <s v="United States"/>
    <s v="Columbus"/>
    <x v="24"/>
    <n v="43229"/>
    <x v="3"/>
    <s v="OFF-ST-10003455"/>
    <x v="1"/>
    <x v="4"/>
    <s v="Tenex File Box, Personal Filing Tote with Lid, Black"/>
    <n v="62.040000000000006"/>
    <n v="5"/>
    <n v="0.2"/>
    <n v="4.6530000000000022"/>
  </r>
  <r>
    <n v="7512"/>
    <s v="US-2014-161935"/>
    <x v="3"/>
    <x v="1163"/>
    <x v="11"/>
    <s v="Standard Class"/>
    <s v="JL-15835"/>
    <s v="John Lee"/>
    <x v="0"/>
    <s v="United States"/>
    <s v="Columbus"/>
    <x v="24"/>
    <n v="43229"/>
    <x v="3"/>
    <s v="FUR-FU-10002937"/>
    <x v="0"/>
    <x v="5"/>
    <s v="GE 48&quot; Fluorescent Tube, Cool White Energy Saver, 34 Watts, 30/Box"/>
    <n v="396.92000000000007"/>
    <n v="5"/>
    <n v="0.2"/>
    <n v="148.845"/>
  </r>
  <r>
    <n v="7513"/>
    <s v="US-2014-161935"/>
    <x v="3"/>
    <x v="1163"/>
    <x v="11"/>
    <s v="Standard Class"/>
    <s v="JL-15835"/>
    <s v="John Lee"/>
    <x v="0"/>
    <s v="United States"/>
    <s v="Columbus"/>
    <x v="24"/>
    <n v="43229"/>
    <x v="3"/>
    <s v="OFF-ST-10001837"/>
    <x v="1"/>
    <x v="4"/>
    <s v="SAFCO Mobile Desk Side File, Wire Frame"/>
    <n v="239.45599999999999"/>
    <n v="7"/>
    <n v="0.2"/>
    <n v="17.959200000000003"/>
  </r>
  <r>
    <n v="7514"/>
    <s v="US-2014-161935"/>
    <x v="3"/>
    <x v="1163"/>
    <x v="11"/>
    <s v="Standard Class"/>
    <s v="JL-15835"/>
    <s v="John Lee"/>
    <x v="0"/>
    <s v="United States"/>
    <s v="Columbus"/>
    <x v="24"/>
    <n v="43229"/>
    <x v="3"/>
    <s v="OFF-AR-10004757"/>
    <x v="1"/>
    <x v="6"/>
    <s v="Crayola Colored Pencils"/>
    <n v="13.120000000000001"/>
    <n v="5"/>
    <n v="0.2"/>
    <n v="2.1319999999999988"/>
  </r>
  <r>
    <n v="7515"/>
    <s v="US-2014-167920"/>
    <x v="3"/>
    <x v="34"/>
    <x v="169"/>
    <s v="Second Class"/>
    <s v="JL-15835"/>
    <s v="John Lee"/>
    <x v="0"/>
    <s v="United States"/>
    <s v="Richmond"/>
    <x v="0"/>
    <n v="40475"/>
    <x v="0"/>
    <s v="OFF-BI-10004236"/>
    <x v="1"/>
    <x v="8"/>
    <s v="XtraLife ClearVue Slant-D Ring Binder, White, 3&quot;"/>
    <n v="29.36"/>
    <n v="2"/>
    <n v="0"/>
    <n v="13.505599999999999"/>
  </r>
  <r>
    <n v="7516"/>
    <s v="US-2014-167920"/>
    <x v="3"/>
    <x v="34"/>
    <x v="169"/>
    <s v="Second Class"/>
    <s v="JL-15835"/>
    <s v="John Lee"/>
    <x v="0"/>
    <s v="United States"/>
    <s v="Richmond"/>
    <x v="0"/>
    <n v="40475"/>
    <x v="0"/>
    <s v="OFF-AP-10000159"/>
    <x v="1"/>
    <x v="9"/>
    <s v="Belkin F9M820V08 8 Outlet Surge"/>
    <n v="214.89999999999998"/>
    <n v="5"/>
    <n v="0"/>
    <n v="62.32099999999997"/>
  </r>
  <r>
    <n v="7517"/>
    <s v="US-2014-167920"/>
    <x v="3"/>
    <x v="34"/>
    <x v="169"/>
    <s v="Second Class"/>
    <s v="JL-15835"/>
    <s v="John Lee"/>
    <x v="0"/>
    <s v="United States"/>
    <s v="Richmond"/>
    <x v="0"/>
    <n v="40475"/>
    <x v="0"/>
    <s v="OFF-BI-10003274"/>
    <x v="1"/>
    <x v="8"/>
    <s v="Avery Durable Slant Ring Binders, No Labels"/>
    <n v="15.92"/>
    <n v="4"/>
    <n v="0"/>
    <n v="7.4824000000000002"/>
  </r>
  <r>
    <n v="7518"/>
    <s v="US-2014-167920"/>
    <x v="3"/>
    <x v="34"/>
    <x v="169"/>
    <s v="Second Class"/>
    <s v="JL-15835"/>
    <s v="John Lee"/>
    <x v="0"/>
    <s v="United States"/>
    <s v="Richmond"/>
    <x v="0"/>
    <n v="40475"/>
    <x v="0"/>
    <s v="TEC-AC-10001013"/>
    <x v="2"/>
    <x v="11"/>
    <s v="Logitech ClearChat Comfort/USB Headset H390"/>
    <n v="146.44999999999999"/>
    <n v="5"/>
    <n v="0"/>
    <n v="48.328499999999991"/>
  </r>
  <r>
    <n v="7519"/>
    <s v="US-2014-167920"/>
    <x v="3"/>
    <x v="34"/>
    <x v="169"/>
    <s v="Second Class"/>
    <s v="JL-15835"/>
    <s v="John Lee"/>
    <x v="0"/>
    <s v="United States"/>
    <s v="Richmond"/>
    <x v="0"/>
    <n v="40475"/>
    <x v="0"/>
    <s v="OFF-ST-10004963"/>
    <x v="1"/>
    <x v="4"/>
    <s v="Eldon Gobal File Keepers"/>
    <n v="15.14"/>
    <n v="1"/>
    <n v="0"/>
    <n v="0.60559999999999903"/>
  </r>
  <r>
    <n v="7520"/>
    <s v="US-2014-167920"/>
    <x v="3"/>
    <x v="34"/>
    <x v="169"/>
    <s v="Second Class"/>
    <s v="JL-15835"/>
    <s v="John Lee"/>
    <x v="0"/>
    <s v="United States"/>
    <s v="Richmond"/>
    <x v="0"/>
    <n v="40475"/>
    <x v="0"/>
    <s v="OFF-LA-10004409"/>
    <x v="1"/>
    <x v="2"/>
    <s v="Avery 492"/>
    <n v="5.76"/>
    <n v="2"/>
    <n v="0"/>
    <n v="2.6495999999999995"/>
  </r>
  <r>
    <n v="7521"/>
    <s v="US-2014-167920"/>
    <x v="3"/>
    <x v="34"/>
    <x v="169"/>
    <s v="Second Class"/>
    <s v="JL-15835"/>
    <s v="John Lee"/>
    <x v="0"/>
    <s v="United States"/>
    <s v="Richmond"/>
    <x v="0"/>
    <n v="40475"/>
    <x v="0"/>
    <s v="TEC-CO-10001046"/>
    <x v="2"/>
    <x v="16"/>
    <s v="Canon Imageclass D680 Copier / Fax"/>
    <n v="1399.98"/>
    <n v="2"/>
    <n v="0"/>
    <n v="629.99099999999999"/>
  </r>
  <r>
    <n v="7522"/>
    <s v="CA-2013-162383"/>
    <x v="0"/>
    <x v="64"/>
    <x v="47"/>
    <s v="Standard Class"/>
    <s v="MD-17350"/>
    <s v="Maribeth Dona"/>
    <x v="0"/>
    <s v="United States"/>
    <s v="Lancaster"/>
    <x v="24"/>
    <n v="43130"/>
    <x v="3"/>
    <s v="OFF-BI-10002824"/>
    <x v="1"/>
    <x v="8"/>
    <s v="Recycled Easel Ring Binders"/>
    <n v="8.9520000000000017"/>
    <n v="2"/>
    <n v="0.7"/>
    <n v="-7.4600000000000009"/>
  </r>
  <r>
    <n v="7523"/>
    <s v="CA-2013-162383"/>
    <x v="0"/>
    <x v="64"/>
    <x v="47"/>
    <s v="Standard Class"/>
    <s v="MD-17350"/>
    <s v="Maribeth Dona"/>
    <x v="0"/>
    <s v="United States"/>
    <s v="Lancaster"/>
    <x v="24"/>
    <n v="43130"/>
    <x v="3"/>
    <s v="OFF-BI-10001757"/>
    <x v="1"/>
    <x v="8"/>
    <s v="Pressboard Hanging Data Binders for Unburst Sheets"/>
    <n v="8.8560000000000016"/>
    <n v="6"/>
    <n v="0.7"/>
    <n v="-6.4944000000000024"/>
  </r>
  <r>
    <n v="7524"/>
    <s v="CA-2013-162383"/>
    <x v="0"/>
    <x v="64"/>
    <x v="47"/>
    <s v="Standard Class"/>
    <s v="MD-17350"/>
    <s v="Maribeth Dona"/>
    <x v="0"/>
    <s v="United States"/>
    <s v="Lancaster"/>
    <x v="24"/>
    <n v="43130"/>
    <x v="3"/>
    <s v="FUR-CH-10004477"/>
    <x v="0"/>
    <x v="1"/>
    <s v="Global Push Button Manager's Chair, Indigo"/>
    <n v="85.245999999999995"/>
    <n v="2"/>
    <n v="0.3"/>
    <n v="-1.217800000000004"/>
  </r>
  <r>
    <n v="7525"/>
    <s v="CA-2011-125731"/>
    <x v="2"/>
    <x v="1076"/>
    <x v="370"/>
    <s v="Standard Class"/>
    <s v="CL-12565"/>
    <s v="Clay Ludtke"/>
    <x v="0"/>
    <s v="United States"/>
    <s v="Gresham"/>
    <x v="21"/>
    <n v="97030"/>
    <x v="1"/>
    <s v="OFF-EN-10003072"/>
    <x v="1"/>
    <x v="12"/>
    <s v="Peel &amp; Seel Envelopes"/>
    <n v="21.728000000000002"/>
    <n v="7"/>
    <n v="0.2"/>
    <n v="7.6047999999999991"/>
  </r>
  <r>
    <n v="7526"/>
    <s v="CA-2011-125731"/>
    <x v="2"/>
    <x v="1076"/>
    <x v="370"/>
    <s v="Standard Class"/>
    <s v="CL-12565"/>
    <s v="Clay Ludtke"/>
    <x v="0"/>
    <s v="United States"/>
    <s v="Gresham"/>
    <x v="21"/>
    <n v="97030"/>
    <x v="1"/>
    <s v="FUR-CH-10003973"/>
    <x v="0"/>
    <x v="1"/>
    <s v="GuestStacker Chair with Chrome Finish Legs"/>
    <n v="1487.04"/>
    <n v="5"/>
    <n v="0.2"/>
    <n v="148.70400000000006"/>
  </r>
  <r>
    <n v="7527"/>
    <s v="US-2014-106145"/>
    <x v="3"/>
    <x v="986"/>
    <x v="255"/>
    <s v="Same Day"/>
    <s v="RA-19885"/>
    <s v="Ruben Ausman"/>
    <x v="1"/>
    <s v="United States"/>
    <s v="San Francisco"/>
    <x v="1"/>
    <n v="94109"/>
    <x v="1"/>
    <s v="OFF-EN-10001028"/>
    <x v="1"/>
    <x v="12"/>
    <s v="Staples"/>
    <n v="71.88"/>
    <n v="6"/>
    <n v="0"/>
    <n v="33.064799999999998"/>
  </r>
  <r>
    <n v="7528"/>
    <s v="US-2014-106145"/>
    <x v="3"/>
    <x v="986"/>
    <x v="255"/>
    <s v="Same Day"/>
    <s v="RA-19885"/>
    <s v="Ruben Ausman"/>
    <x v="1"/>
    <s v="United States"/>
    <s v="San Francisco"/>
    <x v="1"/>
    <n v="94109"/>
    <x v="1"/>
    <s v="FUR-FU-10003829"/>
    <x v="0"/>
    <x v="5"/>
    <s v="Stackable Trays"/>
    <n v="9.24"/>
    <n v="3"/>
    <n v="0"/>
    <n v="2.9567999999999994"/>
  </r>
  <r>
    <n v="7529"/>
    <s v="US-2014-106145"/>
    <x v="3"/>
    <x v="986"/>
    <x v="255"/>
    <s v="Same Day"/>
    <s v="RA-19885"/>
    <s v="Ruben Ausman"/>
    <x v="1"/>
    <s v="United States"/>
    <s v="San Francisco"/>
    <x v="1"/>
    <n v="94109"/>
    <x v="1"/>
    <s v="OFF-PA-10002245"/>
    <x v="1"/>
    <x v="10"/>
    <s v="Xerox 1895"/>
    <n v="35.880000000000003"/>
    <n v="6"/>
    <n v="0"/>
    <n v="16.146000000000001"/>
  </r>
  <r>
    <n v="7530"/>
    <s v="US-2014-106145"/>
    <x v="3"/>
    <x v="986"/>
    <x v="255"/>
    <s v="Same Day"/>
    <s v="RA-19885"/>
    <s v="Ruben Ausman"/>
    <x v="1"/>
    <s v="United States"/>
    <s v="San Francisco"/>
    <x v="1"/>
    <n v="94109"/>
    <x v="1"/>
    <s v="OFF-BI-10002215"/>
    <x v="1"/>
    <x v="8"/>
    <s v="Wilson Jones Hanging View Binder, White, 1&quot;"/>
    <n v="17.04"/>
    <n v="3"/>
    <n v="0.2"/>
    <n v="5.5379999999999985"/>
  </r>
  <r>
    <n v="7531"/>
    <s v="US-2014-106145"/>
    <x v="3"/>
    <x v="986"/>
    <x v="255"/>
    <s v="Same Day"/>
    <s v="RA-19885"/>
    <s v="Ruben Ausman"/>
    <x v="1"/>
    <s v="United States"/>
    <s v="San Francisco"/>
    <x v="1"/>
    <n v="94109"/>
    <x v="1"/>
    <s v="OFF-BI-10003925"/>
    <x v="1"/>
    <x v="8"/>
    <s v="Fellowes PB300 Plastic Comb Binding Machine"/>
    <n v="931.17600000000016"/>
    <n v="3"/>
    <n v="0.2"/>
    <n v="314.27190000000002"/>
  </r>
  <r>
    <n v="7532"/>
    <s v="CA-2013-107146"/>
    <x v="0"/>
    <x v="26"/>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210"/>
    <s v="First Class"/>
    <s v="LC-16885"/>
    <s v="Lena Creighton"/>
    <x v="0"/>
    <s v="United States"/>
    <s v="Longmont"/>
    <x v="22"/>
    <n v="80501"/>
    <x v="1"/>
    <s v="FUR-CH-10004853"/>
    <x v="0"/>
    <x v="1"/>
    <s v="Global Manager's Adjustable Task Chair, Storm"/>
    <n v="483.13599999999997"/>
    <n v="4"/>
    <n v="0.2"/>
    <n v="54.352799999999945"/>
  </r>
  <r>
    <n v="7534"/>
    <s v="US-2014-134642"/>
    <x v="3"/>
    <x v="906"/>
    <x v="694"/>
    <s v="Standard Class"/>
    <s v="SW-20245"/>
    <s v="Scot Wooten"/>
    <x v="0"/>
    <s v="United States"/>
    <s v="Greenville"/>
    <x v="3"/>
    <n v="27834"/>
    <x v="0"/>
    <s v="FUR-CH-10002880"/>
    <x v="0"/>
    <x v="1"/>
    <s v="Global High-Back Leather Tilter, Burgundy"/>
    <n v="196.78399999999999"/>
    <n v="2"/>
    <n v="0.2"/>
    <n v="-22.138200000000012"/>
  </r>
  <r>
    <n v="7535"/>
    <s v="US-2014-134642"/>
    <x v="3"/>
    <x v="906"/>
    <x v="694"/>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x v="377"/>
    <s v="Standard Class"/>
    <s v="HG-14965"/>
    <s v="Henry Goldwyn"/>
    <x v="1"/>
    <s v="United States"/>
    <s v="Los Angeles"/>
    <x v="1"/>
    <n v="90004"/>
    <x v="1"/>
    <s v="OFF-SU-10004231"/>
    <x v="1"/>
    <x v="14"/>
    <s v="Acme Tagit Stainless Steel Antibacterial Scissors"/>
    <n v="29.700000000000003"/>
    <n v="3"/>
    <n v="0"/>
    <n v="8.0190000000000001"/>
  </r>
  <r>
    <n v="7537"/>
    <s v="CA-2014-103415"/>
    <x v="3"/>
    <x v="734"/>
    <x v="274"/>
    <s v="Standard Class"/>
    <s v="MV-17485"/>
    <s v="Mark Van Huff"/>
    <x v="0"/>
    <s v="United States"/>
    <s v="Houston"/>
    <x v="5"/>
    <n v="77041"/>
    <x v="2"/>
    <s v="FUR-FU-10000820"/>
    <x v="0"/>
    <x v="5"/>
    <s v="Tensor Brushed Steel Torchiere Floor Lamp"/>
    <n v="13.591999999999999"/>
    <n v="2"/>
    <n v="0.6"/>
    <n v="-14.271599999999999"/>
  </r>
  <r>
    <n v="7538"/>
    <s v="CA-2013-106460"/>
    <x v="0"/>
    <x v="317"/>
    <x v="465"/>
    <s v="Second Class"/>
    <s v="GT-14710"/>
    <s v="Greg Tran"/>
    <x v="0"/>
    <s v="United States"/>
    <s v="San Francisco"/>
    <x v="1"/>
    <n v="94109"/>
    <x v="1"/>
    <s v="OFF-PA-10001736"/>
    <x v="1"/>
    <x v="10"/>
    <s v="Xerox 1880"/>
    <n v="70.88"/>
    <n v="2"/>
    <n v="0"/>
    <n v="33.313599999999994"/>
  </r>
  <r>
    <n v="7539"/>
    <s v="US-2014-112347"/>
    <x v="3"/>
    <x v="574"/>
    <x v="792"/>
    <s v="Standard Class"/>
    <s v="BS-11380"/>
    <s v="Bill Stewart"/>
    <x v="1"/>
    <s v="United States"/>
    <s v="Denver"/>
    <x v="22"/>
    <n v="80219"/>
    <x v="1"/>
    <s v="OFF-ST-10003306"/>
    <x v="1"/>
    <x v="4"/>
    <s v="Letter Size Cart"/>
    <n v="114.28800000000001"/>
    <n v="1"/>
    <n v="0.2"/>
    <n v="12.857399999999984"/>
  </r>
  <r>
    <n v="7540"/>
    <s v="US-2014-112347"/>
    <x v="3"/>
    <x v="574"/>
    <x v="792"/>
    <s v="Standard Class"/>
    <s v="BS-11380"/>
    <s v="Bill Stewart"/>
    <x v="1"/>
    <s v="United States"/>
    <s v="Denver"/>
    <x v="22"/>
    <n v="80219"/>
    <x v="1"/>
    <s v="OFF-BI-10003707"/>
    <x v="1"/>
    <x v="8"/>
    <s v="Aluminum Screw Posts"/>
    <n v="36.624000000000002"/>
    <n v="8"/>
    <n v="0.7"/>
    <n v="-24.41599999999999"/>
  </r>
  <r>
    <n v="7541"/>
    <s v="US-2014-112347"/>
    <x v="3"/>
    <x v="574"/>
    <x v="792"/>
    <s v="Standard Class"/>
    <s v="BS-11380"/>
    <s v="Bill Stewart"/>
    <x v="1"/>
    <s v="United States"/>
    <s v="Denver"/>
    <x v="22"/>
    <n v="80219"/>
    <x v="1"/>
    <s v="FUR-BO-10003546"/>
    <x v="0"/>
    <x v="0"/>
    <s v="Hon 4-Shelf Metal Bookcases"/>
    <n v="242.35200000000003"/>
    <n v="8"/>
    <n v="0.7"/>
    <n v="-363.52799999999991"/>
  </r>
  <r>
    <n v="7542"/>
    <s v="US-2014-112347"/>
    <x v="3"/>
    <x v="574"/>
    <x v="792"/>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x v="792"/>
    <s v="Standard Class"/>
    <s v="BS-11380"/>
    <s v="Bill Stewart"/>
    <x v="1"/>
    <s v="United States"/>
    <s v="Denver"/>
    <x v="22"/>
    <n v="80219"/>
    <x v="1"/>
    <s v="FUR-FU-10001488"/>
    <x v="0"/>
    <x v="5"/>
    <s v="Tenex 46&quot; x 60&quot; Computer Anti-Static Chairmat, Rectangular Shaped"/>
    <n v="508.70400000000006"/>
    <n v="6"/>
    <n v="0.2"/>
    <n v="0"/>
  </r>
  <r>
    <n v="7544"/>
    <s v="US-2014-112347"/>
    <x v="3"/>
    <x v="574"/>
    <x v="792"/>
    <s v="Standard Class"/>
    <s v="BS-11380"/>
    <s v="Bill Stewart"/>
    <x v="1"/>
    <s v="United States"/>
    <s v="Denver"/>
    <x v="22"/>
    <n v="80219"/>
    <x v="1"/>
    <s v="TEC-PH-10004833"/>
    <x v="2"/>
    <x v="7"/>
    <s v="Macally Suction Cup Mount"/>
    <n v="57.36"/>
    <n v="6"/>
    <n v="0.2"/>
    <n v="-14.34"/>
  </r>
  <r>
    <n v="7545"/>
    <s v="US-2014-112347"/>
    <x v="3"/>
    <x v="574"/>
    <x v="792"/>
    <s v="Standard Class"/>
    <s v="BS-11380"/>
    <s v="Bill Stewart"/>
    <x v="1"/>
    <s v="United States"/>
    <s v="Denver"/>
    <x v="22"/>
    <n v="80219"/>
    <x v="1"/>
    <s v="FUR-CH-10002335"/>
    <x v="0"/>
    <x v="1"/>
    <s v="Hon GuestStacker Chair"/>
    <n v="906.68000000000006"/>
    <n v="5"/>
    <n v="0.2"/>
    <n v="68.001000000000033"/>
  </r>
  <r>
    <n v="7546"/>
    <s v="CA-2011-103492"/>
    <x v="2"/>
    <x v="982"/>
    <x v="323"/>
    <s v="Standard Class"/>
    <s v="CM-12715"/>
    <s v="Craig Molinari"/>
    <x v="1"/>
    <s v="United States"/>
    <s v="Huntsville"/>
    <x v="5"/>
    <n v="77340"/>
    <x v="2"/>
    <s v="TEC-PH-10001128"/>
    <x v="2"/>
    <x v="7"/>
    <s v="Motorola Droid Maxx"/>
    <n v="719.95200000000011"/>
    <n v="6"/>
    <n v="0.2"/>
    <n v="71.995200000000011"/>
  </r>
  <r>
    <n v="7547"/>
    <s v="CA-2011-103492"/>
    <x v="2"/>
    <x v="982"/>
    <x v="323"/>
    <s v="Standard Class"/>
    <s v="CM-12715"/>
    <s v="Craig Molinari"/>
    <x v="1"/>
    <s v="United States"/>
    <s v="Huntsville"/>
    <x v="5"/>
    <n v="77340"/>
    <x v="2"/>
    <s v="TEC-PH-10004667"/>
    <x v="2"/>
    <x v="7"/>
    <s v="Cisco 8x8 Inc. 6753i IP Business Phone System"/>
    <n v="755.94400000000019"/>
    <n v="7"/>
    <n v="0.2"/>
    <n v="66.145099999999957"/>
  </r>
  <r>
    <n v="7548"/>
    <s v="CA-2011-103492"/>
    <x v="2"/>
    <x v="982"/>
    <x v="323"/>
    <s v="Standard Class"/>
    <s v="CM-12715"/>
    <s v="Craig Molinari"/>
    <x v="1"/>
    <s v="United States"/>
    <s v="Huntsville"/>
    <x v="5"/>
    <n v="77340"/>
    <x v="2"/>
    <s v="OFF-BI-10004817"/>
    <x v="1"/>
    <x v="8"/>
    <s v="GBC Personal VeloBind Strips"/>
    <n v="11.979999999999997"/>
    <n v="5"/>
    <n v="0.8"/>
    <n v="-19.16800000000001"/>
  </r>
  <r>
    <n v="7549"/>
    <s v="CA-2011-103492"/>
    <x v="2"/>
    <x v="982"/>
    <x v="323"/>
    <s v="Standard Class"/>
    <s v="CM-12715"/>
    <s v="Craig Molinari"/>
    <x v="1"/>
    <s v="United States"/>
    <s v="Huntsville"/>
    <x v="5"/>
    <n v="77340"/>
    <x v="2"/>
    <s v="OFF-BI-10004140"/>
    <x v="1"/>
    <x v="8"/>
    <s v="Avery Non-Stick Binders"/>
    <n v="0.8979999999999998"/>
    <n v="1"/>
    <n v="0.8"/>
    <n v="-1.5715000000000008"/>
  </r>
  <r>
    <n v="7550"/>
    <s v="CA-2013-136595"/>
    <x v="0"/>
    <x v="64"/>
    <x v="62"/>
    <s v="First Class"/>
    <s v="EM-13825"/>
    <s v="Elizabeth Moffitt"/>
    <x v="1"/>
    <s v="United States"/>
    <s v="Houston"/>
    <x v="5"/>
    <n v="77036"/>
    <x v="2"/>
    <s v="FUR-FU-10004671"/>
    <x v="0"/>
    <x v="5"/>
    <s v="Executive Impressions 12&quot; Wall Clock"/>
    <n v="21.204000000000004"/>
    <n v="3"/>
    <n v="0.6"/>
    <n v="-11.662199999999999"/>
  </r>
  <r>
    <n v="7551"/>
    <s v="CA-2011-140396"/>
    <x v="2"/>
    <x v="1164"/>
    <x v="573"/>
    <s v="Standard Class"/>
    <s v="KH-16330"/>
    <s v="Katharine Harms"/>
    <x v="1"/>
    <s v="United States"/>
    <s v="New York City"/>
    <x v="15"/>
    <n v="10024"/>
    <x v="3"/>
    <s v="OFF-EN-10002592"/>
    <x v="1"/>
    <x v="12"/>
    <s v="Peel &amp; Seel Recycled Catalog Envelopes, Brown"/>
    <n v="34.74"/>
    <n v="3"/>
    <n v="0"/>
    <n v="17.37"/>
  </r>
  <r>
    <n v="7552"/>
    <s v="CA-2011-140396"/>
    <x v="2"/>
    <x v="1164"/>
    <x v="573"/>
    <s v="Standard Class"/>
    <s v="KH-16330"/>
    <s v="Katharine Harms"/>
    <x v="1"/>
    <s v="United States"/>
    <s v="New York City"/>
    <x v="15"/>
    <n v="10024"/>
    <x v="3"/>
    <s v="TEC-PH-10004447"/>
    <x v="2"/>
    <x v="7"/>
    <s v="Toshiba IPT2010-SD IP Telephone"/>
    <n v="833.94"/>
    <n v="6"/>
    <n v="0"/>
    <n v="216.8244"/>
  </r>
  <r>
    <n v="7553"/>
    <s v="CA-2011-140396"/>
    <x v="2"/>
    <x v="1164"/>
    <x v="573"/>
    <s v="Standard Class"/>
    <s v="KH-16330"/>
    <s v="Katharine Harms"/>
    <x v="1"/>
    <s v="United States"/>
    <s v="New York City"/>
    <x v="15"/>
    <n v="10024"/>
    <x v="3"/>
    <s v="OFF-BI-10003669"/>
    <x v="1"/>
    <x v="8"/>
    <s v="3M Organizer Strips"/>
    <n v="12.96"/>
    <n v="3"/>
    <n v="0.2"/>
    <n v="4.5359999999999996"/>
  </r>
  <r>
    <n v="7554"/>
    <s v="CA-2011-140396"/>
    <x v="2"/>
    <x v="1164"/>
    <x v="573"/>
    <s v="Standard Class"/>
    <s v="KH-16330"/>
    <s v="Katharine Harms"/>
    <x v="1"/>
    <s v="United States"/>
    <s v="New York City"/>
    <x v="15"/>
    <n v="10024"/>
    <x v="3"/>
    <s v="OFF-PA-10000223"/>
    <x v="1"/>
    <x v="10"/>
    <s v="Xerox 2000"/>
    <n v="25.92"/>
    <n v="4"/>
    <n v="0"/>
    <n v="12.441600000000001"/>
  </r>
  <r>
    <n v="7555"/>
    <s v="CA-2011-114181"/>
    <x v="2"/>
    <x v="1025"/>
    <x v="1260"/>
    <s v="Second Class"/>
    <s v="AF-10885"/>
    <s v="Art Foster"/>
    <x v="0"/>
    <s v="United States"/>
    <s v="Philadelphia"/>
    <x v="9"/>
    <n v="19134"/>
    <x v="3"/>
    <s v="FUR-BO-10004467"/>
    <x v="0"/>
    <x v="0"/>
    <s v="Bestar Classic Bookcase"/>
    <n v="349.96499999999997"/>
    <n v="7"/>
    <n v="0.5"/>
    <n v="-216.97830000000002"/>
  </r>
  <r>
    <n v="7556"/>
    <s v="CA-2011-114181"/>
    <x v="2"/>
    <x v="1025"/>
    <x v="1260"/>
    <s v="Second Class"/>
    <s v="AF-10885"/>
    <s v="Art Foster"/>
    <x v="0"/>
    <s v="United States"/>
    <s v="Philadelphia"/>
    <x v="9"/>
    <n v="19134"/>
    <x v="3"/>
    <s v="OFF-AR-10000716"/>
    <x v="1"/>
    <x v="6"/>
    <s v="DIXON Ticonderoga Erasable Checking Pencils"/>
    <n v="22.32"/>
    <n v="5"/>
    <n v="0.2"/>
    <n v="5.3010000000000002"/>
  </r>
  <r>
    <n v="7557"/>
    <s v="CA-2014-159506"/>
    <x v="3"/>
    <x v="344"/>
    <x v="348"/>
    <s v="Standard Class"/>
    <s v="JR-16210"/>
    <s v="Justin Ritter"/>
    <x v="1"/>
    <s v="United States"/>
    <s v="Columbus"/>
    <x v="14"/>
    <n v="47201"/>
    <x v="2"/>
    <s v="OFF-PA-10003641"/>
    <x v="1"/>
    <x v="10"/>
    <s v="Xerox 1909"/>
    <n v="158.28"/>
    <n v="6"/>
    <n v="0"/>
    <n v="72.808799999999991"/>
  </r>
  <r>
    <n v="7558"/>
    <s v="CA-2014-159506"/>
    <x v="3"/>
    <x v="344"/>
    <x v="348"/>
    <s v="Standard Class"/>
    <s v="JR-16210"/>
    <s v="Justin Ritter"/>
    <x v="1"/>
    <s v="United States"/>
    <s v="Columbus"/>
    <x v="14"/>
    <n v="47201"/>
    <x v="2"/>
    <s v="OFF-BI-10004519"/>
    <x v="1"/>
    <x v="8"/>
    <s v="GBC DocuBind P100 Manual Binding Machine"/>
    <n v="497.93999999999994"/>
    <n v="3"/>
    <n v="0"/>
    <n v="224.07299999999998"/>
  </r>
  <r>
    <n v="7559"/>
    <s v="US-2011-137155"/>
    <x v="2"/>
    <x v="301"/>
    <x v="840"/>
    <s v="Standard Class"/>
    <s v="DL-12925"/>
    <s v="Daniel Lacy"/>
    <x v="0"/>
    <s v="United States"/>
    <s v="Long Beach"/>
    <x v="15"/>
    <n v="11561"/>
    <x v="3"/>
    <s v="OFF-AP-10002518"/>
    <x v="1"/>
    <x v="9"/>
    <s v="Kensington 7 Outlet MasterPiece Power Center"/>
    <n v="533.93999999999994"/>
    <n v="3"/>
    <n v="0"/>
    <n v="154.84259999999995"/>
  </r>
  <r>
    <n v="7560"/>
    <s v="US-2011-137155"/>
    <x v="2"/>
    <x v="301"/>
    <x v="840"/>
    <s v="Standard Class"/>
    <s v="DL-12925"/>
    <s v="Daniel Lacy"/>
    <x v="0"/>
    <s v="United States"/>
    <s v="Long Beach"/>
    <x v="15"/>
    <n v="11561"/>
    <x v="3"/>
    <s v="OFF-PA-10000806"/>
    <x v="1"/>
    <x v="10"/>
    <s v="Xerox 1934"/>
    <n v="167.94"/>
    <n v="3"/>
    <n v="0"/>
    <n v="82.290599999999998"/>
  </r>
  <r>
    <n v="7561"/>
    <s v="US-2011-137155"/>
    <x v="2"/>
    <x v="301"/>
    <x v="840"/>
    <s v="Standard Class"/>
    <s v="DL-12925"/>
    <s v="Daniel Lacy"/>
    <x v="0"/>
    <s v="United States"/>
    <s v="Long Beach"/>
    <x v="15"/>
    <n v="11561"/>
    <x v="3"/>
    <s v="FUR-FU-10003142"/>
    <x v="0"/>
    <x v="5"/>
    <s v="Master Big Foot Doorstop, Beige"/>
    <n v="31.68"/>
    <n v="6"/>
    <n v="0"/>
    <n v="9.8207999999999984"/>
  </r>
  <r>
    <n v="7562"/>
    <s v="CA-2013-105746"/>
    <x v="0"/>
    <x v="945"/>
    <x v="1015"/>
    <s v="First Class"/>
    <s v="BD-11605"/>
    <s v="Brian Dahlen"/>
    <x v="0"/>
    <s v="United States"/>
    <s v="Lancaster"/>
    <x v="9"/>
    <n v="17602"/>
    <x v="3"/>
    <s v="FUR-CH-10000454"/>
    <x v="0"/>
    <x v="1"/>
    <s v="Hon Deluxe Fabric Upholstered Stacking Chairs, Rounded Back"/>
    <n v="170.78599999999997"/>
    <n v="1"/>
    <n v="0.3"/>
    <n v="0"/>
  </r>
  <r>
    <n v="7563"/>
    <s v="US-2013-104815"/>
    <x v="0"/>
    <x v="323"/>
    <x v="62"/>
    <s v="Standard Class"/>
    <s v="RB-19570"/>
    <s v="Rob Beeghly"/>
    <x v="0"/>
    <s v="United States"/>
    <s v="Chicago"/>
    <x v="10"/>
    <n v="60610"/>
    <x v="2"/>
    <s v="FUR-BO-10003894"/>
    <x v="0"/>
    <x v="0"/>
    <s v="Safco Value Mate Steel Bookcase, Baked Enamel Finish on Steel, Black"/>
    <n v="198.744"/>
    <n v="4"/>
    <n v="0.3"/>
    <n v="0"/>
  </r>
  <r>
    <n v="7564"/>
    <s v="CA-2014-157672"/>
    <x v="3"/>
    <x v="361"/>
    <x v="951"/>
    <s v="First Class"/>
    <s v="RB-19795"/>
    <s v="Ross Baird"/>
    <x v="2"/>
    <s v="United States"/>
    <s v="Denver"/>
    <x v="22"/>
    <n v="80219"/>
    <x v="1"/>
    <s v="TEC-AC-10001714"/>
    <x v="2"/>
    <x v="11"/>
    <s v="Logitech MX Performance Wireless Mouse"/>
    <n v="63.824000000000005"/>
    <n v="2"/>
    <n v="0.2"/>
    <n v="13.562599999999998"/>
  </r>
  <r>
    <n v="7565"/>
    <s v="US-2013-166660"/>
    <x v="0"/>
    <x v="806"/>
    <x v="1261"/>
    <s v="Second Class"/>
    <s v="TB-21250"/>
    <s v="Tim Brockman"/>
    <x v="0"/>
    <s v="United States"/>
    <s v="Seattle"/>
    <x v="4"/>
    <n v="98103"/>
    <x v="1"/>
    <s v="FUR-CH-10001190"/>
    <x v="0"/>
    <x v="1"/>
    <s v="Global Deluxe High-Back Office Chair in Storm"/>
    <n v="435.16800000000006"/>
    <n v="4"/>
    <n v="0.2"/>
    <n v="-59.835600000000042"/>
  </r>
  <r>
    <n v="7566"/>
    <s v="US-2013-166660"/>
    <x v="0"/>
    <x v="806"/>
    <x v="1261"/>
    <s v="Second Class"/>
    <s v="TB-21250"/>
    <s v="Tim Brockman"/>
    <x v="0"/>
    <s v="United States"/>
    <s v="Seattle"/>
    <x v="4"/>
    <n v="98103"/>
    <x v="1"/>
    <s v="FUR-BO-10000468"/>
    <x v="0"/>
    <x v="0"/>
    <s v="O'Sullivan 2-Shelf Heavy-Duty Bookcases"/>
    <n v="48.58"/>
    <n v="1"/>
    <n v="0"/>
    <n v="7.7728000000000037"/>
  </r>
  <r>
    <n v="7567"/>
    <s v="CA-2014-140802"/>
    <x v="3"/>
    <x v="81"/>
    <x v="88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x v="880"/>
    <s v="First Class"/>
    <s v="KN-16390"/>
    <s v="Katherine Nockton"/>
    <x v="1"/>
    <s v="United States"/>
    <s v="Houston"/>
    <x v="5"/>
    <n v="77070"/>
    <x v="2"/>
    <s v="OFF-PA-10001534"/>
    <x v="1"/>
    <x v="10"/>
    <s v="Xerox 230"/>
    <n v="20.736000000000004"/>
    <n v="4"/>
    <n v="0.2"/>
    <n v="7.2576000000000001"/>
  </r>
  <r>
    <n v="7569"/>
    <s v="CA-2011-133830"/>
    <x v="2"/>
    <x v="29"/>
    <x v="28"/>
    <s v="Standard Class"/>
    <s v="RL-19615"/>
    <s v="Rob Lucas"/>
    <x v="0"/>
    <s v="United States"/>
    <s v="Los Angeles"/>
    <x v="1"/>
    <n v="90045"/>
    <x v="1"/>
    <s v="OFF-AR-10003045"/>
    <x v="1"/>
    <x v="6"/>
    <s v="Prang Colored Pencils"/>
    <n v="26.46"/>
    <n v="9"/>
    <n v="0"/>
    <n v="11.907"/>
  </r>
  <r>
    <n v="7570"/>
    <s v="CA-2011-133830"/>
    <x v="2"/>
    <x v="29"/>
    <x v="28"/>
    <s v="Standard Class"/>
    <s v="RL-19615"/>
    <s v="Rob Lucas"/>
    <x v="0"/>
    <s v="United States"/>
    <s v="Los Angeles"/>
    <x v="1"/>
    <n v="90045"/>
    <x v="1"/>
    <s v="OFF-PA-10001363"/>
    <x v="1"/>
    <x v="10"/>
    <s v="Xerox 1933"/>
    <n v="49.12"/>
    <n v="4"/>
    <n v="0"/>
    <n v="23.086399999999998"/>
  </r>
  <r>
    <n v="7571"/>
    <s v="CA-2011-133830"/>
    <x v="2"/>
    <x v="29"/>
    <x v="28"/>
    <s v="Standard Class"/>
    <s v="RL-19615"/>
    <s v="Rob Lucas"/>
    <x v="0"/>
    <s v="United States"/>
    <s v="Los Angeles"/>
    <x v="1"/>
    <n v="90045"/>
    <x v="1"/>
    <s v="OFF-FA-10002280"/>
    <x v="1"/>
    <x v="13"/>
    <s v="Advantus Plastic Paper Clips"/>
    <n v="15"/>
    <n v="3"/>
    <n v="0"/>
    <n v="7.1999999999999993"/>
  </r>
  <r>
    <n v="7572"/>
    <s v="CA-2011-100916"/>
    <x v="2"/>
    <x v="618"/>
    <x v="1190"/>
    <s v="Standard Class"/>
    <s v="FH-14275"/>
    <s v="Frank Hawley"/>
    <x v="1"/>
    <s v="United States"/>
    <s v="Newport News"/>
    <x v="17"/>
    <n v="23602"/>
    <x v="0"/>
    <s v="OFF-ST-10003479"/>
    <x v="1"/>
    <x v="4"/>
    <s v="Eldon Base for stackable storage shelf, platinum"/>
    <n v="194.7"/>
    <n v="5"/>
    <n v="0"/>
    <n v="9.7349999999999781"/>
  </r>
  <r>
    <n v="7573"/>
    <s v="CA-2011-100916"/>
    <x v="2"/>
    <x v="618"/>
    <x v="1190"/>
    <s v="Standard Class"/>
    <s v="FH-14275"/>
    <s v="Frank Hawley"/>
    <x v="1"/>
    <s v="United States"/>
    <s v="Newport News"/>
    <x v="17"/>
    <n v="23602"/>
    <x v="0"/>
    <s v="FUR-TA-10004607"/>
    <x v="0"/>
    <x v="3"/>
    <s v="Hon 2111 Invitation Series Straight Table"/>
    <n v="591.32000000000005"/>
    <n v="4"/>
    <n v="0"/>
    <n v="112.35079999999999"/>
  </r>
  <r>
    <n v="7574"/>
    <s v="CA-2011-100916"/>
    <x v="2"/>
    <x v="618"/>
    <x v="1190"/>
    <s v="Standard Class"/>
    <s v="FH-14275"/>
    <s v="Frank Hawley"/>
    <x v="1"/>
    <s v="United States"/>
    <s v="Newport News"/>
    <x v="17"/>
    <n v="23602"/>
    <x v="0"/>
    <s v="OFF-AR-10001022"/>
    <x v="1"/>
    <x v="6"/>
    <s v="SANFORD Liquid Accent Tank-Style Highlighters"/>
    <n v="2.84"/>
    <n v="1"/>
    <n v="0"/>
    <n v="0.88039999999999985"/>
  </r>
  <r>
    <n v="7575"/>
    <s v="CA-2012-129532"/>
    <x v="1"/>
    <x v="575"/>
    <x v="301"/>
    <s v="Standard Class"/>
    <s v="YS-21880"/>
    <s v="Yana Sorensen"/>
    <x v="1"/>
    <s v="United States"/>
    <s v="Los Angeles"/>
    <x v="1"/>
    <n v="90036"/>
    <x v="1"/>
    <s v="OFF-ST-10004186"/>
    <x v="1"/>
    <x v="4"/>
    <s v="Stur-D-Stor Shelving, Vertical 5-Shelf: 72&quot;H x 36&quot;W x 18 1/2&quot;D"/>
    <n v="221.96"/>
    <n v="2"/>
    <n v="0"/>
    <n v="4.4391999999999996"/>
  </r>
  <r>
    <n v="7576"/>
    <s v="CA-2012-129532"/>
    <x v="1"/>
    <x v="575"/>
    <x v="301"/>
    <s v="Standard Class"/>
    <s v="YS-21880"/>
    <s v="Yana Sorensen"/>
    <x v="1"/>
    <s v="United States"/>
    <s v="Los Angeles"/>
    <x v="1"/>
    <n v="90036"/>
    <x v="1"/>
    <s v="TEC-AC-10000865"/>
    <x v="2"/>
    <x v="11"/>
    <s v="WD My Passport Ultra 500GB Portable External Hard Drive"/>
    <n v="236"/>
    <n v="4"/>
    <n v="0"/>
    <n v="40.119999999999976"/>
  </r>
  <r>
    <n v="7577"/>
    <s v="CA-2011-134726"/>
    <x v="2"/>
    <x v="981"/>
    <x v="322"/>
    <s v="Second Class"/>
    <s v="SW-20755"/>
    <s v="Steven Ward"/>
    <x v="1"/>
    <s v="United States"/>
    <s v="Seattle"/>
    <x v="4"/>
    <n v="98115"/>
    <x v="1"/>
    <s v="TEC-AC-10000023"/>
    <x v="2"/>
    <x v="11"/>
    <s v="Maxell 74 Minute CD-R Spindle, 50/Pack"/>
    <n v="41.94"/>
    <n v="2"/>
    <n v="0"/>
    <n v="15.098399999999998"/>
  </r>
  <r>
    <n v="7578"/>
    <s v="CA-2011-134726"/>
    <x v="2"/>
    <x v="981"/>
    <x v="322"/>
    <s v="Second Class"/>
    <s v="SW-20755"/>
    <s v="Steven Ward"/>
    <x v="1"/>
    <s v="United States"/>
    <s v="Seattle"/>
    <x v="4"/>
    <n v="98115"/>
    <x v="1"/>
    <s v="TEC-PH-10001750"/>
    <x v="2"/>
    <x v="7"/>
    <s v="Samsung Rugby III"/>
    <n v="52.792000000000002"/>
    <n v="1"/>
    <n v="0.2"/>
    <n v="4.6193000000000026"/>
  </r>
  <r>
    <n v="7579"/>
    <s v="CA-2013-138597"/>
    <x v="0"/>
    <x v="122"/>
    <x v="967"/>
    <s v="First Class"/>
    <s v="PN-18775"/>
    <s v="Parhena Norris"/>
    <x v="2"/>
    <s v="United States"/>
    <s v="Omaha"/>
    <x v="8"/>
    <n v="68104"/>
    <x v="2"/>
    <s v="FUR-CH-10004997"/>
    <x v="0"/>
    <x v="1"/>
    <s v="Hon Every-Day Series Multi-Task Chairs"/>
    <n v="563.93999999999994"/>
    <n v="3"/>
    <n v="0"/>
    <n v="112.78800000000001"/>
  </r>
  <r>
    <n v="7580"/>
    <s v="CA-2012-123113"/>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x v="562"/>
    <s v="Second Class"/>
    <s v="AT-10735"/>
    <s v="Annie Thurman"/>
    <x v="0"/>
    <s v="United States"/>
    <s v="Morristown"/>
    <x v="30"/>
    <n v="7960"/>
    <x v="3"/>
    <s v="OFF-AR-10004999"/>
    <x v="1"/>
    <x v="6"/>
    <s v="Newell 315"/>
    <n v="17.940000000000001"/>
    <n v="3"/>
    <n v="0"/>
    <n v="4.4850000000000003"/>
  </r>
  <r>
    <n v="7582"/>
    <s v="CA-2012-169656"/>
    <x v="1"/>
    <x v="863"/>
    <x v="99"/>
    <s v="First Class"/>
    <s v="EJ-13720"/>
    <s v="Ed Jacobs"/>
    <x v="0"/>
    <s v="United States"/>
    <s v="Philadelphia"/>
    <x v="9"/>
    <n v="19143"/>
    <x v="3"/>
    <s v="OFF-ST-10003816"/>
    <x v="1"/>
    <x v="4"/>
    <s v="Fellowes High-Stak Drawer Files"/>
    <n v="422.85599999999999"/>
    <n v="3"/>
    <n v="0.2"/>
    <n v="15.857099999999974"/>
  </r>
  <r>
    <n v="7583"/>
    <s v="CA-2012-142734"/>
    <x v="1"/>
    <x v="392"/>
    <x v="419"/>
    <s v="Standard Class"/>
    <s v="DM-13345"/>
    <s v="Denise Monton"/>
    <x v="1"/>
    <s v="United States"/>
    <s v="New York City"/>
    <x v="15"/>
    <n v="10024"/>
    <x v="3"/>
    <s v="FUR-CH-10003968"/>
    <x v="0"/>
    <x v="1"/>
    <s v="Novimex Turbo Task Chair"/>
    <n v="127.76400000000001"/>
    <n v="2"/>
    <n v="0.1"/>
    <n v="2.8392000000000017"/>
  </r>
  <r>
    <n v="7584"/>
    <s v="CA-2011-163223"/>
    <x v="2"/>
    <x v="90"/>
    <x v="86"/>
    <s v="Standard Class"/>
    <s v="KH-16690"/>
    <s v="Kristen Hastings"/>
    <x v="1"/>
    <s v="United States"/>
    <s v="Springfield"/>
    <x v="17"/>
    <n v="22153"/>
    <x v="0"/>
    <s v="TEC-PH-10000730"/>
    <x v="2"/>
    <x v="7"/>
    <s v="Samsung Galaxy S4 Active"/>
    <n v="3499.9300000000003"/>
    <n v="7"/>
    <n v="0"/>
    <n v="909.98180000000025"/>
  </r>
  <r>
    <n v="7585"/>
    <s v="CA-2011-163223"/>
    <x v="2"/>
    <x v="90"/>
    <x v="86"/>
    <s v="Standard Class"/>
    <s v="KH-16690"/>
    <s v="Kristen Hastings"/>
    <x v="1"/>
    <s v="United States"/>
    <s v="Springfield"/>
    <x v="17"/>
    <n v="22153"/>
    <x v="0"/>
    <s v="OFF-LA-10004409"/>
    <x v="1"/>
    <x v="2"/>
    <s v="Avery 492"/>
    <n v="14.399999999999999"/>
    <n v="5"/>
    <n v="0"/>
    <n v="6.6239999999999988"/>
  </r>
  <r>
    <n v="7586"/>
    <s v="CA-2011-163223"/>
    <x v="2"/>
    <x v="90"/>
    <x v="86"/>
    <s v="Standard Class"/>
    <s v="KH-16690"/>
    <s v="Kristen Hastings"/>
    <x v="1"/>
    <s v="United States"/>
    <s v="Springfield"/>
    <x v="17"/>
    <n v="22153"/>
    <x v="0"/>
    <s v="OFF-PA-10000675"/>
    <x v="1"/>
    <x v="10"/>
    <s v="Xerox 1919"/>
    <n v="122.97"/>
    <n v="3"/>
    <n v="0"/>
    <n v="60.255300000000005"/>
  </r>
  <r>
    <n v="7587"/>
    <s v="CA-2011-163223"/>
    <x v="2"/>
    <x v="90"/>
    <x v="86"/>
    <s v="Standard Class"/>
    <s v="KH-16690"/>
    <s v="Kristen Hastings"/>
    <x v="1"/>
    <s v="United States"/>
    <s v="Springfield"/>
    <x v="17"/>
    <n v="22153"/>
    <x v="0"/>
    <s v="OFF-AR-10001573"/>
    <x v="1"/>
    <x v="6"/>
    <s v="American Pencil"/>
    <n v="9.32"/>
    <n v="4"/>
    <n v="0"/>
    <n v="2.702799999999999"/>
  </r>
  <r>
    <n v="7588"/>
    <s v="CA-2011-163223"/>
    <x v="2"/>
    <x v="90"/>
    <x v="86"/>
    <s v="Standard Class"/>
    <s v="KH-16690"/>
    <s v="Kristen Hastings"/>
    <x v="1"/>
    <s v="United States"/>
    <s v="Springfield"/>
    <x v="17"/>
    <n v="22153"/>
    <x v="0"/>
    <s v="OFF-BI-10001597"/>
    <x v="1"/>
    <x v="8"/>
    <s v="Wilson Jones Ledger-Size, Piano-Hinge Binder, 2&quot;, Blue"/>
    <n v="122.94"/>
    <n v="3"/>
    <n v="0"/>
    <n v="59.011199999999988"/>
  </r>
  <r>
    <n v="7589"/>
    <s v="CA-2014-122945"/>
    <x v="3"/>
    <x v="673"/>
    <x v="228"/>
    <s v="Standard Class"/>
    <s v="MB-18085"/>
    <s v="Mick Brown"/>
    <x v="0"/>
    <s v="United States"/>
    <s v="Roseville"/>
    <x v="1"/>
    <n v="95661"/>
    <x v="1"/>
    <s v="FUR-FU-10001196"/>
    <x v="0"/>
    <x v="5"/>
    <s v="DAX Cubicle Frames - 8x10"/>
    <n v="17.309999999999999"/>
    <n v="3"/>
    <n v="0"/>
    <n v="5.1929999999999996"/>
  </r>
  <r>
    <n v="7590"/>
    <s v="CA-2012-139738"/>
    <x v="1"/>
    <x v="12"/>
    <x v="591"/>
    <s v="Standard Class"/>
    <s v="DK-12895"/>
    <s v="Dana Kaydos"/>
    <x v="0"/>
    <s v="United States"/>
    <s v="Rockford"/>
    <x v="10"/>
    <n v="61107"/>
    <x v="2"/>
    <s v="OFF-AR-10004602"/>
    <x v="1"/>
    <x v="6"/>
    <s v="Boston KS Multi-Size Manual Pencil Sharpener"/>
    <n v="128.744"/>
    <n v="7"/>
    <n v="0.2"/>
    <n v="12.874400000000001"/>
  </r>
  <r>
    <n v="7591"/>
    <s v="CA-2013-158778"/>
    <x v="0"/>
    <x v="64"/>
    <x v="411"/>
    <s v="Standard Class"/>
    <s v="DB-13210"/>
    <s v="Dean Braden"/>
    <x v="0"/>
    <s v="United States"/>
    <s v="Philadelphia"/>
    <x v="9"/>
    <n v="19134"/>
    <x v="3"/>
    <s v="FUR-FU-10000260"/>
    <x v="0"/>
    <x v="5"/>
    <s v="6&quot; Cubicle Wall Clock, Black"/>
    <n v="58.248000000000005"/>
    <n v="9"/>
    <n v="0.2"/>
    <n v="11.649599999999996"/>
  </r>
  <r>
    <n v="7592"/>
    <s v="CA-2013-158778"/>
    <x v="0"/>
    <x v="64"/>
    <x v="411"/>
    <s v="Standard Class"/>
    <s v="DB-13210"/>
    <s v="Dean Braden"/>
    <x v="0"/>
    <s v="United States"/>
    <s v="Philadelphia"/>
    <x v="9"/>
    <n v="19134"/>
    <x v="3"/>
    <s v="FUR-CH-10001146"/>
    <x v="0"/>
    <x v="1"/>
    <s v="Global Task Chair, Black"/>
    <n v="71.245999999999995"/>
    <n v="2"/>
    <n v="0.3"/>
    <n v="-19.338199999999993"/>
  </r>
  <r>
    <n v="7593"/>
    <s v="CA-2013-158778"/>
    <x v="0"/>
    <x v="64"/>
    <x v="411"/>
    <s v="Standard Class"/>
    <s v="DB-13210"/>
    <s v="Dean Braden"/>
    <x v="0"/>
    <s v="United States"/>
    <s v="Philadelphia"/>
    <x v="9"/>
    <n v="19134"/>
    <x v="3"/>
    <s v="OFF-AR-10000896"/>
    <x v="1"/>
    <x v="6"/>
    <s v="Newell 329"/>
    <n v="7.8719999999999999"/>
    <n v="3"/>
    <n v="0.2"/>
    <n v="0.59039999999999937"/>
  </r>
  <r>
    <n v="7594"/>
    <s v="CA-2013-158778"/>
    <x v="0"/>
    <x v="64"/>
    <x v="411"/>
    <s v="Standard Class"/>
    <s v="DB-13210"/>
    <s v="Dean Braden"/>
    <x v="0"/>
    <s v="United States"/>
    <s v="Philadelphia"/>
    <x v="9"/>
    <n v="19134"/>
    <x v="3"/>
    <s v="FUR-CH-10000309"/>
    <x v="0"/>
    <x v="1"/>
    <s v="Global Comet Stacking Arm Chair"/>
    <n v="887.27099999999984"/>
    <n v="3"/>
    <n v="0.3"/>
    <n v="-63.376499999999965"/>
  </r>
  <r>
    <n v="7595"/>
    <s v="CA-2014-119655"/>
    <x v="3"/>
    <x v="693"/>
    <x v="321"/>
    <s v="Standard Class"/>
    <s v="CV-12295"/>
    <s v="Christina VanderZanden"/>
    <x v="0"/>
    <s v="United States"/>
    <s v="Detroit"/>
    <x v="12"/>
    <n v="48234"/>
    <x v="2"/>
    <s v="OFF-BI-10001989"/>
    <x v="1"/>
    <x v="8"/>
    <s v="Premium Transparent Presentation Covers by GBC"/>
    <n v="146.86000000000001"/>
    <n v="7"/>
    <n v="0"/>
    <n v="70.492799999999988"/>
  </r>
  <r>
    <n v="7596"/>
    <s v="CA-2014-119655"/>
    <x v="3"/>
    <x v="693"/>
    <x v="321"/>
    <s v="Standard Class"/>
    <s v="CV-12295"/>
    <s v="Christina VanderZanden"/>
    <x v="0"/>
    <s v="United States"/>
    <s v="Detroit"/>
    <x v="12"/>
    <n v="48234"/>
    <x v="2"/>
    <s v="OFF-BI-10001036"/>
    <x v="1"/>
    <x v="8"/>
    <s v="Cardinal EasyOpen D-Ring Binders"/>
    <n v="36.56"/>
    <n v="4"/>
    <n v="0"/>
    <n v="18.28"/>
  </r>
  <r>
    <n v="7597"/>
    <s v="CA-2012-164567"/>
    <x v="1"/>
    <x v="925"/>
    <x v="959"/>
    <s v="Standard Class"/>
    <s v="GK-14620"/>
    <s v="Grace Kelly"/>
    <x v="1"/>
    <s v="United States"/>
    <s v="Los Angeles"/>
    <x v="1"/>
    <n v="90004"/>
    <x v="1"/>
    <s v="TEC-PH-10002103"/>
    <x v="2"/>
    <x v="7"/>
    <s v="Jabra SPEAK 410"/>
    <n v="225.57599999999996"/>
    <n v="3"/>
    <n v="0.2"/>
    <n v="22.557600000000008"/>
  </r>
  <r>
    <n v="7598"/>
    <s v="CA-2011-131947"/>
    <x v="2"/>
    <x v="328"/>
    <x v="833"/>
    <s v="Standard Class"/>
    <s v="JA-15970"/>
    <s v="Joseph Airdo"/>
    <x v="0"/>
    <s v="United States"/>
    <s v="Springfield"/>
    <x v="21"/>
    <n v="97477"/>
    <x v="1"/>
    <s v="OFF-AR-10001473"/>
    <x v="1"/>
    <x v="6"/>
    <s v="Newell 313"/>
    <n v="5.2480000000000002"/>
    <n v="2"/>
    <n v="0.2"/>
    <n v="0.45920000000000027"/>
  </r>
  <r>
    <n v="7599"/>
    <s v="CA-2011-131947"/>
    <x v="2"/>
    <x v="328"/>
    <x v="833"/>
    <s v="Standard Class"/>
    <s v="JA-15970"/>
    <s v="Joseph Airdo"/>
    <x v="0"/>
    <s v="United States"/>
    <s v="Springfield"/>
    <x v="21"/>
    <n v="97477"/>
    <x v="1"/>
    <s v="OFF-AR-10000411"/>
    <x v="1"/>
    <x v="6"/>
    <s v="Boston 16701 Slimline Battery Pencil Sharpener"/>
    <n v="38.256"/>
    <n v="3"/>
    <n v="0.2"/>
    <n v="4.7819999999999947"/>
  </r>
  <r>
    <n v="7600"/>
    <s v="CA-2011-131947"/>
    <x v="2"/>
    <x v="328"/>
    <x v="833"/>
    <s v="Standard Class"/>
    <s v="JA-15970"/>
    <s v="Joseph Airdo"/>
    <x v="0"/>
    <s v="United States"/>
    <s v="Springfield"/>
    <x v="21"/>
    <n v="97477"/>
    <x v="1"/>
    <s v="OFF-PA-10000246"/>
    <x v="1"/>
    <x v="10"/>
    <s v="Riverleaf Stik-Withit Designer Note Cubes"/>
    <n v="40.24"/>
    <n v="5"/>
    <n v="0.2"/>
    <n v="13.078000000000001"/>
  </r>
  <r>
    <n v="7601"/>
    <s v="CA-2011-131947"/>
    <x v="2"/>
    <x v="328"/>
    <x v="833"/>
    <s v="Standard Class"/>
    <s v="JA-15970"/>
    <s v="Joseph Airdo"/>
    <x v="0"/>
    <s v="United States"/>
    <s v="Springfield"/>
    <x v="21"/>
    <n v="97477"/>
    <x v="1"/>
    <s v="TEC-MA-10004086"/>
    <x v="2"/>
    <x v="15"/>
    <s v="Plantronics Single Ear Headset"/>
    <n v="29.925000000000001"/>
    <n v="5"/>
    <n v="0.7"/>
    <n v="-21.944999999999993"/>
  </r>
  <r>
    <n v="7602"/>
    <s v="CA-2011-131947"/>
    <x v="2"/>
    <x v="328"/>
    <x v="833"/>
    <s v="Standard Class"/>
    <s v="JA-15970"/>
    <s v="Joseph Airdo"/>
    <x v="0"/>
    <s v="United States"/>
    <s v="Springfield"/>
    <x v="21"/>
    <n v="97477"/>
    <x v="1"/>
    <s v="OFF-PA-10003039"/>
    <x v="1"/>
    <x v="10"/>
    <s v="Xerox 1960"/>
    <n v="148.70400000000001"/>
    <n v="6"/>
    <n v="0.2"/>
    <n v="46.469999999999985"/>
  </r>
  <r>
    <n v="7603"/>
    <s v="CA-2011-131947"/>
    <x v="2"/>
    <x v="328"/>
    <x v="833"/>
    <s v="Standard Class"/>
    <s v="JA-15970"/>
    <s v="Joseph Airdo"/>
    <x v="0"/>
    <s v="United States"/>
    <s v="Springfield"/>
    <x v="21"/>
    <n v="97477"/>
    <x v="1"/>
    <s v="TEC-AC-10004633"/>
    <x v="2"/>
    <x v="11"/>
    <s v="Verbatim 25 GB 6x Blu-ray Single Layer Recordable Disc, 3/Pack"/>
    <n v="55.92"/>
    <n v="10"/>
    <n v="0.2"/>
    <n v="16.776000000000007"/>
  </r>
  <r>
    <n v="7604"/>
    <s v="CA-2013-152520"/>
    <x v="0"/>
    <x v="630"/>
    <x v="294"/>
    <s v="Standard Class"/>
    <s v="TH-21115"/>
    <s v="Thea Hudgings"/>
    <x v="1"/>
    <s v="United States"/>
    <s v="Providence"/>
    <x v="34"/>
    <n v="2908"/>
    <x v="3"/>
    <s v="OFF-PA-10000289"/>
    <x v="1"/>
    <x v="10"/>
    <s v="Xerox 213"/>
    <n v="12.96"/>
    <n v="2"/>
    <n v="0"/>
    <n v="6.2208000000000006"/>
  </r>
  <r>
    <n v="7605"/>
    <s v="CA-2013-101791"/>
    <x v="0"/>
    <x v="1022"/>
    <x v="388"/>
    <s v="Standard Class"/>
    <s v="BS-11665"/>
    <s v="Brian Stugart"/>
    <x v="0"/>
    <s v="United States"/>
    <s v="Chicago"/>
    <x v="10"/>
    <n v="60623"/>
    <x v="2"/>
    <s v="FUR-FU-10003247"/>
    <x v="0"/>
    <x v="5"/>
    <s v="36X48 HARDFLOOR CHAIRMAT"/>
    <n v="25.176000000000002"/>
    <n v="3"/>
    <n v="0.6"/>
    <n v="-33.358199999999997"/>
  </r>
  <r>
    <n v="7606"/>
    <s v="CA-2013-101791"/>
    <x v="0"/>
    <x v="1022"/>
    <x v="388"/>
    <s v="Standard Class"/>
    <s v="BS-11665"/>
    <s v="Brian Stugart"/>
    <x v="0"/>
    <s v="United States"/>
    <s v="Chicago"/>
    <x v="10"/>
    <n v="60623"/>
    <x v="2"/>
    <s v="FUR-FU-10002191"/>
    <x v="0"/>
    <x v="5"/>
    <s v="G.E. Halogen Desk Lamp Bulbs"/>
    <n v="5.5840000000000005"/>
    <n v="2"/>
    <n v="0.6"/>
    <n v="-1.6751999999999994"/>
  </r>
  <r>
    <n v="7607"/>
    <s v="CA-2013-101791"/>
    <x v="0"/>
    <x v="1022"/>
    <x v="388"/>
    <s v="Standard Class"/>
    <s v="BS-11665"/>
    <s v="Brian Stugart"/>
    <x v="0"/>
    <s v="United States"/>
    <s v="Chicago"/>
    <x v="10"/>
    <n v="60623"/>
    <x v="2"/>
    <s v="OFF-ST-10001496"/>
    <x v="1"/>
    <x v="4"/>
    <s v="Standard Rollaway File with Lock"/>
    <n v="1297.3680000000002"/>
    <n v="9"/>
    <n v="0.2"/>
    <n v="97.302599999999984"/>
  </r>
  <r>
    <n v="7608"/>
    <s v="CA-2014-121195"/>
    <x v="3"/>
    <x v="165"/>
    <x v="63"/>
    <s v="First Class"/>
    <s v="NS-18505"/>
    <s v="Neola Schneider"/>
    <x v="0"/>
    <s v="United States"/>
    <s v="Dallas"/>
    <x v="5"/>
    <n v="75220"/>
    <x v="2"/>
    <s v="OFF-ST-10000585"/>
    <x v="1"/>
    <x v="4"/>
    <s v="Economy Rollaway Files"/>
    <n v="264.32"/>
    <n v="2"/>
    <n v="0.2"/>
    <n v="19.823999999999998"/>
  </r>
  <r>
    <n v="7609"/>
    <s v="CA-2014-163209"/>
    <x v="3"/>
    <x v="898"/>
    <x v="795"/>
    <s v="Standard Class"/>
    <s v="MK-18160"/>
    <s v="Mike Kennedy"/>
    <x v="0"/>
    <s v="United States"/>
    <s v="San Francisco"/>
    <x v="1"/>
    <n v="94122"/>
    <x v="1"/>
    <s v="OFF-PA-10001166"/>
    <x v="1"/>
    <x v="10"/>
    <s v="Xerox 2"/>
    <n v="25.92"/>
    <n v="4"/>
    <n v="0"/>
    <n v="12.441600000000001"/>
  </r>
  <r>
    <n v="7610"/>
    <s v="CA-2014-163209"/>
    <x v="3"/>
    <x v="898"/>
    <x v="795"/>
    <s v="Standard Class"/>
    <s v="MK-18160"/>
    <s v="Mike Kennedy"/>
    <x v="0"/>
    <s v="United States"/>
    <s v="San Francisco"/>
    <x v="1"/>
    <n v="94122"/>
    <x v="1"/>
    <s v="OFF-AR-10003651"/>
    <x v="1"/>
    <x v="6"/>
    <s v="Newell 350"/>
    <n v="22.959999999999997"/>
    <n v="7"/>
    <n v="0"/>
    <n v="6.6583999999999968"/>
  </r>
  <r>
    <n v="7611"/>
    <s v="CA-2011-133354"/>
    <x v="2"/>
    <x v="1165"/>
    <x v="1262"/>
    <s v="First Class"/>
    <s v="SA-20830"/>
    <s v="Sue Ann Reed"/>
    <x v="0"/>
    <s v="United States"/>
    <s v="Moreno Valley"/>
    <x v="1"/>
    <n v="92553"/>
    <x v="1"/>
    <s v="OFF-PA-10001800"/>
    <x v="1"/>
    <x v="10"/>
    <s v="Xerox 220"/>
    <n v="19.440000000000001"/>
    <n v="3"/>
    <n v="0"/>
    <n v="9.3312000000000008"/>
  </r>
  <r>
    <n v="7612"/>
    <s v="US-2012-130491"/>
    <x v="1"/>
    <x v="285"/>
    <x v="64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x v="640"/>
    <s v="First Class"/>
    <s v="BH-11710"/>
    <s v="Brosina Hoffman"/>
    <x v="0"/>
    <s v="United States"/>
    <s v="Garden City"/>
    <x v="41"/>
    <n v="67846"/>
    <x v="2"/>
    <s v="OFF-FA-10000134"/>
    <x v="1"/>
    <x v="13"/>
    <s v="Advantus Push Pins, Aluminum Head"/>
    <n v="5.81"/>
    <n v="1"/>
    <n v="0"/>
    <n v="1.8010999999999999"/>
  </r>
  <r>
    <n v="7614"/>
    <s v="US-2012-130491"/>
    <x v="1"/>
    <x v="285"/>
    <x v="640"/>
    <s v="First Class"/>
    <s v="BH-11710"/>
    <s v="Brosina Hoffman"/>
    <x v="0"/>
    <s v="United States"/>
    <s v="Garden City"/>
    <x v="41"/>
    <n v="67846"/>
    <x v="2"/>
    <s v="OFF-AR-10001149"/>
    <x v="1"/>
    <x v="6"/>
    <s v="Sanford Colorific Colored Pencils, 12/Box"/>
    <n v="5.76"/>
    <n v="2"/>
    <n v="0"/>
    <n v="1.7279999999999998"/>
  </r>
  <r>
    <n v="7615"/>
    <s v="CA-2012-113740"/>
    <x v="1"/>
    <x v="252"/>
    <x v="269"/>
    <s v="Second Class"/>
    <s v="SC-20380"/>
    <s v="Shahid Collister"/>
    <x v="0"/>
    <s v="United States"/>
    <s v="New York City"/>
    <x v="15"/>
    <n v="10035"/>
    <x v="3"/>
    <s v="FUR-FU-10000010"/>
    <x v="0"/>
    <x v="5"/>
    <s v="DAX Value U-Channel Document Frames, Easel Back"/>
    <n v="14.91"/>
    <n v="3"/>
    <n v="0"/>
    <n v="4.6220999999999997"/>
  </r>
  <r>
    <n v="7616"/>
    <s v="CA-2011-148425"/>
    <x v="2"/>
    <x v="953"/>
    <x v="283"/>
    <s v="Standard Class"/>
    <s v="RF-19345"/>
    <s v="Randy Ferguson"/>
    <x v="1"/>
    <s v="United States"/>
    <s v="Orlando"/>
    <x v="2"/>
    <n v="32839"/>
    <x v="0"/>
    <s v="OFF-BI-10000201"/>
    <x v="1"/>
    <x v="8"/>
    <s v="Avery Triangle Shaped Sheet Lifters, Black, 2/Pack"/>
    <n v="6.6420000000000012"/>
    <n v="9"/>
    <n v="0.7"/>
    <n v="-4.427999999999999"/>
  </r>
  <r>
    <n v="7617"/>
    <s v="CA-2013-144309"/>
    <x v="0"/>
    <x v="107"/>
    <x v="265"/>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x v="265"/>
    <s v="Standard Class"/>
    <s v="CM-12235"/>
    <s v="Chris McAfee"/>
    <x v="0"/>
    <s v="United States"/>
    <s v="Watertown"/>
    <x v="15"/>
    <n v="13601"/>
    <x v="3"/>
    <s v="OFF-BI-10003656"/>
    <x v="1"/>
    <x v="8"/>
    <s v="Fellowes PB200 Plastic Comb Binding Machine"/>
    <n v="679.96"/>
    <n v="5"/>
    <n v="0.2"/>
    <n v="220.98699999999997"/>
  </r>
  <r>
    <n v="7619"/>
    <s v="CA-2014-151225"/>
    <x v="3"/>
    <x v="855"/>
    <x v="859"/>
    <s v="First Class"/>
    <s v="JM-15655"/>
    <s v="Jim Mitchum"/>
    <x v="1"/>
    <s v="United States"/>
    <s v="Los Angeles"/>
    <x v="1"/>
    <n v="90032"/>
    <x v="1"/>
    <s v="FUR-TA-10001539"/>
    <x v="0"/>
    <x v="3"/>
    <s v="Chromcraft Rectangular Conference Tables"/>
    <n v="189.57600000000002"/>
    <n v="1"/>
    <n v="0.2"/>
    <n v="9.4787999999999784"/>
  </r>
  <r>
    <n v="7620"/>
    <s v="CA-2014-151225"/>
    <x v="3"/>
    <x v="855"/>
    <x v="859"/>
    <s v="First Class"/>
    <s v="JM-15655"/>
    <s v="Jim Mitchum"/>
    <x v="1"/>
    <s v="United States"/>
    <s v="Los Angeles"/>
    <x v="1"/>
    <n v="90032"/>
    <x v="1"/>
    <s v="TEC-PH-10004100"/>
    <x v="2"/>
    <x v="7"/>
    <s v="Griffin GC17055 Auxiliary Audio Cable"/>
    <n v="71.959999999999994"/>
    <n v="5"/>
    <n v="0.2"/>
    <n v="7.1960000000000015"/>
  </r>
  <r>
    <n v="7621"/>
    <s v="US-2011-144078"/>
    <x v="2"/>
    <x v="641"/>
    <x v="695"/>
    <s v="Standard Class"/>
    <s v="RB-19435"/>
    <s v="Richard Bierner"/>
    <x v="0"/>
    <s v="United States"/>
    <s v="Los Angeles"/>
    <x v="1"/>
    <n v="90004"/>
    <x v="1"/>
    <s v="TEC-PH-10001580"/>
    <x v="2"/>
    <x v="7"/>
    <s v="Logitech Mobile Speakerphone P710e - speaker phone"/>
    <n v="539.91999999999996"/>
    <n v="5"/>
    <n v="0.2"/>
    <n v="47.242999999999967"/>
  </r>
  <r>
    <n v="7622"/>
    <s v="US-2011-144078"/>
    <x v="2"/>
    <x v="641"/>
    <x v="695"/>
    <s v="Standard Class"/>
    <s v="RB-19435"/>
    <s v="Richard Bierner"/>
    <x v="0"/>
    <s v="United States"/>
    <s v="Los Angeles"/>
    <x v="1"/>
    <n v="90004"/>
    <x v="1"/>
    <s v="FUR-CH-10002335"/>
    <x v="0"/>
    <x v="1"/>
    <s v="Hon GuestStacker Chair"/>
    <n v="725.34400000000005"/>
    <n v="4"/>
    <n v="0.2"/>
    <n v="54.400800000000004"/>
  </r>
  <r>
    <n v="7623"/>
    <s v="US-2011-144078"/>
    <x v="2"/>
    <x v="641"/>
    <x v="695"/>
    <s v="Standard Class"/>
    <s v="RB-19435"/>
    <s v="Richard Bierner"/>
    <x v="0"/>
    <s v="United States"/>
    <s v="Los Angeles"/>
    <x v="1"/>
    <n v="90004"/>
    <x v="1"/>
    <s v="OFF-AR-10004707"/>
    <x v="1"/>
    <x v="6"/>
    <s v="Staples"/>
    <n v="7.4399999999999995"/>
    <n v="3"/>
    <n v="0"/>
    <n v="2.6039999999999996"/>
  </r>
  <r>
    <n v="7624"/>
    <s v="CA-2011-124464"/>
    <x v="2"/>
    <x v="686"/>
    <x v="721"/>
    <s v="Standard Class"/>
    <s v="SS-20515"/>
    <s v="Shirley Schmidt"/>
    <x v="2"/>
    <s v="United States"/>
    <s v="Newark"/>
    <x v="13"/>
    <n v="19711"/>
    <x v="3"/>
    <s v="OFF-AP-10000576"/>
    <x v="1"/>
    <x v="9"/>
    <s v="Belkin 7 Outlet SurgeMaster II"/>
    <n v="39.479999999999997"/>
    <n v="1"/>
    <n v="0"/>
    <n v="11.054400000000001"/>
  </r>
  <r>
    <n v="7625"/>
    <s v="CA-2012-136805"/>
    <x v="1"/>
    <x v="293"/>
    <x v="673"/>
    <s v="Second Class"/>
    <s v="NM-18445"/>
    <s v="Nathan Mautz"/>
    <x v="2"/>
    <s v="United States"/>
    <s v="Detroit"/>
    <x v="12"/>
    <n v="48234"/>
    <x v="2"/>
    <s v="OFF-AP-10001394"/>
    <x v="1"/>
    <x v="9"/>
    <s v="Harmony Air Purifier"/>
    <n v="850.5"/>
    <n v="5"/>
    <n v="0.1"/>
    <n v="245.69999999999993"/>
  </r>
  <r>
    <n v="7626"/>
    <s v="CA-2012-136805"/>
    <x v="1"/>
    <x v="293"/>
    <x v="673"/>
    <s v="Second Class"/>
    <s v="NM-18445"/>
    <s v="Nathan Mautz"/>
    <x v="2"/>
    <s v="United States"/>
    <s v="Detroit"/>
    <x v="12"/>
    <n v="48234"/>
    <x v="2"/>
    <s v="FUR-FU-10003724"/>
    <x v="0"/>
    <x v="5"/>
    <s v="Westinghouse Clip-On Gooseneck Lamps"/>
    <n v="75.33"/>
    <n v="9"/>
    <n v="0"/>
    <n v="19.585799999999999"/>
  </r>
  <r>
    <n v="7627"/>
    <s v="US-2012-159499"/>
    <x v="1"/>
    <x v="82"/>
    <x v="78"/>
    <s v="Second Class"/>
    <s v="EM-14095"/>
    <s v="Eudokia Martin"/>
    <x v="1"/>
    <s v="United States"/>
    <s v="Phoenix"/>
    <x v="16"/>
    <n v="85023"/>
    <x v="1"/>
    <s v="OFF-AP-10002867"/>
    <x v="1"/>
    <x v="9"/>
    <s v="Fellowes Command Center 5-outlet power strip"/>
    <n v="325.63200000000006"/>
    <n v="6"/>
    <n v="0.2"/>
    <n v="28.492799999999988"/>
  </r>
  <r>
    <n v="7628"/>
    <s v="US-2012-159499"/>
    <x v="1"/>
    <x v="82"/>
    <x v="78"/>
    <s v="Second Class"/>
    <s v="EM-14095"/>
    <s v="Eudokia Martin"/>
    <x v="1"/>
    <s v="United States"/>
    <s v="Phoenix"/>
    <x v="16"/>
    <n v="85023"/>
    <x v="1"/>
    <s v="TEC-AC-10002718"/>
    <x v="2"/>
    <x v="11"/>
    <s v="Belkin Standard 104 key USB Keyboard"/>
    <n v="23.344000000000001"/>
    <n v="2"/>
    <n v="0.2"/>
    <n v="-1.4590000000000014"/>
  </r>
  <r>
    <n v="7629"/>
    <s v="US-2012-159499"/>
    <x v="1"/>
    <x v="82"/>
    <x v="78"/>
    <s v="Second Class"/>
    <s v="EM-14095"/>
    <s v="Eudokia Martin"/>
    <x v="1"/>
    <s v="United States"/>
    <s v="Phoenix"/>
    <x v="16"/>
    <n v="85023"/>
    <x v="1"/>
    <s v="OFF-LA-10003121"/>
    <x v="1"/>
    <x v="2"/>
    <s v="Avery 506"/>
    <n v="16.520000000000003"/>
    <n v="5"/>
    <n v="0.2"/>
    <n v="5.368999999999998"/>
  </r>
  <r>
    <n v="7630"/>
    <s v="CA-2011-162089"/>
    <x v="2"/>
    <x v="809"/>
    <x v="776"/>
    <s v="First Class"/>
    <s v="MP-17470"/>
    <s v="Mark Packer"/>
    <x v="2"/>
    <s v="United States"/>
    <s v="Brownsville"/>
    <x v="5"/>
    <n v="78521"/>
    <x v="2"/>
    <s v="OFF-EN-10002230"/>
    <x v="1"/>
    <x v="12"/>
    <s v="Airmail Envelopes"/>
    <n v="335.72"/>
    <n v="5"/>
    <n v="0.2"/>
    <n v="113.30549999999999"/>
  </r>
  <r>
    <n v="7631"/>
    <s v="CA-2011-162089"/>
    <x v="2"/>
    <x v="809"/>
    <x v="776"/>
    <s v="First Class"/>
    <s v="MP-17470"/>
    <s v="Mark Packer"/>
    <x v="2"/>
    <s v="United States"/>
    <s v="Brownsville"/>
    <x v="5"/>
    <n v="78521"/>
    <x v="2"/>
    <s v="TEC-PH-10001819"/>
    <x v="2"/>
    <x v="7"/>
    <s v="Innergie mMini Combo Duo USB Travel Charging Kit"/>
    <n v="251.94400000000002"/>
    <n v="7"/>
    <n v="0.2"/>
    <n v="88.180399999999977"/>
  </r>
  <r>
    <n v="7632"/>
    <s v="CA-2011-162089"/>
    <x v="2"/>
    <x v="809"/>
    <x v="776"/>
    <s v="First Class"/>
    <s v="MP-17470"/>
    <s v="Mark Packer"/>
    <x v="2"/>
    <s v="United States"/>
    <s v="Brownsville"/>
    <x v="5"/>
    <n v="78521"/>
    <x v="2"/>
    <s v="FUR-CH-10002304"/>
    <x v="0"/>
    <x v="1"/>
    <s v="Global Stack Chair without Arms, Black"/>
    <n v="127.30199999999999"/>
    <n v="7"/>
    <n v="0.3"/>
    <n v="-9.0929999999999964"/>
  </r>
  <r>
    <n v="7633"/>
    <s v="US-2014-158526"/>
    <x v="3"/>
    <x v="614"/>
    <x v="378"/>
    <s v="Second Class"/>
    <s v="KH-16360"/>
    <s v="Katherine Hughes"/>
    <x v="0"/>
    <s v="United States"/>
    <s v="Louisville"/>
    <x v="0"/>
    <n v="40214"/>
    <x v="0"/>
    <s v="FUR-CH-10002602"/>
    <x v="0"/>
    <x v="1"/>
    <s v="DMI Arturo Collection Mission-style Design Wood Chair"/>
    <n v="1207.8399999999999"/>
    <n v="8"/>
    <n v="0"/>
    <n v="314.03840000000002"/>
  </r>
  <r>
    <n v="7634"/>
    <s v="US-2014-158526"/>
    <x v="3"/>
    <x v="614"/>
    <x v="378"/>
    <s v="Second Class"/>
    <s v="KH-16360"/>
    <s v="Katherine Hughes"/>
    <x v="0"/>
    <s v="United States"/>
    <s v="Louisville"/>
    <x v="0"/>
    <n v="40214"/>
    <x v="0"/>
    <s v="OFF-BI-10002414"/>
    <x v="1"/>
    <x v="8"/>
    <s v="GBC ProClick Spines for 32-Hole Punch"/>
    <n v="12.53"/>
    <n v="1"/>
    <n v="0"/>
    <n v="5.8890999999999991"/>
  </r>
  <r>
    <n v="7635"/>
    <s v="US-2014-158526"/>
    <x v="3"/>
    <x v="614"/>
    <x v="378"/>
    <s v="Second Class"/>
    <s v="KH-16360"/>
    <s v="Katherine Hughes"/>
    <x v="0"/>
    <s v="United States"/>
    <s v="Louisville"/>
    <x v="0"/>
    <n v="40214"/>
    <x v="0"/>
    <s v="OFF-AR-10003696"/>
    <x v="1"/>
    <x v="6"/>
    <s v="Panasonic KP-350BK Electric Pencil Sharpener with Auto Stop"/>
    <n v="34.58"/>
    <n v="1"/>
    <n v="0"/>
    <n v="10.028199999999998"/>
  </r>
  <r>
    <n v="7636"/>
    <s v="US-2014-158526"/>
    <x v="3"/>
    <x v="614"/>
    <x v="378"/>
    <s v="Second Class"/>
    <s v="KH-16360"/>
    <s v="Katherine Hughes"/>
    <x v="0"/>
    <s v="United States"/>
    <s v="Louisville"/>
    <x v="0"/>
    <n v="40214"/>
    <x v="0"/>
    <s v="FUR-CH-10004495"/>
    <x v="0"/>
    <x v="1"/>
    <s v="Global Leather and Oak Executive Chair, Black"/>
    <n v="300.98"/>
    <n v="1"/>
    <n v="0"/>
    <n v="87.28419999999997"/>
  </r>
  <r>
    <n v="7637"/>
    <s v="US-2014-158526"/>
    <x v="3"/>
    <x v="614"/>
    <x v="378"/>
    <s v="Second Class"/>
    <s v="KH-16360"/>
    <s v="Katherine Hughes"/>
    <x v="0"/>
    <s v="United States"/>
    <s v="Louisville"/>
    <x v="0"/>
    <n v="40214"/>
    <x v="0"/>
    <s v="FUR-CH-10001270"/>
    <x v="0"/>
    <x v="1"/>
    <s v="Harbour Creations Steel Folding Chair"/>
    <n v="258.75"/>
    <n v="3"/>
    <n v="0"/>
    <n v="77.624999999999972"/>
  </r>
  <r>
    <n v="7638"/>
    <s v="CA-2014-104885"/>
    <x v="3"/>
    <x v="580"/>
    <x v="494"/>
    <s v="Standard Class"/>
    <s v="DB-13555"/>
    <s v="Dorothy Badders"/>
    <x v="1"/>
    <s v="United States"/>
    <s v="Newark"/>
    <x v="13"/>
    <n v="19711"/>
    <x v="3"/>
    <s v="OFF-AR-10001615"/>
    <x v="1"/>
    <x v="6"/>
    <s v="Newell 34"/>
    <n v="59.519999999999996"/>
    <n v="3"/>
    <n v="0"/>
    <n v="15.475200000000001"/>
  </r>
  <r>
    <n v="7639"/>
    <s v="CA-2014-104885"/>
    <x v="3"/>
    <x v="580"/>
    <x v="494"/>
    <s v="Standard Class"/>
    <s v="DB-13555"/>
    <s v="Dorothy Badders"/>
    <x v="1"/>
    <s v="United States"/>
    <s v="Newark"/>
    <x v="13"/>
    <n v="19711"/>
    <x v="3"/>
    <s v="OFF-EN-10003286"/>
    <x v="1"/>
    <x v="12"/>
    <s v="Staples"/>
    <n v="57.959999999999994"/>
    <n v="7"/>
    <n v="0"/>
    <n v="27.241199999999996"/>
  </r>
  <r>
    <n v="7640"/>
    <s v="CA-2014-104885"/>
    <x v="3"/>
    <x v="580"/>
    <x v="494"/>
    <s v="Standard Class"/>
    <s v="DB-13555"/>
    <s v="Dorothy Badders"/>
    <x v="1"/>
    <s v="United States"/>
    <s v="Newark"/>
    <x v="13"/>
    <n v="19711"/>
    <x v="3"/>
    <s v="FUR-BO-10003660"/>
    <x v="0"/>
    <x v="0"/>
    <s v="Bush Cubix Collection Bookcases, Fully Assembled"/>
    <n v="441.96"/>
    <n v="2"/>
    <n v="0"/>
    <n v="101.6508"/>
  </r>
  <r>
    <n v="7641"/>
    <s v="CA-2014-104885"/>
    <x v="3"/>
    <x v="580"/>
    <x v="494"/>
    <s v="Standard Class"/>
    <s v="DB-13555"/>
    <s v="Dorothy Badders"/>
    <x v="1"/>
    <s v="United States"/>
    <s v="Newark"/>
    <x v="13"/>
    <n v="19711"/>
    <x v="3"/>
    <s v="OFF-PA-10002764"/>
    <x v="1"/>
    <x v="10"/>
    <s v="Staples"/>
    <n v="68.039999999999992"/>
    <n v="6"/>
    <n v="0"/>
    <n v="33.339599999999997"/>
  </r>
  <r>
    <n v="7642"/>
    <s v="US-2013-157490"/>
    <x v="0"/>
    <x v="1099"/>
    <x v="1194"/>
    <s v="First Class"/>
    <s v="LB-16795"/>
    <s v="Laurel Beltran"/>
    <x v="2"/>
    <s v="United States"/>
    <s v="Pueblo"/>
    <x v="22"/>
    <n v="81001"/>
    <x v="1"/>
    <s v="TEC-MA-10001695"/>
    <x v="2"/>
    <x v="15"/>
    <s v="Zebra GK420t Direct Thermal/Thermal Transfer Printer"/>
    <n v="703.71"/>
    <n v="6"/>
    <n v="0.7"/>
    <n v="-938.28"/>
  </r>
  <r>
    <n v="7643"/>
    <s v="US-2013-157490"/>
    <x v="0"/>
    <x v="1099"/>
    <x v="1194"/>
    <s v="First Class"/>
    <s v="LB-16795"/>
    <s v="Laurel Beltran"/>
    <x v="2"/>
    <s v="United States"/>
    <s v="Pueblo"/>
    <x v="22"/>
    <n v="81001"/>
    <x v="1"/>
    <s v="OFF-BI-10002824"/>
    <x v="1"/>
    <x v="8"/>
    <s v="Recycled Easel Ring Binders"/>
    <n v="17.904000000000003"/>
    <n v="4"/>
    <n v="0.7"/>
    <n v="-14.920000000000002"/>
  </r>
  <r>
    <n v="7644"/>
    <s v="US-2013-157490"/>
    <x v="0"/>
    <x v="1099"/>
    <x v="1194"/>
    <s v="First Class"/>
    <s v="LB-16795"/>
    <s v="Laurel Beltran"/>
    <x v="2"/>
    <s v="United States"/>
    <s v="Pueblo"/>
    <x v="22"/>
    <n v="81001"/>
    <x v="1"/>
    <s v="OFF-BI-10002571"/>
    <x v="1"/>
    <x v="8"/>
    <s v="Avery Framed View Binder, EZD Ring (Locking), Navy, 1 1/2&quot;"/>
    <n v="11.976000000000003"/>
    <n v="4"/>
    <n v="0.7"/>
    <n v="-9.1815999999999995"/>
  </r>
  <r>
    <n v="7645"/>
    <s v="US-2013-157490"/>
    <x v="0"/>
    <x v="1099"/>
    <x v="1194"/>
    <s v="First Class"/>
    <s v="LB-16795"/>
    <s v="Laurel Beltran"/>
    <x v="2"/>
    <s v="United States"/>
    <s v="Pueblo"/>
    <x v="22"/>
    <n v="81001"/>
    <x v="1"/>
    <s v="TEC-AC-10001553"/>
    <x v="2"/>
    <x v="11"/>
    <s v="Memorex 25GB 6X Branded Blu-Ray Recordable Disc, 15/Pack"/>
    <n v="67.959999999999994"/>
    <n v="5"/>
    <n v="0.2"/>
    <n v="0.84950000000000259"/>
  </r>
  <r>
    <n v="7646"/>
    <s v="CA-2012-161452"/>
    <x v="1"/>
    <x v="57"/>
    <x v="1091"/>
    <s v="Standard Class"/>
    <s v="CA-11965"/>
    <s v="Carol Adams"/>
    <x v="1"/>
    <s v="United States"/>
    <s v="Los Angeles"/>
    <x v="1"/>
    <n v="90036"/>
    <x v="1"/>
    <s v="FUR-CH-10003973"/>
    <x v="0"/>
    <x v="1"/>
    <s v="GuestStacker Chair with Chrome Finish Legs"/>
    <n v="892.22400000000005"/>
    <n v="3"/>
    <n v="0.2"/>
    <n v="89.222400000000022"/>
  </r>
  <r>
    <n v="7647"/>
    <s v="US-2011-115196"/>
    <x v="2"/>
    <x v="340"/>
    <x v="178"/>
    <s v="Standard Class"/>
    <s v="DL-12925"/>
    <s v="Daniel Lacy"/>
    <x v="0"/>
    <s v="United States"/>
    <s v="Greenville"/>
    <x v="3"/>
    <n v="27834"/>
    <x v="0"/>
    <s v="TEC-MA-10002073"/>
    <x v="2"/>
    <x v="15"/>
    <s v="3D Systems Cube Printer, 2nd Generation, White"/>
    <n v="1299.99"/>
    <n v="2"/>
    <n v="0.5"/>
    <n v="-571.99559999999997"/>
  </r>
  <r>
    <n v="7648"/>
    <s v="CA-2013-138968"/>
    <x v="0"/>
    <x v="543"/>
    <x v="67"/>
    <s v="First Class"/>
    <s v="FC-14335"/>
    <s v="Fred Chung"/>
    <x v="1"/>
    <s v="United States"/>
    <s v="San Francisco"/>
    <x v="1"/>
    <n v="94110"/>
    <x v="1"/>
    <s v="OFF-BI-10003529"/>
    <x v="1"/>
    <x v="8"/>
    <s v="Avery Round Ring Poly Binders"/>
    <n v="4.5439999999999996"/>
    <n v="2"/>
    <n v="0.2"/>
    <n v="1.6472"/>
  </r>
  <r>
    <n v="7649"/>
    <s v="CA-2013-138968"/>
    <x v="0"/>
    <x v="543"/>
    <x v="67"/>
    <s v="First Class"/>
    <s v="FC-14335"/>
    <s v="Fred Chung"/>
    <x v="1"/>
    <s v="United States"/>
    <s v="San Francisco"/>
    <x v="1"/>
    <n v="94110"/>
    <x v="1"/>
    <s v="FUR-CH-10000309"/>
    <x v="0"/>
    <x v="1"/>
    <s v="Global Comet Stacking Arm Chair"/>
    <n v="1352.0320000000002"/>
    <n v="4"/>
    <n v="0.2"/>
    <n v="84.501999999999953"/>
  </r>
  <r>
    <n v="7650"/>
    <s v="CA-2012-101889"/>
    <x v="1"/>
    <x v="17"/>
    <x v="16"/>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16"/>
    <s v="Standard Class"/>
    <s v="DB-13120"/>
    <s v="David Bremer"/>
    <x v="1"/>
    <s v="United States"/>
    <s v="Marion"/>
    <x v="24"/>
    <n v="43302"/>
    <x v="3"/>
    <s v="OFF-EN-10003286"/>
    <x v="1"/>
    <x v="12"/>
    <s v="Staples"/>
    <n v="19.872"/>
    <n v="3"/>
    <n v="0.2"/>
    <n v="6.7067999999999977"/>
  </r>
  <r>
    <n v="7652"/>
    <s v="CA-2014-110821"/>
    <x v="3"/>
    <x v="783"/>
    <x v="527"/>
    <s v="First Class"/>
    <s v="CK-12205"/>
    <s v="Chloris Kastensmidt"/>
    <x v="0"/>
    <s v="United States"/>
    <s v="Dallas"/>
    <x v="5"/>
    <n v="75081"/>
    <x v="2"/>
    <s v="TEC-AC-10001552"/>
    <x v="2"/>
    <x v="11"/>
    <s v="Logitech K350 2.4Ghz Wireless Keyboard"/>
    <n v="119.44800000000001"/>
    <n v="3"/>
    <n v="0.2"/>
    <n v="-13.437900000000006"/>
  </r>
  <r>
    <n v="7653"/>
    <s v="CA-2014-110821"/>
    <x v="3"/>
    <x v="783"/>
    <x v="527"/>
    <s v="First Class"/>
    <s v="CK-12205"/>
    <s v="Chloris Kastensmidt"/>
    <x v="0"/>
    <s v="United States"/>
    <s v="Dallas"/>
    <x v="5"/>
    <n v="75081"/>
    <x v="2"/>
    <s v="OFF-ST-10002790"/>
    <x v="1"/>
    <x v="4"/>
    <s v="Safco Industrial Shelving"/>
    <n v="118.16"/>
    <n v="2"/>
    <n v="0.2"/>
    <n v="-25.108999999999988"/>
  </r>
  <r>
    <n v="7654"/>
    <s v="CA-2012-121552"/>
    <x v="1"/>
    <x v="204"/>
    <x v="581"/>
    <s v="Standard Class"/>
    <s v="FW-14395"/>
    <s v="Fred Wasserman"/>
    <x v="1"/>
    <s v="United States"/>
    <s v="Huntsville"/>
    <x v="19"/>
    <n v="35810"/>
    <x v="0"/>
    <s v="OFF-AR-10003217"/>
    <x v="1"/>
    <x v="6"/>
    <s v="Newell 316"/>
    <n v="19.559999999999999"/>
    <n v="4"/>
    <n v="0"/>
    <n v="5.4768000000000008"/>
  </r>
  <r>
    <n v="7655"/>
    <s v="CA-2012-107685"/>
    <x v="1"/>
    <x v="672"/>
    <x v="156"/>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x v="156"/>
    <s v="Second Class"/>
    <s v="JM-15865"/>
    <s v="John Murray"/>
    <x v="0"/>
    <s v="United States"/>
    <s v="Las Vegas"/>
    <x v="33"/>
    <n v="89115"/>
    <x v="1"/>
    <s v="OFF-PA-10003848"/>
    <x v="1"/>
    <x v="10"/>
    <s v="Xerox 1997"/>
    <n v="25.92"/>
    <n v="4"/>
    <n v="0"/>
    <n v="12.441600000000001"/>
  </r>
  <r>
    <n v="7657"/>
    <s v="US-2011-120740"/>
    <x v="2"/>
    <x v="1166"/>
    <x v="977"/>
    <s v="Same Day"/>
    <s v="PS-18970"/>
    <s v="Paul Stevenson"/>
    <x v="2"/>
    <s v="United States"/>
    <s v="Los Angeles"/>
    <x v="1"/>
    <n v="90049"/>
    <x v="1"/>
    <s v="OFF-AP-10000240"/>
    <x v="1"/>
    <x v="9"/>
    <s v="Belkin F9G930V10-GRY 9 Outlet Surge"/>
    <n v="106.96"/>
    <n v="2"/>
    <n v="0"/>
    <n v="31.018399999999986"/>
  </r>
  <r>
    <n v="7658"/>
    <s v="US-2011-120740"/>
    <x v="2"/>
    <x v="1166"/>
    <x v="977"/>
    <s v="Same Day"/>
    <s v="PS-18970"/>
    <s v="Paul Stevenson"/>
    <x v="2"/>
    <s v="United States"/>
    <s v="Los Angeles"/>
    <x v="1"/>
    <n v="90049"/>
    <x v="1"/>
    <s v="FUR-FU-10004091"/>
    <x v="0"/>
    <x v="5"/>
    <s v="Howard Miller 13&quot; Diameter Goldtone Round Wall Clock"/>
    <n v="187.76"/>
    <n v="4"/>
    <n v="0"/>
    <n v="76.9816"/>
  </r>
  <r>
    <n v="7659"/>
    <s v="CA-2014-155740"/>
    <x v="3"/>
    <x v="245"/>
    <x v="641"/>
    <s v="First Class"/>
    <s v="TC-21475"/>
    <s v="Tony Chapman"/>
    <x v="2"/>
    <s v="United States"/>
    <s v="Lakewood"/>
    <x v="24"/>
    <n v="44107"/>
    <x v="3"/>
    <s v="OFF-BI-10001071"/>
    <x v="1"/>
    <x v="8"/>
    <s v="GBC ProClick Punch Binding System"/>
    <n v="76.77600000000001"/>
    <n v="4"/>
    <n v="0.7"/>
    <n v="-53.743199999999973"/>
  </r>
  <r>
    <n v="7660"/>
    <s v="CA-2014-146493"/>
    <x v="3"/>
    <x v="702"/>
    <x v="742"/>
    <s v="Standard Class"/>
    <s v="CV-12805"/>
    <s v="Cynthia Voltz"/>
    <x v="1"/>
    <s v="United States"/>
    <s v="Fremont"/>
    <x v="8"/>
    <n v="68025"/>
    <x v="2"/>
    <s v="OFF-BI-10003676"/>
    <x v="1"/>
    <x v="8"/>
    <s v="GBC Standard Recycled Report Covers, Clear Plastic Sheets"/>
    <n v="53.9"/>
    <n v="5"/>
    <n v="0"/>
    <n v="25.871999999999996"/>
  </r>
  <r>
    <n v="7661"/>
    <s v="CA-2011-105417"/>
    <x v="2"/>
    <x v="1167"/>
    <x v="614"/>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x v="614"/>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x v="147"/>
    <s v="First Class"/>
    <s v="SC-20575"/>
    <s v="Sonia Cooley"/>
    <x v="0"/>
    <s v="United States"/>
    <s v="Los Angeles"/>
    <x v="1"/>
    <n v="90036"/>
    <x v="1"/>
    <s v="OFF-AR-10002067"/>
    <x v="1"/>
    <x v="6"/>
    <s v="Newell 334"/>
    <n v="99.2"/>
    <n v="5"/>
    <n v="0"/>
    <n v="25.792000000000002"/>
  </r>
  <r>
    <n v="7664"/>
    <s v="CA-2014-139493"/>
    <x v="3"/>
    <x v="1168"/>
    <x v="184"/>
    <s v="Standard Class"/>
    <s v="SG-20605"/>
    <s v="Speros Goranitis"/>
    <x v="0"/>
    <s v="United States"/>
    <s v="Asheville"/>
    <x v="3"/>
    <n v="28806"/>
    <x v="0"/>
    <s v="OFF-AR-10003158"/>
    <x v="1"/>
    <x v="6"/>
    <s v="Fluorescent Highlighters by Dixon"/>
    <n v="15.920000000000002"/>
    <n v="5"/>
    <n v="0.2"/>
    <n v="2.7859999999999978"/>
  </r>
  <r>
    <n v="7665"/>
    <s v="CA-2011-151967"/>
    <x v="2"/>
    <x v="68"/>
    <x v="1190"/>
    <s v="Standard Class"/>
    <s v="NB-18580"/>
    <s v="Nicole Brennan"/>
    <x v="1"/>
    <s v="United States"/>
    <s v="Bossier City"/>
    <x v="28"/>
    <n v="71111"/>
    <x v="0"/>
    <s v="FUR-FU-10000193"/>
    <x v="0"/>
    <x v="5"/>
    <s v="Tenex Chairmats For Use with Hard Floors"/>
    <n v="129.91999999999999"/>
    <n v="4"/>
    <n v="0"/>
    <n v="10.393599999999992"/>
  </r>
  <r>
    <n v="7666"/>
    <s v="US-2013-140158"/>
    <x v="0"/>
    <x v="964"/>
    <x v="389"/>
    <s v="Standard Class"/>
    <s v="DR-12940"/>
    <s v="Daniel Raglin"/>
    <x v="2"/>
    <s v="United States"/>
    <s v="Providence"/>
    <x v="34"/>
    <n v="2908"/>
    <x v="3"/>
    <s v="OFF-BI-10000977"/>
    <x v="1"/>
    <x v="8"/>
    <s v="Ibico Plastic Spiral Binding Combs"/>
    <n v="30.4"/>
    <n v="1"/>
    <n v="0"/>
    <n v="13.983999999999998"/>
  </r>
  <r>
    <n v="7667"/>
    <s v="US-2013-140158"/>
    <x v="0"/>
    <x v="964"/>
    <x v="389"/>
    <s v="Standard Class"/>
    <s v="DR-12940"/>
    <s v="Daniel Raglin"/>
    <x v="2"/>
    <s v="United States"/>
    <s v="Providence"/>
    <x v="34"/>
    <n v="2908"/>
    <x v="3"/>
    <s v="TEC-CO-10001449"/>
    <x v="2"/>
    <x v="16"/>
    <s v="Hewlett Packard LaserJet 3310 Copier"/>
    <n v="5399.91"/>
    <n v="9"/>
    <n v="0"/>
    <n v="2591.9567999999999"/>
  </r>
  <r>
    <n v="7668"/>
    <s v="US-2013-140158"/>
    <x v="0"/>
    <x v="964"/>
    <x v="389"/>
    <s v="Standard Class"/>
    <s v="DR-12940"/>
    <s v="Daniel Raglin"/>
    <x v="2"/>
    <s v="United States"/>
    <s v="Providence"/>
    <x v="34"/>
    <n v="2908"/>
    <x v="3"/>
    <s v="OFF-ST-10000136"/>
    <x v="1"/>
    <x v="4"/>
    <s v="Letter Size File"/>
    <n v="119.10000000000001"/>
    <n v="3"/>
    <n v="0"/>
    <n v="34.538999999999994"/>
  </r>
  <r>
    <n v="7669"/>
    <s v="CA-2012-130974"/>
    <x v="1"/>
    <x v="154"/>
    <x v="699"/>
    <s v="Second Class"/>
    <s v="MA-17560"/>
    <s v="Matt Abelman"/>
    <x v="2"/>
    <s v="United States"/>
    <s v="Everett"/>
    <x v="31"/>
    <n v="2149"/>
    <x v="3"/>
    <s v="OFF-PA-10000743"/>
    <x v="1"/>
    <x v="10"/>
    <s v="Xerox 1977"/>
    <n v="40.08"/>
    <n v="6"/>
    <n v="0"/>
    <n v="19.238399999999999"/>
  </r>
  <r>
    <n v="7670"/>
    <s v="CA-2012-130974"/>
    <x v="1"/>
    <x v="154"/>
    <x v="699"/>
    <s v="Second Class"/>
    <s v="MA-17560"/>
    <s v="Matt Abelman"/>
    <x v="2"/>
    <s v="United States"/>
    <s v="Everett"/>
    <x v="31"/>
    <n v="2149"/>
    <x v="3"/>
    <s v="OFF-PA-10001019"/>
    <x v="1"/>
    <x v="10"/>
    <s v="Xerox 1884"/>
    <n v="59.94"/>
    <n v="3"/>
    <n v="0"/>
    <n v="28.171799999999998"/>
  </r>
  <r>
    <n v="7671"/>
    <s v="CA-2012-130974"/>
    <x v="1"/>
    <x v="154"/>
    <x v="699"/>
    <s v="Second Class"/>
    <s v="MA-17560"/>
    <s v="Matt Abelman"/>
    <x v="2"/>
    <s v="United States"/>
    <s v="Everett"/>
    <x v="31"/>
    <n v="2149"/>
    <x v="3"/>
    <s v="TEC-AC-10003095"/>
    <x v="2"/>
    <x v="11"/>
    <s v="Logitech G35 7.1-Channel Surround Sound Headset"/>
    <n v="259.98"/>
    <n v="2"/>
    <n v="0"/>
    <n v="88.393200000000007"/>
  </r>
  <r>
    <n v="7672"/>
    <s v="CA-2012-130974"/>
    <x v="1"/>
    <x v="154"/>
    <x v="699"/>
    <s v="Second Class"/>
    <s v="MA-17560"/>
    <s v="Matt Abelman"/>
    <x v="2"/>
    <s v="United States"/>
    <s v="Everett"/>
    <x v="31"/>
    <n v="2149"/>
    <x v="3"/>
    <s v="FUR-BO-10002916"/>
    <x v="0"/>
    <x v="0"/>
    <s v="Rush Hierlooms Collection 1&quot; Thick Stackable Bookcases"/>
    <n v="170.98"/>
    <n v="1"/>
    <n v="0"/>
    <n v="32.486199999999997"/>
  </r>
  <r>
    <n v="7673"/>
    <s v="CA-2012-130974"/>
    <x v="1"/>
    <x v="154"/>
    <x v="699"/>
    <s v="Second Class"/>
    <s v="MA-17560"/>
    <s v="Matt Abelman"/>
    <x v="2"/>
    <s v="United States"/>
    <s v="Everett"/>
    <x v="31"/>
    <n v="2149"/>
    <x v="3"/>
    <s v="FUR-FU-10002506"/>
    <x v="0"/>
    <x v="5"/>
    <s v="Tensor &quot;Hersey Kiss&quot; Styled Floor Lamp"/>
    <n v="38.97"/>
    <n v="3"/>
    <n v="0"/>
    <n v="4.6763999999999992"/>
  </r>
  <r>
    <n v="7674"/>
    <s v="CA-2012-130974"/>
    <x v="1"/>
    <x v="154"/>
    <x v="699"/>
    <s v="Second Class"/>
    <s v="MA-17560"/>
    <s v="Matt Abelman"/>
    <x v="2"/>
    <s v="United States"/>
    <s v="Everett"/>
    <x v="31"/>
    <n v="2149"/>
    <x v="3"/>
    <s v="OFF-PA-10003823"/>
    <x v="1"/>
    <x v="10"/>
    <s v="Xerox 197"/>
    <n v="154.9"/>
    <n v="5"/>
    <n v="0"/>
    <n v="69.704999999999998"/>
  </r>
  <r>
    <n v="7675"/>
    <s v="CA-2012-130974"/>
    <x v="1"/>
    <x v="154"/>
    <x v="699"/>
    <s v="Second Class"/>
    <s v="MA-17560"/>
    <s v="Matt Abelman"/>
    <x v="2"/>
    <s v="United States"/>
    <s v="Everett"/>
    <x v="31"/>
    <n v="2149"/>
    <x v="3"/>
    <s v="FUR-TA-10004619"/>
    <x v="0"/>
    <x v="3"/>
    <s v="Hon Non-Folding Utility Tables"/>
    <n v="446.06799999999998"/>
    <n v="4"/>
    <n v="0.3"/>
    <n v="0"/>
  </r>
  <r>
    <n v="7676"/>
    <s v="CA-2014-133487"/>
    <x v="3"/>
    <x v="636"/>
    <x v="510"/>
    <s v="Second Class"/>
    <s v="TS-21655"/>
    <s v="Trudy Schmidt"/>
    <x v="0"/>
    <s v="United States"/>
    <s v="Rancho Cucamonga"/>
    <x v="1"/>
    <n v="91730"/>
    <x v="1"/>
    <s v="OFF-AP-10001271"/>
    <x v="1"/>
    <x v="9"/>
    <s v="Eureka The Boss Cordless Rechargeable Stick Vac"/>
    <n v="152.94"/>
    <n v="3"/>
    <n v="0"/>
    <n v="41.293800000000005"/>
  </r>
  <r>
    <n v="7677"/>
    <s v="CA-2011-142951"/>
    <x v="2"/>
    <x v="1169"/>
    <x v="508"/>
    <s v="Same Day"/>
    <s v="JG-15115"/>
    <s v="Jack Garza"/>
    <x v="0"/>
    <s v="United States"/>
    <s v="Charlotte"/>
    <x v="3"/>
    <n v="28205"/>
    <x v="0"/>
    <s v="TEC-AC-10002331"/>
    <x v="2"/>
    <x v="11"/>
    <s v="Maxell 74 Minute CDR, 10/Pack"/>
    <n v="23.472000000000001"/>
    <n v="3"/>
    <n v="0.2"/>
    <n v="4.9877999999999982"/>
  </r>
  <r>
    <n v="7678"/>
    <s v="CA-2011-133592"/>
    <x v="2"/>
    <x v="520"/>
    <x v="1263"/>
    <s v="Standard Class"/>
    <s v="KM-16375"/>
    <s v="Katherine Murray"/>
    <x v="2"/>
    <s v="United States"/>
    <s v="Providence"/>
    <x v="34"/>
    <n v="2908"/>
    <x v="3"/>
    <s v="OFF-PA-10003228"/>
    <x v="1"/>
    <x v="10"/>
    <s v="Xerox 1917"/>
    <n v="195.64"/>
    <n v="4"/>
    <n v="0"/>
    <n v="91.950799999999987"/>
  </r>
  <r>
    <n v="7679"/>
    <s v="CA-2011-133592"/>
    <x v="2"/>
    <x v="520"/>
    <x v="1263"/>
    <s v="Standard Class"/>
    <s v="KM-16375"/>
    <s v="Katherine Murray"/>
    <x v="2"/>
    <s v="United States"/>
    <s v="Providence"/>
    <x v="34"/>
    <n v="2908"/>
    <x v="3"/>
    <s v="OFF-PA-10002586"/>
    <x v="1"/>
    <x v="10"/>
    <s v="Xerox 1970"/>
    <n v="14.940000000000001"/>
    <n v="3"/>
    <n v="0"/>
    <n v="7.0218000000000007"/>
  </r>
  <r>
    <n v="7680"/>
    <s v="CA-2011-133592"/>
    <x v="2"/>
    <x v="520"/>
    <x v="1263"/>
    <s v="Standard Class"/>
    <s v="KM-16375"/>
    <s v="Katherine Murray"/>
    <x v="2"/>
    <s v="United States"/>
    <s v="Providence"/>
    <x v="34"/>
    <n v="2908"/>
    <x v="3"/>
    <s v="TEC-AC-10002049"/>
    <x v="2"/>
    <x v="11"/>
    <s v="Plantronics Savi W720 Multi-Device Wireless Headset System"/>
    <n v="1687.8"/>
    <n v="4"/>
    <n v="0"/>
    <n v="742.63200000000006"/>
  </r>
  <r>
    <n v="7681"/>
    <s v="CA-2011-133592"/>
    <x v="2"/>
    <x v="520"/>
    <x v="1263"/>
    <s v="Standard Class"/>
    <s v="KM-16375"/>
    <s v="Katherine Murray"/>
    <x v="2"/>
    <s v="United States"/>
    <s v="Providence"/>
    <x v="34"/>
    <n v="2908"/>
    <x v="3"/>
    <s v="FUR-BO-10000362"/>
    <x v="0"/>
    <x v="0"/>
    <s v="Sauder Inglewood Library Bookcases"/>
    <n v="341.96"/>
    <n v="2"/>
    <n v="0"/>
    <n v="78.650800000000004"/>
  </r>
  <r>
    <n v="7682"/>
    <s v="CA-2011-133592"/>
    <x v="2"/>
    <x v="520"/>
    <x v="1263"/>
    <s v="Standard Class"/>
    <s v="KM-16375"/>
    <s v="Katherine Murray"/>
    <x v="2"/>
    <s v="United States"/>
    <s v="Providence"/>
    <x v="34"/>
    <n v="2908"/>
    <x v="3"/>
    <s v="FUR-CH-10004218"/>
    <x v="0"/>
    <x v="1"/>
    <s v="Global Fabric Manager's Chair, Dark Gray"/>
    <n v="605.88"/>
    <n v="6"/>
    <n v="0"/>
    <n v="151.47000000000003"/>
  </r>
  <r>
    <n v="7683"/>
    <s v="CA-2012-120782"/>
    <x v="1"/>
    <x v="152"/>
    <x v="1264"/>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x v="1264"/>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x v="1265"/>
    <s v="Standard Class"/>
    <s v="TT-21070"/>
    <s v="Ted Trevino"/>
    <x v="0"/>
    <s v="United States"/>
    <s v="Rochester"/>
    <x v="15"/>
    <n v="14609"/>
    <x v="3"/>
    <s v="OFF-BI-10002897"/>
    <x v="1"/>
    <x v="8"/>
    <s v="Black Avery Memo-Size 3-Ring Binder, 5 1/2&quot; x 8 1/2&quot;"/>
    <n v="26.423999999999999"/>
    <n v="9"/>
    <n v="0.2"/>
    <n v="9.5786999999999995"/>
  </r>
  <r>
    <n v="7686"/>
    <s v="CA-2012-116876"/>
    <x v="1"/>
    <x v="966"/>
    <x v="1265"/>
    <s v="Standard Class"/>
    <s v="TT-21070"/>
    <s v="Ted Trevino"/>
    <x v="0"/>
    <s v="United States"/>
    <s v="Rochester"/>
    <x v="15"/>
    <n v="14609"/>
    <x v="3"/>
    <s v="TEC-PH-10002584"/>
    <x v="2"/>
    <x v="7"/>
    <s v="Samsung Galaxy S4"/>
    <n v="625.99"/>
    <n v="1"/>
    <n v="0"/>
    <n v="187.79699999999997"/>
  </r>
  <r>
    <n v="7687"/>
    <s v="CA-2013-169838"/>
    <x v="0"/>
    <x v="881"/>
    <x v="533"/>
    <s v="Standard Class"/>
    <s v="BB-11545"/>
    <s v="Brenda Bowman"/>
    <x v="1"/>
    <s v="United States"/>
    <s v="Jackson"/>
    <x v="12"/>
    <n v="49201"/>
    <x v="2"/>
    <s v="FUR-TA-10001095"/>
    <x v="0"/>
    <x v="3"/>
    <s v="Chromcraft Round Conference Tables"/>
    <n v="1568.61"/>
    <n v="9"/>
    <n v="0"/>
    <n v="329.40809999999999"/>
  </r>
  <r>
    <n v="7688"/>
    <s v="CA-2013-169838"/>
    <x v="0"/>
    <x v="881"/>
    <x v="533"/>
    <s v="Standard Class"/>
    <s v="BB-11545"/>
    <s v="Brenda Bowman"/>
    <x v="1"/>
    <s v="United States"/>
    <s v="Jackson"/>
    <x v="12"/>
    <n v="49201"/>
    <x v="2"/>
    <s v="OFF-BI-10004002"/>
    <x v="1"/>
    <x v="8"/>
    <s v="Wilson Jones International Size A4 Ring Binders"/>
    <n v="17.3"/>
    <n v="1"/>
    <n v="0"/>
    <n v="8.3040000000000003"/>
  </r>
  <r>
    <n v="7689"/>
    <s v="CA-2013-169838"/>
    <x v="0"/>
    <x v="881"/>
    <x v="533"/>
    <s v="Standard Class"/>
    <s v="BB-11545"/>
    <s v="Brenda Bowman"/>
    <x v="1"/>
    <s v="United States"/>
    <s v="Jackson"/>
    <x v="12"/>
    <n v="49201"/>
    <x v="2"/>
    <s v="TEC-AC-10004518"/>
    <x v="2"/>
    <x v="11"/>
    <s v="Memorex Mini Travel Drive 32 GB USB 2.0 Flash Drive"/>
    <n v="160"/>
    <n v="8"/>
    <n v="0"/>
    <n v="62.400000000000006"/>
  </r>
  <r>
    <n v="7690"/>
    <s v="US-2014-128951"/>
    <x v="3"/>
    <x v="663"/>
    <x v="1089"/>
    <s v="First Class"/>
    <s v="RS-19420"/>
    <s v="Ricardo Sperren"/>
    <x v="1"/>
    <s v="United States"/>
    <s v="Suffolk"/>
    <x v="17"/>
    <n v="23434"/>
    <x v="0"/>
    <s v="OFF-AP-10002191"/>
    <x v="1"/>
    <x v="9"/>
    <s v="Belkin 8 Outlet SurgeMaster II Gold Surge Protector"/>
    <n v="179.94"/>
    <n v="3"/>
    <n v="0"/>
    <n v="50.383200000000009"/>
  </r>
  <r>
    <n v="7691"/>
    <s v="US-2014-128951"/>
    <x v="3"/>
    <x v="663"/>
    <x v="1089"/>
    <s v="First Class"/>
    <s v="RS-19420"/>
    <s v="Ricardo Sperren"/>
    <x v="1"/>
    <s v="United States"/>
    <s v="Suffolk"/>
    <x v="17"/>
    <n v="23434"/>
    <x v="0"/>
    <s v="FUR-TA-10004575"/>
    <x v="0"/>
    <x v="3"/>
    <s v="Hon 5100 Series Wood Tables"/>
    <n v="872.94"/>
    <n v="3"/>
    <n v="0"/>
    <n v="157.12919999999997"/>
  </r>
  <r>
    <n v="7692"/>
    <s v="US-2014-128951"/>
    <x v="3"/>
    <x v="663"/>
    <x v="1089"/>
    <s v="First Class"/>
    <s v="RS-19420"/>
    <s v="Ricardo Sperren"/>
    <x v="1"/>
    <s v="United States"/>
    <s v="Suffolk"/>
    <x v="17"/>
    <n v="23434"/>
    <x v="0"/>
    <s v="OFF-PA-10003177"/>
    <x v="1"/>
    <x v="10"/>
    <s v="Xerox 1999"/>
    <n v="12.96"/>
    <n v="2"/>
    <n v="0"/>
    <n v="6.2208000000000006"/>
  </r>
  <r>
    <n v="7693"/>
    <s v="CA-2011-102330"/>
    <x v="2"/>
    <x v="282"/>
    <x v="752"/>
    <s v="Standard Class"/>
    <s v="AI-10855"/>
    <s v="Arianne Irving"/>
    <x v="0"/>
    <s v="United States"/>
    <s v="Brentwood"/>
    <x v="1"/>
    <n v="94513"/>
    <x v="1"/>
    <s v="OFF-LA-10003923"/>
    <x v="1"/>
    <x v="2"/>
    <s v="Alphabetical Labels for Top Tab Filing"/>
    <n v="88.800000000000011"/>
    <n v="6"/>
    <n v="0"/>
    <n v="44.400000000000006"/>
  </r>
  <r>
    <n v="7694"/>
    <s v="CA-2011-102330"/>
    <x v="2"/>
    <x v="282"/>
    <x v="752"/>
    <s v="Standard Class"/>
    <s v="AI-10855"/>
    <s v="Arianne Irving"/>
    <x v="0"/>
    <s v="United States"/>
    <s v="Brentwood"/>
    <x v="1"/>
    <n v="94513"/>
    <x v="1"/>
    <s v="TEC-PH-10001051"/>
    <x v="2"/>
    <x v="7"/>
    <s v="HTC One"/>
    <n v="319.96800000000002"/>
    <n v="4"/>
    <n v="0.2"/>
    <n v="35.996399999999952"/>
  </r>
  <r>
    <n v="7695"/>
    <s v="CA-2013-118899"/>
    <x v="0"/>
    <x v="554"/>
    <x v="298"/>
    <s v="Same Day"/>
    <s v="MC-17275"/>
    <s v="Marc Crier"/>
    <x v="0"/>
    <s v="United States"/>
    <s v="Seattle"/>
    <x v="4"/>
    <n v="98103"/>
    <x v="1"/>
    <s v="FUR-CH-10004754"/>
    <x v="0"/>
    <x v="1"/>
    <s v="Global Stack Chair with Arms, Black"/>
    <n v="167.88800000000001"/>
    <n v="7"/>
    <n v="0.2"/>
    <n v="14.690199999999997"/>
  </r>
  <r>
    <n v="7696"/>
    <s v="CA-2014-107958"/>
    <x v="3"/>
    <x v="1170"/>
    <x v="162"/>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x v="162"/>
    <s v="First Class"/>
    <s v="AH-10120"/>
    <s v="Adrian Hane"/>
    <x v="2"/>
    <s v="United States"/>
    <s v="Houston"/>
    <x v="5"/>
    <n v="77036"/>
    <x v="2"/>
    <s v="OFF-BI-10001787"/>
    <x v="1"/>
    <x v="8"/>
    <s v="Wilson Jones Four-Pocket Poly Binders"/>
    <n v="5.2319999999999984"/>
    <n v="4"/>
    <n v="0.8"/>
    <n v="-8.1096000000000004"/>
  </r>
  <r>
    <n v="7698"/>
    <s v="CA-2014-151799"/>
    <x v="3"/>
    <x v="817"/>
    <x v="867"/>
    <s v="Standard Class"/>
    <s v="BF-11170"/>
    <s v="Ben Ferrer"/>
    <x v="2"/>
    <s v="United States"/>
    <s v="Lawrence"/>
    <x v="31"/>
    <n v="1841"/>
    <x v="3"/>
    <s v="TEC-CO-10002313"/>
    <x v="2"/>
    <x v="16"/>
    <s v="Canon PC1080F Personal Copier"/>
    <n v="1199.98"/>
    <n v="2"/>
    <n v="0"/>
    <n v="467.99220000000003"/>
  </r>
  <r>
    <n v="7699"/>
    <s v="CA-2014-151799"/>
    <x v="3"/>
    <x v="817"/>
    <x v="867"/>
    <s v="Standard Class"/>
    <s v="BF-11170"/>
    <s v="Ben Ferrer"/>
    <x v="2"/>
    <s v="United States"/>
    <s v="Lawrence"/>
    <x v="31"/>
    <n v="1841"/>
    <x v="3"/>
    <s v="OFF-ST-10002790"/>
    <x v="1"/>
    <x v="4"/>
    <s v="Safco Industrial Shelving"/>
    <n v="73.849999999999994"/>
    <n v="1"/>
    <n v="0"/>
    <n v="2.2155000000000058"/>
  </r>
  <r>
    <n v="7700"/>
    <s v="CA-2014-151799"/>
    <x v="3"/>
    <x v="817"/>
    <x v="867"/>
    <s v="Standard Class"/>
    <s v="BF-11170"/>
    <s v="Ben Ferrer"/>
    <x v="2"/>
    <s v="United States"/>
    <s v="Lawrence"/>
    <x v="31"/>
    <n v="1841"/>
    <x v="3"/>
    <s v="OFF-SU-10001664"/>
    <x v="1"/>
    <x v="14"/>
    <s v="Acme Office Executive Series Stainless Steel Trimmers"/>
    <n v="25.71"/>
    <n v="3"/>
    <n v="0"/>
    <n v="6.6846000000000005"/>
  </r>
  <r>
    <n v="7701"/>
    <s v="CA-2014-151799"/>
    <x v="3"/>
    <x v="817"/>
    <x v="867"/>
    <s v="Standard Class"/>
    <s v="BF-11170"/>
    <s v="Ben Ferrer"/>
    <x v="2"/>
    <s v="United States"/>
    <s v="Lawrence"/>
    <x v="31"/>
    <n v="1841"/>
    <x v="3"/>
    <s v="OFF-FA-10001332"/>
    <x v="1"/>
    <x v="13"/>
    <s v="Acco Banker's Clasps, 5 3/4&quot;-Long"/>
    <n v="17.28"/>
    <n v="6"/>
    <n v="0"/>
    <n v="8.121599999999999"/>
  </r>
  <r>
    <n v="7702"/>
    <s v="CA-2014-151799"/>
    <x v="3"/>
    <x v="817"/>
    <x v="867"/>
    <s v="Standard Class"/>
    <s v="BF-11170"/>
    <s v="Ben Ferrer"/>
    <x v="2"/>
    <s v="United States"/>
    <s v="Lawrence"/>
    <x v="31"/>
    <n v="1841"/>
    <x v="3"/>
    <s v="FUR-TA-10003473"/>
    <x v="0"/>
    <x v="3"/>
    <s v="Bretford Rectangular Conference Table Tops"/>
    <n v="526.58199999999999"/>
    <n v="2"/>
    <n v="0.3"/>
    <n v="-52.658199999999965"/>
  </r>
  <r>
    <n v="7703"/>
    <s v="CA-2013-114601"/>
    <x v="0"/>
    <x v="370"/>
    <x v="48"/>
    <s v="Standard Class"/>
    <s v="AA-10480"/>
    <s v="Andrew Allen"/>
    <x v="0"/>
    <s v="United States"/>
    <s v="Detroit"/>
    <x v="12"/>
    <n v="48234"/>
    <x v="2"/>
    <s v="OFF-PA-10000605"/>
    <x v="1"/>
    <x v="10"/>
    <s v="Xerox 1950"/>
    <n v="11.56"/>
    <n v="2"/>
    <n v="0"/>
    <n v="5.6644000000000005"/>
  </r>
  <r>
    <n v="7704"/>
    <s v="CA-2013-114601"/>
    <x v="0"/>
    <x v="370"/>
    <x v="48"/>
    <s v="Standard Class"/>
    <s v="AA-10480"/>
    <s v="Andrew Allen"/>
    <x v="0"/>
    <s v="United States"/>
    <s v="Detroit"/>
    <x v="12"/>
    <n v="48234"/>
    <x v="2"/>
    <s v="TEC-PH-10002170"/>
    <x v="2"/>
    <x v="7"/>
    <s v="ClearSounds CSC500 Amplified Spirit Phone Corded phone"/>
    <n v="209.96999999999997"/>
    <n v="3"/>
    <n v="0"/>
    <n v="58.791600000000003"/>
  </r>
  <r>
    <n v="7705"/>
    <s v="CA-2013-114601"/>
    <x v="0"/>
    <x v="370"/>
    <x v="48"/>
    <s v="Standard Class"/>
    <s v="AA-10480"/>
    <s v="Andrew Allen"/>
    <x v="0"/>
    <s v="United States"/>
    <s v="Detroit"/>
    <x v="12"/>
    <n v="48234"/>
    <x v="2"/>
    <s v="FUR-TA-10004147"/>
    <x v="0"/>
    <x v="3"/>
    <s v="Hon 4060 Series Tables"/>
    <n v="447.84"/>
    <n v="4"/>
    <n v="0"/>
    <n v="98.524799999999971"/>
  </r>
  <r>
    <n v="7706"/>
    <s v="CA-2013-114601"/>
    <x v="0"/>
    <x v="370"/>
    <x v="48"/>
    <s v="Standard Class"/>
    <s v="AA-10480"/>
    <s v="Andrew Allen"/>
    <x v="0"/>
    <s v="United States"/>
    <s v="Detroit"/>
    <x v="12"/>
    <n v="48234"/>
    <x v="2"/>
    <s v="TEC-AC-10003911"/>
    <x v="2"/>
    <x v="11"/>
    <s v="NETGEAR AC1750 Dual Band Gigabit Smart WiFi Router"/>
    <n v="479.97"/>
    <n v="3"/>
    <n v="0"/>
    <n v="163.18979999999999"/>
  </r>
  <r>
    <n v="7707"/>
    <s v="CA-2013-114601"/>
    <x v="0"/>
    <x v="370"/>
    <x v="48"/>
    <s v="Standard Class"/>
    <s v="AA-10480"/>
    <s v="Andrew Allen"/>
    <x v="0"/>
    <s v="United States"/>
    <s v="Detroit"/>
    <x v="12"/>
    <n v="48234"/>
    <x v="2"/>
    <s v="OFF-AR-10002578"/>
    <x v="1"/>
    <x v="6"/>
    <s v="Newell 335"/>
    <n v="8.64"/>
    <n v="3"/>
    <n v="0"/>
    <n v="2.5055999999999998"/>
  </r>
  <r>
    <n v="7708"/>
    <s v="CA-2014-100237"/>
    <x v="3"/>
    <x v="453"/>
    <x v="163"/>
    <s v="Standard Class"/>
    <s v="SV-20815"/>
    <s v="Stuart Van"/>
    <x v="1"/>
    <s v="United States"/>
    <s v="Orem"/>
    <x v="7"/>
    <n v="84057"/>
    <x v="1"/>
    <s v="OFF-AR-10001761"/>
    <x v="1"/>
    <x v="6"/>
    <s v="Avery Hi-Liter Smear-Safe Highlighters"/>
    <n v="11.68"/>
    <n v="2"/>
    <n v="0"/>
    <n v="4.2047999999999996"/>
  </r>
  <r>
    <n v="7709"/>
    <s v="CA-2011-139542"/>
    <x v="2"/>
    <x v="1089"/>
    <x v="796"/>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x v="796"/>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x v="828"/>
    <s v="Standard Class"/>
    <s v="JL-15850"/>
    <s v="John Lucas"/>
    <x v="0"/>
    <s v="United States"/>
    <s v="Mesa"/>
    <x v="16"/>
    <n v="85204"/>
    <x v="1"/>
    <s v="TEC-PH-10003095"/>
    <x v="2"/>
    <x v="7"/>
    <s v="Samsung HM1900 Bluetooth Headset"/>
    <n v="87.8"/>
    <n v="5"/>
    <n v="0.2"/>
    <n v="32.924999999999997"/>
  </r>
  <r>
    <n v="7712"/>
    <s v="CA-2014-139353"/>
    <x v="3"/>
    <x v="960"/>
    <x v="904"/>
    <s v="Second Class"/>
    <s v="JM-15250"/>
    <s v="Janet Martin"/>
    <x v="0"/>
    <s v="United States"/>
    <s v="Fayetteville"/>
    <x v="3"/>
    <n v="28314"/>
    <x v="0"/>
    <s v="FUR-FU-10001876"/>
    <x v="0"/>
    <x v="5"/>
    <s v="Computer Room Manger, 14&quot;"/>
    <n v="77.951999999999998"/>
    <n v="3"/>
    <n v="0.2"/>
    <n v="15.590399999999995"/>
  </r>
  <r>
    <n v="7713"/>
    <s v="CA-2014-139353"/>
    <x v="3"/>
    <x v="960"/>
    <x v="904"/>
    <s v="Second Class"/>
    <s v="JM-15250"/>
    <s v="Janet Martin"/>
    <x v="0"/>
    <s v="United States"/>
    <s v="Fayetteville"/>
    <x v="3"/>
    <n v="28314"/>
    <x v="0"/>
    <s v="OFF-ST-10001522"/>
    <x v="1"/>
    <x v="4"/>
    <s v="Gould Plastics 18-Pocket Panel Bin, 34w x 5-1/4d x 20-1/2h"/>
    <n v="147.184"/>
    <n v="2"/>
    <n v="0.2"/>
    <n v="-29.436800000000012"/>
  </r>
  <r>
    <n v="7714"/>
    <s v="CA-2014-139353"/>
    <x v="3"/>
    <x v="960"/>
    <x v="904"/>
    <s v="Second Class"/>
    <s v="JM-15250"/>
    <s v="Janet Martin"/>
    <x v="0"/>
    <s v="United States"/>
    <s v="Fayetteville"/>
    <x v="3"/>
    <n v="28314"/>
    <x v="0"/>
    <s v="OFF-PA-10000300"/>
    <x v="1"/>
    <x v="10"/>
    <s v="Xerox 1936"/>
    <n v="47.952000000000005"/>
    <n v="3"/>
    <n v="0.2"/>
    <n v="16.183799999999998"/>
  </r>
  <r>
    <n v="7715"/>
    <s v="CA-2011-150203"/>
    <x v="2"/>
    <x v="29"/>
    <x v="899"/>
    <s v="First Class"/>
    <s v="JB-15925"/>
    <s v="Joni Blumstein"/>
    <x v="0"/>
    <s v="United States"/>
    <s v="Los Angeles"/>
    <x v="1"/>
    <n v="90032"/>
    <x v="1"/>
    <s v="OFF-AP-10001469"/>
    <x v="1"/>
    <x v="9"/>
    <s v="Fellowes 8 Outlet Superior Workstation Surge Protector"/>
    <n v="250.26"/>
    <n v="6"/>
    <n v="0"/>
    <n v="72.575399999999973"/>
  </r>
  <r>
    <n v="7716"/>
    <s v="US-2014-101518"/>
    <x v="3"/>
    <x v="132"/>
    <x v="834"/>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x v="1266"/>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x v="1266"/>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x v="947"/>
    <s v="Standard Class"/>
    <s v="MC-17605"/>
    <s v="Matt Connell"/>
    <x v="1"/>
    <s v="United States"/>
    <s v="Los Angeles"/>
    <x v="1"/>
    <n v="90032"/>
    <x v="1"/>
    <s v="TEC-AC-10001114"/>
    <x v="2"/>
    <x v="11"/>
    <s v="Microsoft Wireless Mobile Mouse 4000"/>
    <n v="159.96"/>
    <n v="4"/>
    <n v="0"/>
    <n v="51.18719999999999"/>
  </r>
  <r>
    <n v="7720"/>
    <s v="CA-2012-108588"/>
    <x v="1"/>
    <x v="956"/>
    <x v="1027"/>
    <s v="Standard Class"/>
    <s v="BG-11695"/>
    <s v="Brooke Gillingham"/>
    <x v="1"/>
    <s v="United States"/>
    <s v="New York City"/>
    <x v="15"/>
    <n v="10009"/>
    <x v="3"/>
    <s v="OFF-AR-10001615"/>
    <x v="1"/>
    <x v="6"/>
    <s v="Newell 34"/>
    <n v="59.519999999999996"/>
    <n v="3"/>
    <n v="0"/>
    <n v="15.475200000000001"/>
  </r>
  <r>
    <n v="7721"/>
    <s v="CA-2012-108588"/>
    <x v="1"/>
    <x v="956"/>
    <x v="1027"/>
    <s v="Standard Class"/>
    <s v="BG-11695"/>
    <s v="Brooke Gillingham"/>
    <x v="1"/>
    <s v="United States"/>
    <s v="New York City"/>
    <x v="15"/>
    <n v="10009"/>
    <x v="3"/>
    <s v="OFF-EN-10000461"/>
    <x v="1"/>
    <x v="12"/>
    <s v="#10- 4 1/8&quot; x 9 1/2&quot; Recycled Envelopes"/>
    <n v="17.48"/>
    <n v="2"/>
    <n v="0"/>
    <n v="8.2156000000000002"/>
  </r>
  <r>
    <n v="7722"/>
    <s v="CA-2012-108588"/>
    <x v="1"/>
    <x v="956"/>
    <x v="1027"/>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x v="4"/>
    <s v="Standard Class"/>
    <s v="JO-15550"/>
    <s v="Jesus Ocampo"/>
    <x v="2"/>
    <s v="United States"/>
    <s v="San Francisco"/>
    <x v="1"/>
    <n v="94109"/>
    <x v="1"/>
    <s v="OFF-AP-10000027"/>
    <x v="1"/>
    <x v="9"/>
    <s v="Hoover Commercial SteamVac"/>
    <n v="40.74"/>
    <n v="3"/>
    <n v="0"/>
    <n v="12.222"/>
  </r>
  <r>
    <n v="7724"/>
    <s v="CA-2012-139374"/>
    <x v="1"/>
    <x v="229"/>
    <x v="240"/>
    <s v="Standard Class"/>
    <s v="AR-10345"/>
    <s v="Alex Russell"/>
    <x v="1"/>
    <s v="United States"/>
    <s v="Austin"/>
    <x v="5"/>
    <n v="78745"/>
    <x v="2"/>
    <s v="FUR-CH-10003981"/>
    <x v="0"/>
    <x v="1"/>
    <s v="Global Commerce Series Low-Back Swivel/Tilt Chairs"/>
    <n v="179.886"/>
    <n v="1"/>
    <n v="0.3"/>
    <n v="-2.5698000000000292"/>
  </r>
  <r>
    <n v="7725"/>
    <s v="CA-2013-113978"/>
    <x v="0"/>
    <x v="477"/>
    <x v="953"/>
    <s v="Standard Class"/>
    <s v="TS-21505"/>
    <s v="Tony Sayre"/>
    <x v="0"/>
    <s v="United States"/>
    <s v="Cleveland"/>
    <x v="24"/>
    <n v="44105"/>
    <x v="3"/>
    <s v="OFF-AP-10003849"/>
    <x v="1"/>
    <x v="9"/>
    <s v="Hoover Shoulder Vac Commercial Portable Vacuum"/>
    <n v="286.25600000000003"/>
    <n v="1"/>
    <n v="0.2"/>
    <n v="17.890999999999977"/>
  </r>
  <r>
    <n v="7726"/>
    <s v="CA-2013-113978"/>
    <x v="0"/>
    <x v="477"/>
    <x v="953"/>
    <s v="Standard Class"/>
    <s v="TS-21505"/>
    <s v="Tony Sayre"/>
    <x v="0"/>
    <s v="United States"/>
    <s v="Cleveland"/>
    <x v="24"/>
    <n v="44105"/>
    <x v="3"/>
    <s v="OFF-ST-10004963"/>
    <x v="1"/>
    <x v="4"/>
    <s v="Eldon Gobal File Keepers"/>
    <n v="24.224000000000004"/>
    <n v="2"/>
    <n v="0.2"/>
    <n v="-4.8448000000000029"/>
  </r>
  <r>
    <n v="7727"/>
    <s v="CA-2013-113978"/>
    <x v="0"/>
    <x v="477"/>
    <x v="953"/>
    <s v="Standard Class"/>
    <s v="TS-21505"/>
    <s v="Tony Sayre"/>
    <x v="0"/>
    <s v="United States"/>
    <s v="Cleveland"/>
    <x v="24"/>
    <n v="44105"/>
    <x v="3"/>
    <s v="OFF-ST-10002574"/>
    <x v="1"/>
    <x v="4"/>
    <s v="SAFCO Commercial Wire Shelving, Black"/>
    <n v="331.536"/>
    <n v="3"/>
    <n v="0.2"/>
    <n v="-82.884"/>
  </r>
  <r>
    <n v="7728"/>
    <s v="US-2012-150231"/>
    <x v="1"/>
    <x v="199"/>
    <x v="590"/>
    <s v="Second Class"/>
    <s v="JK-15640"/>
    <s v="Jim Kriz"/>
    <x v="2"/>
    <s v="United States"/>
    <s v="New York City"/>
    <x v="15"/>
    <n v="10009"/>
    <x v="3"/>
    <s v="OFF-AR-10001761"/>
    <x v="1"/>
    <x v="6"/>
    <s v="Avery Hi-Liter Smear-Safe Highlighters"/>
    <n v="17.52"/>
    <n v="3"/>
    <n v="0"/>
    <n v="6.3071999999999999"/>
  </r>
  <r>
    <n v="7729"/>
    <s v="CA-2013-106915"/>
    <x v="0"/>
    <x v="491"/>
    <x v="82"/>
    <s v="Standard Class"/>
    <s v="GA-14515"/>
    <s v="George Ashbrook"/>
    <x v="0"/>
    <s v="United States"/>
    <s v="El Paso"/>
    <x v="5"/>
    <n v="79907"/>
    <x v="2"/>
    <s v="OFF-AR-10000716"/>
    <x v="1"/>
    <x v="6"/>
    <s v="DIXON Ticonderoga Erasable Checking Pencils"/>
    <n v="17.856000000000002"/>
    <n v="4"/>
    <n v="0.2"/>
    <n v="4.2408000000000001"/>
  </r>
  <r>
    <n v="7730"/>
    <s v="US-2013-109260"/>
    <x v="0"/>
    <x v="182"/>
    <x v="152"/>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x v="141"/>
    <s v="Standard Class"/>
    <s v="TW-21025"/>
    <s v="Tamara Willingham"/>
    <x v="2"/>
    <s v="United States"/>
    <s v="Seattle"/>
    <x v="4"/>
    <n v="98103"/>
    <x v="1"/>
    <s v="FUR-CH-10003774"/>
    <x v="0"/>
    <x v="1"/>
    <s v="Global Wood Trimmed Manager's Task Chair, Khaki"/>
    <n v="291.13600000000002"/>
    <n v="4"/>
    <n v="0.2"/>
    <n v="-25.474400000000017"/>
  </r>
  <r>
    <n v="7732"/>
    <s v="CA-2014-140508"/>
    <x v="3"/>
    <x v="65"/>
    <x v="814"/>
    <s v="First Class"/>
    <s v="PA-19060"/>
    <s v="Pete Armstrong"/>
    <x v="2"/>
    <s v="United States"/>
    <s v="Dallas"/>
    <x v="5"/>
    <n v="75220"/>
    <x v="2"/>
    <s v="OFF-EN-10000927"/>
    <x v="1"/>
    <x v="12"/>
    <s v="Jet-Pak Recycled Peel 'N' Seal Padded Mailers"/>
    <n v="114.84800000000001"/>
    <n v="4"/>
    <n v="0.2"/>
    <n v="35.889999999999986"/>
  </r>
  <r>
    <n v="7733"/>
    <s v="CA-2014-143294"/>
    <x v="3"/>
    <x v="455"/>
    <x v="475"/>
    <s v="Standard Class"/>
    <s v="JD-15790"/>
    <s v="John Dryer"/>
    <x v="0"/>
    <s v="United States"/>
    <s v="Houston"/>
    <x v="5"/>
    <n v="77070"/>
    <x v="2"/>
    <s v="OFF-PA-10000743"/>
    <x v="1"/>
    <x v="10"/>
    <s v="Xerox 1977"/>
    <n v="10.688000000000001"/>
    <n v="2"/>
    <n v="0.2"/>
    <n v="3.7407999999999997"/>
  </r>
  <r>
    <n v="7734"/>
    <s v="CA-2013-165673"/>
    <x v="0"/>
    <x v="666"/>
    <x v="1088"/>
    <s v="Second Class"/>
    <s v="MN-17935"/>
    <s v="Michael Nguyen"/>
    <x v="0"/>
    <s v="United States"/>
    <s v="Springfield"/>
    <x v="24"/>
    <n v="45503"/>
    <x v="3"/>
    <s v="OFF-PA-10000697"/>
    <x v="1"/>
    <x v="10"/>
    <s v="TOPS Voice Message Log Book, Flash Format"/>
    <n v="15.231999999999999"/>
    <n v="4"/>
    <n v="0.2"/>
    <n v="5.5215999999999994"/>
  </r>
  <r>
    <n v="7735"/>
    <s v="CA-2014-134418"/>
    <x v="3"/>
    <x v="175"/>
    <x v="295"/>
    <s v="Standard Class"/>
    <s v="GM-14500"/>
    <s v="Gene McClure"/>
    <x v="0"/>
    <s v="United States"/>
    <s v="Seattle"/>
    <x v="4"/>
    <n v="98103"/>
    <x v="1"/>
    <s v="OFF-AR-10004441"/>
    <x v="1"/>
    <x v="6"/>
    <s v="BIC Brite Liner Highlighters"/>
    <n v="12.419999999999998"/>
    <n v="3"/>
    <n v="0"/>
    <n v="5.2164000000000001"/>
  </r>
  <r>
    <n v="7736"/>
    <s v="US-2013-106313"/>
    <x v="0"/>
    <x v="250"/>
    <x v="1013"/>
    <s v="Standard Class"/>
    <s v="DG-13300"/>
    <s v="Deirdre Greer"/>
    <x v="1"/>
    <s v="United States"/>
    <s v="Seattle"/>
    <x v="4"/>
    <n v="98105"/>
    <x v="1"/>
    <s v="OFF-PA-10001870"/>
    <x v="1"/>
    <x v="10"/>
    <s v="Xerox 202"/>
    <n v="19.440000000000001"/>
    <n v="3"/>
    <n v="0"/>
    <n v="9.3312000000000008"/>
  </r>
  <r>
    <n v="7737"/>
    <s v="CA-2011-105872"/>
    <x v="2"/>
    <x v="992"/>
    <x v="104"/>
    <s v="Standard Class"/>
    <s v="JG-15160"/>
    <s v="James Galang"/>
    <x v="0"/>
    <s v="United States"/>
    <s v="New York City"/>
    <x v="15"/>
    <n v="10024"/>
    <x v="3"/>
    <s v="OFF-BI-10003684"/>
    <x v="1"/>
    <x v="8"/>
    <s v="Wilson Jones Legal Size Ring Binders"/>
    <n v="70.367999999999995"/>
    <n v="4"/>
    <n v="0.2"/>
    <n v="26.387999999999998"/>
  </r>
  <r>
    <n v="7738"/>
    <s v="CA-2014-108287"/>
    <x v="3"/>
    <x v="404"/>
    <x v="404"/>
    <s v="First Class"/>
    <s v="AG-10330"/>
    <s v="Alex Grayson"/>
    <x v="0"/>
    <s v="United States"/>
    <s v="Charlotte"/>
    <x v="3"/>
    <n v="28205"/>
    <x v="0"/>
    <s v="OFF-AR-10001315"/>
    <x v="1"/>
    <x v="6"/>
    <s v="Newell 310"/>
    <n v="12.672000000000001"/>
    <n v="9"/>
    <n v="0.2"/>
    <n v="1.4255999999999993"/>
  </r>
  <r>
    <n v="7739"/>
    <s v="CA-2014-141103"/>
    <x v="3"/>
    <x v="245"/>
    <x v="1236"/>
    <s v="Standard Class"/>
    <s v="JF-15355"/>
    <s v="Jay Fein"/>
    <x v="0"/>
    <s v="United States"/>
    <s v="Baltimore"/>
    <x v="39"/>
    <n v="21215"/>
    <x v="3"/>
    <s v="TEC-PH-10003589"/>
    <x v="2"/>
    <x v="7"/>
    <s v="invisibleSHIELD by ZAGG Smudge-Free Screen Protector"/>
    <n v="89.949999999999989"/>
    <n v="5"/>
    <n v="0"/>
    <n v="43.175999999999995"/>
  </r>
  <r>
    <n v="7740"/>
    <s v="CA-2011-154781"/>
    <x v="2"/>
    <x v="871"/>
    <x v="158"/>
    <s v="Standard Class"/>
    <s v="SC-20680"/>
    <s v="Steve Carroll"/>
    <x v="2"/>
    <s v="United States"/>
    <s v="San Francisco"/>
    <x v="1"/>
    <n v="94110"/>
    <x v="1"/>
    <s v="OFF-PA-10001609"/>
    <x v="1"/>
    <x v="10"/>
    <s v="Tops Wirebound Message Log Books"/>
    <n v="6.58"/>
    <n v="2"/>
    <n v="0"/>
    <n v="3.0267999999999997"/>
  </r>
  <r>
    <n v="7741"/>
    <s v="CA-2011-154781"/>
    <x v="2"/>
    <x v="871"/>
    <x v="158"/>
    <s v="Standard Class"/>
    <s v="SC-20680"/>
    <s v="Steve Carroll"/>
    <x v="2"/>
    <s v="United States"/>
    <s v="San Francisco"/>
    <x v="1"/>
    <n v="94110"/>
    <x v="1"/>
    <s v="TEC-AC-10000474"/>
    <x v="2"/>
    <x v="11"/>
    <s v="Kensington Expert Mouse Optical USB Trackball for PC or Mac"/>
    <n v="94.99"/>
    <n v="1"/>
    <n v="0"/>
    <n v="28.496999999999986"/>
  </r>
  <r>
    <n v="7742"/>
    <s v="CA-2012-147816"/>
    <x v="1"/>
    <x v="496"/>
    <x v="1068"/>
    <s v="Second Class"/>
    <s v="CM-11935"/>
    <s v="Carlos Meador"/>
    <x v="0"/>
    <s v="United States"/>
    <s v="Tucson"/>
    <x v="16"/>
    <n v="85705"/>
    <x v="1"/>
    <s v="TEC-PH-10003095"/>
    <x v="2"/>
    <x v="7"/>
    <s v="Samsung HM1900 Bluetooth Headset"/>
    <n v="35.119999999999997"/>
    <n v="2"/>
    <n v="0.2"/>
    <n v="13.17"/>
  </r>
  <r>
    <n v="7743"/>
    <s v="CA-2014-105326"/>
    <x v="3"/>
    <x v="648"/>
    <x v="952"/>
    <s v="Standard Class"/>
    <s v="KT-16480"/>
    <s v="Kean Thornton"/>
    <x v="0"/>
    <s v="United States"/>
    <s v="Los Angeles"/>
    <x v="1"/>
    <n v="90036"/>
    <x v="1"/>
    <s v="OFF-PA-10001639"/>
    <x v="1"/>
    <x v="10"/>
    <s v="Xerox 203"/>
    <n v="25.92"/>
    <n v="4"/>
    <n v="0"/>
    <n v="12.441600000000001"/>
  </r>
  <r>
    <n v="7744"/>
    <s v="CA-2013-133613"/>
    <x v="0"/>
    <x v="26"/>
    <x v="563"/>
    <s v="Standard Class"/>
    <s v="CP-12340"/>
    <s v="Christine Phan"/>
    <x v="1"/>
    <s v="United States"/>
    <s v="Waterbury"/>
    <x v="29"/>
    <n v="6708"/>
    <x v="3"/>
    <s v="OFF-BI-10002003"/>
    <x v="1"/>
    <x v="8"/>
    <s v="Ibico Presentation Index for Binding Systems"/>
    <n v="7.96"/>
    <n v="2"/>
    <n v="0"/>
    <n v="3.7412000000000001"/>
  </r>
  <r>
    <n v="7745"/>
    <s v="CA-2013-133613"/>
    <x v="0"/>
    <x v="26"/>
    <x v="563"/>
    <s v="Standard Class"/>
    <s v="CP-12340"/>
    <s v="Christine Phan"/>
    <x v="1"/>
    <s v="United States"/>
    <s v="Waterbury"/>
    <x v="29"/>
    <n v="6708"/>
    <x v="3"/>
    <s v="TEC-PH-10004539"/>
    <x v="2"/>
    <x v="7"/>
    <s v="Wireless Extenders zBoost YX545 SOHO Signal Booster"/>
    <n v="566.97"/>
    <n v="3"/>
    <n v="0"/>
    <n v="153.08189999999999"/>
  </r>
  <r>
    <n v="7746"/>
    <s v="CA-2013-133613"/>
    <x v="0"/>
    <x v="26"/>
    <x v="563"/>
    <s v="Standard Class"/>
    <s v="CP-12340"/>
    <s v="Christine Phan"/>
    <x v="1"/>
    <s v="United States"/>
    <s v="Waterbury"/>
    <x v="29"/>
    <n v="6708"/>
    <x v="3"/>
    <s v="OFF-AR-10003829"/>
    <x v="1"/>
    <x v="6"/>
    <s v="Newell 35"/>
    <n v="9.84"/>
    <n v="3"/>
    <n v="0"/>
    <n v="2.8535999999999988"/>
  </r>
  <r>
    <n v="7747"/>
    <s v="CA-2012-109113"/>
    <x v="1"/>
    <x v="546"/>
    <x v="226"/>
    <s v="Standard Class"/>
    <s v="EK-13795"/>
    <s v="Eileen Kiefer"/>
    <x v="2"/>
    <s v="United States"/>
    <s v="Chicago"/>
    <x v="10"/>
    <n v="60610"/>
    <x v="2"/>
    <s v="TEC-AC-10004761"/>
    <x v="2"/>
    <x v="11"/>
    <s v="Maxell 4.7GB DVD+RW 3/Pack"/>
    <n v="25.488"/>
    <n v="2"/>
    <n v="0.2"/>
    <n v="4.7789999999999999"/>
  </r>
  <r>
    <n v="7748"/>
    <s v="CA-2012-156153"/>
    <x v="1"/>
    <x v="70"/>
    <x v="68"/>
    <s v="Second Class"/>
    <s v="CW-11905"/>
    <s v="Carl Weiss"/>
    <x v="2"/>
    <s v="United States"/>
    <s v="Long Beach"/>
    <x v="15"/>
    <n v="11561"/>
    <x v="3"/>
    <s v="OFF-FA-10003472"/>
    <x v="1"/>
    <x v="13"/>
    <s v="Bagged Rubber Bands"/>
    <n v="7.5600000000000005"/>
    <n v="6"/>
    <n v="0"/>
    <n v="0.3024"/>
  </r>
  <r>
    <n v="7749"/>
    <s v="CA-2012-133242"/>
    <x v="1"/>
    <x v="652"/>
    <x v="1267"/>
    <s v="Standard Class"/>
    <s v="KH-16510"/>
    <s v="Keith Herrera"/>
    <x v="0"/>
    <s v="United States"/>
    <s v="Arlington"/>
    <x v="17"/>
    <n v="22204"/>
    <x v="0"/>
    <s v="FUR-FU-10003464"/>
    <x v="0"/>
    <x v="5"/>
    <s v="Seth Thomas 8 1/2&quot; Cubicle Clock"/>
    <n v="60.84"/>
    <n v="3"/>
    <n v="0"/>
    <n v="19.468799999999998"/>
  </r>
  <r>
    <n v="7750"/>
    <s v="CA-2012-133242"/>
    <x v="1"/>
    <x v="652"/>
    <x v="1267"/>
    <s v="Standard Class"/>
    <s v="KH-16510"/>
    <s v="Keith Herrera"/>
    <x v="0"/>
    <s v="United States"/>
    <s v="Arlington"/>
    <x v="17"/>
    <n v="22204"/>
    <x v="0"/>
    <s v="OFF-ST-10003716"/>
    <x v="1"/>
    <x v="4"/>
    <s v="Tennsco Double-Tier Lockers"/>
    <n v="450.04"/>
    <n v="2"/>
    <n v="0"/>
    <n v="58.505200000000002"/>
  </r>
  <r>
    <n v="7751"/>
    <s v="CA-2012-133242"/>
    <x v="1"/>
    <x v="652"/>
    <x v="1267"/>
    <s v="Standard Class"/>
    <s v="KH-16510"/>
    <s v="Keith Herrera"/>
    <x v="0"/>
    <s v="United States"/>
    <s v="Arlington"/>
    <x v="17"/>
    <n v="22204"/>
    <x v="0"/>
    <s v="OFF-BI-10004002"/>
    <x v="1"/>
    <x v="8"/>
    <s v="Wilson Jones International Size A4 Ring Binders"/>
    <n v="34.6"/>
    <n v="2"/>
    <n v="0"/>
    <n v="16.608000000000001"/>
  </r>
  <r>
    <n v="7752"/>
    <s v="CA-2012-133242"/>
    <x v="1"/>
    <x v="652"/>
    <x v="1267"/>
    <s v="Standard Class"/>
    <s v="KH-16510"/>
    <s v="Keith Herrera"/>
    <x v="0"/>
    <s v="United States"/>
    <s v="Arlington"/>
    <x v="17"/>
    <n v="22204"/>
    <x v="0"/>
    <s v="TEC-PH-10002496"/>
    <x v="2"/>
    <x v="7"/>
    <s v="Cisco SPA301"/>
    <n v="467.97"/>
    <n v="3"/>
    <n v="0"/>
    <n v="140.39099999999999"/>
  </r>
  <r>
    <n v="7753"/>
    <s v="CA-2012-133242"/>
    <x v="1"/>
    <x v="652"/>
    <x v="1267"/>
    <s v="Standard Class"/>
    <s v="KH-16510"/>
    <s v="Keith Herrera"/>
    <x v="0"/>
    <s v="United States"/>
    <s v="Arlington"/>
    <x v="17"/>
    <n v="22204"/>
    <x v="0"/>
    <s v="OFF-BI-10004826"/>
    <x v="1"/>
    <x v="8"/>
    <s v="JM Magazine Binder"/>
    <n v="33.020000000000003"/>
    <n v="2"/>
    <n v="0"/>
    <n v="15.849600000000002"/>
  </r>
  <r>
    <n v="7754"/>
    <s v="CA-2012-158323"/>
    <x v="1"/>
    <x v="672"/>
    <x v="253"/>
    <s v="First Class"/>
    <s v="AB-10600"/>
    <s v="Ann Blume"/>
    <x v="1"/>
    <s v="United States"/>
    <s v="Jacksonville"/>
    <x v="3"/>
    <n v="28540"/>
    <x v="0"/>
    <s v="FUR-FU-10001546"/>
    <x v="0"/>
    <x v="5"/>
    <s v="Dana Swing-Arm Lamps"/>
    <n v="17.088000000000001"/>
    <n v="2"/>
    <n v="0.2"/>
    <n v="1.0679999999999996"/>
  </r>
  <r>
    <n v="7755"/>
    <s v="CA-2012-161795"/>
    <x v="1"/>
    <x v="379"/>
    <x v="226"/>
    <s v="Second Class"/>
    <s v="AH-10075"/>
    <s v="Adam Hart"/>
    <x v="1"/>
    <s v="United States"/>
    <s v="Columbus"/>
    <x v="24"/>
    <n v="43229"/>
    <x v="3"/>
    <s v="OFF-AR-10001919"/>
    <x v="1"/>
    <x v="6"/>
    <s v="OIC #2 Pencils, Medium Soft"/>
    <n v="3.008"/>
    <n v="2"/>
    <n v="0.2"/>
    <n v="0.33839999999999981"/>
  </r>
  <r>
    <n v="7756"/>
    <s v="CA-2014-100902"/>
    <x v="3"/>
    <x v="701"/>
    <x v="410"/>
    <s v="Standard Class"/>
    <s v="CK-12595"/>
    <s v="Clytie Kelty"/>
    <x v="0"/>
    <s v="United States"/>
    <s v="Charlotte"/>
    <x v="3"/>
    <n v="28205"/>
    <x v="0"/>
    <s v="OFF-PA-10002558"/>
    <x v="1"/>
    <x v="10"/>
    <s v="Xerox 1938"/>
    <n v="268.24"/>
    <n v="7"/>
    <n v="0.2"/>
    <n v="93.883999999999986"/>
  </r>
  <r>
    <n v="7757"/>
    <s v="CA-2014-100902"/>
    <x v="3"/>
    <x v="701"/>
    <x v="410"/>
    <s v="Standard Class"/>
    <s v="CK-12595"/>
    <s v="Clytie Kelty"/>
    <x v="0"/>
    <s v="United States"/>
    <s v="Charlotte"/>
    <x v="3"/>
    <n v="28205"/>
    <x v="0"/>
    <s v="TEC-AC-10003174"/>
    <x v="2"/>
    <x v="11"/>
    <s v="Plantronics S12 Corded Telephone Headset System"/>
    <n v="431.16000000000008"/>
    <n v="5"/>
    <n v="0.2"/>
    <n v="107.78999999999996"/>
  </r>
  <r>
    <n v="7758"/>
    <s v="CA-2014-112844"/>
    <x v="3"/>
    <x v="38"/>
    <x v="38"/>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x v="38"/>
    <s v="Second Class"/>
    <s v="SP-20620"/>
    <s v="Stefania Perrino"/>
    <x v="1"/>
    <s v="United States"/>
    <s v="Buffalo"/>
    <x v="15"/>
    <n v="14215"/>
    <x v="3"/>
    <s v="FUR-FU-10004845"/>
    <x v="0"/>
    <x v="5"/>
    <s v="Deflect-o EconoMat Nonstudded, No Bevel Mat"/>
    <n v="154.94999999999999"/>
    <n v="3"/>
    <n v="0"/>
    <n v="30.989999999999995"/>
  </r>
  <r>
    <n v="7760"/>
    <s v="CA-2013-158925"/>
    <x v="0"/>
    <x v="1057"/>
    <x v="464"/>
    <s v="Standard Class"/>
    <s v="JP-15460"/>
    <s v="Jennifer Patt"/>
    <x v="1"/>
    <s v="United States"/>
    <s v="Houston"/>
    <x v="5"/>
    <n v="77041"/>
    <x v="2"/>
    <s v="OFF-PA-10003072"/>
    <x v="1"/>
    <x v="10"/>
    <s v="Eureka Recycled Copy Paper 8 1/2&quot; x 11&quot;, Ream"/>
    <n v="15.552000000000003"/>
    <n v="3"/>
    <n v="0.2"/>
    <n v="5.4432"/>
  </r>
  <r>
    <n v="7761"/>
    <s v="CA-2011-155390"/>
    <x v="2"/>
    <x v="776"/>
    <x v="872"/>
    <s v="Standard Class"/>
    <s v="BG-11035"/>
    <s v="Barry Gonzalez"/>
    <x v="0"/>
    <s v="United States"/>
    <s v="Memphis"/>
    <x v="18"/>
    <n v="38109"/>
    <x v="0"/>
    <s v="OFF-PA-10003641"/>
    <x v="1"/>
    <x v="10"/>
    <s v="Xerox 1909"/>
    <n v="42.207999999999998"/>
    <n v="2"/>
    <n v="0.2"/>
    <n v="13.717599999999997"/>
  </r>
  <r>
    <n v="7762"/>
    <s v="CA-2014-123071"/>
    <x v="3"/>
    <x v="734"/>
    <x v="792"/>
    <s v="First Class"/>
    <s v="CC-12550"/>
    <s v="Clay Cheatham"/>
    <x v="0"/>
    <s v="United States"/>
    <s v="Plano"/>
    <x v="5"/>
    <n v="75023"/>
    <x v="2"/>
    <s v="OFF-PA-10003729"/>
    <x v="1"/>
    <x v="10"/>
    <s v="Xerox 1998"/>
    <n v="10.368000000000002"/>
    <n v="2"/>
    <n v="0.2"/>
    <n v="3.6288"/>
  </r>
  <r>
    <n v="7763"/>
    <s v="CA-2014-156391"/>
    <x v="3"/>
    <x v="986"/>
    <x v="938"/>
    <s v="First Class"/>
    <s v="SL-20155"/>
    <s v="Sara Luxemburg"/>
    <x v="2"/>
    <s v="United States"/>
    <s v="Salem"/>
    <x v="21"/>
    <n v="97301"/>
    <x v="1"/>
    <s v="OFF-AR-10003251"/>
    <x v="1"/>
    <x v="6"/>
    <s v="Prang Drawing Pencil Set"/>
    <n v="2.2239999999999998"/>
    <n v="1"/>
    <n v="0.2"/>
    <n v="0.55599999999999994"/>
  </r>
  <r>
    <n v="7764"/>
    <s v="CA-2012-103093"/>
    <x v="1"/>
    <x v="302"/>
    <x v="1268"/>
    <s v="Standard Class"/>
    <s v="FO-14305"/>
    <s v="Frank Olsen"/>
    <x v="0"/>
    <s v="United States"/>
    <s v="Columbus"/>
    <x v="32"/>
    <n v="31907"/>
    <x v="0"/>
    <s v="OFF-EN-10003286"/>
    <x v="1"/>
    <x v="12"/>
    <s v="Staples"/>
    <n v="74.52"/>
    <n v="9"/>
    <n v="0"/>
    <n v="35.024399999999993"/>
  </r>
  <r>
    <n v="7765"/>
    <s v="US-2014-118941"/>
    <x v="3"/>
    <x v="801"/>
    <x v="948"/>
    <s v="Same Day"/>
    <s v="BB-11545"/>
    <s v="Brenda Bowman"/>
    <x v="1"/>
    <s v="United States"/>
    <s v="Columbia"/>
    <x v="39"/>
    <n v="21044"/>
    <x v="3"/>
    <s v="OFF-AR-10004078"/>
    <x v="1"/>
    <x v="6"/>
    <s v="Newell 312"/>
    <n v="17.52"/>
    <n v="3"/>
    <n v="0"/>
    <n v="5.2559999999999993"/>
  </r>
  <r>
    <n v="7766"/>
    <s v="US-2014-118941"/>
    <x v="3"/>
    <x v="801"/>
    <x v="948"/>
    <s v="Same Day"/>
    <s v="BB-11545"/>
    <s v="Brenda Bowman"/>
    <x v="1"/>
    <s v="United States"/>
    <s v="Columbia"/>
    <x v="39"/>
    <n v="21044"/>
    <x v="3"/>
    <s v="FUR-CH-10002331"/>
    <x v="0"/>
    <x v="1"/>
    <s v="Hon 4700 Series Mobuis Mid-Back Task Chairs with Adjustable Arms"/>
    <n v="1779.9"/>
    <n v="5"/>
    <n v="0"/>
    <n v="373.77899999999983"/>
  </r>
  <r>
    <n v="7767"/>
    <s v="US-2014-118941"/>
    <x v="3"/>
    <x v="801"/>
    <x v="948"/>
    <s v="Same Day"/>
    <s v="BB-11545"/>
    <s v="Brenda Bowman"/>
    <x v="1"/>
    <s v="United States"/>
    <s v="Columbia"/>
    <x v="39"/>
    <n v="21044"/>
    <x v="3"/>
    <s v="OFF-AR-10001953"/>
    <x v="1"/>
    <x v="6"/>
    <s v="Boston 1645 Deluxe Heavier-Duty Electric Pencil Sharpener"/>
    <n v="219.89999999999998"/>
    <n v="5"/>
    <n v="0"/>
    <n v="59.373000000000005"/>
  </r>
  <r>
    <n v="7768"/>
    <s v="CA-2012-169299"/>
    <x v="1"/>
    <x v="252"/>
    <x v="722"/>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x v="251"/>
    <s v="Standard Class"/>
    <s v="LB-16735"/>
    <s v="Larry Blacks"/>
    <x v="0"/>
    <s v="United States"/>
    <s v="Tallahassee"/>
    <x v="2"/>
    <n v="32303"/>
    <x v="0"/>
    <s v="OFF-PA-10003651"/>
    <x v="1"/>
    <x v="10"/>
    <s v="Xerox 1968"/>
    <n v="26.720000000000002"/>
    <n v="5"/>
    <n v="0.2"/>
    <n v="9.3520000000000003"/>
  </r>
  <r>
    <n v="7770"/>
    <s v="CA-2013-155978"/>
    <x v="0"/>
    <x v="1147"/>
    <x v="1269"/>
    <s v="Same Day"/>
    <s v="TS-21205"/>
    <s v="Thomas Seio"/>
    <x v="1"/>
    <s v="United States"/>
    <s v="Riverside"/>
    <x v="1"/>
    <n v="92503"/>
    <x v="1"/>
    <s v="TEC-PH-10002885"/>
    <x v="2"/>
    <x v="7"/>
    <s v="Apple iPhone 5"/>
    <n v="1039.7280000000001"/>
    <n v="2"/>
    <n v="0.2"/>
    <n v="90.976200000000063"/>
  </r>
  <r>
    <n v="7771"/>
    <s v="CA-2013-155978"/>
    <x v="0"/>
    <x v="1147"/>
    <x v="1269"/>
    <s v="Same Day"/>
    <s v="TS-21205"/>
    <s v="Thomas Seio"/>
    <x v="1"/>
    <s v="United States"/>
    <s v="Riverside"/>
    <x v="1"/>
    <n v="92503"/>
    <x v="1"/>
    <s v="OFF-AP-10002892"/>
    <x v="1"/>
    <x v="9"/>
    <s v="Belkin F5C206VTEL 6 Outlet Surge"/>
    <n v="45.96"/>
    <n v="2"/>
    <n v="0"/>
    <n v="13.787999999999997"/>
  </r>
  <r>
    <n v="7772"/>
    <s v="CA-2013-108196"/>
    <x v="0"/>
    <x v="881"/>
    <x v="82"/>
    <s v="Standard Class"/>
    <s v="CS-12505"/>
    <s v="Cindy Stewart"/>
    <x v="0"/>
    <s v="United States"/>
    <s v="Lancaster"/>
    <x v="24"/>
    <n v="43130"/>
    <x v="3"/>
    <s v="OFF-BI-10000545"/>
    <x v="1"/>
    <x v="8"/>
    <s v="GBC Ibimaster 500 Manual ProClick Binding System"/>
    <n v="456.58800000000008"/>
    <n v="2"/>
    <n v="0.7"/>
    <n v="-304.39200000000005"/>
  </r>
  <r>
    <n v="7773"/>
    <s v="CA-2013-108196"/>
    <x v="0"/>
    <x v="881"/>
    <x v="82"/>
    <s v="Standard Class"/>
    <s v="CS-12505"/>
    <s v="Cindy Stewart"/>
    <x v="0"/>
    <s v="United States"/>
    <s v="Lancaster"/>
    <x v="24"/>
    <n v="43130"/>
    <x v="3"/>
    <s v="TEC-MA-10000418"/>
    <x v="2"/>
    <x v="15"/>
    <s v="Cubify CubeX 3D Printer Double Head Print"/>
    <n v="4499.9850000000006"/>
    <n v="5"/>
    <n v="0.7"/>
    <n v="-6599.978000000001"/>
  </r>
  <r>
    <n v="7774"/>
    <s v="CA-2013-108196"/>
    <x v="0"/>
    <x v="881"/>
    <x v="82"/>
    <s v="Standard Class"/>
    <s v="CS-12505"/>
    <s v="Cindy Stewart"/>
    <x v="0"/>
    <s v="United States"/>
    <s v="Lancaster"/>
    <x v="24"/>
    <n v="43130"/>
    <x v="3"/>
    <s v="TEC-AC-10000926"/>
    <x v="2"/>
    <x v="11"/>
    <s v="NETGEAR RangeMax WNR1000 Wireless Router"/>
    <n v="59.975999999999999"/>
    <n v="3"/>
    <n v="0.2"/>
    <n v="11.995199999999997"/>
  </r>
  <r>
    <n v="7775"/>
    <s v="CA-2013-152800"/>
    <x v="0"/>
    <x v="1172"/>
    <x v="1221"/>
    <s v="First Class"/>
    <s v="SP-20920"/>
    <s v="Susan Pistek"/>
    <x v="0"/>
    <s v="United States"/>
    <s v="San Francisco"/>
    <x v="1"/>
    <n v="94109"/>
    <x v="1"/>
    <s v="OFF-EN-10001509"/>
    <x v="1"/>
    <x v="12"/>
    <s v="Poly String Tie Envelopes"/>
    <n v="6.12"/>
    <n v="3"/>
    <n v="0"/>
    <n v="2.8763999999999994"/>
  </r>
  <r>
    <n v="7776"/>
    <s v="CA-2011-166961"/>
    <x v="2"/>
    <x v="422"/>
    <x v="252"/>
    <s v="Standard Class"/>
    <s v="CD-12790"/>
    <s v="Cynthia Delaney"/>
    <x v="2"/>
    <s v="United States"/>
    <s v="Moreno Valley"/>
    <x v="1"/>
    <n v="92553"/>
    <x v="1"/>
    <s v="OFF-AP-10001366"/>
    <x v="1"/>
    <x v="9"/>
    <s v="Staples"/>
    <n v="10.98"/>
    <n v="1"/>
    <n v="0"/>
    <n v="2.9646000000000008"/>
  </r>
  <r>
    <n v="7777"/>
    <s v="CA-2011-166961"/>
    <x v="2"/>
    <x v="422"/>
    <x v="252"/>
    <s v="Standard Class"/>
    <s v="CD-12790"/>
    <s v="Cynthia Delaney"/>
    <x v="2"/>
    <s v="United States"/>
    <s v="Moreno Valley"/>
    <x v="1"/>
    <n v="92553"/>
    <x v="1"/>
    <s v="OFF-FA-10003485"/>
    <x v="1"/>
    <x v="13"/>
    <s v="Staples"/>
    <n v="7.86"/>
    <n v="3"/>
    <n v="0"/>
    <n v="3.6156000000000001"/>
  </r>
  <r>
    <n v="7778"/>
    <s v="CA-2011-166961"/>
    <x v="2"/>
    <x v="422"/>
    <x v="252"/>
    <s v="Standard Class"/>
    <s v="CD-12790"/>
    <s v="Cynthia Delaney"/>
    <x v="2"/>
    <s v="United States"/>
    <s v="Moreno Valley"/>
    <x v="1"/>
    <n v="92553"/>
    <x v="1"/>
    <s v="OFF-ST-10004507"/>
    <x v="1"/>
    <x v="4"/>
    <s v="Advantus Rolling Storage Box"/>
    <n v="51.449999999999996"/>
    <n v="3"/>
    <n v="0"/>
    <n v="13.891499999999999"/>
  </r>
  <r>
    <n v="7779"/>
    <s v="CA-2011-166961"/>
    <x v="2"/>
    <x v="422"/>
    <x v="252"/>
    <s v="Standard Class"/>
    <s v="CD-12790"/>
    <s v="Cynthia Delaney"/>
    <x v="2"/>
    <s v="United States"/>
    <s v="Moreno Valley"/>
    <x v="1"/>
    <n v="92553"/>
    <x v="1"/>
    <s v="OFF-BI-10002353"/>
    <x v="1"/>
    <x v="8"/>
    <s v="GBC VeloBind Cover Sets"/>
    <n v="37.055999999999997"/>
    <n v="3"/>
    <n v="0.2"/>
    <n v="13.896000000000001"/>
  </r>
  <r>
    <n v="7780"/>
    <s v="CA-2013-139381"/>
    <x v="0"/>
    <x v="724"/>
    <x v="1002"/>
    <s v="Standard Class"/>
    <s v="RF-19840"/>
    <s v="Roy Französisch"/>
    <x v="0"/>
    <s v="United States"/>
    <s v="Chesapeake"/>
    <x v="17"/>
    <n v="23320"/>
    <x v="0"/>
    <s v="OFF-AP-10001271"/>
    <x v="1"/>
    <x v="9"/>
    <s v="Eureka The Boss Cordless Rechargeable Stick Vac"/>
    <n v="203.92"/>
    <n v="4"/>
    <n v="0"/>
    <n v="55.058400000000006"/>
  </r>
  <r>
    <n v="7781"/>
    <s v="CA-2013-139381"/>
    <x v="0"/>
    <x v="724"/>
    <x v="1002"/>
    <s v="Standard Class"/>
    <s v="RF-19840"/>
    <s v="Roy Französisch"/>
    <x v="0"/>
    <s v="United States"/>
    <s v="Chesapeake"/>
    <x v="17"/>
    <n v="23320"/>
    <x v="0"/>
    <s v="TEC-PH-10004924"/>
    <x v="2"/>
    <x v="7"/>
    <s v="SKILCRAFT Telephone Shoulder Rest, 2&quot; x 6.5&quot; x 2.5&quot;, Black"/>
    <n v="29.56"/>
    <n v="4"/>
    <n v="0"/>
    <n v="7.9812000000000012"/>
  </r>
  <r>
    <n v="7782"/>
    <s v="CA-2012-132136"/>
    <x v="1"/>
    <x v="936"/>
    <x v="1003"/>
    <s v="Standard Class"/>
    <s v="FO-14305"/>
    <s v="Frank Olsen"/>
    <x v="0"/>
    <s v="United States"/>
    <s v="Chicago"/>
    <x v="10"/>
    <n v="60623"/>
    <x v="2"/>
    <s v="OFF-BI-10002706"/>
    <x v="1"/>
    <x v="8"/>
    <s v="Avery Premier Heavy-Duty Binder with Round Locking Rings"/>
    <n v="8.5679999999999978"/>
    <n v="3"/>
    <n v="0.8"/>
    <n v="-14.5656"/>
  </r>
  <r>
    <n v="7783"/>
    <s v="CA-2013-162236"/>
    <x v="0"/>
    <x v="254"/>
    <x v="781"/>
    <s v="Second Class"/>
    <s v="ER-13855"/>
    <s v="Elpida Rittenbach"/>
    <x v="1"/>
    <s v="United States"/>
    <s v="Charlotte"/>
    <x v="3"/>
    <n v="28205"/>
    <x v="0"/>
    <s v="OFF-ST-10003442"/>
    <x v="1"/>
    <x v="4"/>
    <s v="Eldon Portable Mobile Manager"/>
    <n v="45.248000000000005"/>
    <n v="2"/>
    <n v="0.2"/>
    <n v="3.9591999999999992"/>
  </r>
  <r>
    <n v="7784"/>
    <s v="CA-2013-162236"/>
    <x v="0"/>
    <x v="254"/>
    <x v="781"/>
    <s v="Second Class"/>
    <s v="ER-13855"/>
    <s v="Elpida Rittenbach"/>
    <x v="1"/>
    <s v="United States"/>
    <s v="Charlotte"/>
    <x v="3"/>
    <n v="28205"/>
    <x v="0"/>
    <s v="FUR-TA-10002533"/>
    <x v="0"/>
    <x v="3"/>
    <s v="BPI Conference Tables"/>
    <n v="876.30000000000007"/>
    <n v="10"/>
    <n v="0.4"/>
    <n v="-292.10000000000014"/>
  </r>
  <r>
    <n v="7785"/>
    <s v="CA-2013-162236"/>
    <x v="0"/>
    <x v="254"/>
    <x v="781"/>
    <s v="Second Class"/>
    <s v="ER-13855"/>
    <s v="Elpida Rittenbach"/>
    <x v="1"/>
    <s v="United States"/>
    <s v="Charlotte"/>
    <x v="3"/>
    <n v="28205"/>
    <x v="0"/>
    <s v="OFF-SU-10003505"/>
    <x v="1"/>
    <x v="14"/>
    <s v="Premier Electric Letter Opener"/>
    <n v="185.376"/>
    <n v="2"/>
    <n v="0.2"/>
    <n v="-34.758000000000017"/>
  </r>
  <r>
    <n v="7786"/>
    <s v="US-2011-111353"/>
    <x v="2"/>
    <x v="503"/>
    <x v="546"/>
    <s v="Standard Class"/>
    <s v="PB-19150"/>
    <s v="Philip Brown"/>
    <x v="0"/>
    <s v="United States"/>
    <s v="New York City"/>
    <x v="15"/>
    <n v="10009"/>
    <x v="3"/>
    <s v="OFF-LA-10002762"/>
    <x v="1"/>
    <x v="2"/>
    <s v="Avery 485"/>
    <n v="25.06"/>
    <n v="2"/>
    <n v="0"/>
    <n v="11.778199999999998"/>
  </r>
  <r>
    <n v="7787"/>
    <s v="US-2013-117037"/>
    <x v="0"/>
    <x v="624"/>
    <x v="315"/>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x v="315"/>
    <s v="First Class"/>
    <s v="LW-17215"/>
    <s v="Luke Weiss"/>
    <x v="0"/>
    <s v="United States"/>
    <s v="Chicago"/>
    <x v="10"/>
    <n v="60653"/>
    <x v="2"/>
    <s v="OFF-FA-10000936"/>
    <x v="1"/>
    <x v="13"/>
    <s v="Acco Hot Clips Clips to Go"/>
    <n v="7.8960000000000008"/>
    <n v="3"/>
    <n v="0.2"/>
    <n v="2.4674999999999994"/>
  </r>
  <r>
    <n v="7789"/>
    <s v="US-2013-117037"/>
    <x v="0"/>
    <x v="624"/>
    <x v="315"/>
    <s v="First Class"/>
    <s v="LW-17215"/>
    <s v="Luke Weiss"/>
    <x v="0"/>
    <s v="United States"/>
    <s v="Chicago"/>
    <x v="10"/>
    <n v="60653"/>
    <x v="2"/>
    <s v="FUR-FU-10004973"/>
    <x v="0"/>
    <x v="5"/>
    <s v="Flat Face Poster Frame"/>
    <n v="22.608000000000001"/>
    <n v="3"/>
    <n v="0.6"/>
    <n v="-10.173599999999997"/>
  </r>
  <r>
    <n v="7790"/>
    <s v="US-2013-117037"/>
    <x v="0"/>
    <x v="624"/>
    <x v="315"/>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x v="184"/>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x v="746"/>
    <s v="Standard Class"/>
    <s v="BP-11050"/>
    <s v="Barry Pond"/>
    <x v="1"/>
    <s v="United States"/>
    <s v="Chicago"/>
    <x v="10"/>
    <n v="60623"/>
    <x v="2"/>
    <s v="OFF-BI-10002012"/>
    <x v="1"/>
    <x v="8"/>
    <s v="Wilson Jones Easy Flow II Sheet Lifters"/>
    <n v="1.7999999999999996"/>
    <n v="5"/>
    <n v="0.8"/>
    <n v="-2.8800000000000008"/>
  </r>
  <r>
    <n v="7793"/>
    <s v="CA-2014-169362"/>
    <x v="3"/>
    <x v="386"/>
    <x v="878"/>
    <s v="First Class"/>
    <s v="SP-20860"/>
    <s v="Sung Pak"/>
    <x v="1"/>
    <s v="United States"/>
    <s v="Dallas"/>
    <x v="5"/>
    <n v="75217"/>
    <x v="2"/>
    <s v="TEC-AC-10001383"/>
    <x v="2"/>
    <x v="11"/>
    <s v="Logitech Wireless Touch Keyboard K400"/>
    <n v="39.984000000000002"/>
    <n v="2"/>
    <n v="0.2"/>
    <n v="-1.4994000000000067"/>
  </r>
  <r>
    <n v="7794"/>
    <s v="CA-2012-127481"/>
    <x v="1"/>
    <x v="295"/>
    <x v="631"/>
    <s v="Second Class"/>
    <s v="JD-15895"/>
    <s v="Jonathan Doherty"/>
    <x v="1"/>
    <s v="United States"/>
    <s v="Las Vegas"/>
    <x v="33"/>
    <n v="89115"/>
    <x v="1"/>
    <s v="OFF-PA-10002036"/>
    <x v="1"/>
    <x v="10"/>
    <s v="Xerox 1930"/>
    <n v="32.400000000000006"/>
    <n v="5"/>
    <n v="0"/>
    <n v="15.876000000000001"/>
  </r>
  <r>
    <n v="7795"/>
    <s v="CA-2012-127481"/>
    <x v="1"/>
    <x v="295"/>
    <x v="631"/>
    <s v="Second Class"/>
    <s v="JD-15895"/>
    <s v="Jonathan Doherty"/>
    <x v="1"/>
    <s v="United States"/>
    <s v="Las Vegas"/>
    <x v="33"/>
    <n v="89115"/>
    <x v="1"/>
    <s v="OFF-PA-10002377"/>
    <x v="1"/>
    <x v="10"/>
    <s v="Xerox 1916"/>
    <n v="97.88"/>
    <n v="2"/>
    <n v="0"/>
    <n v="48.94"/>
  </r>
  <r>
    <n v="7796"/>
    <s v="CA-2012-112711"/>
    <x v="1"/>
    <x v="984"/>
    <x v="1270"/>
    <s v="Standard Class"/>
    <s v="FM-14380"/>
    <s v="Fred McMath"/>
    <x v="0"/>
    <s v="United States"/>
    <s v="Amarillo"/>
    <x v="5"/>
    <n v="79109"/>
    <x v="2"/>
    <s v="TEC-PH-10000526"/>
    <x v="2"/>
    <x v="7"/>
    <s v="Vtech CS6719"/>
    <n v="307.16800000000001"/>
    <n v="4"/>
    <n v="0.2"/>
    <n v="30.716800000000006"/>
  </r>
  <r>
    <n v="7797"/>
    <s v="US-2012-145121"/>
    <x v="1"/>
    <x v="653"/>
    <x v="31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x v="647"/>
    <s v="First Class"/>
    <s v="HR-14830"/>
    <s v="Harold Ryan"/>
    <x v="1"/>
    <s v="United States"/>
    <s v="New York City"/>
    <x v="15"/>
    <n v="10035"/>
    <x v="3"/>
    <s v="OFF-EN-10004483"/>
    <x v="1"/>
    <x v="12"/>
    <s v="#10 White Business Envelopes,4 1/8 x 9 1/2"/>
    <n v="47.01"/>
    <n v="3"/>
    <n v="0"/>
    <n v="22.094699999999996"/>
  </r>
  <r>
    <n v="7799"/>
    <s v="CA-2014-166184"/>
    <x v="3"/>
    <x v="668"/>
    <x v="647"/>
    <s v="First Class"/>
    <s v="HR-14830"/>
    <s v="Harold Ryan"/>
    <x v="1"/>
    <s v="United States"/>
    <s v="New York City"/>
    <x v="15"/>
    <n v="10035"/>
    <x v="3"/>
    <s v="TEC-PH-10002624"/>
    <x v="2"/>
    <x v="7"/>
    <s v="Samsung Galaxy S4 Mini"/>
    <n v="469.99"/>
    <n v="1"/>
    <n v="0"/>
    <n v="136.29709999999994"/>
  </r>
  <r>
    <n v="7800"/>
    <s v="CA-2014-166184"/>
    <x v="3"/>
    <x v="668"/>
    <x v="647"/>
    <s v="First Class"/>
    <s v="HR-14830"/>
    <s v="Harold Ryan"/>
    <x v="1"/>
    <s v="United States"/>
    <s v="New York City"/>
    <x v="15"/>
    <n v="10035"/>
    <x v="3"/>
    <s v="FUR-CH-10003396"/>
    <x v="0"/>
    <x v="1"/>
    <s v="Global Deluxe Steno Chair"/>
    <n v="207.84600000000003"/>
    <n v="3"/>
    <n v="0.1"/>
    <n v="2.3093999999999895"/>
  </r>
  <r>
    <n v="7801"/>
    <s v="CA-2014-157413"/>
    <x v="3"/>
    <x v="702"/>
    <x v="501"/>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x v="1271"/>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x v="1068"/>
    <s v="Standard Class"/>
    <s v="SJ-20125"/>
    <s v="Sanjit Jacobs"/>
    <x v="2"/>
    <s v="United States"/>
    <s v="Franklin"/>
    <x v="18"/>
    <n v="37064"/>
    <x v="0"/>
    <s v="OFF-LA-10003714"/>
    <x v="1"/>
    <x v="2"/>
    <s v="Avery 510"/>
    <n v="12"/>
    <n v="4"/>
    <n v="0.2"/>
    <n v="4.1999999999999993"/>
  </r>
  <r>
    <n v="7804"/>
    <s v="CA-2012-102260"/>
    <x v="1"/>
    <x v="357"/>
    <x v="1068"/>
    <s v="Standard Class"/>
    <s v="SJ-20125"/>
    <s v="Sanjit Jacobs"/>
    <x v="2"/>
    <s v="United States"/>
    <s v="Franklin"/>
    <x v="18"/>
    <n v="37064"/>
    <x v="0"/>
    <s v="OFF-ST-10003716"/>
    <x v="1"/>
    <x v="4"/>
    <s v="Tennsco Double-Tier Lockers"/>
    <n v="720.06400000000008"/>
    <n v="4"/>
    <n v="0.2"/>
    <n v="-63.005600000000015"/>
  </r>
  <r>
    <n v="7805"/>
    <s v="CA-2012-102260"/>
    <x v="1"/>
    <x v="357"/>
    <x v="1068"/>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x v="1068"/>
    <s v="Standard Class"/>
    <s v="SJ-20125"/>
    <s v="Sanjit Jacobs"/>
    <x v="2"/>
    <s v="United States"/>
    <s v="Franklin"/>
    <x v="18"/>
    <n v="37064"/>
    <x v="0"/>
    <s v="OFF-AR-10001315"/>
    <x v="1"/>
    <x v="6"/>
    <s v="Newell 310"/>
    <n v="2.8160000000000003"/>
    <n v="2"/>
    <n v="0.2"/>
    <n v="0.31679999999999986"/>
  </r>
  <r>
    <n v="7807"/>
    <s v="CA-2012-102260"/>
    <x v="1"/>
    <x v="357"/>
    <x v="1068"/>
    <s v="Standard Class"/>
    <s v="SJ-20125"/>
    <s v="Sanjit Jacobs"/>
    <x v="2"/>
    <s v="United States"/>
    <s v="Franklin"/>
    <x v="18"/>
    <n v="37064"/>
    <x v="0"/>
    <s v="OFF-BI-10000042"/>
    <x v="1"/>
    <x v="8"/>
    <s v="Pressboard Data Binder, Crimson, 12&quot; X 8 1/2&quot;"/>
    <n v="3.2040000000000002"/>
    <n v="2"/>
    <n v="0.7"/>
    <n v="-2.5631999999999993"/>
  </r>
  <r>
    <n v="7808"/>
    <s v="US-2013-137295"/>
    <x v="0"/>
    <x v="1134"/>
    <x v="405"/>
    <s v="Standard Class"/>
    <s v="VS-21820"/>
    <s v="Vivek Sundaresam"/>
    <x v="0"/>
    <s v="United States"/>
    <s v="Raleigh"/>
    <x v="3"/>
    <n v="27604"/>
    <x v="0"/>
    <s v="OFF-BI-10004236"/>
    <x v="1"/>
    <x v="8"/>
    <s v="XtraLife ClearVue Slant-D Ring Binder, White, 3&quot;"/>
    <n v="30.828000000000007"/>
    <n v="7"/>
    <n v="0.7"/>
    <n v="-24.662400000000005"/>
  </r>
  <r>
    <n v="7809"/>
    <s v="US-2013-137295"/>
    <x v="0"/>
    <x v="1134"/>
    <x v="405"/>
    <s v="Standard Class"/>
    <s v="VS-21820"/>
    <s v="Vivek Sundaresam"/>
    <x v="0"/>
    <s v="United States"/>
    <s v="Raleigh"/>
    <x v="3"/>
    <n v="27604"/>
    <x v="0"/>
    <s v="OFF-AR-10001955"/>
    <x v="1"/>
    <x v="6"/>
    <s v="Newell 319"/>
    <n v="47.616"/>
    <n v="3"/>
    <n v="0.2"/>
    <n v="5.9519999999999946"/>
  </r>
  <r>
    <n v="7810"/>
    <s v="US-2013-137295"/>
    <x v="0"/>
    <x v="1134"/>
    <x v="405"/>
    <s v="Standard Class"/>
    <s v="VS-21820"/>
    <s v="Vivek Sundaresam"/>
    <x v="0"/>
    <s v="United States"/>
    <s v="Raleigh"/>
    <x v="3"/>
    <n v="27604"/>
    <x v="0"/>
    <s v="TEC-PH-10004080"/>
    <x v="2"/>
    <x v="7"/>
    <s v="Avaya 5410 Digital phone"/>
    <n v="108.78399999999999"/>
    <n v="2"/>
    <n v="0.2"/>
    <n v="10.878399999999999"/>
  </r>
  <r>
    <n v="7811"/>
    <s v="CA-2013-134334"/>
    <x v="0"/>
    <x v="1173"/>
    <x v="1272"/>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x v="1272"/>
    <s v="First Class"/>
    <s v="DK-13090"/>
    <s v="Dave Kipp"/>
    <x v="0"/>
    <s v="United States"/>
    <s v="Clinton"/>
    <x v="39"/>
    <n v="20735"/>
    <x v="3"/>
    <s v="OFF-AR-10001770"/>
    <x v="1"/>
    <x v="6"/>
    <s v="Economy #2 Pencils"/>
    <n v="7.98"/>
    <n v="3"/>
    <n v="0"/>
    <n v="2.0747999999999998"/>
  </r>
  <r>
    <n v="7813"/>
    <s v="CA-2013-134334"/>
    <x v="0"/>
    <x v="1173"/>
    <x v="1272"/>
    <s v="First Class"/>
    <s v="DK-13090"/>
    <s v="Dave Kipp"/>
    <x v="0"/>
    <s v="United States"/>
    <s v="Clinton"/>
    <x v="39"/>
    <n v="20735"/>
    <x v="3"/>
    <s v="FUR-TA-10002356"/>
    <x v="0"/>
    <x v="3"/>
    <s v="Bevis Boat-Shaped Conference Table"/>
    <n v="550.43100000000004"/>
    <n v="3"/>
    <n v="0.3"/>
    <n v="-47.179800000000029"/>
  </r>
  <r>
    <n v="7814"/>
    <s v="CA-2013-134334"/>
    <x v="0"/>
    <x v="1173"/>
    <x v="1272"/>
    <s v="First Class"/>
    <s v="DK-13090"/>
    <s v="Dave Kipp"/>
    <x v="0"/>
    <s v="United States"/>
    <s v="Clinton"/>
    <x v="39"/>
    <n v="20735"/>
    <x v="3"/>
    <s v="FUR-FU-10003274"/>
    <x v="0"/>
    <x v="5"/>
    <s v="Regeneration Desk Collection"/>
    <n v="10.56"/>
    <n v="6"/>
    <n v="0"/>
    <n v="4.6464000000000008"/>
  </r>
  <r>
    <n v="7815"/>
    <s v="US-2014-109316"/>
    <x v="3"/>
    <x v="110"/>
    <x v="272"/>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x v="272"/>
    <s v="First Class"/>
    <s v="MG-17680"/>
    <s v="Maureen Gastineau"/>
    <x v="2"/>
    <s v="United States"/>
    <s v="Los Angeles"/>
    <x v="1"/>
    <n v="90049"/>
    <x v="1"/>
    <s v="TEC-PH-10000307"/>
    <x v="2"/>
    <x v="7"/>
    <s v="Shocksock Galaxy S4 Armband"/>
    <n v="17.52"/>
    <n v="2"/>
    <n v="0.2"/>
    <n v="-3.5040000000000022"/>
  </r>
  <r>
    <n v="7817"/>
    <s v="CA-2013-138478"/>
    <x v="0"/>
    <x v="147"/>
    <x v="936"/>
    <s v="Second Class"/>
    <s v="DP-13390"/>
    <s v="Dennis Pardue"/>
    <x v="2"/>
    <s v="United States"/>
    <s v="North Las Vegas"/>
    <x v="33"/>
    <n v="89031"/>
    <x v="1"/>
    <s v="OFF-AR-10002240"/>
    <x v="1"/>
    <x v="6"/>
    <s v="Panasonic KP-150 Electric Pencil Sharpener"/>
    <n v="113.22"/>
    <n v="3"/>
    <n v="0"/>
    <n v="29.437200000000001"/>
  </r>
  <r>
    <n v="7818"/>
    <s v="CA-2013-138478"/>
    <x v="0"/>
    <x v="147"/>
    <x v="936"/>
    <s v="Second Class"/>
    <s v="DP-13390"/>
    <s v="Dennis Pardue"/>
    <x v="2"/>
    <s v="United States"/>
    <s v="North Las Vegas"/>
    <x v="33"/>
    <n v="89031"/>
    <x v="1"/>
    <s v="OFF-PA-10001801"/>
    <x v="1"/>
    <x v="10"/>
    <s v="Xerox 193"/>
    <n v="35.880000000000003"/>
    <n v="6"/>
    <n v="0"/>
    <n v="17.581200000000003"/>
  </r>
  <r>
    <n v="7819"/>
    <s v="CA-2013-138478"/>
    <x v="0"/>
    <x v="147"/>
    <x v="936"/>
    <s v="Second Class"/>
    <s v="DP-13390"/>
    <s v="Dennis Pardue"/>
    <x v="2"/>
    <s v="United States"/>
    <s v="North Las Vegas"/>
    <x v="33"/>
    <n v="89031"/>
    <x v="1"/>
    <s v="OFF-BI-10001120"/>
    <x v="1"/>
    <x v="8"/>
    <s v="Ibico EPK-21 Electric Binding System"/>
    <n v="4535.9760000000006"/>
    <n v="3"/>
    <n v="0.2"/>
    <n v="1644.2912999999999"/>
  </r>
  <r>
    <n v="7820"/>
    <s v="CA-2014-150469"/>
    <x v="3"/>
    <x v="795"/>
    <x v="714"/>
    <s v="Standard Class"/>
    <s v="CJ-12010"/>
    <s v="Caroline Jumper"/>
    <x v="0"/>
    <s v="United States"/>
    <s v="San Francisco"/>
    <x v="1"/>
    <n v="94109"/>
    <x v="1"/>
    <s v="OFF-FA-10000611"/>
    <x v="1"/>
    <x v="13"/>
    <s v="Binder Clips by OIC"/>
    <n v="11.84"/>
    <n v="8"/>
    <n v="0"/>
    <n v="5.6831999999999994"/>
  </r>
  <r>
    <n v="7821"/>
    <s v="CA-2014-152436"/>
    <x v="3"/>
    <x v="166"/>
    <x v="235"/>
    <s v="Second Class"/>
    <s v="CW-11905"/>
    <s v="Carl Weiss"/>
    <x v="2"/>
    <s v="United States"/>
    <s v="Cranston"/>
    <x v="34"/>
    <n v="2920"/>
    <x v="3"/>
    <s v="OFF-ST-10000036"/>
    <x v="1"/>
    <x v="4"/>
    <s v="Recycled Data-Pak for Archival Bound Computer Printouts, 12-1/2 x 12-1/2 x 16"/>
    <n v="592.74"/>
    <n v="6"/>
    <n v="0"/>
    <n v="160.03979999999999"/>
  </r>
  <r>
    <n v="7822"/>
    <s v="CA-2013-169334"/>
    <x v="0"/>
    <x v="147"/>
    <x v="351"/>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x v="9"/>
    <s v="Standard Class"/>
    <s v="PP-18955"/>
    <s v="Paul Prost"/>
    <x v="2"/>
    <s v="United States"/>
    <s v="Newark"/>
    <x v="13"/>
    <n v="19711"/>
    <x v="3"/>
    <s v="OFF-AR-10003770"/>
    <x v="1"/>
    <x v="6"/>
    <s v="Newell 340"/>
    <n v="8.64"/>
    <n v="3"/>
    <n v="0"/>
    <n v="2.5055999999999998"/>
  </r>
  <r>
    <n v="7824"/>
    <s v="US-2011-115413"/>
    <x v="2"/>
    <x v="86"/>
    <x v="9"/>
    <s v="Standard Class"/>
    <s v="PP-18955"/>
    <s v="Paul Prost"/>
    <x v="2"/>
    <s v="United States"/>
    <s v="Newark"/>
    <x v="13"/>
    <n v="19711"/>
    <x v="3"/>
    <s v="TEC-AC-10002800"/>
    <x v="2"/>
    <x v="11"/>
    <s v="Plantronics Audio 478 Stereo USB Headset"/>
    <n v="149.97"/>
    <n v="3"/>
    <n v="0"/>
    <n v="52.489499999999992"/>
  </r>
  <r>
    <n v="7825"/>
    <s v="CA-2011-125150"/>
    <x v="2"/>
    <x v="1174"/>
    <x v="1016"/>
    <s v="Standard Class"/>
    <s v="PW-19030"/>
    <s v="Pauline Webber"/>
    <x v="1"/>
    <s v="United States"/>
    <s v="Los Angeles"/>
    <x v="1"/>
    <n v="90036"/>
    <x v="1"/>
    <s v="FUR-CH-10002439"/>
    <x v="0"/>
    <x v="1"/>
    <s v="Iceberg Nesting Folding Chair, 19w x 6d x 43h"/>
    <n v="232.88"/>
    <n v="5"/>
    <n v="0.2"/>
    <n v="17.466000000000008"/>
  </r>
  <r>
    <n v="7826"/>
    <s v="CA-2012-127327"/>
    <x v="1"/>
    <x v="302"/>
    <x v="1268"/>
    <s v="Standard Class"/>
    <s v="PW-19030"/>
    <s v="Pauline Webber"/>
    <x v="1"/>
    <s v="United States"/>
    <s v="Rome"/>
    <x v="15"/>
    <n v="13440"/>
    <x v="3"/>
    <s v="FUR-CH-10004218"/>
    <x v="0"/>
    <x v="1"/>
    <s v="Global Fabric Manager's Chair, Dark Gray"/>
    <n v="90.882000000000005"/>
    <n v="1"/>
    <n v="0.1"/>
    <n v="15.147000000000004"/>
  </r>
  <r>
    <n v="7827"/>
    <s v="CA-2014-117114"/>
    <x v="3"/>
    <x v="1108"/>
    <x v="133"/>
    <s v="Standard Class"/>
    <s v="CY-12745"/>
    <s v="Craig Yedwab"/>
    <x v="1"/>
    <s v="United States"/>
    <s v="Chicago"/>
    <x v="10"/>
    <n v="60610"/>
    <x v="2"/>
    <s v="TEC-PH-10004042"/>
    <x v="2"/>
    <x v="7"/>
    <s v="ClearOne Communications CHAT 70 OC Speaker Phone"/>
    <n v="508.76800000000003"/>
    <n v="4"/>
    <n v="0.2"/>
    <n v="38.157600000000002"/>
  </r>
  <r>
    <n v="7828"/>
    <s v="CA-2014-117114"/>
    <x v="3"/>
    <x v="1108"/>
    <x v="133"/>
    <s v="Standard Class"/>
    <s v="CY-12745"/>
    <s v="Craig Yedwab"/>
    <x v="1"/>
    <s v="United States"/>
    <s v="Chicago"/>
    <x v="10"/>
    <n v="60610"/>
    <x v="2"/>
    <s v="OFF-EN-10001137"/>
    <x v="1"/>
    <x v="12"/>
    <s v="#10 Gummed Flap White Envelopes, 100/Box"/>
    <n v="9.9120000000000008"/>
    <n v="3"/>
    <n v="0.2"/>
    <n v="3.2213999999999996"/>
  </r>
  <r>
    <n v="7829"/>
    <s v="CA-2012-137302"/>
    <x v="1"/>
    <x v="33"/>
    <x v="1264"/>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1264"/>
    <s v="Standard Class"/>
    <s v="BW-11110"/>
    <s v="Bart Watters"/>
    <x v="1"/>
    <s v="United States"/>
    <s v="San Diego"/>
    <x v="1"/>
    <n v="92105"/>
    <x v="1"/>
    <s v="OFF-AR-10000588"/>
    <x v="1"/>
    <x v="6"/>
    <s v="Newell 345"/>
    <n v="59.519999999999996"/>
    <n v="3"/>
    <n v="0"/>
    <n v="15.475200000000001"/>
  </r>
  <r>
    <n v="7831"/>
    <s v="CA-2012-137302"/>
    <x v="1"/>
    <x v="33"/>
    <x v="1264"/>
    <s v="Standard Class"/>
    <s v="BW-11110"/>
    <s v="Bart Watters"/>
    <x v="1"/>
    <s v="United States"/>
    <s v="San Diego"/>
    <x v="1"/>
    <n v="92105"/>
    <x v="1"/>
    <s v="TEC-PH-10003174"/>
    <x v="2"/>
    <x v="7"/>
    <s v="RCA ViSYS 25825 Wireless digital phone"/>
    <n v="311.97600000000006"/>
    <n v="3"/>
    <n v="0.2"/>
    <n v="38.996999999999986"/>
  </r>
  <r>
    <n v="7832"/>
    <s v="CA-2012-137302"/>
    <x v="1"/>
    <x v="33"/>
    <x v="1264"/>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x v="1273"/>
    <s v="Standard Class"/>
    <s v="CR-12820"/>
    <s v="Cyra Reiten"/>
    <x v="2"/>
    <s v="United States"/>
    <s v="West Palm Beach"/>
    <x v="2"/>
    <n v="33407"/>
    <x v="0"/>
    <s v="OFF-AR-10004757"/>
    <x v="1"/>
    <x v="6"/>
    <s v="Crayola Colored Pencils"/>
    <n v="13.120000000000001"/>
    <n v="5"/>
    <n v="0.2"/>
    <n v="2.1319999999999988"/>
  </r>
  <r>
    <n v="7835"/>
    <s v="CA-2012-106257"/>
    <x v="1"/>
    <x v="657"/>
    <x v="1250"/>
    <s v="Second Class"/>
    <s v="EB-14110"/>
    <s v="Eugene Barchas"/>
    <x v="0"/>
    <s v="United States"/>
    <s v="Los Angeles"/>
    <x v="1"/>
    <n v="90045"/>
    <x v="1"/>
    <s v="FUR-TA-10002530"/>
    <x v="0"/>
    <x v="3"/>
    <s v="Iceberg OfficeWorks 42&quot; Round Tables"/>
    <n v="241.56799999999998"/>
    <n v="2"/>
    <n v="0.2"/>
    <n v="-15.098000000000013"/>
  </r>
  <r>
    <n v="7836"/>
    <s v="CA-2012-106257"/>
    <x v="1"/>
    <x v="657"/>
    <x v="1250"/>
    <s v="Second Class"/>
    <s v="EB-14110"/>
    <s v="Eugene Barchas"/>
    <x v="0"/>
    <s v="United States"/>
    <s v="Los Angeles"/>
    <x v="1"/>
    <n v="90045"/>
    <x v="1"/>
    <s v="TEC-PH-10001494"/>
    <x v="2"/>
    <x v="7"/>
    <s v="Polycom CX600 IP Phone VoIP phone"/>
    <n v="479.92"/>
    <n v="2"/>
    <n v="0.2"/>
    <n v="41.993000000000009"/>
  </r>
  <r>
    <n v="7837"/>
    <s v="CA-2012-149083"/>
    <x v="1"/>
    <x v="12"/>
    <x v="12"/>
    <s v="Standard Class"/>
    <s v="SH-19975"/>
    <s v="Sally Hughsby"/>
    <x v="1"/>
    <s v="United States"/>
    <s v="Seattle"/>
    <x v="4"/>
    <n v="98103"/>
    <x v="1"/>
    <s v="FUR-CH-10004289"/>
    <x v="0"/>
    <x v="1"/>
    <s v="Global Super Steno Chair"/>
    <n v="307.13600000000002"/>
    <n v="4"/>
    <n v="0.2"/>
    <n v="-11.51760000000003"/>
  </r>
  <r>
    <n v="7838"/>
    <s v="CA-2012-149083"/>
    <x v="1"/>
    <x v="12"/>
    <x v="12"/>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12"/>
    <s v="Standard Class"/>
    <s v="SH-19975"/>
    <s v="Sally Hughsby"/>
    <x v="1"/>
    <s v="United States"/>
    <s v="Seattle"/>
    <x v="4"/>
    <n v="98103"/>
    <x v="1"/>
    <s v="TEC-AC-10002567"/>
    <x v="2"/>
    <x v="11"/>
    <s v="Logitech G602 Wireless Gaming Mouse"/>
    <n v="159.97999999999999"/>
    <n v="2"/>
    <n v="0"/>
    <n v="57.592799999999997"/>
  </r>
  <r>
    <n v="7840"/>
    <s v="US-2011-137869"/>
    <x v="2"/>
    <x v="1176"/>
    <x v="1249"/>
    <s v="Standard Class"/>
    <s v="CV-12295"/>
    <s v="Christina VanderZanden"/>
    <x v="0"/>
    <s v="United States"/>
    <s v="Des Moines"/>
    <x v="23"/>
    <n v="50315"/>
    <x v="2"/>
    <s v="OFF-EN-10001509"/>
    <x v="1"/>
    <x v="12"/>
    <s v="Poly String Tie Envelopes"/>
    <n v="6.12"/>
    <n v="3"/>
    <n v="0"/>
    <n v="2.8763999999999994"/>
  </r>
  <r>
    <n v="7841"/>
    <s v="US-2011-137869"/>
    <x v="2"/>
    <x v="1176"/>
    <x v="1249"/>
    <s v="Standard Class"/>
    <s v="CV-12295"/>
    <s v="Christina VanderZanden"/>
    <x v="0"/>
    <s v="United States"/>
    <s v="Des Moines"/>
    <x v="23"/>
    <n v="50315"/>
    <x v="2"/>
    <s v="FUR-TA-10003954"/>
    <x v="0"/>
    <x v="3"/>
    <s v="Hon 94000 Series Round Tables"/>
    <n v="1184.72"/>
    <n v="4"/>
    <n v="0"/>
    <n v="106.62480000000005"/>
  </r>
  <r>
    <n v="7842"/>
    <s v="CA-2013-116603"/>
    <x v="0"/>
    <x v="19"/>
    <x v="18"/>
    <s v="Standard Class"/>
    <s v="AT-10735"/>
    <s v="Annie Thurman"/>
    <x v="0"/>
    <s v="United States"/>
    <s v="New York City"/>
    <x v="15"/>
    <n v="10024"/>
    <x v="3"/>
    <s v="OFF-AP-10002892"/>
    <x v="1"/>
    <x v="9"/>
    <s v="Belkin F5C206VTEL 6 Outlet Surge"/>
    <n v="45.96"/>
    <n v="2"/>
    <n v="0"/>
    <n v="13.787999999999997"/>
  </r>
  <r>
    <n v="7843"/>
    <s v="CA-2011-158470"/>
    <x v="2"/>
    <x v="987"/>
    <x v="941"/>
    <s v="Second Class"/>
    <s v="AG-10390"/>
    <s v="Allen Goldenen"/>
    <x v="0"/>
    <s v="United States"/>
    <s v="Arlington"/>
    <x v="17"/>
    <n v="22204"/>
    <x v="0"/>
    <s v="OFF-BI-10003638"/>
    <x v="1"/>
    <x v="8"/>
    <s v="GBC Durable Plastic Covers"/>
    <n v="58.050000000000004"/>
    <n v="3"/>
    <n v="0"/>
    <n v="26.702999999999999"/>
  </r>
  <r>
    <n v="7844"/>
    <s v="CA-2011-158470"/>
    <x v="2"/>
    <x v="987"/>
    <x v="941"/>
    <s v="Second Class"/>
    <s v="AG-10390"/>
    <s v="Allen Goldenen"/>
    <x v="0"/>
    <s v="United States"/>
    <s v="Arlington"/>
    <x v="17"/>
    <n v="22204"/>
    <x v="0"/>
    <s v="OFF-PA-10001569"/>
    <x v="1"/>
    <x v="10"/>
    <s v="Xerox 232"/>
    <n v="71.28"/>
    <n v="11"/>
    <n v="0"/>
    <n v="34.214400000000005"/>
  </r>
  <r>
    <n v="7845"/>
    <s v="US-2014-123834"/>
    <x v="3"/>
    <x v="246"/>
    <x v="262"/>
    <s v="Standard Class"/>
    <s v="GM-14500"/>
    <s v="Gene McClure"/>
    <x v="0"/>
    <s v="United States"/>
    <s v="Pharr"/>
    <x v="5"/>
    <n v="78577"/>
    <x v="2"/>
    <s v="FUR-TA-10001676"/>
    <x v="0"/>
    <x v="3"/>
    <s v="Hon 61000 Series Interactive Training Tables"/>
    <n v="124.404"/>
    <n v="4"/>
    <n v="0.3"/>
    <n v="-21.3264"/>
  </r>
  <r>
    <n v="7846"/>
    <s v="CA-2012-125976"/>
    <x v="1"/>
    <x v="874"/>
    <x v="119"/>
    <s v="Standard Class"/>
    <s v="JK-15205"/>
    <s v="Jamie Kunitz"/>
    <x v="0"/>
    <s v="United States"/>
    <s v="Arlington"/>
    <x v="17"/>
    <n v="22204"/>
    <x v="0"/>
    <s v="OFF-PA-10001125"/>
    <x v="1"/>
    <x v="10"/>
    <s v="Xerox 1988"/>
    <n v="154.9"/>
    <n v="5"/>
    <n v="0"/>
    <n v="69.704999999999998"/>
  </r>
  <r>
    <n v="7847"/>
    <s v="CA-2012-125976"/>
    <x v="1"/>
    <x v="874"/>
    <x v="119"/>
    <s v="Standard Class"/>
    <s v="JK-15205"/>
    <s v="Jamie Kunitz"/>
    <x v="0"/>
    <s v="United States"/>
    <s v="Arlington"/>
    <x v="17"/>
    <n v="22204"/>
    <x v="0"/>
    <s v="TEC-PH-10002496"/>
    <x v="2"/>
    <x v="7"/>
    <s v="Cisco SPA301"/>
    <n v="1871.88"/>
    <n v="12"/>
    <n v="0"/>
    <n v="561.56399999999996"/>
  </r>
  <r>
    <n v="7848"/>
    <s v="CA-2013-128706"/>
    <x v="0"/>
    <x v="535"/>
    <x v="1274"/>
    <s v="Standard Class"/>
    <s v="DW-13540"/>
    <s v="Don Weiss"/>
    <x v="0"/>
    <s v="United States"/>
    <s v="Houston"/>
    <x v="5"/>
    <n v="77070"/>
    <x v="2"/>
    <s v="FUR-FU-10004053"/>
    <x v="0"/>
    <x v="5"/>
    <s v="DAX Two-Tone Silver Metal Document Frame"/>
    <n v="16.192"/>
    <n v="2"/>
    <n v="0.6"/>
    <n v="-6.8815999999999953"/>
  </r>
  <r>
    <n v="7849"/>
    <s v="CA-2013-104311"/>
    <x v="0"/>
    <x v="440"/>
    <x v="1238"/>
    <s v="Standard Class"/>
    <s v="AS-10090"/>
    <s v="Adam Shillingsburg"/>
    <x v="0"/>
    <s v="United States"/>
    <s v="Irving"/>
    <x v="5"/>
    <n v="75061"/>
    <x v="2"/>
    <s v="OFF-ST-10000321"/>
    <x v="1"/>
    <x v="4"/>
    <s v="Akro Stacking Bins"/>
    <n v="18.936"/>
    <n v="3"/>
    <n v="0.2"/>
    <n v="-3.787200000000003"/>
  </r>
  <r>
    <n v="7850"/>
    <s v="CA-2013-104311"/>
    <x v="0"/>
    <x v="440"/>
    <x v="1238"/>
    <s v="Standard Class"/>
    <s v="AS-10090"/>
    <s v="Adam Shillingsburg"/>
    <x v="0"/>
    <s v="United States"/>
    <s v="Irving"/>
    <x v="5"/>
    <n v="75061"/>
    <x v="2"/>
    <s v="OFF-ST-10002957"/>
    <x v="1"/>
    <x v="4"/>
    <s v="Sterilite Show Offs Storage Containers"/>
    <n v="12.672000000000001"/>
    <n v="3"/>
    <n v="0.2"/>
    <n v="-3.1680000000000001"/>
  </r>
  <r>
    <n v="7851"/>
    <s v="CA-2013-104311"/>
    <x v="0"/>
    <x v="440"/>
    <x v="1238"/>
    <s v="Standard Class"/>
    <s v="AS-10090"/>
    <s v="Adam Shillingsburg"/>
    <x v="0"/>
    <s v="United States"/>
    <s v="Irving"/>
    <x v="5"/>
    <n v="75061"/>
    <x v="2"/>
    <s v="OFF-LA-10000973"/>
    <x v="1"/>
    <x v="2"/>
    <s v="Avery 502"/>
    <n v="5.04"/>
    <n v="2"/>
    <n v="0.2"/>
    <n v="1.764"/>
  </r>
  <r>
    <n v="7852"/>
    <s v="CA-2011-169649"/>
    <x v="2"/>
    <x v="337"/>
    <x v="345"/>
    <s v="Standard Class"/>
    <s v="TS-21205"/>
    <s v="Thomas Seio"/>
    <x v="1"/>
    <s v="United States"/>
    <s v="Chicago"/>
    <x v="10"/>
    <n v="60653"/>
    <x v="2"/>
    <s v="OFF-PA-10000143"/>
    <x v="1"/>
    <x v="10"/>
    <s v="Astroparche Fine Business Paper"/>
    <n v="8.4480000000000004"/>
    <n v="2"/>
    <n v="0.2"/>
    <n v="2.9568000000000003"/>
  </r>
  <r>
    <n v="7853"/>
    <s v="CA-2011-169649"/>
    <x v="2"/>
    <x v="337"/>
    <x v="345"/>
    <s v="Standard Class"/>
    <s v="TS-21205"/>
    <s v="Thomas Seio"/>
    <x v="1"/>
    <s v="United States"/>
    <s v="Chicago"/>
    <x v="10"/>
    <n v="60653"/>
    <x v="2"/>
    <s v="OFF-AP-10003287"/>
    <x v="1"/>
    <x v="9"/>
    <s v="Tripp Lite TLP810NET Broadband Surge for Modem/Fax"/>
    <n v="20.387999999999995"/>
    <n v="2"/>
    <n v="0.8"/>
    <n v="-53.008800000000008"/>
  </r>
  <r>
    <n v="7854"/>
    <s v="CA-2012-144890"/>
    <x v="1"/>
    <x v="707"/>
    <x v="693"/>
    <s v="Standard Class"/>
    <s v="SM-20320"/>
    <s v="Sean Miller"/>
    <x v="2"/>
    <s v="United States"/>
    <s v="Los Angeles"/>
    <x v="1"/>
    <n v="90049"/>
    <x v="1"/>
    <s v="OFF-PA-10001526"/>
    <x v="1"/>
    <x v="10"/>
    <s v="Xerox 1949"/>
    <n v="9.9600000000000009"/>
    <n v="2"/>
    <n v="0"/>
    <n v="4.8804000000000007"/>
  </r>
  <r>
    <n v="7855"/>
    <s v="CA-2014-135587"/>
    <x v="3"/>
    <x v="226"/>
    <x v="169"/>
    <s v="Standard Class"/>
    <s v="BH-11710"/>
    <s v="Brosina Hoffman"/>
    <x v="0"/>
    <s v="United States"/>
    <s v="Hattiesburg"/>
    <x v="35"/>
    <n v="39401"/>
    <x v="0"/>
    <s v="OFF-AP-10004540"/>
    <x v="1"/>
    <x v="9"/>
    <s v="Eureka The Boss Lite 10-Amp Upright Vacuum, Blue"/>
    <n v="320.64"/>
    <n v="4"/>
    <n v="0"/>
    <n v="89.779200000000003"/>
  </r>
  <r>
    <n v="7856"/>
    <s v="CA-2014-135587"/>
    <x v="3"/>
    <x v="226"/>
    <x v="169"/>
    <s v="Standard Class"/>
    <s v="BH-11710"/>
    <s v="Brosina Hoffman"/>
    <x v="0"/>
    <s v="United States"/>
    <s v="Hattiesburg"/>
    <x v="35"/>
    <n v="39401"/>
    <x v="0"/>
    <s v="TEC-AC-10001266"/>
    <x v="2"/>
    <x v="11"/>
    <s v="Memorex Micro Travel Drive 8 GB"/>
    <n v="52"/>
    <n v="4"/>
    <n v="0"/>
    <n v="23.4"/>
  </r>
  <r>
    <n v="7857"/>
    <s v="CA-2011-103429"/>
    <x v="2"/>
    <x v="992"/>
    <x v="413"/>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x v="413"/>
    <s v="First Class"/>
    <s v="LW-16825"/>
    <s v="Laurel Workman"/>
    <x v="1"/>
    <s v="United States"/>
    <s v="New York City"/>
    <x v="15"/>
    <n v="10024"/>
    <x v="3"/>
    <s v="TEC-PH-10003505"/>
    <x v="2"/>
    <x v="7"/>
    <s v="Geemarc AmpliPOWER60"/>
    <n v="464"/>
    <n v="5"/>
    <n v="0"/>
    <n v="134.55999999999995"/>
  </r>
  <r>
    <n v="7859"/>
    <s v="CA-2011-103429"/>
    <x v="2"/>
    <x v="992"/>
    <x v="413"/>
    <s v="First Class"/>
    <s v="LW-16825"/>
    <s v="Laurel Workman"/>
    <x v="1"/>
    <s v="United States"/>
    <s v="New York City"/>
    <x v="15"/>
    <n v="10024"/>
    <x v="3"/>
    <s v="OFF-AP-10001005"/>
    <x v="1"/>
    <x v="9"/>
    <s v="Honeywell Quietcare HEPA Air Cleaner"/>
    <n v="235.95000000000002"/>
    <n v="3"/>
    <n v="0"/>
    <n v="77.863499999999988"/>
  </r>
  <r>
    <n v="7860"/>
    <s v="CA-2011-103429"/>
    <x v="2"/>
    <x v="992"/>
    <x v="413"/>
    <s v="First Class"/>
    <s v="LW-16825"/>
    <s v="Laurel Workman"/>
    <x v="1"/>
    <s v="United States"/>
    <s v="New York City"/>
    <x v="15"/>
    <n v="10024"/>
    <x v="3"/>
    <s v="OFF-PA-10001712"/>
    <x v="1"/>
    <x v="10"/>
    <s v="Xerox 1948"/>
    <n v="39.96"/>
    <n v="4"/>
    <n v="0"/>
    <n v="17.981999999999999"/>
  </r>
  <r>
    <n v="7861"/>
    <s v="CA-2014-152261"/>
    <x v="3"/>
    <x v="580"/>
    <x v="1200"/>
    <s v="Standard Class"/>
    <s v="JA-15970"/>
    <s v="Joseph Airdo"/>
    <x v="0"/>
    <s v="United States"/>
    <s v="Cuyahoga Falls"/>
    <x v="24"/>
    <n v="44221"/>
    <x v="3"/>
    <s v="OFF-BI-10002353"/>
    <x v="1"/>
    <x v="8"/>
    <s v="GBC VeloBind Cover Sets"/>
    <n v="18.528000000000002"/>
    <n v="4"/>
    <n v="0.7"/>
    <n v="-12.352"/>
  </r>
  <r>
    <n v="7862"/>
    <s v="CA-2012-142993"/>
    <x v="1"/>
    <x v="88"/>
    <x v="334"/>
    <s v="Standard Class"/>
    <s v="KA-16525"/>
    <s v="Kelly Andreada"/>
    <x v="0"/>
    <s v="United States"/>
    <s v="Seattle"/>
    <x v="4"/>
    <n v="98103"/>
    <x v="1"/>
    <s v="TEC-AC-10003038"/>
    <x v="2"/>
    <x v="11"/>
    <s v="Kingston Digital DataTraveler 16GB USB 2.0"/>
    <n v="17.899999999999999"/>
    <n v="2"/>
    <n v="0"/>
    <n v="3.400999999999998"/>
  </r>
  <r>
    <n v="7863"/>
    <s v="CA-2012-142993"/>
    <x v="1"/>
    <x v="88"/>
    <x v="334"/>
    <s v="Standard Class"/>
    <s v="KA-16525"/>
    <s v="Kelly Andreada"/>
    <x v="0"/>
    <s v="United States"/>
    <s v="Seattle"/>
    <x v="4"/>
    <n v="98103"/>
    <x v="1"/>
    <s v="OFF-ST-10000934"/>
    <x v="1"/>
    <x v="4"/>
    <s v="Contico 72&quot;H Heavy-Duty Storage System"/>
    <n v="81.96"/>
    <n v="2"/>
    <n v="0"/>
    <n v="0"/>
  </r>
  <r>
    <n v="7864"/>
    <s v="CA-2012-143364"/>
    <x v="1"/>
    <x v="1177"/>
    <x v="830"/>
    <s v="Second Class"/>
    <s v="TG-21310"/>
    <s v="Toby Gnade"/>
    <x v="0"/>
    <s v="United States"/>
    <s v="Mesa"/>
    <x v="16"/>
    <n v="85204"/>
    <x v="1"/>
    <s v="OFF-ST-10002743"/>
    <x v="1"/>
    <x v="4"/>
    <s v="SAFCO Boltless Steel Shelving"/>
    <n v="272.73599999999999"/>
    <n v="3"/>
    <n v="0.2"/>
    <n v="-64.774800000000013"/>
  </r>
  <r>
    <n v="7865"/>
    <s v="CA-2012-143364"/>
    <x v="1"/>
    <x v="1177"/>
    <x v="830"/>
    <s v="Second Class"/>
    <s v="TG-21310"/>
    <s v="Toby Gnade"/>
    <x v="0"/>
    <s v="United States"/>
    <s v="Mesa"/>
    <x v="16"/>
    <n v="85204"/>
    <x v="1"/>
    <s v="OFF-PA-10001846"/>
    <x v="1"/>
    <x v="10"/>
    <s v="Xerox 1899"/>
    <n v="18.496000000000002"/>
    <n v="4"/>
    <n v="0.2"/>
    <n v="6.7048000000000005"/>
  </r>
  <r>
    <n v="7866"/>
    <s v="CA-2012-143364"/>
    <x v="1"/>
    <x v="1177"/>
    <x v="830"/>
    <s v="Second Class"/>
    <s v="TG-21310"/>
    <s v="Toby Gnade"/>
    <x v="0"/>
    <s v="United States"/>
    <s v="Mesa"/>
    <x v="16"/>
    <n v="85204"/>
    <x v="1"/>
    <s v="FUR-CH-10004287"/>
    <x v="0"/>
    <x v="1"/>
    <s v="SAFCO Arco Folding Chair"/>
    <n v="441.92"/>
    <n v="2"/>
    <n v="0.2"/>
    <n v="49.715999999999966"/>
  </r>
  <r>
    <n v="7867"/>
    <s v="CA-2012-143364"/>
    <x v="1"/>
    <x v="1177"/>
    <x v="830"/>
    <s v="Second Class"/>
    <s v="TG-21310"/>
    <s v="Toby Gnade"/>
    <x v="0"/>
    <s v="United States"/>
    <s v="Mesa"/>
    <x v="16"/>
    <n v="85204"/>
    <x v="1"/>
    <s v="FUR-BO-10001608"/>
    <x v="0"/>
    <x v="0"/>
    <s v="Hon Metal Bookcases, Black"/>
    <n v="127.76400000000002"/>
    <n v="6"/>
    <n v="0.7"/>
    <n v="-191.64599999999996"/>
  </r>
  <r>
    <n v="7868"/>
    <s v="CA-2011-100972"/>
    <x v="2"/>
    <x v="84"/>
    <x v="81"/>
    <s v="Second Class"/>
    <s v="DB-13360"/>
    <s v="Dennis Bolton"/>
    <x v="2"/>
    <s v="United States"/>
    <s v="Salt Lake City"/>
    <x v="7"/>
    <n v="84106"/>
    <x v="1"/>
    <s v="OFF-PA-10000357"/>
    <x v="1"/>
    <x v="10"/>
    <s v="Xerox 1888"/>
    <n v="166.44"/>
    <n v="3"/>
    <n v="0"/>
    <n v="79.891199999999998"/>
  </r>
  <r>
    <n v="7869"/>
    <s v="CA-2013-136994"/>
    <x v="0"/>
    <x v="1022"/>
    <x v="993"/>
    <s v="Standard Class"/>
    <s v="LS-17245"/>
    <s v="Lynn Smith"/>
    <x v="0"/>
    <s v="United States"/>
    <s v="Los Angeles"/>
    <x v="1"/>
    <n v="90045"/>
    <x v="1"/>
    <s v="OFF-PA-10000575"/>
    <x v="1"/>
    <x v="10"/>
    <s v="Wirebound Message Books, Four 2 3/4 x 5 White Forms per Page"/>
    <n v="13.38"/>
    <n v="2"/>
    <n v="0"/>
    <n v="6.1547999999999998"/>
  </r>
  <r>
    <n v="7870"/>
    <s v="US-2014-166233"/>
    <x v="3"/>
    <x v="445"/>
    <x v="472"/>
    <s v="Standard Class"/>
    <s v="MO-17950"/>
    <s v="Michael Oakman"/>
    <x v="0"/>
    <s v="United States"/>
    <s v="Jacksonville"/>
    <x v="3"/>
    <n v="28540"/>
    <x v="0"/>
    <s v="TEC-AC-10002167"/>
    <x v="2"/>
    <x v="11"/>
    <s v="Imation 8gb Micro Traveldrive Usb 2.0 Flash Drive"/>
    <n v="24"/>
    <n v="2"/>
    <n v="0.2"/>
    <n v="-2.6999999999999993"/>
  </r>
  <r>
    <n v="7871"/>
    <s v="CA-2014-122112"/>
    <x v="3"/>
    <x v="145"/>
    <x v="289"/>
    <s v="Standard Class"/>
    <s v="CA-11965"/>
    <s v="Carol Adams"/>
    <x v="1"/>
    <s v="United States"/>
    <s v="Lakewood"/>
    <x v="24"/>
    <n v="44107"/>
    <x v="3"/>
    <s v="OFF-EN-10004459"/>
    <x v="1"/>
    <x v="12"/>
    <s v="Security-Tint Envelopes"/>
    <n v="24.448"/>
    <n v="4"/>
    <n v="0.2"/>
    <n v="8.8623999999999992"/>
  </r>
  <r>
    <n v="7872"/>
    <s v="CA-2013-101672"/>
    <x v="0"/>
    <x v="339"/>
    <x v="1194"/>
    <s v="Standard Class"/>
    <s v="DB-12910"/>
    <s v="Daniel Byrd"/>
    <x v="2"/>
    <s v="United States"/>
    <s v="Lake Forest"/>
    <x v="1"/>
    <n v="92630"/>
    <x v="1"/>
    <s v="OFF-LA-10002271"/>
    <x v="1"/>
    <x v="2"/>
    <s v="Smead Alpha-Z Color-Coded Second Alphabetical Labels and Starter Set"/>
    <n v="6.16"/>
    <n v="2"/>
    <n v="0"/>
    <n v="2.9567999999999999"/>
  </r>
  <r>
    <n v="7873"/>
    <s v="CA-2013-101672"/>
    <x v="0"/>
    <x v="339"/>
    <x v="1194"/>
    <s v="Standard Class"/>
    <s v="DB-12910"/>
    <s v="Daniel Byrd"/>
    <x v="2"/>
    <s v="United States"/>
    <s v="Lake Forest"/>
    <x v="1"/>
    <n v="92630"/>
    <x v="1"/>
    <s v="FUR-CH-10004063"/>
    <x v="0"/>
    <x v="1"/>
    <s v="Global Deluxe High-Back Manager's Chair"/>
    <n v="915.13600000000008"/>
    <n v="4"/>
    <n v="0.2"/>
    <n v="102.95279999999988"/>
  </r>
  <r>
    <n v="7874"/>
    <s v="CA-2013-101672"/>
    <x v="0"/>
    <x v="339"/>
    <x v="1194"/>
    <s v="Standard Class"/>
    <s v="DB-12910"/>
    <s v="Daniel Byrd"/>
    <x v="2"/>
    <s v="United States"/>
    <s v="Lake Forest"/>
    <x v="1"/>
    <n v="92630"/>
    <x v="1"/>
    <s v="OFF-PA-10004610"/>
    <x v="1"/>
    <x v="10"/>
    <s v="Xerox 1900"/>
    <n v="8.56"/>
    <n v="2"/>
    <n v="0"/>
    <n v="3.8519999999999994"/>
  </r>
  <r>
    <n v="7875"/>
    <s v="CA-2013-101672"/>
    <x v="0"/>
    <x v="339"/>
    <x v="1194"/>
    <s v="Standard Class"/>
    <s v="DB-12910"/>
    <s v="Daniel Byrd"/>
    <x v="2"/>
    <s v="United States"/>
    <s v="Lake Forest"/>
    <x v="1"/>
    <n v="92630"/>
    <x v="1"/>
    <s v="OFF-PA-10001878"/>
    <x v="1"/>
    <x v="10"/>
    <s v="Xerox 1891"/>
    <n v="97.82"/>
    <n v="2"/>
    <n v="0"/>
    <n v="45.975399999999993"/>
  </r>
  <r>
    <n v="7876"/>
    <s v="CA-2014-168403"/>
    <x v="3"/>
    <x v="428"/>
    <x v="17"/>
    <s v="Standard Class"/>
    <s v="DK-12835"/>
    <s v="Damala Kotsonis"/>
    <x v="1"/>
    <s v="United States"/>
    <s v="Portland"/>
    <x v="21"/>
    <n v="97206"/>
    <x v="1"/>
    <s v="OFF-PA-10002036"/>
    <x v="1"/>
    <x v="10"/>
    <s v="Xerox 1930"/>
    <n v="31.104000000000006"/>
    <n v="6"/>
    <n v="0.2"/>
    <n v="11.2752"/>
  </r>
  <r>
    <n v="7877"/>
    <s v="CA-2014-168403"/>
    <x v="3"/>
    <x v="428"/>
    <x v="17"/>
    <s v="Standard Class"/>
    <s v="DK-12835"/>
    <s v="Damala Kotsonis"/>
    <x v="1"/>
    <s v="United States"/>
    <s v="Portland"/>
    <x v="21"/>
    <n v="97206"/>
    <x v="1"/>
    <s v="OFF-AP-10003278"/>
    <x v="1"/>
    <x v="9"/>
    <s v="Belkin 7-Outlet SurgeMaster Home Series"/>
    <n v="11.176000000000002"/>
    <n v="1"/>
    <n v="0.2"/>
    <n v="0.8382000000000005"/>
  </r>
  <r>
    <n v="7878"/>
    <s v="CA-2012-148705"/>
    <x v="1"/>
    <x v="899"/>
    <x v="567"/>
    <s v="Standard Class"/>
    <s v="EB-14170"/>
    <s v="Evan Bailliet"/>
    <x v="0"/>
    <s v="United States"/>
    <s v="Charlotte"/>
    <x v="3"/>
    <n v="28205"/>
    <x v="0"/>
    <s v="OFF-LA-10001641"/>
    <x v="1"/>
    <x v="2"/>
    <s v="Avery 518"/>
    <n v="5.04"/>
    <n v="2"/>
    <n v="0.2"/>
    <n v="1.764"/>
  </r>
  <r>
    <n v="7879"/>
    <s v="CA-2013-160241"/>
    <x v="0"/>
    <x v="896"/>
    <x v="49"/>
    <s v="Second Class"/>
    <s v="DR-12940"/>
    <s v="Daniel Raglin"/>
    <x v="2"/>
    <s v="United States"/>
    <s v="Aurora"/>
    <x v="10"/>
    <n v="60505"/>
    <x v="2"/>
    <s v="FUR-FU-10003806"/>
    <x v="0"/>
    <x v="5"/>
    <s v="Tenex Chairmat w/ Average Lip, 45&quot; x 53&quot;"/>
    <n v="242.17600000000004"/>
    <n v="4"/>
    <n v="0.6"/>
    <n v="-302.72000000000003"/>
  </r>
  <r>
    <n v="7880"/>
    <s v="CA-2013-155747"/>
    <x v="0"/>
    <x v="403"/>
    <x v="490"/>
    <s v="Standard Class"/>
    <s v="JS-15685"/>
    <s v="Jim Sink"/>
    <x v="1"/>
    <s v="United States"/>
    <s v="Philadelphia"/>
    <x v="9"/>
    <n v="19140"/>
    <x v="3"/>
    <s v="FUR-TA-10003392"/>
    <x v="0"/>
    <x v="3"/>
    <s v="Global Adaptabilities Conference Tables"/>
    <n v="337.17599999999999"/>
    <n v="2"/>
    <n v="0.4"/>
    <n v="-118.01160000000002"/>
  </r>
  <r>
    <n v="7881"/>
    <s v="CA-2014-118017"/>
    <x v="3"/>
    <x v="734"/>
    <x v="792"/>
    <s v="Second Class"/>
    <s v="LC-16870"/>
    <s v="Lena Cacioppo"/>
    <x v="0"/>
    <s v="United States"/>
    <s v="Thornton"/>
    <x v="22"/>
    <n v="80229"/>
    <x v="1"/>
    <s v="OFF-AR-10003856"/>
    <x v="1"/>
    <x v="6"/>
    <s v="Newell 344"/>
    <n v="13.343999999999998"/>
    <n v="6"/>
    <n v="0.2"/>
    <n v="1.0007999999999999"/>
  </r>
  <r>
    <n v="7882"/>
    <s v="CA-2014-118017"/>
    <x v="3"/>
    <x v="734"/>
    <x v="792"/>
    <s v="Second Class"/>
    <s v="LC-16870"/>
    <s v="Lena Cacioppo"/>
    <x v="0"/>
    <s v="United States"/>
    <s v="Thornton"/>
    <x v="22"/>
    <n v="80229"/>
    <x v="1"/>
    <s v="TEC-AC-10002006"/>
    <x v="2"/>
    <x v="11"/>
    <s v="Memorex Micro Travel Drive 16 GB"/>
    <n v="76.75200000000001"/>
    <n v="6"/>
    <n v="0.2"/>
    <n v="10.553399999999993"/>
  </r>
  <r>
    <n v="7883"/>
    <s v="CA-2014-118017"/>
    <x v="3"/>
    <x v="734"/>
    <x v="792"/>
    <s v="Second Class"/>
    <s v="LC-16870"/>
    <s v="Lena Cacioppo"/>
    <x v="0"/>
    <s v="United States"/>
    <s v="Thornton"/>
    <x v="22"/>
    <n v="80229"/>
    <x v="1"/>
    <s v="TEC-AC-10002006"/>
    <x v="2"/>
    <x v="11"/>
    <s v="Memorex Micro Travel Drive 16 GB"/>
    <n v="102.33600000000001"/>
    <n v="8"/>
    <n v="0.2"/>
    <n v="14.07119999999999"/>
  </r>
  <r>
    <n v="7884"/>
    <s v="CA-2014-118017"/>
    <x v="3"/>
    <x v="734"/>
    <x v="792"/>
    <s v="Second Class"/>
    <s v="LC-16870"/>
    <s v="Lena Cacioppo"/>
    <x v="0"/>
    <s v="United States"/>
    <s v="Thornton"/>
    <x v="22"/>
    <n v="80229"/>
    <x v="1"/>
    <s v="OFF-PA-10002246"/>
    <x v="1"/>
    <x v="10"/>
    <s v="Wirebound Four 2-3/4 x 5 Forms per Page, 400 Sets per Book"/>
    <n v="10.32"/>
    <n v="2"/>
    <n v="0.2"/>
    <n v="3.7409999999999997"/>
  </r>
  <r>
    <n v="7885"/>
    <s v="CA-2014-118017"/>
    <x v="3"/>
    <x v="734"/>
    <x v="792"/>
    <s v="Second Class"/>
    <s v="LC-16870"/>
    <s v="Lena Cacioppo"/>
    <x v="0"/>
    <s v="United States"/>
    <s v="Thornton"/>
    <x v="22"/>
    <n v="80229"/>
    <x v="1"/>
    <s v="OFF-SU-10004782"/>
    <x v="1"/>
    <x v="14"/>
    <s v="Elite 5&quot; Scissors"/>
    <n v="47.32"/>
    <n v="7"/>
    <n v="0.2"/>
    <n v="5.9149999999999938"/>
  </r>
  <r>
    <n v="7886"/>
    <s v="CA-2014-118017"/>
    <x v="3"/>
    <x v="734"/>
    <x v="792"/>
    <s v="Second Class"/>
    <s v="LC-16870"/>
    <s v="Lena Cacioppo"/>
    <x v="0"/>
    <s v="United States"/>
    <s v="Thornton"/>
    <x v="22"/>
    <n v="80229"/>
    <x v="1"/>
    <s v="FUR-FU-10004351"/>
    <x v="0"/>
    <x v="5"/>
    <s v="Staples"/>
    <n v="23.376000000000001"/>
    <n v="3"/>
    <n v="0.2"/>
    <n v="7.0128000000000013"/>
  </r>
  <r>
    <n v="7887"/>
    <s v="CA-2014-118017"/>
    <x v="3"/>
    <x v="734"/>
    <x v="792"/>
    <s v="Second Class"/>
    <s v="LC-16870"/>
    <s v="Lena Cacioppo"/>
    <x v="0"/>
    <s v="United States"/>
    <s v="Thornton"/>
    <x v="22"/>
    <n v="80229"/>
    <x v="1"/>
    <s v="FUR-FU-10004270"/>
    <x v="0"/>
    <x v="5"/>
    <s v="Eldon Image Series Desk Accessories, Burgundy"/>
    <n v="16.72"/>
    <n v="5"/>
    <n v="0.2"/>
    <n v="3.3439999999999994"/>
  </r>
  <r>
    <n v="7888"/>
    <s v="CA-2014-118017"/>
    <x v="3"/>
    <x v="734"/>
    <x v="792"/>
    <s v="Second Class"/>
    <s v="LC-16870"/>
    <s v="Lena Cacioppo"/>
    <x v="0"/>
    <s v="United States"/>
    <s v="Thornton"/>
    <x v="22"/>
    <n v="80229"/>
    <x v="1"/>
    <s v="FUR-FU-10004053"/>
    <x v="0"/>
    <x v="5"/>
    <s v="DAX Two-Tone Silver Metal Document Frame"/>
    <n v="16.192"/>
    <n v="1"/>
    <n v="0.2"/>
    <n v="4.6552000000000007"/>
  </r>
  <r>
    <n v="7889"/>
    <s v="CA-2013-113117"/>
    <x v="0"/>
    <x v="765"/>
    <x v="1275"/>
    <s v="Standard Class"/>
    <s v="JP-15520"/>
    <s v="Jeremy Pistek"/>
    <x v="0"/>
    <s v="United States"/>
    <s v="Davis"/>
    <x v="1"/>
    <n v="95616"/>
    <x v="1"/>
    <s v="OFF-PA-10000019"/>
    <x v="1"/>
    <x v="10"/>
    <s v="Xerox 1931"/>
    <n v="32.400000000000006"/>
    <n v="5"/>
    <n v="0"/>
    <n v="15.552000000000001"/>
  </r>
  <r>
    <n v="7890"/>
    <s v="CA-2013-148684"/>
    <x v="0"/>
    <x v="591"/>
    <x v="903"/>
    <s v="Standard Class"/>
    <s v="TS-21655"/>
    <s v="Trudy Schmidt"/>
    <x v="0"/>
    <s v="United States"/>
    <s v="Fayetteville"/>
    <x v="36"/>
    <n v="72701"/>
    <x v="0"/>
    <s v="OFF-AR-10003811"/>
    <x v="1"/>
    <x v="6"/>
    <s v="Newell 327"/>
    <n v="19.89"/>
    <n v="9"/>
    <n v="0"/>
    <n v="5.3703000000000003"/>
  </r>
  <r>
    <n v="7891"/>
    <s v="CA-2013-148684"/>
    <x v="0"/>
    <x v="591"/>
    <x v="903"/>
    <s v="Standard Class"/>
    <s v="TS-21655"/>
    <s v="Trudy Schmidt"/>
    <x v="0"/>
    <s v="United States"/>
    <s v="Fayetteville"/>
    <x v="36"/>
    <n v="72701"/>
    <x v="0"/>
    <s v="TEC-AC-10001838"/>
    <x v="2"/>
    <x v="11"/>
    <s v="Razer Tiamat Over Ear 7.1 Surround Sound PC Gaming Headset"/>
    <n v="399.98"/>
    <n v="2"/>
    <n v="0"/>
    <n v="171.99140000000003"/>
  </r>
  <r>
    <n v="7892"/>
    <s v="CA-2013-148684"/>
    <x v="0"/>
    <x v="591"/>
    <x v="903"/>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x v="903"/>
    <s v="Standard Class"/>
    <s v="TS-21655"/>
    <s v="Trudy Schmidt"/>
    <x v="0"/>
    <s v="United States"/>
    <s v="Fayetteville"/>
    <x v="36"/>
    <n v="72701"/>
    <x v="0"/>
    <s v="OFF-PA-10003302"/>
    <x v="1"/>
    <x v="10"/>
    <s v="Xerox 1906"/>
    <n v="106.32"/>
    <n v="3"/>
    <n v="0"/>
    <n v="49.970399999999991"/>
  </r>
  <r>
    <n v="7894"/>
    <s v="CA-2014-125367"/>
    <x v="3"/>
    <x v="283"/>
    <x v="1276"/>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x v="587"/>
    <s v="Standard Class"/>
    <s v="EH-14125"/>
    <s v="Eugene Hildebrand"/>
    <x v="2"/>
    <s v="United States"/>
    <s v="Wheeling"/>
    <x v="48"/>
    <n v="26003"/>
    <x v="3"/>
    <s v="OFF-BI-10002852"/>
    <x v="1"/>
    <x v="8"/>
    <s v="Ibico Standard Transparent Covers"/>
    <n v="82.4"/>
    <n v="5"/>
    <n v="0"/>
    <n v="40.376000000000005"/>
  </r>
  <r>
    <n v="7896"/>
    <s v="CA-2014-124744"/>
    <x v="3"/>
    <x v="548"/>
    <x v="587"/>
    <s v="Standard Class"/>
    <s v="EH-14125"/>
    <s v="Eugene Hildebrand"/>
    <x v="2"/>
    <s v="United States"/>
    <s v="Wheeling"/>
    <x v="48"/>
    <n v="26003"/>
    <x v="3"/>
    <s v="OFF-BI-10000145"/>
    <x v="1"/>
    <x v="8"/>
    <s v="Zipper Ring Binder Pockets"/>
    <n v="6.24"/>
    <n v="2"/>
    <n v="0"/>
    <n v="3.0575999999999999"/>
  </r>
  <r>
    <n v="7897"/>
    <s v="CA-2014-124744"/>
    <x v="3"/>
    <x v="548"/>
    <x v="587"/>
    <s v="Standard Class"/>
    <s v="EH-14125"/>
    <s v="Eugene Hildebrand"/>
    <x v="2"/>
    <s v="United States"/>
    <s v="Wheeling"/>
    <x v="48"/>
    <n v="26003"/>
    <x v="3"/>
    <s v="OFF-PA-10001970"/>
    <x v="1"/>
    <x v="10"/>
    <s v="Xerox 1908"/>
    <n v="447.84"/>
    <n v="8"/>
    <n v="0"/>
    <n v="219.44159999999999"/>
  </r>
  <r>
    <n v="7898"/>
    <s v="CA-2014-128363"/>
    <x v="3"/>
    <x v="802"/>
    <x v="797"/>
    <s v="Standard Class"/>
    <s v="DC-12850"/>
    <s v="Dan Campbell"/>
    <x v="0"/>
    <s v="United States"/>
    <s v="Memphis"/>
    <x v="18"/>
    <n v="38109"/>
    <x v="0"/>
    <s v="OFF-AP-10001563"/>
    <x v="1"/>
    <x v="9"/>
    <s v="Belkin Premiere Surge Master II 8-outlet surge protector"/>
    <n v="272.048"/>
    <n v="7"/>
    <n v="0.2"/>
    <n v="30.605399999999946"/>
  </r>
  <r>
    <n v="7899"/>
    <s v="CA-2014-128363"/>
    <x v="3"/>
    <x v="802"/>
    <x v="797"/>
    <s v="Standard Class"/>
    <s v="DC-12850"/>
    <s v="Dan Campbell"/>
    <x v="0"/>
    <s v="United States"/>
    <s v="Memphis"/>
    <x v="18"/>
    <n v="38109"/>
    <x v="0"/>
    <s v="OFF-BI-10001359"/>
    <x v="1"/>
    <x v="8"/>
    <s v="GBC DocuBind TL300 Electric Binding System"/>
    <n v="1614.5820000000003"/>
    <n v="6"/>
    <n v="0.7"/>
    <n v="-1237.8461999999995"/>
  </r>
  <r>
    <n v="7900"/>
    <s v="CA-2014-128363"/>
    <x v="3"/>
    <x v="802"/>
    <x v="797"/>
    <s v="Standard Class"/>
    <s v="DC-12850"/>
    <s v="Dan Campbell"/>
    <x v="0"/>
    <s v="United States"/>
    <s v="Memphis"/>
    <x v="18"/>
    <n v="38109"/>
    <x v="0"/>
    <s v="OFF-FA-10003495"/>
    <x v="1"/>
    <x v="13"/>
    <s v="Staples"/>
    <n v="24.320000000000004"/>
    <n v="5"/>
    <n v="0.2"/>
    <n v="9.1199999999999974"/>
  </r>
  <r>
    <n v="7901"/>
    <s v="CA-2014-128363"/>
    <x v="3"/>
    <x v="802"/>
    <x v="797"/>
    <s v="Standard Class"/>
    <s v="DC-12850"/>
    <s v="Dan Campbell"/>
    <x v="0"/>
    <s v="United States"/>
    <s v="Memphis"/>
    <x v="18"/>
    <n v="38109"/>
    <x v="0"/>
    <s v="TEC-AC-10003709"/>
    <x v="2"/>
    <x v="11"/>
    <s v="Maxell 4.7GB DVD-R 5/Pack"/>
    <n v="1.5840000000000001"/>
    <n v="2"/>
    <n v="0.2"/>
    <n v="0.47520000000000018"/>
  </r>
  <r>
    <n v="7902"/>
    <s v="CA-2014-128363"/>
    <x v="3"/>
    <x v="802"/>
    <x v="797"/>
    <s v="Standard Class"/>
    <s v="DC-12850"/>
    <s v="Dan Campbell"/>
    <x v="0"/>
    <s v="United States"/>
    <s v="Memphis"/>
    <x v="18"/>
    <n v="38109"/>
    <x v="0"/>
    <s v="FUR-FU-10003268"/>
    <x v="0"/>
    <x v="5"/>
    <s v="Eldon Radial Chair Mat for Low to Medium Pile Carpets"/>
    <n v="31.983999999999998"/>
    <n v="1"/>
    <n v="0.2"/>
    <n v="0"/>
  </r>
  <r>
    <n v="7903"/>
    <s v="CA-2014-128363"/>
    <x v="3"/>
    <x v="802"/>
    <x v="797"/>
    <s v="Standard Class"/>
    <s v="DC-12850"/>
    <s v="Dan Campbell"/>
    <x v="0"/>
    <s v="United States"/>
    <s v="Memphis"/>
    <x v="18"/>
    <n v="38109"/>
    <x v="0"/>
    <s v="OFF-EN-10003845"/>
    <x v="1"/>
    <x v="12"/>
    <s v="Colored Envelopes"/>
    <n v="14.76"/>
    <n v="5"/>
    <n v="0.2"/>
    <n v="4.7969999999999988"/>
  </r>
  <r>
    <n v="7904"/>
    <s v="CA-2014-128363"/>
    <x v="3"/>
    <x v="802"/>
    <x v="797"/>
    <s v="Standard Class"/>
    <s v="DC-12850"/>
    <s v="Dan Campbell"/>
    <x v="0"/>
    <s v="United States"/>
    <s v="Memphis"/>
    <x v="18"/>
    <n v="38109"/>
    <x v="0"/>
    <s v="FUR-CH-10002073"/>
    <x v="0"/>
    <x v="1"/>
    <s v="Hon Olson Stacker Chairs"/>
    <n v="423.64799999999997"/>
    <n v="2"/>
    <n v="0.2"/>
    <n v="47.660399999999967"/>
  </r>
  <r>
    <n v="7905"/>
    <s v="CA-2012-126669"/>
    <x v="1"/>
    <x v="209"/>
    <x v="681"/>
    <s v="Standard Class"/>
    <s v="DO-13645"/>
    <s v="Doug O'Connell"/>
    <x v="0"/>
    <s v="United States"/>
    <s v="Houston"/>
    <x v="5"/>
    <n v="77036"/>
    <x v="2"/>
    <s v="OFF-PA-10001357"/>
    <x v="1"/>
    <x v="10"/>
    <s v="Xerox 1886"/>
    <n v="76.64"/>
    <n v="2"/>
    <n v="0.2"/>
    <n v="26.823999999999995"/>
  </r>
  <r>
    <n v="7906"/>
    <s v="US-2012-118766"/>
    <x v="1"/>
    <x v="52"/>
    <x v="1181"/>
    <s v="Standard Class"/>
    <s v="LS-16975"/>
    <s v="Lindsay Shagiari"/>
    <x v="2"/>
    <s v="United States"/>
    <s v="Dallas"/>
    <x v="5"/>
    <n v="75217"/>
    <x v="2"/>
    <s v="OFF-EN-10001415"/>
    <x v="1"/>
    <x v="12"/>
    <s v="Staples"/>
    <n v="4.4640000000000004"/>
    <n v="1"/>
    <n v="0.2"/>
    <n v="1.6739999999999999"/>
  </r>
  <r>
    <n v="7907"/>
    <s v="US-2012-118766"/>
    <x v="1"/>
    <x v="52"/>
    <x v="1181"/>
    <s v="Standard Class"/>
    <s v="LS-16975"/>
    <s v="Lindsay Shagiari"/>
    <x v="2"/>
    <s v="United States"/>
    <s v="Dallas"/>
    <x v="5"/>
    <n v="75217"/>
    <x v="2"/>
    <s v="OFF-BI-10002813"/>
    <x v="1"/>
    <x v="8"/>
    <s v="Avery Reinforcements for Hole-Punch Pages"/>
    <n v="3.9599999999999991"/>
    <n v="10"/>
    <n v="0.8"/>
    <n v="-6.93"/>
  </r>
  <r>
    <n v="7908"/>
    <s v="CA-2013-112585"/>
    <x v="0"/>
    <x v="679"/>
    <x v="928"/>
    <s v="First Class"/>
    <s v="RW-19630"/>
    <s v="Rob Williams"/>
    <x v="1"/>
    <s v="United States"/>
    <s v="San Francisco"/>
    <x v="1"/>
    <n v="94122"/>
    <x v="1"/>
    <s v="OFF-AP-10003849"/>
    <x v="1"/>
    <x v="9"/>
    <s v="Hoover Shoulder Vac Commercial Portable Vacuum"/>
    <n v="715.64"/>
    <n v="2"/>
    <n v="0"/>
    <n v="178.90999999999997"/>
  </r>
  <r>
    <n v="7909"/>
    <s v="CA-2013-149762"/>
    <x v="0"/>
    <x v="275"/>
    <x v="439"/>
    <s v="Standard Class"/>
    <s v="RD-19720"/>
    <s v="Roger Demir"/>
    <x v="0"/>
    <s v="United States"/>
    <s v="Morgan Hill"/>
    <x v="1"/>
    <n v="95037"/>
    <x v="1"/>
    <s v="FUR-TA-10004147"/>
    <x v="0"/>
    <x v="3"/>
    <s v="Hon 4060 Series Tables"/>
    <n v="268.70400000000001"/>
    <n v="3"/>
    <n v="0.2"/>
    <n v="6.717599999999976"/>
  </r>
  <r>
    <n v="7910"/>
    <s v="CA-2013-149762"/>
    <x v="0"/>
    <x v="275"/>
    <x v="439"/>
    <s v="Standard Class"/>
    <s v="RD-19720"/>
    <s v="Roger Demir"/>
    <x v="0"/>
    <s v="United States"/>
    <s v="Morgan Hill"/>
    <x v="1"/>
    <n v="95037"/>
    <x v="1"/>
    <s v="OFF-AR-10001662"/>
    <x v="1"/>
    <x v="6"/>
    <s v="Rogers Handheld Barrel Pencil Sharpener"/>
    <n v="21.92"/>
    <n v="8"/>
    <n v="0"/>
    <n v="5.9184000000000019"/>
  </r>
  <r>
    <n v="7911"/>
    <s v="CA-2013-149762"/>
    <x v="0"/>
    <x v="275"/>
    <x v="439"/>
    <s v="Standard Class"/>
    <s v="RD-19720"/>
    <s v="Roger Demir"/>
    <x v="0"/>
    <s v="United States"/>
    <s v="Morgan Hill"/>
    <x v="1"/>
    <n v="95037"/>
    <x v="1"/>
    <s v="OFF-ST-10001558"/>
    <x v="1"/>
    <x v="4"/>
    <s v="Acco Perma 4000 Stacking Storage Drawers"/>
    <n v="48.72"/>
    <n v="3"/>
    <n v="0"/>
    <n v="7.3079999999999998"/>
  </r>
  <r>
    <n v="7912"/>
    <s v="CA-2013-149762"/>
    <x v="0"/>
    <x v="275"/>
    <x v="439"/>
    <s v="Standard Class"/>
    <s v="RD-19720"/>
    <s v="Roger Demir"/>
    <x v="0"/>
    <s v="United States"/>
    <s v="Morgan Hill"/>
    <x v="1"/>
    <n v="95037"/>
    <x v="1"/>
    <s v="FUR-BO-10001337"/>
    <x v="0"/>
    <x v="0"/>
    <s v="O'Sullivan Living Dimensions 2-Shelf Bookcases"/>
    <n v="205.666"/>
    <n v="2"/>
    <n v="0.15"/>
    <n v="-12.097999999999999"/>
  </r>
  <r>
    <n v="7913"/>
    <s v="CA-2013-167605"/>
    <x v="0"/>
    <x v="236"/>
    <x v="1277"/>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x v="952"/>
    <s v="First Class"/>
    <s v="JE-15715"/>
    <s v="Joe Elijah"/>
    <x v="0"/>
    <s v="United States"/>
    <s v="Cleveland"/>
    <x v="24"/>
    <n v="44105"/>
    <x v="3"/>
    <s v="OFF-ST-10003996"/>
    <x v="1"/>
    <x v="4"/>
    <s v="Letter/Legal File Tote with Clear Snap-On Lid, Black Granite"/>
    <n v="25.695999999999998"/>
    <n v="2"/>
    <n v="0.2"/>
    <n v="1.9271999999999991"/>
  </r>
  <r>
    <n v="7915"/>
    <s v="CA-2014-165323"/>
    <x v="3"/>
    <x v="46"/>
    <x v="329"/>
    <s v="Standard Class"/>
    <s v="SR-20740"/>
    <s v="Steven Roelle"/>
    <x v="2"/>
    <s v="United States"/>
    <s v="New York City"/>
    <x v="15"/>
    <n v="10024"/>
    <x v="3"/>
    <s v="TEC-MA-10003673"/>
    <x v="2"/>
    <x v="15"/>
    <s v="Hewlett-Packard Desktjet 6988DT Refurbished Printer"/>
    <n v="3404.5"/>
    <n v="5"/>
    <n v="0"/>
    <n v="1668.2049999999999"/>
  </r>
  <r>
    <n v="7916"/>
    <s v="CA-2014-165323"/>
    <x v="3"/>
    <x v="46"/>
    <x v="329"/>
    <s v="Standard Class"/>
    <s v="SR-20740"/>
    <s v="Steven Roelle"/>
    <x v="2"/>
    <s v="United States"/>
    <s v="New York City"/>
    <x v="15"/>
    <n v="10024"/>
    <x v="3"/>
    <s v="TEC-AC-10004992"/>
    <x v="2"/>
    <x v="11"/>
    <s v="Kingston Digital DataTraveler 64GB USB 2.0"/>
    <n v="101.34"/>
    <n v="3"/>
    <n v="0"/>
    <n v="8.1071999999999917"/>
  </r>
  <r>
    <n v="7917"/>
    <s v="CA-2012-110891"/>
    <x v="1"/>
    <x v="312"/>
    <x v="1005"/>
    <s v="Standard Class"/>
    <s v="PO-19195"/>
    <s v="Phillina Ober"/>
    <x v="2"/>
    <s v="United States"/>
    <s v="Philadelphia"/>
    <x v="9"/>
    <n v="19140"/>
    <x v="3"/>
    <s v="FUR-CH-10002880"/>
    <x v="0"/>
    <x v="1"/>
    <s v="Global High-Back Leather Tilter, Burgundy"/>
    <n v="344.37199999999996"/>
    <n v="4"/>
    <n v="0.3"/>
    <n v="-93.472400000000022"/>
  </r>
  <r>
    <n v="7918"/>
    <s v="CA-2014-100783"/>
    <x v="3"/>
    <x v="507"/>
    <x v="221"/>
    <s v="Second Class"/>
    <s v="JK-16120"/>
    <s v="Julie Kriz"/>
    <x v="2"/>
    <s v="United States"/>
    <s v="Garland"/>
    <x v="5"/>
    <n v="75043"/>
    <x v="2"/>
    <s v="OFF-AR-10000380"/>
    <x v="1"/>
    <x v="6"/>
    <s v="Hunt PowerHouse Electric Pencil Sharpener, Blue"/>
    <n v="30.384"/>
    <n v="1"/>
    <n v="0.2"/>
    <n v="3.7979999999999947"/>
  </r>
  <r>
    <n v="7919"/>
    <s v="CA-2012-152513"/>
    <x v="1"/>
    <x v="433"/>
    <x v="481"/>
    <s v="Second Class"/>
    <s v="JP-16135"/>
    <s v="Julie Prescott"/>
    <x v="2"/>
    <s v="United States"/>
    <s v="San Diego"/>
    <x v="1"/>
    <n v="92024"/>
    <x v="1"/>
    <s v="OFF-BI-10002706"/>
    <x v="1"/>
    <x v="8"/>
    <s v="Avery Premier Heavy-Duty Binder with Round Locking Rings"/>
    <n v="22.847999999999999"/>
    <n v="2"/>
    <n v="0.2"/>
    <n v="7.4255999999999993"/>
  </r>
  <r>
    <n v="7920"/>
    <s v="CA-2014-139822"/>
    <x v="3"/>
    <x v="175"/>
    <x v="814"/>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x v="814"/>
    <s v="Standard Class"/>
    <s v="Dp-13240"/>
    <s v="Dean percer"/>
    <x v="2"/>
    <s v="United States"/>
    <s v="Waterbury"/>
    <x v="29"/>
    <n v="6708"/>
    <x v="3"/>
    <s v="TEC-AC-10001090"/>
    <x v="2"/>
    <x v="11"/>
    <s v="Micro Innovations Wireless Classic Keyboard with Mouse"/>
    <n v="59.98"/>
    <n v="2"/>
    <n v="0"/>
    <n v="10.796399999999998"/>
  </r>
  <r>
    <n v="7922"/>
    <s v="CA-2014-107713"/>
    <x v="3"/>
    <x v="677"/>
    <x v="875"/>
    <s v="Standard Class"/>
    <s v="JB-16000"/>
    <s v="Joy Bell-"/>
    <x v="0"/>
    <s v="United States"/>
    <s v="Columbia"/>
    <x v="39"/>
    <n v="21044"/>
    <x v="3"/>
    <s v="OFF-BI-10002026"/>
    <x v="1"/>
    <x v="8"/>
    <s v="Avery Arch Ring Binders"/>
    <n v="174.3"/>
    <n v="3"/>
    <n v="0"/>
    <n v="81.920999999999992"/>
  </r>
  <r>
    <n v="7923"/>
    <s v="CA-2014-134096"/>
    <x v="3"/>
    <x v="241"/>
    <x v="289"/>
    <s v="Standard Class"/>
    <s v="PP-18955"/>
    <s v="Paul Prost"/>
    <x v="2"/>
    <s v="United States"/>
    <s v="Hollywood"/>
    <x v="2"/>
    <n v="33021"/>
    <x v="0"/>
    <s v="TEC-PH-10000526"/>
    <x v="2"/>
    <x v="7"/>
    <s v="Vtech CS6719"/>
    <n v="383.96000000000004"/>
    <n v="5"/>
    <n v="0.2"/>
    <n v="38.396000000000015"/>
  </r>
  <r>
    <n v="7924"/>
    <s v="CA-2014-134096"/>
    <x v="3"/>
    <x v="241"/>
    <x v="289"/>
    <s v="Standard Class"/>
    <s v="PP-18955"/>
    <s v="Paul Prost"/>
    <x v="2"/>
    <s v="United States"/>
    <s v="Hollywood"/>
    <x v="2"/>
    <n v="33021"/>
    <x v="0"/>
    <s v="OFF-BI-10004002"/>
    <x v="1"/>
    <x v="8"/>
    <s v="Wilson Jones International Size A4 Ring Binders"/>
    <n v="15.570000000000004"/>
    <n v="3"/>
    <n v="0.7"/>
    <n v="-11.417999999999999"/>
  </r>
  <r>
    <n v="7925"/>
    <s v="CA-2013-125843"/>
    <x v="0"/>
    <x v="572"/>
    <x v="1070"/>
    <s v="First Class"/>
    <s v="RF-19840"/>
    <s v="Roy Französisch"/>
    <x v="0"/>
    <s v="United States"/>
    <s v="Springfield"/>
    <x v="17"/>
    <n v="22153"/>
    <x v="0"/>
    <s v="OFF-BI-10002309"/>
    <x v="1"/>
    <x v="8"/>
    <s v="Avery Heavy-Duty EZD  Binder With Locking Rings"/>
    <n v="22.32"/>
    <n v="4"/>
    <n v="0"/>
    <n v="10.7136"/>
  </r>
  <r>
    <n v="7926"/>
    <s v="CA-2013-125843"/>
    <x v="0"/>
    <x v="572"/>
    <x v="1070"/>
    <s v="First Class"/>
    <s v="RF-19840"/>
    <s v="Roy Französisch"/>
    <x v="0"/>
    <s v="United States"/>
    <s v="Springfield"/>
    <x v="17"/>
    <n v="22153"/>
    <x v="0"/>
    <s v="OFF-LA-10003923"/>
    <x v="1"/>
    <x v="2"/>
    <s v="Alphabetical Labels for Top Tab Filing"/>
    <n v="103.60000000000001"/>
    <n v="7"/>
    <n v="0"/>
    <n v="51.800000000000004"/>
  </r>
  <r>
    <n v="7927"/>
    <s v="CA-2014-120404"/>
    <x v="3"/>
    <x v="225"/>
    <x v="865"/>
    <s v="Second Class"/>
    <s v="KH-16330"/>
    <s v="Katharine Harms"/>
    <x v="1"/>
    <s v="United States"/>
    <s v="New York City"/>
    <x v="15"/>
    <n v="10035"/>
    <x v="3"/>
    <s v="TEC-AC-10003433"/>
    <x v="2"/>
    <x v="11"/>
    <s v="Maxell 4.7GB DVD+R 5/Pack"/>
    <n v="2.9699999999999998"/>
    <n v="3"/>
    <n v="0"/>
    <n v="1.3365"/>
  </r>
  <r>
    <n v="7928"/>
    <s v="CA-2014-120404"/>
    <x v="3"/>
    <x v="225"/>
    <x v="865"/>
    <s v="Second Class"/>
    <s v="KH-16330"/>
    <s v="Katharine Harms"/>
    <x v="1"/>
    <s v="United States"/>
    <s v="New York City"/>
    <x v="15"/>
    <n v="10035"/>
    <x v="3"/>
    <s v="TEC-PH-10001363"/>
    <x v="2"/>
    <x v="7"/>
    <s v="Apple iPhone 5S"/>
    <n v="569.99"/>
    <n v="1"/>
    <n v="0"/>
    <n v="170.99699999999996"/>
  </r>
  <r>
    <n v="7929"/>
    <s v="CA-2014-120404"/>
    <x v="3"/>
    <x v="225"/>
    <x v="865"/>
    <s v="Second Class"/>
    <s v="KH-16330"/>
    <s v="Katharine Harms"/>
    <x v="1"/>
    <s v="United States"/>
    <s v="New York City"/>
    <x v="15"/>
    <n v="10035"/>
    <x v="3"/>
    <s v="FUR-FU-10000820"/>
    <x v="0"/>
    <x v="5"/>
    <s v="Tensor Brushed Steel Torchiere Floor Lamp"/>
    <n v="50.97"/>
    <n v="3"/>
    <n v="0"/>
    <n v="9.1745999999999981"/>
  </r>
  <r>
    <n v="7930"/>
    <s v="CA-2014-167549"/>
    <x v="3"/>
    <x v="800"/>
    <x v="1186"/>
    <s v="First Class"/>
    <s v="EM-14200"/>
    <s v="Evan Minnotte"/>
    <x v="2"/>
    <s v="United States"/>
    <s v="Dallas"/>
    <x v="5"/>
    <n v="75217"/>
    <x v="2"/>
    <s v="FUR-TA-10004767"/>
    <x v="0"/>
    <x v="3"/>
    <s v="Safco Drafting Table"/>
    <n v="298.11599999999999"/>
    <n v="6"/>
    <n v="0.3"/>
    <n v="-4.2588000000000363"/>
  </r>
  <r>
    <n v="7931"/>
    <s v="CA-2013-120082"/>
    <x v="0"/>
    <x v="869"/>
    <x v="893"/>
    <s v="Second Class"/>
    <s v="DK-12835"/>
    <s v="Damala Kotsonis"/>
    <x v="1"/>
    <s v="United States"/>
    <s v="New York City"/>
    <x v="15"/>
    <n v="10024"/>
    <x v="3"/>
    <s v="OFF-AR-10001955"/>
    <x v="1"/>
    <x v="6"/>
    <s v="Newell 319"/>
    <n v="59.519999999999996"/>
    <n v="3"/>
    <n v="0"/>
    <n v="17.855999999999995"/>
  </r>
  <r>
    <n v="7932"/>
    <s v="US-2013-168095"/>
    <x v="0"/>
    <x v="692"/>
    <x v="1231"/>
    <s v="Standard Class"/>
    <s v="MC-17425"/>
    <s v="Mark Cousins"/>
    <x v="1"/>
    <s v="United States"/>
    <s v="Portland"/>
    <x v="21"/>
    <n v="97206"/>
    <x v="1"/>
    <s v="FUR-CH-10004886"/>
    <x v="0"/>
    <x v="1"/>
    <s v="Bevis Steel Folding Chairs"/>
    <n v="230.28000000000003"/>
    <n v="3"/>
    <n v="0.2"/>
    <n v="23.027999999999992"/>
  </r>
  <r>
    <n v="7933"/>
    <s v="US-2013-168095"/>
    <x v="0"/>
    <x v="692"/>
    <x v="1231"/>
    <s v="Standard Class"/>
    <s v="MC-17425"/>
    <s v="Mark Cousins"/>
    <x v="1"/>
    <s v="United States"/>
    <s v="Portland"/>
    <x v="21"/>
    <n v="97206"/>
    <x v="1"/>
    <s v="OFF-PA-10003641"/>
    <x v="1"/>
    <x v="10"/>
    <s v="Xerox 1909"/>
    <n v="105.52"/>
    <n v="5"/>
    <n v="0.2"/>
    <n v="34.293999999999997"/>
  </r>
  <r>
    <n v="7934"/>
    <s v="CA-2014-166093"/>
    <x v="3"/>
    <x v="629"/>
    <x v="1178"/>
    <s v="Standard Class"/>
    <s v="RW-19540"/>
    <s v="Rick Wilson"/>
    <x v="1"/>
    <s v="United States"/>
    <s v="Brentwood"/>
    <x v="1"/>
    <n v="94513"/>
    <x v="1"/>
    <s v="OFF-EN-10003134"/>
    <x v="1"/>
    <x v="12"/>
    <s v="Staples"/>
    <n v="23.36"/>
    <n v="2"/>
    <n v="0"/>
    <n v="11.68"/>
  </r>
  <r>
    <n v="7935"/>
    <s v="CA-2014-166093"/>
    <x v="3"/>
    <x v="629"/>
    <x v="1178"/>
    <s v="Standard Class"/>
    <s v="RW-19540"/>
    <s v="Rick Wilson"/>
    <x v="1"/>
    <s v="United States"/>
    <s v="Brentwood"/>
    <x v="1"/>
    <n v="94513"/>
    <x v="1"/>
    <s v="TEC-PH-10002564"/>
    <x v="2"/>
    <x v="7"/>
    <s v="OtterBox Defender Series Case - Samsung Galaxy S4"/>
    <n v="71.975999999999999"/>
    <n v="3"/>
    <n v="0.2"/>
    <n v="8.9969999999999892"/>
  </r>
  <r>
    <n v="7936"/>
    <s v="CA-2014-166093"/>
    <x v="3"/>
    <x v="629"/>
    <x v="1178"/>
    <s v="Standard Class"/>
    <s v="RW-19540"/>
    <s v="Rick Wilson"/>
    <x v="1"/>
    <s v="United States"/>
    <s v="Brentwood"/>
    <x v="1"/>
    <n v="94513"/>
    <x v="1"/>
    <s v="OFF-PA-10003893"/>
    <x v="1"/>
    <x v="10"/>
    <s v="Xerox 1962"/>
    <n v="8.56"/>
    <n v="2"/>
    <n v="0"/>
    <n v="3.8519999999999994"/>
  </r>
  <r>
    <n v="7937"/>
    <s v="CA-2014-166093"/>
    <x v="3"/>
    <x v="629"/>
    <x v="1178"/>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x v="1178"/>
    <s v="Standard Class"/>
    <s v="RW-19540"/>
    <s v="Rick Wilson"/>
    <x v="1"/>
    <s v="United States"/>
    <s v="Brentwood"/>
    <x v="1"/>
    <n v="94513"/>
    <x v="1"/>
    <s v="OFF-AP-10001058"/>
    <x v="1"/>
    <x v="9"/>
    <s v="Sanyo 2.5 Cubic Foot Mid-Size Office Refrigerators"/>
    <n v="2518.29"/>
    <n v="9"/>
    <n v="0"/>
    <n v="654.7553999999999"/>
  </r>
  <r>
    <n v="7939"/>
    <s v="CA-2014-166093"/>
    <x v="3"/>
    <x v="629"/>
    <x v="1178"/>
    <s v="Standard Class"/>
    <s v="RW-19540"/>
    <s v="Rick Wilson"/>
    <x v="1"/>
    <s v="United States"/>
    <s v="Brentwood"/>
    <x v="1"/>
    <n v="94513"/>
    <x v="1"/>
    <s v="OFF-ST-10001496"/>
    <x v="1"/>
    <x v="4"/>
    <s v="Standard Rollaway File with Lock"/>
    <n v="540.56999999999994"/>
    <n v="3"/>
    <n v="0"/>
    <n v="140.54820000000001"/>
  </r>
  <r>
    <n v="7940"/>
    <s v="CA-2014-166093"/>
    <x v="3"/>
    <x v="629"/>
    <x v="1178"/>
    <s v="Standard Class"/>
    <s v="RW-19540"/>
    <s v="Rick Wilson"/>
    <x v="1"/>
    <s v="United States"/>
    <s v="Brentwood"/>
    <x v="1"/>
    <n v="94513"/>
    <x v="1"/>
    <s v="OFF-BI-10004230"/>
    <x v="1"/>
    <x v="8"/>
    <s v="GBC Recycled Grain Textured Covers"/>
    <n v="221.05600000000001"/>
    <n v="8"/>
    <n v="0.2"/>
    <n v="77.369599999999991"/>
  </r>
  <r>
    <n v="7941"/>
    <s v="CA-2013-146325"/>
    <x v="0"/>
    <x v="882"/>
    <x v="24"/>
    <s v="First Class"/>
    <s v="DS-13180"/>
    <s v="David Smith"/>
    <x v="1"/>
    <s v="United States"/>
    <s v="San Diego"/>
    <x v="1"/>
    <n v="92037"/>
    <x v="1"/>
    <s v="FUR-CH-10001146"/>
    <x v="0"/>
    <x v="1"/>
    <s v="Global Task Chair, Black"/>
    <n v="81.424000000000007"/>
    <n v="2"/>
    <n v="0.2"/>
    <n v="-9.1601999999999961"/>
  </r>
  <r>
    <n v="7942"/>
    <s v="CA-2013-146325"/>
    <x v="0"/>
    <x v="882"/>
    <x v="24"/>
    <s v="First Class"/>
    <s v="DS-13180"/>
    <s v="David Smith"/>
    <x v="1"/>
    <s v="United States"/>
    <s v="San Diego"/>
    <x v="1"/>
    <n v="92037"/>
    <x v="1"/>
    <s v="OFF-ST-10001590"/>
    <x v="1"/>
    <x v="4"/>
    <s v="Tenex Personal Project File with Scoop Front Design, Black"/>
    <n v="134.80000000000001"/>
    <n v="10"/>
    <n v="0"/>
    <n v="35.047999999999995"/>
  </r>
  <r>
    <n v="7943"/>
    <s v="CA-2014-134194"/>
    <x v="3"/>
    <x v="53"/>
    <x v="378"/>
    <s v="Standard Class"/>
    <s v="GA-14725"/>
    <s v="Guy Armstrong"/>
    <x v="0"/>
    <s v="United States"/>
    <s v="Dallas"/>
    <x v="5"/>
    <n v="75081"/>
    <x v="2"/>
    <s v="OFF-BI-10003684"/>
    <x v="1"/>
    <x v="8"/>
    <s v="Wilson Jones Legal Size Ring Binders"/>
    <n v="39.581999999999987"/>
    <n v="9"/>
    <n v="0.8"/>
    <n v="-59.372999999999976"/>
  </r>
  <r>
    <n v="7944"/>
    <s v="CA-2014-134194"/>
    <x v="3"/>
    <x v="53"/>
    <x v="378"/>
    <s v="Standard Class"/>
    <s v="GA-14725"/>
    <s v="Guy Armstrong"/>
    <x v="0"/>
    <s v="United States"/>
    <s v="Dallas"/>
    <x v="5"/>
    <n v="75081"/>
    <x v="2"/>
    <s v="OFF-SU-10000946"/>
    <x v="1"/>
    <x v="14"/>
    <s v="Staples"/>
    <n v="44.688000000000002"/>
    <n v="7"/>
    <n v="0.2"/>
    <n v="5.0273999999999965"/>
  </r>
  <r>
    <n v="7945"/>
    <s v="CA-2014-134194"/>
    <x v="3"/>
    <x v="53"/>
    <x v="378"/>
    <s v="Standard Class"/>
    <s v="GA-14725"/>
    <s v="Guy Armstrong"/>
    <x v="0"/>
    <s v="United States"/>
    <s v="Dallas"/>
    <x v="5"/>
    <n v="75081"/>
    <x v="2"/>
    <s v="OFF-AR-10001615"/>
    <x v="1"/>
    <x v="6"/>
    <s v="Newell 34"/>
    <n v="31.744"/>
    <n v="2"/>
    <n v="0.2"/>
    <n v="2.3808000000000007"/>
  </r>
  <r>
    <n v="7946"/>
    <s v="CA-2014-134194"/>
    <x v="3"/>
    <x v="53"/>
    <x v="378"/>
    <s v="Standard Class"/>
    <s v="GA-14725"/>
    <s v="Guy Armstrong"/>
    <x v="0"/>
    <s v="United States"/>
    <s v="Dallas"/>
    <x v="5"/>
    <n v="75081"/>
    <x v="2"/>
    <s v="OFF-BI-10001597"/>
    <x v="1"/>
    <x v="8"/>
    <s v="Wilson Jones Ledger-Size, Piano-Hinge Binder, 2&quot;, Blue"/>
    <n v="40.97999999999999"/>
    <n v="5"/>
    <n v="0.8"/>
    <n v="-65.567999999999998"/>
  </r>
  <r>
    <n v="7947"/>
    <s v="CA-2014-134194"/>
    <x v="3"/>
    <x v="53"/>
    <x v="378"/>
    <s v="Standard Class"/>
    <s v="GA-14725"/>
    <s v="Guy Armstrong"/>
    <x v="0"/>
    <s v="United States"/>
    <s v="Dallas"/>
    <x v="5"/>
    <n v="75081"/>
    <x v="2"/>
    <s v="OFF-BI-10001116"/>
    <x v="1"/>
    <x v="8"/>
    <s v="Wilson Jones 1&quot; Hanging DublLock Ring Binders"/>
    <n v="3.1679999999999993"/>
    <n v="3"/>
    <n v="0.8"/>
    <n v="-5.0687999999999995"/>
  </r>
  <r>
    <n v="7948"/>
    <s v="CA-2011-131009"/>
    <x v="2"/>
    <x v="72"/>
    <x v="1154"/>
    <s v="Standard Class"/>
    <s v="SC-20380"/>
    <s v="Shahid Collister"/>
    <x v="0"/>
    <s v="United States"/>
    <s v="El Paso"/>
    <x v="5"/>
    <n v="79907"/>
    <x v="2"/>
    <s v="OFF-FA-10004395"/>
    <x v="1"/>
    <x v="13"/>
    <s v="Plymouth Boxed Rubber Bands by Plymouth"/>
    <n v="18.84"/>
    <n v="5"/>
    <n v="0.2"/>
    <n v="-3.5324999999999998"/>
  </r>
  <r>
    <n v="7949"/>
    <s v="CA-2011-131009"/>
    <x v="2"/>
    <x v="72"/>
    <x v="1154"/>
    <s v="Standard Class"/>
    <s v="SC-20380"/>
    <s v="Shahid Collister"/>
    <x v="0"/>
    <s v="United States"/>
    <s v="El Paso"/>
    <x v="5"/>
    <n v="79907"/>
    <x v="2"/>
    <s v="FUR-CH-10001270"/>
    <x v="0"/>
    <x v="1"/>
    <s v="Harbour Creations Steel Folding Chair"/>
    <n v="362.24999999999994"/>
    <n v="6"/>
    <n v="0.3"/>
    <n v="0"/>
  </r>
  <r>
    <n v="7950"/>
    <s v="CA-2011-131009"/>
    <x v="2"/>
    <x v="72"/>
    <x v="1154"/>
    <s v="Standard Class"/>
    <s v="SC-20380"/>
    <s v="Shahid Collister"/>
    <x v="0"/>
    <s v="United States"/>
    <s v="El Paso"/>
    <x v="5"/>
    <n v="79907"/>
    <x v="2"/>
    <s v="FUR-FU-10001095"/>
    <x v="0"/>
    <x v="5"/>
    <s v="DAX Black Cherry Wood-Tone Poster Frame"/>
    <n v="63.552000000000007"/>
    <n v="6"/>
    <n v="0.6"/>
    <n v="-34.953600000000002"/>
  </r>
  <r>
    <n v="7951"/>
    <s v="CA-2011-131009"/>
    <x v="2"/>
    <x v="72"/>
    <x v="1154"/>
    <s v="Standard Class"/>
    <s v="SC-20380"/>
    <s v="Shahid Collister"/>
    <x v="0"/>
    <s v="United States"/>
    <s v="El Paso"/>
    <x v="5"/>
    <n v="79907"/>
    <x v="2"/>
    <s v="OFF-ST-10001469"/>
    <x v="1"/>
    <x v="4"/>
    <s v="Fellowes Bankers Box Recycled Super Stor/Drawer"/>
    <n v="129.55199999999999"/>
    <n v="3"/>
    <n v="0.2"/>
    <n v="-22.671600000000005"/>
  </r>
  <r>
    <n v="7952"/>
    <s v="CA-2012-145814"/>
    <x v="1"/>
    <x v="902"/>
    <x v="1005"/>
    <s v="Standard Class"/>
    <s v="KD-16345"/>
    <s v="Katherine Ducich"/>
    <x v="0"/>
    <s v="United States"/>
    <s v="New York City"/>
    <x v="15"/>
    <n v="10035"/>
    <x v="3"/>
    <s v="OFF-BI-10003196"/>
    <x v="1"/>
    <x v="8"/>
    <s v="Accohide Poly Flexible Ring Binders"/>
    <n v="5.9840000000000009"/>
    <n v="2"/>
    <n v="0.2"/>
    <n v="2.2439999999999998"/>
  </r>
  <r>
    <n v="7953"/>
    <s v="CA-2012-145814"/>
    <x v="1"/>
    <x v="902"/>
    <x v="1005"/>
    <s v="Standard Class"/>
    <s v="KD-16345"/>
    <s v="Katherine Ducich"/>
    <x v="0"/>
    <s v="United States"/>
    <s v="New York City"/>
    <x v="15"/>
    <n v="10035"/>
    <x v="3"/>
    <s v="TEC-PH-10002200"/>
    <x v="2"/>
    <x v="7"/>
    <s v="Aastra 6757i CT Wireless VoIP phone"/>
    <n v="861.76"/>
    <n v="4"/>
    <n v="0"/>
    <n v="249.91039999999998"/>
  </r>
  <r>
    <n v="7954"/>
    <s v="CA-2011-138359"/>
    <x v="2"/>
    <x v="470"/>
    <x v="516"/>
    <s v="Standard Class"/>
    <s v="KH-16330"/>
    <s v="Katharine Harms"/>
    <x v="1"/>
    <s v="United States"/>
    <s v="Revere"/>
    <x v="31"/>
    <n v="2151"/>
    <x v="3"/>
    <s v="OFF-ST-10000636"/>
    <x v="1"/>
    <x v="4"/>
    <s v="Rogers Profile Extra Capacity Storage Tub"/>
    <n v="66.959999999999994"/>
    <n v="4"/>
    <n v="0"/>
    <n v="2.6783999999999963"/>
  </r>
  <r>
    <n v="7955"/>
    <s v="CA-2011-138359"/>
    <x v="2"/>
    <x v="470"/>
    <x v="516"/>
    <s v="Standard Class"/>
    <s v="KH-16330"/>
    <s v="Katharine Harms"/>
    <x v="1"/>
    <s v="United States"/>
    <s v="Revere"/>
    <x v="31"/>
    <n v="2151"/>
    <x v="3"/>
    <s v="OFF-BI-10000145"/>
    <x v="1"/>
    <x v="8"/>
    <s v="Zipper Ring Binder Pockets"/>
    <n v="6.24"/>
    <n v="2"/>
    <n v="0"/>
    <n v="3.0575999999999999"/>
  </r>
  <r>
    <n v="7956"/>
    <s v="CA-2014-131807"/>
    <x v="3"/>
    <x v="361"/>
    <x v="495"/>
    <s v="Standard Class"/>
    <s v="GG-14650"/>
    <s v="Greg Guthrie"/>
    <x v="1"/>
    <s v="United States"/>
    <s v="Chico"/>
    <x v="1"/>
    <n v="95928"/>
    <x v="1"/>
    <s v="FUR-CH-10001190"/>
    <x v="0"/>
    <x v="1"/>
    <s v="Global Deluxe High-Back Office Chair in Storm"/>
    <n v="435.16800000000006"/>
    <n v="4"/>
    <n v="0.2"/>
    <n v="-59.835600000000042"/>
  </r>
  <r>
    <n v="7957"/>
    <s v="CA-2014-131807"/>
    <x v="3"/>
    <x v="361"/>
    <x v="495"/>
    <s v="Standard Class"/>
    <s v="GG-14650"/>
    <s v="Greg Guthrie"/>
    <x v="1"/>
    <s v="United States"/>
    <s v="Chico"/>
    <x v="1"/>
    <n v="95928"/>
    <x v="1"/>
    <s v="OFF-FA-10002780"/>
    <x v="1"/>
    <x v="13"/>
    <s v="Staples"/>
    <n v="14.9"/>
    <n v="5"/>
    <n v="0"/>
    <n v="6.8539999999999992"/>
  </r>
  <r>
    <n v="7958"/>
    <s v="CA-2014-131807"/>
    <x v="3"/>
    <x v="361"/>
    <x v="495"/>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x v="495"/>
    <s v="Standard Class"/>
    <s v="GG-14650"/>
    <s v="Greg Guthrie"/>
    <x v="1"/>
    <s v="United States"/>
    <s v="Chico"/>
    <x v="1"/>
    <n v="95928"/>
    <x v="1"/>
    <s v="FUR-FU-10004666"/>
    <x v="0"/>
    <x v="5"/>
    <s v="DAX Clear Channel Poster Frame"/>
    <n v="72.900000000000006"/>
    <n v="5"/>
    <n v="0"/>
    <n v="26.973000000000003"/>
  </r>
  <r>
    <n v="7960"/>
    <s v="CA-2014-131807"/>
    <x v="3"/>
    <x v="361"/>
    <x v="495"/>
    <s v="Standard Class"/>
    <s v="GG-14650"/>
    <s v="Greg Guthrie"/>
    <x v="1"/>
    <s v="United States"/>
    <s v="Chico"/>
    <x v="1"/>
    <n v="95928"/>
    <x v="1"/>
    <s v="FUR-TA-10004086"/>
    <x v="0"/>
    <x v="3"/>
    <s v="KI Adjustable-Height Table"/>
    <n v="206.35200000000003"/>
    <n v="3"/>
    <n v="0.2"/>
    <n v="5.1587999999999852"/>
  </r>
  <r>
    <n v="7961"/>
    <s v="CA-2014-131807"/>
    <x v="3"/>
    <x v="361"/>
    <x v="495"/>
    <s v="Standard Class"/>
    <s v="GG-14650"/>
    <s v="Greg Guthrie"/>
    <x v="1"/>
    <s v="United States"/>
    <s v="Chico"/>
    <x v="1"/>
    <n v="95928"/>
    <x v="1"/>
    <s v="TEC-PH-10000702"/>
    <x v="2"/>
    <x v="7"/>
    <s v="Square Credit Card Reader, 4 1/2&quot; x 4 1/2&quot; x 1&quot;, White"/>
    <n v="7.9920000000000009"/>
    <n v="1"/>
    <n v="0.2"/>
    <n v="2.6972999999999994"/>
  </r>
  <r>
    <n v="7962"/>
    <s v="CA-2014-104864"/>
    <x v="3"/>
    <x v="551"/>
    <x v="122"/>
    <s v="Second Class"/>
    <s v="JS-15685"/>
    <s v="Jim Sink"/>
    <x v="1"/>
    <s v="United States"/>
    <s v="Miramar"/>
    <x v="2"/>
    <n v="33023"/>
    <x v="0"/>
    <s v="OFF-ST-10002301"/>
    <x v="1"/>
    <x v="4"/>
    <s v="Tennsco Commercial Shelving"/>
    <n v="81.360000000000014"/>
    <n v="5"/>
    <n v="0.2"/>
    <n v="-19.323000000000011"/>
  </r>
  <r>
    <n v="7963"/>
    <s v="CA-2014-104864"/>
    <x v="3"/>
    <x v="551"/>
    <x v="122"/>
    <s v="Second Class"/>
    <s v="JS-15685"/>
    <s v="Jim Sink"/>
    <x v="1"/>
    <s v="United States"/>
    <s v="Miramar"/>
    <x v="2"/>
    <n v="33023"/>
    <x v="0"/>
    <s v="OFF-BI-10001636"/>
    <x v="1"/>
    <x v="8"/>
    <s v="Ibico Plastic and Wire Spiral Binding Combs"/>
    <n v="20.232000000000003"/>
    <n v="8"/>
    <n v="0.7"/>
    <n v="-16.185600000000001"/>
  </r>
  <r>
    <n v="7964"/>
    <s v="CA-2014-104864"/>
    <x v="3"/>
    <x v="551"/>
    <x v="122"/>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x v="122"/>
    <s v="Second Class"/>
    <s v="JS-15685"/>
    <s v="Jim Sink"/>
    <x v="1"/>
    <s v="United States"/>
    <s v="Miramar"/>
    <x v="2"/>
    <n v="33023"/>
    <x v="0"/>
    <s v="OFF-PA-10004609"/>
    <x v="1"/>
    <x v="10"/>
    <s v="Xerox 221"/>
    <n v="20.736000000000004"/>
    <n v="4"/>
    <n v="0.2"/>
    <n v="7.2576000000000001"/>
  </r>
  <r>
    <n v="7966"/>
    <s v="CA-2014-104864"/>
    <x v="3"/>
    <x v="551"/>
    <x v="122"/>
    <s v="Second Class"/>
    <s v="JS-15685"/>
    <s v="Jim Sink"/>
    <x v="1"/>
    <s v="United States"/>
    <s v="Miramar"/>
    <x v="2"/>
    <n v="33023"/>
    <x v="0"/>
    <s v="OFF-PA-10003309"/>
    <x v="1"/>
    <x v="10"/>
    <s v="Xerox 211"/>
    <n v="41.472000000000008"/>
    <n v="8"/>
    <n v="0.2"/>
    <n v="14.5152"/>
  </r>
  <r>
    <n v="7967"/>
    <s v="CA-2012-138219"/>
    <x v="1"/>
    <x v="391"/>
    <x v="803"/>
    <s v="Standard Class"/>
    <s v="BP-11095"/>
    <s v="Bart Pistole"/>
    <x v="1"/>
    <s v="United States"/>
    <s v="Los Angeles"/>
    <x v="1"/>
    <n v="90049"/>
    <x v="1"/>
    <s v="OFF-PA-10000380"/>
    <x v="1"/>
    <x v="10"/>
    <s v="REDIFORM Incoming/Outgoing Call Register, 11&quot; X 8 1/2&quot;, 100 Messages"/>
    <n v="33.36"/>
    <n v="4"/>
    <n v="0"/>
    <n v="16.68"/>
  </r>
  <r>
    <n v="7968"/>
    <s v="CA-2013-157707"/>
    <x v="0"/>
    <x v="1155"/>
    <x v="1107"/>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x v="1107"/>
    <s v="First Class"/>
    <s v="CC-12610"/>
    <s v="Corey Catlett"/>
    <x v="1"/>
    <s v="United States"/>
    <s v="Denver"/>
    <x v="22"/>
    <n v="80219"/>
    <x v="1"/>
    <s v="TEC-PH-10002583"/>
    <x v="2"/>
    <x v="7"/>
    <s v="iOttie HLCRIO102 Car Mount"/>
    <n v="15.991999999999999"/>
    <n v="1"/>
    <n v="0.2"/>
    <n v="-2.9985000000000022"/>
  </r>
  <r>
    <n v="7970"/>
    <s v="CA-2013-157707"/>
    <x v="0"/>
    <x v="1155"/>
    <x v="1107"/>
    <s v="First Class"/>
    <s v="CC-12610"/>
    <s v="Corey Catlett"/>
    <x v="1"/>
    <s v="United States"/>
    <s v="Denver"/>
    <x v="22"/>
    <n v="80219"/>
    <x v="1"/>
    <s v="FUR-CH-10004853"/>
    <x v="0"/>
    <x v="1"/>
    <s v="Global Manager's Adjustable Task Chair, Storm"/>
    <n v="120.78399999999999"/>
    <n v="1"/>
    <n v="0.2"/>
    <n v="13.588199999999986"/>
  </r>
  <r>
    <n v="7971"/>
    <s v="US-2012-126753"/>
    <x v="1"/>
    <x v="748"/>
    <x v="918"/>
    <s v="Standard Class"/>
    <s v="SP-20860"/>
    <s v="Sung Pak"/>
    <x v="1"/>
    <s v="United States"/>
    <s v="Philadelphia"/>
    <x v="9"/>
    <n v="19134"/>
    <x v="3"/>
    <s v="TEC-PH-10003580"/>
    <x v="2"/>
    <x v="7"/>
    <s v="Cisco IP Phone 7961G-GE VoIP phone"/>
    <n v="519.79200000000003"/>
    <n v="4"/>
    <n v="0.4"/>
    <n v="-112.62159999999994"/>
  </r>
  <r>
    <n v="7972"/>
    <s v="US-2012-126753"/>
    <x v="1"/>
    <x v="748"/>
    <x v="918"/>
    <s v="Standard Class"/>
    <s v="SP-20860"/>
    <s v="Sung Pak"/>
    <x v="1"/>
    <s v="United States"/>
    <s v="Philadelphia"/>
    <x v="9"/>
    <n v="19134"/>
    <x v="3"/>
    <s v="TEC-AC-10004227"/>
    <x v="2"/>
    <x v="11"/>
    <s v="SanDisk Ultra 16 GB MicroSDHC Class 10 Memory Card"/>
    <n v="31.176000000000002"/>
    <n v="3"/>
    <n v="0.2"/>
    <n v="-5.4558000000000035"/>
  </r>
  <r>
    <n v="7973"/>
    <s v="US-2012-126753"/>
    <x v="1"/>
    <x v="748"/>
    <x v="918"/>
    <s v="Standard Class"/>
    <s v="SP-20860"/>
    <s v="Sung Pak"/>
    <x v="1"/>
    <s v="United States"/>
    <s v="Philadelphia"/>
    <x v="9"/>
    <n v="19134"/>
    <x v="3"/>
    <s v="OFF-PA-10002787"/>
    <x v="1"/>
    <x v="10"/>
    <s v="Xerox 227"/>
    <n v="10.368000000000002"/>
    <n v="2"/>
    <n v="0.2"/>
    <n v="3.6288"/>
  </r>
  <r>
    <n v="7974"/>
    <s v="US-2012-126753"/>
    <x v="1"/>
    <x v="748"/>
    <x v="918"/>
    <s v="Standard Class"/>
    <s v="SP-20860"/>
    <s v="Sung Pak"/>
    <x v="1"/>
    <s v="United States"/>
    <s v="Philadelphia"/>
    <x v="9"/>
    <n v="19134"/>
    <x v="3"/>
    <s v="OFF-BI-10003981"/>
    <x v="1"/>
    <x v="8"/>
    <s v="Avery Durable Plastic 1&quot; Binders"/>
    <n v="2.7240000000000006"/>
    <n v="2"/>
    <n v="0.7"/>
    <n v="-1.9067999999999996"/>
  </r>
  <r>
    <n v="7975"/>
    <s v="US-2012-126753"/>
    <x v="1"/>
    <x v="748"/>
    <x v="918"/>
    <s v="Standard Class"/>
    <s v="SP-20860"/>
    <s v="Sung Pak"/>
    <x v="1"/>
    <s v="United States"/>
    <s v="Philadelphia"/>
    <x v="9"/>
    <n v="19134"/>
    <x v="3"/>
    <s v="FUR-FU-10001488"/>
    <x v="0"/>
    <x v="5"/>
    <s v="Tenex 46&quot; x 60&quot; Computer Anti-Static Chairmat, Rectangular Shaped"/>
    <n v="254.35200000000003"/>
    <n v="3"/>
    <n v="0.2"/>
    <n v="0"/>
  </r>
  <r>
    <n v="7976"/>
    <s v="US-2012-126753"/>
    <x v="1"/>
    <x v="748"/>
    <x v="918"/>
    <s v="Standard Class"/>
    <s v="SP-20860"/>
    <s v="Sung Pak"/>
    <x v="1"/>
    <s v="United States"/>
    <s v="Philadelphia"/>
    <x v="9"/>
    <n v="19134"/>
    <x v="3"/>
    <s v="OFF-BI-10003727"/>
    <x v="1"/>
    <x v="8"/>
    <s v="Avery Durable Slant Ring Binders With Label Holder"/>
    <n v="3.762"/>
    <n v="3"/>
    <n v="0.7"/>
    <n v="-2.758799999999999"/>
  </r>
  <r>
    <n v="7977"/>
    <s v="US-2012-126753"/>
    <x v="1"/>
    <x v="748"/>
    <x v="918"/>
    <s v="Standard Class"/>
    <s v="SP-20860"/>
    <s v="Sung Pak"/>
    <x v="1"/>
    <s v="United States"/>
    <s v="Philadelphia"/>
    <x v="9"/>
    <n v="19134"/>
    <x v="3"/>
    <s v="OFF-PA-10000130"/>
    <x v="1"/>
    <x v="10"/>
    <s v="Xerox 199"/>
    <n v="10.272000000000002"/>
    <n v="3"/>
    <n v="0.2"/>
    <n v="3.2099999999999982"/>
  </r>
  <r>
    <n v="7978"/>
    <s v="CA-2011-166051"/>
    <x v="2"/>
    <x v="1178"/>
    <x v="1071"/>
    <s v="Standard Class"/>
    <s v="JK-15625"/>
    <s v="Jim Karlsson"/>
    <x v="0"/>
    <s v="United States"/>
    <s v="Jackson"/>
    <x v="35"/>
    <n v="39212"/>
    <x v="0"/>
    <s v="TEC-PH-10002680"/>
    <x v="2"/>
    <x v="7"/>
    <s v="Samsung Galaxy Note 3"/>
    <n v="659.97"/>
    <n v="3"/>
    <n v="0"/>
    <n v="197.99099999999996"/>
  </r>
  <r>
    <n v="7979"/>
    <s v="CA-2011-166051"/>
    <x v="2"/>
    <x v="1178"/>
    <x v="1071"/>
    <s v="Standard Class"/>
    <s v="JK-15625"/>
    <s v="Jim Karlsson"/>
    <x v="0"/>
    <s v="United States"/>
    <s v="Jackson"/>
    <x v="35"/>
    <n v="39212"/>
    <x v="0"/>
    <s v="TEC-PH-10002538"/>
    <x v="2"/>
    <x v="7"/>
    <s v="Grandstream GXP1160 VoIP phone"/>
    <n v="113.72999999999999"/>
    <n v="3"/>
    <n v="0"/>
    <n v="32.981699999999989"/>
  </r>
  <r>
    <n v="7980"/>
    <s v="CA-2012-113040"/>
    <x v="1"/>
    <x v="375"/>
    <x v="399"/>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x v="1241"/>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x v="178"/>
    <s v="First Class"/>
    <s v="SF-20065"/>
    <s v="Sandra Flanagan"/>
    <x v="0"/>
    <s v="United States"/>
    <s v="Clifton"/>
    <x v="30"/>
    <n v="7011"/>
    <x v="3"/>
    <s v="OFF-AP-10004532"/>
    <x v="1"/>
    <x v="9"/>
    <s v="Kensington 6 Outlet Guardian Standard Surge Protector"/>
    <n v="81.92"/>
    <n v="4"/>
    <n v="0"/>
    <n v="22.118400000000001"/>
  </r>
  <r>
    <n v="7983"/>
    <s v="CA-2011-113383"/>
    <x v="2"/>
    <x v="1076"/>
    <x v="178"/>
    <s v="First Class"/>
    <s v="SF-20065"/>
    <s v="Sandra Flanagan"/>
    <x v="0"/>
    <s v="United States"/>
    <s v="Clifton"/>
    <x v="30"/>
    <n v="7011"/>
    <x v="3"/>
    <s v="FUR-FU-10001986"/>
    <x v="0"/>
    <x v="5"/>
    <s v="Dana Fluorescent Magnifying Lamp, White, 36&quot;"/>
    <n v="254.89999999999998"/>
    <n v="5"/>
    <n v="0"/>
    <n v="76.469999999999985"/>
  </r>
  <r>
    <n v="7984"/>
    <s v="CA-2014-152499"/>
    <x v="3"/>
    <x v="203"/>
    <x v="212"/>
    <s v="Second Class"/>
    <s v="EH-13765"/>
    <s v="Edward Hooks"/>
    <x v="1"/>
    <s v="United States"/>
    <s v="Chicago"/>
    <x v="10"/>
    <n v="60623"/>
    <x v="2"/>
    <s v="OFF-FA-10002975"/>
    <x v="1"/>
    <x v="13"/>
    <s v="Staples"/>
    <n v="15.120000000000001"/>
    <n v="5"/>
    <n v="0.2"/>
    <n v="4.9139999999999988"/>
  </r>
  <r>
    <n v="7985"/>
    <s v="CA-2014-152499"/>
    <x v="3"/>
    <x v="203"/>
    <x v="212"/>
    <s v="Second Class"/>
    <s v="EH-13765"/>
    <s v="Edward Hooks"/>
    <x v="1"/>
    <s v="United States"/>
    <s v="Chicago"/>
    <x v="10"/>
    <n v="60623"/>
    <x v="2"/>
    <s v="OFF-AR-10003481"/>
    <x v="1"/>
    <x v="6"/>
    <s v="Newell 348"/>
    <n v="7.8719999999999999"/>
    <n v="3"/>
    <n v="0.2"/>
    <n v="0.88559999999999883"/>
  </r>
  <r>
    <n v="7986"/>
    <s v="CA-2013-151498"/>
    <x v="0"/>
    <x v="438"/>
    <x v="584"/>
    <s v="First Class"/>
    <s v="DN-13690"/>
    <s v="Duane Noonan"/>
    <x v="0"/>
    <s v="United States"/>
    <s v="Seattle"/>
    <x v="4"/>
    <n v="98115"/>
    <x v="1"/>
    <s v="OFF-BI-10004967"/>
    <x v="1"/>
    <x v="8"/>
    <s v="Round Ring Binders"/>
    <n v="8.32"/>
    <n v="5"/>
    <n v="0.2"/>
    <n v="2.8079999999999998"/>
  </r>
  <r>
    <n v="7987"/>
    <s v="CA-2013-137939"/>
    <x v="0"/>
    <x v="1180"/>
    <x v="639"/>
    <s v="Second Class"/>
    <s v="PJ-19015"/>
    <s v="Pauline Johnson"/>
    <x v="0"/>
    <s v="United States"/>
    <s v="Long Beach"/>
    <x v="15"/>
    <n v="11561"/>
    <x v="3"/>
    <s v="TEC-PH-10003589"/>
    <x v="2"/>
    <x v="7"/>
    <s v="invisibleSHIELD by ZAGG Smudge-Free Screen Protector"/>
    <n v="89.949999999999989"/>
    <n v="5"/>
    <n v="0"/>
    <n v="43.175999999999995"/>
  </r>
  <r>
    <n v="7988"/>
    <s v="US-2013-117793"/>
    <x v="0"/>
    <x v="828"/>
    <x v="652"/>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x v="652"/>
    <s v="Standard Class"/>
    <s v="MA-17560"/>
    <s v="Matt Abelman"/>
    <x v="2"/>
    <s v="United States"/>
    <s v="Sheboygan"/>
    <x v="6"/>
    <n v="53081"/>
    <x v="2"/>
    <s v="OFF-LA-10003537"/>
    <x v="1"/>
    <x v="2"/>
    <s v="Avery 515"/>
    <n v="37.589999999999996"/>
    <n v="3"/>
    <n v="0"/>
    <n v="17.667299999999997"/>
  </r>
  <r>
    <n v="7990"/>
    <s v="US-2013-117793"/>
    <x v="0"/>
    <x v="828"/>
    <x v="652"/>
    <s v="Standard Class"/>
    <s v="MA-17560"/>
    <s v="Matt Abelman"/>
    <x v="2"/>
    <s v="United States"/>
    <s v="Sheboygan"/>
    <x v="6"/>
    <n v="53081"/>
    <x v="2"/>
    <s v="OFF-ST-10002406"/>
    <x v="1"/>
    <x v="4"/>
    <s v="Pizazz Global Quick File"/>
    <n v="14.97"/>
    <n v="1"/>
    <n v="0"/>
    <n v="4.1916000000000011"/>
  </r>
  <r>
    <n v="7991"/>
    <s v="US-2013-117793"/>
    <x v="0"/>
    <x v="828"/>
    <x v="652"/>
    <s v="Standard Class"/>
    <s v="MA-17560"/>
    <s v="Matt Abelman"/>
    <x v="2"/>
    <s v="United States"/>
    <s v="Sheboygan"/>
    <x v="6"/>
    <n v="53081"/>
    <x v="2"/>
    <s v="TEC-AC-10003433"/>
    <x v="2"/>
    <x v="11"/>
    <s v="Maxell 4.7GB DVD+R 5/Pack"/>
    <n v="1.98"/>
    <n v="2"/>
    <n v="0"/>
    <n v="0.89100000000000001"/>
  </r>
  <r>
    <n v="7992"/>
    <s v="CA-2013-133872"/>
    <x v="0"/>
    <x v="403"/>
    <x v="432"/>
    <s v="First Class"/>
    <s v="VM-21835"/>
    <s v="Vivian Mathis"/>
    <x v="0"/>
    <s v="United States"/>
    <s v="Boca Raton"/>
    <x v="2"/>
    <n v="33433"/>
    <x v="0"/>
    <s v="OFF-BI-10002082"/>
    <x v="1"/>
    <x v="8"/>
    <s v="GBC Twin Loop Wire Binding Elements"/>
    <n v="39.936000000000007"/>
    <n v="4"/>
    <n v="0.7"/>
    <n v="-26.623999999999995"/>
  </r>
  <r>
    <n v="7993"/>
    <s v="CA-2013-133872"/>
    <x v="0"/>
    <x v="403"/>
    <x v="432"/>
    <s v="First Class"/>
    <s v="VM-21835"/>
    <s v="Vivian Mathis"/>
    <x v="0"/>
    <s v="United States"/>
    <s v="Boca Raton"/>
    <x v="2"/>
    <n v="33433"/>
    <x v="0"/>
    <s v="TEC-AC-10000521"/>
    <x v="2"/>
    <x v="11"/>
    <s v="Verbatim Slim CD and DVD Storage Cases, 50/Pack"/>
    <n v="18.463999999999999"/>
    <n v="2"/>
    <n v="0.2"/>
    <n v="2.3079999999999998"/>
  </r>
  <r>
    <n v="7994"/>
    <s v="US-2012-165743"/>
    <x v="1"/>
    <x v="312"/>
    <x v="78"/>
    <s v="Second Class"/>
    <s v="MM-18055"/>
    <s v="Michelle Moray"/>
    <x v="0"/>
    <s v="United States"/>
    <s v="Aurora"/>
    <x v="22"/>
    <n v="80013"/>
    <x v="1"/>
    <s v="OFF-BI-10001982"/>
    <x v="1"/>
    <x v="8"/>
    <s v="Wilson Jones Custom Binder Spines &amp; Labels"/>
    <n v="4.8960000000000008"/>
    <n v="3"/>
    <n v="0.7"/>
    <n v="-3.4271999999999991"/>
  </r>
  <r>
    <n v="7995"/>
    <s v="US-2012-165743"/>
    <x v="1"/>
    <x v="312"/>
    <x v="78"/>
    <s v="Second Class"/>
    <s v="MM-18055"/>
    <s v="Michelle Moray"/>
    <x v="0"/>
    <s v="United States"/>
    <s v="Aurora"/>
    <x v="22"/>
    <n v="80013"/>
    <x v="1"/>
    <s v="FUR-BO-10002268"/>
    <x v="0"/>
    <x v="0"/>
    <s v="Sauder Barrister Bookcases"/>
    <n v="145.76400000000001"/>
    <n v="6"/>
    <n v="0.7"/>
    <n v="-247.79879999999997"/>
  </r>
  <r>
    <n v="7996"/>
    <s v="US-2012-165743"/>
    <x v="1"/>
    <x v="312"/>
    <x v="78"/>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x v="133"/>
    <s v="First Class"/>
    <s v="CR-12580"/>
    <s v="Clay Rozendal"/>
    <x v="2"/>
    <s v="United States"/>
    <s v="San Diego"/>
    <x v="1"/>
    <n v="92037"/>
    <x v="1"/>
    <s v="TEC-AC-10004469"/>
    <x v="2"/>
    <x v="11"/>
    <s v="Microsoft Sculpt Comfort Mouse"/>
    <n v="199.75"/>
    <n v="5"/>
    <n v="0"/>
    <n v="87.890000000000015"/>
  </r>
  <r>
    <n v="7998"/>
    <s v="US-2014-105998"/>
    <x v="3"/>
    <x v="132"/>
    <x v="133"/>
    <s v="First Class"/>
    <s v="CR-12580"/>
    <s v="Clay Rozendal"/>
    <x v="2"/>
    <s v="United States"/>
    <s v="San Diego"/>
    <x v="1"/>
    <n v="92037"/>
    <x v="1"/>
    <s v="FUR-TA-10001095"/>
    <x v="0"/>
    <x v="3"/>
    <s v="Chromcraft Round Conference Tables"/>
    <n v="1673.1839999999997"/>
    <n v="12"/>
    <n v="0.2"/>
    <n v="20.914800000000014"/>
  </r>
  <r>
    <n v="7999"/>
    <s v="US-2011-148194"/>
    <x v="2"/>
    <x v="417"/>
    <x v="1278"/>
    <s v="First Class"/>
    <s v="BS-11365"/>
    <s v="Bill Shonely"/>
    <x v="1"/>
    <s v="United States"/>
    <s v="Seattle"/>
    <x v="4"/>
    <n v="98105"/>
    <x v="1"/>
    <s v="FUR-FU-10001852"/>
    <x v="0"/>
    <x v="5"/>
    <s v="Eldon Regeneration Recycled Desk Accessories, Smoke"/>
    <n v="12.18"/>
    <n v="7"/>
    <n v="0"/>
    <n v="3.8975999999999997"/>
  </r>
  <r>
    <n v="8000"/>
    <s v="US-2011-148194"/>
    <x v="2"/>
    <x v="417"/>
    <x v="1278"/>
    <s v="First Class"/>
    <s v="BS-11365"/>
    <s v="Bill Shonely"/>
    <x v="1"/>
    <s v="United States"/>
    <s v="Seattle"/>
    <x v="4"/>
    <n v="98105"/>
    <x v="1"/>
    <s v="OFF-AP-10000696"/>
    <x v="1"/>
    <x v="9"/>
    <s v="Holmes Odor Grabber"/>
    <n v="57.68"/>
    <n v="4"/>
    <n v="0"/>
    <n v="19.034399999999998"/>
  </r>
  <r>
    <n v="8001"/>
    <s v="US-2012-151407"/>
    <x v="1"/>
    <x v="627"/>
    <x v="1122"/>
    <s v="Standard Class"/>
    <s v="RD-19585"/>
    <s v="Rob Dowd"/>
    <x v="0"/>
    <s v="United States"/>
    <s v="Dubuque"/>
    <x v="23"/>
    <n v="52001"/>
    <x v="2"/>
    <s v="TEC-PH-10003885"/>
    <x v="2"/>
    <x v="7"/>
    <s v="Cisco SPA508G"/>
    <n v="263.95999999999998"/>
    <n v="4"/>
    <n v="0"/>
    <n v="76.548399999999987"/>
  </r>
  <r>
    <n v="8002"/>
    <s v="CA-2012-110870"/>
    <x v="1"/>
    <x v="295"/>
    <x v="631"/>
    <s v="First Class"/>
    <s v="KD-16270"/>
    <s v="Karen Daniels"/>
    <x v="0"/>
    <s v="United States"/>
    <s v="Los Angeles"/>
    <x v="1"/>
    <n v="90032"/>
    <x v="1"/>
    <s v="TEC-AC-10002926"/>
    <x v="2"/>
    <x v="11"/>
    <s v="Logitech Wireless Marathon Mouse M705"/>
    <n v="299.94"/>
    <n v="6"/>
    <n v="0"/>
    <n v="128.97420000000002"/>
  </r>
  <r>
    <n v="8003"/>
    <s v="CA-2012-110870"/>
    <x v="1"/>
    <x v="295"/>
    <x v="631"/>
    <s v="First Class"/>
    <s v="KD-16270"/>
    <s v="Karen Daniels"/>
    <x v="0"/>
    <s v="United States"/>
    <s v="Los Angeles"/>
    <x v="1"/>
    <n v="90032"/>
    <x v="1"/>
    <s v="OFF-SU-10001225"/>
    <x v="1"/>
    <x v="14"/>
    <s v="Staples"/>
    <n v="25.76"/>
    <n v="7"/>
    <n v="0"/>
    <n v="0.51519999999999921"/>
  </r>
  <r>
    <n v="8004"/>
    <s v="CA-2011-143210"/>
    <x v="2"/>
    <x v="588"/>
    <x v="544"/>
    <s v="First Class"/>
    <s v="AA-10645"/>
    <s v="Anna Andreadi"/>
    <x v="0"/>
    <s v="United States"/>
    <s v="Lowell"/>
    <x v="31"/>
    <n v="1852"/>
    <x v="3"/>
    <s v="TEC-PH-10004434"/>
    <x v="2"/>
    <x v="7"/>
    <s v="Cisco IP Phone 7961G VoIP phone - Dark gray"/>
    <n v="271.89999999999998"/>
    <n v="2"/>
    <n v="0"/>
    <n v="78.850999999999971"/>
  </r>
  <r>
    <n v="8005"/>
    <s v="CA-2011-143210"/>
    <x v="2"/>
    <x v="588"/>
    <x v="544"/>
    <s v="First Class"/>
    <s v="AA-10645"/>
    <s v="Anna Andreadi"/>
    <x v="0"/>
    <s v="United States"/>
    <s v="Lowell"/>
    <x v="31"/>
    <n v="1852"/>
    <x v="3"/>
    <s v="FUR-FU-10003878"/>
    <x v="0"/>
    <x v="5"/>
    <s v="Linden 10&quot; Round Wall Clock, Black"/>
    <n v="45.839999999999996"/>
    <n v="3"/>
    <n v="0"/>
    <n v="15.585599999999999"/>
  </r>
  <r>
    <n v="8006"/>
    <s v="CA-2011-143210"/>
    <x v="2"/>
    <x v="588"/>
    <x v="544"/>
    <s v="First Class"/>
    <s v="AA-10645"/>
    <s v="Anna Andreadi"/>
    <x v="0"/>
    <s v="United States"/>
    <s v="Lowell"/>
    <x v="31"/>
    <n v="1852"/>
    <x v="3"/>
    <s v="FUR-FU-10002268"/>
    <x v="0"/>
    <x v="5"/>
    <s v="Ultra Door Push Plate"/>
    <n v="9.82"/>
    <n v="2"/>
    <n v="0"/>
    <n v="3.2405999999999997"/>
  </r>
  <r>
    <n v="8007"/>
    <s v="CA-2013-139808"/>
    <x v="0"/>
    <x v="877"/>
    <x v="1202"/>
    <s v="Standard Class"/>
    <s v="MC-18100"/>
    <s v="Mick Crebagga"/>
    <x v="0"/>
    <s v="United States"/>
    <s v="Marysville"/>
    <x v="4"/>
    <n v="98270"/>
    <x v="1"/>
    <s v="OFF-FA-10001883"/>
    <x v="1"/>
    <x v="13"/>
    <s v="Alliance Super-Size Bands, Assorted Sizes"/>
    <n v="93.36"/>
    <n v="12"/>
    <n v="0"/>
    <n v="0.93359999999999843"/>
  </r>
  <r>
    <n v="8008"/>
    <s v="CA-2012-110863"/>
    <x v="1"/>
    <x v="972"/>
    <x v="1005"/>
    <s v="Standard Class"/>
    <s v="AA-10645"/>
    <s v="Anna Andreadi"/>
    <x v="0"/>
    <s v="United States"/>
    <s v="Oklahoma City"/>
    <x v="26"/>
    <n v="73120"/>
    <x v="2"/>
    <s v="OFF-ST-10002756"/>
    <x v="1"/>
    <x v="4"/>
    <s v="Tennsco Stur-D-Stor Boltless Shelving, 5 Shelves, 24&quot; Deep, Sand"/>
    <n v="541.24"/>
    <n v="4"/>
    <n v="0"/>
    <n v="5.4124000000000478"/>
  </r>
  <r>
    <n v="8009"/>
    <s v="CA-2012-110863"/>
    <x v="1"/>
    <x v="972"/>
    <x v="1005"/>
    <s v="Standard Class"/>
    <s v="AA-10645"/>
    <s v="Anna Andreadi"/>
    <x v="0"/>
    <s v="United States"/>
    <s v="Oklahoma City"/>
    <x v="26"/>
    <n v="73120"/>
    <x v="2"/>
    <s v="OFF-PA-10000474"/>
    <x v="1"/>
    <x v="10"/>
    <s v="Staples"/>
    <n v="106.32"/>
    <n v="3"/>
    <n v="0"/>
    <n v="49.970399999999991"/>
  </r>
  <r>
    <n v="8010"/>
    <s v="CA-2012-110863"/>
    <x v="1"/>
    <x v="972"/>
    <x v="1005"/>
    <s v="Standard Class"/>
    <s v="AA-10645"/>
    <s v="Anna Andreadi"/>
    <x v="0"/>
    <s v="United States"/>
    <s v="Oklahoma City"/>
    <x v="26"/>
    <n v="73120"/>
    <x v="2"/>
    <s v="FUR-CH-10002073"/>
    <x v="0"/>
    <x v="1"/>
    <s v="Hon Olson Stacker Chairs"/>
    <n v="1323.8999999999999"/>
    <n v="5"/>
    <n v="0"/>
    <n v="383.93099999999993"/>
  </r>
  <r>
    <n v="8011"/>
    <s v="CA-2011-127859"/>
    <x v="2"/>
    <x v="461"/>
    <x v="1279"/>
    <s v="Second Class"/>
    <s v="QJ-19255"/>
    <s v="Quincy Jones"/>
    <x v="1"/>
    <s v="United States"/>
    <s v="Philadelphia"/>
    <x v="9"/>
    <n v="19134"/>
    <x v="3"/>
    <s v="OFF-PA-10003641"/>
    <x v="1"/>
    <x v="10"/>
    <s v="Xerox 1909"/>
    <n v="126.624"/>
    <n v="6"/>
    <n v="0.2"/>
    <n v="41.152799999999992"/>
  </r>
  <r>
    <n v="8012"/>
    <s v="US-2012-136427"/>
    <x v="1"/>
    <x v="782"/>
    <x v="687"/>
    <s v="First Class"/>
    <s v="JM-16195"/>
    <s v="Justin MacKendrick"/>
    <x v="0"/>
    <s v="United States"/>
    <s v="Aurora"/>
    <x v="22"/>
    <n v="80013"/>
    <x v="1"/>
    <s v="TEC-PH-10002070"/>
    <x v="2"/>
    <x v="7"/>
    <s v="Griffin GC36547 PowerJolt SE Lightning Charger"/>
    <n v="125.944"/>
    <n v="7"/>
    <n v="0.2"/>
    <n v="15.742999999999984"/>
  </r>
  <r>
    <n v="8013"/>
    <s v="CA-2014-120138"/>
    <x v="3"/>
    <x v="1126"/>
    <x v="1169"/>
    <s v="Same Day"/>
    <s v="TB-21625"/>
    <s v="Trudy Brown"/>
    <x v="0"/>
    <s v="United States"/>
    <s v="New York City"/>
    <x v="15"/>
    <n v="10009"/>
    <x v="3"/>
    <s v="OFF-BI-10004519"/>
    <x v="1"/>
    <x v="8"/>
    <s v="GBC DocuBind P100 Manual Binding Machine"/>
    <n v="663.92"/>
    <n v="5"/>
    <n v="0.2"/>
    <n v="207.47499999999994"/>
  </r>
  <r>
    <n v="8014"/>
    <s v="CA-2014-120138"/>
    <x v="3"/>
    <x v="1126"/>
    <x v="1169"/>
    <s v="Same Day"/>
    <s v="TB-21625"/>
    <s v="Trudy Brown"/>
    <x v="0"/>
    <s v="United States"/>
    <s v="New York City"/>
    <x v="15"/>
    <n v="10009"/>
    <x v="3"/>
    <s v="TEC-AC-10002167"/>
    <x v="2"/>
    <x v="11"/>
    <s v="Imation 8gb Micro Traveldrive Usb 2.0 Flash Drive"/>
    <n v="120"/>
    <n v="8"/>
    <n v="0"/>
    <n v="13.200000000000003"/>
  </r>
  <r>
    <n v="8015"/>
    <s v="CA-2014-120138"/>
    <x v="3"/>
    <x v="1126"/>
    <x v="1169"/>
    <s v="Same Day"/>
    <s v="TB-21625"/>
    <s v="Trudy Brown"/>
    <x v="0"/>
    <s v="United States"/>
    <s v="New York City"/>
    <x v="15"/>
    <n v="10009"/>
    <x v="3"/>
    <s v="OFF-FA-10000936"/>
    <x v="1"/>
    <x v="13"/>
    <s v="Acco Hot Clips Clips to Go"/>
    <n v="3.29"/>
    <n v="1"/>
    <n v="0"/>
    <n v="1.4804999999999999"/>
  </r>
  <r>
    <n v="8016"/>
    <s v="CA-2014-120138"/>
    <x v="3"/>
    <x v="1126"/>
    <x v="1169"/>
    <s v="Same Day"/>
    <s v="TB-21625"/>
    <s v="Trudy Brown"/>
    <x v="0"/>
    <s v="United States"/>
    <s v="New York City"/>
    <x v="15"/>
    <n v="10009"/>
    <x v="3"/>
    <s v="FUR-FU-10000732"/>
    <x v="0"/>
    <x v="5"/>
    <s v="Eldon 200 Class Desk Accessories"/>
    <n v="18.84"/>
    <n v="3"/>
    <n v="0"/>
    <n v="6.0287999999999995"/>
  </r>
  <r>
    <n v="8017"/>
    <s v="US-2011-131870"/>
    <x v="2"/>
    <x v="340"/>
    <x v="478"/>
    <s v="First Class"/>
    <s v="NF-18595"/>
    <s v="Nicole Fjeld"/>
    <x v="2"/>
    <s v="United States"/>
    <s v="Lancaster"/>
    <x v="24"/>
    <n v="43130"/>
    <x v="3"/>
    <s v="FUR-FU-10002501"/>
    <x v="0"/>
    <x v="5"/>
    <s v="Nu-Dell Executive Frame"/>
    <n v="60.672000000000011"/>
    <n v="6"/>
    <n v="0.2"/>
    <n v="12.892799999999998"/>
  </r>
  <r>
    <n v="8018"/>
    <s v="US-2011-131870"/>
    <x v="2"/>
    <x v="340"/>
    <x v="478"/>
    <s v="First Class"/>
    <s v="NF-18595"/>
    <s v="Nicole Fjeld"/>
    <x v="2"/>
    <s v="United States"/>
    <s v="Lancaster"/>
    <x v="24"/>
    <n v="43130"/>
    <x v="3"/>
    <s v="OFF-AR-10000634"/>
    <x v="1"/>
    <x v="6"/>
    <s v="Newell 320"/>
    <n v="30.816000000000003"/>
    <n v="9"/>
    <n v="0.2"/>
    <n v="2.6964000000000006"/>
  </r>
  <r>
    <n v="8019"/>
    <s v="CA-2014-114804"/>
    <x v="3"/>
    <x v="161"/>
    <x v="163"/>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x v="133"/>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x v="133"/>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x v="653"/>
    <s v="Standard Class"/>
    <s v="HM-14860"/>
    <s v="Harry Marie"/>
    <x v="1"/>
    <s v="United States"/>
    <s v="Dallas"/>
    <x v="5"/>
    <n v="75217"/>
    <x v="2"/>
    <s v="OFF-AP-10000124"/>
    <x v="1"/>
    <x v="9"/>
    <s v="Acco 6 Outlet Guardian Basic Surge Suppressor"/>
    <n v="4.9919999999999991"/>
    <n v="3"/>
    <n v="0.8"/>
    <n v="-12.979200000000002"/>
  </r>
  <r>
    <n v="8023"/>
    <s v="CA-2011-129189"/>
    <x v="2"/>
    <x v="609"/>
    <x v="653"/>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x v="653"/>
    <s v="Standard Class"/>
    <s v="HM-14860"/>
    <s v="Harry Marie"/>
    <x v="1"/>
    <s v="United States"/>
    <s v="Dallas"/>
    <x v="5"/>
    <n v="75217"/>
    <x v="2"/>
    <s v="FUR-CH-10004997"/>
    <x v="0"/>
    <x v="1"/>
    <s v="Hon Every-Day Series Multi-Task Chairs"/>
    <n v="657.93"/>
    <n v="5"/>
    <n v="0.3"/>
    <n v="-93.989999999999952"/>
  </r>
  <r>
    <n v="8025"/>
    <s v="CA-2011-129189"/>
    <x v="2"/>
    <x v="609"/>
    <x v="653"/>
    <s v="Standard Class"/>
    <s v="HM-14860"/>
    <s v="Harry Marie"/>
    <x v="1"/>
    <s v="United States"/>
    <s v="Dallas"/>
    <x v="5"/>
    <n v="75217"/>
    <x v="2"/>
    <s v="OFF-BI-10000494"/>
    <x v="1"/>
    <x v="8"/>
    <s v="Acco Economy Flexible Poly Round Ring Binder"/>
    <n v="1.0439999999999998"/>
    <n v="1"/>
    <n v="0.8"/>
    <n v="-1.8270000000000004"/>
  </r>
  <r>
    <n v="8026"/>
    <s v="CA-2012-132465"/>
    <x v="1"/>
    <x v="861"/>
    <x v="459"/>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x v="459"/>
    <s v="Second Class"/>
    <s v="DM-13525"/>
    <s v="Don Miller"/>
    <x v="1"/>
    <s v="United States"/>
    <s v="New York City"/>
    <x v="15"/>
    <n v="10035"/>
    <x v="3"/>
    <s v="OFF-ST-10003641"/>
    <x v="1"/>
    <x v="4"/>
    <s v="Space Solutions Industrial Galvanized Steel Shelving."/>
    <n v="78.8"/>
    <n v="1"/>
    <n v="0"/>
    <n v="1.5760000000000076"/>
  </r>
  <r>
    <n v="8028"/>
    <s v="CA-2012-132465"/>
    <x v="1"/>
    <x v="861"/>
    <x v="459"/>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x v="459"/>
    <s v="Second Class"/>
    <s v="DM-13525"/>
    <s v="Don Miller"/>
    <x v="1"/>
    <s v="United States"/>
    <s v="New York City"/>
    <x v="15"/>
    <n v="10035"/>
    <x v="3"/>
    <s v="OFF-ST-10001932"/>
    <x v="1"/>
    <x v="4"/>
    <s v="Fellowes Staxonsteel Drawer Files"/>
    <n v="772.68"/>
    <n v="4"/>
    <n v="0"/>
    <n v="108.17520000000002"/>
  </r>
  <r>
    <n v="8030"/>
    <s v="CA-2013-166373"/>
    <x v="0"/>
    <x v="147"/>
    <x v="829"/>
    <s v="Standard Class"/>
    <s v="JF-15565"/>
    <s v="Jill Fjeld"/>
    <x v="0"/>
    <s v="United States"/>
    <s v="San Antonio"/>
    <x v="5"/>
    <n v="78207"/>
    <x v="2"/>
    <s v="TEC-AC-10002323"/>
    <x v="2"/>
    <x v="11"/>
    <s v="SanDisk Ultra 32 GB MicroSDHC Class 10 Memory Card"/>
    <n v="106.08000000000001"/>
    <n v="6"/>
    <n v="0.2"/>
    <n v="-9.2819999999999965"/>
  </r>
  <r>
    <n v="8031"/>
    <s v="CA-2013-158806"/>
    <x v="0"/>
    <x v="676"/>
    <x v="1280"/>
    <s v="Standard Class"/>
    <s v="NM-18520"/>
    <s v="Neoma Murray"/>
    <x v="0"/>
    <s v="United States"/>
    <s v="Amarillo"/>
    <x v="5"/>
    <n v="79109"/>
    <x v="2"/>
    <s v="FUR-FU-10004270"/>
    <x v="0"/>
    <x v="5"/>
    <s v="Executive Impressions 13&quot; Clairmont Wall Clock"/>
    <n v="23.076000000000001"/>
    <n v="3"/>
    <n v="0.6"/>
    <n v="-10.961100000000002"/>
  </r>
  <r>
    <n v="8032"/>
    <s v="CA-2013-158806"/>
    <x v="0"/>
    <x v="676"/>
    <x v="1280"/>
    <s v="Standard Class"/>
    <s v="NM-18520"/>
    <s v="Neoma Murray"/>
    <x v="0"/>
    <s v="United States"/>
    <s v="Amarillo"/>
    <x v="5"/>
    <n v="79109"/>
    <x v="2"/>
    <s v="OFF-PA-10004621"/>
    <x v="1"/>
    <x v="10"/>
    <s v="Xerox 212"/>
    <n v="25.920000000000005"/>
    <n v="5"/>
    <n v="0.2"/>
    <n v="9.0719999999999992"/>
  </r>
  <r>
    <n v="8033"/>
    <s v="CA-2012-119690"/>
    <x v="1"/>
    <x v="608"/>
    <x v="1218"/>
    <s v="First Class"/>
    <s v="MV-17485"/>
    <s v="Mark Van Huff"/>
    <x v="0"/>
    <s v="United States"/>
    <s v="Houston"/>
    <x v="5"/>
    <n v="77041"/>
    <x v="2"/>
    <s v="OFF-PA-10001019"/>
    <x v="1"/>
    <x v="10"/>
    <s v="Xerox 1884"/>
    <n v="47.952000000000005"/>
    <n v="3"/>
    <n v="0.2"/>
    <n v="16.183799999999998"/>
  </r>
  <r>
    <n v="8034"/>
    <s v="CA-2012-119690"/>
    <x v="1"/>
    <x v="608"/>
    <x v="1218"/>
    <s v="First Class"/>
    <s v="MV-17485"/>
    <s v="Mark Van Huff"/>
    <x v="0"/>
    <s v="United States"/>
    <s v="Houston"/>
    <x v="5"/>
    <n v="77041"/>
    <x v="2"/>
    <s v="OFF-BI-10000201"/>
    <x v="1"/>
    <x v="8"/>
    <s v="Avery Triangle Shaped Sheet Lifters, Black, 2/Pack"/>
    <n v="0.98399999999999976"/>
    <n v="2"/>
    <n v="0.8"/>
    <n v="-1.476"/>
  </r>
  <r>
    <n v="8035"/>
    <s v="CA-2012-119690"/>
    <x v="1"/>
    <x v="608"/>
    <x v="1218"/>
    <s v="First Class"/>
    <s v="MV-17485"/>
    <s v="Mark Van Huff"/>
    <x v="0"/>
    <s v="United States"/>
    <s v="Houston"/>
    <x v="5"/>
    <n v="77041"/>
    <x v="2"/>
    <s v="FUR-FU-10004587"/>
    <x v="0"/>
    <x v="5"/>
    <s v="GE General Use Halogen Bulbs, 100 Watts, 1 Bulb per Pack"/>
    <n v="75.384000000000015"/>
    <n v="9"/>
    <n v="0.6"/>
    <n v="-20.730599999999995"/>
  </r>
  <r>
    <n v="8036"/>
    <s v="CA-2012-119690"/>
    <x v="1"/>
    <x v="608"/>
    <x v="1218"/>
    <s v="First Class"/>
    <s v="MV-17485"/>
    <s v="Mark Van Huff"/>
    <x v="0"/>
    <s v="United States"/>
    <s v="Houston"/>
    <x v="5"/>
    <n v="77041"/>
    <x v="2"/>
    <s v="OFF-LA-10001613"/>
    <x v="1"/>
    <x v="2"/>
    <s v="Avery File Folder Labels"/>
    <n v="4.6079999999999997"/>
    <n v="2"/>
    <n v="0.2"/>
    <n v="1.6704000000000001"/>
  </r>
  <r>
    <n v="8037"/>
    <s v="CA-2012-153738"/>
    <x v="1"/>
    <x v="1181"/>
    <x v="238"/>
    <s v="First Class"/>
    <s v="AG-10270"/>
    <s v="Alejandro Grove"/>
    <x v="0"/>
    <s v="United States"/>
    <s v="Lawrence"/>
    <x v="31"/>
    <n v="1841"/>
    <x v="3"/>
    <s v="OFF-BI-10001308"/>
    <x v="1"/>
    <x v="8"/>
    <s v="GBC Standard Plastic Binding Systems' Combs"/>
    <n v="37.68"/>
    <n v="6"/>
    <n v="0"/>
    <n v="16.955999999999996"/>
  </r>
  <r>
    <n v="8038"/>
    <s v="CA-2014-169012"/>
    <x v="3"/>
    <x v="815"/>
    <x v="730"/>
    <s v="Standard Class"/>
    <s v="BF-11275"/>
    <s v="Beth Fritzler"/>
    <x v="1"/>
    <s v="United States"/>
    <s v="Columbus"/>
    <x v="32"/>
    <n v="31907"/>
    <x v="0"/>
    <s v="OFF-AP-10003278"/>
    <x v="1"/>
    <x v="9"/>
    <s v="Belkin 7-Outlet SurgeMaster Home Series"/>
    <n v="41.910000000000004"/>
    <n v="3"/>
    <n v="0"/>
    <n v="10.896600000000003"/>
  </r>
  <r>
    <n v="8039"/>
    <s v="CA-2014-109393"/>
    <x v="3"/>
    <x v="160"/>
    <x v="354"/>
    <s v="Second Class"/>
    <s v="JC-15775"/>
    <s v="John Castell"/>
    <x v="0"/>
    <s v="United States"/>
    <s v="Los Angeles"/>
    <x v="1"/>
    <n v="90032"/>
    <x v="1"/>
    <s v="FUR-BO-10003966"/>
    <x v="0"/>
    <x v="0"/>
    <s v="Sauder Facets Collection Library, Sky Alder Finish"/>
    <n v="435.99900000000002"/>
    <n v="3"/>
    <n v="0.15"/>
    <n v="5.1293999999999755"/>
  </r>
  <r>
    <n v="8040"/>
    <s v="CA-2014-121489"/>
    <x v="3"/>
    <x v="170"/>
    <x v="1171"/>
    <s v="Second Class"/>
    <s v="CM-11815"/>
    <s v="Candace McMahon"/>
    <x v="1"/>
    <s v="United States"/>
    <s v="Seattle"/>
    <x v="4"/>
    <n v="98115"/>
    <x v="1"/>
    <s v="FUR-CH-10004698"/>
    <x v="0"/>
    <x v="1"/>
    <s v="Padded Folding Chairs, Black, 4/Carton"/>
    <n v="388.70400000000006"/>
    <n v="6"/>
    <n v="0.2"/>
    <n v="38.870400000000018"/>
  </r>
  <r>
    <n v="8041"/>
    <s v="CA-2014-121489"/>
    <x v="3"/>
    <x v="170"/>
    <x v="1171"/>
    <s v="Second Class"/>
    <s v="CM-11815"/>
    <s v="Candace McMahon"/>
    <x v="1"/>
    <s v="United States"/>
    <s v="Seattle"/>
    <x v="4"/>
    <n v="98115"/>
    <x v="1"/>
    <s v="OFF-ST-10000025"/>
    <x v="1"/>
    <x v="4"/>
    <s v="Fellowes Stor/Drawer Steel Plus Storage Drawers"/>
    <n v="572.58000000000004"/>
    <n v="6"/>
    <n v="0"/>
    <n v="34.354799999999955"/>
  </r>
  <r>
    <n v="8042"/>
    <s v="CA-2014-121489"/>
    <x v="3"/>
    <x v="170"/>
    <x v="1171"/>
    <s v="Second Class"/>
    <s v="CM-11815"/>
    <s v="Candace McMahon"/>
    <x v="1"/>
    <s v="United States"/>
    <s v="Seattle"/>
    <x v="4"/>
    <n v="98115"/>
    <x v="1"/>
    <s v="TEC-AC-10000682"/>
    <x v="2"/>
    <x v="11"/>
    <s v="Kensington K72356US Mouse-in-a-Box USB Desktop Mouse"/>
    <n v="33.18"/>
    <n v="2"/>
    <n v="0"/>
    <n v="11.613"/>
  </r>
  <r>
    <n v="8043"/>
    <s v="US-2014-133081"/>
    <x v="3"/>
    <x v="825"/>
    <x v="1097"/>
    <s v="Standard Class"/>
    <s v="PV-18985"/>
    <s v="Paul Van Hugh"/>
    <x v="2"/>
    <s v="United States"/>
    <s v="Cambridge"/>
    <x v="31"/>
    <n v="2138"/>
    <x v="3"/>
    <s v="TEC-AC-10001772"/>
    <x v="2"/>
    <x v="11"/>
    <s v="Memorex Mini Travel Drive 16 GB USB 2.0 Flash Drive"/>
    <n v="63.88"/>
    <n v="4"/>
    <n v="0"/>
    <n v="24.913200000000003"/>
  </r>
  <r>
    <n v="8044"/>
    <s v="US-2014-133081"/>
    <x v="3"/>
    <x v="825"/>
    <x v="1097"/>
    <s v="Standard Class"/>
    <s v="PV-18985"/>
    <s v="Paul Van Hugh"/>
    <x v="2"/>
    <s v="United States"/>
    <s v="Cambridge"/>
    <x v="31"/>
    <n v="2138"/>
    <x v="3"/>
    <s v="FUR-FU-10001379"/>
    <x v="0"/>
    <x v="5"/>
    <s v="Executive Impressions 16-1/2&quot; Circular Wall Clock"/>
    <n v="26.72"/>
    <n v="1"/>
    <n v="0"/>
    <n v="11.756800000000002"/>
  </r>
  <r>
    <n v="8045"/>
    <s v="CA-2014-165008"/>
    <x v="3"/>
    <x v="175"/>
    <x v="31"/>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x v="926"/>
    <s v="Standard Class"/>
    <s v="HA-14905"/>
    <s v="Helen Abelman"/>
    <x v="0"/>
    <s v="United States"/>
    <s v="New York City"/>
    <x v="15"/>
    <n v="10035"/>
    <x v="3"/>
    <s v="OFF-AP-10001005"/>
    <x v="1"/>
    <x v="9"/>
    <s v="Honeywell Quietcare HEPA Air Cleaner"/>
    <n v="393.25"/>
    <n v="5"/>
    <n v="0"/>
    <n v="129.77249999999998"/>
  </r>
  <r>
    <n v="8047"/>
    <s v="CA-2013-113600"/>
    <x v="0"/>
    <x v="272"/>
    <x v="24"/>
    <s v="Second Class"/>
    <s v="SH-20395"/>
    <s v="Shahid Hopkins"/>
    <x v="0"/>
    <s v="United States"/>
    <s v="Cuyahoga Falls"/>
    <x v="24"/>
    <n v="44221"/>
    <x v="3"/>
    <s v="OFF-BI-10000201"/>
    <x v="1"/>
    <x v="8"/>
    <s v="Avery Triangle Shaped Sheet Lifters, Black, 2/Pack"/>
    <n v="2.2140000000000004"/>
    <n v="3"/>
    <n v="0.7"/>
    <n v="-1.4760000000000004"/>
  </r>
  <r>
    <n v="8048"/>
    <s v="CA-2014-130834"/>
    <x v="3"/>
    <x v="132"/>
    <x v="373"/>
    <s v="Second Class"/>
    <s v="JM-16195"/>
    <s v="Justin MacKendrick"/>
    <x v="0"/>
    <s v="United States"/>
    <s v="Wilmington"/>
    <x v="3"/>
    <n v="28403"/>
    <x v="0"/>
    <s v="OFF-PA-10003673"/>
    <x v="1"/>
    <x v="10"/>
    <s v="Strathmore Photo Mount Cards"/>
    <n v="16.272000000000002"/>
    <n v="3"/>
    <n v="0.2"/>
    <n v="5.2883999999999984"/>
  </r>
  <r>
    <n v="8049"/>
    <s v="CA-2013-168543"/>
    <x v="0"/>
    <x v="894"/>
    <x v="445"/>
    <s v="Standard Class"/>
    <s v="DK-13225"/>
    <s v="Dean Katz"/>
    <x v="1"/>
    <s v="United States"/>
    <s v="New York City"/>
    <x v="15"/>
    <n v="10035"/>
    <x v="3"/>
    <s v="OFF-AP-10000938"/>
    <x v="1"/>
    <x v="9"/>
    <s v="Avanti 1.7 Cu. Ft. Refrigerator"/>
    <n v="706.86"/>
    <n v="7"/>
    <n v="0"/>
    <n v="197.92079999999999"/>
  </r>
  <r>
    <n v="8050"/>
    <s v="CA-2011-144974"/>
    <x v="2"/>
    <x v="467"/>
    <x v="839"/>
    <s v="Standard Class"/>
    <s v="CM-12715"/>
    <s v="Craig Molinari"/>
    <x v="1"/>
    <s v="United States"/>
    <s v="Philadelphia"/>
    <x v="9"/>
    <n v="19140"/>
    <x v="3"/>
    <s v="OFF-BI-10003274"/>
    <x v="1"/>
    <x v="8"/>
    <s v="Avery Durable Slant Ring Binders, No Labels"/>
    <n v="5.9700000000000006"/>
    <n v="5"/>
    <n v="0.7"/>
    <n v="-4.577"/>
  </r>
  <r>
    <n v="8051"/>
    <s v="CA-2011-144974"/>
    <x v="2"/>
    <x v="467"/>
    <x v="839"/>
    <s v="Standard Class"/>
    <s v="CM-12715"/>
    <s v="Craig Molinari"/>
    <x v="1"/>
    <s v="United States"/>
    <s v="Philadelphia"/>
    <x v="9"/>
    <n v="19140"/>
    <x v="3"/>
    <s v="FUR-FU-10001095"/>
    <x v="0"/>
    <x v="5"/>
    <s v="DAX Black Cherry Wood-Tone Poster Frame"/>
    <n v="21.184000000000001"/>
    <n v="1"/>
    <n v="0.2"/>
    <n v="4.7664"/>
  </r>
  <r>
    <n v="8052"/>
    <s v="CA-2011-144974"/>
    <x v="2"/>
    <x v="467"/>
    <x v="839"/>
    <s v="Standard Class"/>
    <s v="CM-12715"/>
    <s v="Craig Molinari"/>
    <x v="1"/>
    <s v="United States"/>
    <s v="Philadelphia"/>
    <x v="9"/>
    <n v="19140"/>
    <x v="3"/>
    <s v="OFF-AP-10001492"/>
    <x v="1"/>
    <x v="9"/>
    <s v="Acco Six-Outlet Power Strip, 4' Cord Length"/>
    <n v="41.375999999999998"/>
    <n v="6"/>
    <n v="0.2"/>
    <n v="3.1032000000000011"/>
  </r>
  <r>
    <n v="8053"/>
    <s v="CA-2011-109904"/>
    <x v="2"/>
    <x v="686"/>
    <x v="137"/>
    <s v="Second Class"/>
    <s v="BF-10975"/>
    <s v="Barbara Fisher"/>
    <x v="1"/>
    <s v="United States"/>
    <s v="New York City"/>
    <x v="15"/>
    <n v="10009"/>
    <x v="3"/>
    <s v="OFF-AR-10004999"/>
    <x v="1"/>
    <x v="6"/>
    <s v="Newell 315"/>
    <n v="17.940000000000001"/>
    <n v="3"/>
    <n v="0"/>
    <n v="4.4850000000000003"/>
  </r>
  <r>
    <n v="8054"/>
    <s v="CA-2014-152205"/>
    <x v="3"/>
    <x v="394"/>
    <x v="391"/>
    <s v="Standard Class"/>
    <s v="SF-20965"/>
    <s v="Sylvia Foulston"/>
    <x v="1"/>
    <s v="United States"/>
    <s v="Philadelphia"/>
    <x v="9"/>
    <n v="19134"/>
    <x v="3"/>
    <s v="OFF-BI-10004094"/>
    <x v="1"/>
    <x v="8"/>
    <s v="GBC Standard Plastic Binding Systems Combs"/>
    <n v="2.6550000000000002"/>
    <n v="1"/>
    <n v="0.7"/>
    <n v="-1.8584999999999994"/>
  </r>
  <r>
    <n v="8055"/>
    <s v="CA-2012-121188"/>
    <x v="1"/>
    <x v="834"/>
    <x v="136"/>
    <s v="Standard Class"/>
    <s v="CB-12025"/>
    <s v="Cassandra Brandow"/>
    <x v="0"/>
    <s v="United States"/>
    <s v="Los Angeles"/>
    <x v="1"/>
    <n v="90049"/>
    <x v="1"/>
    <s v="OFF-ST-10001490"/>
    <x v="1"/>
    <x v="4"/>
    <s v="Hot File 7-Pocket, Floor Stand"/>
    <n v="892.35"/>
    <n v="5"/>
    <n v="0"/>
    <n v="267.70499999999993"/>
  </r>
  <r>
    <n v="8056"/>
    <s v="CA-2012-121188"/>
    <x v="1"/>
    <x v="834"/>
    <x v="136"/>
    <s v="Standard Class"/>
    <s v="CB-12025"/>
    <s v="Cassandra Brandow"/>
    <x v="0"/>
    <s v="United States"/>
    <s v="Los Angeles"/>
    <x v="1"/>
    <n v="90049"/>
    <x v="1"/>
    <s v="FUR-BO-10004695"/>
    <x v="0"/>
    <x v="0"/>
    <s v="O'Sullivan 2-Door Barrister Bookcase in Odessa Pine"/>
    <n v="307.666"/>
    <n v="2"/>
    <n v="0.15"/>
    <n v="28.956799999999973"/>
  </r>
  <r>
    <n v="8057"/>
    <s v="CA-2012-121188"/>
    <x v="1"/>
    <x v="834"/>
    <x v="136"/>
    <s v="Standard Class"/>
    <s v="CB-12025"/>
    <s v="Cassandra Brandow"/>
    <x v="0"/>
    <s v="United States"/>
    <s v="Los Angeles"/>
    <x v="1"/>
    <n v="90049"/>
    <x v="1"/>
    <s v="OFF-ST-10000736"/>
    <x v="1"/>
    <x v="4"/>
    <s v="Carina Double Wide Media Storage Towers in Natural &amp; Black"/>
    <n v="728.82"/>
    <n v="9"/>
    <n v="0"/>
    <n v="29.152799999999971"/>
  </r>
  <r>
    <n v="8058"/>
    <s v="CA-2012-121188"/>
    <x v="1"/>
    <x v="834"/>
    <x v="136"/>
    <s v="Standard Class"/>
    <s v="CB-12025"/>
    <s v="Cassandra Brandow"/>
    <x v="0"/>
    <s v="United States"/>
    <s v="Los Angeles"/>
    <x v="1"/>
    <n v="90049"/>
    <x v="1"/>
    <s v="OFF-BI-10001617"/>
    <x v="1"/>
    <x v="8"/>
    <s v="GBC Wire Binding Combs"/>
    <n v="41.36"/>
    <n v="5"/>
    <n v="0.2"/>
    <n v="13.959"/>
  </r>
  <r>
    <n v="8059"/>
    <s v="CA-2012-121188"/>
    <x v="1"/>
    <x v="834"/>
    <x v="136"/>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x v="136"/>
    <s v="Standard Class"/>
    <s v="CB-12025"/>
    <s v="Cassandra Brandow"/>
    <x v="0"/>
    <s v="United States"/>
    <s v="Los Angeles"/>
    <x v="1"/>
    <n v="90049"/>
    <x v="1"/>
    <s v="FUR-FU-10003981"/>
    <x v="0"/>
    <x v="5"/>
    <s v="Eldon Wave Desk Accessories"/>
    <n v="4.16"/>
    <n v="2"/>
    <n v="0"/>
    <n v="1.7472000000000003"/>
  </r>
  <r>
    <n v="8061"/>
    <s v="CA-2012-156013"/>
    <x v="1"/>
    <x v="1181"/>
    <x v="1068"/>
    <s v="Standard Class"/>
    <s v="TC-20980"/>
    <s v="Tamara Chand"/>
    <x v="1"/>
    <s v="United States"/>
    <s v="Long Beach"/>
    <x v="15"/>
    <n v="11561"/>
    <x v="3"/>
    <s v="OFF-PA-10001970"/>
    <x v="1"/>
    <x v="10"/>
    <s v="Xerox 1881"/>
    <n v="61.4"/>
    <n v="5"/>
    <n v="0"/>
    <n v="28.857999999999997"/>
  </r>
  <r>
    <n v="8062"/>
    <s v="CA-2012-156013"/>
    <x v="1"/>
    <x v="1181"/>
    <x v="1068"/>
    <s v="Standard Class"/>
    <s v="TC-20980"/>
    <s v="Tamara Chand"/>
    <x v="1"/>
    <s v="United States"/>
    <s v="Long Beach"/>
    <x v="15"/>
    <n v="11561"/>
    <x v="3"/>
    <s v="OFF-BI-10002437"/>
    <x v="1"/>
    <x v="8"/>
    <s v="Recycled Premium Regency Composition Covers"/>
    <n v="24.448"/>
    <n v="2"/>
    <n v="0.2"/>
    <n v="8.8623999999999992"/>
  </r>
  <r>
    <n v="8063"/>
    <s v="CA-2013-132997"/>
    <x v="0"/>
    <x v="77"/>
    <x v="333"/>
    <s v="First Class"/>
    <s v="LW-17215"/>
    <s v="Luke Weiss"/>
    <x v="0"/>
    <s v="United States"/>
    <s v="Rochester"/>
    <x v="15"/>
    <n v="14609"/>
    <x v="3"/>
    <s v="TEC-PH-10000586"/>
    <x v="2"/>
    <x v="7"/>
    <s v="AT&amp;T SB67148 SynJ"/>
    <n v="263.95999999999998"/>
    <n v="4"/>
    <n v="0"/>
    <n v="71.269200000000012"/>
  </r>
  <r>
    <n v="8064"/>
    <s v="CA-2013-132997"/>
    <x v="0"/>
    <x v="77"/>
    <x v="333"/>
    <s v="First Class"/>
    <s v="LW-17215"/>
    <s v="Luke Weiss"/>
    <x v="0"/>
    <s v="United States"/>
    <s v="Rochester"/>
    <x v="15"/>
    <n v="14609"/>
    <x v="3"/>
    <s v="TEC-PH-10003811"/>
    <x v="2"/>
    <x v="7"/>
    <s v="Jabra Supreme Plus Driver Edition Headset"/>
    <n v="359.96999999999997"/>
    <n v="3"/>
    <n v="0"/>
    <n v="100.7916"/>
  </r>
  <r>
    <n v="8065"/>
    <s v="CA-2013-132997"/>
    <x v="0"/>
    <x v="77"/>
    <x v="333"/>
    <s v="First Class"/>
    <s v="LW-17215"/>
    <s v="Luke Weiss"/>
    <x v="0"/>
    <s v="United States"/>
    <s v="Rochester"/>
    <x v="15"/>
    <n v="14609"/>
    <x v="3"/>
    <s v="OFF-PA-10004983"/>
    <x v="1"/>
    <x v="10"/>
    <s v="Xerox 23"/>
    <n v="12.96"/>
    <n v="2"/>
    <n v="0"/>
    <n v="6.2208000000000006"/>
  </r>
  <r>
    <n v="8066"/>
    <s v="CA-2013-132997"/>
    <x v="0"/>
    <x v="77"/>
    <x v="333"/>
    <s v="First Class"/>
    <s v="LW-17215"/>
    <s v="Luke Weiss"/>
    <x v="0"/>
    <s v="United States"/>
    <s v="Rochester"/>
    <x v="15"/>
    <n v="14609"/>
    <x v="3"/>
    <s v="OFF-ST-10003479"/>
    <x v="1"/>
    <x v="4"/>
    <s v="Eldon Base for stackable storage shelf, platinum"/>
    <n v="116.82"/>
    <n v="3"/>
    <n v="0"/>
    <n v="5.8409999999999869"/>
  </r>
  <r>
    <n v="8067"/>
    <s v="CA-2013-132997"/>
    <x v="0"/>
    <x v="77"/>
    <x v="333"/>
    <s v="First Class"/>
    <s v="LW-17215"/>
    <s v="Luke Weiss"/>
    <x v="0"/>
    <s v="United States"/>
    <s v="Rochester"/>
    <x v="15"/>
    <n v="14609"/>
    <x v="3"/>
    <s v="OFF-BI-10004318"/>
    <x v="1"/>
    <x v="8"/>
    <s v="Ibico EB-19 Dual Function Manual Binding System"/>
    <n v="276.78400000000005"/>
    <n v="2"/>
    <n v="0.2"/>
    <n v="89.954799999999992"/>
  </r>
  <r>
    <n v="8068"/>
    <s v="US-2012-160563"/>
    <x v="1"/>
    <x v="1182"/>
    <x v="994"/>
    <s v="Standard Class"/>
    <s v="NS-18640"/>
    <s v="Noel Staavos"/>
    <x v="1"/>
    <s v="United States"/>
    <s v="San Francisco"/>
    <x v="1"/>
    <n v="94109"/>
    <x v="1"/>
    <s v="TEC-AC-10002567"/>
    <x v="2"/>
    <x v="11"/>
    <s v="Logitech G602 Wireless Gaming Mouse"/>
    <n v="239.96999999999997"/>
    <n v="3"/>
    <n v="0"/>
    <n v="86.389199999999988"/>
  </r>
  <r>
    <n v="8069"/>
    <s v="US-2012-160563"/>
    <x v="1"/>
    <x v="1182"/>
    <x v="994"/>
    <s v="Standard Class"/>
    <s v="NS-18640"/>
    <s v="Noel Staavos"/>
    <x v="1"/>
    <s v="United States"/>
    <s v="San Francisco"/>
    <x v="1"/>
    <n v="94109"/>
    <x v="1"/>
    <s v="FUR-FU-10001731"/>
    <x v="0"/>
    <x v="5"/>
    <s v="Acrylic Self-Standing Desk Frames"/>
    <n v="16.02"/>
    <n v="6"/>
    <n v="0"/>
    <n v="6.0876000000000001"/>
  </r>
  <r>
    <n v="8070"/>
    <s v="CA-2014-151750"/>
    <x v="3"/>
    <x v="314"/>
    <x v="838"/>
    <s v="Standard Class"/>
    <s v="JM-15250"/>
    <s v="Janet Martin"/>
    <x v="0"/>
    <s v="United States"/>
    <s v="Huntsville"/>
    <x v="5"/>
    <n v="77340"/>
    <x v="2"/>
    <s v="OFF-ST-10002743"/>
    <x v="1"/>
    <x v="4"/>
    <s v="SAFCO Boltless Steel Shelving"/>
    <n v="454.56000000000006"/>
    <n v="5"/>
    <n v="0.2"/>
    <n v="-107.95800000000004"/>
  </r>
  <r>
    <n v="8071"/>
    <s v="CA-2014-151750"/>
    <x v="3"/>
    <x v="314"/>
    <x v="838"/>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x v="838"/>
    <s v="Standard Class"/>
    <s v="JM-15250"/>
    <s v="Janet Martin"/>
    <x v="0"/>
    <s v="United States"/>
    <s v="Huntsville"/>
    <x v="5"/>
    <n v="77340"/>
    <x v="2"/>
    <s v="FUR-CH-10003199"/>
    <x v="0"/>
    <x v="1"/>
    <s v="Office Star - Contemporary Task Swivel Chair"/>
    <n v="310.74399999999997"/>
    <n v="4"/>
    <n v="0.3"/>
    <n v="-26.635199999999998"/>
  </r>
  <r>
    <n v="8073"/>
    <s v="CA-2014-151750"/>
    <x v="3"/>
    <x v="314"/>
    <x v="838"/>
    <s v="Standard Class"/>
    <s v="JM-15250"/>
    <s v="Janet Martin"/>
    <x v="0"/>
    <s v="United States"/>
    <s v="Huntsville"/>
    <x v="5"/>
    <n v="77340"/>
    <x v="2"/>
    <s v="OFF-AR-10003158"/>
    <x v="1"/>
    <x v="6"/>
    <s v="Fluorescent Highlighters by Dixon"/>
    <n v="12.736000000000001"/>
    <n v="4"/>
    <n v="0.2"/>
    <n v="2.2287999999999988"/>
  </r>
  <r>
    <n v="8074"/>
    <s v="CA-2014-151750"/>
    <x v="3"/>
    <x v="314"/>
    <x v="838"/>
    <s v="Standard Class"/>
    <s v="JM-15250"/>
    <s v="Janet Martin"/>
    <x v="0"/>
    <s v="United States"/>
    <s v="Huntsville"/>
    <x v="5"/>
    <n v="77340"/>
    <x v="2"/>
    <s v="OFF-BI-10000301"/>
    <x v="1"/>
    <x v="8"/>
    <s v="GBC Instant Report Kit"/>
    <n v="6.469999999999998"/>
    <n v="5"/>
    <n v="0.8"/>
    <n v="-9.7050000000000018"/>
  </r>
  <r>
    <n v="8075"/>
    <s v="CA-2014-151750"/>
    <x v="3"/>
    <x v="314"/>
    <x v="838"/>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x v="838"/>
    <s v="Standard Class"/>
    <s v="JM-15250"/>
    <s v="Janet Martin"/>
    <x v="0"/>
    <s v="United States"/>
    <s v="Huntsville"/>
    <x v="5"/>
    <n v="77340"/>
    <x v="2"/>
    <s v="OFF-AP-10004708"/>
    <x v="1"/>
    <x v="9"/>
    <s v="Fellowes Superior 10 Outlet Split Surge Protector"/>
    <n v="15.223999999999997"/>
    <n v="2"/>
    <n v="0.8"/>
    <n v="-38.821200000000012"/>
  </r>
  <r>
    <n v="8077"/>
    <s v="CA-2012-106187"/>
    <x v="1"/>
    <x v="537"/>
    <x v="155"/>
    <s v="Standard Class"/>
    <s v="RF-19345"/>
    <s v="Randy Ferguson"/>
    <x v="1"/>
    <s v="United States"/>
    <s v="East Point"/>
    <x v="32"/>
    <n v="30344"/>
    <x v="0"/>
    <s v="FUR-FU-10000794"/>
    <x v="0"/>
    <x v="5"/>
    <s v="Eldon Stackable Tray, Side-Load, Legal, Smoke"/>
    <n v="27.42"/>
    <n v="3"/>
    <n v="0"/>
    <n v="9.3227999999999991"/>
  </r>
  <r>
    <n v="8078"/>
    <s v="CA-2012-106187"/>
    <x v="1"/>
    <x v="537"/>
    <x v="155"/>
    <s v="Standard Class"/>
    <s v="RF-19345"/>
    <s v="Randy Ferguson"/>
    <x v="1"/>
    <s v="United States"/>
    <s v="East Point"/>
    <x v="32"/>
    <n v="30344"/>
    <x v="0"/>
    <s v="OFF-BI-10004519"/>
    <x v="1"/>
    <x v="8"/>
    <s v="GBC DocuBind P100 Manual Binding Machine"/>
    <n v="165.98"/>
    <n v="1"/>
    <n v="0"/>
    <n v="74.690999999999988"/>
  </r>
  <r>
    <n v="8079"/>
    <s v="CA-2012-106187"/>
    <x v="1"/>
    <x v="537"/>
    <x v="155"/>
    <s v="Standard Class"/>
    <s v="RF-19345"/>
    <s v="Randy Ferguson"/>
    <x v="1"/>
    <s v="United States"/>
    <s v="East Point"/>
    <x v="32"/>
    <n v="30344"/>
    <x v="0"/>
    <s v="TEC-AC-10001590"/>
    <x v="2"/>
    <x v="11"/>
    <s v="Dell Slim USB Multimedia Keyboard"/>
    <n v="75"/>
    <n v="3"/>
    <n v="0"/>
    <n v="18"/>
  </r>
  <r>
    <n v="8080"/>
    <s v="US-2013-164945"/>
    <x v="0"/>
    <x v="441"/>
    <x v="902"/>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x v="666"/>
    <s v="Standard Class"/>
    <s v="KH-16690"/>
    <s v="Kristen Hastings"/>
    <x v="1"/>
    <s v="United States"/>
    <s v="Springfield"/>
    <x v="21"/>
    <n v="97477"/>
    <x v="1"/>
    <s v="OFF-LA-10001474"/>
    <x v="1"/>
    <x v="2"/>
    <s v="Avery 477"/>
    <n v="146.54400000000001"/>
    <n v="6"/>
    <n v="0.2"/>
    <n v="47.626799999999996"/>
  </r>
  <r>
    <n v="8082"/>
    <s v="CA-2012-150714"/>
    <x v="1"/>
    <x v="662"/>
    <x v="666"/>
    <s v="Standard Class"/>
    <s v="KH-16690"/>
    <s v="Kristen Hastings"/>
    <x v="1"/>
    <s v="United States"/>
    <s v="Springfield"/>
    <x v="21"/>
    <n v="97477"/>
    <x v="1"/>
    <s v="OFF-PA-10001497"/>
    <x v="1"/>
    <x v="10"/>
    <s v="Xerox 1914"/>
    <n v="131.904"/>
    <n v="3"/>
    <n v="0.2"/>
    <n v="47.815200000000004"/>
  </r>
  <r>
    <n v="8083"/>
    <s v="CA-2012-150714"/>
    <x v="1"/>
    <x v="662"/>
    <x v="666"/>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x v="666"/>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x v="666"/>
    <s v="Standard Class"/>
    <s v="KH-16690"/>
    <s v="Kristen Hastings"/>
    <x v="1"/>
    <s v="United States"/>
    <s v="Springfield"/>
    <x v="21"/>
    <n v="97477"/>
    <x v="1"/>
    <s v="OFF-ST-10001809"/>
    <x v="1"/>
    <x v="4"/>
    <s v="Fellowes Officeware Wire Shelving"/>
    <n v="718.6400000000001"/>
    <n v="10"/>
    <n v="0.2"/>
    <n v="-161.69400000000005"/>
  </r>
  <r>
    <n v="8086"/>
    <s v="CA-2013-105753"/>
    <x v="0"/>
    <x v="201"/>
    <x v="936"/>
    <s v="Standard Class"/>
    <s v="LC-16960"/>
    <s v="Lindsay Castell"/>
    <x v="2"/>
    <s v="United States"/>
    <s v="Arlington"/>
    <x v="17"/>
    <n v="22204"/>
    <x v="0"/>
    <s v="FUR-FU-10000246"/>
    <x v="0"/>
    <x v="5"/>
    <s v="Aluminum Document Frame"/>
    <n v="61.1"/>
    <n v="5"/>
    <n v="0"/>
    <n v="18.329999999999991"/>
  </r>
  <r>
    <n v="8087"/>
    <s v="CA-2014-120894"/>
    <x v="3"/>
    <x v="1045"/>
    <x v="1060"/>
    <s v="Standard Class"/>
    <s v="JL-15130"/>
    <s v="Jack Lebron"/>
    <x v="0"/>
    <s v="United States"/>
    <s v="Wilmington"/>
    <x v="3"/>
    <n v="28403"/>
    <x v="0"/>
    <s v="OFF-AP-10000252"/>
    <x v="1"/>
    <x v="9"/>
    <s v="Harmony HEPA Quiet Air Purifiers"/>
    <n v="28.08"/>
    <n v="3"/>
    <n v="0.2"/>
    <n v="5.2650000000000006"/>
  </r>
  <r>
    <n v="8088"/>
    <s v="CA-2013-106621"/>
    <x v="0"/>
    <x v="321"/>
    <x v="152"/>
    <s v="Second Class"/>
    <s v="DM-12955"/>
    <s v="Dario Medina"/>
    <x v="1"/>
    <s v="United States"/>
    <s v="Yuma"/>
    <x v="16"/>
    <n v="85364"/>
    <x v="1"/>
    <s v="OFF-AR-10002375"/>
    <x v="1"/>
    <x v="6"/>
    <s v="Newell 351"/>
    <n v="10.496"/>
    <n v="4"/>
    <n v="0.2"/>
    <n v="1.1807999999999983"/>
  </r>
  <r>
    <n v="8089"/>
    <s v="CA-2012-107020"/>
    <x v="1"/>
    <x v="848"/>
    <x v="933"/>
    <s v="Standard Class"/>
    <s v="MV-18190"/>
    <s v="Mike Vittorini"/>
    <x v="0"/>
    <s v="United States"/>
    <s v="San Bernardino"/>
    <x v="1"/>
    <n v="92404"/>
    <x v="1"/>
    <s v="OFF-BI-10003719"/>
    <x v="1"/>
    <x v="8"/>
    <s v="Large Capacity Hanging Post Binders"/>
    <n v="39.92"/>
    <n v="2"/>
    <n v="0.2"/>
    <n v="12.973999999999997"/>
  </r>
  <r>
    <n v="8090"/>
    <s v="US-2012-117492"/>
    <x v="1"/>
    <x v="976"/>
    <x v="1281"/>
    <s v="First Class"/>
    <s v="NS-18640"/>
    <s v="Noel Staavos"/>
    <x v="1"/>
    <s v="United States"/>
    <s v="Baltimore"/>
    <x v="39"/>
    <n v="21215"/>
    <x v="3"/>
    <s v="OFF-AP-10001492"/>
    <x v="1"/>
    <x v="9"/>
    <s v="Acco Six-Outlet Power Strip, 4' Cord Length"/>
    <n v="77.58"/>
    <n v="9"/>
    <n v="0"/>
    <n v="20.1708"/>
  </r>
  <r>
    <n v="8091"/>
    <s v="CA-2011-101392"/>
    <x v="2"/>
    <x v="1035"/>
    <x v="623"/>
    <s v="Standard Class"/>
    <s v="AS-10630"/>
    <s v="Ann Steele"/>
    <x v="2"/>
    <s v="United States"/>
    <s v="Seattle"/>
    <x v="4"/>
    <n v="98103"/>
    <x v="1"/>
    <s v="OFF-ST-10000532"/>
    <x v="1"/>
    <x v="4"/>
    <s v="Advantus Rolling Drawer Organizers"/>
    <n v="269.35999999999996"/>
    <n v="7"/>
    <n v="0"/>
    <n v="70.033599999999993"/>
  </r>
  <r>
    <n v="8092"/>
    <s v="CA-2012-127502"/>
    <x v="1"/>
    <x v="895"/>
    <x v="1282"/>
    <s v="Standard Class"/>
    <s v="MT-17815"/>
    <s v="Meg Tillman"/>
    <x v="0"/>
    <s v="United States"/>
    <s v="San Francisco"/>
    <x v="1"/>
    <n v="94110"/>
    <x v="1"/>
    <s v="OFF-LA-10001613"/>
    <x v="1"/>
    <x v="2"/>
    <s v="Avery File Folder Labels"/>
    <n v="5.76"/>
    <n v="2"/>
    <n v="0"/>
    <n v="2.8224"/>
  </r>
  <r>
    <n v="8093"/>
    <s v="CA-2014-143658"/>
    <x v="3"/>
    <x v="1183"/>
    <x v="87"/>
    <s v="Second Class"/>
    <s v="SR-20425"/>
    <s v="Sharelle Roach"/>
    <x v="2"/>
    <s v="United States"/>
    <s v="New York City"/>
    <x v="15"/>
    <n v="10035"/>
    <x v="3"/>
    <s v="OFF-AR-10002818"/>
    <x v="1"/>
    <x v="6"/>
    <s v="Panasonic KP-310 Heavy-Duty Electric Pencil Sharpener"/>
    <n v="109.9"/>
    <n v="5"/>
    <n v="0"/>
    <n v="32.97"/>
  </r>
  <r>
    <n v="8094"/>
    <s v="CA-2014-133046"/>
    <x v="3"/>
    <x v="944"/>
    <x v="608"/>
    <s v="Second Class"/>
    <s v="DK-13375"/>
    <s v="Dennis Kane"/>
    <x v="0"/>
    <s v="United States"/>
    <s v="Seattle"/>
    <x v="4"/>
    <n v="98115"/>
    <x v="1"/>
    <s v="FUR-FU-10001940"/>
    <x v="0"/>
    <x v="5"/>
    <s v="Staples"/>
    <n v="23.88"/>
    <n v="3"/>
    <n v="0"/>
    <n v="10.507200000000001"/>
  </r>
  <r>
    <n v="8095"/>
    <s v="CA-2014-133046"/>
    <x v="3"/>
    <x v="944"/>
    <x v="608"/>
    <s v="Second Class"/>
    <s v="DK-13375"/>
    <s v="Dennis Kane"/>
    <x v="0"/>
    <s v="United States"/>
    <s v="Seattle"/>
    <x v="4"/>
    <n v="98115"/>
    <x v="1"/>
    <s v="OFF-PA-10003883"/>
    <x v="1"/>
    <x v="10"/>
    <s v="Message Book, Phone, Wirebound Standard Line Memo, 2 3/4&quot; X 5&quot;"/>
    <n v="26.2"/>
    <n v="4"/>
    <n v="0"/>
    <n v="12.052"/>
  </r>
  <r>
    <n v="8096"/>
    <s v="CA-2014-133046"/>
    <x v="3"/>
    <x v="944"/>
    <x v="608"/>
    <s v="Second Class"/>
    <s v="DK-13375"/>
    <s v="Dennis Kane"/>
    <x v="0"/>
    <s v="United States"/>
    <s v="Seattle"/>
    <x v="4"/>
    <n v="98115"/>
    <x v="1"/>
    <s v="OFF-PA-10002787"/>
    <x v="1"/>
    <x v="10"/>
    <s v="Xerox 227"/>
    <n v="12.96"/>
    <n v="2"/>
    <n v="0"/>
    <n v="6.2208000000000006"/>
  </r>
  <r>
    <n v="8097"/>
    <s v="CA-2014-133046"/>
    <x v="3"/>
    <x v="944"/>
    <x v="608"/>
    <s v="Second Class"/>
    <s v="DK-13375"/>
    <s v="Dennis Kane"/>
    <x v="0"/>
    <s v="United States"/>
    <s v="Seattle"/>
    <x v="4"/>
    <n v="98115"/>
    <x v="1"/>
    <s v="TEC-AC-10000991"/>
    <x v="2"/>
    <x v="11"/>
    <s v="Sony Micro Vault Click 8 GB USB 2.0 Flash Drive"/>
    <n v="234.95000000000002"/>
    <n v="5"/>
    <n v="0"/>
    <n v="32.893000000000008"/>
  </r>
  <r>
    <n v="8098"/>
    <s v="CA-2014-122798"/>
    <x v="3"/>
    <x v="116"/>
    <x v="378"/>
    <s v="Standard Class"/>
    <s v="SV-20935"/>
    <s v="Susan Vittorini"/>
    <x v="0"/>
    <s v="United States"/>
    <s v="Albuquerque"/>
    <x v="27"/>
    <n v="87105"/>
    <x v="1"/>
    <s v="OFF-ST-10003058"/>
    <x v="1"/>
    <x v="4"/>
    <s v="Eldon Mobile Mega Data Cart  Mega Stackable  Add-On Trays"/>
    <n v="118.25"/>
    <n v="5"/>
    <n v="0"/>
    <n v="34.292499999999997"/>
  </r>
  <r>
    <n v="8099"/>
    <s v="CA-2014-122798"/>
    <x v="3"/>
    <x v="116"/>
    <x v="378"/>
    <s v="Standard Class"/>
    <s v="SV-20935"/>
    <s v="Susan Vittorini"/>
    <x v="0"/>
    <s v="United States"/>
    <s v="Albuquerque"/>
    <x v="27"/>
    <n v="87105"/>
    <x v="1"/>
    <s v="OFF-PA-10004239"/>
    <x v="1"/>
    <x v="10"/>
    <s v="Xerox 1953"/>
    <n v="4.28"/>
    <n v="1"/>
    <n v="0"/>
    <n v="1.9259999999999997"/>
  </r>
  <r>
    <n v="8100"/>
    <s v="CA-2013-169663"/>
    <x v="0"/>
    <x v="612"/>
    <x v="20"/>
    <s v="First Class"/>
    <s v="RH-19510"/>
    <s v="Rick Huthwaite"/>
    <x v="2"/>
    <s v="United States"/>
    <s v="Los Angeles"/>
    <x v="1"/>
    <n v="90045"/>
    <x v="1"/>
    <s v="TEC-AC-10003038"/>
    <x v="2"/>
    <x v="11"/>
    <s v="Kingston Digital DataTraveler 16GB USB 2.0"/>
    <n v="26.849999999999998"/>
    <n v="3"/>
    <n v="0"/>
    <n v="5.101499999999997"/>
  </r>
  <r>
    <n v="8101"/>
    <s v="CA-2013-169663"/>
    <x v="0"/>
    <x v="612"/>
    <x v="20"/>
    <s v="First Class"/>
    <s v="RH-19510"/>
    <s v="Rick Huthwaite"/>
    <x v="2"/>
    <s v="United States"/>
    <s v="Los Angeles"/>
    <x v="1"/>
    <n v="90045"/>
    <x v="1"/>
    <s v="TEC-MA-10000984"/>
    <x v="2"/>
    <x v="15"/>
    <s v="Okidata MB760 Printer"/>
    <n v="3357.6000000000004"/>
    <n v="3"/>
    <n v="0.2"/>
    <n v="377.72999999999956"/>
  </r>
  <r>
    <n v="8102"/>
    <s v="CA-2012-149846"/>
    <x v="1"/>
    <x v="1184"/>
    <x v="1226"/>
    <s v="Standard Class"/>
    <s v="SB-20185"/>
    <s v="Sarah Brown"/>
    <x v="0"/>
    <s v="United States"/>
    <s v="Los Angeles"/>
    <x v="1"/>
    <n v="90045"/>
    <x v="1"/>
    <s v="OFF-LA-10004484"/>
    <x v="1"/>
    <x v="2"/>
    <s v="Avery 476"/>
    <n v="8.26"/>
    <n v="2"/>
    <n v="0"/>
    <n v="3.7995999999999999"/>
  </r>
  <r>
    <n v="8103"/>
    <s v="CA-2012-149846"/>
    <x v="1"/>
    <x v="1184"/>
    <x v="1226"/>
    <s v="Standard Class"/>
    <s v="SB-20185"/>
    <s v="Sarah Brown"/>
    <x v="0"/>
    <s v="United States"/>
    <s v="Los Angeles"/>
    <x v="1"/>
    <n v="90045"/>
    <x v="1"/>
    <s v="TEC-MA-10004002"/>
    <x v="2"/>
    <x v="15"/>
    <s v="Zebra GX420t Direct Thermal/Thermal Transfer Printer"/>
    <n v="2973.32"/>
    <n v="7"/>
    <n v="0.2"/>
    <n v="334.49849999999958"/>
  </r>
  <r>
    <n v="8104"/>
    <s v="CA-2012-149846"/>
    <x v="1"/>
    <x v="1184"/>
    <x v="1226"/>
    <s v="Standard Class"/>
    <s v="SB-20185"/>
    <s v="Sarah Brown"/>
    <x v="0"/>
    <s v="United States"/>
    <s v="Los Angeles"/>
    <x v="1"/>
    <n v="90045"/>
    <x v="1"/>
    <s v="OFF-ST-10002406"/>
    <x v="1"/>
    <x v="4"/>
    <s v="Pizazz Global Quick File"/>
    <n v="104.79"/>
    <n v="7"/>
    <n v="0"/>
    <n v="29.341200000000008"/>
  </r>
  <r>
    <n v="8105"/>
    <s v="CA-2012-149846"/>
    <x v="1"/>
    <x v="1184"/>
    <x v="1226"/>
    <s v="Standard Class"/>
    <s v="SB-20185"/>
    <s v="Sarah Brown"/>
    <x v="0"/>
    <s v="United States"/>
    <s v="Los Angeles"/>
    <x v="1"/>
    <n v="90045"/>
    <x v="1"/>
    <s v="TEC-PH-10003645"/>
    <x v="2"/>
    <x v="7"/>
    <s v="Aastra 57i VoIP phone"/>
    <n v="775.72800000000007"/>
    <n v="6"/>
    <n v="0.2"/>
    <n v="58.179600000000022"/>
  </r>
  <r>
    <n v="8106"/>
    <s v="CA-2014-159149"/>
    <x v="3"/>
    <x v="922"/>
    <x v="822"/>
    <s v="First Class"/>
    <s v="CR-12820"/>
    <s v="Cyra Reiten"/>
    <x v="2"/>
    <s v="United States"/>
    <s v="Houston"/>
    <x v="5"/>
    <n v="77041"/>
    <x v="2"/>
    <s v="FUR-BO-10001601"/>
    <x v="0"/>
    <x v="0"/>
    <s v="Sauder Mission Library with Doors, Fruitwood Finish"/>
    <n v="89.066399999999987"/>
    <n v="1"/>
    <n v="0.32"/>
    <n v="-17.027400000000007"/>
  </r>
  <r>
    <n v="8107"/>
    <s v="CA-2014-159149"/>
    <x v="3"/>
    <x v="922"/>
    <x v="822"/>
    <s v="First Class"/>
    <s v="CR-12820"/>
    <s v="Cyra Reiten"/>
    <x v="2"/>
    <s v="United States"/>
    <s v="Houston"/>
    <x v="5"/>
    <n v="77041"/>
    <x v="2"/>
    <s v="OFF-AR-10000937"/>
    <x v="1"/>
    <x v="6"/>
    <s v="Dixon Ticonderoga Core-Lock Colored Pencils, 48-Color Set"/>
    <n v="175.44"/>
    <n v="6"/>
    <n v="0.2"/>
    <n v="52.632000000000005"/>
  </r>
  <r>
    <n v="8108"/>
    <s v="CA-2014-159149"/>
    <x v="3"/>
    <x v="922"/>
    <x v="822"/>
    <s v="First Class"/>
    <s v="CR-12820"/>
    <s v="Cyra Reiten"/>
    <x v="2"/>
    <s v="United States"/>
    <s v="Houston"/>
    <x v="5"/>
    <n v="77041"/>
    <x v="2"/>
    <s v="TEC-PH-10000038"/>
    <x v="2"/>
    <x v="7"/>
    <s v="Jawbone MINI JAMBOX Wireless Bluetooth Speaker"/>
    <n v="438.33600000000001"/>
    <n v="4"/>
    <n v="0.2"/>
    <n v="-87.667200000000037"/>
  </r>
  <r>
    <n v="8109"/>
    <s v="US-2014-167570"/>
    <x v="3"/>
    <x v="166"/>
    <x v="159"/>
    <s v="Standard Class"/>
    <s v="EG-13900"/>
    <s v="Emily Grady"/>
    <x v="0"/>
    <s v="United States"/>
    <s v="Philadelphia"/>
    <x v="9"/>
    <n v="19140"/>
    <x v="3"/>
    <s v="FUR-CH-10003396"/>
    <x v="0"/>
    <x v="1"/>
    <s v="Global Deluxe Steno Chair"/>
    <n v="215.54400000000001"/>
    <n v="4"/>
    <n v="0.3"/>
    <n v="-58.504800000000017"/>
  </r>
  <r>
    <n v="8110"/>
    <s v="CA-2014-160122"/>
    <x v="3"/>
    <x v="551"/>
    <x v="122"/>
    <s v="Standard Class"/>
    <s v="RD-19930"/>
    <s v="Russell D'Ascenzo"/>
    <x v="0"/>
    <s v="United States"/>
    <s v="Chicago"/>
    <x v="10"/>
    <n v="60623"/>
    <x v="2"/>
    <s v="OFF-EN-10002592"/>
    <x v="1"/>
    <x v="12"/>
    <s v="Peel &amp; Seel Recycled Catalog Envelopes, Brown"/>
    <n v="55.584000000000003"/>
    <n v="6"/>
    <n v="0.2"/>
    <n v="20.844000000000001"/>
  </r>
  <r>
    <n v="8111"/>
    <s v="CA-2014-160122"/>
    <x v="3"/>
    <x v="551"/>
    <x v="122"/>
    <s v="Standard Class"/>
    <s v="RD-19930"/>
    <s v="Russell D'Ascenzo"/>
    <x v="0"/>
    <s v="United States"/>
    <s v="Chicago"/>
    <x v="10"/>
    <n v="60623"/>
    <x v="2"/>
    <s v="FUR-CH-10000422"/>
    <x v="0"/>
    <x v="1"/>
    <s v="Global Highback Leather Tilter in Burgundy"/>
    <n v="127.38599999999998"/>
    <n v="2"/>
    <n v="0.3"/>
    <n v="-25.477199999999982"/>
  </r>
  <r>
    <n v="8112"/>
    <s v="CA-2013-130393"/>
    <x v="0"/>
    <x v="49"/>
    <x v="845"/>
    <s v="Second Class"/>
    <s v="JM-15865"/>
    <s v="John Murray"/>
    <x v="0"/>
    <s v="United States"/>
    <s v="San Angelo"/>
    <x v="5"/>
    <n v="76903"/>
    <x v="2"/>
    <s v="FUR-CH-10002647"/>
    <x v="0"/>
    <x v="1"/>
    <s v="Situations Contoured Folding Chairs, 4/Set"/>
    <n v="248.43"/>
    <n v="5"/>
    <n v="0.3"/>
    <n v="-17.744999999999976"/>
  </r>
  <r>
    <n v="8113"/>
    <s v="CA-2013-130393"/>
    <x v="0"/>
    <x v="49"/>
    <x v="845"/>
    <s v="Second Class"/>
    <s v="JM-15865"/>
    <s v="John Murray"/>
    <x v="0"/>
    <s v="United States"/>
    <s v="San Angelo"/>
    <x v="5"/>
    <n v="76903"/>
    <x v="2"/>
    <s v="OFF-AP-10004859"/>
    <x v="1"/>
    <x v="9"/>
    <s v="Acco 6 Outlet Guardian Premium Surge Suppressor"/>
    <n v="11.647999999999998"/>
    <n v="4"/>
    <n v="0.8"/>
    <n v="-30.867200000000004"/>
  </r>
  <r>
    <n v="8114"/>
    <s v="CA-2013-130393"/>
    <x v="0"/>
    <x v="49"/>
    <x v="845"/>
    <s v="Second Class"/>
    <s v="JM-15865"/>
    <s v="John Murray"/>
    <x v="0"/>
    <s v="United States"/>
    <s v="San Angelo"/>
    <x v="5"/>
    <n v="76903"/>
    <x v="2"/>
    <s v="FUR-CH-10004477"/>
    <x v="0"/>
    <x v="1"/>
    <s v="Global Push Button Manager's Chair, Indigo"/>
    <n v="85.245999999999995"/>
    <n v="2"/>
    <n v="0.3"/>
    <n v="-1.217800000000004"/>
  </r>
  <r>
    <n v="8115"/>
    <s v="CA-2014-144820"/>
    <x v="3"/>
    <x v="621"/>
    <x v="951"/>
    <s v="Second Class"/>
    <s v="LW-16825"/>
    <s v="Laurel Workman"/>
    <x v="1"/>
    <s v="United States"/>
    <s v="Pasadena"/>
    <x v="5"/>
    <n v="77506"/>
    <x v="2"/>
    <s v="OFF-AR-10004817"/>
    <x v="1"/>
    <x v="6"/>
    <s v="Colorific Watercolor Pencils"/>
    <n v="20.64"/>
    <n v="5"/>
    <n v="0.2"/>
    <n v="2.3219999999999974"/>
  </r>
  <r>
    <n v="8116"/>
    <s v="CA-2014-101014"/>
    <x v="3"/>
    <x v="635"/>
    <x v="842"/>
    <s v="Standard Class"/>
    <s v="RW-19540"/>
    <s v="Rick Wilson"/>
    <x v="1"/>
    <s v="United States"/>
    <s v="Los Angeles"/>
    <x v="1"/>
    <n v="90049"/>
    <x v="1"/>
    <s v="FUR-FU-10003374"/>
    <x v="0"/>
    <x v="5"/>
    <s v="Electrix Fluorescent Magnifier Lamps &amp; Weighted Base"/>
    <n v="148.02000000000001"/>
    <n v="3"/>
    <n v="0"/>
    <n v="41.445600000000013"/>
  </r>
  <r>
    <n v="8117"/>
    <s v="CA-2014-105543"/>
    <x v="3"/>
    <x v="221"/>
    <x v="865"/>
    <s v="Same Day"/>
    <s v="BG-11695"/>
    <s v="Brooke Gillingham"/>
    <x v="1"/>
    <s v="United States"/>
    <s v="Garden City"/>
    <x v="41"/>
    <n v="67846"/>
    <x v="2"/>
    <s v="OFF-ST-10003123"/>
    <x v="1"/>
    <x v="4"/>
    <s v="Fellowes Bases and Tops For Staxonsteel/High-Stak Systems"/>
    <n v="33.29"/>
    <n v="1"/>
    <n v="0"/>
    <n v="7.9895999999999994"/>
  </r>
  <r>
    <n v="8118"/>
    <s v="US-2014-113201"/>
    <x v="3"/>
    <x v="160"/>
    <x v="162"/>
    <s v="Standard Class"/>
    <s v="TT-21220"/>
    <s v="Thomas Thornton"/>
    <x v="0"/>
    <s v="United States"/>
    <s v="Los Angeles"/>
    <x v="1"/>
    <n v="90045"/>
    <x v="1"/>
    <s v="OFF-PA-10000675"/>
    <x v="1"/>
    <x v="10"/>
    <s v="Xerox 1919"/>
    <n v="204.95000000000002"/>
    <n v="5"/>
    <n v="0"/>
    <n v="100.4255"/>
  </r>
  <r>
    <n v="8119"/>
    <s v="US-2014-106551"/>
    <x v="3"/>
    <x v="847"/>
    <x v="1186"/>
    <s v="Standard Class"/>
    <s v="EB-13930"/>
    <s v="Eric Barreto"/>
    <x v="0"/>
    <s v="United States"/>
    <s v="Chicago"/>
    <x v="10"/>
    <n v="60653"/>
    <x v="2"/>
    <s v="FUR-CH-10004997"/>
    <x v="0"/>
    <x v="1"/>
    <s v="Hon Every-Day Series Multi-Task Chairs"/>
    <n v="526.34399999999994"/>
    <n v="4"/>
    <n v="0.3"/>
    <n v="-75.191999999999979"/>
  </r>
  <r>
    <n v="8120"/>
    <s v="CA-2013-116722"/>
    <x v="0"/>
    <x v="583"/>
    <x v="619"/>
    <s v="Standard Class"/>
    <s v="LP-17080"/>
    <s v="Liz Pelletier"/>
    <x v="0"/>
    <s v="United States"/>
    <s v="San Francisco"/>
    <x v="1"/>
    <n v="94110"/>
    <x v="1"/>
    <s v="FUR-FU-10001934"/>
    <x v="0"/>
    <x v="5"/>
    <s v="Magnifier Swing Arm Lamp"/>
    <n v="41.96"/>
    <n v="2"/>
    <n v="0"/>
    <n v="10.909600000000001"/>
  </r>
  <r>
    <n v="8121"/>
    <s v="CA-2013-116722"/>
    <x v="0"/>
    <x v="583"/>
    <x v="619"/>
    <s v="Standard Class"/>
    <s v="LP-17080"/>
    <s v="Liz Pelletier"/>
    <x v="0"/>
    <s v="United States"/>
    <s v="San Francisco"/>
    <x v="1"/>
    <n v="94110"/>
    <x v="1"/>
    <s v="FUR-CH-10004997"/>
    <x v="0"/>
    <x v="1"/>
    <s v="Hon Every-Day Series Multi-Task Chairs"/>
    <n v="451.15199999999993"/>
    <n v="3"/>
    <n v="0.2"/>
    <n v="0"/>
  </r>
  <r>
    <n v="8122"/>
    <s v="CA-2013-116722"/>
    <x v="0"/>
    <x v="583"/>
    <x v="619"/>
    <s v="Standard Class"/>
    <s v="LP-17080"/>
    <s v="Liz Pelletier"/>
    <x v="0"/>
    <s v="United States"/>
    <s v="San Francisco"/>
    <x v="1"/>
    <n v="94110"/>
    <x v="1"/>
    <s v="OFF-BI-10001890"/>
    <x v="1"/>
    <x v="8"/>
    <s v="Avery Poly Binder Pockets"/>
    <n v="31.504000000000005"/>
    <n v="11"/>
    <n v="0.2"/>
    <n v="11.026399999999999"/>
  </r>
  <r>
    <n v="8123"/>
    <s v="CA-2011-138128"/>
    <x v="2"/>
    <x v="337"/>
    <x v="345"/>
    <s v="Standard Class"/>
    <s v="FP-14320"/>
    <s v="Frank Preis"/>
    <x v="0"/>
    <s v="United States"/>
    <s v="Philadelphia"/>
    <x v="9"/>
    <n v="19134"/>
    <x v="3"/>
    <s v="OFF-EN-10002500"/>
    <x v="1"/>
    <x v="12"/>
    <s v="Globe Weis Peel &amp; Seel First Class Envelopes"/>
    <n v="30.672000000000001"/>
    <n v="3"/>
    <n v="0.2"/>
    <n v="9.5850000000000009"/>
  </r>
  <r>
    <n v="8124"/>
    <s v="CA-2011-138128"/>
    <x v="2"/>
    <x v="337"/>
    <x v="345"/>
    <s v="Standard Class"/>
    <s v="FP-14320"/>
    <s v="Frank Preis"/>
    <x v="0"/>
    <s v="United States"/>
    <s v="Philadelphia"/>
    <x v="9"/>
    <n v="19134"/>
    <x v="3"/>
    <s v="TEC-CO-10001766"/>
    <x v="2"/>
    <x v="16"/>
    <s v="Canon PC940 Copier"/>
    <n v="1079.9759999999999"/>
    <n v="4"/>
    <n v="0.4"/>
    <n v="125.99719999999991"/>
  </r>
  <r>
    <n v="8125"/>
    <s v="US-2014-150070"/>
    <x v="3"/>
    <x v="210"/>
    <x v="230"/>
    <s v="Standard Class"/>
    <s v="JA-15970"/>
    <s v="Joseph Airdo"/>
    <x v="0"/>
    <s v="United States"/>
    <s v="Modesto"/>
    <x v="1"/>
    <n v="95351"/>
    <x v="1"/>
    <s v="FUR-CH-10004860"/>
    <x v="0"/>
    <x v="1"/>
    <s v="Global Low Back Tilter Chair"/>
    <n v="161.56800000000001"/>
    <n v="2"/>
    <n v="0.2"/>
    <n v="-28.274400000000021"/>
  </r>
  <r>
    <n v="8126"/>
    <s v="CA-2012-137064"/>
    <x v="1"/>
    <x v="525"/>
    <x v="95"/>
    <s v="Standard Class"/>
    <s v="TS-21655"/>
    <s v="Trudy Schmidt"/>
    <x v="0"/>
    <s v="United States"/>
    <s v="Houston"/>
    <x v="5"/>
    <n v="77070"/>
    <x v="2"/>
    <s v="OFF-BI-10002049"/>
    <x v="1"/>
    <x v="8"/>
    <s v="UniKeep View Case Binders"/>
    <n v="2.9339999999999993"/>
    <n v="3"/>
    <n v="0.8"/>
    <n v="-4.9878000000000018"/>
  </r>
  <r>
    <n v="8127"/>
    <s v="CA-2012-137064"/>
    <x v="1"/>
    <x v="525"/>
    <x v="95"/>
    <s v="Standard Class"/>
    <s v="TS-21655"/>
    <s v="Trudy Schmidt"/>
    <x v="0"/>
    <s v="United States"/>
    <s v="Houston"/>
    <x v="5"/>
    <n v="77070"/>
    <x v="2"/>
    <s v="TEC-AC-10003499"/>
    <x v="2"/>
    <x v="11"/>
    <s v="Memorex Mini Travel Drive 8 GB USB 2.0 Flash Drive"/>
    <n v="18.528000000000002"/>
    <n v="2"/>
    <n v="0.2"/>
    <n v="4.4004000000000003"/>
  </r>
  <r>
    <n v="8128"/>
    <s v="CA-2012-137064"/>
    <x v="1"/>
    <x v="525"/>
    <x v="95"/>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x v="153"/>
    <s v="Standard Class"/>
    <s v="DP-13000"/>
    <s v="Darren Powers"/>
    <x v="0"/>
    <s v="United States"/>
    <s v="Chicago"/>
    <x v="10"/>
    <n v="60610"/>
    <x v="2"/>
    <s v="FUR-FU-10000222"/>
    <x v="0"/>
    <x v="5"/>
    <s v="Seth Thomas 16&quot; Steel Case Clock"/>
    <n v="64.959999999999994"/>
    <n v="5"/>
    <n v="0.6"/>
    <n v="-43.847999999999985"/>
  </r>
  <r>
    <n v="8130"/>
    <s v="CA-2011-127866"/>
    <x v="2"/>
    <x v="836"/>
    <x v="1283"/>
    <s v="First Class"/>
    <s v="JD-15895"/>
    <s v="Jonathan Doherty"/>
    <x v="1"/>
    <s v="United States"/>
    <s v="Riverside"/>
    <x v="1"/>
    <n v="92503"/>
    <x v="1"/>
    <s v="TEC-AC-10000023"/>
    <x v="2"/>
    <x v="11"/>
    <s v="Maxell 74 Minute CD-R Spindle, 50/Pack"/>
    <n v="41.94"/>
    <n v="2"/>
    <n v="0"/>
    <n v="15.098399999999998"/>
  </r>
  <r>
    <n v="8131"/>
    <s v="CA-2011-127866"/>
    <x v="2"/>
    <x v="836"/>
    <x v="1283"/>
    <s v="First Class"/>
    <s v="JD-15895"/>
    <s v="Jonathan Doherty"/>
    <x v="1"/>
    <s v="United States"/>
    <s v="Riverside"/>
    <x v="1"/>
    <n v="92503"/>
    <x v="1"/>
    <s v="OFF-PA-10003971"/>
    <x v="1"/>
    <x v="10"/>
    <s v="Xerox 1965"/>
    <n v="11.96"/>
    <n v="2"/>
    <n v="0"/>
    <n v="5.8604000000000003"/>
  </r>
  <r>
    <n v="8132"/>
    <s v="CA-2011-127866"/>
    <x v="2"/>
    <x v="836"/>
    <x v="1283"/>
    <s v="First Class"/>
    <s v="JD-15895"/>
    <s v="Jonathan Doherty"/>
    <x v="1"/>
    <s v="United States"/>
    <s v="Riverside"/>
    <x v="1"/>
    <n v="92503"/>
    <x v="1"/>
    <s v="OFF-AR-10003481"/>
    <x v="1"/>
    <x v="6"/>
    <s v="Newell 348"/>
    <n v="13.12"/>
    <n v="4"/>
    <n v="0"/>
    <n v="3.8047999999999984"/>
  </r>
  <r>
    <n v="8133"/>
    <s v="CA-2011-127866"/>
    <x v="2"/>
    <x v="836"/>
    <x v="1283"/>
    <s v="First Class"/>
    <s v="JD-15895"/>
    <s v="Jonathan Doherty"/>
    <x v="1"/>
    <s v="United States"/>
    <s v="Riverside"/>
    <x v="1"/>
    <n v="92503"/>
    <x v="1"/>
    <s v="OFF-ST-10001490"/>
    <x v="1"/>
    <x v="4"/>
    <s v="Hot File 7-Pocket, Floor Stand"/>
    <n v="535.41"/>
    <n v="3"/>
    <n v="0"/>
    <n v="160.62299999999993"/>
  </r>
  <r>
    <n v="8134"/>
    <s v="CA-2012-131352"/>
    <x v="1"/>
    <x v="1049"/>
    <x v="349"/>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x v="1265"/>
    <s v="Standard Class"/>
    <s v="RD-19585"/>
    <s v="Rob Dowd"/>
    <x v="0"/>
    <s v="United States"/>
    <s v="Los Angeles"/>
    <x v="1"/>
    <n v="90008"/>
    <x v="1"/>
    <s v="OFF-PA-10001970"/>
    <x v="1"/>
    <x v="10"/>
    <s v="Xerox 1881"/>
    <n v="36.839999999999996"/>
    <n v="3"/>
    <n v="0"/>
    <n v="17.314799999999998"/>
  </r>
  <r>
    <n v="8136"/>
    <s v="CA-2012-121776"/>
    <x v="1"/>
    <x v="1130"/>
    <x v="1265"/>
    <s v="Standard Class"/>
    <s v="RD-19585"/>
    <s v="Rob Dowd"/>
    <x v="0"/>
    <s v="United States"/>
    <s v="Los Angeles"/>
    <x v="1"/>
    <n v="90008"/>
    <x v="1"/>
    <s v="OFF-LA-10002762"/>
    <x v="1"/>
    <x v="2"/>
    <s v="Avery 485"/>
    <n v="87.71"/>
    <n v="7"/>
    <n v="0"/>
    <n v="41.223699999999994"/>
  </r>
  <r>
    <n v="8137"/>
    <s v="CA-2013-118073"/>
    <x v="0"/>
    <x v="399"/>
    <x v="1070"/>
    <s v="Standard Class"/>
    <s v="CS-12490"/>
    <s v="Cindy Schnelling"/>
    <x v="1"/>
    <s v="United States"/>
    <s v="Lakeland"/>
    <x v="2"/>
    <n v="33801"/>
    <x v="0"/>
    <s v="FUR-TA-10002533"/>
    <x v="0"/>
    <x v="3"/>
    <s v="BPI Conference Tables"/>
    <n v="562.29250000000013"/>
    <n v="7"/>
    <n v="0.45"/>
    <n v="-255.58750000000009"/>
  </r>
  <r>
    <n v="8138"/>
    <s v="CA-2011-103219"/>
    <x v="2"/>
    <x v="187"/>
    <x v="1170"/>
    <s v="Standard Class"/>
    <s v="BF-11215"/>
    <s v="Benjamin Farhat"/>
    <x v="2"/>
    <s v="United States"/>
    <s v="New York City"/>
    <x v="15"/>
    <n v="10035"/>
    <x v="3"/>
    <s v="FUR-FU-10004091"/>
    <x v="0"/>
    <x v="5"/>
    <s v="Eldon 200 Class Desk Accessories, Black"/>
    <n v="56.52"/>
    <n v="9"/>
    <n v="0"/>
    <n v="21.477600000000002"/>
  </r>
  <r>
    <n v="8139"/>
    <s v="CA-2013-102561"/>
    <x v="0"/>
    <x v="427"/>
    <x v="18"/>
    <s v="Standard Class"/>
    <s v="NK-18490"/>
    <s v="Neil Knudson"/>
    <x v="2"/>
    <s v="United States"/>
    <s v="Philadelphia"/>
    <x v="9"/>
    <n v="19140"/>
    <x v="3"/>
    <s v="OFF-AR-10001545"/>
    <x v="1"/>
    <x v="6"/>
    <s v="Newell 326"/>
    <n v="11.264000000000001"/>
    <n v="8"/>
    <n v="0.2"/>
    <n v="1.2671999999999994"/>
  </r>
  <r>
    <n v="8140"/>
    <s v="CA-2013-102561"/>
    <x v="0"/>
    <x v="427"/>
    <x v="18"/>
    <s v="Standard Class"/>
    <s v="NK-18490"/>
    <s v="Neil Knudson"/>
    <x v="2"/>
    <s v="United States"/>
    <s v="Philadelphia"/>
    <x v="9"/>
    <n v="19140"/>
    <x v="3"/>
    <s v="OFF-ST-10001476"/>
    <x v="1"/>
    <x v="4"/>
    <s v="Steel Personal Filing/Posting Tote"/>
    <n v="284.08000000000004"/>
    <n v="10"/>
    <n v="0.2"/>
    <n v="24.856999999999999"/>
  </r>
  <r>
    <n v="8141"/>
    <s v="CA-2013-102561"/>
    <x v="0"/>
    <x v="427"/>
    <x v="18"/>
    <s v="Standard Class"/>
    <s v="NK-18490"/>
    <s v="Neil Knudson"/>
    <x v="2"/>
    <s v="United States"/>
    <s v="Philadelphia"/>
    <x v="9"/>
    <n v="19140"/>
    <x v="3"/>
    <s v="OFF-PA-10004971"/>
    <x v="1"/>
    <x v="10"/>
    <s v="Xerox 196"/>
    <n v="18.496000000000002"/>
    <n v="4"/>
    <n v="0.2"/>
    <n v="6.7048000000000005"/>
  </r>
  <r>
    <n v="8142"/>
    <s v="CA-2013-100993"/>
    <x v="0"/>
    <x v="473"/>
    <x v="1156"/>
    <s v="Standard Class"/>
    <s v="AZ-10750"/>
    <s v="Annie Zypern"/>
    <x v="0"/>
    <s v="United States"/>
    <s v="San Diego"/>
    <x v="1"/>
    <n v="92037"/>
    <x v="1"/>
    <s v="OFF-LA-10003223"/>
    <x v="1"/>
    <x v="2"/>
    <s v="Avery 508"/>
    <n v="14.73"/>
    <n v="3"/>
    <n v="0"/>
    <n v="7.2176999999999998"/>
  </r>
  <r>
    <n v="8143"/>
    <s v="CA-2013-100993"/>
    <x v="0"/>
    <x v="473"/>
    <x v="1156"/>
    <s v="Standard Class"/>
    <s v="AZ-10750"/>
    <s v="Annie Zypern"/>
    <x v="0"/>
    <s v="United States"/>
    <s v="San Diego"/>
    <x v="1"/>
    <n v="92037"/>
    <x v="1"/>
    <s v="OFF-ST-10004340"/>
    <x v="1"/>
    <x v="4"/>
    <s v="Fellowes Mobile File Cart, Black"/>
    <n v="186.54"/>
    <n v="3"/>
    <n v="0"/>
    <n v="50.365800000000007"/>
  </r>
  <r>
    <n v="8144"/>
    <s v="CA-2013-100993"/>
    <x v="0"/>
    <x v="473"/>
    <x v="1156"/>
    <s v="Standard Class"/>
    <s v="AZ-10750"/>
    <s v="Annie Zypern"/>
    <x v="0"/>
    <s v="United States"/>
    <s v="San Diego"/>
    <x v="1"/>
    <n v="92037"/>
    <x v="1"/>
    <s v="FUR-TA-10001095"/>
    <x v="0"/>
    <x v="3"/>
    <s v="Chromcraft Round Conference Tables"/>
    <n v="557.72799999999995"/>
    <n v="4"/>
    <n v="0.2"/>
    <n v="6.9715999999999951"/>
  </r>
  <r>
    <n v="8145"/>
    <s v="CA-2013-100993"/>
    <x v="0"/>
    <x v="473"/>
    <x v="1156"/>
    <s v="Standard Class"/>
    <s v="AZ-10750"/>
    <s v="Annie Zypern"/>
    <x v="0"/>
    <s v="United States"/>
    <s v="San Diego"/>
    <x v="1"/>
    <n v="92037"/>
    <x v="1"/>
    <s v="TEC-PH-10001448"/>
    <x v="2"/>
    <x v="7"/>
    <s v="Anker Astro 15000mAh USB Portable Charger"/>
    <n v="159.96800000000002"/>
    <n v="4"/>
    <n v="0.2"/>
    <n v="-31.993600000000029"/>
  </r>
  <r>
    <n v="8146"/>
    <s v="US-2011-112949"/>
    <x v="2"/>
    <x v="886"/>
    <x v="1004"/>
    <s v="Standard Class"/>
    <s v="Co-12640"/>
    <s v="Corey-Lock"/>
    <x v="0"/>
    <s v="United States"/>
    <s v="Lawton"/>
    <x v="26"/>
    <n v="73505"/>
    <x v="2"/>
    <s v="OFF-AP-10001005"/>
    <x v="1"/>
    <x v="9"/>
    <s v="Honeywell Quietcare HEPA Air Cleaner"/>
    <n v="471.90000000000003"/>
    <n v="6"/>
    <n v="0"/>
    <n v="155.72699999999998"/>
  </r>
  <r>
    <n v="8147"/>
    <s v="US-2011-112949"/>
    <x v="2"/>
    <x v="886"/>
    <x v="1004"/>
    <s v="Standard Class"/>
    <s v="Co-12640"/>
    <s v="Corey-Lock"/>
    <x v="0"/>
    <s v="United States"/>
    <s v="Lawton"/>
    <x v="26"/>
    <n v="73505"/>
    <x v="2"/>
    <s v="OFF-AR-10003469"/>
    <x v="1"/>
    <x v="6"/>
    <s v="Nontoxic Chalk"/>
    <n v="3.52"/>
    <n v="2"/>
    <n v="0"/>
    <n v="1.6896"/>
  </r>
  <r>
    <n v="8148"/>
    <s v="US-2014-146822"/>
    <x v="3"/>
    <x v="255"/>
    <x v="1055"/>
    <s v="Standard Class"/>
    <s v="AG-10675"/>
    <s v="Anna Gayman"/>
    <x v="0"/>
    <s v="United States"/>
    <s v="Salem"/>
    <x v="17"/>
    <n v="24153"/>
    <x v="0"/>
    <s v="OFF-PA-10000249"/>
    <x v="1"/>
    <x v="10"/>
    <s v="Staples"/>
    <n v="49.12"/>
    <n v="4"/>
    <n v="0"/>
    <n v="23.086399999999998"/>
  </r>
  <r>
    <n v="8149"/>
    <s v="US-2013-131058"/>
    <x v="0"/>
    <x v="797"/>
    <x v="844"/>
    <s v="Standard Class"/>
    <s v="EM-14140"/>
    <s v="Eugene Moren"/>
    <x v="2"/>
    <s v="United States"/>
    <s v="Santa Ana"/>
    <x v="1"/>
    <n v="92704"/>
    <x v="1"/>
    <s v="OFF-LA-10001613"/>
    <x v="1"/>
    <x v="2"/>
    <s v="Avery File Folder Labels"/>
    <n v="20.16"/>
    <n v="7"/>
    <n v="0"/>
    <n v="9.8783999999999992"/>
  </r>
  <r>
    <n v="8150"/>
    <s v="CA-2011-167997"/>
    <x v="2"/>
    <x v="755"/>
    <x v="1284"/>
    <s v="First Class"/>
    <s v="CA-11965"/>
    <s v="Carol Adams"/>
    <x v="1"/>
    <s v="United States"/>
    <s v="Rapid City"/>
    <x v="44"/>
    <n v="57701"/>
    <x v="2"/>
    <s v="OFF-BI-10001758"/>
    <x v="1"/>
    <x v="8"/>
    <s v="Wilson Jones 14 Line Acrylic Coated Pressboard Data Binders"/>
    <n v="10.68"/>
    <n v="2"/>
    <n v="0"/>
    <n v="5.0195999999999996"/>
  </r>
  <r>
    <n v="8151"/>
    <s v="CA-2011-167997"/>
    <x v="2"/>
    <x v="755"/>
    <x v="1284"/>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x v="186"/>
    <s v="First Class"/>
    <s v="RB-19360"/>
    <s v="Raymond Buch"/>
    <x v="0"/>
    <s v="United States"/>
    <s v="Seattle"/>
    <x v="4"/>
    <n v="98115"/>
    <x v="1"/>
    <s v="OFF-ST-10001558"/>
    <x v="1"/>
    <x v="4"/>
    <s v="Acco Perma 4000 Stacking Storage Drawers"/>
    <n v="32.479999999999997"/>
    <n v="2"/>
    <n v="0"/>
    <n v="4.8719999999999999"/>
  </r>
  <r>
    <n v="8153"/>
    <s v="CA-2014-140151"/>
    <x v="3"/>
    <x v="721"/>
    <x v="186"/>
    <s v="First Class"/>
    <s v="RB-19360"/>
    <s v="Raymond Buch"/>
    <x v="0"/>
    <s v="United States"/>
    <s v="Seattle"/>
    <x v="4"/>
    <n v="98115"/>
    <x v="1"/>
    <s v="OFF-PA-10002986"/>
    <x v="1"/>
    <x v="10"/>
    <s v="Xerox 1898"/>
    <n v="20.04"/>
    <n v="3"/>
    <n v="0"/>
    <n v="9.6191999999999993"/>
  </r>
  <r>
    <n v="8154"/>
    <s v="CA-2014-140151"/>
    <x v="3"/>
    <x v="721"/>
    <x v="186"/>
    <s v="First Class"/>
    <s v="RB-19360"/>
    <s v="Raymond Buch"/>
    <x v="0"/>
    <s v="United States"/>
    <s v="Seattle"/>
    <x v="4"/>
    <n v="98115"/>
    <x v="1"/>
    <s v="TEC-CO-10004722"/>
    <x v="2"/>
    <x v="16"/>
    <s v="Canon imageCLASS 2200 Advanced Copier"/>
    <n v="13999.96"/>
    <n v="4"/>
    <n v="0"/>
    <n v="6719.9807999999994"/>
  </r>
  <r>
    <n v="8155"/>
    <s v="US-2014-143770"/>
    <x v="3"/>
    <x v="177"/>
    <x v="540"/>
    <s v="Standard Class"/>
    <s v="RD-19720"/>
    <s v="Roger Demir"/>
    <x v="0"/>
    <s v="United States"/>
    <s v="Middletown"/>
    <x v="29"/>
    <n v="6457"/>
    <x v="3"/>
    <s v="TEC-AC-10002842"/>
    <x v="2"/>
    <x v="11"/>
    <s v="WD My Passport Ultra 2TB Portable External Hard Drive"/>
    <n v="238"/>
    <n v="2"/>
    <n v="0"/>
    <n v="38.080000000000013"/>
  </r>
  <r>
    <n v="8156"/>
    <s v="US-2014-143770"/>
    <x v="3"/>
    <x v="177"/>
    <x v="540"/>
    <s v="Standard Class"/>
    <s v="RD-19720"/>
    <s v="Roger Demir"/>
    <x v="0"/>
    <s v="United States"/>
    <s v="Middletown"/>
    <x v="29"/>
    <n v="6457"/>
    <x v="3"/>
    <s v="OFF-PA-10001125"/>
    <x v="1"/>
    <x v="10"/>
    <s v="Xerox 1988"/>
    <n v="61.96"/>
    <n v="2"/>
    <n v="0"/>
    <n v="27.881999999999998"/>
  </r>
  <r>
    <n v="8157"/>
    <s v="CA-2013-131296"/>
    <x v="0"/>
    <x v="964"/>
    <x v="108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x v="407"/>
    <s v="Standard Class"/>
    <s v="PG-18820"/>
    <s v="Patrick Gardner"/>
    <x v="0"/>
    <s v="United States"/>
    <s v="San Diego"/>
    <x v="1"/>
    <n v="92105"/>
    <x v="1"/>
    <s v="TEC-AC-10002842"/>
    <x v="2"/>
    <x v="11"/>
    <s v="WD My Passport Ultra 2TB Portable External Hard Drive"/>
    <n v="595"/>
    <n v="5"/>
    <n v="0"/>
    <n v="95.200000000000031"/>
  </r>
  <r>
    <n v="8159"/>
    <s v="CA-2014-136238"/>
    <x v="3"/>
    <x v="377"/>
    <x v="378"/>
    <s v="Standard Class"/>
    <s v="KB-16240"/>
    <s v="Karen Bern"/>
    <x v="1"/>
    <s v="United States"/>
    <s v="Odessa"/>
    <x v="5"/>
    <n v="79762"/>
    <x v="2"/>
    <s v="OFF-PA-10004285"/>
    <x v="1"/>
    <x v="10"/>
    <s v="Xerox 1959"/>
    <n v="16.032"/>
    <n v="3"/>
    <n v="0.2"/>
    <n v="5.6111999999999993"/>
  </r>
  <r>
    <n v="8160"/>
    <s v="CA-2013-120803"/>
    <x v="0"/>
    <x v="1185"/>
    <x v="20"/>
    <s v="Standard Class"/>
    <s v="RB-19465"/>
    <s v="Rick Bensley"/>
    <x v="2"/>
    <s v="United States"/>
    <s v="Milford"/>
    <x v="29"/>
    <n v="6460"/>
    <x v="3"/>
    <s v="TEC-AC-10004469"/>
    <x v="2"/>
    <x v="11"/>
    <s v="Microsoft Sculpt Comfort Mouse"/>
    <n v="199.75"/>
    <n v="5"/>
    <n v="0"/>
    <n v="87.890000000000015"/>
  </r>
  <r>
    <n v="8161"/>
    <s v="CA-2013-134138"/>
    <x v="0"/>
    <x v="595"/>
    <x v="633"/>
    <s v="Standard Class"/>
    <s v="JD-15790"/>
    <s v="John Dryer"/>
    <x v="0"/>
    <s v="United States"/>
    <s v="Belleville"/>
    <x v="30"/>
    <n v="7109"/>
    <x v="3"/>
    <s v="FUR-CH-10001545"/>
    <x v="0"/>
    <x v="1"/>
    <s v="Hon Comfortask Task/Swivel Chairs"/>
    <n v="227.96"/>
    <n v="2"/>
    <n v="0"/>
    <n v="36.473600000000005"/>
  </r>
  <r>
    <n v="8162"/>
    <s v="CA-2012-120915"/>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x v="1120"/>
    <s v="Second Class"/>
    <s v="JJ-15445"/>
    <s v="Jennifer Jackson"/>
    <x v="0"/>
    <s v="United States"/>
    <s v="New York City"/>
    <x v="15"/>
    <n v="10035"/>
    <x v="3"/>
    <s v="TEC-PH-10003012"/>
    <x v="2"/>
    <x v="7"/>
    <s v="Nortel Meridian M3904 Professional Digital phone"/>
    <n v="307.98"/>
    <n v="2"/>
    <n v="0"/>
    <n v="89.314199999999971"/>
  </r>
  <r>
    <n v="8164"/>
    <s v="CA-2012-168207"/>
    <x v="1"/>
    <x v="121"/>
    <x v="85"/>
    <s v="Standard Class"/>
    <s v="LT-17110"/>
    <s v="Liz Thompson"/>
    <x v="0"/>
    <s v="United States"/>
    <s v="San Diego"/>
    <x v="1"/>
    <n v="92105"/>
    <x v="1"/>
    <s v="FUR-FU-10004909"/>
    <x v="0"/>
    <x v="5"/>
    <s v="Contemporary Wood/Metal Frame"/>
    <n v="96.960000000000008"/>
    <n v="6"/>
    <n v="0"/>
    <n v="33.935999999999993"/>
  </r>
  <r>
    <n v="8165"/>
    <s v="CA-2012-168207"/>
    <x v="1"/>
    <x v="121"/>
    <x v="85"/>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x v="85"/>
    <s v="Standard Class"/>
    <s v="LT-17110"/>
    <s v="Liz Thompson"/>
    <x v="0"/>
    <s v="United States"/>
    <s v="San Diego"/>
    <x v="1"/>
    <n v="92105"/>
    <x v="1"/>
    <s v="OFF-BI-10003355"/>
    <x v="1"/>
    <x v="8"/>
    <s v="Cardinal Holdit Business Card Pockets"/>
    <n v="11.952000000000002"/>
    <n v="3"/>
    <n v="0.2"/>
    <n v="4.1832000000000003"/>
  </r>
  <r>
    <n v="8167"/>
    <s v="CA-2012-168207"/>
    <x v="1"/>
    <x v="121"/>
    <x v="85"/>
    <s v="Standard Class"/>
    <s v="LT-17110"/>
    <s v="Liz Thompson"/>
    <x v="0"/>
    <s v="United States"/>
    <s v="San Diego"/>
    <x v="1"/>
    <n v="92105"/>
    <x v="1"/>
    <s v="FUR-BO-10004357"/>
    <x v="0"/>
    <x v="0"/>
    <s v="O'Sullivan Living Dimensions 3-Shelf Bookcases"/>
    <n v="512.49900000000002"/>
    <n v="3"/>
    <n v="0.15"/>
    <n v="-30.147000000000048"/>
  </r>
  <r>
    <n v="8168"/>
    <s v="CA-2013-144148"/>
    <x v="0"/>
    <x v="995"/>
    <x v="816"/>
    <s v="Standard Class"/>
    <s v="AH-10690"/>
    <s v="Anna Häberlin"/>
    <x v="1"/>
    <s v="United States"/>
    <s v="San Francisco"/>
    <x v="1"/>
    <n v="94122"/>
    <x v="1"/>
    <s v="FUR-TA-10002774"/>
    <x v="0"/>
    <x v="3"/>
    <s v="Laminate Occasional Tables"/>
    <n v="863.12800000000004"/>
    <n v="7"/>
    <n v="0.2"/>
    <n v="-32.367300000000085"/>
  </r>
  <r>
    <n v="8169"/>
    <s v="CA-2014-107174"/>
    <x v="3"/>
    <x v="44"/>
    <x v="87"/>
    <s v="Standard Class"/>
    <s v="AB-10060"/>
    <s v="Adam Bellavance"/>
    <x v="2"/>
    <s v="United States"/>
    <s v="Seattle"/>
    <x v="4"/>
    <n v="98105"/>
    <x v="1"/>
    <s v="FUR-TA-10004575"/>
    <x v="0"/>
    <x v="3"/>
    <s v="Hon 5100 Series Wood Tables"/>
    <n v="2036.8600000000001"/>
    <n v="7"/>
    <n v="0"/>
    <n v="366.63479999999993"/>
  </r>
  <r>
    <n v="8170"/>
    <s v="CA-2014-107174"/>
    <x v="3"/>
    <x v="44"/>
    <x v="87"/>
    <s v="Standard Class"/>
    <s v="AB-10060"/>
    <s v="Adam Bellavance"/>
    <x v="2"/>
    <s v="United States"/>
    <s v="Seattle"/>
    <x v="4"/>
    <n v="98105"/>
    <x v="1"/>
    <s v="FUR-CH-10003312"/>
    <x v="0"/>
    <x v="1"/>
    <s v="Hon 2090 “Pillow Soft” Series Mid Back Swivel/Tilt Chairs"/>
    <n v="449.56800000000004"/>
    <n v="2"/>
    <n v="0.2"/>
    <n v="-73.054800000000071"/>
  </r>
  <r>
    <n v="8171"/>
    <s v="CA-2014-107174"/>
    <x v="3"/>
    <x v="44"/>
    <x v="87"/>
    <s v="Standard Class"/>
    <s v="AB-10060"/>
    <s v="Adam Bellavance"/>
    <x v="2"/>
    <s v="United States"/>
    <s v="Seattle"/>
    <x v="4"/>
    <n v="98105"/>
    <x v="1"/>
    <s v="TEC-AC-10001465"/>
    <x v="2"/>
    <x v="11"/>
    <s v="SanDisk Cruzer 64 GB USB Flash Drive"/>
    <n v="108.96000000000001"/>
    <n v="3"/>
    <n v="0"/>
    <n v="32.687999999999988"/>
  </r>
  <r>
    <n v="8172"/>
    <s v="CA-2013-146150"/>
    <x v="0"/>
    <x v="1173"/>
    <x v="1285"/>
    <s v="Standard Class"/>
    <s v="FM-14380"/>
    <s v="Fred McMath"/>
    <x v="0"/>
    <s v="United States"/>
    <s v="Jackson"/>
    <x v="35"/>
    <n v="39212"/>
    <x v="0"/>
    <s v="OFF-AR-10002240"/>
    <x v="1"/>
    <x v="6"/>
    <s v="Panasonic KP-150 Electric Pencil Sharpener"/>
    <n v="264.18"/>
    <n v="7"/>
    <n v="0"/>
    <n v="68.686800000000005"/>
  </r>
  <r>
    <n v="8173"/>
    <s v="CA-2011-114125"/>
    <x v="2"/>
    <x v="868"/>
    <x v="1286"/>
    <s v="Standard Class"/>
    <s v="GH-14410"/>
    <s v="Gary Hansen"/>
    <x v="2"/>
    <s v="United States"/>
    <s v="Los Angeles"/>
    <x v="1"/>
    <n v="90049"/>
    <x v="1"/>
    <s v="OFF-LA-10004559"/>
    <x v="1"/>
    <x v="2"/>
    <s v="Avery 49"/>
    <n v="2.88"/>
    <n v="1"/>
    <n v="0"/>
    <n v="1.4112"/>
  </r>
  <r>
    <n v="8174"/>
    <s v="CA-2011-114125"/>
    <x v="2"/>
    <x v="868"/>
    <x v="1286"/>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x v="1286"/>
    <s v="Standard Class"/>
    <s v="GH-14410"/>
    <s v="Gary Hansen"/>
    <x v="2"/>
    <s v="United States"/>
    <s v="Los Angeles"/>
    <x v="1"/>
    <n v="90049"/>
    <x v="1"/>
    <s v="OFF-ST-10001505"/>
    <x v="1"/>
    <x v="4"/>
    <s v="Perma STOR-ALL Hanging File Box, 13 1/8&quot;W x 12 1/4&quot;D x 10 1/2&quot;H"/>
    <n v="23.92"/>
    <n v="4"/>
    <n v="0"/>
    <n v="4.066399999999998"/>
  </r>
  <r>
    <n v="8176"/>
    <s v="CA-2013-114944"/>
    <x v="0"/>
    <x v="806"/>
    <x v="1106"/>
    <s v="Standard Class"/>
    <s v="HE-14800"/>
    <s v="Harold Engle"/>
    <x v="1"/>
    <s v="United States"/>
    <s v="Chicago"/>
    <x v="10"/>
    <n v="60623"/>
    <x v="2"/>
    <s v="OFF-PA-10003892"/>
    <x v="1"/>
    <x v="10"/>
    <s v="Xerox 1943"/>
    <n v="156.512"/>
    <n v="4"/>
    <n v="0.2"/>
    <n v="52.822799999999987"/>
  </r>
  <r>
    <n v="8177"/>
    <s v="CA-2013-135965"/>
    <x v="0"/>
    <x v="897"/>
    <x v="1043"/>
    <s v="First Class"/>
    <s v="SZ-20035"/>
    <s v="Sam Zeldin"/>
    <x v="2"/>
    <s v="United States"/>
    <s v="New York City"/>
    <x v="15"/>
    <n v="10035"/>
    <x v="3"/>
    <s v="OFF-ST-10002370"/>
    <x v="1"/>
    <x v="4"/>
    <s v="Sortfiler Multipurpose Personal File Organizer, Black"/>
    <n v="128.34"/>
    <n v="6"/>
    <n v="0"/>
    <n v="37.218599999999995"/>
  </r>
  <r>
    <n v="8178"/>
    <s v="CA-2014-149699"/>
    <x v="3"/>
    <x v="66"/>
    <x v="468"/>
    <s v="First Class"/>
    <s v="CM-12115"/>
    <s v="Chad McGuire"/>
    <x v="0"/>
    <s v="United States"/>
    <s v="Los Angeles"/>
    <x v="1"/>
    <n v="90008"/>
    <x v="1"/>
    <s v="TEC-AC-10000474"/>
    <x v="2"/>
    <x v="11"/>
    <s v="Kensington Expert Mouse Optical USB Trackball for PC or Mac"/>
    <n v="474.95"/>
    <n v="5"/>
    <n v="0"/>
    <n v="142.48499999999993"/>
  </r>
  <r>
    <n v="8179"/>
    <s v="CA-2013-166429"/>
    <x v="0"/>
    <x v="476"/>
    <x v="1054"/>
    <s v="Standard Class"/>
    <s v="TG-21310"/>
    <s v="Toby Gnade"/>
    <x v="0"/>
    <s v="United States"/>
    <s v="Des Moines"/>
    <x v="4"/>
    <n v="98198"/>
    <x v="1"/>
    <s v="TEC-CO-10002095"/>
    <x v="2"/>
    <x v="16"/>
    <s v="Hewlett Packard 610 Color Digital Copier / Printer"/>
    <n v="999.98"/>
    <n v="2"/>
    <n v="0"/>
    <n v="449.99099999999999"/>
  </r>
  <r>
    <n v="8180"/>
    <s v="CA-2012-112767"/>
    <x v="1"/>
    <x v="991"/>
    <x v="1066"/>
    <s v="Standard Class"/>
    <s v="DK-12985"/>
    <s v="Darren Koutras"/>
    <x v="0"/>
    <s v="United States"/>
    <s v="Springfield"/>
    <x v="21"/>
    <n v="97477"/>
    <x v="1"/>
    <s v="FUR-TA-10003469"/>
    <x v="0"/>
    <x v="3"/>
    <s v="Balt Split Level Computer Training Table"/>
    <n v="277.5"/>
    <n v="4"/>
    <n v="0.5"/>
    <n v="-188.7"/>
  </r>
  <r>
    <n v="8181"/>
    <s v="CA-2012-119879"/>
    <x v="1"/>
    <x v="82"/>
    <x v="332"/>
    <s v="Standard Class"/>
    <s v="SS-20410"/>
    <s v="Shahid Shariari"/>
    <x v="0"/>
    <s v="United States"/>
    <s v="Philadelphia"/>
    <x v="9"/>
    <n v="19120"/>
    <x v="3"/>
    <s v="FUR-TA-10002958"/>
    <x v="0"/>
    <x v="3"/>
    <s v="Bevis Oval Conference Table, Walnut"/>
    <n v="1252.704"/>
    <n v="8"/>
    <n v="0.4"/>
    <n v="-480.20320000000027"/>
  </r>
  <r>
    <n v="8182"/>
    <s v="CA-2012-119879"/>
    <x v="1"/>
    <x v="82"/>
    <x v="332"/>
    <s v="Standard Class"/>
    <s v="SS-20410"/>
    <s v="Shahid Shariari"/>
    <x v="0"/>
    <s v="United States"/>
    <s v="Philadelphia"/>
    <x v="9"/>
    <n v="19120"/>
    <x v="3"/>
    <s v="TEC-PH-10002923"/>
    <x v="2"/>
    <x v="7"/>
    <s v="Logitech B530 USB Headset - headset - Full size, Binaural"/>
    <n v="110.97"/>
    <n v="5"/>
    <n v="0.4"/>
    <n v="-24.043499999999995"/>
  </r>
  <r>
    <n v="8183"/>
    <s v="CA-2014-155642"/>
    <x v="3"/>
    <x v="796"/>
    <x v="843"/>
    <s v="Standard Class"/>
    <s v="BM-11575"/>
    <s v="Brendan Murry"/>
    <x v="1"/>
    <s v="United States"/>
    <s v="Chicago"/>
    <x v="10"/>
    <n v="60653"/>
    <x v="2"/>
    <s v="FUR-FU-10004973"/>
    <x v="0"/>
    <x v="5"/>
    <s v="Flat Face Poster Frame"/>
    <n v="22.608000000000001"/>
    <n v="3"/>
    <n v="0.6"/>
    <n v="-10.173599999999997"/>
  </r>
  <r>
    <n v="8184"/>
    <s v="CA-2014-155642"/>
    <x v="3"/>
    <x v="796"/>
    <x v="843"/>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x v="1186"/>
    <s v="Standard Class"/>
    <s v="MY-17380"/>
    <s v="Maribeth Yedwab"/>
    <x v="1"/>
    <s v="United States"/>
    <s v="Chicago"/>
    <x v="10"/>
    <n v="60623"/>
    <x v="2"/>
    <s v="OFF-PA-10003641"/>
    <x v="1"/>
    <x v="10"/>
    <s v="Xerox 1909"/>
    <n v="63.311999999999998"/>
    <n v="3"/>
    <n v="0.2"/>
    <n v="20.576399999999996"/>
  </r>
  <r>
    <n v="8186"/>
    <s v="CA-2012-136728"/>
    <x v="1"/>
    <x v="1023"/>
    <x v="731"/>
    <s v="Second Class"/>
    <s v="AG-10900"/>
    <s v="Arthur Gainer"/>
    <x v="0"/>
    <s v="United States"/>
    <s v="Chicago"/>
    <x v="10"/>
    <n v="60623"/>
    <x v="2"/>
    <s v="OFF-EN-10002621"/>
    <x v="1"/>
    <x v="12"/>
    <s v="Staples"/>
    <n v="7.8239999999999998"/>
    <n v="1"/>
    <n v="0.2"/>
    <n v="2.9339999999999997"/>
  </r>
  <r>
    <n v="8187"/>
    <s v="CA-2012-136728"/>
    <x v="1"/>
    <x v="1023"/>
    <x v="731"/>
    <s v="Second Class"/>
    <s v="AG-10900"/>
    <s v="Arthur Gainer"/>
    <x v="0"/>
    <s v="United States"/>
    <s v="Chicago"/>
    <x v="10"/>
    <n v="60623"/>
    <x v="2"/>
    <s v="FUR-CH-10003817"/>
    <x v="0"/>
    <x v="1"/>
    <s v="Global Value Steno Chair, Gray"/>
    <n v="170.072"/>
    <n v="4"/>
    <n v="0.3"/>
    <n v="-12.147999999999996"/>
  </r>
  <r>
    <n v="8188"/>
    <s v="CA-2013-127194"/>
    <x v="0"/>
    <x v="107"/>
    <x v="265"/>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x v="1287"/>
    <s v="Second Class"/>
    <s v="SG-20470"/>
    <s v="Sheri Gordon"/>
    <x v="0"/>
    <s v="United States"/>
    <s v="Rockville"/>
    <x v="39"/>
    <n v="20852"/>
    <x v="3"/>
    <s v="OFF-PA-10001870"/>
    <x v="1"/>
    <x v="10"/>
    <s v="Xerox 202"/>
    <n v="19.440000000000001"/>
    <n v="3"/>
    <n v="0"/>
    <n v="9.3312000000000008"/>
  </r>
  <r>
    <n v="8190"/>
    <s v="CA-2012-140375"/>
    <x v="1"/>
    <x v="653"/>
    <x v="1287"/>
    <s v="Second Class"/>
    <s v="SG-20470"/>
    <s v="Sheri Gordon"/>
    <x v="0"/>
    <s v="United States"/>
    <s v="Rockville"/>
    <x v="39"/>
    <n v="20852"/>
    <x v="3"/>
    <s v="OFF-BI-10000320"/>
    <x v="1"/>
    <x v="8"/>
    <s v="GBC Plastic Binding Combs"/>
    <n v="7.38"/>
    <n v="1"/>
    <n v="0"/>
    <n v="3.6162000000000001"/>
  </r>
  <r>
    <n v="8191"/>
    <s v="US-2014-155866"/>
    <x v="3"/>
    <x v="701"/>
    <x v="410"/>
    <s v="Standard Class"/>
    <s v="CC-12370"/>
    <s v="Christopher Conant"/>
    <x v="0"/>
    <s v="United States"/>
    <s v="New York City"/>
    <x v="15"/>
    <n v="10011"/>
    <x v="3"/>
    <s v="OFF-PA-10004735"/>
    <x v="1"/>
    <x v="10"/>
    <s v="Xerox 1905"/>
    <n v="38.880000000000003"/>
    <n v="6"/>
    <n v="0"/>
    <n v="18.662400000000002"/>
  </r>
  <r>
    <n v="8192"/>
    <s v="US-2014-155866"/>
    <x v="3"/>
    <x v="701"/>
    <x v="410"/>
    <s v="Standard Class"/>
    <s v="CC-12370"/>
    <s v="Christopher Conant"/>
    <x v="0"/>
    <s v="United States"/>
    <s v="New York City"/>
    <x v="15"/>
    <n v="10011"/>
    <x v="3"/>
    <s v="FUR-FU-10004091"/>
    <x v="0"/>
    <x v="5"/>
    <s v="Howard Miller 13&quot; Diameter Goldtone Round Wall Clock"/>
    <n v="187.76"/>
    <n v="4"/>
    <n v="0"/>
    <n v="76.9816"/>
  </r>
  <r>
    <n v="8193"/>
    <s v="CA-2012-141327"/>
    <x v="1"/>
    <x v="672"/>
    <x v="253"/>
    <s v="First Class"/>
    <s v="LR-16915"/>
    <s v="Lena Radford"/>
    <x v="0"/>
    <s v="United States"/>
    <s v="Durham"/>
    <x v="3"/>
    <n v="27707"/>
    <x v="0"/>
    <s v="OFF-BI-10000546"/>
    <x v="1"/>
    <x v="8"/>
    <s v="Avery Durable Binders"/>
    <n v="6.0480000000000009"/>
    <n v="7"/>
    <n v="0.7"/>
    <n v="-4.2336000000000009"/>
  </r>
  <r>
    <n v="8194"/>
    <s v="CA-2012-141327"/>
    <x v="1"/>
    <x v="672"/>
    <x v="253"/>
    <s v="First Class"/>
    <s v="LR-16915"/>
    <s v="Lena Radford"/>
    <x v="0"/>
    <s v="United States"/>
    <s v="Durham"/>
    <x v="3"/>
    <n v="27707"/>
    <x v="0"/>
    <s v="OFF-AP-10001293"/>
    <x v="1"/>
    <x v="9"/>
    <s v="Belkin 8 Outlet Surge Protector"/>
    <n v="98.352000000000004"/>
    <n v="3"/>
    <n v="0.2"/>
    <n v="9.8351999999999933"/>
  </r>
  <r>
    <n v="8195"/>
    <s v="CA-2012-141327"/>
    <x v="1"/>
    <x v="672"/>
    <x v="253"/>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x v="223"/>
    <s v="Second Class"/>
    <s v="DB-13120"/>
    <s v="David Bremer"/>
    <x v="1"/>
    <s v="United States"/>
    <s v="Santa Barbara"/>
    <x v="1"/>
    <n v="93101"/>
    <x v="1"/>
    <s v="OFF-PA-10004519"/>
    <x v="1"/>
    <x v="10"/>
    <s v="Spiral Phone Message Books with Labels by Adams"/>
    <n v="8.9600000000000009"/>
    <n v="2"/>
    <n v="0"/>
    <n v="4.3904000000000005"/>
  </r>
  <r>
    <n v="8197"/>
    <s v="CA-2014-102736"/>
    <x v="3"/>
    <x v="528"/>
    <x v="945"/>
    <s v="Standard Class"/>
    <s v="LP-17095"/>
    <s v="Liz Preis"/>
    <x v="0"/>
    <s v="United States"/>
    <s v="Knoxville"/>
    <x v="18"/>
    <n v="37918"/>
    <x v="0"/>
    <s v="TEC-AC-10004568"/>
    <x v="2"/>
    <x v="11"/>
    <s v="Maxell LTO Ultrium - 800 GB"/>
    <n v="89.567999999999998"/>
    <n v="4"/>
    <n v="0.2"/>
    <n v="-1.119600000000009"/>
  </r>
  <r>
    <n v="8198"/>
    <s v="CA-2014-102736"/>
    <x v="3"/>
    <x v="528"/>
    <x v="945"/>
    <s v="Standard Class"/>
    <s v="LP-17095"/>
    <s v="Liz Preis"/>
    <x v="0"/>
    <s v="United States"/>
    <s v="Knoxville"/>
    <x v="18"/>
    <n v="37918"/>
    <x v="0"/>
    <s v="OFF-AR-10001897"/>
    <x v="1"/>
    <x v="6"/>
    <s v="Model L Table or Wall-Mount Pencil Sharpener"/>
    <n v="71.959999999999994"/>
    <n v="5"/>
    <n v="0.2"/>
    <n v="7.1960000000000015"/>
  </r>
  <r>
    <n v="8199"/>
    <s v="CA-2014-102736"/>
    <x v="3"/>
    <x v="528"/>
    <x v="945"/>
    <s v="Standard Class"/>
    <s v="LP-17095"/>
    <s v="Liz Preis"/>
    <x v="0"/>
    <s v="United States"/>
    <s v="Knoxville"/>
    <x v="18"/>
    <n v="37918"/>
    <x v="0"/>
    <s v="OFF-PA-10001800"/>
    <x v="1"/>
    <x v="10"/>
    <s v="Xerox 220"/>
    <n v="15.552000000000003"/>
    <n v="3"/>
    <n v="0.2"/>
    <n v="5.4432"/>
  </r>
  <r>
    <n v="8200"/>
    <s v="CA-2014-125269"/>
    <x v="3"/>
    <x v="558"/>
    <x v="956"/>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x v="956"/>
    <s v="Standard Class"/>
    <s v="AF-10870"/>
    <s v="Art Ferguson"/>
    <x v="0"/>
    <s v="United States"/>
    <s v="Chicago"/>
    <x v="10"/>
    <n v="60610"/>
    <x v="2"/>
    <s v="OFF-ST-10004123"/>
    <x v="1"/>
    <x v="4"/>
    <s v="Safco Industrial Wire Shelving System"/>
    <n v="72.784000000000006"/>
    <n v="1"/>
    <n v="0.2"/>
    <n v="-18.196000000000002"/>
  </r>
  <r>
    <n v="8202"/>
    <s v="CA-2012-114811"/>
    <x v="1"/>
    <x v="627"/>
    <x v="1163"/>
    <s v="Same Day"/>
    <s v="KD-16495"/>
    <s v="Keith Dawkins"/>
    <x v="1"/>
    <s v="United States"/>
    <s v="New York City"/>
    <x v="15"/>
    <n v="10024"/>
    <x v="3"/>
    <s v="OFF-ST-10000885"/>
    <x v="1"/>
    <x v="4"/>
    <s v="Fellowes Desktop Hanging File Manager"/>
    <n v="67.150000000000006"/>
    <n v="5"/>
    <n v="0"/>
    <n v="16.787500000000001"/>
  </r>
  <r>
    <n v="8203"/>
    <s v="CA-2012-114811"/>
    <x v="1"/>
    <x v="627"/>
    <x v="1163"/>
    <s v="Same Day"/>
    <s v="KD-16495"/>
    <s v="Keith Dawkins"/>
    <x v="1"/>
    <s v="United States"/>
    <s v="New York City"/>
    <x v="15"/>
    <n v="10024"/>
    <x v="3"/>
    <s v="TEC-PH-10004165"/>
    <x v="2"/>
    <x v="7"/>
    <s v="Mitel MiVoice 5330e IP Phone"/>
    <n v="549.98"/>
    <n v="2"/>
    <n v="0"/>
    <n v="142.9948"/>
  </r>
  <r>
    <n v="8204"/>
    <s v="CA-2012-114811"/>
    <x v="1"/>
    <x v="627"/>
    <x v="1163"/>
    <s v="Same Day"/>
    <s v="KD-16495"/>
    <s v="Keith Dawkins"/>
    <x v="1"/>
    <s v="United States"/>
    <s v="New York City"/>
    <x v="15"/>
    <n v="10024"/>
    <x v="3"/>
    <s v="FUR-FU-10002240"/>
    <x v="0"/>
    <x v="5"/>
    <s v="Nu-Dell EZ-Mount Plastic Wall Frames"/>
    <n v="11.82"/>
    <n v="3"/>
    <n v="0"/>
    <n v="4.7279999999999998"/>
  </r>
  <r>
    <n v="8205"/>
    <s v="CA-2012-114811"/>
    <x v="1"/>
    <x v="627"/>
    <x v="1163"/>
    <s v="Same Day"/>
    <s v="KD-16495"/>
    <s v="Keith Dawkins"/>
    <x v="1"/>
    <s v="United States"/>
    <s v="New York City"/>
    <x v="15"/>
    <n v="10024"/>
    <x v="3"/>
    <s v="TEC-MA-10000045"/>
    <x v="2"/>
    <x v="15"/>
    <s v="Zebra ZM400 Thermal Label Printer"/>
    <n v="4643.8"/>
    <n v="4"/>
    <n v="0"/>
    <n v="2229.0239999999999"/>
  </r>
  <r>
    <n v="8206"/>
    <s v="CA-2012-114811"/>
    <x v="1"/>
    <x v="627"/>
    <x v="1163"/>
    <s v="Same Day"/>
    <s v="KD-16495"/>
    <s v="Keith Dawkins"/>
    <x v="1"/>
    <s v="United States"/>
    <s v="New York City"/>
    <x v="15"/>
    <n v="10024"/>
    <x v="3"/>
    <s v="FUR-CH-10003746"/>
    <x v="0"/>
    <x v="1"/>
    <s v="Hon 4070 Series Pagoda Round Back Stacking Chairs"/>
    <n v="577.76400000000001"/>
    <n v="2"/>
    <n v="0.1"/>
    <n v="115.5528"/>
  </r>
  <r>
    <n v="8207"/>
    <s v="CA-2012-122266"/>
    <x v="1"/>
    <x v="33"/>
    <x v="862"/>
    <s v="Standard Class"/>
    <s v="SA-20830"/>
    <s v="Sue Ann Reed"/>
    <x v="0"/>
    <s v="United States"/>
    <s v="Daytona Beach"/>
    <x v="2"/>
    <n v="32114"/>
    <x v="0"/>
    <s v="FUR-TA-10000577"/>
    <x v="0"/>
    <x v="3"/>
    <s v="Bretford CR4500 Series Slim Rectangular Table"/>
    <n v="191.5155"/>
    <n v="1"/>
    <n v="0.45"/>
    <n v="-76.606200000000001"/>
  </r>
  <r>
    <n v="8208"/>
    <s v="CA-2012-122266"/>
    <x v="1"/>
    <x v="33"/>
    <x v="862"/>
    <s v="Standard Class"/>
    <s v="SA-20830"/>
    <s v="Sue Ann Reed"/>
    <x v="0"/>
    <s v="United States"/>
    <s v="Daytona Beach"/>
    <x v="2"/>
    <n v="32114"/>
    <x v="0"/>
    <s v="OFF-AR-10004757"/>
    <x v="1"/>
    <x v="6"/>
    <s v="Crayola Colored Pencils"/>
    <n v="2.6240000000000001"/>
    <n v="1"/>
    <n v="0.2"/>
    <n v="0.42639999999999978"/>
  </r>
  <r>
    <n v="8209"/>
    <s v="CA-2012-141565"/>
    <x v="1"/>
    <x v="1181"/>
    <x v="488"/>
    <s v="Standard Class"/>
    <s v="BG-11035"/>
    <s v="Barry Gonzalez"/>
    <x v="0"/>
    <s v="United States"/>
    <s v="Nashville"/>
    <x v="18"/>
    <n v="37211"/>
    <x v="0"/>
    <s v="OFF-BI-10000545"/>
    <x v="1"/>
    <x v="8"/>
    <s v="GBC Ibimaster 500 Manual ProClick Binding System"/>
    <n v="1369.7640000000001"/>
    <n v="6"/>
    <n v="0.7"/>
    <n v="-913.17599999999993"/>
  </r>
  <r>
    <n v="8210"/>
    <s v="CA-2012-141565"/>
    <x v="1"/>
    <x v="1181"/>
    <x v="488"/>
    <s v="Standard Class"/>
    <s v="BG-11035"/>
    <s v="Barry Gonzalez"/>
    <x v="0"/>
    <s v="United States"/>
    <s v="Nashville"/>
    <x v="18"/>
    <n v="37211"/>
    <x v="0"/>
    <s v="OFF-ST-10001522"/>
    <x v="1"/>
    <x v="4"/>
    <s v="Gould Plastics 18-Pocket Panel Bin, 34w x 5-1/4d x 20-1/2h"/>
    <n v="294.36799999999999"/>
    <n v="4"/>
    <n v="0.2"/>
    <n v="-58.873600000000025"/>
  </r>
  <r>
    <n v="8211"/>
    <s v="CA-2014-128769"/>
    <x v="3"/>
    <x v="210"/>
    <x v="230"/>
    <s v="Standard Class"/>
    <s v="DM-12955"/>
    <s v="Dario Medina"/>
    <x v="1"/>
    <s v="United States"/>
    <s v="Nashville"/>
    <x v="18"/>
    <n v="37211"/>
    <x v="0"/>
    <s v="OFF-AP-10001271"/>
    <x v="1"/>
    <x v="9"/>
    <s v="Eureka The Boss Cordless Rechargeable Stick Vac"/>
    <n v="81.567999999999998"/>
    <n v="2"/>
    <n v="0.2"/>
    <n v="7.1372000000000035"/>
  </r>
  <r>
    <n v="8212"/>
    <s v="CA-2013-116337"/>
    <x v="0"/>
    <x v="77"/>
    <x v="357"/>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x v="357"/>
    <s v="Standard Class"/>
    <s v="MC-17845"/>
    <s v="Michael Chen"/>
    <x v="0"/>
    <s v="United States"/>
    <s v="Dallas"/>
    <x v="5"/>
    <n v="75220"/>
    <x v="2"/>
    <s v="OFF-ST-10001272"/>
    <x v="1"/>
    <x v="4"/>
    <s v="Mini 13-1/2 Capacity Data Binder Rack, Pearl"/>
    <n v="314.08800000000002"/>
    <n v="3"/>
    <n v="0.2"/>
    <n v="19.630499999999998"/>
  </r>
  <r>
    <n v="8214"/>
    <s v="CA-2012-120845"/>
    <x v="1"/>
    <x v="12"/>
    <x v="119"/>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119"/>
    <s v="Standard Class"/>
    <s v="ML-17395"/>
    <s v="Marina Lichtenstein"/>
    <x v="1"/>
    <s v="United States"/>
    <s v="Murfreesboro"/>
    <x v="18"/>
    <n v="37130"/>
    <x v="0"/>
    <s v="OFF-PA-10004665"/>
    <x v="1"/>
    <x v="10"/>
    <s v="Advantus Motivational Note Cards"/>
    <n v="10.48"/>
    <n v="1"/>
    <n v="0.2"/>
    <n v="3.7989999999999995"/>
  </r>
  <r>
    <n v="8216"/>
    <s v="CA-2012-120845"/>
    <x v="1"/>
    <x v="12"/>
    <x v="119"/>
    <s v="Standard Class"/>
    <s v="ML-17395"/>
    <s v="Marina Lichtenstein"/>
    <x v="1"/>
    <s v="United States"/>
    <s v="Murfreesboro"/>
    <x v="18"/>
    <n v="37130"/>
    <x v="0"/>
    <s v="OFF-BI-10004506"/>
    <x v="1"/>
    <x v="8"/>
    <s v="Wilson Jones data.warehouse D-Ring Binders with DublLock"/>
    <n v="2.4690000000000003"/>
    <n v="1"/>
    <n v="0.7"/>
    <n v="-1.8106"/>
  </r>
  <r>
    <n v="8217"/>
    <s v="CA-2012-120845"/>
    <x v="1"/>
    <x v="12"/>
    <x v="119"/>
    <s v="Standard Class"/>
    <s v="ML-17395"/>
    <s v="Marina Lichtenstein"/>
    <x v="1"/>
    <s v="United States"/>
    <s v="Murfreesboro"/>
    <x v="18"/>
    <n v="37130"/>
    <x v="0"/>
    <s v="OFF-BI-10001982"/>
    <x v="1"/>
    <x v="8"/>
    <s v="Wilson Jones Custom Binder Spines &amp; Labels"/>
    <n v="3.2640000000000007"/>
    <n v="2"/>
    <n v="0.7"/>
    <n v="-2.2847999999999997"/>
  </r>
  <r>
    <n v="8218"/>
    <s v="CA-2011-120775"/>
    <x v="2"/>
    <x v="462"/>
    <x v="1288"/>
    <s v="Standard Class"/>
    <s v="RD-19930"/>
    <s v="Russell D'Ascenzo"/>
    <x v="0"/>
    <s v="United States"/>
    <s v="Dallas"/>
    <x v="5"/>
    <n v="75217"/>
    <x v="2"/>
    <s v="OFF-FA-10002676"/>
    <x v="1"/>
    <x v="13"/>
    <s v="Colored Push Pins"/>
    <n v="4.3440000000000003"/>
    <n v="3"/>
    <n v="0.2"/>
    <n v="0.86879999999999979"/>
  </r>
  <r>
    <n v="8219"/>
    <s v="CA-2011-120775"/>
    <x v="2"/>
    <x v="462"/>
    <x v="1288"/>
    <s v="Standard Class"/>
    <s v="RD-19930"/>
    <s v="Russell D'Ascenzo"/>
    <x v="0"/>
    <s v="United States"/>
    <s v="Dallas"/>
    <x v="5"/>
    <n v="75217"/>
    <x v="2"/>
    <s v="FUR-FU-10000758"/>
    <x v="0"/>
    <x v="5"/>
    <s v="DAX Natural Wood-Tone Poster Frame"/>
    <n v="31.776000000000003"/>
    <n v="3"/>
    <n v="0.6"/>
    <n v="-19.065600000000007"/>
  </r>
  <r>
    <n v="8220"/>
    <s v="CA-2011-120775"/>
    <x v="2"/>
    <x v="462"/>
    <x v="1288"/>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x v="1288"/>
    <s v="Standard Class"/>
    <s v="RD-19930"/>
    <s v="Russell D'Ascenzo"/>
    <x v="0"/>
    <s v="United States"/>
    <s v="Dallas"/>
    <x v="5"/>
    <n v="75217"/>
    <x v="2"/>
    <s v="OFF-BI-10002609"/>
    <x v="1"/>
    <x v="8"/>
    <s v="Avery Hidden Tab Dividers for Binding Systems"/>
    <n v="1.7879999999999996"/>
    <n v="3"/>
    <n v="0.8"/>
    <n v="-3.0396000000000001"/>
  </r>
  <r>
    <n v="8222"/>
    <s v="CA-2011-120775"/>
    <x v="2"/>
    <x v="462"/>
    <x v="1288"/>
    <s v="Standard Class"/>
    <s v="RD-19930"/>
    <s v="Russell D'Ascenzo"/>
    <x v="0"/>
    <s v="United States"/>
    <s v="Dallas"/>
    <x v="5"/>
    <n v="75217"/>
    <x v="2"/>
    <s v="OFF-FA-10000254"/>
    <x v="1"/>
    <x v="13"/>
    <s v="Sterling Rubber Bands by Alliance"/>
    <n v="15.072000000000001"/>
    <n v="4"/>
    <n v="0.2"/>
    <n v="-3.7680000000000002"/>
  </r>
  <r>
    <n v="8223"/>
    <s v="CA-2011-152905"/>
    <x v="2"/>
    <x v="1087"/>
    <x v="1262"/>
    <s v="Standard Class"/>
    <s v="AB-10015"/>
    <s v="Aaron Bergman"/>
    <x v="0"/>
    <s v="United States"/>
    <s v="Arlington"/>
    <x v="5"/>
    <n v="76017"/>
    <x v="2"/>
    <s v="OFF-ST-10000321"/>
    <x v="1"/>
    <x v="4"/>
    <s v="Akro Stacking Bins"/>
    <n v="12.624000000000001"/>
    <n v="2"/>
    <n v="0.2"/>
    <n v="-2.5248000000000022"/>
  </r>
  <r>
    <n v="8224"/>
    <s v="CA-2013-104633"/>
    <x v="0"/>
    <x v="1"/>
    <x v="1"/>
    <s v="Standard Class"/>
    <s v="EA-14035"/>
    <s v="Erin Ashbrook"/>
    <x v="1"/>
    <s v="United States"/>
    <s v="Pasadena"/>
    <x v="1"/>
    <n v="91104"/>
    <x v="1"/>
    <s v="OFF-PA-10000241"/>
    <x v="1"/>
    <x v="10"/>
    <s v="IBM Multi-Purpose Copy Paper, 8 1/2 x 11&quot;, Case"/>
    <n v="185.88"/>
    <n v="6"/>
    <n v="0"/>
    <n v="83.645999999999987"/>
  </r>
  <r>
    <n v="8225"/>
    <s v="CA-2013-104633"/>
    <x v="0"/>
    <x v="1"/>
    <x v="1"/>
    <s v="Standard Class"/>
    <s v="EA-14035"/>
    <s v="Erin Ashbrook"/>
    <x v="1"/>
    <s v="United States"/>
    <s v="Pasadena"/>
    <x v="1"/>
    <n v="91104"/>
    <x v="1"/>
    <s v="OFF-PA-10004782"/>
    <x v="1"/>
    <x v="10"/>
    <s v="Xerox 228"/>
    <n v="12.96"/>
    <n v="2"/>
    <n v="0"/>
    <n v="6.2208000000000006"/>
  </r>
  <r>
    <n v="8226"/>
    <s v="CA-2014-104136"/>
    <x v="3"/>
    <x v="752"/>
    <x v="276"/>
    <s v="Second Class"/>
    <s v="SF-20065"/>
    <s v="Sandra Flanagan"/>
    <x v="0"/>
    <s v="United States"/>
    <s v="Everett"/>
    <x v="31"/>
    <n v="2149"/>
    <x v="3"/>
    <s v="OFF-PA-10004243"/>
    <x v="1"/>
    <x v="10"/>
    <s v="Xerox 1939"/>
    <n v="189.7"/>
    <n v="10"/>
    <n v="0"/>
    <n v="91.055999999999983"/>
  </r>
  <r>
    <n v="8227"/>
    <s v="CA-2014-104136"/>
    <x v="3"/>
    <x v="752"/>
    <x v="276"/>
    <s v="Second Class"/>
    <s v="SF-20065"/>
    <s v="Sandra Flanagan"/>
    <x v="0"/>
    <s v="United States"/>
    <s v="Everett"/>
    <x v="31"/>
    <n v="2149"/>
    <x v="3"/>
    <s v="OFF-PA-10001033"/>
    <x v="1"/>
    <x v="10"/>
    <s v="Xerox 1893"/>
    <n v="40.99"/>
    <n v="1"/>
    <n v="0"/>
    <n v="20.085100000000001"/>
  </r>
  <r>
    <n v="8228"/>
    <s v="CA-2013-123050"/>
    <x v="0"/>
    <x v="958"/>
    <x v="264"/>
    <s v="Second Class"/>
    <s v="BC-11125"/>
    <s v="Becky Castell"/>
    <x v="2"/>
    <s v="United States"/>
    <s v="Troy"/>
    <x v="15"/>
    <n v="12180"/>
    <x v="3"/>
    <s v="FUR-FU-10000723"/>
    <x v="0"/>
    <x v="5"/>
    <s v="Deflect-o EconoMat Studded, No Bevel Mat for Low Pile Carpeting"/>
    <n v="82.64"/>
    <n v="2"/>
    <n v="0"/>
    <n v="7.4376000000000033"/>
  </r>
  <r>
    <n v="8229"/>
    <s v="CA-2013-123050"/>
    <x v="0"/>
    <x v="958"/>
    <x v="264"/>
    <s v="Second Class"/>
    <s v="BC-11125"/>
    <s v="Becky Castell"/>
    <x v="2"/>
    <s v="United States"/>
    <s v="Troy"/>
    <x v="15"/>
    <n v="12180"/>
    <x v="3"/>
    <s v="OFF-ST-10003455"/>
    <x v="1"/>
    <x v="4"/>
    <s v="Tenex File Box, Personal Filing Tote with Lid, Black"/>
    <n v="31.02"/>
    <n v="2"/>
    <n v="0"/>
    <n v="8.0652000000000008"/>
  </r>
  <r>
    <n v="8230"/>
    <s v="CA-2013-123050"/>
    <x v="0"/>
    <x v="958"/>
    <x v="264"/>
    <s v="Second Class"/>
    <s v="BC-11125"/>
    <s v="Becky Castell"/>
    <x v="2"/>
    <s v="United States"/>
    <s v="Troy"/>
    <x v="15"/>
    <n v="12180"/>
    <x v="3"/>
    <s v="TEC-AC-10001109"/>
    <x v="2"/>
    <x v="11"/>
    <s v="Logitech Trackman Marble Mouse"/>
    <n v="89.97"/>
    <n v="3"/>
    <n v="0"/>
    <n v="37.787400000000005"/>
  </r>
  <r>
    <n v="8231"/>
    <s v="CA-2013-162355"/>
    <x v="0"/>
    <x v="1186"/>
    <x v="196"/>
    <s v="Second Class"/>
    <s v="PF-19165"/>
    <s v="Philip Fox"/>
    <x v="0"/>
    <s v="United States"/>
    <s v="Sandy Springs"/>
    <x v="32"/>
    <n v="30328"/>
    <x v="0"/>
    <s v="OFF-AR-10004344"/>
    <x v="1"/>
    <x v="6"/>
    <s v="Bulldog Vacuum Base Pencil Sharpener"/>
    <n v="35.97"/>
    <n v="3"/>
    <n v="0"/>
    <n v="9.7118999999999982"/>
  </r>
  <r>
    <n v="8232"/>
    <s v="CA-2013-162355"/>
    <x v="0"/>
    <x v="1186"/>
    <x v="196"/>
    <s v="Second Class"/>
    <s v="PF-19165"/>
    <s v="Philip Fox"/>
    <x v="0"/>
    <s v="United States"/>
    <s v="Sandy Springs"/>
    <x v="32"/>
    <n v="30328"/>
    <x v="0"/>
    <s v="FUR-BO-10004695"/>
    <x v="0"/>
    <x v="0"/>
    <s v="O'Sullivan 2-Door Barrister Bookcase in Odessa Pine"/>
    <n v="1266.8599999999999"/>
    <n v="7"/>
    <n v="0"/>
    <n v="291.37779999999987"/>
  </r>
  <r>
    <n v="8233"/>
    <s v="CA-2011-158225"/>
    <x v="2"/>
    <x v="358"/>
    <x v="919"/>
    <s v="Standard Class"/>
    <s v="SE-20110"/>
    <s v="Sanjit Engle"/>
    <x v="0"/>
    <s v="United States"/>
    <s v="San Jose"/>
    <x v="1"/>
    <n v="95123"/>
    <x v="1"/>
    <s v="OFF-ST-10000675"/>
    <x v="1"/>
    <x v="4"/>
    <s v="File Shuttle II and Handi-File, Black"/>
    <n v="169.45"/>
    <n v="5"/>
    <n v="0"/>
    <n v="42.362499999999997"/>
  </r>
  <r>
    <n v="8234"/>
    <s v="CA-2011-158225"/>
    <x v="2"/>
    <x v="358"/>
    <x v="919"/>
    <s v="Standard Class"/>
    <s v="SE-20110"/>
    <s v="Sanjit Engle"/>
    <x v="0"/>
    <s v="United States"/>
    <s v="San Jose"/>
    <x v="1"/>
    <n v="95123"/>
    <x v="1"/>
    <s v="OFF-ST-10002301"/>
    <x v="1"/>
    <x v="4"/>
    <s v="Tennsco Commercial Shelving"/>
    <n v="40.68"/>
    <n v="2"/>
    <n v="0"/>
    <n v="0.40679999999999694"/>
  </r>
  <r>
    <n v="8235"/>
    <s v="CA-2014-102204"/>
    <x v="3"/>
    <x v="927"/>
    <x v="593"/>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x v="593"/>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x v="593"/>
    <s v="Standard Class"/>
    <s v="CJ-12010"/>
    <s v="Caroline Jumper"/>
    <x v="0"/>
    <s v="United States"/>
    <s v="Jacksonville"/>
    <x v="2"/>
    <n v="32216"/>
    <x v="0"/>
    <s v="FUR-CH-10002024"/>
    <x v="0"/>
    <x v="1"/>
    <s v="HON 5400 Series Task Chairs for Big and Tall"/>
    <n v="2803.92"/>
    <n v="5"/>
    <n v="0.2"/>
    <n v="0"/>
  </r>
  <r>
    <n v="8238"/>
    <s v="CA-2014-103065"/>
    <x v="3"/>
    <x v="179"/>
    <x v="1191"/>
    <s v="Same Day"/>
    <s v="PT-19090"/>
    <s v="Pete Takahito"/>
    <x v="0"/>
    <s v="United States"/>
    <s v="Jacksonville"/>
    <x v="2"/>
    <n v="32216"/>
    <x v="0"/>
    <s v="OFF-ST-10000617"/>
    <x v="1"/>
    <x v="4"/>
    <s v="Woodgrain Magazine Files by Perma"/>
    <n v="4.7679999999999998"/>
    <n v="2"/>
    <n v="0.2"/>
    <n v="-0.7748000000000006"/>
  </r>
  <r>
    <n v="8239"/>
    <s v="CA-2014-103065"/>
    <x v="3"/>
    <x v="179"/>
    <x v="1191"/>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x v="1191"/>
    <s v="Same Day"/>
    <s v="PT-19090"/>
    <s v="Pete Takahito"/>
    <x v="0"/>
    <s v="United States"/>
    <s v="Jacksonville"/>
    <x v="2"/>
    <n v="32216"/>
    <x v="0"/>
    <s v="OFF-AR-10003251"/>
    <x v="1"/>
    <x v="6"/>
    <s v="Prang Drawing Pencil Set"/>
    <n v="4.4479999999999995"/>
    <n v="2"/>
    <n v="0.2"/>
    <n v="1.1119999999999999"/>
  </r>
  <r>
    <n v="8241"/>
    <s v="CA-2014-103065"/>
    <x v="3"/>
    <x v="179"/>
    <x v="1191"/>
    <s v="Same Day"/>
    <s v="PT-19090"/>
    <s v="Pete Takahito"/>
    <x v="0"/>
    <s v="United States"/>
    <s v="Jacksonville"/>
    <x v="2"/>
    <n v="32216"/>
    <x v="0"/>
    <s v="FUR-FU-10000175"/>
    <x v="0"/>
    <x v="5"/>
    <s v="DAX Wood Document Frame."/>
    <n v="43.936000000000007"/>
    <n v="4"/>
    <n v="0.2"/>
    <n v="6.0411999999999964"/>
  </r>
  <r>
    <n v="8242"/>
    <s v="CA-2011-109855"/>
    <x v="2"/>
    <x v="416"/>
    <x v="447"/>
    <s v="Standard Class"/>
    <s v="LH-16900"/>
    <s v="Lena Hernandez"/>
    <x v="0"/>
    <s v="United States"/>
    <s v="New York City"/>
    <x v="15"/>
    <n v="10009"/>
    <x v="3"/>
    <s v="OFF-BI-10004716"/>
    <x v="1"/>
    <x v="8"/>
    <s v="Wilson Jones Hanging Recycled Pressboard Data Binders"/>
    <n v="23.744"/>
    <n v="2"/>
    <n v="0.2"/>
    <n v="8.3103999999999996"/>
  </r>
  <r>
    <n v="8243"/>
    <s v="CA-2011-109855"/>
    <x v="2"/>
    <x v="416"/>
    <x v="447"/>
    <s v="Standard Class"/>
    <s v="LH-16900"/>
    <s v="Lena Hernandez"/>
    <x v="0"/>
    <s v="United States"/>
    <s v="New York City"/>
    <x v="15"/>
    <n v="10009"/>
    <x v="3"/>
    <s v="TEC-AC-10002842"/>
    <x v="2"/>
    <x v="11"/>
    <s v="WD My Passport Ultra 2TB Portable External Hard Drive"/>
    <n v="357"/>
    <n v="3"/>
    <n v="0"/>
    <n v="57.120000000000019"/>
  </r>
  <r>
    <n v="8244"/>
    <s v="CA-2011-109897"/>
    <x v="2"/>
    <x v="1132"/>
    <x v="128"/>
    <s v="Standard Class"/>
    <s v="BW-11200"/>
    <s v="Ben Wallace"/>
    <x v="0"/>
    <s v="United States"/>
    <s v="San Francisco"/>
    <x v="1"/>
    <n v="94122"/>
    <x v="1"/>
    <s v="TEC-PH-10003691"/>
    <x v="2"/>
    <x v="7"/>
    <s v="BlackBerry Q10"/>
    <n v="806.33600000000001"/>
    <n v="8"/>
    <n v="0.2"/>
    <n v="50.396000000000015"/>
  </r>
  <r>
    <n v="8245"/>
    <s v="CA-2011-109897"/>
    <x v="2"/>
    <x v="1132"/>
    <x v="128"/>
    <s v="Standard Class"/>
    <s v="BW-11200"/>
    <s v="Ben Wallace"/>
    <x v="0"/>
    <s v="United States"/>
    <s v="San Francisco"/>
    <x v="1"/>
    <n v="94122"/>
    <x v="1"/>
    <s v="FUR-FU-10002878"/>
    <x v="0"/>
    <x v="5"/>
    <s v="Seth Thomas 14&quot; Day/Date Wall Clock"/>
    <n v="85.44"/>
    <n v="3"/>
    <n v="0"/>
    <n v="31.612800000000004"/>
  </r>
  <r>
    <n v="8246"/>
    <s v="US-2011-143581"/>
    <x v="2"/>
    <x v="710"/>
    <x v="689"/>
    <s v="Standard Class"/>
    <s v="BS-11365"/>
    <s v="Bill Shonely"/>
    <x v="1"/>
    <s v="United States"/>
    <s v="Columbus"/>
    <x v="32"/>
    <n v="31907"/>
    <x v="0"/>
    <s v="OFF-ST-10000991"/>
    <x v="1"/>
    <x v="4"/>
    <s v="Space Solutions HD Industrial Steel Shelving."/>
    <n v="344.90999999999997"/>
    <n v="3"/>
    <n v="0"/>
    <n v="10.347300000000004"/>
  </r>
  <r>
    <n v="8247"/>
    <s v="CA-2012-129217"/>
    <x v="1"/>
    <x v="1187"/>
    <x v="1145"/>
    <s v="Same Day"/>
    <s v="DP-13390"/>
    <s v="Dennis Pardue"/>
    <x v="2"/>
    <s v="United States"/>
    <s v="Aurora"/>
    <x v="10"/>
    <n v="60505"/>
    <x v="2"/>
    <s v="OFF-AP-10002439"/>
    <x v="1"/>
    <x v="9"/>
    <s v="Tripp Lite Isotel 8 Ultra 8 Outlet Metal Surge"/>
    <n v="70.969999999999985"/>
    <n v="5"/>
    <n v="0.8"/>
    <n v="-191.619"/>
  </r>
  <r>
    <n v="8248"/>
    <s v="CA-2012-129217"/>
    <x v="1"/>
    <x v="1187"/>
    <x v="1145"/>
    <s v="Same Day"/>
    <s v="DP-13390"/>
    <s v="Dennis Pardue"/>
    <x v="2"/>
    <s v="United States"/>
    <s v="Aurora"/>
    <x v="10"/>
    <n v="60505"/>
    <x v="2"/>
    <s v="OFF-AR-10004602"/>
    <x v="1"/>
    <x v="6"/>
    <s v="Boston KS Multi-Size Manual Pencil Sharpener"/>
    <n v="36.783999999999999"/>
    <n v="2"/>
    <n v="0.2"/>
    <n v="3.6784000000000017"/>
  </r>
  <r>
    <n v="8249"/>
    <s v="CA-2013-133816"/>
    <x v="0"/>
    <x v="1120"/>
    <x v="583"/>
    <s v="Second Class"/>
    <s v="CS-12400"/>
    <s v="Christopher Schild"/>
    <x v="2"/>
    <s v="United States"/>
    <s v="Philadelphia"/>
    <x v="9"/>
    <n v="19134"/>
    <x v="3"/>
    <s v="TEC-PH-10001795"/>
    <x v="2"/>
    <x v="7"/>
    <s v="ClearOne CHATAttach 160 - speaker phone"/>
    <n v="743.98799999999994"/>
    <n v="2"/>
    <n v="0.4"/>
    <n v="-123.9980000000001"/>
  </r>
  <r>
    <n v="8250"/>
    <s v="CA-2012-140221"/>
    <x v="1"/>
    <x v="616"/>
    <x v="741"/>
    <s v="Second Class"/>
    <s v="MS-17365"/>
    <s v="Maribeth Schnelling"/>
    <x v="0"/>
    <s v="United States"/>
    <s v="Chicago"/>
    <x v="10"/>
    <n v="60653"/>
    <x v="2"/>
    <s v="OFF-BI-10002854"/>
    <x v="1"/>
    <x v="8"/>
    <s v="Performers Binder/Pad Holder, Black"/>
    <n v="11.211999999999998"/>
    <n v="2"/>
    <n v="0.8"/>
    <n v="-16.818000000000005"/>
  </r>
  <r>
    <n v="8251"/>
    <s v="CA-2012-140221"/>
    <x v="1"/>
    <x v="616"/>
    <x v="741"/>
    <s v="Second Class"/>
    <s v="MS-17365"/>
    <s v="Maribeth Schnelling"/>
    <x v="0"/>
    <s v="United States"/>
    <s v="Chicago"/>
    <x v="10"/>
    <n v="60653"/>
    <x v="2"/>
    <s v="FUR-FU-10000023"/>
    <x v="0"/>
    <x v="5"/>
    <s v="Eldon Wave Desk Accessories"/>
    <n v="4.7119999999999997"/>
    <n v="2"/>
    <n v="0.6"/>
    <n v="-1.8847999999999994"/>
  </r>
  <r>
    <n v="8252"/>
    <s v="CA-2012-140221"/>
    <x v="1"/>
    <x v="616"/>
    <x v="741"/>
    <s v="Second Class"/>
    <s v="MS-17365"/>
    <s v="Maribeth Schnelling"/>
    <x v="0"/>
    <s v="United States"/>
    <s v="Chicago"/>
    <x v="10"/>
    <n v="60653"/>
    <x v="2"/>
    <s v="OFF-AP-10000828"/>
    <x v="1"/>
    <x v="9"/>
    <s v="Avanti 4.4 Cu. Ft. Refrigerator"/>
    <n v="180.97999999999996"/>
    <n v="5"/>
    <n v="0.8"/>
    <n v="-470.548"/>
  </r>
  <r>
    <n v="8253"/>
    <s v="CA-2012-140221"/>
    <x v="1"/>
    <x v="616"/>
    <x v="741"/>
    <s v="Second Class"/>
    <s v="MS-17365"/>
    <s v="Maribeth Schnelling"/>
    <x v="0"/>
    <s v="United States"/>
    <s v="Chicago"/>
    <x v="10"/>
    <n v="60653"/>
    <x v="2"/>
    <s v="OFF-ST-10000777"/>
    <x v="1"/>
    <x v="4"/>
    <s v="Companion Letter/Legal File, Black"/>
    <n v="60.415999999999997"/>
    <n v="2"/>
    <n v="0.2"/>
    <n v="6.0416000000000025"/>
  </r>
  <r>
    <n v="8254"/>
    <s v="CA-2014-152310"/>
    <x v="3"/>
    <x v="801"/>
    <x v="667"/>
    <s v="Standard Class"/>
    <s v="DK-12895"/>
    <s v="Dana Kaydos"/>
    <x v="0"/>
    <s v="United States"/>
    <s v="Seattle"/>
    <x v="4"/>
    <n v="98103"/>
    <x v="1"/>
    <s v="TEC-CO-10000971"/>
    <x v="2"/>
    <x v="16"/>
    <s v="Hewlett Packard 310 Color Digital Copier"/>
    <n v="299.99"/>
    <n v="1"/>
    <n v="0"/>
    <n v="89.996999999999986"/>
  </r>
  <r>
    <n v="8255"/>
    <s v="CA-2014-152310"/>
    <x v="3"/>
    <x v="801"/>
    <x v="667"/>
    <s v="Standard Class"/>
    <s v="DK-12895"/>
    <s v="Dana Kaydos"/>
    <x v="0"/>
    <s v="United States"/>
    <s v="Seattle"/>
    <x v="4"/>
    <n v="98103"/>
    <x v="1"/>
    <s v="OFF-PA-10003134"/>
    <x v="1"/>
    <x v="10"/>
    <s v="Xerox 1937"/>
    <n v="192.16"/>
    <n v="4"/>
    <n v="0"/>
    <n v="92.236799999999988"/>
  </r>
  <r>
    <n v="8256"/>
    <s v="CA-2014-152310"/>
    <x v="3"/>
    <x v="801"/>
    <x v="667"/>
    <s v="Standard Class"/>
    <s v="DK-12895"/>
    <s v="Dana Kaydos"/>
    <x v="0"/>
    <s v="United States"/>
    <s v="Seattle"/>
    <x v="4"/>
    <n v="98103"/>
    <x v="1"/>
    <s v="TEC-PH-10002538"/>
    <x v="2"/>
    <x v="7"/>
    <s v="Grandstream GXP1160 VoIP phone"/>
    <n v="242.624"/>
    <n v="8"/>
    <n v="0.2"/>
    <n v="27.295199999999973"/>
  </r>
  <r>
    <n v="8257"/>
    <s v="CA-2014-152310"/>
    <x v="3"/>
    <x v="801"/>
    <x v="667"/>
    <s v="Standard Class"/>
    <s v="DK-12895"/>
    <s v="Dana Kaydos"/>
    <x v="0"/>
    <s v="United States"/>
    <s v="Seattle"/>
    <x v="4"/>
    <n v="98103"/>
    <x v="1"/>
    <s v="OFF-ST-10001228"/>
    <x v="1"/>
    <x v="4"/>
    <s v="Personal File Boxes with Fold-Down Carry Handle"/>
    <n v="46.74"/>
    <n v="3"/>
    <n v="0"/>
    <n v="11.684999999999999"/>
  </r>
  <r>
    <n v="8258"/>
    <s v="CA-2014-152310"/>
    <x v="3"/>
    <x v="801"/>
    <x v="667"/>
    <s v="Standard Class"/>
    <s v="DK-12895"/>
    <s v="Dana Kaydos"/>
    <x v="0"/>
    <s v="United States"/>
    <s v="Seattle"/>
    <x v="4"/>
    <n v="98103"/>
    <x v="1"/>
    <s v="TEC-AC-10000397"/>
    <x v="2"/>
    <x v="11"/>
    <s v="Perixx PERIBOARD-512B, Ergonomic Split Keyboard"/>
    <n v="174.95000000000002"/>
    <n v="5"/>
    <n v="0"/>
    <n v="12.246500000000005"/>
  </r>
  <r>
    <n v="8259"/>
    <s v="CA-2014-152310"/>
    <x v="3"/>
    <x v="801"/>
    <x v="667"/>
    <s v="Standard Class"/>
    <s v="DK-12895"/>
    <s v="Dana Kaydos"/>
    <x v="0"/>
    <s v="United States"/>
    <s v="Seattle"/>
    <x v="4"/>
    <n v="98103"/>
    <x v="1"/>
    <s v="OFF-BI-10004308"/>
    <x v="1"/>
    <x v="8"/>
    <s v="Avery Legal 4-Ring Binder"/>
    <n v="100.70400000000001"/>
    <n v="6"/>
    <n v="0.2"/>
    <n v="37.763999999999996"/>
  </r>
  <r>
    <n v="8260"/>
    <s v="CA-2013-118101"/>
    <x v="0"/>
    <x v="190"/>
    <x v="674"/>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x v="674"/>
    <s v="Same Day"/>
    <s v="SN-20560"/>
    <s v="Skye Norling"/>
    <x v="2"/>
    <s v="United States"/>
    <s v="Roseville"/>
    <x v="12"/>
    <n v="48066"/>
    <x v="2"/>
    <s v="OFF-BI-10000773"/>
    <x v="1"/>
    <x v="8"/>
    <s v="Insertable Tab Post Binder Dividers"/>
    <n v="8.02"/>
    <n v="1"/>
    <n v="0"/>
    <n v="3.7693999999999992"/>
  </r>
  <r>
    <n v="8262"/>
    <s v="CA-2013-118101"/>
    <x v="0"/>
    <x v="190"/>
    <x v="674"/>
    <s v="Same Day"/>
    <s v="SN-20560"/>
    <s v="Skye Norling"/>
    <x v="2"/>
    <s v="United States"/>
    <s v="Roseville"/>
    <x v="12"/>
    <n v="48066"/>
    <x v="2"/>
    <s v="OFF-ST-10001837"/>
    <x v="1"/>
    <x v="4"/>
    <s v="SAFCO Mobile Desk Side File, Wire Frame"/>
    <n v="171.04"/>
    <n v="4"/>
    <n v="0"/>
    <n v="44.470399999999998"/>
  </r>
  <r>
    <n v="8263"/>
    <s v="CA-2013-100307"/>
    <x v="0"/>
    <x v="272"/>
    <x v="292"/>
    <s v="Standard Class"/>
    <s v="TC-21475"/>
    <s v="Tony Chapman"/>
    <x v="2"/>
    <s v="United States"/>
    <s v="Fayetteville"/>
    <x v="36"/>
    <n v="72701"/>
    <x v="0"/>
    <s v="OFF-PA-10002552"/>
    <x v="1"/>
    <x v="10"/>
    <s v="Xerox 1958"/>
    <n v="19.440000000000001"/>
    <n v="3"/>
    <n v="0"/>
    <n v="9.3312000000000008"/>
  </r>
  <r>
    <n v="8264"/>
    <s v="CA-2012-138457"/>
    <x v="1"/>
    <x v="1023"/>
    <x v="731"/>
    <s v="Standard Class"/>
    <s v="AM-10705"/>
    <s v="Anne McFarland"/>
    <x v="0"/>
    <s v="United States"/>
    <s v="Jacksonville"/>
    <x v="3"/>
    <n v="28540"/>
    <x v="0"/>
    <s v="OFF-BI-10000014"/>
    <x v="1"/>
    <x v="8"/>
    <s v="Heavy-Duty E-Z-D Binders"/>
    <n v="13.092000000000002"/>
    <n v="4"/>
    <n v="0.7"/>
    <n v="-10.037199999999999"/>
  </r>
  <r>
    <n v="8265"/>
    <s v="CA-2011-131800"/>
    <x v="2"/>
    <x v="125"/>
    <x v="124"/>
    <s v="Standard Class"/>
    <s v="AJ-10960"/>
    <s v="Astrea Jones"/>
    <x v="0"/>
    <s v="United States"/>
    <s v="New York City"/>
    <x v="15"/>
    <n v="10035"/>
    <x v="3"/>
    <s v="OFF-AP-10004136"/>
    <x v="1"/>
    <x v="9"/>
    <s v="Kensington 6 Outlet SmartSocket Surge Protector"/>
    <n v="122.94"/>
    <n v="3"/>
    <n v="0"/>
    <n v="30.734999999999992"/>
  </r>
  <r>
    <n v="8266"/>
    <s v="CA-2011-131800"/>
    <x v="2"/>
    <x v="125"/>
    <x v="124"/>
    <s v="Standard Class"/>
    <s v="AJ-10960"/>
    <s v="Astrea Jones"/>
    <x v="0"/>
    <s v="United States"/>
    <s v="New York City"/>
    <x v="15"/>
    <n v="10035"/>
    <x v="3"/>
    <s v="OFF-BI-10003429"/>
    <x v="1"/>
    <x v="8"/>
    <s v="Cardinal HOLDit! Binder Insert Strips,Extra Strips"/>
    <n v="35.448"/>
    <n v="7"/>
    <n v="0.2"/>
    <n v="12.8499"/>
  </r>
  <r>
    <n v="8267"/>
    <s v="CA-2011-118304"/>
    <x v="2"/>
    <x v="333"/>
    <x v="352"/>
    <s v="Standard Class"/>
    <s v="KH-16360"/>
    <s v="Katherine Hughes"/>
    <x v="0"/>
    <s v="United States"/>
    <s v="Dover"/>
    <x v="13"/>
    <n v="19901"/>
    <x v="3"/>
    <s v="TEC-PH-10000376"/>
    <x v="2"/>
    <x v="7"/>
    <s v="Square Credit Card Reader"/>
    <n v="19.98"/>
    <n v="2"/>
    <n v="0"/>
    <n v="5.1948000000000008"/>
  </r>
  <r>
    <n v="8268"/>
    <s v="CA-2014-121790"/>
    <x v="3"/>
    <x v="289"/>
    <x v="1017"/>
    <s v="Standard Class"/>
    <s v="LP-17095"/>
    <s v="Liz Preis"/>
    <x v="0"/>
    <s v="United States"/>
    <s v="Aurora"/>
    <x v="10"/>
    <n v="60505"/>
    <x v="2"/>
    <s v="FUR-TA-10003469"/>
    <x v="0"/>
    <x v="3"/>
    <s v="Balt Split Level Computer Training Table"/>
    <n v="69.375"/>
    <n v="1"/>
    <n v="0.5"/>
    <n v="-47.174999999999997"/>
  </r>
  <r>
    <n v="8269"/>
    <s v="CA-2014-121790"/>
    <x v="3"/>
    <x v="289"/>
    <x v="1017"/>
    <s v="Standard Class"/>
    <s v="LP-17095"/>
    <s v="Liz Preis"/>
    <x v="0"/>
    <s v="United States"/>
    <s v="Aurora"/>
    <x v="10"/>
    <n v="60505"/>
    <x v="2"/>
    <s v="OFF-SU-10004231"/>
    <x v="1"/>
    <x v="14"/>
    <s v="Acme Tagit Stainless Steel Antibacterial Scissors"/>
    <n v="31.680000000000003"/>
    <n v="4"/>
    <n v="0.2"/>
    <n v="2.7719999999999994"/>
  </r>
  <r>
    <n v="8270"/>
    <s v="CA-2014-121790"/>
    <x v="3"/>
    <x v="289"/>
    <x v="1017"/>
    <s v="Standard Class"/>
    <s v="LP-17095"/>
    <s v="Liz Preis"/>
    <x v="0"/>
    <s v="United States"/>
    <s v="Aurora"/>
    <x v="10"/>
    <n v="60505"/>
    <x v="2"/>
    <s v="TEC-PH-10002584"/>
    <x v="2"/>
    <x v="7"/>
    <s v="Samsung Galaxy S4"/>
    <n v="2003.1680000000001"/>
    <n v="4"/>
    <n v="0.2"/>
    <n v="250.39599999999984"/>
  </r>
  <r>
    <n v="8271"/>
    <s v="CA-2014-121790"/>
    <x v="3"/>
    <x v="289"/>
    <x v="1017"/>
    <s v="Standard Class"/>
    <s v="LP-17095"/>
    <s v="Liz Preis"/>
    <x v="0"/>
    <s v="United States"/>
    <s v="Aurora"/>
    <x v="10"/>
    <n v="60505"/>
    <x v="2"/>
    <s v="OFF-AR-10003602"/>
    <x v="1"/>
    <x v="6"/>
    <s v="Quartet Omega Colored Chalk, 12/Pack"/>
    <n v="9.3439999999999994"/>
    <n v="2"/>
    <n v="0.2"/>
    <n v="3.1535999999999995"/>
  </r>
  <r>
    <n v="8272"/>
    <s v="CA-2013-169670"/>
    <x v="0"/>
    <x v="591"/>
    <x v="844"/>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x v="829"/>
    <s v="Standard Class"/>
    <s v="MY-18295"/>
    <s v="Muhammed Yedwab"/>
    <x v="1"/>
    <s v="United States"/>
    <s v="El Cajon"/>
    <x v="1"/>
    <n v="92020"/>
    <x v="1"/>
    <s v="FUR-CH-10001802"/>
    <x v="0"/>
    <x v="1"/>
    <s v="Hon Every-Day Chair Series Swivel Task Chairs"/>
    <n v="387.13600000000002"/>
    <n v="4"/>
    <n v="0.2"/>
    <n v="4.8391999999999911"/>
  </r>
  <r>
    <n v="8274"/>
    <s v="CA-2012-104059"/>
    <x v="1"/>
    <x v="385"/>
    <x v="1065"/>
    <s v="Second Class"/>
    <s v="FC-14245"/>
    <s v="Frank Carlisle"/>
    <x v="2"/>
    <s v="United States"/>
    <s v="Springfield"/>
    <x v="24"/>
    <n v="45503"/>
    <x v="3"/>
    <s v="OFF-AR-10000634"/>
    <x v="1"/>
    <x v="6"/>
    <s v="Newell 320"/>
    <n v="3.4240000000000004"/>
    <n v="1"/>
    <n v="0.2"/>
    <n v="0.29960000000000009"/>
  </r>
  <r>
    <n v="8275"/>
    <s v="CA-2014-164112"/>
    <x v="3"/>
    <x v="160"/>
    <x v="446"/>
    <s v="Standard Class"/>
    <s v="ND-18460"/>
    <s v="Neil Ducich"/>
    <x v="1"/>
    <s v="United States"/>
    <s v="Mount Vernon"/>
    <x v="15"/>
    <n v="10550"/>
    <x v="3"/>
    <s v="OFF-ST-10002615"/>
    <x v="1"/>
    <x v="4"/>
    <s v="Dual Level, Single-Width Filing Carts"/>
    <n v="1085.42"/>
    <n v="7"/>
    <n v="0"/>
    <n v="282.20920000000001"/>
  </r>
  <r>
    <n v="8276"/>
    <s v="CA-2012-143882"/>
    <x v="1"/>
    <x v="153"/>
    <x v="314"/>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x v="1289"/>
    <s v="Standard Class"/>
    <s v="LC-16960"/>
    <s v="Lindsay Castell"/>
    <x v="2"/>
    <s v="United States"/>
    <s v="Tampa"/>
    <x v="2"/>
    <n v="33614"/>
    <x v="0"/>
    <s v="OFF-BI-10003727"/>
    <x v="1"/>
    <x v="8"/>
    <s v="Avery Durable Slant Ring Binders With Label Holder"/>
    <n v="3.762"/>
    <n v="3"/>
    <n v="0.7"/>
    <n v="-2.758799999999999"/>
  </r>
  <r>
    <n v="8278"/>
    <s v="US-2013-139262"/>
    <x v="0"/>
    <x v="823"/>
    <x v="1289"/>
    <s v="Standard Class"/>
    <s v="LC-16960"/>
    <s v="Lindsay Castell"/>
    <x v="2"/>
    <s v="United States"/>
    <s v="Tampa"/>
    <x v="2"/>
    <n v="33614"/>
    <x v="0"/>
    <s v="OFF-BI-10002026"/>
    <x v="1"/>
    <x v="8"/>
    <s v="Avery Arch Ring Binders"/>
    <n v="34.860000000000007"/>
    <n v="2"/>
    <n v="0.7"/>
    <n v="-26.726000000000006"/>
  </r>
  <r>
    <n v="8279"/>
    <s v="US-2013-139262"/>
    <x v="0"/>
    <x v="823"/>
    <x v="1289"/>
    <s v="Standard Class"/>
    <s v="LC-16960"/>
    <s v="Lindsay Castell"/>
    <x v="2"/>
    <s v="United States"/>
    <s v="Tampa"/>
    <x v="2"/>
    <n v="33614"/>
    <x v="0"/>
    <s v="OFF-ST-10001496"/>
    <x v="1"/>
    <x v="4"/>
    <s v="Standard Rollaway File with Lock"/>
    <n v="432.45600000000002"/>
    <n v="3"/>
    <n v="0.2"/>
    <n v="32.434200000000004"/>
  </r>
  <r>
    <n v="8280"/>
    <s v="CA-2014-146192"/>
    <x v="3"/>
    <x v="300"/>
    <x v="732"/>
    <s v="Standard Class"/>
    <s v="BD-11725"/>
    <s v="Bruce Degenhardt"/>
    <x v="0"/>
    <s v="United States"/>
    <s v="Columbus"/>
    <x v="32"/>
    <n v="31907"/>
    <x v="0"/>
    <s v="OFF-ST-10003716"/>
    <x v="1"/>
    <x v="4"/>
    <s v="Tennsco Double-Tier Lockers"/>
    <n v="675.06000000000006"/>
    <n v="3"/>
    <n v="0"/>
    <n v="87.757800000000003"/>
  </r>
  <r>
    <n v="8281"/>
    <s v="CA-2014-134810"/>
    <x v="3"/>
    <x v="1188"/>
    <x v="1187"/>
    <s v="First Class"/>
    <s v="MC-17605"/>
    <s v="Matt Connell"/>
    <x v="1"/>
    <s v="United States"/>
    <s v="Jacksonville"/>
    <x v="3"/>
    <n v="28540"/>
    <x v="0"/>
    <s v="OFF-EN-10002504"/>
    <x v="1"/>
    <x v="12"/>
    <s v="Tyvek  Top-Opening Peel &amp; Seel Envelopes, Plain White"/>
    <n v="65.231999999999999"/>
    <n v="3"/>
    <n v="0.2"/>
    <n v="22.015799999999999"/>
  </r>
  <r>
    <n v="8282"/>
    <s v="CA-2014-134810"/>
    <x v="3"/>
    <x v="1188"/>
    <x v="1187"/>
    <s v="First Class"/>
    <s v="MC-17605"/>
    <s v="Matt Connell"/>
    <x v="1"/>
    <s v="United States"/>
    <s v="Jacksonville"/>
    <x v="3"/>
    <n v="28540"/>
    <x v="0"/>
    <s v="FUR-CH-10001270"/>
    <x v="0"/>
    <x v="1"/>
    <s v="Harbour Creations Steel Folding Chair"/>
    <n v="207"/>
    <n v="3"/>
    <n v="0.2"/>
    <n v="25.874999999999972"/>
  </r>
  <r>
    <n v="8283"/>
    <s v="CA-2012-154284"/>
    <x v="1"/>
    <x v="379"/>
    <x v="317"/>
    <s v="Second Class"/>
    <s v="SZ-20035"/>
    <s v="Sam Zeldin"/>
    <x v="2"/>
    <s v="United States"/>
    <s v="Saint Charles"/>
    <x v="10"/>
    <n v="60174"/>
    <x v="2"/>
    <s v="TEC-MA-10004241"/>
    <x v="2"/>
    <x v="15"/>
    <s v="Star Micronics TSP800 TSP847IIU Receipt Printer"/>
    <n v="600.53"/>
    <n v="2"/>
    <n v="0.3"/>
    <n v="137.26399999999995"/>
  </r>
  <r>
    <n v="8284"/>
    <s v="CA-2012-154284"/>
    <x v="1"/>
    <x v="379"/>
    <x v="317"/>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x v="317"/>
    <s v="Second Class"/>
    <s v="SZ-20035"/>
    <s v="Sam Zeldin"/>
    <x v="2"/>
    <s v="United States"/>
    <s v="Saint Charles"/>
    <x v="10"/>
    <n v="60174"/>
    <x v="2"/>
    <s v="TEC-AC-10003198"/>
    <x v="2"/>
    <x v="11"/>
    <s v="Enermax Acrylux Wireless Keyboard"/>
    <n v="637.44000000000005"/>
    <n v="8"/>
    <n v="0.2"/>
    <n v="135.45599999999996"/>
  </r>
  <r>
    <n v="8286"/>
    <s v="CA-2012-154284"/>
    <x v="1"/>
    <x v="379"/>
    <x v="317"/>
    <s v="Second Class"/>
    <s v="SZ-20035"/>
    <s v="Sam Zeldin"/>
    <x v="2"/>
    <s v="United States"/>
    <s v="Saint Charles"/>
    <x v="10"/>
    <n v="60174"/>
    <x v="2"/>
    <s v="FUR-FU-10003039"/>
    <x v="0"/>
    <x v="5"/>
    <s v="Howard Miller 11-1/2&quot; Diameter Grantwood Wall Clock"/>
    <n v="51.756000000000007"/>
    <n v="3"/>
    <n v="0.6"/>
    <n v="-33.641399999999997"/>
  </r>
  <r>
    <n v="8287"/>
    <s v="CA-2011-156244"/>
    <x v="2"/>
    <x v="1132"/>
    <x v="128"/>
    <s v="Standard Class"/>
    <s v="DH-13675"/>
    <s v="Duane Huffman"/>
    <x v="2"/>
    <s v="United States"/>
    <s v="Miami"/>
    <x v="2"/>
    <n v="33180"/>
    <x v="0"/>
    <s v="OFF-PA-10000295"/>
    <x v="1"/>
    <x v="10"/>
    <s v="Xerox 229"/>
    <n v="31.104000000000006"/>
    <n v="6"/>
    <n v="0.2"/>
    <n v="10.8864"/>
  </r>
  <r>
    <n v="8288"/>
    <s v="CA-2011-156244"/>
    <x v="2"/>
    <x v="1132"/>
    <x v="128"/>
    <s v="Standard Class"/>
    <s v="DH-13675"/>
    <s v="Duane Huffman"/>
    <x v="2"/>
    <s v="United States"/>
    <s v="Miami"/>
    <x v="2"/>
    <n v="33180"/>
    <x v="0"/>
    <s v="OFF-AR-10004344"/>
    <x v="1"/>
    <x v="6"/>
    <s v="Bulldog Vacuum Base Pencil Sharpener"/>
    <n v="47.96"/>
    <n v="5"/>
    <n v="0.2"/>
    <n v="4.196499999999995"/>
  </r>
  <r>
    <n v="8289"/>
    <s v="CA-2011-156244"/>
    <x v="2"/>
    <x v="1132"/>
    <x v="128"/>
    <s v="Standard Class"/>
    <s v="DH-13675"/>
    <s v="Duane Huffman"/>
    <x v="2"/>
    <s v="United States"/>
    <s v="Miami"/>
    <x v="2"/>
    <n v="33180"/>
    <x v="0"/>
    <s v="TEC-AC-10002473"/>
    <x v="2"/>
    <x v="11"/>
    <s v="Maxell 4.7GB DVD-R"/>
    <n v="158.928"/>
    <n v="7"/>
    <n v="0.2"/>
    <n v="41.718599999999995"/>
  </r>
  <r>
    <n v="8290"/>
    <s v="CA-2011-156244"/>
    <x v="2"/>
    <x v="1132"/>
    <x v="128"/>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x v="128"/>
    <s v="Standard Class"/>
    <s v="DH-13675"/>
    <s v="Duane Huffman"/>
    <x v="2"/>
    <s v="United States"/>
    <s v="Miami"/>
    <x v="2"/>
    <n v="33180"/>
    <x v="0"/>
    <s v="OFF-SU-10000432"/>
    <x v="1"/>
    <x v="14"/>
    <s v="Acco Side-Punched Conventional Columnar Pads"/>
    <n v="5.5520000000000005"/>
    <n v="2"/>
    <n v="0.2"/>
    <n v="-1.0410000000000006"/>
  </r>
  <r>
    <n v="8292"/>
    <s v="CA-2011-156244"/>
    <x v="2"/>
    <x v="1132"/>
    <x v="128"/>
    <s v="Standard Class"/>
    <s v="DH-13675"/>
    <s v="Duane Huffman"/>
    <x v="2"/>
    <s v="United States"/>
    <s v="Miami"/>
    <x v="2"/>
    <n v="33180"/>
    <x v="0"/>
    <s v="OFF-LA-10000443"/>
    <x v="1"/>
    <x v="2"/>
    <s v="Avery 501"/>
    <n v="2.952"/>
    <n v="1"/>
    <n v="0.2"/>
    <n v="0.99629999999999996"/>
  </r>
  <r>
    <n v="8293"/>
    <s v="CA-2012-106362"/>
    <x v="1"/>
    <x v="555"/>
    <x v="631"/>
    <s v="Standard Class"/>
    <s v="LC-16885"/>
    <s v="Lena Creighton"/>
    <x v="0"/>
    <s v="United States"/>
    <s v="Troy"/>
    <x v="24"/>
    <n v="45373"/>
    <x v="3"/>
    <s v="OFF-BI-10003166"/>
    <x v="1"/>
    <x v="8"/>
    <s v="GBC Plasticlear Binding Covers"/>
    <n v="10.332000000000003"/>
    <n v="3"/>
    <n v="0.7"/>
    <n v="-7.5767999999999986"/>
  </r>
  <r>
    <n v="8294"/>
    <s v="US-2014-168802"/>
    <x v="3"/>
    <x v="132"/>
    <x v="170"/>
    <s v="Standard Class"/>
    <s v="JO-15145"/>
    <s v="Jack O'Briant"/>
    <x v="1"/>
    <s v="United States"/>
    <s v="Seattle"/>
    <x v="4"/>
    <n v="98103"/>
    <x v="1"/>
    <s v="OFF-BI-10002393"/>
    <x v="1"/>
    <x v="8"/>
    <s v="Binder Posts"/>
    <n v="18.368000000000002"/>
    <n v="4"/>
    <n v="0.2"/>
    <n v="5.9695999999999998"/>
  </r>
  <r>
    <n v="8295"/>
    <s v="US-2014-146906"/>
    <x v="3"/>
    <x v="677"/>
    <x v="875"/>
    <s v="Standard Class"/>
    <s v="MT-17815"/>
    <s v="Meg Tillman"/>
    <x v="0"/>
    <s v="United States"/>
    <s v="New York City"/>
    <x v="15"/>
    <n v="10011"/>
    <x v="3"/>
    <s v="TEC-PH-10001809"/>
    <x v="2"/>
    <x v="7"/>
    <s v="Panasonic KX T7736-B Digital phone"/>
    <n v="299.89999999999998"/>
    <n v="2"/>
    <n v="0"/>
    <n v="74.974999999999994"/>
  </r>
  <r>
    <n v="8296"/>
    <s v="CA-2013-166380"/>
    <x v="0"/>
    <x v="198"/>
    <x v="895"/>
    <s v="Standard Class"/>
    <s v="EB-13750"/>
    <s v="Edward Becker"/>
    <x v="1"/>
    <s v="United States"/>
    <s v="Arlington"/>
    <x v="17"/>
    <n v="22204"/>
    <x v="0"/>
    <s v="OFF-EN-10002600"/>
    <x v="1"/>
    <x v="12"/>
    <s v="Redi-Strip #10 Envelopes, 4 1/8 x 9 1/2"/>
    <n v="26.55"/>
    <n v="9"/>
    <n v="0"/>
    <n v="12.744"/>
  </r>
  <r>
    <n v="8297"/>
    <s v="CA-2013-166380"/>
    <x v="0"/>
    <x v="198"/>
    <x v="895"/>
    <s v="Standard Class"/>
    <s v="EB-13750"/>
    <s v="Edward Becker"/>
    <x v="1"/>
    <s v="United States"/>
    <s v="Arlington"/>
    <x v="17"/>
    <n v="22204"/>
    <x v="0"/>
    <s v="TEC-AC-10000109"/>
    <x v="2"/>
    <x v="11"/>
    <s v="Sony Micro Vault Click 16 GB USB 2.0 Flash Drive"/>
    <n v="111.98"/>
    <n v="2"/>
    <n v="0"/>
    <n v="26.875200000000007"/>
  </r>
  <r>
    <n v="8298"/>
    <s v="US-2012-158911"/>
    <x v="1"/>
    <x v="761"/>
    <x v="772"/>
    <s v="Standard Class"/>
    <s v="RS-19765"/>
    <s v="Roland Schwarz"/>
    <x v="1"/>
    <s v="United States"/>
    <s v="Charlotte"/>
    <x v="3"/>
    <n v="28205"/>
    <x v="0"/>
    <s v="FUR-FU-10003829"/>
    <x v="0"/>
    <x v="5"/>
    <s v="Stackable Trays"/>
    <n v="4.9280000000000008"/>
    <n v="2"/>
    <n v="0.2"/>
    <n v="0.73919999999999941"/>
  </r>
  <r>
    <n v="8299"/>
    <s v="US-2012-158911"/>
    <x v="1"/>
    <x v="761"/>
    <x v="772"/>
    <s v="Standard Class"/>
    <s v="RS-19765"/>
    <s v="Roland Schwarz"/>
    <x v="1"/>
    <s v="United States"/>
    <s v="Charlotte"/>
    <x v="3"/>
    <n v="28205"/>
    <x v="0"/>
    <s v="OFF-LA-10003223"/>
    <x v="1"/>
    <x v="2"/>
    <s v="Avery 508"/>
    <n v="11.784000000000001"/>
    <n v="3"/>
    <n v="0.2"/>
    <n v="4.2716999999999992"/>
  </r>
  <r>
    <n v="8300"/>
    <s v="US-2011-103338"/>
    <x v="2"/>
    <x v="518"/>
    <x v="1290"/>
    <s v="Standard Class"/>
    <s v="RB-19435"/>
    <s v="Richard Bierner"/>
    <x v="0"/>
    <s v="United States"/>
    <s v="Roseville"/>
    <x v="1"/>
    <n v="95661"/>
    <x v="1"/>
    <s v="OFF-AR-10001770"/>
    <x v="1"/>
    <x v="6"/>
    <s v="Economy #2 Pencils"/>
    <n v="7.98"/>
    <n v="3"/>
    <n v="0"/>
    <n v="2.0747999999999998"/>
  </r>
  <r>
    <n v="8301"/>
    <s v="CA-2012-109169"/>
    <x v="1"/>
    <x v="704"/>
    <x v="1291"/>
    <s v="Standard Class"/>
    <s v="OT-18730"/>
    <s v="Olvera Toch"/>
    <x v="0"/>
    <s v="United States"/>
    <s v="Detroit"/>
    <x v="12"/>
    <n v="48234"/>
    <x v="2"/>
    <s v="OFF-EN-10003296"/>
    <x v="1"/>
    <x v="12"/>
    <s v="Tyvek Side-Opening Peel &amp; Seel Expanding Envelopes"/>
    <n v="180.96"/>
    <n v="2"/>
    <n v="0"/>
    <n v="81.432000000000002"/>
  </r>
  <r>
    <n v="8302"/>
    <s v="US-2014-167318"/>
    <x v="3"/>
    <x v="1189"/>
    <x v="608"/>
    <s v="Standard Class"/>
    <s v="GZ-14545"/>
    <s v="George Zrebassa"/>
    <x v="1"/>
    <s v="United States"/>
    <s v="Los Angeles"/>
    <x v="1"/>
    <n v="90036"/>
    <x v="1"/>
    <s v="TEC-AC-10003870"/>
    <x v="2"/>
    <x v="11"/>
    <s v="Logitech Z-906 Speaker sys - home theater - 5.1-CH"/>
    <n v="1649.95"/>
    <n v="5"/>
    <n v="0"/>
    <n v="659.98"/>
  </r>
  <r>
    <n v="8303"/>
    <s v="US-2014-167318"/>
    <x v="3"/>
    <x v="1189"/>
    <x v="608"/>
    <s v="Standard Class"/>
    <s v="GZ-14545"/>
    <s v="George Zrebassa"/>
    <x v="1"/>
    <s v="United States"/>
    <s v="Los Angeles"/>
    <x v="1"/>
    <n v="90036"/>
    <x v="1"/>
    <s v="FUR-CH-10000665"/>
    <x v="0"/>
    <x v="1"/>
    <s v="Global Airflow Leather Mesh Back Chair, Black"/>
    <n v="362.35199999999998"/>
    <n v="3"/>
    <n v="0.2"/>
    <n v="45.293999999999954"/>
  </r>
  <r>
    <n v="8304"/>
    <s v="US-2011-120313"/>
    <x v="2"/>
    <x v="656"/>
    <x v="1024"/>
    <s v="Second Class"/>
    <s v="NL-18310"/>
    <s v="Nancy Lomonaco"/>
    <x v="2"/>
    <s v="United States"/>
    <s v="San Francisco"/>
    <x v="1"/>
    <n v="94110"/>
    <x v="1"/>
    <s v="TEC-PH-10003092"/>
    <x v="2"/>
    <x v="7"/>
    <s v="Motorola L804"/>
    <n v="73.584000000000003"/>
    <n v="2"/>
    <n v="0.2"/>
    <n v="8.2781999999999982"/>
  </r>
  <r>
    <n v="8305"/>
    <s v="CA-2014-135419"/>
    <x v="3"/>
    <x v="132"/>
    <x v="748"/>
    <s v="Standard Class"/>
    <s v="BG-11740"/>
    <s v="Bruce Geld"/>
    <x v="0"/>
    <s v="United States"/>
    <s v="Bakersfield"/>
    <x v="1"/>
    <n v="93309"/>
    <x v="1"/>
    <s v="FUR-TA-10001086"/>
    <x v="0"/>
    <x v="3"/>
    <s v="SAFCO PlanMaster Boards, 60w x 37-1/2d, White Melamine"/>
    <n v="486.36800000000005"/>
    <n v="4"/>
    <n v="0.2"/>
    <n v="36.477600000000024"/>
  </r>
  <r>
    <n v="8306"/>
    <s v="CA-2013-128671"/>
    <x v="0"/>
    <x v="1190"/>
    <x v="1070"/>
    <s v="Standard Class"/>
    <s v="MT-18070"/>
    <s v="Michelle Tran"/>
    <x v="2"/>
    <s v="United States"/>
    <s v="Tulsa"/>
    <x v="26"/>
    <n v="74133"/>
    <x v="2"/>
    <s v="OFF-PA-10001870"/>
    <x v="1"/>
    <x v="10"/>
    <s v="Xerox 202"/>
    <n v="32.400000000000006"/>
    <n v="5"/>
    <n v="0"/>
    <n v="15.552000000000001"/>
  </r>
  <r>
    <n v="8307"/>
    <s v="CA-2013-128671"/>
    <x v="0"/>
    <x v="1190"/>
    <x v="1070"/>
    <s v="Standard Class"/>
    <s v="MT-18070"/>
    <s v="Michelle Tran"/>
    <x v="2"/>
    <s v="United States"/>
    <s v="Tulsa"/>
    <x v="26"/>
    <n v="74133"/>
    <x v="2"/>
    <s v="OFF-BI-10003305"/>
    <x v="1"/>
    <x v="8"/>
    <s v="Avery Hanging File Binders"/>
    <n v="41.86"/>
    <n v="7"/>
    <n v="0"/>
    <n v="19.255600000000001"/>
  </r>
  <r>
    <n v="8308"/>
    <s v="CA-2013-128671"/>
    <x v="0"/>
    <x v="1190"/>
    <x v="107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x v="1174"/>
    <s v="Same Day"/>
    <s v="BC-11125"/>
    <s v="Becky Castell"/>
    <x v="2"/>
    <s v="United States"/>
    <s v="San Francisco"/>
    <x v="1"/>
    <n v="94122"/>
    <x v="1"/>
    <s v="OFF-AR-10001419"/>
    <x v="1"/>
    <x v="6"/>
    <s v="Newell 325"/>
    <n v="37.17"/>
    <n v="9"/>
    <n v="0"/>
    <n v="11.151"/>
  </r>
  <r>
    <n v="8310"/>
    <s v="CA-2011-168312"/>
    <x v="2"/>
    <x v="72"/>
    <x v="232"/>
    <s v="Standard Class"/>
    <s v="GW-14605"/>
    <s v="Giulietta Weimer"/>
    <x v="0"/>
    <s v="United States"/>
    <s v="Houston"/>
    <x v="5"/>
    <n v="77036"/>
    <x v="2"/>
    <s v="OFF-ST-10003692"/>
    <x v="1"/>
    <x v="4"/>
    <s v="Recycled Steel Personal File for Hanging File Folders"/>
    <n v="137.352"/>
    <n v="3"/>
    <n v="0.2"/>
    <n v="8.5844999999999914"/>
  </r>
  <r>
    <n v="8311"/>
    <s v="CA-2011-168312"/>
    <x v="2"/>
    <x v="72"/>
    <x v="232"/>
    <s v="Standard Class"/>
    <s v="GW-14605"/>
    <s v="Giulietta Weimer"/>
    <x v="0"/>
    <s v="United States"/>
    <s v="Houston"/>
    <x v="5"/>
    <n v="77036"/>
    <x v="2"/>
    <s v="FUR-TA-10001866"/>
    <x v="0"/>
    <x v="3"/>
    <s v="Bevis Round Conference Room Tables and Bases"/>
    <n v="376.50899999999996"/>
    <n v="3"/>
    <n v="0.3"/>
    <n v="-43.029600000000045"/>
  </r>
  <r>
    <n v="8312"/>
    <s v="US-2014-105935"/>
    <x v="3"/>
    <x v="795"/>
    <x v="523"/>
    <s v="Standard Class"/>
    <s v="BD-11500"/>
    <s v="Bradley Drucker"/>
    <x v="0"/>
    <s v="United States"/>
    <s v="Columbus"/>
    <x v="32"/>
    <n v="31907"/>
    <x v="0"/>
    <s v="FUR-FU-10002157"/>
    <x v="0"/>
    <x v="5"/>
    <s v="Artistic Insta-Plaque"/>
    <n v="62.72"/>
    <n v="4"/>
    <n v="0"/>
    <n v="24.460799999999999"/>
  </r>
  <r>
    <n v="8313"/>
    <s v="US-2014-105935"/>
    <x v="3"/>
    <x v="795"/>
    <x v="523"/>
    <s v="Standard Class"/>
    <s v="BD-11500"/>
    <s v="Bradley Drucker"/>
    <x v="0"/>
    <s v="United States"/>
    <s v="Columbus"/>
    <x v="32"/>
    <n v="31907"/>
    <x v="0"/>
    <s v="TEC-PH-10001459"/>
    <x v="2"/>
    <x v="7"/>
    <s v="Samsung Galaxy Mega 6.3"/>
    <n v="2939.9300000000003"/>
    <n v="7"/>
    <n v="0"/>
    <n v="764.38180000000011"/>
  </r>
  <r>
    <n v="8314"/>
    <s v="CA-2011-161508"/>
    <x v="2"/>
    <x v="136"/>
    <x v="463"/>
    <s v="Standard Class"/>
    <s v="PV-18985"/>
    <s v="Paul Van Hugh"/>
    <x v="2"/>
    <s v="United States"/>
    <s v="League City"/>
    <x v="5"/>
    <n v="77573"/>
    <x v="2"/>
    <s v="FUR-CH-10002126"/>
    <x v="0"/>
    <x v="1"/>
    <s v="Hon Deluxe Fabric Upholstered Stacking Chairs"/>
    <n v="512.35799999999995"/>
    <n v="3"/>
    <n v="0.3"/>
    <n v="-14.638799999999947"/>
  </r>
  <r>
    <n v="8315"/>
    <s v="CA-2011-161508"/>
    <x v="2"/>
    <x v="136"/>
    <x v="463"/>
    <s v="Standard Class"/>
    <s v="PV-18985"/>
    <s v="Paul Van Hugh"/>
    <x v="2"/>
    <s v="United States"/>
    <s v="League City"/>
    <x v="5"/>
    <n v="77573"/>
    <x v="2"/>
    <s v="OFF-FA-10001561"/>
    <x v="1"/>
    <x v="13"/>
    <s v="Stockwell Push Pins"/>
    <n v="3.4880000000000004"/>
    <n v="2"/>
    <n v="0.2"/>
    <n v="0.56679999999999997"/>
  </r>
  <r>
    <n v="8316"/>
    <s v="CA-2011-161508"/>
    <x v="2"/>
    <x v="136"/>
    <x v="463"/>
    <s v="Standard Class"/>
    <s v="PV-18985"/>
    <s v="Paul Van Hugh"/>
    <x v="2"/>
    <s v="United States"/>
    <s v="League City"/>
    <x v="5"/>
    <n v="77573"/>
    <x v="2"/>
    <s v="OFF-AR-10003158"/>
    <x v="1"/>
    <x v="6"/>
    <s v="Fluorescent Highlighters by Dixon"/>
    <n v="22.288"/>
    <n v="7"/>
    <n v="0.2"/>
    <n v="3.9003999999999985"/>
  </r>
  <r>
    <n v="8317"/>
    <s v="CA-2011-161508"/>
    <x v="2"/>
    <x v="136"/>
    <x v="463"/>
    <s v="Standard Class"/>
    <s v="PV-18985"/>
    <s v="Paul Van Hugh"/>
    <x v="2"/>
    <s v="United States"/>
    <s v="League City"/>
    <x v="5"/>
    <n v="77573"/>
    <x v="2"/>
    <s v="OFF-PA-10001804"/>
    <x v="1"/>
    <x v="10"/>
    <s v="Xerox 195"/>
    <n v="16.032"/>
    <n v="3"/>
    <n v="0.2"/>
    <n v="5.6111999999999993"/>
  </r>
  <r>
    <n v="8318"/>
    <s v="CA-2014-130904"/>
    <x v="3"/>
    <x v="645"/>
    <x v="1292"/>
    <s v="Standard Class"/>
    <s v="HM-14980"/>
    <s v="Henry MacAllister"/>
    <x v="0"/>
    <s v="United States"/>
    <s v="Burlington"/>
    <x v="3"/>
    <n v="27217"/>
    <x v="0"/>
    <s v="OFF-AR-10000422"/>
    <x v="1"/>
    <x v="6"/>
    <s v="Pencil and Crayon Sharpener"/>
    <n v="1.752"/>
    <n v="1"/>
    <n v="0.2"/>
    <n v="0.15329999999999994"/>
  </r>
  <r>
    <n v="8319"/>
    <s v="CA-2014-130904"/>
    <x v="3"/>
    <x v="645"/>
    <x v="1292"/>
    <s v="Standard Class"/>
    <s v="HM-14980"/>
    <s v="Henry MacAllister"/>
    <x v="0"/>
    <s v="United States"/>
    <s v="Burlington"/>
    <x v="3"/>
    <n v="27217"/>
    <x v="0"/>
    <s v="OFF-AR-10000127"/>
    <x v="1"/>
    <x v="6"/>
    <s v="Newell 321"/>
    <n v="20.992000000000001"/>
    <n v="8"/>
    <n v="0.2"/>
    <n v="2.3615999999999966"/>
  </r>
  <r>
    <n v="8320"/>
    <s v="CA-2014-133620"/>
    <x v="3"/>
    <x v="38"/>
    <x v="551"/>
    <s v="Standard Class"/>
    <s v="EM-14065"/>
    <s v="Erin Mull"/>
    <x v="0"/>
    <s v="United States"/>
    <s v="New York City"/>
    <x v="15"/>
    <n v="10009"/>
    <x v="3"/>
    <s v="OFF-ST-10004634"/>
    <x v="1"/>
    <x v="4"/>
    <s v="Personal Folder Holder, Ebony"/>
    <n v="11.21"/>
    <n v="1"/>
    <n v="0"/>
    <n v="3.3629999999999995"/>
  </r>
  <r>
    <n v="8321"/>
    <s v="CA-2012-142937"/>
    <x v="1"/>
    <x v="901"/>
    <x v="726"/>
    <s v="First Class"/>
    <s v="SF-20065"/>
    <s v="Sandra Flanagan"/>
    <x v="0"/>
    <s v="United States"/>
    <s v="Dallas"/>
    <x v="5"/>
    <n v="75220"/>
    <x v="2"/>
    <s v="OFF-AR-10003582"/>
    <x v="1"/>
    <x v="6"/>
    <s v="Boston Electric Pencil Sharpener, Model 1818, Charcoal Black"/>
    <n v="45.04"/>
    <n v="2"/>
    <n v="0.2"/>
    <n v="4.5040000000000031"/>
  </r>
  <r>
    <n v="8322"/>
    <s v="US-2013-149790"/>
    <x v="0"/>
    <x v="182"/>
    <x v="152"/>
    <s v="Standard Class"/>
    <s v="SC-20380"/>
    <s v="Shahid Collister"/>
    <x v="0"/>
    <s v="United States"/>
    <s v="Houston"/>
    <x v="5"/>
    <n v="77095"/>
    <x v="2"/>
    <s v="OFF-BI-10002026"/>
    <x v="1"/>
    <x v="8"/>
    <s v="Ibico Recycled Linen-Style Covers"/>
    <n v="15.623999999999997"/>
    <n v="2"/>
    <n v="0.8"/>
    <n v="-24.998400000000011"/>
  </r>
  <r>
    <n v="8323"/>
    <s v="CA-2013-130778"/>
    <x v="0"/>
    <x v="258"/>
    <x v="539"/>
    <s v="Standard Class"/>
    <s v="ND-18370"/>
    <s v="Natalie DeCherney"/>
    <x v="0"/>
    <s v="United States"/>
    <s v="Long Beach"/>
    <x v="15"/>
    <n v="11561"/>
    <x v="3"/>
    <s v="OFF-AP-10000595"/>
    <x v="1"/>
    <x v="9"/>
    <s v="Disposable Triple-Filter Dust Bags"/>
    <n v="8.74"/>
    <n v="2"/>
    <n v="0"/>
    <n v="2.2724000000000002"/>
  </r>
  <r>
    <n v="8324"/>
    <s v="CA-2013-130778"/>
    <x v="0"/>
    <x v="258"/>
    <x v="539"/>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x v="945"/>
    <s v="First Class"/>
    <s v="FC-14245"/>
    <s v="Frank Carlisle"/>
    <x v="2"/>
    <s v="United States"/>
    <s v="Hialeah"/>
    <x v="2"/>
    <n v="33012"/>
    <x v="0"/>
    <s v="OFF-ST-10001321"/>
    <x v="1"/>
    <x v="4"/>
    <s v="Decoflex Hanging Personal Folder File, Blue"/>
    <n v="61.68"/>
    <n v="5"/>
    <n v="0.2"/>
    <n v="5.3970000000000073"/>
  </r>
  <r>
    <n v="8326"/>
    <s v="CA-2014-144456"/>
    <x v="3"/>
    <x v="565"/>
    <x v="945"/>
    <s v="First Class"/>
    <s v="FC-14245"/>
    <s v="Frank Carlisle"/>
    <x v="2"/>
    <s v="United States"/>
    <s v="Hialeah"/>
    <x v="2"/>
    <n v="33012"/>
    <x v="0"/>
    <s v="TEC-PH-10001750"/>
    <x v="2"/>
    <x v="7"/>
    <s v="Samsung Rugby III"/>
    <n v="158.376"/>
    <n v="3"/>
    <n v="0.2"/>
    <n v="13.857900000000008"/>
  </r>
  <r>
    <n v="8327"/>
    <s v="CA-2014-103478"/>
    <x v="3"/>
    <x v="246"/>
    <x v="892"/>
    <s v="Second Class"/>
    <s v="KL-16555"/>
    <s v="Kelly Lampkin"/>
    <x v="1"/>
    <s v="United States"/>
    <s v="Aurora"/>
    <x v="10"/>
    <n v="60505"/>
    <x v="2"/>
    <s v="OFF-BI-10001890"/>
    <x v="1"/>
    <x v="8"/>
    <s v="Avery Poly Binder Pockets"/>
    <n v="2.8639999999999994"/>
    <n v="4"/>
    <n v="0.8"/>
    <n v="-4.5824000000000016"/>
  </r>
  <r>
    <n v="8328"/>
    <s v="CA-2014-103478"/>
    <x v="3"/>
    <x v="246"/>
    <x v="892"/>
    <s v="Second Class"/>
    <s v="KL-16555"/>
    <s v="Kelly Lampkin"/>
    <x v="1"/>
    <s v="United States"/>
    <s v="Aurora"/>
    <x v="10"/>
    <n v="60505"/>
    <x v="2"/>
    <s v="OFF-BI-10004224"/>
    <x v="1"/>
    <x v="8"/>
    <s v="Catalog Binders with Expanding Posts"/>
    <n v="94.191999999999979"/>
    <n v="7"/>
    <n v="0.8"/>
    <n v="-164.83600000000007"/>
  </r>
  <r>
    <n v="8329"/>
    <s v="CA-2014-118577"/>
    <x v="3"/>
    <x v="833"/>
    <x v="768"/>
    <s v="Standard Class"/>
    <s v="XP-21865"/>
    <s v="Xylona Preis"/>
    <x v="0"/>
    <s v="United States"/>
    <s v="Belleville"/>
    <x v="30"/>
    <n v="7109"/>
    <x v="3"/>
    <s v="OFF-PA-10001357"/>
    <x v="1"/>
    <x v="10"/>
    <s v="Xerox 1886"/>
    <n v="143.69999999999999"/>
    <n v="3"/>
    <n v="0"/>
    <n v="68.975999999999999"/>
  </r>
  <r>
    <n v="8330"/>
    <s v="CA-2014-118577"/>
    <x v="3"/>
    <x v="833"/>
    <x v="768"/>
    <s v="Standard Class"/>
    <s v="XP-21865"/>
    <s v="Xylona Preis"/>
    <x v="0"/>
    <s v="United States"/>
    <s v="Belleville"/>
    <x v="30"/>
    <n v="7109"/>
    <x v="3"/>
    <s v="OFF-PA-10004888"/>
    <x v="1"/>
    <x v="10"/>
    <s v="Xerox 217"/>
    <n v="6.48"/>
    <n v="1"/>
    <n v="0"/>
    <n v="3.1104000000000003"/>
  </r>
  <r>
    <n v="8331"/>
    <s v="CA-2014-113572"/>
    <x v="3"/>
    <x v="659"/>
    <x v="45"/>
    <s v="Standard Class"/>
    <s v="FP-14320"/>
    <s v="Frank Preis"/>
    <x v="0"/>
    <s v="United States"/>
    <s v="New York City"/>
    <x v="15"/>
    <n v="10024"/>
    <x v="3"/>
    <s v="TEC-AC-10002370"/>
    <x v="2"/>
    <x v="11"/>
    <s v="Maxell CD-R Discs"/>
    <n v="7.88"/>
    <n v="4"/>
    <n v="0"/>
    <n v="2.5215999999999994"/>
  </r>
  <r>
    <n v="8332"/>
    <s v="CA-2013-153269"/>
    <x v="0"/>
    <x v="1185"/>
    <x v="331"/>
    <s v="First Class"/>
    <s v="PS-18760"/>
    <s v="Pamela Stobb"/>
    <x v="0"/>
    <s v="United States"/>
    <s v="Andover"/>
    <x v="31"/>
    <n v="1810"/>
    <x v="3"/>
    <s v="OFF-ST-10004634"/>
    <x v="1"/>
    <x v="4"/>
    <s v="Personal Folder Holder, Ebony"/>
    <n v="11.21"/>
    <n v="1"/>
    <n v="0"/>
    <n v="3.3629999999999995"/>
  </r>
  <r>
    <n v="8333"/>
    <s v="CA-2013-153269"/>
    <x v="0"/>
    <x v="1185"/>
    <x v="331"/>
    <s v="First Class"/>
    <s v="PS-18760"/>
    <s v="Pamela Stobb"/>
    <x v="0"/>
    <s v="United States"/>
    <s v="Andover"/>
    <x v="31"/>
    <n v="1810"/>
    <x v="3"/>
    <s v="FUR-CH-10002647"/>
    <x v="0"/>
    <x v="1"/>
    <s v="Situations Contoured Folding Chairs, 4/Set"/>
    <n v="354.90000000000003"/>
    <n v="5"/>
    <n v="0"/>
    <n v="88.725000000000023"/>
  </r>
  <r>
    <n v="8334"/>
    <s v="CA-2013-153269"/>
    <x v="0"/>
    <x v="1185"/>
    <x v="331"/>
    <s v="First Class"/>
    <s v="PS-18760"/>
    <s v="Pamela Stobb"/>
    <x v="0"/>
    <s v="United States"/>
    <s v="Andover"/>
    <x v="31"/>
    <n v="1810"/>
    <x v="3"/>
    <s v="OFF-PA-10001801"/>
    <x v="1"/>
    <x v="10"/>
    <s v="Xerox 193"/>
    <n v="17.940000000000001"/>
    <n v="3"/>
    <n v="0"/>
    <n v="8.7906000000000013"/>
  </r>
  <r>
    <n v="8335"/>
    <s v="CA-2013-153269"/>
    <x v="0"/>
    <x v="1185"/>
    <x v="331"/>
    <s v="First Class"/>
    <s v="PS-18760"/>
    <s v="Pamela Stobb"/>
    <x v="0"/>
    <s v="United States"/>
    <s v="Andover"/>
    <x v="31"/>
    <n v="1810"/>
    <x v="3"/>
    <s v="OFF-BI-10004632"/>
    <x v="1"/>
    <x v="8"/>
    <s v="GBC Binding covers"/>
    <n v="51.8"/>
    <n v="4"/>
    <n v="0"/>
    <n v="23.309999999999995"/>
  </r>
  <r>
    <n v="8336"/>
    <s v="CA-2014-161655"/>
    <x v="3"/>
    <x v="726"/>
    <x v="380"/>
    <s v="Second Class"/>
    <s v="CW-11905"/>
    <s v="Carl Weiss"/>
    <x v="2"/>
    <s v="United States"/>
    <s v="Newark"/>
    <x v="13"/>
    <n v="19711"/>
    <x v="3"/>
    <s v="OFF-BI-10002082"/>
    <x v="1"/>
    <x v="8"/>
    <s v="GBC Twin Loop Wire Binding Elements"/>
    <n v="299.52"/>
    <n v="9"/>
    <n v="0"/>
    <n v="149.76"/>
  </r>
  <r>
    <n v="8337"/>
    <s v="CA-2013-101469"/>
    <x v="0"/>
    <x v="415"/>
    <x v="975"/>
    <s v="Standard Class"/>
    <s v="KH-16360"/>
    <s v="Katherine Hughes"/>
    <x v="0"/>
    <s v="United States"/>
    <s v="Arlington"/>
    <x v="17"/>
    <n v="22204"/>
    <x v="0"/>
    <s v="OFF-AR-10003986"/>
    <x v="1"/>
    <x v="6"/>
    <s v="Avery Hi-Liter Pen Style Six-Color Fluorescent Set"/>
    <n v="7.7"/>
    <n v="2"/>
    <n v="0"/>
    <n v="3.157"/>
  </r>
  <r>
    <n v="8338"/>
    <s v="CA-2011-153087"/>
    <x v="2"/>
    <x v="422"/>
    <x v="752"/>
    <s v="Standard Class"/>
    <s v="TC-20980"/>
    <s v="Tamara Chand"/>
    <x v="1"/>
    <s v="United States"/>
    <s v="Decatur"/>
    <x v="19"/>
    <n v="35601"/>
    <x v="0"/>
    <s v="OFF-PA-10001243"/>
    <x v="1"/>
    <x v="10"/>
    <s v="Xerox 1983"/>
    <n v="23.92"/>
    <n v="4"/>
    <n v="0"/>
    <n v="11.720800000000001"/>
  </r>
  <r>
    <n v="8339"/>
    <s v="CA-2011-153087"/>
    <x v="2"/>
    <x v="422"/>
    <x v="752"/>
    <s v="Standard Class"/>
    <s v="TC-20980"/>
    <s v="Tamara Chand"/>
    <x v="1"/>
    <s v="United States"/>
    <s v="Decatur"/>
    <x v="19"/>
    <n v="35601"/>
    <x v="0"/>
    <s v="TEC-AC-10003198"/>
    <x v="2"/>
    <x v="11"/>
    <s v="Enermax Acrylux Wireless Keyboard"/>
    <n v="498"/>
    <n v="5"/>
    <n v="0"/>
    <n v="184.26"/>
  </r>
  <r>
    <n v="8340"/>
    <s v="CA-2014-135076"/>
    <x v="3"/>
    <x v="669"/>
    <x v="125"/>
    <s v="Standard Class"/>
    <s v="YS-21880"/>
    <s v="Yana Sorensen"/>
    <x v="1"/>
    <s v="United States"/>
    <s v="Hesperia"/>
    <x v="1"/>
    <n v="92345"/>
    <x v="1"/>
    <s v="FUR-CH-10003774"/>
    <x v="0"/>
    <x v="1"/>
    <s v="Global Wood Trimmed Manager's Task Chair, Khaki"/>
    <n v="436.70400000000006"/>
    <n v="6"/>
    <n v="0.2"/>
    <n v="-38.211600000000033"/>
  </r>
  <r>
    <n v="8341"/>
    <s v="CA-2011-161634"/>
    <x v="2"/>
    <x v="687"/>
    <x v="779"/>
    <s v="Standard Class"/>
    <s v="CC-12220"/>
    <s v="Chris Cortes"/>
    <x v="0"/>
    <s v="United States"/>
    <s v="Chesapeake"/>
    <x v="17"/>
    <n v="23320"/>
    <x v="0"/>
    <s v="OFF-PA-10002262"/>
    <x v="1"/>
    <x v="10"/>
    <s v="Xerox 192"/>
    <n v="32.400000000000006"/>
    <n v="5"/>
    <n v="0"/>
    <n v="15.552000000000001"/>
  </r>
  <r>
    <n v="8342"/>
    <s v="CA-2014-141481"/>
    <x v="3"/>
    <x v="532"/>
    <x v="1055"/>
    <s v="First Class"/>
    <s v="ZD-21925"/>
    <s v="Zuschuss Donatelli"/>
    <x v="0"/>
    <s v="United States"/>
    <s v="Los Angeles"/>
    <x v="1"/>
    <n v="90036"/>
    <x v="1"/>
    <s v="OFF-AP-10004532"/>
    <x v="1"/>
    <x v="9"/>
    <s v="Kensington 6 Outlet Guardian Standard Surge Protector"/>
    <n v="61.44"/>
    <n v="3"/>
    <n v="0"/>
    <n v="16.588799999999999"/>
  </r>
  <r>
    <n v="8343"/>
    <s v="CA-2013-132549"/>
    <x v="0"/>
    <x v="881"/>
    <x v="724"/>
    <s v="Standard Class"/>
    <s v="JK-15370"/>
    <s v="Jay Kimmel"/>
    <x v="0"/>
    <s v="United States"/>
    <s v="Huntsville"/>
    <x v="19"/>
    <n v="35810"/>
    <x v="0"/>
    <s v="OFF-ST-10001325"/>
    <x v="1"/>
    <x v="4"/>
    <s v="Sterilite Officeware Hinged File Box"/>
    <n v="73.36"/>
    <n v="7"/>
    <n v="0"/>
    <n v="19.807200000000002"/>
  </r>
  <r>
    <n v="8344"/>
    <s v="US-2011-155544"/>
    <x v="2"/>
    <x v="90"/>
    <x v="86"/>
    <s v="Standard Class"/>
    <s v="GM-14440"/>
    <s v="Gary McGarr"/>
    <x v="0"/>
    <s v="United States"/>
    <s v="Knoxville"/>
    <x v="18"/>
    <n v="37918"/>
    <x v="0"/>
    <s v="OFF-LA-10004544"/>
    <x v="1"/>
    <x v="2"/>
    <s v="Avery 505"/>
    <n v="59.20000000000001"/>
    <n v="5"/>
    <n v="0.2"/>
    <n v="22.199999999999996"/>
  </r>
  <r>
    <n v="8345"/>
    <s v="US-2011-155544"/>
    <x v="2"/>
    <x v="90"/>
    <x v="86"/>
    <s v="Standard Class"/>
    <s v="GM-14440"/>
    <s v="Gary McGarr"/>
    <x v="0"/>
    <s v="United States"/>
    <s v="Knoxville"/>
    <x v="18"/>
    <n v="37918"/>
    <x v="0"/>
    <s v="FUR-FU-10001473"/>
    <x v="0"/>
    <x v="5"/>
    <s v="DAX Wood Document Frame"/>
    <n v="32.952000000000005"/>
    <n v="3"/>
    <n v="0.2"/>
    <n v="6.5903999999999989"/>
  </r>
  <r>
    <n v="8346"/>
    <s v="US-2011-155544"/>
    <x v="2"/>
    <x v="90"/>
    <x v="86"/>
    <s v="Standard Class"/>
    <s v="GM-14440"/>
    <s v="Gary McGarr"/>
    <x v="0"/>
    <s v="United States"/>
    <s v="Knoxville"/>
    <x v="18"/>
    <n v="37918"/>
    <x v="0"/>
    <s v="FUR-CH-10000422"/>
    <x v="0"/>
    <x v="1"/>
    <s v="Global Highback Leather Tilter in Burgundy"/>
    <n v="218.376"/>
    <n v="3"/>
    <n v="0.2"/>
    <n v="-10.918799999999983"/>
  </r>
  <r>
    <n v="8347"/>
    <s v="US-2012-115238"/>
    <x v="1"/>
    <x v="28"/>
    <x v="1164"/>
    <s v="Standard Class"/>
    <s v="JW-15220"/>
    <s v="Jane Waco"/>
    <x v="1"/>
    <s v="United States"/>
    <s v="Lawrence"/>
    <x v="31"/>
    <n v="1841"/>
    <x v="3"/>
    <s v="FUR-FU-10002960"/>
    <x v="0"/>
    <x v="5"/>
    <s v="Eldon 200 Class Desk Accessories, Burgundy"/>
    <n v="31.400000000000002"/>
    <n v="5"/>
    <n v="0"/>
    <n v="13.188000000000002"/>
  </r>
  <r>
    <n v="8348"/>
    <s v="US-2012-115238"/>
    <x v="1"/>
    <x v="28"/>
    <x v="1164"/>
    <s v="Standard Class"/>
    <s v="JW-15220"/>
    <s v="Jane Waco"/>
    <x v="1"/>
    <s v="United States"/>
    <s v="Lawrence"/>
    <x v="31"/>
    <n v="1841"/>
    <x v="3"/>
    <s v="FUR-FU-10002445"/>
    <x v="0"/>
    <x v="5"/>
    <s v="DAX Two-Tone Rosewood/Black Document Frame, Desktop, 5 x 7"/>
    <n v="9.48"/>
    <n v="1"/>
    <n v="0"/>
    <n v="3.7920000000000007"/>
  </r>
  <r>
    <n v="8349"/>
    <s v="US-2012-115238"/>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1164"/>
    <s v="Standard Class"/>
    <s v="JW-15220"/>
    <s v="Jane Waco"/>
    <x v="1"/>
    <s v="United States"/>
    <s v="Lawrence"/>
    <x v="31"/>
    <n v="1841"/>
    <x v="3"/>
    <s v="FUR-FU-10001025"/>
    <x v="0"/>
    <x v="5"/>
    <s v="Eldon Imàge Series Desk Accessories, Clear"/>
    <n v="24.3"/>
    <n v="5"/>
    <n v="0"/>
    <n v="10.449000000000002"/>
  </r>
  <r>
    <n v="8351"/>
    <s v="US-2012-115238"/>
    <x v="1"/>
    <x v="28"/>
    <x v="1164"/>
    <s v="Standard Class"/>
    <s v="JW-15220"/>
    <s v="Jane Waco"/>
    <x v="1"/>
    <s v="United States"/>
    <s v="Lawrence"/>
    <x v="31"/>
    <n v="1841"/>
    <x v="3"/>
    <s v="OFF-PA-10002689"/>
    <x v="1"/>
    <x v="10"/>
    <s v="Weyerhaeuser First Choice Laser/Copy Paper (20Lb. and 88 Bright)"/>
    <n v="6.48"/>
    <n v="1"/>
    <n v="0"/>
    <n v="3.1104000000000003"/>
  </r>
  <r>
    <n v="8352"/>
    <s v="CA-2014-132199"/>
    <x v="3"/>
    <x v="898"/>
    <x v="785"/>
    <s v="Standard Class"/>
    <s v="BO-11350"/>
    <s v="Bill Overfelt"/>
    <x v="1"/>
    <s v="United States"/>
    <s v="Philadelphia"/>
    <x v="9"/>
    <n v="19134"/>
    <x v="3"/>
    <s v="FUR-FU-10004245"/>
    <x v="0"/>
    <x v="5"/>
    <s v="Career Cubicle Clock, 8 1/4&quot;, Black"/>
    <n v="32.448"/>
    <n v="2"/>
    <n v="0.2"/>
    <n v="7.3008000000000006"/>
  </r>
  <r>
    <n v="8353"/>
    <s v="CA-2014-132199"/>
    <x v="3"/>
    <x v="898"/>
    <x v="785"/>
    <s v="Standard Class"/>
    <s v="BO-11350"/>
    <s v="Bill Overfelt"/>
    <x v="1"/>
    <s v="United States"/>
    <s v="Philadelphia"/>
    <x v="9"/>
    <n v="19134"/>
    <x v="3"/>
    <s v="OFF-BI-10003684"/>
    <x v="1"/>
    <x v="8"/>
    <s v="Wilson Jones Legal Size Ring Binders"/>
    <n v="26.388000000000002"/>
    <n v="4"/>
    <n v="0.7"/>
    <n v="-17.591999999999992"/>
  </r>
  <r>
    <n v="8354"/>
    <s v="CA-2014-132199"/>
    <x v="3"/>
    <x v="898"/>
    <x v="785"/>
    <s v="Standard Class"/>
    <s v="BO-11350"/>
    <s v="Bill Overfelt"/>
    <x v="1"/>
    <s v="United States"/>
    <s v="Philadelphia"/>
    <x v="9"/>
    <n v="19134"/>
    <x v="3"/>
    <s v="FUR-TA-10003748"/>
    <x v="0"/>
    <x v="3"/>
    <s v="Bevis 36 x 72 Conference Tables"/>
    <n v="373.46999999999991"/>
    <n v="5"/>
    <n v="0.4"/>
    <n v="-112.041"/>
  </r>
  <r>
    <n v="8355"/>
    <s v="CA-2014-132199"/>
    <x v="3"/>
    <x v="898"/>
    <x v="785"/>
    <s v="Standard Class"/>
    <s v="BO-11350"/>
    <s v="Bill Overfelt"/>
    <x v="1"/>
    <s v="United States"/>
    <s v="Philadelphia"/>
    <x v="9"/>
    <n v="19134"/>
    <x v="3"/>
    <s v="OFF-BI-10002133"/>
    <x v="1"/>
    <x v="8"/>
    <s v="Wilson Jones Elliptical Ring 3 1/2&quot; Capacity Binders, 800 sheets"/>
    <n v="64.2"/>
    <n v="5"/>
    <n v="0.7"/>
    <n v="-44.94"/>
  </r>
  <r>
    <n v="8356"/>
    <s v="CA-2014-132199"/>
    <x v="3"/>
    <x v="898"/>
    <x v="785"/>
    <s v="Standard Class"/>
    <s v="BO-11350"/>
    <s v="Bill Overfelt"/>
    <x v="1"/>
    <s v="United States"/>
    <s v="Philadelphia"/>
    <x v="9"/>
    <n v="19134"/>
    <x v="3"/>
    <s v="OFF-FA-10002280"/>
    <x v="1"/>
    <x v="13"/>
    <s v="Advantus Plastic Paper Clips"/>
    <n v="8"/>
    <n v="2"/>
    <n v="0.2"/>
    <n v="2.8"/>
  </r>
  <r>
    <n v="8357"/>
    <s v="CA-2013-163174"/>
    <x v="0"/>
    <x v="370"/>
    <x v="881"/>
    <s v="Standard Class"/>
    <s v="XP-21865"/>
    <s v="Xylona Preis"/>
    <x v="0"/>
    <s v="United States"/>
    <s v="Athens"/>
    <x v="32"/>
    <n v="30605"/>
    <x v="0"/>
    <s v="FUR-FU-10000308"/>
    <x v="0"/>
    <x v="5"/>
    <s v="Deflect-o Glass Clear Studded Chair Mats"/>
    <n v="186.54"/>
    <n v="3"/>
    <n v="0"/>
    <n v="41.038800000000002"/>
  </r>
  <r>
    <n v="8358"/>
    <s v="CA-2011-110555"/>
    <x v="2"/>
    <x v="909"/>
    <x v="1220"/>
    <s v="Standard Class"/>
    <s v="MM-18055"/>
    <s v="Michelle Moray"/>
    <x v="0"/>
    <s v="United States"/>
    <s v="Great Falls"/>
    <x v="37"/>
    <n v="59405"/>
    <x v="1"/>
    <s v="OFF-ST-10000876"/>
    <x v="1"/>
    <x v="4"/>
    <s v="Eldon Simplefile Box Office"/>
    <n v="87.08"/>
    <n v="7"/>
    <n v="0"/>
    <n v="24.382400000000001"/>
  </r>
  <r>
    <n v="8359"/>
    <s v="CA-2011-110555"/>
    <x v="2"/>
    <x v="909"/>
    <x v="1220"/>
    <s v="Standard Class"/>
    <s v="MM-18055"/>
    <s v="Michelle Moray"/>
    <x v="0"/>
    <s v="United States"/>
    <s v="Great Falls"/>
    <x v="37"/>
    <n v="59405"/>
    <x v="1"/>
    <s v="TEC-PH-10000586"/>
    <x v="2"/>
    <x v="7"/>
    <s v="AT&amp;T SB67148 SynJ"/>
    <n v="105.584"/>
    <n v="2"/>
    <n v="0.2"/>
    <n v="9.2386000000000053"/>
  </r>
  <r>
    <n v="8360"/>
    <s v="CA-2011-110555"/>
    <x v="2"/>
    <x v="909"/>
    <x v="1220"/>
    <s v="Standard Class"/>
    <s v="MM-18055"/>
    <s v="Michelle Moray"/>
    <x v="0"/>
    <s v="United States"/>
    <s v="Great Falls"/>
    <x v="37"/>
    <n v="59405"/>
    <x v="1"/>
    <s v="TEC-AC-10003399"/>
    <x v="2"/>
    <x v="11"/>
    <s v="Memorex Mini Travel Drive 64 GB USB 2.0 Flash Drive"/>
    <n v="217.44"/>
    <n v="6"/>
    <n v="0"/>
    <n v="91.32480000000001"/>
  </r>
  <r>
    <n v="8361"/>
    <s v="CA-2014-147207"/>
    <x v="3"/>
    <x v="460"/>
    <x v="505"/>
    <s v="Second Class"/>
    <s v="TS-21655"/>
    <s v="Trudy Schmidt"/>
    <x v="0"/>
    <s v="United States"/>
    <s v="El Paso"/>
    <x v="5"/>
    <n v="79907"/>
    <x v="2"/>
    <s v="OFF-AR-10001955"/>
    <x v="1"/>
    <x v="6"/>
    <s v="Newell 319"/>
    <n v="31.744"/>
    <n v="2"/>
    <n v="0.2"/>
    <n v="3.9679999999999964"/>
  </r>
  <r>
    <n v="8362"/>
    <s v="CA-2014-147207"/>
    <x v="3"/>
    <x v="460"/>
    <x v="505"/>
    <s v="Second Class"/>
    <s v="TS-21655"/>
    <s v="Trudy Schmidt"/>
    <x v="0"/>
    <s v="United States"/>
    <s v="El Paso"/>
    <x v="5"/>
    <n v="79907"/>
    <x v="2"/>
    <s v="OFF-AP-10000027"/>
    <x v="1"/>
    <x v="9"/>
    <s v="Hoover Commercial SteamVac"/>
    <n v="5.4319999999999986"/>
    <n v="2"/>
    <n v="0.8"/>
    <n v="-13.580000000000002"/>
  </r>
  <r>
    <n v="8363"/>
    <s v="CA-2014-147207"/>
    <x v="3"/>
    <x v="460"/>
    <x v="505"/>
    <s v="Second Class"/>
    <s v="TS-21655"/>
    <s v="Trudy Schmidt"/>
    <x v="0"/>
    <s v="United States"/>
    <s v="El Paso"/>
    <x v="5"/>
    <n v="79907"/>
    <x v="2"/>
    <s v="FUR-TA-10002958"/>
    <x v="0"/>
    <x v="3"/>
    <s v="Bevis Oval Conference Table, Walnut"/>
    <n v="913.43000000000006"/>
    <n v="5"/>
    <n v="0.3"/>
    <n v="-169.63700000000009"/>
  </r>
  <r>
    <n v="8364"/>
    <s v="CA-2014-147207"/>
    <x v="3"/>
    <x v="460"/>
    <x v="505"/>
    <s v="Second Class"/>
    <s v="TS-21655"/>
    <s v="Trudy Schmidt"/>
    <x v="0"/>
    <s v="United States"/>
    <s v="El Paso"/>
    <x v="5"/>
    <n v="79907"/>
    <x v="2"/>
    <s v="OFF-ST-10002615"/>
    <x v="1"/>
    <x v="4"/>
    <s v="Dual Level, Single-Width Filing Carts"/>
    <n v="372.14400000000001"/>
    <n v="3"/>
    <n v="0.2"/>
    <n v="27.910800000000009"/>
  </r>
  <r>
    <n v="8365"/>
    <s v="CA-2014-137631"/>
    <x v="3"/>
    <x v="1045"/>
    <x v="1060"/>
    <s v="Standard Class"/>
    <s v="JL-15235"/>
    <s v="Janet Lee"/>
    <x v="0"/>
    <s v="United States"/>
    <s v="Kissimmee"/>
    <x v="2"/>
    <n v="34741"/>
    <x v="0"/>
    <s v="TEC-PH-10002624"/>
    <x v="2"/>
    <x v="7"/>
    <s v="Samsung Galaxy S4 Mini"/>
    <n v="751.98400000000004"/>
    <n v="2"/>
    <n v="0.2"/>
    <n v="84.598199999999878"/>
  </r>
  <r>
    <n v="8366"/>
    <s v="CA-2014-157273"/>
    <x v="3"/>
    <x v="289"/>
    <x v="985"/>
    <s v="First Class"/>
    <s v="SZ-20035"/>
    <s v="Sam Zeldin"/>
    <x v="2"/>
    <s v="United States"/>
    <s v="Seattle"/>
    <x v="4"/>
    <n v="98105"/>
    <x v="1"/>
    <s v="TEC-PH-10002275"/>
    <x v="2"/>
    <x v="7"/>
    <s v="Mitel 5320 IP Phone VoIP phone"/>
    <n v="604.76800000000003"/>
    <n v="4"/>
    <n v="0.2"/>
    <n v="60.476800000000026"/>
  </r>
  <r>
    <n v="8367"/>
    <s v="CA-2011-109918"/>
    <x v="2"/>
    <x v="557"/>
    <x v="74"/>
    <s v="Second Class"/>
    <s v="LR-17035"/>
    <s v="Lisa Ryan"/>
    <x v="1"/>
    <s v="United States"/>
    <s v="Santa Clara"/>
    <x v="1"/>
    <n v="95051"/>
    <x v="1"/>
    <s v="OFF-SU-10004290"/>
    <x v="1"/>
    <x v="14"/>
    <s v="Acme Design Line 8&quot; Stainless Steel Bent Scissors w/Champagne Handles, 3-1/8&quot; Cut"/>
    <n v="27.36"/>
    <n v="4"/>
    <n v="0"/>
    <n v="7.3872"/>
  </r>
  <r>
    <n v="8368"/>
    <s v="CA-2011-109918"/>
    <x v="2"/>
    <x v="557"/>
    <x v="74"/>
    <s v="Second Class"/>
    <s v="LR-17035"/>
    <s v="Lisa Ryan"/>
    <x v="1"/>
    <s v="United States"/>
    <s v="Santa Clara"/>
    <x v="1"/>
    <n v="95051"/>
    <x v="1"/>
    <s v="OFF-PA-10000174"/>
    <x v="1"/>
    <x v="10"/>
    <s v="Message Book, Wirebound, Four 5 1/2&quot; X 4&quot; Forms/Pg., 200 Dupl. Sets/Book"/>
    <n v="20.56"/>
    <n v="2"/>
    <n v="0"/>
    <n v="9.663199999999998"/>
  </r>
  <r>
    <n v="8369"/>
    <s v="CA-2011-109918"/>
    <x v="2"/>
    <x v="557"/>
    <x v="74"/>
    <s v="Second Class"/>
    <s v="LR-17035"/>
    <s v="Lisa Ryan"/>
    <x v="1"/>
    <s v="United States"/>
    <s v="Santa Clara"/>
    <x v="1"/>
    <n v="95051"/>
    <x v="1"/>
    <s v="OFF-BI-10004308"/>
    <x v="1"/>
    <x v="8"/>
    <s v="Avery Legal 4-Ring Binder"/>
    <n v="83.920000000000016"/>
    <n v="5"/>
    <n v="0.2"/>
    <n v="31.47"/>
  </r>
  <r>
    <n v="8370"/>
    <s v="CA-2013-118745"/>
    <x v="0"/>
    <x v="725"/>
    <x v="1"/>
    <s v="Standard Class"/>
    <s v="SV-20365"/>
    <s v="Seth Vernon"/>
    <x v="0"/>
    <s v="United States"/>
    <s v="Los Angeles"/>
    <x v="1"/>
    <n v="90049"/>
    <x v="1"/>
    <s v="FUR-TA-10003473"/>
    <x v="0"/>
    <x v="3"/>
    <s v="Bretford Rectangular Conference Table Tops"/>
    <n v="902.71199999999999"/>
    <n v="3"/>
    <n v="0.2"/>
    <n v="33.851700000000051"/>
  </r>
  <r>
    <n v="8371"/>
    <s v="CA-2013-163972"/>
    <x v="0"/>
    <x v="508"/>
    <x v="149"/>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x v="129"/>
    <s v="First Class"/>
    <s v="NC-18415"/>
    <s v="Nathan Cano"/>
    <x v="0"/>
    <s v="United States"/>
    <s v="Fort Worth"/>
    <x v="5"/>
    <n v="76106"/>
    <x v="2"/>
    <s v="OFF-BI-10001658"/>
    <x v="1"/>
    <x v="8"/>
    <s v="GBC Standard Therm-A-Bind Covers"/>
    <n v="4.9839999999999991"/>
    <n v="1"/>
    <n v="0.8"/>
    <n v="-8.472800000000003"/>
  </r>
  <r>
    <n v="8373"/>
    <s v="CA-2013-113726"/>
    <x v="0"/>
    <x v="390"/>
    <x v="417"/>
    <s v="Standard Class"/>
    <s v="SC-20680"/>
    <s v="Steve Carroll"/>
    <x v="2"/>
    <s v="United States"/>
    <s v="Seattle"/>
    <x v="4"/>
    <n v="98105"/>
    <x v="1"/>
    <s v="FUR-FU-10003535"/>
    <x v="0"/>
    <x v="5"/>
    <s v="Howard Miller Distant Time Traveler Alarm Clock"/>
    <n v="82.26"/>
    <n v="3"/>
    <n v="0"/>
    <n v="33.726600000000005"/>
  </r>
  <r>
    <n v="8374"/>
    <s v="CA-2013-152940"/>
    <x v="0"/>
    <x v="338"/>
    <x v="1113"/>
    <s v="First Class"/>
    <s v="RO-19780"/>
    <s v="Rose O'Brian"/>
    <x v="0"/>
    <s v="United States"/>
    <s v="San Francisco"/>
    <x v="1"/>
    <n v="94110"/>
    <x v="1"/>
    <s v="OFF-ST-10000352"/>
    <x v="1"/>
    <x v="4"/>
    <s v="Acco Perma 2700 Stacking Storage Drawers"/>
    <n v="29.74"/>
    <n v="1"/>
    <n v="0"/>
    <n v="4.4610000000000021"/>
  </r>
  <r>
    <n v="8375"/>
    <s v="CA-2012-158701"/>
    <x v="1"/>
    <x v="956"/>
    <x v="1027"/>
    <s v="Standard Class"/>
    <s v="JL-15175"/>
    <s v="James Lanier"/>
    <x v="2"/>
    <s v="United States"/>
    <s v="San Francisco"/>
    <x v="1"/>
    <n v="94110"/>
    <x v="1"/>
    <s v="OFF-AP-10004859"/>
    <x v="1"/>
    <x v="9"/>
    <s v="Acco 6 Outlet Guardian Premium Surge Suppressor"/>
    <n v="87.36"/>
    <n v="6"/>
    <n v="0"/>
    <n v="23.587200000000003"/>
  </r>
  <r>
    <n v="8376"/>
    <s v="CA-2012-158701"/>
    <x v="1"/>
    <x v="956"/>
    <x v="1027"/>
    <s v="Standard Class"/>
    <s v="JL-15175"/>
    <s v="James Lanier"/>
    <x v="2"/>
    <s v="United States"/>
    <s v="San Francisco"/>
    <x v="1"/>
    <n v="94110"/>
    <x v="1"/>
    <s v="OFF-BI-10001294"/>
    <x v="1"/>
    <x v="8"/>
    <s v="Fellowes Binding Cases"/>
    <n v="56.16"/>
    <n v="6"/>
    <n v="0.2"/>
    <n v="17.549999999999994"/>
  </r>
  <r>
    <n v="8377"/>
    <s v="CA-2014-156272"/>
    <x v="3"/>
    <x v="708"/>
    <x v="647"/>
    <s v="Standard Class"/>
    <s v="PW-19030"/>
    <s v="Pauline Webber"/>
    <x v="1"/>
    <s v="United States"/>
    <s v="Pompano Beach"/>
    <x v="2"/>
    <n v="33068"/>
    <x v="0"/>
    <s v="OFF-AP-10001242"/>
    <x v="1"/>
    <x v="9"/>
    <s v="APC 7 Outlet Network SurgeArrest Surge Protector"/>
    <n v="64.384"/>
    <n v="1"/>
    <n v="0.2"/>
    <n v="8.0479999999999983"/>
  </r>
  <r>
    <n v="8378"/>
    <s v="CA-2012-162964"/>
    <x v="1"/>
    <x v="768"/>
    <x v="837"/>
    <s v="Standard Class"/>
    <s v="MF-18250"/>
    <s v="Monica Federle"/>
    <x v="1"/>
    <s v="United States"/>
    <s v="Houston"/>
    <x v="5"/>
    <n v="77095"/>
    <x v="2"/>
    <s v="OFF-ST-10002344"/>
    <x v="1"/>
    <x v="4"/>
    <s v="Carina 42&quot;Hx23 3/4&quot;W Media Storage Unit"/>
    <n v="64.784000000000006"/>
    <n v="1"/>
    <n v="0.2"/>
    <n v="-14.576399999999996"/>
  </r>
  <r>
    <n v="8379"/>
    <s v="CA-2012-162964"/>
    <x v="1"/>
    <x v="768"/>
    <x v="837"/>
    <s v="Standard Class"/>
    <s v="MF-18250"/>
    <s v="Monica Federle"/>
    <x v="1"/>
    <s v="United States"/>
    <s v="Houston"/>
    <x v="5"/>
    <n v="77095"/>
    <x v="2"/>
    <s v="OFF-PA-10003349"/>
    <x v="1"/>
    <x v="10"/>
    <s v="Xerox 1957"/>
    <n v="15.552000000000003"/>
    <n v="3"/>
    <n v="0.2"/>
    <n v="5.6375999999999999"/>
  </r>
  <r>
    <n v="8380"/>
    <s v="CA-2012-162964"/>
    <x v="1"/>
    <x v="768"/>
    <x v="837"/>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x v="931"/>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x v="585"/>
    <s v="Second Class"/>
    <s v="AC-10660"/>
    <s v="Anna Chung"/>
    <x v="0"/>
    <s v="United States"/>
    <s v="San Francisco"/>
    <x v="1"/>
    <n v="94109"/>
    <x v="1"/>
    <s v="TEC-PH-10003800"/>
    <x v="2"/>
    <x v="7"/>
    <s v="i.Sound Portable Power - 8000 mAh"/>
    <n v="84.784000000000006"/>
    <n v="2"/>
    <n v="0.2"/>
    <n v="-20.136200000000006"/>
  </r>
  <r>
    <n v="8383"/>
    <s v="CA-2013-163048"/>
    <x v="0"/>
    <x v="597"/>
    <x v="1272"/>
    <s v="Standard Class"/>
    <s v="MH-17440"/>
    <s v="Mark Haberlin"/>
    <x v="1"/>
    <s v="United States"/>
    <s v="Houston"/>
    <x v="5"/>
    <n v="77036"/>
    <x v="2"/>
    <s v="FUR-CH-10001270"/>
    <x v="0"/>
    <x v="1"/>
    <s v="Harbour Creations Steel Folding Chair"/>
    <n v="241.49999999999997"/>
    <n v="4"/>
    <n v="0.3"/>
    <n v="0"/>
  </r>
  <r>
    <n v="8384"/>
    <s v="CA-2013-145135"/>
    <x v="0"/>
    <x v="491"/>
    <x v="940"/>
    <s v="First Class"/>
    <s v="CD-12790"/>
    <s v="Cynthia Delaney"/>
    <x v="2"/>
    <s v="United States"/>
    <s v="Shelton"/>
    <x v="29"/>
    <n v="6484"/>
    <x v="3"/>
    <s v="TEC-AC-10003447"/>
    <x v="2"/>
    <x v="11"/>
    <s v="Micropad Numeric Keypads"/>
    <n v="59.97"/>
    <n v="3"/>
    <n v="0"/>
    <n v="14.992499999999996"/>
  </r>
  <r>
    <n v="8385"/>
    <s v="CA-2013-145135"/>
    <x v="0"/>
    <x v="491"/>
    <x v="940"/>
    <s v="First Class"/>
    <s v="CD-12790"/>
    <s v="Cynthia Delaney"/>
    <x v="2"/>
    <s v="United States"/>
    <s v="Shelton"/>
    <x v="29"/>
    <n v="6484"/>
    <x v="3"/>
    <s v="OFF-PA-10004285"/>
    <x v="1"/>
    <x v="10"/>
    <s v="Xerox 1959"/>
    <n v="13.36"/>
    <n v="2"/>
    <n v="0"/>
    <n v="6.4127999999999998"/>
  </r>
  <r>
    <n v="8386"/>
    <s v="CA-2014-137582"/>
    <x v="3"/>
    <x v="507"/>
    <x v="221"/>
    <s v="Standard Class"/>
    <s v="CV-12805"/>
    <s v="Cynthia Voltz"/>
    <x v="1"/>
    <s v="United States"/>
    <s v="Oakland"/>
    <x v="1"/>
    <n v="94601"/>
    <x v="1"/>
    <s v="OFF-BI-10001757"/>
    <x v="1"/>
    <x v="8"/>
    <s v="Pressboard Hanging Data Binders for Unburst Sheets"/>
    <n v="11.808"/>
    <n v="3"/>
    <n v="0.2"/>
    <n v="4.1327999999999996"/>
  </r>
  <r>
    <n v="8387"/>
    <s v="CA-2012-149601"/>
    <x v="1"/>
    <x v="71"/>
    <x v="69"/>
    <s v="Standard Class"/>
    <s v="TB-21625"/>
    <s v="Trudy Brown"/>
    <x v="0"/>
    <s v="United States"/>
    <s v="Manchester"/>
    <x v="29"/>
    <n v="6040"/>
    <x v="3"/>
    <s v="OFF-ST-10001558"/>
    <x v="1"/>
    <x v="4"/>
    <s v="Acco Perma 4000 Stacking Storage Drawers"/>
    <n v="16.239999999999998"/>
    <n v="1"/>
    <n v="0"/>
    <n v="2.4359999999999999"/>
  </r>
  <r>
    <n v="8388"/>
    <s v="CA-2012-149601"/>
    <x v="1"/>
    <x v="71"/>
    <x v="69"/>
    <s v="Standard Class"/>
    <s v="TB-21625"/>
    <s v="Trudy Brown"/>
    <x v="0"/>
    <s v="United States"/>
    <s v="Manchester"/>
    <x v="29"/>
    <n v="6040"/>
    <x v="3"/>
    <s v="OFF-ST-10001328"/>
    <x v="1"/>
    <x v="4"/>
    <s v="Personal Filing Tote with Lid, Black/Gray"/>
    <n v="77.55"/>
    <n v="5"/>
    <n v="0"/>
    <n v="21.714000000000002"/>
  </r>
  <r>
    <n v="8389"/>
    <s v="CA-2011-139423"/>
    <x v="2"/>
    <x v="301"/>
    <x v="840"/>
    <s v="Standard Class"/>
    <s v="DG-13300"/>
    <s v="Deirdre Greer"/>
    <x v="1"/>
    <s v="United States"/>
    <s v="Orange"/>
    <x v="30"/>
    <n v="7050"/>
    <x v="3"/>
    <s v="OFF-AP-10004708"/>
    <x v="1"/>
    <x v="9"/>
    <s v="Fellowes Superior 10 Outlet Split Surge Protector"/>
    <n v="76.12"/>
    <n v="2"/>
    <n v="0"/>
    <n v="22.074799999999996"/>
  </r>
  <r>
    <n v="8390"/>
    <s v="CA-2013-102596"/>
    <x v="0"/>
    <x v="797"/>
    <x v="525"/>
    <s v="First Class"/>
    <s v="RD-19810"/>
    <s v="Ross DeVincentis"/>
    <x v="2"/>
    <s v="United States"/>
    <s v="Akron"/>
    <x v="24"/>
    <n v="44312"/>
    <x v="3"/>
    <s v="OFF-FA-10000621"/>
    <x v="1"/>
    <x v="13"/>
    <s v="OIC Colored Binder Clips, Assorted Sizes"/>
    <n v="17.184000000000001"/>
    <n v="6"/>
    <n v="0.2"/>
    <n v="6.2291999999999996"/>
  </r>
  <r>
    <n v="8391"/>
    <s v="CA-2014-153227"/>
    <x v="3"/>
    <x v="769"/>
    <x v="792"/>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x v="53"/>
    <s v="Standard Class"/>
    <s v="JB-16045"/>
    <s v="Julia Barnett"/>
    <x v="2"/>
    <s v="United States"/>
    <s v="Danbury"/>
    <x v="29"/>
    <n v="6810"/>
    <x v="3"/>
    <s v="FUR-FU-10001473"/>
    <x v="0"/>
    <x v="5"/>
    <s v="DAX Wood Document Frame"/>
    <n v="27.46"/>
    <n v="2"/>
    <n v="0"/>
    <n v="9.8856000000000002"/>
  </r>
  <r>
    <n v="8393"/>
    <s v="CA-2013-142594"/>
    <x v="0"/>
    <x v="49"/>
    <x v="296"/>
    <s v="Second Class"/>
    <s v="EJ-14155"/>
    <s v="Eva Jacobs"/>
    <x v="0"/>
    <s v="United States"/>
    <s v="Franklin"/>
    <x v="31"/>
    <n v="2038"/>
    <x v="3"/>
    <s v="TEC-PH-10000193"/>
    <x v="2"/>
    <x v="7"/>
    <s v="Jensen SMPS-640 - speaker phone"/>
    <n v="137.94"/>
    <n v="3"/>
    <n v="0"/>
    <n v="35.864399999999996"/>
  </r>
  <r>
    <n v="8394"/>
    <s v="CA-2013-142594"/>
    <x v="0"/>
    <x v="49"/>
    <x v="296"/>
    <s v="Second Class"/>
    <s v="EJ-14155"/>
    <s v="Eva Jacobs"/>
    <x v="0"/>
    <s v="United States"/>
    <s v="Franklin"/>
    <x v="31"/>
    <n v="2038"/>
    <x v="3"/>
    <s v="FUR-FU-10002045"/>
    <x v="0"/>
    <x v="5"/>
    <s v="Executive Impressions 14&quot;"/>
    <n v="111.15"/>
    <n v="5"/>
    <n v="0"/>
    <n v="48.906000000000006"/>
  </r>
  <r>
    <n v="8395"/>
    <s v="CA-2013-142594"/>
    <x v="0"/>
    <x v="49"/>
    <x v="296"/>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x v="296"/>
    <s v="Second Class"/>
    <s v="EJ-14155"/>
    <s v="Eva Jacobs"/>
    <x v="0"/>
    <s v="United States"/>
    <s v="Franklin"/>
    <x v="31"/>
    <n v="2038"/>
    <x v="3"/>
    <s v="FUR-TA-10001095"/>
    <x v="0"/>
    <x v="3"/>
    <s v="Chromcraft Round Conference Tables"/>
    <n v="366.00899999999996"/>
    <n v="3"/>
    <n v="0.3"/>
    <n v="-47.058300000000003"/>
  </r>
  <r>
    <n v="8397"/>
    <s v="CA-2011-152254"/>
    <x v="2"/>
    <x v="479"/>
    <x v="1293"/>
    <s v="Same Day"/>
    <s v="BD-11620"/>
    <s v="Brian DeCherney"/>
    <x v="0"/>
    <s v="United States"/>
    <s v="Wilmington"/>
    <x v="3"/>
    <n v="28403"/>
    <x v="0"/>
    <s v="OFF-PA-10001144"/>
    <x v="1"/>
    <x v="10"/>
    <s v="Xerox 1913"/>
    <n v="310.68799999999999"/>
    <n v="7"/>
    <n v="0.2"/>
    <n v="108.74079999999998"/>
  </r>
  <r>
    <n v="8398"/>
    <s v="US-2011-120236"/>
    <x v="2"/>
    <x v="1010"/>
    <x v="897"/>
    <s v="First Class"/>
    <s v="MR-17545"/>
    <s v="Mathew Reese"/>
    <x v="2"/>
    <s v="United States"/>
    <s v="Houston"/>
    <x v="5"/>
    <n v="77095"/>
    <x v="2"/>
    <s v="OFF-BI-10004099"/>
    <x v="1"/>
    <x v="8"/>
    <s v="GBC VeloBinder Strips"/>
    <n v="7.6799999999999979"/>
    <n v="5"/>
    <n v="0.8"/>
    <n v="-11.52"/>
  </r>
  <r>
    <n v="8399"/>
    <s v="CA-2014-120061"/>
    <x v="3"/>
    <x v="808"/>
    <x v="17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x v="1256"/>
    <s v="Standard Class"/>
    <s v="TH-21100"/>
    <s v="Thea Hendricks"/>
    <x v="0"/>
    <s v="United States"/>
    <s v="Glendale"/>
    <x v="16"/>
    <n v="85301"/>
    <x v="1"/>
    <s v="OFF-ST-10000344"/>
    <x v="1"/>
    <x v="4"/>
    <s v="Neat Ideas Personal Hanging Folder Files, Black"/>
    <n v="10.744"/>
    <n v="1"/>
    <n v="0.2"/>
    <n v="0.80579999999999963"/>
  </r>
  <r>
    <n v="8401"/>
    <s v="CA-2012-110814"/>
    <x v="1"/>
    <x v="901"/>
    <x v="234"/>
    <s v="Second Class"/>
    <s v="BD-11635"/>
    <s v="Brian Derr"/>
    <x v="0"/>
    <s v="United States"/>
    <s v="New York City"/>
    <x v="15"/>
    <n v="10009"/>
    <x v="3"/>
    <s v="OFF-BI-10002026"/>
    <x v="1"/>
    <x v="8"/>
    <s v="Avery Arch Ring Binders"/>
    <n v="232.40000000000003"/>
    <n v="5"/>
    <n v="0.2"/>
    <n v="78.434999999999988"/>
  </r>
  <r>
    <n v="8402"/>
    <s v="CA-2012-110814"/>
    <x v="1"/>
    <x v="901"/>
    <x v="234"/>
    <s v="Second Class"/>
    <s v="BD-11635"/>
    <s v="Brian Derr"/>
    <x v="0"/>
    <s v="United States"/>
    <s v="New York City"/>
    <x v="15"/>
    <n v="10009"/>
    <x v="3"/>
    <s v="FUR-CH-10003535"/>
    <x v="0"/>
    <x v="1"/>
    <s v="Global Armless Task Chair, Royal Blue"/>
    <n v="164.64599999999999"/>
    <n v="3"/>
    <n v="0.1"/>
    <n v="12.805799999999994"/>
  </r>
  <r>
    <n v="8403"/>
    <s v="CA-2012-110814"/>
    <x v="1"/>
    <x v="901"/>
    <x v="234"/>
    <s v="Second Class"/>
    <s v="BD-11635"/>
    <s v="Brian Derr"/>
    <x v="0"/>
    <s v="United States"/>
    <s v="New York City"/>
    <x v="15"/>
    <n v="10009"/>
    <x v="3"/>
    <s v="OFF-PA-10004156"/>
    <x v="1"/>
    <x v="10"/>
    <s v="Xerox 188"/>
    <n v="22.68"/>
    <n v="2"/>
    <n v="0"/>
    <n v="11.113199999999999"/>
  </r>
  <r>
    <n v="8404"/>
    <s v="CA-2013-154067"/>
    <x v="0"/>
    <x v="854"/>
    <x v="606"/>
    <s v="Standard Class"/>
    <s v="SM-20950"/>
    <s v="Suzanne McNair"/>
    <x v="1"/>
    <s v="United States"/>
    <s v="Los Angeles"/>
    <x v="1"/>
    <n v="90036"/>
    <x v="1"/>
    <s v="OFF-PA-10002254"/>
    <x v="1"/>
    <x v="10"/>
    <s v="Xerox 1883"/>
    <n v="105.52"/>
    <n v="4"/>
    <n v="0"/>
    <n v="48.539199999999994"/>
  </r>
  <r>
    <n v="8405"/>
    <s v="CA-2014-140480"/>
    <x v="3"/>
    <x v="141"/>
    <x v="142"/>
    <s v="Standard Class"/>
    <s v="HE-14800"/>
    <s v="Harold Engle"/>
    <x v="1"/>
    <s v="United States"/>
    <s v="Newark"/>
    <x v="13"/>
    <n v="19711"/>
    <x v="3"/>
    <s v="FUR-FU-10003247"/>
    <x v="0"/>
    <x v="5"/>
    <s v="36X48 HARDFLOOR CHAIRMAT"/>
    <n v="83.92"/>
    <n v="4"/>
    <n v="0"/>
    <n v="5.8743999999999943"/>
  </r>
  <r>
    <n v="8406"/>
    <s v="CA-2014-140480"/>
    <x v="3"/>
    <x v="141"/>
    <x v="142"/>
    <s v="Standard Class"/>
    <s v="HE-14800"/>
    <s v="Harold Engle"/>
    <x v="1"/>
    <s v="United States"/>
    <s v="Newark"/>
    <x v="13"/>
    <n v="19711"/>
    <x v="3"/>
    <s v="TEC-AC-10002473"/>
    <x v="2"/>
    <x v="11"/>
    <s v="Maxell 4.7GB DVD-R"/>
    <n v="141.9"/>
    <n v="5"/>
    <n v="0"/>
    <n v="58.179000000000002"/>
  </r>
  <r>
    <n v="8407"/>
    <s v="CA-2014-140480"/>
    <x v="3"/>
    <x v="141"/>
    <x v="142"/>
    <s v="Standard Class"/>
    <s v="HE-14800"/>
    <s v="Harold Engle"/>
    <x v="1"/>
    <s v="United States"/>
    <s v="Newark"/>
    <x v="13"/>
    <n v="19711"/>
    <x v="3"/>
    <s v="FUR-FU-10001057"/>
    <x v="0"/>
    <x v="5"/>
    <s v="Tensor Track Tree Floor Lamp"/>
    <n v="39.979999999999997"/>
    <n v="2"/>
    <n v="0"/>
    <n v="9.1953999999999994"/>
  </r>
  <r>
    <n v="8408"/>
    <s v="CA-2014-140480"/>
    <x v="3"/>
    <x v="141"/>
    <x v="142"/>
    <s v="Standard Class"/>
    <s v="HE-14800"/>
    <s v="Harold Engle"/>
    <x v="1"/>
    <s v="United States"/>
    <s v="Newark"/>
    <x v="13"/>
    <n v="19711"/>
    <x v="3"/>
    <s v="OFF-AR-10001419"/>
    <x v="1"/>
    <x v="6"/>
    <s v="Newell 325"/>
    <n v="28.91"/>
    <n v="7"/>
    <n v="0"/>
    <n v="8.6729999999999983"/>
  </r>
  <r>
    <n v="8409"/>
    <s v="CA-2014-140480"/>
    <x v="3"/>
    <x v="141"/>
    <x v="142"/>
    <s v="Standard Class"/>
    <s v="HE-14800"/>
    <s v="Harold Engle"/>
    <x v="1"/>
    <s v="United States"/>
    <s v="Newark"/>
    <x v="13"/>
    <n v="19711"/>
    <x v="3"/>
    <s v="OFF-AR-10004010"/>
    <x v="1"/>
    <x v="6"/>
    <s v="Hunt Boston Vacuum Mount KS Pencil Sharpener"/>
    <n v="174.95000000000002"/>
    <n v="5"/>
    <n v="0"/>
    <n v="45.487000000000002"/>
  </r>
  <r>
    <n v="8410"/>
    <s v="CA-2012-134082"/>
    <x v="1"/>
    <x v="555"/>
    <x v="374"/>
    <s v="Standard Class"/>
    <s v="JK-15640"/>
    <s v="Jim Kriz"/>
    <x v="2"/>
    <s v="United States"/>
    <s v="San Bernardino"/>
    <x v="1"/>
    <n v="92404"/>
    <x v="1"/>
    <s v="OFF-BI-10004230"/>
    <x v="1"/>
    <x v="8"/>
    <s v="GBC Recycled Grain Textured Covers"/>
    <n v="110.52800000000001"/>
    <n v="4"/>
    <n v="0.2"/>
    <n v="38.684799999999996"/>
  </r>
  <r>
    <n v="8411"/>
    <s v="CA-2013-130820"/>
    <x v="0"/>
    <x v="625"/>
    <x v="441"/>
    <s v="Same Day"/>
    <s v="ON-18715"/>
    <s v="Odella Nelson"/>
    <x v="1"/>
    <s v="United States"/>
    <s v="Burlington"/>
    <x v="3"/>
    <n v="27217"/>
    <x v="0"/>
    <s v="FUR-TA-10001768"/>
    <x v="0"/>
    <x v="3"/>
    <s v="Hon Racetrack Conference Tables"/>
    <n v="630.024"/>
    <n v="4"/>
    <n v="0.4"/>
    <n v="-199.50760000000008"/>
  </r>
  <r>
    <n v="8412"/>
    <s v="CA-2013-159765"/>
    <x v="0"/>
    <x v="195"/>
    <x v="72"/>
    <s v="Second Class"/>
    <s v="TH-21100"/>
    <s v="Thea Hendricks"/>
    <x v="0"/>
    <s v="United States"/>
    <s v="Salem"/>
    <x v="17"/>
    <n v="24153"/>
    <x v="0"/>
    <s v="OFF-AR-10003514"/>
    <x v="1"/>
    <x v="6"/>
    <s v="4009 Highlighters by Sanford"/>
    <n v="27.86"/>
    <n v="7"/>
    <n v="0"/>
    <n v="9.1937999999999978"/>
  </r>
  <r>
    <n v="8413"/>
    <s v="CA-2014-132290"/>
    <x v="3"/>
    <x v="434"/>
    <x v="469"/>
    <s v="Standard Class"/>
    <s v="MD-17350"/>
    <s v="Maribeth Dona"/>
    <x v="0"/>
    <s v="United States"/>
    <s v="Dallas"/>
    <x v="5"/>
    <n v="75217"/>
    <x v="2"/>
    <s v="FUR-TA-10002228"/>
    <x v="0"/>
    <x v="3"/>
    <s v="Bevis Traditional Conference Table Top, Plinth Base"/>
    <n v="933.40800000000002"/>
    <n v="4"/>
    <n v="0.3"/>
    <n v="-173.34719999999999"/>
  </r>
  <r>
    <n v="8414"/>
    <s v="CA-2013-147109"/>
    <x v="0"/>
    <x v="907"/>
    <x v="967"/>
    <s v="Standard Class"/>
    <s v="AH-10075"/>
    <s v="Adam Hart"/>
    <x v="1"/>
    <s v="United States"/>
    <s v="Arlington"/>
    <x v="5"/>
    <n v="76017"/>
    <x v="2"/>
    <s v="OFF-PA-10001972"/>
    <x v="1"/>
    <x v="10"/>
    <s v="Xerox 214"/>
    <n v="51.840000000000011"/>
    <n v="10"/>
    <n v="0.2"/>
    <n v="18.143999999999998"/>
  </r>
  <r>
    <n v="8415"/>
    <s v="CA-2013-147109"/>
    <x v="0"/>
    <x v="907"/>
    <x v="967"/>
    <s v="Standard Class"/>
    <s v="AH-10075"/>
    <s v="Adam Hart"/>
    <x v="1"/>
    <s v="United States"/>
    <s v="Arlington"/>
    <x v="5"/>
    <n v="76017"/>
    <x v="2"/>
    <s v="TEC-AC-10002942"/>
    <x v="2"/>
    <x v="11"/>
    <s v="WD My Passport Ultra 1TB Portable External Hard Drive"/>
    <n v="165.60000000000002"/>
    <n v="3"/>
    <n v="0.2"/>
    <n v="-6.2100000000000151"/>
  </r>
  <r>
    <n v="8416"/>
    <s v="CA-2014-107265"/>
    <x v="3"/>
    <x v="1191"/>
    <x v="102"/>
    <s v="Standard Class"/>
    <s v="ML-17755"/>
    <s v="Max Ludwig"/>
    <x v="2"/>
    <s v="United States"/>
    <s v="Marion"/>
    <x v="23"/>
    <n v="52302"/>
    <x v="2"/>
    <s v="OFF-PA-10000474"/>
    <x v="1"/>
    <x v="10"/>
    <s v="Staples"/>
    <n v="106.32"/>
    <n v="3"/>
    <n v="0"/>
    <n v="49.970399999999991"/>
  </r>
  <r>
    <n v="8417"/>
    <s v="CA-2014-118199"/>
    <x v="3"/>
    <x v="1188"/>
    <x v="676"/>
    <s v="First Class"/>
    <s v="LB-16795"/>
    <s v="Laurel Beltran"/>
    <x v="2"/>
    <s v="United States"/>
    <s v="Seattle"/>
    <x v="4"/>
    <n v="98105"/>
    <x v="1"/>
    <s v="OFF-BI-10004330"/>
    <x v="1"/>
    <x v="8"/>
    <s v="GBC Velobind Prepunched Cover Sets, Regency Series"/>
    <n v="147.91999999999999"/>
    <n v="5"/>
    <n v="0.2"/>
    <n v="46.224999999999987"/>
  </r>
  <r>
    <n v="8418"/>
    <s v="CA-2014-118199"/>
    <x v="3"/>
    <x v="1188"/>
    <x v="676"/>
    <s v="First Class"/>
    <s v="LB-16795"/>
    <s v="Laurel Beltran"/>
    <x v="2"/>
    <s v="United States"/>
    <s v="Seattle"/>
    <x v="4"/>
    <n v="98105"/>
    <x v="1"/>
    <s v="OFF-ST-10000604"/>
    <x v="1"/>
    <x v="4"/>
    <s v="Home/Office Personal File Carts"/>
    <n v="104.28"/>
    <n v="3"/>
    <n v="0"/>
    <n v="26.069999999999993"/>
  </r>
  <r>
    <n v="8419"/>
    <s v="CA-2014-118199"/>
    <x v="3"/>
    <x v="1188"/>
    <x v="676"/>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x v="676"/>
    <s v="First Class"/>
    <s v="LB-16795"/>
    <s v="Laurel Beltran"/>
    <x v="2"/>
    <s v="United States"/>
    <s v="Seattle"/>
    <x v="4"/>
    <n v="98105"/>
    <x v="1"/>
    <s v="OFF-ST-10000636"/>
    <x v="1"/>
    <x v="4"/>
    <s v="Rogers Profile Extra Capacity Storage Tub"/>
    <n v="66.959999999999994"/>
    <n v="4"/>
    <n v="0"/>
    <n v="2.6783999999999963"/>
  </r>
  <r>
    <n v="8421"/>
    <s v="CA-2014-118199"/>
    <x v="3"/>
    <x v="1188"/>
    <x v="676"/>
    <s v="First Class"/>
    <s v="LB-16795"/>
    <s v="Laurel Beltran"/>
    <x v="2"/>
    <s v="United States"/>
    <s v="Seattle"/>
    <x v="4"/>
    <n v="98105"/>
    <x v="1"/>
    <s v="TEC-AC-10004171"/>
    <x v="2"/>
    <x v="11"/>
    <s v="Razer Kraken 7.1 Surround Sound Over Ear USB Gaming Headset"/>
    <n v="199.98"/>
    <n v="2"/>
    <n v="0"/>
    <n v="87.991200000000006"/>
  </r>
  <r>
    <n v="8422"/>
    <s v="CA-2014-150091"/>
    <x v="3"/>
    <x v="386"/>
    <x v="412"/>
    <s v="Standard Class"/>
    <s v="NP-18670"/>
    <s v="Nora Paige"/>
    <x v="0"/>
    <s v="United States"/>
    <s v="Lakewood"/>
    <x v="30"/>
    <n v="8701"/>
    <x v="3"/>
    <s v="TEC-AC-10002167"/>
    <x v="2"/>
    <x v="11"/>
    <s v="Imation 8gb Micro Traveldrive Usb 2.0 Flash Drive"/>
    <n v="45"/>
    <n v="3"/>
    <n v="0"/>
    <n v="4.9500000000000011"/>
  </r>
  <r>
    <n v="8423"/>
    <s v="CA-2014-150091"/>
    <x v="3"/>
    <x v="386"/>
    <x v="412"/>
    <s v="Standard Class"/>
    <s v="NP-18670"/>
    <s v="Nora Paige"/>
    <x v="0"/>
    <s v="United States"/>
    <s v="Lakewood"/>
    <x v="30"/>
    <n v="8701"/>
    <x v="3"/>
    <s v="OFF-FA-10000621"/>
    <x v="1"/>
    <x v="13"/>
    <s v="OIC Colored Binder Clips, Assorted Sizes"/>
    <n v="17.899999999999999"/>
    <n v="5"/>
    <n v="0"/>
    <n v="8.7710000000000008"/>
  </r>
  <r>
    <n v="8424"/>
    <s v="CA-2014-150091"/>
    <x v="3"/>
    <x v="386"/>
    <x v="412"/>
    <s v="Standard Class"/>
    <s v="NP-18670"/>
    <s v="Nora Paige"/>
    <x v="0"/>
    <s v="United States"/>
    <s v="Lakewood"/>
    <x v="30"/>
    <n v="8701"/>
    <x v="3"/>
    <s v="FUR-FU-10004053"/>
    <x v="0"/>
    <x v="5"/>
    <s v="DAX Two-Tone Silver Metal Document Frame"/>
    <n v="40.479999999999997"/>
    <n v="2"/>
    <n v="0"/>
    <n v="17.406400000000001"/>
  </r>
  <r>
    <n v="8425"/>
    <s v="CA-2014-150091"/>
    <x v="3"/>
    <x v="386"/>
    <x v="412"/>
    <s v="Standard Class"/>
    <s v="NP-18670"/>
    <s v="Nora Paige"/>
    <x v="0"/>
    <s v="United States"/>
    <s v="Lakewood"/>
    <x v="30"/>
    <n v="8701"/>
    <x v="3"/>
    <s v="FUR-BO-10003404"/>
    <x v="0"/>
    <x v="0"/>
    <s v="Global Adaptabilites Bookcase, Cherry/Storm Gray Finish"/>
    <n v="2154.9"/>
    <n v="5"/>
    <n v="0"/>
    <n v="129.29399999999987"/>
  </r>
  <r>
    <n v="8426"/>
    <s v="CA-2013-137652"/>
    <x v="0"/>
    <x v="770"/>
    <x v="881"/>
    <s v="First Class"/>
    <s v="EB-13750"/>
    <s v="Edward Becker"/>
    <x v="1"/>
    <s v="United States"/>
    <s v="Cincinnati"/>
    <x v="24"/>
    <n v="45231"/>
    <x v="3"/>
    <s v="OFF-BI-10004099"/>
    <x v="1"/>
    <x v="8"/>
    <s v="GBC VeloBinder Strips"/>
    <n v="18.432000000000002"/>
    <n v="8"/>
    <n v="0.7"/>
    <n v="-12.287999999999997"/>
  </r>
  <r>
    <n v="8427"/>
    <s v="CA-2012-128356"/>
    <x v="1"/>
    <x v="653"/>
    <x v="486"/>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x v="654"/>
    <s v="First Class"/>
    <s v="DC-12850"/>
    <s v="Dan Campbell"/>
    <x v="0"/>
    <s v="United States"/>
    <s v="Roseville"/>
    <x v="12"/>
    <n v="48066"/>
    <x v="2"/>
    <s v="OFF-SU-10001935"/>
    <x v="1"/>
    <x v="14"/>
    <s v="Staples"/>
    <n v="4.3600000000000003"/>
    <n v="2"/>
    <n v="0"/>
    <n v="0.17439999999999944"/>
  </r>
  <r>
    <n v="8429"/>
    <s v="US-2014-132220"/>
    <x v="3"/>
    <x v="105"/>
    <x v="38"/>
    <s v="Standard Class"/>
    <s v="DJ-13510"/>
    <s v="Don Jones"/>
    <x v="1"/>
    <s v="United States"/>
    <s v="Tempe"/>
    <x v="16"/>
    <n v="85281"/>
    <x v="1"/>
    <s v="TEC-AC-10004227"/>
    <x v="2"/>
    <x v="11"/>
    <s v="SanDisk Ultra 16 GB MicroSDHC Class 10 Memory Card"/>
    <n v="62.352000000000004"/>
    <n v="6"/>
    <n v="0.2"/>
    <n v="-10.911600000000007"/>
  </r>
  <r>
    <n v="8430"/>
    <s v="CA-2013-118129"/>
    <x v="0"/>
    <x v="1054"/>
    <x v="967"/>
    <s v="Second Class"/>
    <s v="CL-12565"/>
    <s v="Clay Ludtke"/>
    <x v="0"/>
    <s v="United States"/>
    <s v="Reading"/>
    <x v="9"/>
    <n v="19601"/>
    <x v="3"/>
    <s v="FUR-FU-10004904"/>
    <x v="0"/>
    <x v="5"/>
    <s v="Eldon &quot;L&quot; Workstation Diamond Chairmat"/>
    <n v="303.92"/>
    <n v="5"/>
    <n v="0.2"/>
    <n v="-30.392000000000024"/>
  </r>
  <r>
    <n v="8431"/>
    <s v="US-2011-113124"/>
    <x v="2"/>
    <x v="809"/>
    <x v="729"/>
    <s v="Standard Class"/>
    <s v="NC-18340"/>
    <s v="Nat Carroll"/>
    <x v="0"/>
    <s v="United States"/>
    <s v="Apple Valley"/>
    <x v="11"/>
    <n v="55124"/>
    <x v="2"/>
    <s v="OFF-ST-10001511"/>
    <x v="1"/>
    <x v="4"/>
    <s v="Space Solutions Commercial Steel Shelving"/>
    <n v="129.30000000000001"/>
    <n v="2"/>
    <n v="0"/>
    <n v="6.4649999999999892"/>
  </r>
  <r>
    <n v="8432"/>
    <s v="CA-2014-155621"/>
    <x v="3"/>
    <x v="1183"/>
    <x v="87"/>
    <s v="Standard Class"/>
    <s v="KN-16450"/>
    <s v="Kean Nguyen"/>
    <x v="1"/>
    <s v="United States"/>
    <s v="Baltimore"/>
    <x v="39"/>
    <n v="21215"/>
    <x v="3"/>
    <s v="FUR-FU-10003535"/>
    <x v="0"/>
    <x v="5"/>
    <s v="Howard Miller Distant Time Traveler Alarm Clock"/>
    <n v="274.20000000000005"/>
    <n v="10"/>
    <n v="0"/>
    <n v="112.422"/>
  </r>
  <r>
    <n v="8433"/>
    <s v="US-2011-127635"/>
    <x v="2"/>
    <x v="80"/>
    <x v="233"/>
    <s v="Second Class"/>
    <s v="SC-20260"/>
    <s v="Scott Cohen"/>
    <x v="1"/>
    <s v="United States"/>
    <s v="Corpus Christi"/>
    <x v="5"/>
    <n v="78415"/>
    <x v="2"/>
    <s v="OFF-FA-10000053"/>
    <x v="1"/>
    <x v="13"/>
    <s v="Revere Boxed Rubber Bands by Revere"/>
    <n v="6.048"/>
    <n v="4"/>
    <n v="0.2"/>
    <n v="-1.3607999999999998"/>
  </r>
  <r>
    <n v="8434"/>
    <s v="US-2011-127635"/>
    <x v="2"/>
    <x v="80"/>
    <x v="233"/>
    <s v="Second Class"/>
    <s v="SC-20260"/>
    <s v="Scott Cohen"/>
    <x v="1"/>
    <s v="United States"/>
    <s v="Corpus Christi"/>
    <x v="5"/>
    <n v="78415"/>
    <x v="2"/>
    <s v="OFF-PA-10004610"/>
    <x v="1"/>
    <x v="10"/>
    <s v="Xerox 1900"/>
    <n v="6.8480000000000008"/>
    <n v="2"/>
    <n v="0.2"/>
    <n v="2.1399999999999992"/>
  </r>
  <r>
    <n v="8435"/>
    <s v="US-2011-127635"/>
    <x v="2"/>
    <x v="80"/>
    <x v="233"/>
    <s v="Second Class"/>
    <s v="SC-20260"/>
    <s v="Scott Cohen"/>
    <x v="1"/>
    <s v="United States"/>
    <s v="Corpus Christi"/>
    <x v="5"/>
    <n v="78415"/>
    <x v="2"/>
    <s v="FUR-FU-10000550"/>
    <x v="0"/>
    <x v="5"/>
    <s v="Stacking Trays by OIC"/>
    <n v="9.9600000000000009"/>
    <n v="5"/>
    <n v="0.6"/>
    <n v="-6.7230000000000008"/>
  </r>
  <r>
    <n v="8436"/>
    <s v="US-2011-127635"/>
    <x v="2"/>
    <x v="80"/>
    <x v="233"/>
    <s v="Second Class"/>
    <s v="SC-20260"/>
    <s v="Scott Cohen"/>
    <x v="1"/>
    <s v="United States"/>
    <s v="Corpus Christi"/>
    <x v="5"/>
    <n v="78415"/>
    <x v="2"/>
    <s v="OFF-BI-10001721"/>
    <x v="1"/>
    <x v="8"/>
    <s v="Trimflex Flexible Post Binders"/>
    <n v="8.5519999999999978"/>
    <n v="2"/>
    <n v="0.8"/>
    <n v="-13.683199999999999"/>
  </r>
  <r>
    <n v="8437"/>
    <s v="CA-2012-151470"/>
    <x v="1"/>
    <x v="1181"/>
    <x v="1068"/>
    <s v="Standard Class"/>
    <s v="AM-10705"/>
    <s v="Anne McFarland"/>
    <x v="0"/>
    <s v="United States"/>
    <s v="Las Vegas"/>
    <x v="33"/>
    <n v="89115"/>
    <x v="1"/>
    <s v="OFF-BI-10004040"/>
    <x v="1"/>
    <x v="8"/>
    <s v="Wilson Jones Impact Binders"/>
    <n v="45.584000000000003"/>
    <n v="11"/>
    <n v="0.2"/>
    <n v="16.524199999999997"/>
  </r>
  <r>
    <n v="8438"/>
    <s v="CA-2012-112823"/>
    <x v="1"/>
    <x v="895"/>
    <x v="313"/>
    <s v="Standard Class"/>
    <s v="RA-19945"/>
    <s v="Ryan Akin"/>
    <x v="0"/>
    <s v="United States"/>
    <s v="Cleveland"/>
    <x v="24"/>
    <n v="44105"/>
    <x v="3"/>
    <s v="TEC-AC-10002550"/>
    <x v="2"/>
    <x v="11"/>
    <s v="Maxell 4.7GB DVD-RW 3/Pack"/>
    <n v="25.488"/>
    <n v="2"/>
    <n v="0.2"/>
    <n v="4.4603999999999999"/>
  </r>
  <r>
    <n v="8439"/>
    <s v="CA-2011-108861"/>
    <x v="2"/>
    <x v="1061"/>
    <x v="413"/>
    <s v="Standard Class"/>
    <s v="MM-17260"/>
    <s v="Magdelene Morse"/>
    <x v="0"/>
    <s v="United States"/>
    <s v="Seattle"/>
    <x v="4"/>
    <n v="98105"/>
    <x v="1"/>
    <s v="OFF-BI-10003876"/>
    <x v="1"/>
    <x v="8"/>
    <s v="Green Canvas Binder for 8-1/2&quot; x 14&quot; Sheets"/>
    <n v="136.96"/>
    <n v="4"/>
    <n v="0.2"/>
    <n v="51.359999999999992"/>
  </r>
  <r>
    <n v="8440"/>
    <s v="CA-2014-114370"/>
    <x v="3"/>
    <x v="1192"/>
    <x v="875"/>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85"/>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x v="1187"/>
    <s v="Standard Class"/>
    <s v="DB-13615"/>
    <s v="Doug Bickford"/>
    <x v="0"/>
    <s v="United States"/>
    <s v="Tucson"/>
    <x v="16"/>
    <n v="85705"/>
    <x v="1"/>
    <s v="OFF-PA-10002254"/>
    <x v="1"/>
    <x v="10"/>
    <s v="Xerox 1883"/>
    <n v="84.415999999999997"/>
    <n v="4"/>
    <n v="0.2"/>
    <n v="27.435199999999995"/>
  </r>
  <r>
    <n v="8443"/>
    <s v="US-2013-155173"/>
    <x v="0"/>
    <x v="1193"/>
    <x v="810"/>
    <s v="Standard Class"/>
    <s v="JB-16045"/>
    <s v="Julia Barnett"/>
    <x v="2"/>
    <s v="United States"/>
    <s v="Philadelphia"/>
    <x v="9"/>
    <n v="19120"/>
    <x v="3"/>
    <s v="TEC-PH-10004586"/>
    <x v="2"/>
    <x v="7"/>
    <s v="Wilson SignalBoost 841262 DB PRO Amplifier Kit"/>
    <n v="431.94"/>
    <n v="2"/>
    <n v="0.4"/>
    <n v="-71.990000000000009"/>
  </r>
  <r>
    <n v="8444"/>
    <s v="US-2013-155173"/>
    <x v="0"/>
    <x v="1193"/>
    <x v="81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x v="810"/>
    <s v="Standard Class"/>
    <s v="JB-16045"/>
    <s v="Julia Barnett"/>
    <x v="2"/>
    <s v="United States"/>
    <s v="Philadelphia"/>
    <x v="9"/>
    <n v="19120"/>
    <x v="3"/>
    <s v="TEC-PH-10002538"/>
    <x v="2"/>
    <x v="7"/>
    <s v="Grandstream GXP1160 VoIP phone"/>
    <n v="68.238"/>
    <n v="3"/>
    <n v="0.4"/>
    <n v="-12.510300000000008"/>
  </r>
  <r>
    <n v="8446"/>
    <s v="CA-2014-125451"/>
    <x v="3"/>
    <x v="436"/>
    <x v="188"/>
    <s v="First Class"/>
    <s v="AH-10075"/>
    <s v="Adam Hart"/>
    <x v="1"/>
    <s v="United States"/>
    <s v="Cranston"/>
    <x v="34"/>
    <n v="2920"/>
    <x v="3"/>
    <s v="FUR-TA-10001039"/>
    <x v="0"/>
    <x v="3"/>
    <s v="KI Adjustable-Height Table"/>
    <n v="240.744"/>
    <n v="4"/>
    <n v="0.3"/>
    <n v="-13.756799999999984"/>
  </r>
  <r>
    <n v="8447"/>
    <s v="CA-2014-125451"/>
    <x v="3"/>
    <x v="436"/>
    <x v="188"/>
    <s v="First Class"/>
    <s v="AH-10075"/>
    <s v="Adam Hart"/>
    <x v="1"/>
    <s v="United States"/>
    <s v="Cranston"/>
    <x v="34"/>
    <n v="2920"/>
    <x v="3"/>
    <s v="FUR-FU-10004963"/>
    <x v="0"/>
    <x v="5"/>
    <s v="Eldon 400 Class Desk Accessories, Black Carbon"/>
    <n v="35"/>
    <n v="4"/>
    <n v="0"/>
    <n v="14.700000000000003"/>
  </r>
  <r>
    <n v="8448"/>
    <s v="CA-2014-125451"/>
    <x v="3"/>
    <x v="436"/>
    <x v="188"/>
    <s v="First Class"/>
    <s v="AH-10075"/>
    <s v="Adam Hart"/>
    <x v="1"/>
    <s v="United States"/>
    <s v="Cranston"/>
    <x v="34"/>
    <n v="2920"/>
    <x v="3"/>
    <s v="FUR-FU-10000277"/>
    <x v="0"/>
    <x v="5"/>
    <s v="Deflect-o DuraMat Antistatic Studded Beveled Mat for Medium Pile Carpeting"/>
    <n v="210.68"/>
    <n v="2"/>
    <n v="0"/>
    <n v="50.563199999999995"/>
  </r>
  <r>
    <n v="8449"/>
    <s v="CA-2014-125451"/>
    <x v="3"/>
    <x v="436"/>
    <x v="188"/>
    <s v="First Class"/>
    <s v="AH-10075"/>
    <s v="Adam Hart"/>
    <x v="1"/>
    <s v="United States"/>
    <s v="Cranston"/>
    <x v="34"/>
    <n v="2920"/>
    <x v="3"/>
    <s v="FUR-TA-10004915"/>
    <x v="0"/>
    <x v="3"/>
    <s v="Office Impressions End Table, 20-1/2&quot;H x 24&quot;W x 20&quot;D"/>
    <n v="637.89599999999996"/>
    <n v="3"/>
    <n v="0.3"/>
    <n v="-127.57919999999996"/>
  </r>
  <r>
    <n v="8450"/>
    <s v="CA-2014-125451"/>
    <x v="3"/>
    <x v="436"/>
    <x v="188"/>
    <s v="First Class"/>
    <s v="AH-10075"/>
    <s v="Adam Hart"/>
    <x v="1"/>
    <s v="United States"/>
    <s v="Cranston"/>
    <x v="34"/>
    <n v="2920"/>
    <x v="3"/>
    <s v="OFF-PA-10003724"/>
    <x v="1"/>
    <x v="10"/>
    <s v="Wirebound Message Book, 4 per Page"/>
    <n v="43.44"/>
    <n v="8"/>
    <n v="0"/>
    <n v="21.285599999999999"/>
  </r>
  <r>
    <n v="8451"/>
    <s v="CA-2014-125451"/>
    <x v="3"/>
    <x v="436"/>
    <x v="188"/>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x v="1044"/>
    <s v="First Class"/>
    <s v="AI-10855"/>
    <s v="Arianne Irving"/>
    <x v="0"/>
    <s v="United States"/>
    <s v="San Francisco"/>
    <x v="1"/>
    <n v="94122"/>
    <x v="1"/>
    <s v="TEC-PH-10001459"/>
    <x v="2"/>
    <x v="7"/>
    <s v="Samsung Galaxy Mega 6.3"/>
    <n v="1679.96"/>
    <n v="5"/>
    <n v="0.2"/>
    <n v="125.99700000000007"/>
  </r>
  <r>
    <n v="8453"/>
    <s v="CA-2013-125087"/>
    <x v="0"/>
    <x v="724"/>
    <x v="774"/>
    <s v="Standard Class"/>
    <s v="TH-21115"/>
    <s v="Thea Hudgings"/>
    <x v="1"/>
    <s v="United States"/>
    <s v="Houston"/>
    <x v="5"/>
    <n v="77070"/>
    <x v="2"/>
    <s v="FUR-CH-10002880"/>
    <x v="0"/>
    <x v="1"/>
    <s v="Global High-Back Leather Tilter, Burgundy"/>
    <n v="344.37199999999996"/>
    <n v="4"/>
    <n v="0.3"/>
    <n v="-93.472400000000022"/>
  </r>
  <r>
    <n v="8454"/>
    <s v="CA-2013-125087"/>
    <x v="0"/>
    <x v="724"/>
    <x v="774"/>
    <s v="Standard Class"/>
    <s v="TH-21115"/>
    <s v="Thea Hudgings"/>
    <x v="1"/>
    <s v="United States"/>
    <s v="Houston"/>
    <x v="5"/>
    <n v="77070"/>
    <x v="2"/>
    <s v="OFF-ST-10001780"/>
    <x v="1"/>
    <x v="4"/>
    <s v="Tennsco 16-Compartment Lockers with Coat Rack"/>
    <n v="1554.9360000000001"/>
    <n v="3"/>
    <n v="0.2"/>
    <n v="77.746800000000007"/>
  </r>
  <r>
    <n v="8455"/>
    <s v="CA-2013-125087"/>
    <x v="0"/>
    <x v="724"/>
    <x v="774"/>
    <s v="Standard Class"/>
    <s v="TH-21115"/>
    <s v="Thea Hudgings"/>
    <x v="1"/>
    <s v="United States"/>
    <s v="Houston"/>
    <x v="5"/>
    <n v="77070"/>
    <x v="2"/>
    <s v="FUR-FU-10004748"/>
    <x v="0"/>
    <x v="5"/>
    <s v="Howard Miller 16&quot; Diameter Gallery Wall Clock"/>
    <n v="127.88"/>
    <n v="5"/>
    <n v="0.6"/>
    <n v="-67.137"/>
  </r>
  <r>
    <n v="8456"/>
    <s v="CA-2013-154081"/>
    <x v="0"/>
    <x v="730"/>
    <x v="1124"/>
    <s v="Standard Class"/>
    <s v="JE-15610"/>
    <s v="Jim Epp"/>
    <x v="1"/>
    <s v="United States"/>
    <s v="Los Angeles"/>
    <x v="1"/>
    <n v="90049"/>
    <x v="1"/>
    <s v="TEC-PH-10001918"/>
    <x v="2"/>
    <x v="7"/>
    <s v="Nortel Business Series Terminal T7208 Digital phone"/>
    <n v="222.38400000000001"/>
    <n v="2"/>
    <n v="0.2"/>
    <n v="22.238400000000013"/>
  </r>
  <r>
    <n v="8457"/>
    <s v="US-2014-118556"/>
    <x v="3"/>
    <x v="39"/>
    <x v="886"/>
    <s v="Second Class"/>
    <s v="TH-21235"/>
    <s v="Tiffany House"/>
    <x v="1"/>
    <s v="United States"/>
    <s v="Chicago"/>
    <x v="10"/>
    <n v="60653"/>
    <x v="2"/>
    <s v="FUR-CH-10001146"/>
    <x v="0"/>
    <x v="1"/>
    <s v="Global Task Chair, Black"/>
    <n v="106.869"/>
    <n v="3"/>
    <n v="0.3"/>
    <n v="-29.007299999999994"/>
  </r>
  <r>
    <n v="8458"/>
    <s v="US-2014-118556"/>
    <x v="3"/>
    <x v="39"/>
    <x v="886"/>
    <s v="Second Class"/>
    <s v="TH-21235"/>
    <s v="Tiffany House"/>
    <x v="1"/>
    <s v="United States"/>
    <s v="Chicago"/>
    <x v="10"/>
    <n v="60653"/>
    <x v="2"/>
    <s v="OFF-BI-10004364"/>
    <x v="1"/>
    <x v="8"/>
    <s v="Storex Dura Pro Binders"/>
    <n v="3.5639999999999992"/>
    <n v="3"/>
    <n v="0.8"/>
    <n v="-6.2370000000000019"/>
  </r>
  <r>
    <n v="8459"/>
    <s v="CA-2011-126200"/>
    <x v="2"/>
    <x v="55"/>
    <x v="592"/>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x v="592"/>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x v="897"/>
    <s v="Standard Class"/>
    <s v="AT-10735"/>
    <s v="Annie Thurman"/>
    <x v="0"/>
    <s v="United States"/>
    <s v="Bristol"/>
    <x v="29"/>
    <n v="6010"/>
    <x v="3"/>
    <s v="OFF-BI-10002432"/>
    <x v="1"/>
    <x v="8"/>
    <s v="Wilson Jones Standard D-Ring Binders"/>
    <n v="25.299999999999997"/>
    <n v="5"/>
    <n v="0"/>
    <n v="11.890999999999998"/>
  </r>
  <r>
    <n v="8462"/>
    <s v="CA-2011-146500"/>
    <x v="2"/>
    <x v="1194"/>
    <x v="897"/>
    <s v="Standard Class"/>
    <s v="AT-10735"/>
    <s v="Annie Thurman"/>
    <x v="0"/>
    <s v="United States"/>
    <s v="Bristol"/>
    <x v="29"/>
    <n v="6010"/>
    <x v="3"/>
    <s v="OFF-ST-10000563"/>
    <x v="1"/>
    <x v="4"/>
    <s v="Fellowes Bankers Box Stor/Drawer Steel Plus"/>
    <n v="95.94"/>
    <n v="3"/>
    <n v="0"/>
    <n v="9.5940000000000012"/>
  </r>
  <r>
    <n v="8463"/>
    <s v="CA-2012-169537"/>
    <x v="1"/>
    <x v="37"/>
    <x v="216"/>
    <s v="Second Class"/>
    <s v="JH-15820"/>
    <s v="John Huston"/>
    <x v="0"/>
    <s v="United States"/>
    <s v="Holland"/>
    <x v="12"/>
    <n v="49423"/>
    <x v="2"/>
    <s v="OFF-LA-10001982"/>
    <x v="1"/>
    <x v="2"/>
    <s v="Smead Alpha-Z Color-Coded Name Labels First Letter Starter Set"/>
    <n v="7.5"/>
    <n v="2"/>
    <n v="0"/>
    <n v="3.5999999999999996"/>
  </r>
  <r>
    <n v="8464"/>
    <s v="CA-2011-100881"/>
    <x v="2"/>
    <x v="1176"/>
    <x v="776"/>
    <s v="Standard Class"/>
    <s v="DR-12940"/>
    <s v="Daniel Raglin"/>
    <x v="2"/>
    <s v="United States"/>
    <s v="Albuquerque"/>
    <x v="27"/>
    <n v="87105"/>
    <x v="1"/>
    <s v="TEC-PH-10003273"/>
    <x v="2"/>
    <x v="7"/>
    <s v="AT&amp;T TR1909W"/>
    <n v="302.37599999999998"/>
    <n v="3"/>
    <n v="0.2"/>
    <n v="22.678200000000018"/>
  </r>
  <r>
    <n v="8465"/>
    <s v="CA-2012-144043"/>
    <x v="1"/>
    <x v="1187"/>
    <x v="1153"/>
    <s v="Standard Class"/>
    <s v="AB-10165"/>
    <s v="Alan Barnes"/>
    <x v="0"/>
    <s v="United States"/>
    <s v="Louisville"/>
    <x v="22"/>
    <n v="80027"/>
    <x v="1"/>
    <s v="TEC-AC-10002718"/>
    <x v="2"/>
    <x v="11"/>
    <s v="Belkin Standard 104 key USB Keyboard"/>
    <n v="46.688000000000002"/>
    <n v="4"/>
    <n v="0.2"/>
    <n v="-2.9180000000000028"/>
  </r>
  <r>
    <n v="8466"/>
    <s v="CA-2012-116512"/>
    <x v="1"/>
    <x v="265"/>
    <x v="282"/>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x v="282"/>
    <s v="Standard Class"/>
    <s v="IG-15085"/>
    <s v="Ivan Gibson"/>
    <x v="0"/>
    <s v="United States"/>
    <s v="Norwich"/>
    <x v="29"/>
    <n v="6360"/>
    <x v="3"/>
    <s v="OFF-AP-10000179"/>
    <x v="1"/>
    <x v="9"/>
    <s v="Honeywell Enviracaire Portable HEPA Air Cleaner for up to 10 x 16 Room"/>
    <n v="370.14"/>
    <n v="3"/>
    <n v="0"/>
    <n v="144.3546"/>
  </r>
  <r>
    <n v="8468"/>
    <s v="CA-2013-168557"/>
    <x v="0"/>
    <x v="251"/>
    <x v="30"/>
    <s v="Standard Class"/>
    <s v="FH-14275"/>
    <s v="Frank Hawley"/>
    <x v="1"/>
    <s v="United States"/>
    <s v="San Francisco"/>
    <x v="1"/>
    <n v="94122"/>
    <x v="1"/>
    <s v="OFF-BI-10002309"/>
    <x v="1"/>
    <x v="8"/>
    <s v="Avery Heavy-Duty EZD  Binder With Locking Rings"/>
    <n v="8.9280000000000008"/>
    <n v="2"/>
    <n v="0.2"/>
    <n v="3.1247999999999996"/>
  </r>
  <r>
    <n v="8469"/>
    <s v="US-2013-164196"/>
    <x v="0"/>
    <x v="583"/>
    <x v="398"/>
    <s v="Standard Class"/>
    <s v="AS-10285"/>
    <s v="Alejandro Savely"/>
    <x v="1"/>
    <s v="United States"/>
    <s v="Noblesville"/>
    <x v="14"/>
    <n v="46060"/>
    <x v="2"/>
    <s v="FUR-TA-10001950"/>
    <x v="0"/>
    <x v="3"/>
    <s v="Balt Solid Wood Round Tables"/>
    <n v="2678.94"/>
    <n v="6"/>
    <n v="0"/>
    <n v="241.1046"/>
  </r>
  <r>
    <n v="8470"/>
    <s v="US-2014-132031"/>
    <x v="3"/>
    <x v="756"/>
    <x v="433"/>
    <s v="Standard Class"/>
    <s v="PN-18775"/>
    <s v="Parhena Norris"/>
    <x v="2"/>
    <s v="United States"/>
    <s v="Clarksville"/>
    <x v="18"/>
    <n v="37042"/>
    <x v="0"/>
    <s v="FUR-BO-10001972"/>
    <x v="0"/>
    <x v="0"/>
    <s v="O'Sullivan 4-Shelf Bookcase in Odessa Pine"/>
    <n v="387.13600000000002"/>
    <n v="4"/>
    <n v="0.2"/>
    <n v="-14.51760000000003"/>
  </r>
  <r>
    <n v="8471"/>
    <s v="US-2014-132031"/>
    <x v="3"/>
    <x v="756"/>
    <x v="433"/>
    <s v="Standard Class"/>
    <s v="PN-18775"/>
    <s v="Parhena Norris"/>
    <x v="2"/>
    <s v="United States"/>
    <s v="Clarksville"/>
    <x v="18"/>
    <n v="37042"/>
    <x v="0"/>
    <s v="TEC-AC-10002473"/>
    <x v="2"/>
    <x v="11"/>
    <s v="Maxell 4.7GB DVD-R"/>
    <n v="45.408000000000001"/>
    <n v="2"/>
    <n v="0.2"/>
    <n v="11.919599999999999"/>
  </r>
  <r>
    <n v="8472"/>
    <s v="US-2014-132031"/>
    <x v="3"/>
    <x v="756"/>
    <x v="433"/>
    <s v="Standard Class"/>
    <s v="PN-18775"/>
    <s v="Parhena Norris"/>
    <x v="2"/>
    <s v="United States"/>
    <s v="Clarksville"/>
    <x v="18"/>
    <n v="37042"/>
    <x v="0"/>
    <s v="FUR-FU-10000193"/>
    <x v="0"/>
    <x v="5"/>
    <s v="Tenex Chairmats For Use with Hard Floors"/>
    <n v="77.951999999999998"/>
    <n v="3"/>
    <n v="0.2"/>
    <n v="-11.692800000000005"/>
  </r>
  <r>
    <n v="8473"/>
    <s v="US-2014-132031"/>
    <x v="3"/>
    <x v="756"/>
    <x v="433"/>
    <s v="Standard Class"/>
    <s v="PN-18775"/>
    <s v="Parhena Norris"/>
    <x v="2"/>
    <s v="United States"/>
    <s v="Clarksville"/>
    <x v="18"/>
    <n v="37042"/>
    <x v="0"/>
    <s v="OFF-LA-10000081"/>
    <x v="1"/>
    <x v="2"/>
    <s v="Avery 496"/>
    <n v="3"/>
    <n v="1"/>
    <n v="0.2"/>
    <n v="1.0499999999999998"/>
  </r>
  <r>
    <n v="8474"/>
    <s v="CA-2012-169733"/>
    <x v="1"/>
    <x v="420"/>
    <x v="453"/>
    <s v="Second Class"/>
    <s v="GM-14500"/>
    <s v="Gene McClure"/>
    <x v="0"/>
    <s v="United States"/>
    <s v="Hollywood"/>
    <x v="2"/>
    <n v="33021"/>
    <x v="0"/>
    <s v="OFF-ST-10000876"/>
    <x v="1"/>
    <x v="4"/>
    <s v="Eldon Simplefile Box Office"/>
    <n v="9.952"/>
    <n v="1"/>
    <n v="0.2"/>
    <n v="0.99520000000000008"/>
  </r>
  <r>
    <n v="8475"/>
    <s v="CA-2014-169404"/>
    <x v="3"/>
    <x v="359"/>
    <x v="1001"/>
    <s v="Standard Class"/>
    <s v="NC-18625"/>
    <s v="Noah Childs"/>
    <x v="1"/>
    <s v="United States"/>
    <s v="York"/>
    <x v="9"/>
    <n v="17403"/>
    <x v="3"/>
    <s v="OFF-BI-10004492"/>
    <x v="1"/>
    <x v="8"/>
    <s v="Tuf-Vin Binders"/>
    <n v="37.896000000000001"/>
    <n v="4"/>
    <n v="0.7"/>
    <n v="-29.053600000000003"/>
  </r>
  <r>
    <n v="8476"/>
    <s v="CA-2014-169404"/>
    <x v="3"/>
    <x v="359"/>
    <x v="1001"/>
    <s v="Standard Class"/>
    <s v="NC-18625"/>
    <s v="Noah Childs"/>
    <x v="1"/>
    <s v="United States"/>
    <s v="York"/>
    <x v="9"/>
    <n v="17403"/>
    <x v="3"/>
    <s v="OFF-PA-10001033"/>
    <x v="1"/>
    <x v="10"/>
    <s v="Xerox 1893"/>
    <n v="65.584000000000003"/>
    <n v="2"/>
    <n v="0.2"/>
    <n v="23.7742"/>
  </r>
  <r>
    <n v="8477"/>
    <s v="CA-2014-134880"/>
    <x v="3"/>
    <x v="855"/>
    <x v="943"/>
    <s v="Standard Class"/>
    <s v="TW-21025"/>
    <s v="Tamara Willingham"/>
    <x v="2"/>
    <s v="United States"/>
    <s v="Mesa"/>
    <x v="16"/>
    <n v="85204"/>
    <x v="1"/>
    <s v="OFF-PA-10004039"/>
    <x v="1"/>
    <x v="10"/>
    <s v="Xerox 1882"/>
    <n v="44.783999999999999"/>
    <n v="1"/>
    <n v="0.2"/>
    <n v="16.234200000000001"/>
  </r>
  <r>
    <n v="8478"/>
    <s v="CA-2012-145758"/>
    <x v="1"/>
    <x v="628"/>
    <x v="697"/>
    <s v="Same Day"/>
    <s v="BF-11020"/>
    <s v="Barry Französisch"/>
    <x v="1"/>
    <s v="United States"/>
    <s v="New York City"/>
    <x v="15"/>
    <n v="10024"/>
    <x v="3"/>
    <s v="TEC-MA-10004552"/>
    <x v="2"/>
    <x v="15"/>
    <s v="Star Micronics TSP100 TSP143LAN Receipt Printer"/>
    <n v="1035.8"/>
    <n v="4"/>
    <n v="0"/>
    <n v="269.30799999999999"/>
  </r>
  <r>
    <n v="8479"/>
    <s v="CA-2014-158736"/>
    <x v="3"/>
    <x v="404"/>
    <x v="468"/>
    <s v="Standard Class"/>
    <s v="TT-21460"/>
    <s v="Tonja Turnell"/>
    <x v="2"/>
    <s v="United States"/>
    <s v="San Francisco"/>
    <x v="1"/>
    <n v="94110"/>
    <x v="1"/>
    <s v="OFF-AR-10002578"/>
    <x v="1"/>
    <x v="6"/>
    <s v="Newell 335"/>
    <n v="5.76"/>
    <n v="2"/>
    <n v="0"/>
    <n v="1.6703999999999999"/>
  </r>
  <r>
    <n v="8480"/>
    <s v="US-2013-119270"/>
    <x v="0"/>
    <x v="299"/>
    <x v="67"/>
    <s v="Standard Class"/>
    <s v="SW-20245"/>
    <s v="Scot Wooten"/>
    <x v="0"/>
    <s v="United States"/>
    <s v="Los Angeles"/>
    <x v="1"/>
    <n v="90036"/>
    <x v="1"/>
    <s v="OFF-PA-10004022"/>
    <x v="1"/>
    <x v="10"/>
    <s v="Hammermill Color Copier Paper (28Lb. and 96 Bright)"/>
    <n v="19.98"/>
    <n v="2"/>
    <n v="0"/>
    <n v="8.9909999999999997"/>
  </r>
  <r>
    <n v="8481"/>
    <s v="CA-2011-109890"/>
    <x v="2"/>
    <x v="609"/>
    <x v="151"/>
    <s v="Standard Class"/>
    <s v="PG-18820"/>
    <s v="Patrick Gardner"/>
    <x v="0"/>
    <s v="United States"/>
    <s v="Omaha"/>
    <x v="8"/>
    <n v="68104"/>
    <x v="2"/>
    <s v="TEC-PH-10004100"/>
    <x v="2"/>
    <x v="7"/>
    <s v="Griffin GC17055 Auxiliary Audio Cable"/>
    <n v="35.979999999999997"/>
    <n v="2"/>
    <n v="0"/>
    <n v="10.074400000000001"/>
  </r>
  <r>
    <n v="8482"/>
    <s v="CA-2013-138583"/>
    <x v="0"/>
    <x v="1012"/>
    <x v="528"/>
    <s v="Standard Class"/>
    <s v="DP-13390"/>
    <s v="Dennis Pardue"/>
    <x v="2"/>
    <s v="United States"/>
    <s v="Philadelphia"/>
    <x v="9"/>
    <n v="19120"/>
    <x v="3"/>
    <s v="OFF-AR-10001860"/>
    <x v="1"/>
    <x v="6"/>
    <s v="BIC Liqua Brite Liner"/>
    <n v="16.656000000000002"/>
    <n v="3"/>
    <n v="0.2"/>
    <n v="3.3311999999999999"/>
  </r>
  <r>
    <n v="8483"/>
    <s v="US-2014-118535"/>
    <x v="3"/>
    <x v="512"/>
    <x v="1294"/>
    <s v="Standard Class"/>
    <s v="DJ-13510"/>
    <s v="Don Jones"/>
    <x v="1"/>
    <s v="United States"/>
    <s v="New York City"/>
    <x v="15"/>
    <n v="10024"/>
    <x v="3"/>
    <s v="OFF-LA-10001297"/>
    <x v="1"/>
    <x v="2"/>
    <s v="Avery 473"/>
    <n v="20.7"/>
    <n v="2"/>
    <n v="0"/>
    <n v="9.9359999999999999"/>
  </r>
  <r>
    <n v="8484"/>
    <s v="CA-2013-126284"/>
    <x v="0"/>
    <x v="873"/>
    <x v="926"/>
    <s v="Standard Class"/>
    <s v="EN-13780"/>
    <s v="Edward Nazzal"/>
    <x v="0"/>
    <s v="United States"/>
    <s v="Grand Rapids"/>
    <x v="12"/>
    <n v="49505"/>
    <x v="2"/>
    <s v="OFF-BI-10004828"/>
    <x v="1"/>
    <x v="8"/>
    <s v="GBC Poly Designer Binding Covers"/>
    <n v="83.699999999999989"/>
    <n v="5"/>
    <n v="0"/>
    <n v="41.012999999999991"/>
  </r>
  <r>
    <n v="8485"/>
    <s v="CA-2014-142391"/>
    <x v="3"/>
    <x v="241"/>
    <x v="706"/>
    <s v="Same Day"/>
    <s v="PB-19150"/>
    <s v="Philip Brown"/>
    <x v="0"/>
    <s v="United States"/>
    <s v="Seattle"/>
    <x v="4"/>
    <n v="98115"/>
    <x v="1"/>
    <s v="FUR-FU-10002759"/>
    <x v="0"/>
    <x v="5"/>
    <s v="12-1/2 Diameter Round Wall Clock"/>
    <n v="199.8"/>
    <n v="10"/>
    <n v="0"/>
    <n v="71.927999999999997"/>
  </r>
  <r>
    <n v="8486"/>
    <s v="CA-2014-124716"/>
    <x v="3"/>
    <x v="996"/>
    <x v="866"/>
    <s v="Standard Class"/>
    <s v="BD-11560"/>
    <s v="Brendan Dodson"/>
    <x v="2"/>
    <s v="United States"/>
    <s v="Fresno"/>
    <x v="1"/>
    <n v="93727"/>
    <x v="1"/>
    <s v="OFF-PA-10000740"/>
    <x v="1"/>
    <x v="10"/>
    <s v="Xerox 1982"/>
    <n v="45.68"/>
    <n v="2"/>
    <n v="0"/>
    <n v="21.012799999999999"/>
  </r>
  <r>
    <n v="8487"/>
    <s v="CA-2014-124716"/>
    <x v="3"/>
    <x v="996"/>
    <x v="866"/>
    <s v="Standard Class"/>
    <s v="BD-11560"/>
    <s v="Brendan Dodson"/>
    <x v="2"/>
    <s v="United States"/>
    <s v="Fresno"/>
    <x v="1"/>
    <n v="93727"/>
    <x v="1"/>
    <s v="OFF-PA-10001144"/>
    <x v="1"/>
    <x v="10"/>
    <s v="Xerox 1913"/>
    <n v="110.96"/>
    <n v="2"/>
    <n v="0"/>
    <n v="53.260799999999996"/>
  </r>
  <r>
    <n v="8488"/>
    <s v="CA-2014-124716"/>
    <x v="3"/>
    <x v="996"/>
    <x v="866"/>
    <s v="Standard Class"/>
    <s v="BD-11560"/>
    <s v="Brendan Dodson"/>
    <x v="2"/>
    <s v="United States"/>
    <s v="Fresno"/>
    <x v="1"/>
    <n v="93727"/>
    <x v="1"/>
    <s v="OFF-PA-10000859"/>
    <x v="1"/>
    <x v="10"/>
    <s v="Unpadded Memo Slips"/>
    <n v="11.94"/>
    <n v="3"/>
    <n v="0"/>
    <n v="5.97"/>
  </r>
  <r>
    <n v="8489"/>
    <s v="CA-2013-158841"/>
    <x v="0"/>
    <x v="1056"/>
    <x v="1106"/>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x v="1106"/>
    <s v="Second Class"/>
    <s v="SE-20110"/>
    <s v="Sanjit Engle"/>
    <x v="0"/>
    <s v="United States"/>
    <s v="Arlington"/>
    <x v="17"/>
    <n v="22204"/>
    <x v="0"/>
    <s v="OFF-BI-10002557"/>
    <x v="1"/>
    <x v="8"/>
    <s v="Presstex Flexible Ring Binders"/>
    <n v="36.4"/>
    <n v="8"/>
    <n v="0"/>
    <n v="18.2"/>
  </r>
  <r>
    <n v="8491"/>
    <s v="CA-2013-158841"/>
    <x v="0"/>
    <x v="1056"/>
    <x v="1106"/>
    <s v="Second Class"/>
    <s v="SE-20110"/>
    <s v="Sanjit Engle"/>
    <x v="0"/>
    <s v="United States"/>
    <s v="Arlington"/>
    <x v="17"/>
    <n v="22204"/>
    <x v="0"/>
    <s v="FUR-FU-10001731"/>
    <x v="0"/>
    <x v="5"/>
    <s v="Acrylic Self-Standing Desk Frames"/>
    <n v="18.689999999999998"/>
    <n v="7"/>
    <n v="0"/>
    <n v="7.1021999999999998"/>
  </r>
  <r>
    <n v="8492"/>
    <s v="CA-2014-106824"/>
    <x v="3"/>
    <x v="437"/>
    <x v="513"/>
    <s v="Standard Class"/>
    <s v="AT-10735"/>
    <s v="Annie Thurman"/>
    <x v="0"/>
    <s v="United States"/>
    <s v="Los Angeles"/>
    <x v="1"/>
    <n v="90049"/>
    <x v="1"/>
    <s v="OFF-FA-10001135"/>
    <x v="1"/>
    <x v="13"/>
    <s v="Brites Rubber Bands, 1 1/2 oz. Box"/>
    <n v="5.9399999999999995"/>
    <n v="3"/>
    <n v="0"/>
    <n v="0.11880000000000024"/>
  </r>
  <r>
    <n v="8493"/>
    <s v="CA-2012-109190"/>
    <x v="1"/>
    <x v="924"/>
    <x v="1031"/>
    <s v="Standard Class"/>
    <s v="CC-12685"/>
    <s v="Craig Carroll"/>
    <x v="0"/>
    <s v="United States"/>
    <s v="Lubbock"/>
    <x v="5"/>
    <n v="79424"/>
    <x v="2"/>
    <s v="OFF-PA-10000069"/>
    <x v="1"/>
    <x v="10"/>
    <s v="TOPS 4 x 6 Fluorescent Color Memo Sheets, 500 Sheets per Pack"/>
    <n v="60.736000000000004"/>
    <n v="8"/>
    <n v="0.2"/>
    <n v="20.4984"/>
  </r>
  <r>
    <n v="8494"/>
    <s v="CA-2012-109190"/>
    <x v="1"/>
    <x v="924"/>
    <x v="1031"/>
    <s v="Standard Class"/>
    <s v="CC-12685"/>
    <s v="Craig Carroll"/>
    <x v="0"/>
    <s v="United States"/>
    <s v="Lubbock"/>
    <x v="5"/>
    <n v="79424"/>
    <x v="2"/>
    <s v="TEC-CO-10001943"/>
    <x v="2"/>
    <x v="16"/>
    <s v="Canon PC-428 Personal Copier"/>
    <n v="479.97600000000006"/>
    <n v="3"/>
    <n v="0.2"/>
    <n v="161.99189999999999"/>
  </r>
  <r>
    <n v="8495"/>
    <s v="CA-2012-109190"/>
    <x v="1"/>
    <x v="924"/>
    <x v="1031"/>
    <s v="Standard Class"/>
    <s v="CC-12685"/>
    <s v="Craig Carroll"/>
    <x v="0"/>
    <s v="United States"/>
    <s v="Lubbock"/>
    <x v="5"/>
    <n v="79424"/>
    <x v="2"/>
    <s v="OFF-BI-10000977"/>
    <x v="1"/>
    <x v="8"/>
    <s v="Ibico Plastic Spiral Binding Combs"/>
    <n v="6.0799999999999983"/>
    <n v="1"/>
    <n v="0.8"/>
    <n v="-10.336000000000002"/>
  </r>
  <r>
    <n v="8496"/>
    <s v="CA-2013-143154"/>
    <x v="0"/>
    <x v="499"/>
    <x v="542"/>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x v="448"/>
    <s v="Second Class"/>
    <s v="AB-10150"/>
    <s v="Aimee Bixby"/>
    <x v="0"/>
    <s v="United States"/>
    <s v="Yonkers"/>
    <x v="15"/>
    <n v="10701"/>
    <x v="3"/>
    <s v="OFF-AR-10000588"/>
    <x v="1"/>
    <x v="6"/>
    <s v="Newell 345"/>
    <n v="59.519999999999996"/>
    <n v="3"/>
    <n v="0"/>
    <n v="15.475200000000001"/>
  </r>
  <r>
    <n v="8498"/>
    <s v="CA-2011-169061"/>
    <x v="2"/>
    <x v="1195"/>
    <x v="448"/>
    <s v="Second Class"/>
    <s v="AB-10150"/>
    <s v="Aimee Bixby"/>
    <x v="0"/>
    <s v="United States"/>
    <s v="Yonkers"/>
    <x v="15"/>
    <n v="10701"/>
    <x v="3"/>
    <s v="TEC-AC-10002001"/>
    <x v="2"/>
    <x v="11"/>
    <s v="Logitech Wireless Gaming Headset G930"/>
    <n v="479.97"/>
    <n v="3"/>
    <n v="0"/>
    <n v="177.58890000000002"/>
  </r>
  <r>
    <n v="8499"/>
    <s v="CA-2011-169061"/>
    <x v="2"/>
    <x v="1195"/>
    <x v="448"/>
    <s v="Second Class"/>
    <s v="AB-10150"/>
    <s v="Aimee Bixby"/>
    <x v="0"/>
    <s v="United States"/>
    <s v="Yonkers"/>
    <x v="15"/>
    <n v="10701"/>
    <x v="3"/>
    <s v="OFF-SU-10000381"/>
    <x v="1"/>
    <x v="14"/>
    <s v="Acme Forged Steel Scissors with Black Enamel Handles"/>
    <n v="18.62"/>
    <n v="2"/>
    <n v="0"/>
    <n v="5.399799999999999"/>
  </r>
  <r>
    <n v="8500"/>
    <s v="CA-2011-169061"/>
    <x v="2"/>
    <x v="1195"/>
    <x v="448"/>
    <s v="Second Class"/>
    <s v="AB-10150"/>
    <s v="Aimee Bixby"/>
    <x v="0"/>
    <s v="United States"/>
    <s v="Yonkers"/>
    <x v="15"/>
    <n v="10701"/>
    <x v="3"/>
    <s v="OFF-BI-10001617"/>
    <x v="1"/>
    <x v="8"/>
    <s v="GBC Wire Binding Combs"/>
    <n v="49.632000000000005"/>
    <n v="6"/>
    <n v="0.2"/>
    <n v="16.750799999999998"/>
  </r>
  <r>
    <n v="8501"/>
    <s v="CA-2011-169061"/>
    <x v="2"/>
    <x v="1195"/>
    <x v="448"/>
    <s v="Second Class"/>
    <s v="AB-10150"/>
    <s v="Aimee Bixby"/>
    <x v="0"/>
    <s v="United States"/>
    <s v="Yonkers"/>
    <x v="15"/>
    <n v="10701"/>
    <x v="3"/>
    <s v="OFF-PA-10001878"/>
    <x v="1"/>
    <x v="10"/>
    <s v="Xerox 1891"/>
    <n v="97.82"/>
    <n v="2"/>
    <n v="0"/>
    <n v="45.975399999999993"/>
  </r>
  <r>
    <n v="8502"/>
    <s v="CA-2012-102316"/>
    <x v="1"/>
    <x v="879"/>
    <x v="1295"/>
    <s v="Second Class"/>
    <s v="DH-13075"/>
    <s v="Dave Hallsten"/>
    <x v="1"/>
    <s v="United States"/>
    <s v="Los Angeles"/>
    <x v="1"/>
    <n v="90045"/>
    <x v="1"/>
    <s v="TEC-PH-10000376"/>
    <x v="2"/>
    <x v="7"/>
    <s v="Square Credit Card Reader"/>
    <n v="15.984000000000002"/>
    <n v="2"/>
    <n v="0.2"/>
    <n v="1.1988000000000003"/>
  </r>
  <r>
    <n v="8503"/>
    <s v="CA-2012-102316"/>
    <x v="1"/>
    <x v="879"/>
    <x v="1295"/>
    <s v="Second Class"/>
    <s v="DH-13075"/>
    <s v="Dave Hallsten"/>
    <x v="1"/>
    <s v="United States"/>
    <s v="Los Angeles"/>
    <x v="1"/>
    <n v="90045"/>
    <x v="1"/>
    <s v="FUR-CH-10003396"/>
    <x v="0"/>
    <x v="1"/>
    <s v="Global Deluxe Steno Chair"/>
    <n v="184.75200000000001"/>
    <n v="3"/>
    <n v="0.2"/>
    <n v="-20.784600000000012"/>
  </r>
  <r>
    <n v="8504"/>
    <s v="CA-2011-164903"/>
    <x v="2"/>
    <x v="980"/>
    <x v="1262"/>
    <s v="Standard Class"/>
    <s v="SR-20740"/>
    <s v="Steven Roelle"/>
    <x v="2"/>
    <s v="United States"/>
    <s v="Los Angeles"/>
    <x v="1"/>
    <n v="90049"/>
    <x v="1"/>
    <s v="OFF-PA-10003363"/>
    <x v="1"/>
    <x v="10"/>
    <s v="Xerox 204"/>
    <n v="12.96"/>
    <n v="2"/>
    <n v="0"/>
    <n v="6.2208000000000006"/>
  </r>
  <r>
    <n v="8505"/>
    <s v="CA-2013-109400"/>
    <x v="0"/>
    <x v="440"/>
    <x v="1238"/>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x v="331"/>
    <s v="Standard Class"/>
    <s v="SJ-20125"/>
    <s v="Sanjit Jacobs"/>
    <x v="2"/>
    <s v="United States"/>
    <s v="Dallas"/>
    <x v="5"/>
    <n v="75217"/>
    <x v="2"/>
    <s v="OFF-BI-10001757"/>
    <x v="1"/>
    <x v="8"/>
    <s v="Pressboard Hanging Data Binders for Unburst Sheets"/>
    <n v="8.8559999999999981"/>
    <n v="9"/>
    <n v="0.8"/>
    <n v="-14.169600000000003"/>
  </r>
  <r>
    <n v="8507"/>
    <s v="CA-2013-130400"/>
    <x v="0"/>
    <x v="387"/>
    <x v="331"/>
    <s v="Standard Class"/>
    <s v="SJ-20125"/>
    <s v="Sanjit Jacobs"/>
    <x v="2"/>
    <s v="United States"/>
    <s v="Dallas"/>
    <x v="5"/>
    <n v="75217"/>
    <x v="2"/>
    <s v="TEC-AC-10004633"/>
    <x v="2"/>
    <x v="11"/>
    <s v="Verbatim 25 GB 6x Blu-ray Single Layer Recordable Disc, 3/Pack"/>
    <n v="27.96"/>
    <n v="5"/>
    <n v="0.2"/>
    <n v="8.3880000000000035"/>
  </r>
  <r>
    <n v="8508"/>
    <s v="CA-2013-130400"/>
    <x v="0"/>
    <x v="387"/>
    <x v="331"/>
    <s v="Standard Class"/>
    <s v="SJ-20125"/>
    <s v="Sanjit Jacobs"/>
    <x v="2"/>
    <s v="United States"/>
    <s v="Dallas"/>
    <x v="5"/>
    <n v="75217"/>
    <x v="2"/>
    <s v="OFF-EN-10001453"/>
    <x v="1"/>
    <x v="12"/>
    <s v="Tyvek Interoffice Envelopes, 9 1/2&quot; x 12 1/2&quot;, 100/Box"/>
    <n v="146.352"/>
    <n v="3"/>
    <n v="0.2"/>
    <n v="49.393799999999992"/>
  </r>
  <r>
    <n v="8509"/>
    <s v="CA-2012-135853"/>
    <x v="1"/>
    <x v="555"/>
    <x v="1282"/>
    <s v="First Class"/>
    <s v="CA-12775"/>
    <s v="Cynthia Arntzen"/>
    <x v="0"/>
    <s v="United States"/>
    <s v="Detroit"/>
    <x v="12"/>
    <n v="48205"/>
    <x v="2"/>
    <s v="TEC-AC-10004761"/>
    <x v="2"/>
    <x v="11"/>
    <s v="Maxell 4.7GB DVD+RW 3/Pack"/>
    <n v="175.23"/>
    <n v="11"/>
    <n v="0"/>
    <n v="61.330500000000001"/>
  </r>
  <r>
    <n v="8510"/>
    <s v="CA-2012-135853"/>
    <x v="1"/>
    <x v="555"/>
    <x v="1282"/>
    <s v="First Class"/>
    <s v="CA-12775"/>
    <s v="Cynthia Arntzen"/>
    <x v="0"/>
    <s v="United States"/>
    <s v="Detroit"/>
    <x v="12"/>
    <n v="48205"/>
    <x v="2"/>
    <s v="TEC-PH-10003691"/>
    <x v="2"/>
    <x v="7"/>
    <s v="BlackBerry Q10"/>
    <n v="125.99"/>
    <n v="1"/>
    <n v="0"/>
    <n v="31.497500000000002"/>
  </r>
  <r>
    <n v="8511"/>
    <s v="CA-2012-135853"/>
    <x v="1"/>
    <x v="555"/>
    <x v="1282"/>
    <s v="First Class"/>
    <s v="CA-12775"/>
    <s v="Cynthia Arntzen"/>
    <x v="0"/>
    <s v="United States"/>
    <s v="Detroit"/>
    <x v="12"/>
    <n v="48205"/>
    <x v="2"/>
    <s v="OFF-BI-10004965"/>
    <x v="1"/>
    <x v="8"/>
    <s v="Ibico Covers for Plastic or Wire Binding Elements"/>
    <n v="23"/>
    <n v="2"/>
    <n v="0"/>
    <n v="10.35"/>
  </r>
  <r>
    <n v="8512"/>
    <s v="CA-2013-103359"/>
    <x v="0"/>
    <x v="596"/>
    <x v="1296"/>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x v="1175"/>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x v="1201"/>
    <s v="Standard Class"/>
    <s v="NS-18640"/>
    <s v="Noel Staavos"/>
    <x v="1"/>
    <s v="United States"/>
    <s v="Orlando"/>
    <x v="2"/>
    <n v="32839"/>
    <x v="0"/>
    <s v="OFF-PA-10002787"/>
    <x v="1"/>
    <x v="10"/>
    <s v="Xerox 227"/>
    <n v="20.736000000000004"/>
    <n v="4"/>
    <n v="0.2"/>
    <n v="7.2576000000000001"/>
  </r>
  <r>
    <n v="8515"/>
    <s v="CA-2012-122168"/>
    <x v="1"/>
    <x v="291"/>
    <x v="722"/>
    <s v="Standard Class"/>
    <s v="HG-14965"/>
    <s v="Henry Goldwyn"/>
    <x v="1"/>
    <s v="United States"/>
    <s v="Florence"/>
    <x v="0"/>
    <n v="41042"/>
    <x v="0"/>
    <s v="OFF-AR-10003602"/>
    <x v="1"/>
    <x v="6"/>
    <s v="Quartet Omega Colored Chalk, 12/Pack"/>
    <n v="17.52"/>
    <n v="3"/>
    <n v="0"/>
    <n v="8.2343999999999991"/>
  </r>
  <r>
    <n v="8516"/>
    <s v="CA-2012-122168"/>
    <x v="1"/>
    <x v="291"/>
    <x v="722"/>
    <s v="Standard Class"/>
    <s v="HG-14965"/>
    <s v="Henry Goldwyn"/>
    <x v="1"/>
    <s v="United States"/>
    <s v="Florence"/>
    <x v="0"/>
    <n v="41042"/>
    <x v="0"/>
    <s v="OFF-AR-10002053"/>
    <x v="1"/>
    <x v="6"/>
    <s v="Premium Writing Pencils, Soft, #2 by Central Association for the Blind"/>
    <n v="35.76"/>
    <n v="12"/>
    <n v="0"/>
    <n v="10.0128"/>
  </r>
  <r>
    <n v="8517"/>
    <s v="CA-2013-132899"/>
    <x v="0"/>
    <x v="281"/>
    <x v="1182"/>
    <s v="Standard Class"/>
    <s v="SF-20200"/>
    <s v="Sarah Foster"/>
    <x v="0"/>
    <s v="United States"/>
    <s v="New York City"/>
    <x v="15"/>
    <n v="10009"/>
    <x v="3"/>
    <s v="OFF-AR-10002833"/>
    <x v="1"/>
    <x v="6"/>
    <s v="Newell 322"/>
    <n v="3.64"/>
    <n v="2"/>
    <n v="0"/>
    <n v="0.98280000000000012"/>
  </r>
  <r>
    <n v="8518"/>
    <s v="CA-2014-149720"/>
    <x v="3"/>
    <x v="400"/>
    <x v="92"/>
    <s v="Second Class"/>
    <s v="EM-14065"/>
    <s v="Erin Mull"/>
    <x v="0"/>
    <s v="United States"/>
    <s v="Frisco"/>
    <x v="5"/>
    <n v="75034"/>
    <x v="2"/>
    <s v="FUR-FU-10002501"/>
    <x v="0"/>
    <x v="5"/>
    <s v="Nu-Dell Executive Frame"/>
    <n v="30.336000000000006"/>
    <n v="6"/>
    <n v="0.6"/>
    <n v="-17.443199999999997"/>
  </r>
  <r>
    <n v="8519"/>
    <s v="CA-2014-118003"/>
    <x v="3"/>
    <x v="769"/>
    <x v="235"/>
    <s v="Standard Class"/>
    <s v="DO-13645"/>
    <s v="Doug O'Connell"/>
    <x v="0"/>
    <s v="United States"/>
    <s v="Paterson"/>
    <x v="30"/>
    <n v="7501"/>
    <x v="3"/>
    <s v="FUR-FU-10002506"/>
    <x v="0"/>
    <x v="5"/>
    <s v="Tensor &quot;Hersey Kiss&quot; Styled Floor Lamp"/>
    <n v="12.99"/>
    <n v="1"/>
    <n v="0"/>
    <n v="1.5587999999999997"/>
  </r>
  <r>
    <n v="8520"/>
    <s v="CA-2014-118003"/>
    <x v="3"/>
    <x v="769"/>
    <x v="235"/>
    <s v="Standard Class"/>
    <s v="DO-13645"/>
    <s v="Doug O'Connell"/>
    <x v="0"/>
    <s v="United States"/>
    <s v="Paterson"/>
    <x v="30"/>
    <n v="7501"/>
    <x v="3"/>
    <s v="FUR-CH-10003817"/>
    <x v="0"/>
    <x v="1"/>
    <s v="Global Value Steno Chair, Gray"/>
    <n v="182.22"/>
    <n v="3"/>
    <n v="0"/>
    <n v="45.555000000000007"/>
  </r>
  <r>
    <n v="8521"/>
    <s v="CA-2014-118003"/>
    <x v="3"/>
    <x v="769"/>
    <x v="235"/>
    <s v="Standard Class"/>
    <s v="DO-13645"/>
    <s v="Doug O'Connell"/>
    <x v="0"/>
    <s v="United States"/>
    <s v="Paterson"/>
    <x v="30"/>
    <n v="7501"/>
    <x v="3"/>
    <s v="FUR-CH-10004860"/>
    <x v="0"/>
    <x v="1"/>
    <s v="Global Low Back Tilter Chair"/>
    <n v="302.94"/>
    <n v="3"/>
    <n v="0"/>
    <n v="18.176399999999973"/>
  </r>
  <r>
    <n v="8522"/>
    <s v="CA-2013-141887"/>
    <x v="0"/>
    <x v="383"/>
    <x v="900"/>
    <s v="Standard Class"/>
    <s v="MP-17470"/>
    <s v="Mark Packer"/>
    <x v="2"/>
    <s v="United States"/>
    <s v="Columbus"/>
    <x v="24"/>
    <n v="43229"/>
    <x v="3"/>
    <s v="FUR-FU-10002268"/>
    <x v="0"/>
    <x v="5"/>
    <s v="Ultra Door Push Plate"/>
    <n v="54.992000000000004"/>
    <n v="14"/>
    <n v="0.2"/>
    <n v="8.9361999999999959"/>
  </r>
  <r>
    <n v="8523"/>
    <s v="US-2013-160206"/>
    <x v="0"/>
    <x v="178"/>
    <x v="1115"/>
    <s v="Standard Class"/>
    <s v="MY-18295"/>
    <s v="Muhammed Yedwab"/>
    <x v="1"/>
    <s v="United States"/>
    <s v="Milwaukee"/>
    <x v="6"/>
    <n v="53209"/>
    <x v="2"/>
    <s v="TEC-PH-10000148"/>
    <x v="2"/>
    <x v="7"/>
    <s v="Cyber Acoustics AC-202b Speech Recognition Stereo Headset"/>
    <n v="12.99"/>
    <n v="1"/>
    <n v="0"/>
    <n v="0.25980000000000025"/>
  </r>
  <r>
    <n v="8524"/>
    <s v="CA-2014-133074"/>
    <x v="3"/>
    <x v="296"/>
    <x v="425"/>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x v="1034"/>
    <s v="Same Day"/>
    <s v="SP-20920"/>
    <s v="Susan Pistek"/>
    <x v="0"/>
    <s v="United States"/>
    <s v="Columbus"/>
    <x v="24"/>
    <n v="43229"/>
    <x v="3"/>
    <s v="TEC-PH-10004348"/>
    <x v="2"/>
    <x v="7"/>
    <s v="OtterBox Defender Series Case - iPhone 5c"/>
    <n v="44.375999999999998"/>
    <n v="2"/>
    <n v="0.4"/>
    <n v="-7.3960000000000043"/>
  </r>
  <r>
    <n v="8526"/>
    <s v="CA-2014-161172"/>
    <x v="3"/>
    <x v="633"/>
    <x v="1034"/>
    <s v="Same Day"/>
    <s v="SP-20920"/>
    <s v="Susan Pistek"/>
    <x v="0"/>
    <s v="United States"/>
    <s v="Columbus"/>
    <x v="24"/>
    <n v="43229"/>
    <x v="3"/>
    <s v="FUR-FU-10003424"/>
    <x v="0"/>
    <x v="5"/>
    <s v="Nu-Dell Oak Frame"/>
    <n v="51.264000000000003"/>
    <n v="6"/>
    <n v="0.2"/>
    <n v="7.6895999999999933"/>
  </r>
  <r>
    <n v="8527"/>
    <s v="CA-2014-161172"/>
    <x v="3"/>
    <x v="633"/>
    <x v="1034"/>
    <s v="Same Day"/>
    <s v="SP-20920"/>
    <s v="Susan Pistek"/>
    <x v="0"/>
    <s v="United States"/>
    <s v="Columbus"/>
    <x v="24"/>
    <n v="43229"/>
    <x v="3"/>
    <s v="OFF-BI-10004654"/>
    <x v="1"/>
    <x v="8"/>
    <s v="Avery Binding System Hidden Tab Executive Style Index Sets"/>
    <n v="5.1930000000000005"/>
    <n v="3"/>
    <n v="0.7"/>
    <n v="-3.4619999999999997"/>
  </r>
  <r>
    <n v="8528"/>
    <s v="CA-2014-161172"/>
    <x v="3"/>
    <x v="633"/>
    <x v="1034"/>
    <s v="Same Day"/>
    <s v="SP-20920"/>
    <s v="Susan Pistek"/>
    <x v="0"/>
    <s v="United States"/>
    <s v="Columbus"/>
    <x v="24"/>
    <n v="43229"/>
    <x v="3"/>
    <s v="TEC-AC-10004571"/>
    <x v="2"/>
    <x v="11"/>
    <s v="Logitech G700s Rechargeable Gaming Mouse"/>
    <n v="159.98400000000001"/>
    <n v="2"/>
    <n v="0.2"/>
    <n v="43.995600000000003"/>
  </r>
  <r>
    <n v="8529"/>
    <s v="CA-2014-161172"/>
    <x v="3"/>
    <x v="633"/>
    <x v="1034"/>
    <s v="Same Day"/>
    <s v="SP-20920"/>
    <s v="Susan Pistek"/>
    <x v="0"/>
    <s v="United States"/>
    <s v="Columbus"/>
    <x v="24"/>
    <n v="43229"/>
    <x v="3"/>
    <s v="OFF-ST-10000675"/>
    <x v="1"/>
    <x v="4"/>
    <s v="File Shuttle II and Handi-File, Black"/>
    <n v="54.224000000000004"/>
    <n v="2"/>
    <n v="0.2"/>
    <n v="3.3889999999999993"/>
  </r>
  <r>
    <n v="8530"/>
    <s v="CA-2014-137624"/>
    <x v="3"/>
    <x v="468"/>
    <x v="251"/>
    <s v="Standard Class"/>
    <s v="ME-17320"/>
    <s v="Maria Etezadi"/>
    <x v="2"/>
    <s v="United States"/>
    <s v="Los Angeles"/>
    <x v="1"/>
    <n v="90008"/>
    <x v="1"/>
    <s v="FUR-CH-10001714"/>
    <x v="0"/>
    <x v="1"/>
    <s v="Global Leather &amp; Oak Executive Chair, Burgundy"/>
    <n v="241.42399999999998"/>
    <n v="2"/>
    <n v="0.2"/>
    <n v="-36.213599999999985"/>
  </r>
  <r>
    <n v="8531"/>
    <s v="CA-2013-156748"/>
    <x v="0"/>
    <x v="885"/>
    <x v="296"/>
    <s v="Standard Class"/>
    <s v="BS-11755"/>
    <s v="Bruce Stewart"/>
    <x v="0"/>
    <s v="United States"/>
    <s v="Detroit"/>
    <x v="12"/>
    <n v="48227"/>
    <x v="2"/>
    <s v="OFF-PA-10000380"/>
    <x v="1"/>
    <x v="10"/>
    <s v="REDIFORM Incoming/Outgoing Call Register, 11&quot; X 8 1/2&quot;, 100 Messages"/>
    <n v="33.36"/>
    <n v="4"/>
    <n v="0"/>
    <n v="16.68"/>
  </r>
  <r>
    <n v="8532"/>
    <s v="CA-2013-156748"/>
    <x v="0"/>
    <x v="885"/>
    <x v="296"/>
    <s v="Standard Class"/>
    <s v="BS-11755"/>
    <s v="Bruce Stewart"/>
    <x v="0"/>
    <s v="United States"/>
    <s v="Detroit"/>
    <x v="12"/>
    <n v="48227"/>
    <x v="2"/>
    <s v="OFF-PA-10002713"/>
    <x v="1"/>
    <x v="10"/>
    <s v="Adams Phone Message Book, 200 Message Capacity, 8 1/16” x 11”"/>
    <n v="13.76"/>
    <n v="2"/>
    <n v="0"/>
    <n v="6.3295999999999992"/>
  </r>
  <r>
    <n v="8533"/>
    <s v="CA-2013-156748"/>
    <x v="0"/>
    <x v="885"/>
    <x v="296"/>
    <s v="Standard Class"/>
    <s v="BS-11755"/>
    <s v="Bruce Stewart"/>
    <x v="0"/>
    <s v="United States"/>
    <s v="Detroit"/>
    <x v="12"/>
    <n v="48227"/>
    <x v="2"/>
    <s v="OFF-ST-10001370"/>
    <x v="1"/>
    <x v="4"/>
    <s v="Sensible Storage WireTech Storage Systems"/>
    <n v="496.86"/>
    <n v="7"/>
    <n v="0"/>
    <n v="24.842999999999947"/>
  </r>
  <r>
    <n v="8534"/>
    <s v="CA-2013-156748"/>
    <x v="0"/>
    <x v="885"/>
    <x v="296"/>
    <s v="Standard Class"/>
    <s v="BS-11755"/>
    <s v="Bruce Stewart"/>
    <x v="0"/>
    <s v="United States"/>
    <s v="Detroit"/>
    <x v="12"/>
    <n v="48227"/>
    <x v="2"/>
    <s v="FUR-CH-10000513"/>
    <x v="0"/>
    <x v="1"/>
    <s v="High-Back Leather Manager's Chair"/>
    <n v="389.97"/>
    <n v="3"/>
    <n v="0"/>
    <n v="35.097300000000004"/>
  </r>
  <r>
    <n v="8535"/>
    <s v="CA-2012-169677"/>
    <x v="1"/>
    <x v="1004"/>
    <x v="594"/>
    <s v="Second Class"/>
    <s v="KS-16300"/>
    <s v="Karen Seio"/>
    <x v="1"/>
    <s v="United States"/>
    <s v="Columbus"/>
    <x v="32"/>
    <n v="31907"/>
    <x v="0"/>
    <s v="OFF-LA-10003223"/>
    <x v="1"/>
    <x v="2"/>
    <s v="Avery 508"/>
    <n v="9.82"/>
    <n v="2"/>
    <n v="0"/>
    <n v="4.8117999999999999"/>
  </r>
  <r>
    <n v="8536"/>
    <s v="US-2011-163146"/>
    <x v="2"/>
    <x v="1174"/>
    <x v="307"/>
    <s v="Standard Class"/>
    <s v="CC-12475"/>
    <s v="Cindy Chapman"/>
    <x v="0"/>
    <s v="United States"/>
    <s v="San Francisco"/>
    <x v="1"/>
    <n v="94122"/>
    <x v="1"/>
    <s v="TEC-AC-10002217"/>
    <x v="2"/>
    <x v="11"/>
    <s v="Imation Clip USB flash drive - 8 GB"/>
    <n v="56.400000000000006"/>
    <n v="3"/>
    <n v="0"/>
    <n v="3.3840000000000003"/>
  </r>
  <r>
    <n v="8537"/>
    <s v="CA-2012-157343"/>
    <x v="1"/>
    <x v="722"/>
    <x v="1149"/>
    <s v="Standard Class"/>
    <s v="HD-14785"/>
    <s v="Harold Dahlen"/>
    <x v="2"/>
    <s v="United States"/>
    <s v="Philadelphia"/>
    <x v="9"/>
    <n v="19143"/>
    <x v="3"/>
    <s v="OFF-BI-10003707"/>
    <x v="1"/>
    <x v="8"/>
    <s v="Aluminum Screw Posts"/>
    <n v="18.312000000000001"/>
    <n v="4"/>
    <n v="0.7"/>
    <n v="-12.207999999999995"/>
  </r>
  <r>
    <n v="8538"/>
    <s v="CA-2012-157343"/>
    <x v="1"/>
    <x v="722"/>
    <x v="1149"/>
    <s v="Standard Class"/>
    <s v="HD-14785"/>
    <s v="Harold Dahlen"/>
    <x v="2"/>
    <s v="United States"/>
    <s v="Philadelphia"/>
    <x v="9"/>
    <n v="19143"/>
    <x v="3"/>
    <s v="OFF-PA-10000552"/>
    <x v="1"/>
    <x v="10"/>
    <s v="Xerox 200"/>
    <n v="25.920000000000005"/>
    <n v="5"/>
    <n v="0.2"/>
    <n v="9.0719999999999992"/>
  </r>
  <r>
    <n v="8539"/>
    <s v="CA-2012-157343"/>
    <x v="1"/>
    <x v="722"/>
    <x v="1149"/>
    <s v="Standard Class"/>
    <s v="HD-14785"/>
    <s v="Harold Dahlen"/>
    <x v="2"/>
    <s v="United States"/>
    <s v="Philadelphia"/>
    <x v="9"/>
    <n v="19143"/>
    <x v="3"/>
    <s v="OFF-AR-10003183"/>
    <x v="1"/>
    <x v="6"/>
    <s v="Avery Fluorescent Highlighter Four-Color Set"/>
    <n v="8.016"/>
    <n v="3"/>
    <n v="0.2"/>
    <n v="1.0019999999999993"/>
  </r>
  <r>
    <n v="8540"/>
    <s v="CA-2014-147354"/>
    <x v="3"/>
    <x v="631"/>
    <x v="669"/>
    <s v="Standard Class"/>
    <s v="KB-16315"/>
    <s v="Karl Braun"/>
    <x v="0"/>
    <s v="United States"/>
    <s v="Los Angeles"/>
    <x v="1"/>
    <n v="90008"/>
    <x v="1"/>
    <s v="TEC-CO-10000971"/>
    <x v="2"/>
    <x v="16"/>
    <s v="Hewlett Packard 310 Color Digital Copier"/>
    <n v="479.98400000000004"/>
    <n v="2"/>
    <n v="0.2"/>
    <n v="59.997999999999962"/>
  </r>
  <r>
    <n v="8541"/>
    <s v="CA-2014-147354"/>
    <x v="3"/>
    <x v="631"/>
    <x v="669"/>
    <s v="Standard Class"/>
    <s v="KB-16315"/>
    <s v="Karl Braun"/>
    <x v="0"/>
    <s v="United States"/>
    <s v="Los Angeles"/>
    <x v="1"/>
    <n v="90008"/>
    <x v="1"/>
    <s v="OFF-BI-10003910"/>
    <x v="1"/>
    <x v="8"/>
    <s v="DXL Angle-View Binders with Locking Rings by Samsill"/>
    <n v="30.84"/>
    <n v="5"/>
    <n v="0.2"/>
    <n v="9.6374999999999993"/>
  </r>
  <r>
    <n v="8542"/>
    <s v="CA-2012-157287"/>
    <x v="1"/>
    <x v="937"/>
    <x v="226"/>
    <s v="First Class"/>
    <s v="HR-14830"/>
    <s v="Harold Ryan"/>
    <x v="1"/>
    <s v="United States"/>
    <s v="Philadelphia"/>
    <x v="9"/>
    <n v="19140"/>
    <x v="3"/>
    <s v="OFF-ST-10001172"/>
    <x v="1"/>
    <x v="4"/>
    <s v="Tennsco Lockers, Sand"/>
    <n v="33.568000000000005"/>
    <n v="2"/>
    <n v="0.2"/>
    <n v="1.6783999999999981"/>
  </r>
  <r>
    <n v="8543"/>
    <s v="CA-2012-157287"/>
    <x v="1"/>
    <x v="937"/>
    <x v="226"/>
    <s v="First Class"/>
    <s v="HR-14830"/>
    <s v="Harold Ryan"/>
    <x v="1"/>
    <s v="United States"/>
    <s v="Philadelphia"/>
    <x v="9"/>
    <n v="19140"/>
    <x v="3"/>
    <s v="FUR-CH-10001270"/>
    <x v="0"/>
    <x v="1"/>
    <s v="Harbour Creations Steel Folding Chair"/>
    <n v="422.62499999999994"/>
    <n v="7"/>
    <n v="0.3"/>
    <n v="0"/>
  </r>
  <r>
    <n v="8544"/>
    <s v="CA-2011-137575"/>
    <x v="2"/>
    <x v="908"/>
    <x v="826"/>
    <s v="Standard Class"/>
    <s v="TB-21625"/>
    <s v="Trudy Brown"/>
    <x v="0"/>
    <s v="United States"/>
    <s v="New York City"/>
    <x v="15"/>
    <n v="10035"/>
    <x v="3"/>
    <s v="TEC-AC-10004571"/>
    <x v="2"/>
    <x v="11"/>
    <s v="Logitech G700s Rechargeable Gaming Mouse"/>
    <n v="199.98"/>
    <n v="2"/>
    <n v="0"/>
    <n v="83.991600000000005"/>
  </r>
  <r>
    <n v="8545"/>
    <s v="CA-2013-119074"/>
    <x v="0"/>
    <x v="1196"/>
    <x v="509"/>
    <s v="Standard Class"/>
    <s v="DS-13180"/>
    <s v="David Smith"/>
    <x v="1"/>
    <s v="United States"/>
    <s v="Columbus"/>
    <x v="32"/>
    <n v="31907"/>
    <x v="0"/>
    <s v="FUR-FU-10004053"/>
    <x v="0"/>
    <x v="5"/>
    <s v="DAX Two-Tone Silver Metal Document Frame"/>
    <n v="20.239999999999998"/>
    <n v="1"/>
    <n v="0"/>
    <n v="8.7032000000000007"/>
  </r>
  <r>
    <n v="8546"/>
    <s v="CA-2013-119074"/>
    <x v="0"/>
    <x v="1196"/>
    <x v="509"/>
    <s v="Standard Class"/>
    <s v="DS-13180"/>
    <s v="David Smith"/>
    <x v="1"/>
    <s v="United States"/>
    <s v="Columbus"/>
    <x v="32"/>
    <n v="31907"/>
    <x v="0"/>
    <s v="FUR-FU-10003731"/>
    <x v="0"/>
    <x v="5"/>
    <s v="Eldon Expressions Wood and Plastic Desk Accessories, Oak"/>
    <n v="39.92"/>
    <n v="4"/>
    <n v="0"/>
    <n v="11.177600000000002"/>
  </r>
  <r>
    <n v="8547"/>
    <s v="CA-2013-119074"/>
    <x v="0"/>
    <x v="1196"/>
    <x v="509"/>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x v="763"/>
    <s v="Standard Class"/>
    <s v="GB-14530"/>
    <s v="George Bell"/>
    <x v="1"/>
    <s v="United States"/>
    <s v="Los Angeles"/>
    <x v="1"/>
    <n v="90049"/>
    <x v="1"/>
    <s v="TEC-AC-10001266"/>
    <x v="2"/>
    <x v="11"/>
    <s v="Memorex Micro Travel Drive 8 GB"/>
    <n v="39"/>
    <n v="3"/>
    <n v="0"/>
    <n v="17.549999999999997"/>
  </r>
  <r>
    <n v="8549"/>
    <s v="CA-2012-149566"/>
    <x v="1"/>
    <x v="901"/>
    <x v="763"/>
    <s v="Standard Class"/>
    <s v="GB-14530"/>
    <s v="George Bell"/>
    <x v="1"/>
    <s v="United States"/>
    <s v="Los Angeles"/>
    <x v="1"/>
    <n v="90049"/>
    <x v="1"/>
    <s v="OFF-LA-10000452"/>
    <x v="1"/>
    <x v="2"/>
    <s v="Avery 488"/>
    <n v="12.6"/>
    <n v="4"/>
    <n v="0"/>
    <n v="6.048"/>
  </r>
  <r>
    <n v="8550"/>
    <s v="CA-2012-126186"/>
    <x v="1"/>
    <x v="861"/>
    <x v="64"/>
    <s v="First Class"/>
    <s v="GB-14530"/>
    <s v="George Bell"/>
    <x v="1"/>
    <s v="United States"/>
    <s v="Aurora"/>
    <x v="22"/>
    <n v="80013"/>
    <x v="1"/>
    <s v="FUR-FU-10000073"/>
    <x v="0"/>
    <x v="5"/>
    <s v="Deflect-O Glasstique Clear Desk Accessories"/>
    <n v="24.64"/>
    <n v="4"/>
    <n v="0.2"/>
    <n v="4.0039999999999978"/>
  </r>
  <r>
    <n v="8551"/>
    <s v="CA-2012-121132"/>
    <x v="1"/>
    <x v="789"/>
    <x v="1297"/>
    <s v="Standard Class"/>
    <s v="VB-21745"/>
    <s v="Victoria Brennan"/>
    <x v="1"/>
    <s v="United States"/>
    <s v="Houston"/>
    <x v="5"/>
    <n v="77041"/>
    <x v="2"/>
    <s v="OFF-LA-10002368"/>
    <x v="1"/>
    <x v="2"/>
    <s v="Avery 479"/>
    <n v="6.2640000000000002"/>
    <n v="3"/>
    <n v="0.2"/>
    <n v="2.0358000000000001"/>
  </r>
  <r>
    <n v="8552"/>
    <s v="CA-2012-121132"/>
    <x v="1"/>
    <x v="789"/>
    <x v="1297"/>
    <s v="Standard Class"/>
    <s v="VB-21745"/>
    <s v="Victoria Brennan"/>
    <x v="1"/>
    <s v="United States"/>
    <s v="Houston"/>
    <x v="5"/>
    <n v="77041"/>
    <x v="2"/>
    <s v="OFF-FA-10004248"/>
    <x v="1"/>
    <x v="13"/>
    <s v="Advantus T-Pin Paper Clips"/>
    <n v="14.432"/>
    <n v="4"/>
    <n v="0.2"/>
    <n v="3.4276000000000004"/>
  </r>
  <r>
    <n v="8553"/>
    <s v="CA-2011-140473"/>
    <x v="2"/>
    <x v="992"/>
    <x v="1298"/>
    <s v="Standard Class"/>
    <s v="MC-17425"/>
    <s v="Mark Cousins"/>
    <x v="1"/>
    <s v="United States"/>
    <s v="Chicago"/>
    <x v="10"/>
    <n v="60623"/>
    <x v="2"/>
    <s v="TEC-CO-10004202"/>
    <x v="2"/>
    <x v="16"/>
    <s v="Brother DCP1000 Digital 3 in 1 Multifunction Machine"/>
    <n v="719.97600000000011"/>
    <n v="3"/>
    <n v="0.2"/>
    <n v="134.99549999999999"/>
  </r>
  <r>
    <n v="8554"/>
    <s v="US-2014-102904"/>
    <x v="3"/>
    <x v="38"/>
    <x v="541"/>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40"/>
    <s v="First Class"/>
    <s v="PM-18940"/>
    <s v="Paul MacIntyre"/>
    <x v="0"/>
    <s v="United States"/>
    <s v="Springfield"/>
    <x v="17"/>
    <n v="22153"/>
    <x v="0"/>
    <s v="FUR-TA-10002530"/>
    <x v="0"/>
    <x v="3"/>
    <s v="Iceberg OfficeWorks 42&quot; Round Tables"/>
    <n v="1056.8599999999999"/>
    <n v="7"/>
    <n v="0"/>
    <n v="158.52899999999994"/>
  </r>
  <r>
    <n v="8556"/>
    <s v="CA-2012-117884"/>
    <x v="1"/>
    <x v="204"/>
    <x v="206"/>
    <s v="Same Day"/>
    <s v="DC-13285"/>
    <s v="Debra Catini"/>
    <x v="0"/>
    <s v="United States"/>
    <s v="Plantation"/>
    <x v="2"/>
    <n v="33317"/>
    <x v="0"/>
    <s v="TEC-AC-10002567"/>
    <x v="2"/>
    <x v="11"/>
    <s v="Logitech G602 Wireless Gaming Mouse"/>
    <n v="447.94399999999996"/>
    <n v="7"/>
    <n v="0.2"/>
    <n v="89.588799999999992"/>
  </r>
  <r>
    <n v="8557"/>
    <s v="CA-2012-117884"/>
    <x v="1"/>
    <x v="204"/>
    <x v="206"/>
    <s v="Same Day"/>
    <s v="DC-13285"/>
    <s v="Debra Catini"/>
    <x v="0"/>
    <s v="United States"/>
    <s v="Plantation"/>
    <x v="2"/>
    <n v="33317"/>
    <x v="0"/>
    <s v="OFF-ST-10002182"/>
    <x v="1"/>
    <x v="4"/>
    <s v="Iris 3-Drawer Stacking Bin, Black"/>
    <n v="150.40799999999999"/>
    <n v="9"/>
    <n v="0.2"/>
    <n v="-33.841799999999999"/>
  </r>
  <r>
    <n v="8558"/>
    <s v="CA-2013-132829"/>
    <x v="0"/>
    <x v="443"/>
    <x v="1296"/>
    <s v="Second Class"/>
    <s v="LA-16780"/>
    <s v="Laura Armstrong"/>
    <x v="1"/>
    <s v="United States"/>
    <s v="Houston"/>
    <x v="5"/>
    <n v="77041"/>
    <x v="2"/>
    <s v="TEC-PH-10004539"/>
    <x v="2"/>
    <x v="7"/>
    <s v="Wireless Extenders zBoost YX545 SOHO Signal Booster"/>
    <n v="453.57600000000002"/>
    <n v="3"/>
    <n v="0.2"/>
    <n v="39.687899999999985"/>
  </r>
  <r>
    <n v="8559"/>
    <s v="CA-2013-132829"/>
    <x v="0"/>
    <x v="443"/>
    <x v="1296"/>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x v="1296"/>
    <s v="Second Class"/>
    <s v="LA-16780"/>
    <s v="Laura Armstrong"/>
    <x v="1"/>
    <s v="United States"/>
    <s v="Houston"/>
    <x v="5"/>
    <n v="77041"/>
    <x v="2"/>
    <s v="TEC-PH-10004345"/>
    <x v="2"/>
    <x v="7"/>
    <s v="Cisco SPA 502G IP Phone"/>
    <n v="287.88"/>
    <n v="3"/>
    <n v="0.2"/>
    <n v="35.984999999999999"/>
  </r>
  <r>
    <n v="8561"/>
    <s v="CA-2013-132829"/>
    <x v="0"/>
    <x v="443"/>
    <x v="1296"/>
    <s v="Second Class"/>
    <s v="LA-16780"/>
    <s v="Laura Armstrong"/>
    <x v="1"/>
    <s v="United States"/>
    <s v="Houston"/>
    <x v="5"/>
    <n v="77041"/>
    <x v="2"/>
    <s v="TEC-PH-10004912"/>
    <x v="2"/>
    <x v="7"/>
    <s v="Cisco SPA112 2 Port Phone Adapter"/>
    <n v="131.88000000000002"/>
    <n v="3"/>
    <n v="0.2"/>
    <n v="14.836499999999987"/>
  </r>
  <r>
    <n v="8562"/>
    <s v="CA-2013-132829"/>
    <x v="0"/>
    <x v="443"/>
    <x v="1296"/>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x v="996"/>
    <s v="Second Class"/>
    <s v="DJ-13420"/>
    <s v="Denny Joy"/>
    <x v="1"/>
    <s v="United States"/>
    <s v="Milwaukee"/>
    <x v="6"/>
    <n v="53209"/>
    <x v="2"/>
    <s v="FUR-CH-10000847"/>
    <x v="0"/>
    <x v="1"/>
    <s v="Global Executive Mid-Back Manager's Chair"/>
    <n v="1454.9"/>
    <n v="5"/>
    <n v="0"/>
    <n v="378.274"/>
  </r>
  <r>
    <n v="8564"/>
    <s v="US-2014-108315"/>
    <x v="3"/>
    <x v="504"/>
    <x v="605"/>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x v="605"/>
    <s v="Standard Class"/>
    <s v="MH-18115"/>
    <s v="Mick Hernandez"/>
    <x v="2"/>
    <s v="United States"/>
    <s v="Sanford"/>
    <x v="2"/>
    <n v="32771"/>
    <x v="0"/>
    <s v="FUR-FU-10000747"/>
    <x v="0"/>
    <x v="5"/>
    <s v="Tenex B1-RE Series Chair Mats for Low Pile Carpets"/>
    <n v="220.70400000000001"/>
    <n v="6"/>
    <n v="0.2"/>
    <n v="-8.2764000000000379"/>
  </r>
  <r>
    <n v="8566"/>
    <s v="CA-2013-134110"/>
    <x v="0"/>
    <x v="1019"/>
    <x v="1058"/>
    <s v="First Class"/>
    <s v="BG-11035"/>
    <s v="Barry Gonzalez"/>
    <x v="0"/>
    <s v="United States"/>
    <s v="The Colony"/>
    <x v="5"/>
    <n v="75056"/>
    <x v="2"/>
    <s v="TEC-PH-10002350"/>
    <x v="2"/>
    <x v="7"/>
    <s v="Apple EarPods with Remote and Mic"/>
    <n v="67.176000000000002"/>
    <n v="3"/>
    <n v="0.2"/>
    <n v="6.7175999999999974"/>
  </r>
  <r>
    <n v="8567"/>
    <s v="CA-2013-134110"/>
    <x v="0"/>
    <x v="1019"/>
    <x v="1058"/>
    <s v="First Class"/>
    <s v="BG-11035"/>
    <s v="Barry Gonzalez"/>
    <x v="0"/>
    <s v="United States"/>
    <s v="The Colony"/>
    <x v="5"/>
    <n v="75056"/>
    <x v="2"/>
    <s v="OFF-PA-10000697"/>
    <x v="1"/>
    <x v="10"/>
    <s v="TOPS Voice Message Log Book, Flash Format"/>
    <n v="15.231999999999999"/>
    <n v="4"/>
    <n v="0.2"/>
    <n v="5.5215999999999994"/>
  </r>
  <r>
    <n v="8568"/>
    <s v="US-2013-136581"/>
    <x v="0"/>
    <x v="338"/>
    <x v="357"/>
    <s v="First Class"/>
    <s v="SV-20365"/>
    <s v="Seth Vernon"/>
    <x v="0"/>
    <s v="United States"/>
    <s v="Troy"/>
    <x v="24"/>
    <n v="45373"/>
    <x v="3"/>
    <s v="OFF-PA-10002787"/>
    <x v="1"/>
    <x v="10"/>
    <s v="Xerox 227"/>
    <n v="31.104000000000006"/>
    <n v="6"/>
    <n v="0.2"/>
    <n v="10.8864"/>
  </r>
  <r>
    <n v="8569"/>
    <s v="CA-2013-162390"/>
    <x v="0"/>
    <x v="409"/>
    <x v="485"/>
    <s v="Standard Class"/>
    <s v="DP-13105"/>
    <s v="Dave Poirier"/>
    <x v="1"/>
    <s v="United States"/>
    <s v="Hempstead"/>
    <x v="15"/>
    <n v="11550"/>
    <x v="3"/>
    <s v="OFF-BI-10004318"/>
    <x v="1"/>
    <x v="8"/>
    <s v="Ibico EB-19 Dual Function Manual Binding System"/>
    <n v="968.74400000000014"/>
    <n v="7"/>
    <n v="0.2"/>
    <n v="314.84180000000003"/>
  </r>
  <r>
    <n v="8570"/>
    <s v="CA-2013-162390"/>
    <x v="0"/>
    <x v="409"/>
    <x v="485"/>
    <s v="Standard Class"/>
    <s v="DP-13105"/>
    <s v="Dave Poirier"/>
    <x v="1"/>
    <s v="United States"/>
    <s v="Hempstead"/>
    <x v="15"/>
    <n v="11550"/>
    <x v="3"/>
    <s v="OFF-BI-10001721"/>
    <x v="1"/>
    <x v="8"/>
    <s v="Trimflex Flexible Post Binders"/>
    <n v="222.35199999999998"/>
    <n v="13"/>
    <n v="0.2"/>
    <n v="77.823200000000014"/>
  </r>
  <r>
    <n v="8571"/>
    <s v="CA-2013-162390"/>
    <x v="0"/>
    <x v="409"/>
    <x v="485"/>
    <s v="Standard Class"/>
    <s v="DP-13105"/>
    <s v="Dave Poirier"/>
    <x v="1"/>
    <s v="United States"/>
    <s v="Hempstead"/>
    <x v="15"/>
    <n v="11550"/>
    <x v="3"/>
    <s v="TEC-CO-10004202"/>
    <x v="2"/>
    <x v="16"/>
    <s v="Brother DCP1000 Digital 3 in 1 Multifunction Machine"/>
    <n v="479.98400000000004"/>
    <n v="2"/>
    <n v="0.2"/>
    <n v="89.996999999999986"/>
  </r>
  <r>
    <n v="8572"/>
    <s v="CA-2013-162222"/>
    <x v="0"/>
    <x v="1015"/>
    <x v="187"/>
    <s v="Same Day"/>
    <s v="SR-20740"/>
    <s v="Steven Roelle"/>
    <x v="2"/>
    <s v="United States"/>
    <s v="Dallas"/>
    <x v="5"/>
    <n v="75081"/>
    <x v="2"/>
    <s v="OFF-PA-10003893"/>
    <x v="1"/>
    <x v="10"/>
    <s v="Xerox 1962"/>
    <n v="10.272000000000002"/>
    <n v="3"/>
    <n v="0.2"/>
    <n v="3.2099999999999982"/>
  </r>
  <r>
    <n v="8573"/>
    <s v="CA-2011-121629"/>
    <x v="2"/>
    <x v="683"/>
    <x v="589"/>
    <s v="Standard Class"/>
    <s v="BT-11680"/>
    <s v="Brian Thompson"/>
    <x v="0"/>
    <s v="United States"/>
    <s v="Houston"/>
    <x v="5"/>
    <n v="77041"/>
    <x v="2"/>
    <s v="TEC-MA-10004679"/>
    <x v="2"/>
    <x v="15"/>
    <s v="StarTech.com 10/100 VDSL2 Ethernet Extender Kit"/>
    <n v="998.84999999999991"/>
    <n v="5"/>
    <n v="0.4"/>
    <n v="-199.7700000000001"/>
  </r>
  <r>
    <n v="8574"/>
    <s v="CA-2012-164623"/>
    <x v="1"/>
    <x v="1182"/>
    <x v="1181"/>
    <s v="First Class"/>
    <s v="MS-17770"/>
    <s v="Maxwell Schwartz"/>
    <x v="0"/>
    <s v="United States"/>
    <s v="New York City"/>
    <x v="15"/>
    <n v="10035"/>
    <x v="3"/>
    <s v="OFF-PA-10000249"/>
    <x v="1"/>
    <x v="10"/>
    <s v="Staples"/>
    <n v="24.56"/>
    <n v="2"/>
    <n v="0"/>
    <n v="11.543199999999999"/>
  </r>
  <r>
    <n v="8575"/>
    <s v="CA-2011-159849"/>
    <x v="2"/>
    <x v="111"/>
    <x v="76"/>
    <s v="Same Day"/>
    <s v="JK-15640"/>
    <s v="Jim Kriz"/>
    <x v="2"/>
    <s v="United States"/>
    <s v="San Francisco"/>
    <x v="1"/>
    <n v="94110"/>
    <x v="1"/>
    <s v="OFF-FA-10000053"/>
    <x v="1"/>
    <x v="13"/>
    <s v="Revere Boxed Rubber Bands by Revere"/>
    <n v="5.67"/>
    <n v="3"/>
    <n v="0"/>
    <n v="0.11340000000000017"/>
  </r>
  <r>
    <n v="8576"/>
    <s v="CA-2014-101273"/>
    <x v="3"/>
    <x v="151"/>
    <x v="624"/>
    <s v="Second Class"/>
    <s v="ST-20530"/>
    <s v="Shui Tom"/>
    <x v="0"/>
    <s v="United States"/>
    <s v="Port Saint Lucie"/>
    <x v="2"/>
    <n v="34952"/>
    <x v="0"/>
    <s v="OFF-AP-10000804"/>
    <x v="1"/>
    <x v="9"/>
    <s v="Hoover Portapower Portable Vacuum"/>
    <n v="14.336000000000002"/>
    <n v="4"/>
    <n v="0.2"/>
    <n v="0.89599999999999991"/>
  </r>
  <r>
    <n v="8577"/>
    <s v="CA-2014-106747"/>
    <x v="3"/>
    <x v="445"/>
    <x v="446"/>
    <s v="First Class"/>
    <s v="TS-21505"/>
    <s v="Tony Sayre"/>
    <x v="0"/>
    <s v="United States"/>
    <s v="Concord"/>
    <x v="38"/>
    <n v="3301"/>
    <x v="3"/>
    <s v="FUR-FU-10004188"/>
    <x v="0"/>
    <x v="5"/>
    <s v="Luxo Professional Combination Clamp-On Lamps"/>
    <n v="102.3"/>
    <n v="1"/>
    <n v="0"/>
    <n v="26.597999999999999"/>
  </r>
  <r>
    <n v="8578"/>
    <s v="CA-2014-146164"/>
    <x v="3"/>
    <x v="66"/>
    <x v="738"/>
    <s v="Standard Class"/>
    <s v="CM-12190"/>
    <s v="Charlotte Melton"/>
    <x v="0"/>
    <s v="United States"/>
    <s v="Rochester"/>
    <x v="11"/>
    <n v="55901"/>
    <x v="2"/>
    <s v="FUR-TA-10004915"/>
    <x v="0"/>
    <x v="3"/>
    <s v="Office Impressions End Table, 20-1/2&quot;H x 24&quot;W x 20&quot;D"/>
    <n v="607.52"/>
    <n v="2"/>
    <n v="0"/>
    <n v="97.203200000000038"/>
  </r>
  <r>
    <n v="8579"/>
    <s v="CA-2014-146164"/>
    <x v="3"/>
    <x v="66"/>
    <x v="738"/>
    <s v="Standard Class"/>
    <s v="CM-12190"/>
    <s v="Charlotte Melton"/>
    <x v="0"/>
    <s v="United States"/>
    <s v="Rochester"/>
    <x v="11"/>
    <n v="55901"/>
    <x v="2"/>
    <s v="OFF-ST-10001228"/>
    <x v="1"/>
    <x v="4"/>
    <s v="Personal File Boxes with Fold-Down Carry Handle"/>
    <n v="31.16"/>
    <n v="2"/>
    <n v="0"/>
    <n v="7.7899999999999991"/>
  </r>
  <r>
    <n v="8580"/>
    <s v="CA-2013-111605"/>
    <x v="0"/>
    <x v="797"/>
    <x v="771"/>
    <s v="Standard Class"/>
    <s v="JW-15955"/>
    <s v="Joni Wasserman"/>
    <x v="0"/>
    <s v="United States"/>
    <s v="Louisville"/>
    <x v="0"/>
    <n v="40214"/>
    <x v="0"/>
    <s v="OFF-LA-10002368"/>
    <x v="1"/>
    <x v="2"/>
    <s v="Avery 479"/>
    <n v="2.61"/>
    <n v="1"/>
    <n v="0"/>
    <n v="1.2005999999999999"/>
  </r>
  <r>
    <n v="8581"/>
    <s v="CA-2011-130673"/>
    <x v="2"/>
    <x v="671"/>
    <x v="707"/>
    <s v="Second Class"/>
    <s v="MC-17590"/>
    <s v="Matt Collister"/>
    <x v="1"/>
    <s v="United States"/>
    <s v="San Marcos"/>
    <x v="5"/>
    <n v="78666"/>
    <x v="2"/>
    <s v="FUR-FU-10003489"/>
    <x v="0"/>
    <x v="5"/>
    <s v="Contemporary Borderless Frame"/>
    <n v="10.332000000000001"/>
    <n v="3"/>
    <n v="0.6"/>
    <n v="-5.9408999999999992"/>
  </r>
  <r>
    <n v="8582"/>
    <s v="CA-2011-130673"/>
    <x v="2"/>
    <x v="671"/>
    <x v="707"/>
    <s v="Second Class"/>
    <s v="MC-17590"/>
    <s v="Matt Collister"/>
    <x v="1"/>
    <s v="United States"/>
    <s v="San Marcos"/>
    <x v="5"/>
    <n v="78666"/>
    <x v="2"/>
    <s v="OFF-PA-10000289"/>
    <x v="1"/>
    <x v="10"/>
    <s v="Xerox 213"/>
    <n v="10.368000000000002"/>
    <n v="2"/>
    <n v="0.2"/>
    <n v="3.6288"/>
  </r>
  <r>
    <n v="8583"/>
    <s v="CA-2011-130673"/>
    <x v="2"/>
    <x v="671"/>
    <x v="707"/>
    <s v="Second Class"/>
    <s v="MC-17590"/>
    <s v="Matt Collister"/>
    <x v="1"/>
    <s v="United States"/>
    <s v="San Marcos"/>
    <x v="5"/>
    <n v="78666"/>
    <x v="2"/>
    <s v="TEC-AC-10004227"/>
    <x v="2"/>
    <x v="11"/>
    <s v="SanDisk Ultra 16 GB MicroSDHC Class 10 Memory Card"/>
    <n v="20.784000000000002"/>
    <n v="2"/>
    <n v="0.2"/>
    <n v="-3.6372000000000027"/>
  </r>
  <r>
    <n v="8584"/>
    <s v="CA-2011-130673"/>
    <x v="2"/>
    <x v="671"/>
    <x v="707"/>
    <s v="Second Class"/>
    <s v="MC-17590"/>
    <s v="Matt Collister"/>
    <x v="1"/>
    <s v="United States"/>
    <s v="San Marcos"/>
    <x v="5"/>
    <n v="78666"/>
    <x v="2"/>
    <s v="OFF-ST-10000636"/>
    <x v="1"/>
    <x v="4"/>
    <s v="Rogers Profile Extra Capacity Storage Tub"/>
    <n v="66.959999999999994"/>
    <n v="5"/>
    <n v="0.2"/>
    <n v="-13.392000000000003"/>
  </r>
  <r>
    <n v="8585"/>
    <s v="CA-2011-104808"/>
    <x v="2"/>
    <x v="519"/>
    <x v="561"/>
    <s v="Second Class"/>
    <s v="MH-17440"/>
    <s v="Mark Haberlin"/>
    <x v="1"/>
    <s v="United States"/>
    <s v="Escondido"/>
    <x v="1"/>
    <n v="92025"/>
    <x v="1"/>
    <s v="OFF-BI-10003676"/>
    <x v="1"/>
    <x v="8"/>
    <s v="GBC Standard Recycled Report Covers, Clear Plastic Sheets"/>
    <n v="17.248000000000001"/>
    <n v="2"/>
    <n v="0.2"/>
    <n v="6.0367999999999986"/>
  </r>
  <r>
    <n v="8586"/>
    <s v="US-2014-132927"/>
    <x v="3"/>
    <x v="34"/>
    <x v="159"/>
    <s v="Standard Class"/>
    <s v="RD-19720"/>
    <s v="Roger Demir"/>
    <x v="0"/>
    <s v="United States"/>
    <s v="Philadelphia"/>
    <x v="9"/>
    <n v="19134"/>
    <x v="3"/>
    <s v="OFF-BI-10001116"/>
    <x v="1"/>
    <x v="8"/>
    <s v="Wilson Jones 1&quot; Hanging DublLock Ring Binders"/>
    <n v="11.088000000000003"/>
    <n v="7"/>
    <n v="0.7"/>
    <n v="-8.1311999999999998"/>
  </r>
  <r>
    <n v="8587"/>
    <s v="CA-2014-162012"/>
    <x v="3"/>
    <x v="497"/>
    <x v="11"/>
    <s v="Standard Class"/>
    <s v="KB-16240"/>
    <s v="Karen Bern"/>
    <x v="1"/>
    <s v="United States"/>
    <s v="Los Angeles"/>
    <x v="1"/>
    <n v="90049"/>
    <x v="1"/>
    <s v="TEC-AC-10003832"/>
    <x v="2"/>
    <x v="11"/>
    <s v="Logitech P710e Mobile Speakerphone"/>
    <n v="1287.45"/>
    <n v="5"/>
    <n v="0"/>
    <n v="244.61549999999988"/>
  </r>
  <r>
    <n v="8588"/>
    <s v="CA-2014-162012"/>
    <x v="3"/>
    <x v="497"/>
    <x v="11"/>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x v="1299"/>
    <s v="Standard Class"/>
    <s v="FC-14335"/>
    <s v="Fred Chung"/>
    <x v="1"/>
    <s v="United States"/>
    <s v="Philadelphia"/>
    <x v="9"/>
    <n v="19140"/>
    <x v="3"/>
    <s v="OFF-ST-10002583"/>
    <x v="1"/>
    <x v="4"/>
    <s v="Fellowes Neat Ideas Storage Cubes"/>
    <n v="51.967999999999996"/>
    <n v="2"/>
    <n v="0.2"/>
    <n v="-10.393600000000001"/>
  </r>
  <r>
    <n v="8590"/>
    <s v="CA-2014-145338"/>
    <x v="3"/>
    <x v="926"/>
    <x v="1085"/>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x v="147"/>
    <s v="First Class"/>
    <s v="FH-14365"/>
    <s v="Fred Hopkins"/>
    <x v="1"/>
    <s v="United States"/>
    <s v="Hempstead"/>
    <x v="15"/>
    <n v="11550"/>
    <x v="3"/>
    <s v="OFF-EN-10004846"/>
    <x v="1"/>
    <x v="12"/>
    <s v="Letter or Legal Size Expandable Poly String Tie Envelopes"/>
    <n v="7.98"/>
    <n v="3"/>
    <n v="0"/>
    <n v="3.9102000000000006"/>
  </r>
  <r>
    <n v="8592"/>
    <s v="CA-2014-101700"/>
    <x v="3"/>
    <x v="756"/>
    <x v="732"/>
    <s v="First Class"/>
    <s v="SO-20335"/>
    <s v="Sean O'Donnell"/>
    <x v="0"/>
    <s v="United States"/>
    <s v="Greeley"/>
    <x v="22"/>
    <n v="80634"/>
    <x v="1"/>
    <s v="OFF-EN-10003134"/>
    <x v="1"/>
    <x v="12"/>
    <s v="Staples"/>
    <n v="18.687999999999999"/>
    <n v="2"/>
    <n v="0.2"/>
    <n v="7.008"/>
  </r>
  <r>
    <n v="8593"/>
    <s v="CA-2014-101700"/>
    <x v="3"/>
    <x v="756"/>
    <x v="732"/>
    <s v="First Class"/>
    <s v="SO-20335"/>
    <s v="Sean O'Donnell"/>
    <x v="0"/>
    <s v="United States"/>
    <s v="Greeley"/>
    <x v="22"/>
    <n v="80634"/>
    <x v="1"/>
    <s v="FUR-FU-10001025"/>
    <x v="0"/>
    <x v="5"/>
    <s v="Eldon Imàge Series Desk Accessories, Clear"/>
    <n v="11.664000000000001"/>
    <n v="3"/>
    <n v="0.2"/>
    <n v="3.3534000000000006"/>
  </r>
  <r>
    <n v="8594"/>
    <s v="CA-2014-159667"/>
    <x v="3"/>
    <x v="45"/>
    <x v="87"/>
    <s v="Standard Class"/>
    <s v="PM-19135"/>
    <s v="Peter McVee"/>
    <x v="2"/>
    <s v="United States"/>
    <s v="Jacksonville"/>
    <x v="2"/>
    <n v="32216"/>
    <x v="0"/>
    <s v="TEC-AC-10002567"/>
    <x v="2"/>
    <x v="11"/>
    <s v="Logitech G602 Wireless Gaming Mouse"/>
    <n v="191.976"/>
    <n v="3"/>
    <n v="0.2"/>
    <n v="38.395199999999988"/>
  </r>
  <r>
    <n v="8595"/>
    <s v="CA-2014-159667"/>
    <x v="3"/>
    <x v="45"/>
    <x v="87"/>
    <s v="Standard Class"/>
    <s v="PM-19135"/>
    <s v="Peter McVee"/>
    <x v="2"/>
    <s v="United States"/>
    <s v="Jacksonville"/>
    <x v="2"/>
    <n v="32216"/>
    <x v="0"/>
    <s v="TEC-PH-10004094"/>
    <x v="2"/>
    <x v="7"/>
    <s v="Motorola L703CM"/>
    <n v="499.16800000000006"/>
    <n v="4"/>
    <n v="0.2"/>
    <n v="31.197999999999993"/>
  </r>
  <r>
    <n v="8596"/>
    <s v="CA-2011-111934"/>
    <x v="2"/>
    <x v="952"/>
    <x v="1278"/>
    <s v="First Class"/>
    <s v="GD-14590"/>
    <s v="Giulietta Dortch"/>
    <x v="1"/>
    <s v="United States"/>
    <s v="Arlington"/>
    <x v="17"/>
    <n v="22204"/>
    <x v="0"/>
    <s v="OFF-BI-10004364"/>
    <x v="1"/>
    <x v="8"/>
    <s v="Storex Dura Pro Binders"/>
    <n v="11.88"/>
    <n v="2"/>
    <n v="0"/>
    <n v="5.3460000000000001"/>
  </r>
  <r>
    <n v="8597"/>
    <s v="CA-2011-111934"/>
    <x v="2"/>
    <x v="952"/>
    <x v="1278"/>
    <s v="First Class"/>
    <s v="GD-14590"/>
    <s v="Giulietta Dortch"/>
    <x v="1"/>
    <s v="United States"/>
    <s v="Arlington"/>
    <x v="17"/>
    <n v="22204"/>
    <x v="0"/>
    <s v="OFF-PA-10000474"/>
    <x v="1"/>
    <x v="10"/>
    <s v="Staples"/>
    <n v="35.44"/>
    <n v="1"/>
    <n v="0"/>
    <n v="16.656799999999997"/>
  </r>
  <r>
    <n v="8598"/>
    <s v="US-2013-117387"/>
    <x v="0"/>
    <x v="189"/>
    <x v="894"/>
    <s v="Standard Class"/>
    <s v="PA-19060"/>
    <s v="Pete Armstrong"/>
    <x v="2"/>
    <s v="United States"/>
    <s v="San Francisco"/>
    <x v="1"/>
    <n v="94122"/>
    <x v="1"/>
    <s v="OFF-BI-10004308"/>
    <x v="1"/>
    <x v="8"/>
    <s v="Avery Legal 4-Ring Binder"/>
    <n v="67.13600000000001"/>
    <n v="4"/>
    <n v="0.2"/>
    <n v="25.175999999999998"/>
  </r>
  <r>
    <n v="8599"/>
    <s v="CA-2011-141110"/>
    <x v="2"/>
    <x v="35"/>
    <x v="34"/>
    <s v="Standard Class"/>
    <s v="LS-17200"/>
    <s v="Luke Schmidt"/>
    <x v="1"/>
    <s v="United States"/>
    <s v="Fresno"/>
    <x v="1"/>
    <n v="93727"/>
    <x v="1"/>
    <s v="OFF-BI-10002012"/>
    <x v="1"/>
    <x v="8"/>
    <s v="Wilson Jones Easy Flow II Sheet Lifters"/>
    <n v="4.32"/>
    <n v="3"/>
    <n v="0.2"/>
    <n v="1.512"/>
  </r>
  <r>
    <n v="8600"/>
    <s v="CA-2011-141110"/>
    <x v="2"/>
    <x v="35"/>
    <x v="34"/>
    <s v="Standard Class"/>
    <s v="LS-17200"/>
    <s v="Luke Schmidt"/>
    <x v="1"/>
    <s v="United States"/>
    <s v="Fresno"/>
    <x v="1"/>
    <n v="93727"/>
    <x v="1"/>
    <s v="OFF-PA-10002586"/>
    <x v="1"/>
    <x v="10"/>
    <s v="Xerox 1970"/>
    <n v="14.940000000000001"/>
    <n v="3"/>
    <n v="0"/>
    <n v="7.0218000000000007"/>
  </r>
  <r>
    <n v="8601"/>
    <s v="CA-2011-141110"/>
    <x v="2"/>
    <x v="35"/>
    <x v="34"/>
    <s v="Standard Class"/>
    <s v="LS-17200"/>
    <s v="Luke Schmidt"/>
    <x v="1"/>
    <s v="United States"/>
    <s v="Fresno"/>
    <x v="1"/>
    <n v="93727"/>
    <x v="1"/>
    <s v="OFF-AP-10000692"/>
    <x v="1"/>
    <x v="9"/>
    <s v="Fellowes Mighty 8 Compact Surge Protector"/>
    <n v="40.54"/>
    <n v="2"/>
    <n v="0"/>
    <n v="11.351200000000002"/>
  </r>
  <r>
    <n v="8602"/>
    <s v="CA-2011-141110"/>
    <x v="2"/>
    <x v="35"/>
    <x v="34"/>
    <s v="Standard Class"/>
    <s v="LS-17200"/>
    <s v="Luke Schmidt"/>
    <x v="1"/>
    <s v="United States"/>
    <s v="Fresno"/>
    <x v="1"/>
    <n v="93727"/>
    <x v="1"/>
    <s v="OFF-BI-10001553"/>
    <x v="1"/>
    <x v="8"/>
    <s v="SpineVue Locking Slant-D Ring Binders by Cardinal"/>
    <n v="7.3120000000000012"/>
    <n v="1"/>
    <n v="0.2"/>
    <n v="2.5591999999999997"/>
  </r>
  <r>
    <n v="8603"/>
    <s v="US-2011-133949"/>
    <x v="2"/>
    <x v="520"/>
    <x v="252"/>
    <s v="Same Day"/>
    <s v="JL-15175"/>
    <s v="James Lanier"/>
    <x v="2"/>
    <s v="United States"/>
    <s v="Reno"/>
    <x v="33"/>
    <n v="89502"/>
    <x v="1"/>
    <s v="TEC-PH-10004908"/>
    <x v="2"/>
    <x v="7"/>
    <s v="Panasonic KX TS3282W Corded phone"/>
    <n v="475.94400000000002"/>
    <n v="7"/>
    <n v="0.2"/>
    <n v="59.492999999999952"/>
  </r>
  <r>
    <n v="8604"/>
    <s v="US-2013-116365"/>
    <x v="0"/>
    <x v="835"/>
    <x v="1166"/>
    <s v="Standard Class"/>
    <s v="CA-12310"/>
    <s v="Christine Abelman"/>
    <x v="1"/>
    <s v="United States"/>
    <s v="San Antonio"/>
    <x v="5"/>
    <n v="78207"/>
    <x v="2"/>
    <s v="TEC-AC-10002217"/>
    <x v="2"/>
    <x v="11"/>
    <s v="Imation Clip USB flash drive - 8 GB"/>
    <n v="30.080000000000002"/>
    <n v="2"/>
    <n v="0.2"/>
    <n v="-5.2640000000000002"/>
  </r>
  <r>
    <n v="8605"/>
    <s v="US-2013-116365"/>
    <x v="0"/>
    <x v="835"/>
    <x v="1166"/>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x v="1166"/>
    <s v="Standard Class"/>
    <s v="CA-12310"/>
    <s v="Christine Abelman"/>
    <x v="1"/>
    <s v="United States"/>
    <s v="San Antonio"/>
    <x v="5"/>
    <n v="78207"/>
    <x v="2"/>
    <s v="TEC-PH-10002890"/>
    <x v="2"/>
    <x v="7"/>
    <s v="AT&amp;T 17929 Lendline Telephone"/>
    <n v="180.96"/>
    <n v="5"/>
    <n v="0.2"/>
    <n v="13.571999999999996"/>
  </r>
  <r>
    <n v="8607"/>
    <s v="CA-2014-162936"/>
    <x v="3"/>
    <x v="238"/>
    <x v="554"/>
    <s v="Standard Class"/>
    <s v="CM-12160"/>
    <s v="Charles McCrossin"/>
    <x v="0"/>
    <s v="United States"/>
    <s v="New Bedford"/>
    <x v="31"/>
    <n v="2740"/>
    <x v="3"/>
    <s v="TEC-AC-10003614"/>
    <x v="2"/>
    <x v="11"/>
    <s v="Verbatim 25 GB 6x Blu-ray Single Layer Recordable Disc, 10/Pack"/>
    <n v="23.18"/>
    <n v="2"/>
    <n v="0"/>
    <n v="7.6493999999999982"/>
  </r>
  <r>
    <n v="8608"/>
    <s v="CA-2011-151946"/>
    <x v="2"/>
    <x v="611"/>
    <x v="610"/>
    <s v="Standard Class"/>
    <s v="BT-11440"/>
    <s v="Bobby Trafton"/>
    <x v="0"/>
    <s v="United States"/>
    <s v="New York City"/>
    <x v="15"/>
    <n v="10035"/>
    <x v="3"/>
    <s v="FUR-FU-10002878"/>
    <x v="0"/>
    <x v="5"/>
    <s v="Seth Thomas 14&quot; Day/Date Wall Clock"/>
    <n v="56.96"/>
    <n v="2"/>
    <n v="0"/>
    <n v="21.075200000000002"/>
  </r>
  <r>
    <n v="8609"/>
    <s v="CA-2011-15194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x v="610"/>
    <s v="Standard Class"/>
    <s v="BT-11440"/>
    <s v="Bobby Trafton"/>
    <x v="0"/>
    <s v="United States"/>
    <s v="New York City"/>
    <x v="15"/>
    <n v="10035"/>
    <x v="3"/>
    <s v="FUR-BO-10003272"/>
    <x v="0"/>
    <x v="0"/>
    <s v="O'Sullivan Living Dimensions 5-Shelf Bookcases"/>
    <n v="353.56799999999998"/>
    <n v="2"/>
    <n v="0.2"/>
    <n v="-44.196000000000026"/>
  </r>
  <r>
    <n v="8611"/>
    <s v="CA-2011-151946"/>
    <x v="2"/>
    <x v="611"/>
    <x v="610"/>
    <s v="Standard Class"/>
    <s v="BT-11440"/>
    <s v="Bobby Trafton"/>
    <x v="0"/>
    <s v="United States"/>
    <s v="New York City"/>
    <x v="15"/>
    <n v="10035"/>
    <x v="3"/>
    <s v="FUR-FU-10002191"/>
    <x v="0"/>
    <x v="5"/>
    <s v="G.E. Halogen Desk Lamp Bulbs"/>
    <n v="13.96"/>
    <n v="2"/>
    <n v="0"/>
    <n v="6.7008000000000001"/>
  </r>
  <r>
    <n v="8612"/>
    <s v="CA-2014-123624"/>
    <x v="3"/>
    <x v="38"/>
    <x v="251"/>
    <s v="Second Class"/>
    <s v="SE-20110"/>
    <s v="Sanjit Engle"/>
    <x v="0"/>
    <s v="United States"/>
    <s v="Oxnard"/>
    <x v="1"/>
    <n v="93030"/>
    <x v="1"/>
    <s v="TEC-AC-10000682"/>
    <x v="2"/>
    <x v="11"/>
    <s v="Kensington K72356US Mouse-in-a-Box USB Desktop Mouse"/>
    <n v="82.95"/>
    <n v="5"/>
    <n v="0"/>
    <n v="29.032499999999999"/>
  </r>
  <r>
    <n v="8613"/>
    <s v="CA-2013-146437"/>
    <x v="0"/>
    <x v="1198"/>
    <x v="1261"/>
    <s v="Second Class"/>
    <s v="HG-14965"/>
    <s v="Henry Goldwyn"/>
    <x v="1"/>
    <s v="United States"/>
    <s v="Los Angeles"/>
    <x v="1"/>
    <n v="90036"/>
    <x v="1"/>
    <s v="OFF-AR-10000588"/>
    <x v="1"/>
    <x v="6"/>
    <s v="Newell 345"/>
    <n v="39.68"/>
    <n v="2"/>
    <n v="0"/>
    <n v="10.316800000000001"/>
  </r>
  <r>
    <n v="8614"/>
    <s v="CA-2013-138233"/>
    <x v="0"/>
    <x v="1199"/>
    <x v="954"/>
    <s v="Standard Class"/>
    <s v="PF-19165"/>
    <s v="Philip Fox"/>
    <x v="0"/>
    <s v="United States"/>
    <s v="Oakland"/>
    <x v="1"/>
    <n v="94601"/>
    <x v="1"/>
    <s v="TEC-AC-10002001"/>
    <x v="2"/>
    <x v="11"/>
    <s v="Logitech Wireless Gaming Headset G930"/>
    <n v="479.97"/>
    <n v="3"/>
    <n v="0"/>
    <n v="177.58890000000002"/>
  </r>
  <r>
    <n v="8615"/>
    <s v="CA-2013-165918"/>
    <x v="0"/>
    <x v="545"/>
    <x v="126"/>
    <s v="Standard Class"/>
    <s v="BD-11770"/>
    <s v="Bryan Davis"/>
    <x v="0"/>
    <s v="United States"/>
    <s v="Edmonds"/>
    <x v="4"/>
    <n v="98026"/>
    <x v="1"/>
    <s v="OFF-LA-10003720"/>
    <x v="1"/>
    <x v="2"/>
    <s v="Avery 487"/>
    <n v="7.38"/>
    <n v="2"/>
    <n v="0"/>
    <n v="3.4685999999999999"/>
  </r>
  <r>
    <n v="8616"/>
    <s v="CA-2013-165918"/>
    <x v="0"/>
    <x v="545"/>
    <x v="126"/>
    <s v="Standard Class"/>
    <s v="BD-11770"/>
    <s v="Bryan Davis"/>
    <x v="0"/>
    <s v="United States"/>
    <s v="Edmonds"/>
    <x v="4"/>
    <n v="98026"/>
    <x v="1"/>
    <s v="OFF-BI-10004364"/>
    <x v="1"/>
    <x v="8"/>
    <s v="Storex Dura Pro Binders"/>
    <n v="14.256000000000002"/>
    <n v="3"/>
    <n v="0.2"/>
    <n v="4.4550000000000001"/>
  </r>
  <r>
    <n v="8617"/>
    <s v="CA-2013-165918"/>
    <x v="0"/>
    <x v="545"/>
    <x v="126"/>
    <s v="Standard Class"/>
    <s v="BD-11770"/>
    <s v="Bryan Davis"/>
    <x v="0"/>
    <s v="United States"/>
    <s v="Edmonds"/>
    <x v="4"/>
    <n v="98026"/>
    <x v="1"/>
    <s v="OFF-PA-10000100"/>
    <x v="1"/>
    <x v="10"/>
    <s v="Xerox 1945"/>
    <n v="81.98"/>
    <n v="2"/>
    <n v="0"/>
    <n v="40.170200000000001"/>
  </r>
  <r>
    <n v="8618"/>
    <s v="CA-2013-165918"/>
    <x v="0"/>
    <x v="545"/>
    <x v="126"/>
    <s v="Standard Class"/>
    <s v="BD-11770"/>
    <s v="Bryan Davis"/>
    <x v="0"/>
    <s v="United States"/>
    <s v="Edmonds"/>
    <x v="4"/>
    <n v="98026"/>
    <x v="1"/>
    <s v="OFF-BI-10004826"/>
    <x v="1"/>
    <x v="8"/>
    <s v="JM Magazine Binder"/>
    <n v="39.624000000000009"/>
    <n v="3"/>
    <n v="0.2"/>
    <n v="13.868400000000001"/>
  </r>
  <r>
    <n v="8619"/>
    <s v="CA-2014-117513"/>
    <x v="3"/>
    <x v="448"/>
    <x v="494"/>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x v="462"/>
    <s v="Second Class"/>
    <s v="EM-14095"/>
    <s v="Eudokia Martin"/>
    <x v="1"/>
    <s v="United States"/>
    <s v="New York City"/>
    <x v="15"/>
    <n v="10024"/>
    <x v="3"/>
    <s v="OFF-ST-10001031"/>
    <x v="1"/>
    <x v="4"/>
    <s v="Adjustable Personal File Tote"/>
    <n v="65.12"/>
    <n v="4"/>
    <n v="0"/>
    <n v="16.931200000000004"/>
  </r>
  <r>
    <n v="8621"/>
    <s v="US-2014-119319"/>
    <x v="3"/>
    <x v="44"/>
    <x v="748"/>
    <s v="Second Class"/>
    <s v="LC-17050"/>
    <s v="Liz Carlisle"/>
    <x v="0"/>
    <s v="United States"/>
    <s v="Dallas"/>
    <x v="5"/>
    <n v="75217"/>
    <x v="2"/>
    <s v="FUR-FU-10003878"/>
    <x v="0"/>
    <x v="5"/>
    <s v="Linden 10&quot; Round Wall Clock, Black"/>
    <n v="30.560000000000002"/>
    <n v="5"/>
    <n v="0.6"/>
    <n v="-19.863999999999997"/>
  </r>
  <r>
    <n v="8622"/>
    <s v="CA-2014-104318"/>
    <x v="3"/>
    <x v="726"/>
    <x v="380"/>
    <s v="Standard Class"/>
    <s v="FH-14275"/>
    <s v="Frank Hawley"/>
    <x v="1"/>
    <s v="United States"/>
    <s v="Franklin"/>
    <x v="18"/>
    <n v="37064"/>
    <x v="0"/>
    <s v="OFF-AP-10000358"/>
    <x v="1"/>
    <x v="9"/>
    <s v="Fellowes Basic Home/Office Series Surge Protectors"/>
    <n v="20.768000000000001"/>
    <n v="2"/>
    <n v="0.2"/>
    <n v="2.3363999999999976"/>
  </r>
  <r>
    <n v="8623"/>
    <s v="US-2013-114230"/>
    <x v="0"/>
    <x v="581"/>
    <x v="417"/>
    <s v="Standard Class"/>
    <s v="CM-12235"/>
    <s v="Chris McAfee"/>
    <x v="0"/>
    <s v="United States"/>
    <s v="Phoenix"/>
    <x v="16"/>
    <n v="85023"/>
    <x v="1"/>
    <s v="OFF-ST-10000876"/>
    <x v="1"/>
    <x v="4"/>
    <s v="Eldon Simplefile Box Office"/>
    <n v="39.808"/>
    <n v="4"/>
    <n v="0.2"/>
    <n v="3.9808000000000003"/>
  </r>
  <r>
    <n v="8624"/>
    <s v="CA-2012-136147"/>
    <x v="1"/>
    <x v="50"/>
    <x v="837"/>
    <s v="Standard Class"/>
    <s v="FM-14380"/>
    <s v="Fred McMath"/>
    <x v="0"/>
    <s v="United States"/>
    <s v="Miami"/>
    <x v="2"/>
    <n v="33178"/>
    <x v="0"/>
    <s v="OFF-BI-10004224"/>
    <x v="1"/>
    <x v="8"/>
    <s v="Catalog Binders with Expanding Posts"/>
    <n v="121.10400000000003"/>
    <n v="6"/>
    <n v="0.7"/>
    <n v="-100.91999999999999"/>
  </r>
  <r>
    <n v="8625"/>
    <s v="CA-2012-136147"/>
    <x v="1"/>
    <x v="50"/>
    <x v="837"/>
    <s v="Standard Class"/>
    <s v="FM-14380"/>
    <s v="Fred McMath"/>
    <x v="0"/>
    <s v="United States"/>
    <s v="Miami"/>
    <x v="2"/>
    <n v="33178"/>
    <x v="0"/>
    <s v="TEC-AC-10004568"/>
    <x v="2"/>
    <x v="11"/>
    <s v="Maxell LTO Ultrium - 800 GB"/>
    <n v="111.96"/>
    <n v="5"/>
    <n v="0.2"/>
    <n v="-1.3995000000000104"/>
  </r>
  <r>
    <n v="8626"/>
    <s v="CA-2012-156118"/>
    <x v="1"/>
    <x v="575"/>
    <x v="301"/>
    <s v="Standard Class"/>
    <s v="HG-14965"/>
    <s v="Henry Goldwyn"/>
    <x v="1"/>
    <s v="United States"/>
    <s v="Colorado Springs"/>
    <x v="22"/>
    <n v="80906"/>
    <x v="1"/>
    <s v="OFF-PA-10000533"/>
    <x v="1"/>
    <x v="10"/>
    <s v="Southworth Parchment Paper &amp; Envelopes"/>
    <n v="15.696000000000002"/>
    <n v="3"/>
    <n v="0.2"/>
    <n v="5.1011999999999995"/>
  </r>
  <r>
    <n v="8627"/>
    <s v="CA-2012-164084"/>
    <x v="1"/>
    <x v="67"/>
    <x v="64"/>
    <s v="Standard Class"/>
    <s v="AG-10525"/>
    <s v="Andy Gerbode"/>
    <x v="1"/>
    <s v="United States"/>
    <s v="New York City"/>
    <x v="15"/>
    <n v="10011"/>
    <x v="3"/>
    <s v="OFF-ST-10003638"/>
    <x v="1"/>
    <x v="4"/>
    <s v="Mobile Personal File Cube"/>
    <n v="70.260000000000005"/>
    <n v="3"/>
    <n v="0"/>
    <n v="18.970199999999998"/>
  </r>
  <r>
    <n v="8628"/>
    <s v="CA-2012-164084"/>
    <x v="1"/>
    <x v="67"/>
    <x v="64"/>
    <s v="Standard Class"/>
    <s v="AG-10525"/>
    <s v="Andy Gerbode"/>
    <x v="1"/>
    <s v="United States"/>
    <s v="New York City"/>
    <x v="15"/>
    <n v="10011"/>
    <x v="3"/>
    <s v="TEC-AC-10002305"/>
    <x v="2"/>
    <x v="11"/>
    <s v="KeyTronic E03601U1 - Keyboard - Beige"/>
    <n v="90"/>
    <n v="5"/>
    <n v="0"/>
    <n v="16.199999999999992"/>
  </r>
  <r>
    <n v="8629"/>
    <s v="CA-2012-164084"/>
    <x v="1"/>
    <x v="67"/>
    <x v="64"/>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x v="64"/>
    <s v="Standard Class"/>
    <s v="AG-10525"/>
    <s v="Andy Gerbode"/>
    <x v="1"/>
    <s v="United States"/>
    <s v="New York City"/>
    <x v="15"/>
    <n v="10011"/>
    <x v="3"/>
    <s v="FUR-TA-10003569"/>
    <x v="0"/>
    <x v="3"/>
    <s v="Bretford CR8500 Series Meeting Room Furniture"/>
    <n v="481.17599999999999"/>
    <n v="2"/>
    <n v="0.4"/>
    <n v="-120.29400000000004"/>
  </r>
  <r>
    <n v="8631"/>
    <s v="CA-2012-164084"/>
    <x v="1"/>
    <x v="67"/>
    <x v="64"/>
    <s v="Standard Class"/>
    <s v="AG-10525"/>
    <s v="Andy Gerbode"/>
    <x v="1"/>
    <s v="United States"/>
    <s v="New York City"/>
    <x v="15"/>
    <n v="10011"/>
    <x v="3"/>
    <s v="OFF-FA-10003059"/>
    <x v="1"/>
    <x v="13"/>
    <s v="Assorted Color Push Pins"/>
    <n v="7.24"/>
    <n v="4"/>
    <n v="0"/>
    <n v="2.3891999999999998"/>
  </r>
  <r>
    <n v="8632"/>
    <s v="CA-2013-107783"/>
    <x v="0"/>
    <x v="1062"/>
    <x v="879"/>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x v="879"/>
    <s v="First Class"/>
    <s v="OT-18730"/>
    <s v="Olvera Toch"/>
    <x v="0"/>
    <s v="United States"/>
    <s v="Bethlehem"/>
    <x v="9"/>
    <n v="18018"/>
    <x v="3"/>
    <s v="OFF-BI-10000545"/>
    <x v="1"/>
    <x v="8"/>
    <s v="GBC Ibimaster 500 Manual ProClick Binding System"/>
    <n v="1369.7640000000001"/>
    <n v="6"/>
    <n v="0.7"/>
    <n v="-913.17599999999993"/>
  </r>
  <r>
    <n v="8634"/>
    <s v="CA-2013-107783"/>
    <x v="0"/>
    <x v="1062"/>
    <x v="879"/>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x v="346"/>
    <s v="Standard Class"/>
    <s v="SV-20365"/>
    <s v="Seth Vernon"/>
    <x v="0"/>
    <s v="United States"/>
    <s v="Philadelphia"/>
    <x v="9"/>
    <n v="19140"/>
    <x v="3"/>
    <s v="FUR-BO-10001798"/>
    <x v="0"/>
    <x v="0"/>
    <s v="Bush Somerset Collection Bookcase"/>
    <n v="130.97999999999999"/>
    <n v="2"/>
    <n v="0.5"/>
    <n v="-89.066399999999987"/>
  </r>
  <r>
    <n v="8636"/>
    <s v="CA-2011-160094"/>
    <x v="2"/>
    <x v="1013"/>
    <x v="1108"/>
    <s v="First Class"/>
    <s v="JM-16195"/>
    <s v="Justin MacKendrick"/>
    <x v="0"/>
    <s v="United States"/>
    <s v="Louisville"/>
    <x v="0"/>
    <n v="40214"/>
    <x v="0"/>
    <s v="OFF-AR-10004010"/>
    <x v="1"/>
    <x v="6"/>
    <s v="Hunt Boston Vacuum Mount KS Pencil Sharpener"/>
    <n v="174.95000000000002"/>
    <n v="5"/>
    <n v="0"/>
    <n v="45.487000000000002"/>
  </r>
  <r>
    <n v="8637"/>
    <s v="CA-2011-160094"/>
    <x v="2"/>
    <x v="1013"/>
    <x v="1108"/>
    <s v="First Class"/>
    <s v="JM-16195"/>
    <s v="Justin MacKendrick"/>
    <x v="0"/>
    <s v="United States"/>
    <s v="Louisville"/>
    <x v="0"/>
    <n v="40214"/>
    <x v="0"/>
    <s v="OFF-ST-10000585"/>
    <x v="1"/>
    <x v="4"/>
    <s v="Economy Rollaway Files"/>
    <n v="826"/>
    <n v="5"/>
    <n v="0"/>
    <n v="214.76"/>
  </r>
  <r>
    <n v="8638"/>
    <s v="CA-2014-151281"/>
    <x v="3"/>
    <x v="842"/>
    <x v="1060"/>
    <s v="Standard Class"/>
    <s v="HM-14980"/>
    <s v="Henry MacAllister"/>
    <x v="0"/>
    <s v="United States"/>
    <s v="Seattle"/>
    <x v="4"/>
    <n v="98105"/>
    <x v="1"/>
    <s v="FUR-FU-10000397"/>
    <x v="0"/>
    <x v="5"/>
    <s v="Luxo Economy Swing Arm Lamp"/>
    <n v="139.58000000000001"/>
    <n v="7"/>
    <n v="0"/>
    <n v="39.082400000000007"/>
  </r>
  <r>
    <n v="8639"/>
    <s v="CA-2014-118346"/>
    <x v="3"/>
    <x v="283"/>
    <x v="892"/>
    <s v="First Class"/>
    <s v="PO-19180"/>
    <s v="Philisse Overcash"/>
    <x v="2"/>
    <s v="United States"/>
    <s v="Kenosha"/>
    <x v="6"/>
    <n v="53142"/>
    <x v="2"/>
    <s v="TEC-AC-10000736"/>
    <x v="2"/>
    <x v="11"/>
    <s v="Logitech G600 MMO Gaming Mouse"/>
    <n v="399.95"/>
    <n v="5"/>
    <n v="0"/>
    <n v="143.982"/>
  </r>
  <r>
    <n v="8640"/>
    <s v="CA-2011-129819"/>
    <x v="2"/>
    <x v="736"/>
    <x v="345"/>
    <s v="Second Class"/>
    <s v="KC-16675"/>
    <s v="Kimberly Carter"/>
    <x v="1"/>
    <s v="United States"/>
    <s v="Henderson"/>
    <x v="0"/>
    <n v="42420"/>
    <x v="0"/>
    <s v="OFF-BI-10004970"/>
    <x v="1"/>
    <x v="8"/>
    <s v="ACCOHIDE 3-Ring Binder, Blue, 1&quot;"/>
    <n v="12.39"/>
    <n v="3"/>
    <n v="0"/>
    <n v="5.8232999999999997"/>
  </r>
  <r>
    <n v="8641"/>
    <s v="US-2014-148551"/>
    <x v="3"/>
    <x v="602"/>
    <x v="1019"/>
    <s v="Standard Class"/>
    <s v="DB-13120"/>
    <s v="David Bremer"/>
    <x v="1"/>
    <s v="United States"/>
    <s v="Dallas"/>
    <x v="5"/>
    <n v="75217"/>
    <x v="2"/>
    <s v="OFF-BI-10000545"/>
    <x v="1"/>
    <x v="8"/>
    <s v="GBC Ibimaster 500 Manual ProClick Binding System"/>
    <n v="760.97999999999979"/>
    <n v="5"/>
    <n v="0.8"/>
    <n v="-1141.47"/>
  </r>
  <r>
    <n v="8642"/>
    <s v="CA-2014-147767"/>
    <x v="3"/>
    <x v="574"/>
    <x v="348"/>
    <s v="Same Day"/>
    <s v="SV-20935"/>
    <s v="Susan Vittorini"/>
    <x v="0"/>
    <s v="United States"/>
    <s v="Peoria"/>
    <x v="16"/>
    <n v="85345"/>
    <x v="1"/>
    <s v="OFF-BI-10001670"/>
    <x v="1"/>
    <x v="8"/>
    <s v="Vinyl Sectional Post Binders"/>
    <n v="67.860000000000014"/>
    <n v="6"/>
    <n v="0.7"/>
    <n v="-45.239999999999995"/>
  </r>
  <r>
    <n v="8643"/>
    <s v="CA-2012-108259"/>
    <x v="1"/>
    <x v="627"/>
    <x v="112"/>
    <s v="Standard Class"/>
    <s v="NS-18640"/>
    <s v="Noel Staavos"/>
    <x v="1"/>
    <s v="United States"/>
    <s v="Jacksonville"/>
    <x v="3"/>
    <n v="28540"/>
    <x v="0"/>
    <s v="OFF-FA-10000624"/>
    <x v="1"/>
    <x v="13"/>
    <s v="OIC Binder Clips"/>
    <n v="31.504000000000005"/>
    <n v="11"/>
    <n v="0.2"/>
    <n v="11.814"/>
  </r>
  <r>
    <n v="8644"/>
    <s v="CA-2012-108259"/>
    <x v="1"/>
    <x v="627"/>
    <x v="112"/>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x v="112"/>
    <s v="Standard Class"/>
    <s v="NS-18640"/>
    <s v="Noel Staavos"/>
    <x v="1"/>
    <s v="United States"/>
    <s v="Jacksonville"/>
    <x v="3"/>
    <n v="28540"/>
    <x v="0"/>
    <s v="OFF-BI-10000315"/>
    <x v="1"/>
    <x v="8"/>
    <s v="Poly Designer Cover &amp; Back"/>
    <n v="39.878999999999998"/>
    <n v="7"/>
    <n v="0.7"/>
    <n v="-29.244599999999991"/>
  </r>
  <r>
    <n v="8646"/>
    <s v="CA-2012-108259"/>
    <x v="1"/>
    <x v="627"/>
    <x v="112"/>
    <s v="Standard Class"/>
    <s v="NS-18640"/>
    <s v="Noel Staavos"/>
    <x v="1"/>
    <s v="United States"/>
    <s v="Jacksonville"/>
    <x v="3"/>
    <n v="28540"/>
    <x v="0"/>
    <s v="FUR-FU-10000023"/>
    <x v="0"/>
    <x v="5"/>
    <s v="Eldon Wave Desk Accessories"/>
    <n v="4.7119999999999997"/>
    <n v="1"/>
    <n v="0.2"/>
    <n v="1.4136000000000002"/>
  </r>
  <r>
    <n v="8647"/>
    <s v="CA-2013-113341"/>
    <x v="0"/>
    <x v="881"/>
    <x v="533"/>
    <s v="Standard Class"/>
    <s v="MH-17455"/>
    <s v="Mark Hamilton"/>
    <x v="0"/>
    <s v="United States"/>
    <s v="Los Angeles"/>
    <x v="1"/>
    <n v="90032"/>
    <x v="1"/>
    <s v="FUR-CH-10004698"/>
    <x v="0"/>
    <x v="1"/>
    <s v="Padded Folding Chairs, Black, 4/Carton"/>
    <n v="194.35200000000003"/>
    <n v="3"/>
    <n v="0.2"/>
    <n v="19.435200000000009"/>
  </r>
  <r>
    <n v="8648"/>
    <s v="US-2012-131842"/>
    <x v="1"/>
    <x v="901"/>
    <x v="222"/>
    <s v="First Class"/>
    <s v="RR-19525"/>
    <s v="Rick Reed"/>
    <x v="1"/>
    <s v="United States"/>
    <s v="Nashville"/>
    <x v="18"/>
    <n v="37211"/>
    <x v="0"/>
    <s v="FUR-CH-10004477"/>
    <x v="0"/>
    <x v="1"/>
    <s v="Global Push Button Manager's Chair, Indigo"/>
    <n v="97.424000000000007"/>
    <n v="2"/>
    <n v="0.2"/>
    <n v="10.960199999999993"/>
  </r>
  <r>
    <n v="8649"/>
    <s v="CA-2013-164574"/>
    <x v="0"/>
    <x v="875"/>
    <x v="1151"/>
    <s v="Standard Class"/>
    <s v="RH-19555"/>
    <s v="Ritsa Hightower"/>
    <x v="0"/>
    <s v="United States"/>
    <s v="Charlotte"/>
    <x v="3"/>
    <n v="28205"/>
    <x v="0"/>
    <s v="OFF-ST-10003816"/>
    <x v="1"/>
    <x v="4"/>
    <s v="Fellowes High-Stak Drawer Files"/>
    <n v="704.76"/>
    <n v="5"/>
    <n v="0.2"/>
    <n v="26.428499999999957"/>
  </r>
  <r>
    <n v="8650"/>
    <s v="CA-2013-164574"/>
    <x v="0"/>
    <x v="875"/>
    <x v="1151"/>
    <s v="Standard Class"/>
    <s v="RH-19555"/>
    <s v="Ritsa Hightower"/>
    <x v="0"/>
    <s v="United States"/>
    <s v="Charlotte"/>
    <x v="3"/>
    <n v="28205"/>
    <x v="0"/>
    <s v="OFF-BI-10002429"/>
    <x v="1"/>
    <x v="8"/>
    <s v="Premier Elliptical Ring Binder, Black"/>
    <n v="27.396000000000004"/>
    <n v="3"/>
    <n v="0.7"/>
    <n v="-20.090399999999995"/>
  </r>
  <r>
    <n v="8651"/>
    <s v="CA-2011-142769"/>
    <x v="2"/>
    <x v="103"/>
    <x v="178"/>
    <s v="Same Day"/>
    <s v="RP-19390"/>
    <s v="Resi Pölking"/>
    <x v="0"/>
    <s v="United States"/>
    <s v="Seattle"/>
    <x v="4"/>
    <n v="98103"/>
    <x v="1"/>
    <s v="OFF-FA-10000840"/>
    <x v="1"/>
    <x v="13"/>
    <s v="OIC Thumb-Tacks"/>
    <n v="5.6999999999999993"/>
    <n v="5"/>
    <n v="0"/>
    <n v="2.6789999999999998"/>
  </r>
  <r>
    <n v="8652"/>
    <s v="CA-2011-142769"/>
    <x v="2"/>
    <x v="103"/>
    <x v="178"/>
    <s v="Same Day"/>
    <s v="RP-19390"/>
    <s v="Resi Pölking"/>
    <x v="0"/>
    <s v="United States"/>
    <s v="Seattle"/>
    <x v="4"/>
    <n v="98103"/>
    <x v="1"/>
    <s v="FUR-FU-10001918"/>
    <x v="0"/>
    <x v="5"/>
    <s v="C-Line Cubicle Keepers Polyproplyene Holder With Velcro Backings"/>
    <n v="14.190000000000001"/>
    <n v="3"/>
    <n v="0"/>
    <n v="5.5341000000000014"/>
  </r>
  <r>
    <n v="8653"/>
    <s v="CA-2011-142769"/>
    <x v="2"/>
    <x v="103"/>
    <x v="178"/>
    <s v="Same Day"/>
    <s v="RP-19390"/>
    <s v="Resi Pölking"/>
    <x v="0"/>
    <s v="United States"/>
    <s v="Seattle"/>
    <x v="4"/>
    <n v="98103"/>
    <x v="1"/>
    <s v="OFF-SU-10001574"/>
    <x v="1"/>
    <x v="14"/>
    <s v="Acme Value Line Scissors"/>
    <n v="7.3"/>
    <n v="2"/>
    <n v="0"/>
    <n v="2.1899999999999995"/>
  </r>
  <r>
    <n v="8654"/>
    <s v="CA-2011-142769"/>
    <x v="2"/>
    <x v="103"/>
    <x v="178"/>
    <s v="Same Day"/>
    <s v="RP-19390"/>
    <s v="Resi Pölking"/>
    <x v="0"/>
    <s v="United States"/>
    <s v="Seattle"/>
    <x v="4"/>
    <n v="98103"/>
    <x v="1"/>
    <s v="TEC-AC-10001606"/>
    <x v="2"/>
    <x v="11"/>
    <s v="Logitech Wireless Performance Mouse MX for PC and Mac"/>
    <n v="199.98"/>
    <n v="2"/>
    <n v="0"/>
    <n v="75.992400000000004"/>
  </r>
  <r>
    <n v="8655"/>
    <s v="CA-2011-142769"/>
    <x v="2"/>
    <x v="103"/>
    <x v="178"/>
    <s v="Same Day"/>
    <s v="RP-19390"/>
    <s v="Resi Pölking"/>
    <x v="0"/>
    <s v="United States"/>
    <s v="Seattle"/>
    <x v="4"/>
    <n v="98103"/>
    <x v="1"/>
    <s v="TEC-AC-10003399"/>
    <x v="2"/>
    <x v="11"/>
    <s v="Memorex Mini Travel Drive 64 GB USB 2.0 Flash Drive"/>
    <n v="144.96"/>
    <n v="4"/>
    <n v="0"/>
    <n v="60.883200000000002"/>
  </r>
  <r>
    <n v="8656"/>
    <s v="CA-2011-142769"/>
    <x v="2"/>
    <x v="103"/>
    <x v="178"/>
    <s v="Same Day"/>
    <s v="RP-19390"/>
    <s v="Resi Pölking"/>
    <x v="0"/>
    <s v="United States"/>
    <s v="Seattle"/>
    <x v="4"/>
    <n v="98103"/>
    <x v="1"/>
    <s v="TEC-AC-10000865"/>
    <x v="2"/>
    <x v="11"/>
    <s v="WD My Passport Ultra 500GB Portable External Hard Drive"/>
    <n v="118"/>
    <n v="2"/>
    <n v="0"/>
    <n v="20.059999999999988"/>
  </r>
  <r>
    <n v="8657"/>
    <s v="CA-2011-142769"/>
    <x v="2"/>
    <x v="103"/>
    <x v="178"/>
    <s v="Same Day"/>
    <s v="RP-19390"/>
    <s v="Resi Pölking"/>
    <x v="0"/>
    <s v="United States"/>
    <s v="Seattle"/>
    <x v="4"/>
    <n v="98103"/>
    <x v="1"/>
    <s v="OFF-PA-10002923"/>
    <x v="1"/>
    <x v="10"/>
    <s v="Xerox 1942"/>
    <n v="48.94"/>
    <n v="1"/>
    <n v="0"/>
    <n v="24.47"/>
  </r>
  <r>
    <n v="8658"/>
    <s v="CA-2011-142769"/>
    <x v="2"/>
    <x v="103"/>
    <x v="178"/>
    <s v="Same Day"/>
    <s v="RP-19390"/>
    <s v="Resi Pölking"/>
    <x v="0"/>
    <s v="United States"/>
    <s v="Seattle"/>
    <x v="4"/>
    <n v="98103"/>
    <x v="1"/>
    <s v="OFF-AP-10004785"/>
    <x v="1"/>
    <x v="9"/>
    <s v="Holmes Replacement Filter for HEPA Air Cleaner, Medium Room"/>
    <n v="22.66"/>
    <n v="2"/>
    <n v="0"/>
    <n v="9.743800000000002"/>
  </r>
  <r>
    <n v="8659"/>
    <s v="CA-2013-168361"/>
    <x v="0"/>
    <x v="1028"/>
    <x v="22"/>
    <s v="Standard Class"/>
    <s v="KB-16600"/>
    <s v="Ken Brennan"/>
    <x v="1"/>
    <s v="United States"/>
    <s v="Chicago"/>
    <x v="10"/>
    <n v="60623"/>
    <x v="2"/>
    <s v="OFF-BI-10003727"/>
    <x v="1"/>
    <x v="8"/>
    <s v="Avery Durable Slant Ring Binders With Label Holder"/>
    <n v="0.83599999999999974"/>
    <n v="1"/>
    <n v="0.8"/>
    <n v="-1.3376000000000001"/>
  </r>
  <r>
    <n v="8660"/>
    <s v="CA-2013-153185"/>
    <x v="0"/>
    <x v="323"/>
    <x v="1054"/>
    <s v="Standard Class"/>
    <s v="MH-17620"/>
    <s v="Matt Hagelstein"/>
    <x v="1"/>
    <s v="United States"/>
    <s v="Cincinnati"/>
    <x v="24"/>
    <n v="45231"/>
    <x v="3"/>
    <s v="OFF-PA-10002246"/>
    <x v="1"/>
    <x v="10"/>
    <s v="Wirebound Four 2-3/4 x 5 Forms per Page, 400 Sets per Book"/>
    <n v="30.96"/>
    <n v="6"/>
    <n v="0.2"/>
    <n v="11.223000000000001"/>
  </r>
  <r>
    <n v="8661"/>
    <s v="CA-2014-124765"/>
    <x v="3"/>
    <x v="920"/>
    <x v="524"/>
    <s v="Standard Class"/>
    <s v="HZ-14950"/>
    <s v="Henia Zydlo"/>
    <x v="0"/>
    <s v="United States"/>
    <s v="Fort Lauderdale"/>
    <x v="2"/>
    <n v="33311"/>
    <x v="0"/>
    <s v="FUR-BO-10003965"/>
    <x v="0"/>
    <x v="0"/>
    <s v="O'Sullivan Manor Hill 2-Door Library in Brianna Oak"/>
    <n v="723.92"/>
    <n v="5"/>
    <n v="0.2"/>
    <n v="-81.440999999999946"/>
  </r>
  <r>
    <n v="8662"/>
    <s v="CA-2012-131856"/>
    <x v="1"/>
    <x v="793"/>
    <x v="280"/>
    <s v="Standard Class"/>
    <s v="JG-15160"/>
    <s v="James Galang"/>
    <x v="0"/>
    <s v="United States"/>
    <s v="Houston"/>
    <x v="5"/>
    <n v="77041"/>
    <x v="2"/>
    <s v="FUR-FU-10000175"/>
    <x v="0"/>
    <x v="5"/>
    <s v="DAX Wood Document Frame."/>
    <n v="21.968000000000004"/>
    <n v="4"/>
    <n v="0.6"/>
    <n v="-15.9268"/>
  </r>
  <r>
    <n v="8663"/>
    <s v="CA-2012-131856"/>
    <x v="1"/>
    <x v="793"/>
    <x v="280"/>
    <s v="Standard Class"/>
    <s v="JG-15160"/>
    <s v="James Galang"/>
    <x v="0"/>
    <s v="United States"/>
    <s v="Houston"/>
    <x v="5"/>
    <n v="77041"/>
    <x v="2"/>
    <s v="TEC-PH-10001336"/>
    <x v="2"/>
    <x v="7"/>
    <s v="Digium D40 VoIP phone"/>
    <n v="619.15200000000004"/>
    <n v="6"/>
    <n v="0.2"/>
    <n v="69.654599999999988"/>
  </r>
  <r>
    <n v="8664"/>
    <s v="CA-2012-131856"/>
    <x v="1"/>
    <x v="793"/>
    <x v="280"/>
    <s v="Standard Class"/>
    <s v="JG-15160"/>
    <s v="James Galang"/>
    <x v="0"/>
    <s v="United States"/>
    <s v="Houston"/>
    <x v="5"/>
    <n v="77041"/>
    <x v="2"/>
    <s v="OFF-PA-10001954"/>
    <x v="1"/>
    <x v="10"/>
    <s v="Xerox 1964"/>
    <n v="127.90400000000001"/>
    <n v="7"/>
    <n v="0.2"/>
    <n v="41.568799999999996"/>
  </r>
  <r>
    <n v="8665"/>
    <s v="CA-2014-126634"/>
    <x v="3"/>
    <x v="983"/>
    <x v="1300"/>
    <s v="Second Class"/>
    <s v="AB-10165"/>
    <s v="Alan Barnes"/>
    <x v="0"/>
    <s v="United States"/>
    <s v="Lakewood"/>
    <x v="1"/>
    <n v="90712"/>
    <x v="1"/>
    <s v="FUR-FU-10004973"/>
    <x v="0"/>
    <x v="5"/>
    <s v="Flat Face Poster Frame"/>
    <n v="94.2"/>
    <n v="5"/>
    <n v="0"/>
    <n v="39.564000000000007"/>
  </r>
  <r>
    <n v="8666"/>
    <s v="CA-2013-118500"/>
    <x v="0"/>
    <x v="1019"/>
    <x v="1058"/>
    <s v="First Class"/>
    <s v="HJ-14875"/>
    <s v="Heather Jas"/>
    <x v="2"/>
    <s v="United States"/>
    <s v="San Francisco"/>
    <x v="1"/>
    <n v="94122"/>
    <x v="1"/>
    <s v="OFF-SU-10004231"/>
    <x v="1"/>
    <x v="14"/>
    <s v="Acme Tagit Stainless Steel Antibacterial Scissors"/>
    <n v="49.5"/>
    <n v="5"/>
    <n v="0"/>
    <n v="13.365"/>
  </r>
  <r>
    <n v="8667"/>
    <s v="CA-2013-163951"/>
    <x v="0"/>
    <x v="945"/>
    <x v="771"/>
    <s v="First Class"/>
    <s v="CJ-11875"/>
    <s v="Carl Jackson"/>
    <x v="1"/>
    <s v="United States"/>
    <s v="Philadelphia"/>
    <x v="9"/>
    <n v="19140"/>
    <x v="3"/>
    <s v="OFF-AR-10004269"/>
    <x v="1"/>
    <x v="6"/>
    <s v="Newell 31"/>
    <n v="16.520000000000003"/>
    <n v="5"/>
    <n v="0.2"/>
    <n v="1.6519999999999992"/>
  </r>
  <r>
    <n v="8668"/>
    <s v="CA-2013-149916"/>
    <x v="0"/>
    <x v="596"/>
    <x v="746"/>
    <s v="Second Class"/>
    <s v="ED-13885"/>
    <s v="Emily Ducich"/>
    <x v="2"/>
    <s v="United States"/>
    <s v="Seattle"/>
    <x v="4"/>
    <n v="98115"/>
    <x v="1"/>
    <s v="OFF-BI-10004002"/>
    <x v="1"/>
    <x v="8"/>
    <s v="Wilson Jones International Size A4 Ring Binders"/>
    <n v="55.360000000000007"/>
    <n v="4"/>
    <n v="0.2"/>
    <n v="19.375999999999998"/>
  </r>
  <r>
    <n v="8669"/>
    <s v="CA-2013-149916"/>
    <x v="0"/>
    <x v="596"/>
    <x v="746"/>
    <s v="Second Class"/>
    <s v="ED-13885"/>
    <s v="Emily Ducich"/>
    <x v="2"/>
    <s v="United States"/>
    <s v="Seattle"/>
    <x v="4"/>
    <n v="98115"/>
    <x v="1"/>
    <s v="TEC-MA-10000752"/>
    <x v="2"/>
    <x v="15"/>
    <s v="Texas Instrument TI-15 Fraction Calculator"/>
    <n v="11.56"/>
    <n v="1"/>
    <n v="0.2"/>
    <n v="3.7569999999999992"/>
  </r>
  <r>
    <n v="8670"/>
    <s v="CA-2012-158918"/>
    <x v="1"/>
    <x v="139"/>
    <x v="603"/>
    <s v="Second Class"/>
    <s v="AI-10855"/>
    <s v="Arianne Irving"/>
    <x v="0"/>
    <s v="United States"/>
    <s v="Los Angeles"/>
    <x v="1"/>
    <n v="90036"/>
    <x v="1"/>
    <s v="OFF-PA-10004947"/>
    <x v="1"/>
    <x v="10"/>
    <s v="Staples"/>
    <n v="17.12"/>
    <n v="4"/>
    <n v="0"/>
    <n v="7.7039999999999988"/>
  </r>
  <r>
    <n v="8671"/>
    <s v="US-2011-159611"/>
    <x v="2"/>
    <x v="422"/>
    <x v="916"/>
    <s v="Second Class"/>
    <s v="KB-16315"/>
    <s v="Karl Braun"/>
    <x v="0"/>
    <s v="United States"/>
    <s v="Cleveland"/>
    <x v="24"/>
    <n v="44105"/>
    <x v="3"/>
    <s v="FUR-FU-10004904"/>
    <x v="0"/>
    <x v="5"/>
    <s v="Eldon &quot;L&quot; Workstation Diamond Chairmat"/>
    <n v="182.35200000000003"/>
    <n v="3"/>
    <n v="0.2"/>
    <n v="-18.23520000000002"/>
  </r>
  <r>
    <n v="8672"/>
    <s v="US-2011-159611"/>
    <x v="2"/>
    <x v="422"/>
    <x v="916"/>
    <s v="Second Class"/>
    <s v="KB-16315"/>
    <s v="Karl Braun"/>
    <x v="0"/>
    <s v="United States"/>
    <s v="Cleveland"/>
    <x v="24"/>
    <n v="44105"/>
    <x v="3"/>
    <s v="OFF-ST-10002790"/>
    <x v="1"/>
    <x v="4"/>
    <s v="Safco Industrial Shelving"/>
    <n v="118.16"/>
    <n v="2"/>
    <n v="0.2"/>
    <n v="-25.108999999999988"/>
  </r>
  <r>
    <n v="8673"/>
    <s v="CA-2014-163265"/>
    <x v="3"/>
    <x v="911"/>
    <x v="638"/>
    <s v="Standard Class"/>
    <s v="JS-16030"/>
    <s v="Joy Smith"/>
    <x v="0"/>
    <s v="United States"/>
    <s v="Decatur"/>
    <x v="10"/>
    <n v="62521"/>
    <x v="2"/>
    <s v="OFF-FA-10004854"/>
    <x v="1"/>
    <x v="13"/>
    <s v="Vinyl Coated Wire Paper Clips in Organizer Box, 800/Box"/>
    <n v="18.368000000000002"/>
    <n v="2"/>
    <n v="0.2"/>
    <n v="6.1991999999999994"/>
  </r>
  <r>
    <n v="8674"/>
    <s v="CA-2014-163265"/>
    <x v="3"/>
    <x v="911"/>
    <x v="638"/>
    <s v="Standard Class"/>
    <s v="JS-16030"/>
    <s v="Joy Smith"/>
    <x v="0"/>
    <s v="United States"/>
    <s v="Decatur"/>
    <x v="10"/>
    <n v="62521"/>
    <x v="2"/>
    <s v="FUR-CH-10004063"/>
    <x v="0"/>
    <x v="1"/>
    <s v="Global Deluxe High-Back Manager's Chair"/>
    <n v="600.55799999999999"/>
    <n v="3"/>
    <n v="0.3"/>
    <n v="-8.5794000000000779"/>
  </r>
  <r>
    <n v="8675"/>
    <s v="CA-2014-163265"/>
    <x v="3"/>
    <x v="911"/>
    <x v="638"/>
    <s v="Standard Class"/>
    <s v="JS-16030"/>
    <s v="Joy Smith"/>
    <x v="0"/>
    <s v="United States"/>
    <s v="Decatur"/>
    <x v="10"/>
    <n v="62521"/>
    <x v="2"/>
    <s v="OFF-ST-10000642"/>
    <x v="1"/>
    <x v="4"/>
    <s v="Tennsco Lockers, Gray"/>
    <n v="50.352000000000004"/>
    <n v="3"/>
    <n v="0.2"/>
    <n v="-8.1822000000000052"/>
  </r>
  <r>
    <n v="8676"/>
    <s v="CA-2014-163265"/>
    <x v="3"/>
    <x v="911"/>
    <x v="638"/>
    <s v="Standard Class"/>
    <s v="JS-16030"/>
    <s v="Joy Smith"/>
    <x v="0"/>
    <s v="United States"/>
    <s v="Decatur"/>
    <x v="10"/>
    <n v="62521"/>
    <x v="2"/>
    <s v="OFF-AR-10004078"/>
    <x v="1"/>
    <x v="6"/>
    <s v="Newell 312"/>
    <n v="28.031999999999996"/>
    <n v="6"/>
    <n v="0.2"/>
    <n v="3.5039999999999996"/>
  </r>
  <r>
    <n v="8677"/>
    <s v="CA-2014-163265"/>
    <x v="3"/>
    <x v="911"/>
    <x v="638"/>
    <s v="Standard Class"/>
    <s v="JS-16030"/>
    <s v="Joy Smith"/>
    <x v="0"/>
    <s v="United States"/>
    <s v="Decatur"/>
    <x v="10"/>
    <n v="62521"/>
    <x v="2"/>
    <s v="FUR-FU-10004270"/>
    <x v="0"/>
    <x v="5"/>
    <s v="Executive Impressions 13&quot; Clairmont Wall Clock"/>
    <n v="7.6920000000000002"/>
    <n v="1"/>
    <n v="0.6"/>
    <n v="-3.6536999999999988"/>
  </r>
  <r>
    <n v="8678"/>
    <s v="CA-2014-141705"/>
    <x v="3"/>
    <x v="1200"/>
    <x v="215"/>
    <s v="First Class"/>
    <s v="PO-18850"/>
    <s v="Patrick O'Brill"/>
    <x v="0"/>
    <s v="United States"/>
    <s v="Mansfield"/>
    <x v="5"/>
    <n v="76063"/>
    <x v="2"/>
    <s v="FUR-TA-10004607"/>
    <x v="0"/>
    <x v="3"/>
    <s v="Hon 2111 Invitation Series Straight Table"/>
    <n v="517.40500000000009"/>
    <n v="5"/>
    <n v="0.3"/>
    <n v="-81.306500000000028"/>
  </r>
  <r>
    <n v="8679"/>
    <s v="CA-2013-112739"/>
    <x v="0"/>
    <x v="476"/>
    <x v="62"/>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x v="62"/>
    <s v="Second Class"/>
    <s v="RD-19810"/>
    <s v="Ross DeVincentis"/>
    <x v="2"/>
    <s v="United States"/>
    <s v="Houston"/>
    <x v="5"/>
    <n v="77070"/>
    <x v="2"/>
    <s v="TEC-AC-10001714"/>
    <x v="2"/>
    <x v="11"/>
    <s v="Logitech MX Performance Wireless Mouse"/>
    <n v="159.56"/>
    <n v="5"/>
    <n v="0.2"/>
    <n v="33.906499999999994"/>
  </r>
  <r>
    <n v="8681"/>
    <s v="CA-2013-143805"/>
    <x v="0"/>
    <x v="49"/>
    <x v="845"/>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x v="845"/>
    <s v="Second Class"/>
    <s v="JD-15895"/>
    <s v="Jonathan Doherty"/>
    <x v="1"/>
    <s v="United States"/>
    <s v="Richmond"/>
    <x v="17"/>
    <n v="23223"/>
    <x v="0"/>
    <s v="OFF-SU-10004664"/>
    <x v="1"/>
    <x v="14"/>
    <s v="Acme Softgrip Scissors"/>
    <n v="40.700000000000003"/>
    <n v="5"/>
    <n v="0"/>
    <n v="11.802999999999999"/>
  </r>
  <r>
    <n v="8683"/>
    <s v="CA-2011-133634"/>
    <x v="2"/>
    <x v="1127"/>
    <x v="1105"/>
    <s v="Standard Class"/>
    <s v="SR-20740"/>
    <s v="Steven Roelle"/>
    <x v="2"/>
    <s v="United States"/>
    <s v="Arlington"/>
    <x v="17"/>
    <n v="22204"/>
    <x v="0"/>
    <s v="TEC-AC-10002550"/>
    <x v="2"/>
    <x v="11"/>
    <s v="Maxell 4.7GB DVD-RW 3/Pack"/>
    <n v="47.79"/>
    <n v="3"/>
    <n v="0"/>
    <n v="16.2486"/>
  </r>
  <r>
    <n v="8684"/>
    <s v="CA-2014-101665"/>
    <x v="3"/>
    <x v="920"/>
    <x v="670"/>
    <s v="Standard Class"/>
    <s v="TZ-21580"/>
    <s v="Tracy Zic"/>
    <x v="0"/>
    <s v="United States"/>
    <s v="San Francisco"/>
    <x v="1"/>
    <n v="94122"/>
    <x v="1"/>
    <s v="OFF-AR-10002335"/>
    <x v="1"/>
    <x v="6"/>
    <s v="DIXON Oriole Pencils"/>
    <n v="5.16"/>
    <n v="2"/>
    <n v="0"/>
    <n v="1.3416000000000001"/>
  </r>
  <r>
    <n v="8685"/>
    <s v="CA-2013-155446"/>
    <x v="0"/>
    <x v="186"/>
    <x v="491"/>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x v="551"/>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x v="674"/>
    <s v="Same Day"/>
    <s v="AH-10075"/>
    <s v="Adam Hart"/>
    <x v="1"/>
    <s v="United States"/>
    <s v="Los Angeles"/>
    <x v="1"/>
    <n v="90036"/>
    <x v="1"/>
    <s v="OFF-SU-10003505"/>
    <x v="1"/>
    <x v="14"/>
    <s v="Premier Electric Letter Opener"/>
    <n v="231.72"/>
    <n v="2"/>
    <n v="0"/>
    <n v="11.585999999999984"/>
  </r>
  <r>
    <n v="8688"/>
    <s v="CA-2013-144015"/>
    <x v="0"/>
    <x v="190"/>
    <x v="674"/>
    <s v="Same Day"/>
    <s v="AH-10075"/>
    <s v="Adam Hart"/>
    <x v="1"/>
    <s v="United States"/>
    <s v="Los Angeles"/>
    <x v="1"/>
    <n v="90036"/>
    <x v="1"/>
    <s v="OFF-FA-10000624"/>
    <x v="1"/>
    <x v="13"/>
    <s v="OIC Binder Clips"/>
    <n v="17.899999999999999"/>
    <n v="5"/>
    <n v="0"/>
    <n v="8.9499999999999993"/>
  </r>
  <r>
    <n v="8689"/>
    <s v="CA-2013-144015"/>
    <x v="0"/>
    <x v="190"/>
    <x v="674"/>
    <s v="Same Day"/>
    <s v="AH-10075"/>
    <s v="Adam Hart"/>
    <x v="1"/>
    <s v="United States"/>
    <s v="Los Angeles"/>
    <x v="1"/>
    <n v="90036"/>
    <x v="1"/>
    <s v="OFF-PA-10002870"/>
    <x v="1"/>
    <x v="10"/>
    <s v="Ampad Phone Message Book, Recycled, 400 Message Capacity, 5 ¾” x 11”"/>
    <n v="12.48"/>
    <n v="2"/>
    <n v="0"/>
    <n v="5.6159999999999997"/>
  </r>
  <r>
    <n v="8690"/>
    <s v="CA-2011-101427"/>
    <x v="2"/>
    <x v="58"/>
    <x v="129"/>
    <s v="Standard Class"/>
    <s v="AY-10555"/>
    <s v="Andy Yotov"/>
    <x v="1"/>
    <s v="United States"/>
    <s v="Philadelphia"/>
    <x v="9"/>
    <n v="19140"/>
    <x v="3"/>
    <s v="OFF-AR-10002257"/>
    <x v="1"/>
    <x v="6"/>
    <s v="Eldon Spacemaker Box, Quick-Snap Lid, Clear"/>
    <n v="8.016"/>
    <n v="3"/>
    <n v="0.2"/>
    <n v="1.102199999999999"/>
  </r>
  <r>
    <n v="8691"/>
    <s v="CA-2013-136770"/>
    <x v="0"/>
    <x v="1041"/>
    <x v="964"/>
    <s v="Standard Class"/>
    <s v="SP-20650"/>
    <s v="Stephanie Phelps"/>
    <x v="1"/>
    <s v="United States"/>
    <s v="Akron"/>
    <x v="24"/>
    <n v="44312"/>
    <x v="3"/>
    <s v="TEC-PH-10003580"/>
    <x v="2"/>
    <x v="7"/>
    <s v="Cisco IP Phone 7961G-GE VoIP phone"/>
    <n v="259.89600000000002"/>
    <n v="2"/>
    <n v="0.4"/>
    <n v="-56.310799999999972"/>
  </r>
  <r>
    <n v="8692"/>
    <s v="CA-2013-136770"/>
    <x v="0"/>
    <x v="1041"/>
    <x v="964"/>
    <s v="Standard Class"/>
    <s v="SP-20650"/>
    <s v="Stephanie Phelps"/>
    <x v="1"/>
    <s v="United States"/>
    <s v="Akron"/>
    <x v="24"/>
    <n v="44312"/>
    <x v="3"/>
    <s v="TEC-PH-10001530"/>
    <x v="2"/>
    <x v="7"/>
    <s v="Plantronics Voyager Pro Legend"/>
    <n v="247.18799999999999"/>
    <n v="2"/>
    <n v="0.4"/>
    <n v="-49.437600000000032"/>
  </r>
  <r>
    <n v="8693"/>
    <s v="CA-2013-136770"/>
    <x v="0"/>
    <x v="1041"/>
    <x v="964"/>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x v="464"/>
    <s v="Standard Class"/>
    <s v="ED-13885"/>
    <s v="Emily Ducich"/>
    <x v="2"/>
    <s v="United States"/>
    <s v="San Francisco"/>
    <x v="1"/>
    <n v="94110"/>
    <x v="1"/>
    <s v="TEC-AC-10000892"/>
    <x v="2"/>
    <x v="11"/>
    <s v="NETGEAR N750 Dual Band Wi-Fi Gigabit Router"/>
    <n v="450"/>
    <n v="5"/>
    <n v="0"/>
    <n v="162"/>
  </r>
  <r>
    <n v="8695"/>
    <s v="US-2011-112795"/>
    <x v="2"/>
    <x v="709"/>
    <x v="1301"/>
    <s v="Second Class"/>
    <s v="CR-12625"/>
    <s v="Corey Roper"/>
    <x v="2"/>
    <s v="United States"/>
    <s v="Grand Rapids"/>
    <x v="12"/>
    <n v="49505"/>
    <x v="2"/>
    <s v="OFF-PA-10001934"/>
    <x v="1"/>
    <x v="10"/>
    <s v="Xerox 1993"/>
    <n v="19.440000000000001"/>
    <n v="3"/>
    <n v="0"/>
    <n v="9.5256000000000007"/>
  </r>
  <r>
    <n v="8696"/>
    <s v="CA-2014-127096"/>
    <x v="3"/>
    <x v="175"/>
    <x v="31"/>
    <s v="Second Class"/>
    <s v="CS-12400"/>
    <s v="Christopher Schild"/>
    <x v="2"/>
    <s v="United States"/>
    <s v="San Francisco"/>
    <x v="1"/>
    <n v="94109"/>
    <x v="1"/>
    <s v="FUR-TA-10003473"/>
    <x v="0"/>
    <x v="3"/>
    <s v="Bretford Rectangular Conference Table Tops"/>
    <n v="300.904"/>
    <n v="1"/>
    <n v="0.2"/>
    <n v="11.283900000000017"/>
  </r>
  <r>
    <n v="8697"/>
    <s v="CA-2014-119284"/>
    <x v="3"/>
    <x v="140"/>
    <x v="46"/>
    <s v="Standard Class"/>
    <s v="TS-21205"/>
    <s v="Thomas Seio"/>
    <x v="1"/>
    <s v="United States"/>
    <s v="Nashville"/>
    <x v="18"/>
    <n v="37211"/>
    <x v="0"/>
    <s v="TEC-PH-10001051"/>
    <x v="2"/>
    <x v="7"/>
    <s v="HTC One"/>
    <n v="239.976"/>
    <n v="3"/>
    <n v="0.2"/>
    <n v="26.997299999999967"/>
  </r>
  <r>
    <n v="8698"/>
    <s v="CA-2014-119284"/>
    <x v="3"/>
    <x v="140"/>
    <x v="46"/>
    <s v="Standard Class"/>
    <s v="TS-21205"/>
    <s v="Thomas Seio"/>
    <x v="1"/>
    <s v="United States"/>
    <s v="Nashville"/>
    <x v="18"/>
    <n v="37211"/>
    <x v="0"/>
    <s v="FUR-FU-10004351"/>
    <x v="0"/>
    <x v="5"/>
    <s v="Staples"/>
    <n v="31.168000000000003"/>
    <n v="4"/>
    <n v="0.2"/>
    <n v="9.3504000000000005"/>
  </r>
  <r>
    <n v="8699"/>
    <s v="CA-2014-119284"/>
    <x v="3"/>
    <x v="140"/>
    <x v="46"/>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x v="46"/>
    <s v="Standard Class"/>
    <s v="TS-21205"/>
    <s v="Thomas Seio"/>
    <x v="1"/>
    <s v="United States"/>
    <s v="Nashville"/>
    <x v="18"/>
    <n v="37211"/>
    <x v="0"/>
    <s v="TEC-PH-10000560"/>
    <x v="2"/>
    <x v="7"/>
    <s v="Samsung Galaxy S III - 16GB - pebble blue (T-Mobile)"/>
    <n v="2239.9360000000001"/>
    <n v="8"/>
    <n v="0.2"/>
    <n v="223.99360000000013"/>
  </r>
  <r>
    <n v="8701"/>
    <s v="CA-2014-119284"/>
    <x v="3"/>
    <x v="140"/>
    <x v="46"/>
    <s v="Standard Class"/>
    <s v="TS-21205"/>
    <s v="Thomas Seio"/>
    <x v="1"/>
    <s v="United States"/>
    <s v="Nashville"/>
    <x v="18"/>
    <n v="37211"/>
    <x v="0"/>
    <s v="OFF-AP-10004249"/>
    <x v="1"/>
    <x v="9"/>
    <s v="Staples"/>
    <n v="76.608000000000004"/>
    <n v="8"/>
    <n v="0.2"/>
    <n v="6.7031999999999954"/>
  </r>
  <r>
    <n v="8702"/>
    <s v="CA-2014-119284"/>
    <x v="3"/>
    <x v="140"/>
    <x v="46"/>
    <s v="Standard Class"/>
    <s v="TS-21205"/>
    <s v="Thomas Seio"/>
    <x v="1"/>
    <s v="United States"/>
    <s v="Nashville"/>
    <x v="18"/>
    <n v="37211"/>
    <x v="0"/>
    <s v="OFF-ST-10001490"/>
    <x v="1"/>
    <x v="4"/>
    <s v="Hot File 7-Pocket, Floor Stand"/>
    <n v="142.77600000000001"/>
    <n v="1"/>
    <n v="0.2"/>
    <n v="17.84699999999998"/>
  </r>
  <r>
    <n v="8703"/>
    <s v="CA-2014-119284"/>
    <x v="3"/>
    <x v="140"/>
    <x v="46"/>
    <s v="Standard Class"/>
    <s v="TS-21205"/>
    <s v="Thomas Seio"/>
    <x v="1"/>
    <s v="United States"/>
    <s v="Nashville"/>
    <x v="18"/>
    <n v="37211"/>
    <x v="0"/>
    <s v="OFF-PA-10000312"/>
    <x v="1"/>
    <x v="10"/>
    <s v="Xerox 1955"/>
    <n v="91.360000000000014"/>
    <n v="5"/>
    <n v="0.2"/>
    <n v="29.691999999999993"/>
  </r>
  <r>
    <n v="8704"/>
    <s v="CA-2012-133494"/>
    <x v="1"/>
    <x v="1201"/>
    <x v="656"/>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x v="1050"/>
    <s v="First Class"/>
    <s v="IL-15100"/>
    <s v="Ivan Liston"/>
    <x v="0"/>
    <s v="United States"/>
    <s v="Houston"/>
    <x v="5"/>
    <n v="77041"/>
    <x v="2"/>
    <s v="TEC-PH-10004100"/>
    <x v="2"/>
    <x v="7"/>
    <s v="Griffin GC17055 Auxiliary Audio Cable"/>
    <n v="115.136"/>
    <n v="8"/>
    <n v="0.2"/>
    <n v="11.513600000000004"/>
  </r>
  <r>
    <n v="8706"/>
    <s v="US-2011-132745"/>
    <x v="2"/>
    <x v="1202"/>
    <x v="703"/>
    <s v="Standard Class"/>
    <s v="NF-18475"/>
    <s v="Neil Französisch"/>
    <x v="2"/>
    <s v="United States"/>
    <s v="Reno"/>
    <x v="33"/>
    <n v="89502"/>
    <x v="1"/>
    <s v="OFF-FA-10000254"/>
    <x v="1"/>
    <x v="13"/>
    <s v="Sterling Rubber Bands by Alliance"/>
    <n v="4.71"/>
    <n v="1"/>
    <n v="0"/>
    <n v="0"/>
  </r>
  <r>
    <n v="8707"/>
    <s v="CA-2011-146815"/>
    <x v="2"/>
    <x v="78"/>
    <x v="178"/>
    <s v="Standard Class"/>
    <s v="PP-18955"/>
    <s v="Paul Prost"/>
    <x v="2"/>
    <s v="United States"/>
    <s v="New York City"/>
    <x v="15"/>
    <n v="10009"/>
    <x v="3"/>
    <s v="FUR-CH-10004289"/>
    <x v="0"/>
    <x v="1"/>
    <s v="Global Super Steno Chair"/>
    <n v="172.76400000000001"/>
    <n v="2"/>
    <n v="0.1"/>
    <n v="13.437199999999986"/>
  </r>
  <r>
    <n v="8708"/>
    <s v="CA-2011-146815"/>
    <x v="2"/>
    <x v="78"/>
    <x v="178"/>
    <s v="Standard Class"/>
    <s v="PP-18955"/>
    <s v="Paul Prost"/>
    <x v="2"/>
    <s v="United States"/>
    <s v="New York City"/>
    <x v="15"/>
    <n v="10009"/>
    <x v="3"/>
    <s v="OFF-AR-10003469"/>
    <x v="1"/>
    <x v="6"/>
    <s v="Nontoxic Chalk"/>
    <n v="3.52"/>
    <n v="2"/>
    <n v="0"/>
    <n v="1.6896"/>
  </r>
  <r>
    <n v="8709"/>
    <s v="CA-2011-119144"/>
    <x v="2"/>
    <x v="912"/>
    <x v="7"/>
    <s v="First Class"/>
    <s v="JD-16150"/>
    <s v="Justin Deggeller"/>
    <x v="1"/>
    <s v="United States"/>
    <s v="Los Angeles"/>
    <x v="1"/>
    <n v="90008"/>
    <x v="1"/>
    <s v="TEC-PH-10004188"/>
    <x v="2"/>
    <x v="7"/>
    <s v="OtterBox Commuter Series Case - Samsung Galaxy S4"/>
    <n v="79.968000000000004"/>
    <n v="4"/>
    <n v="0.2"/>
    <n v="-17.992799999999999"/>
  </r>
  <r>
    <n v="8710"/>
    <s v="CA-2011-119144"/>
    <x v="2"/>
    <x v="912"/>
    <x v="7"/>
    <s v="First Class"/>
    <s v="JD-16150"/>
    <s v="Justin Deggeller"/>
    <x v="1"/>
    <s v="United States"/>
    <s v="Los Angeles"/>
    <x v="1"/>
    <n v="90008"/>
    <x v="1"/>
    <s v="FUR-BO-10004015"/>
    <x v="0"/>
    <x v="0"/>
    <s v="Bush Andora Bookcase, Maple/Graphite Gray Finish"/>
    <n v="305.97449999999998"/>
    <n v="3"/>
    <n v="0.15"/>
    <n v="25.197899999999969"/>
  </r>
  <r>
    <n v="8711"/>
    <s v="CA-2011-119144"/>
    <x v="2"/>
    <x v="912"/>
    <x v="7"/>
    <s v="First Class"/>
    <s v="JD-16150"/>
    <s v="Justin Deggeller"/>
    <x v="1"/>
    <s v="United States"/>
    <s v="Los Angeles"/>
    <x v="1"/>
    <n v="90008"/>
    <x v="1"/>
    <s v="OFF-ST-10000991"/>
    <x v="1"/>
    <x v="4"/>
    <s v="Space Solutions HD Industrial Steel Shelving."/>
    <n v="344.90999999999997"/>
    <n v="3"/>
    <n v="0"/>
    <n v="10.347300000000004"/>
  </r>
  <r>
    <n v="8712"/>
    <s v="CA-2011-105648"/>
    <x v="2"/>
    <x v="223"/>
    <x v="232"/>
    <s v="Standard Class"/>
    <s v="EJ-14155"/>
    <s v="Eva Jacobs"/>
    <x v="0"/>
    <s v="United States"/>
    <s v="San Diego"/>
    <x v="1"/>
    <n v="92037"/>
    <x v="1"/>
    <s v="FUR-TA-10002958"/>
    <x v="0"/>
    <x v="3"/>
    <s v="Bevis Oval Conference Table, Walnut"/>
    <n v="626.35200000000009"/>
    <n v="3"/>
    <n v="0.2"/>
    <n v="-23.488200000000091"/>
  </r>
  <r>
    <n v="8713"/>
    <s v="US-2012-145422"/>
    <x v="1"/>
    <x v="155"/>
    <x v="157"/>
    <s v="Standard Class"/>
    <s v="PW-19240"/>
    <s v="Pierre Wener"/>
    <x v="0"/>
    <s v="United States"/>
    <s v="San Francisco"/>
    <x v="1"/>
    <n v="94110"/>
    <x v="1"/>
    <s v="FUR-BO-10002213"/>
    <x v="0"/>
    <x v="0"/>
    <s v="Sauder Forest Hills Library, Woodland Oak Finish"/>
    <n v="359.49899999999997"/>
    <n v="3"/>
    <n v="0.15"/>
    <n v="-29.605799999999981"/>
  </r>
  <r>
    <n v="8714"/>
    <s v="CA-2014-136623"/>
    <x v="3"/>
    <x v="497"/>
    <x v="1302"/>
    <s v="Standard Class"/>
    <s v="TS-21430"/>
    <s v="Tom Stivers"/>
    <x v="1"/>
    <s v="United States"/>
    <s v="San Diego"/>
    <x v="1"/>
    <n v="92105"/>
    <x v="1"/>
    <s v="TEC-PH-10000004"/>
    <x v="2"/>
    <x v="7"/>
    <s v="Belkin iPhone and iPad Lightning Cable"/>
    <n v="71.951999999999998"/>
    <n v="6"/>
    <n v="0.2"/>
    <n v="5.3963999999999963"/>
  </r>
  <r>
    <n v="8715"/>
    <s v="CA-2014-136623"/>
    <x v="3"/>
    <x v="497"/>
    <x v="1302"/>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x v="541"/>
    <s v="Second Class"/>
    <s v="BM-11650"/>
    <s v="Brian Moss"/>
    <x v="1"/>
    <s v="United States"/>
    <s v="Elyria"/>
    <x v="24"/>
    <n v="44035"/>
    <x v="3"/>
    <s v="OFF-BI-10002949"/>
    <x v="1"/>
    <x v="8"/>
    <s v="Prestige Round Ring Binders"/>
    <n v="1.8240000000000003"/>
    <n v="1"/>
    <n v="0.7"/>
    <n v="-1.3983999999999996"/>
  </r>
  <r>
    <n v="8717"/>
    <s v="CA-2013-120824"/>
    <x v="0"/>
    <x v="1"/>
    <x v="1"/>
    <s v="Second Class"/>
    <s v="AW-10930"/>
    <s v="Arthur Wiediger"/>
    <x v="2"/>
    <s v="United States"/>
    <s v="Houston"/>
    <x v="5"/>
    <n v="77070"/>
    <x v="2"/>
    <s v="OFF-AP-10001242"/>
    <x v="1"/>
    <x v="9"/>
    <s v="APC 7 Outlet Network SurgeArrest Surge Protector"/>
    <n v="64.383999999999986"/>
    <n v="4"/>
    <n v="0.8"/>
    <n v="-160.96"/>
  </r>
  <r>
    <n v="8718"/>
    <s v="CA-2013-120824"/>
    <x v="0"/>
    <x v="1"/>
    <x v="1"/>
    <s v="Second Class"/>
    <s v="AW-10930"/>
    <s v="Arthur Wiediger"/>
    <x v="2"/>
    <s v="United States"/>
    <s v="Houston"/>
    <x v="5"/>
    <n v="77070"/>
    <x v="2"/>
    <s v="FUR-FU-10001424"/>
    <x v="0"/>
    <x v="5"/>
    <s v="Dax Clear Box Frame"/>
    <n v="6.9840000000000009"/>
    <n v="2"/>
    <n v="0.6"/>
    <n v="-4.5396000000000019"/>
  </r>
  <r>
    <n v="8719"/>
    <s v="CA-2013-120824"/>
    <x v="0"/>
    <x v="1"/>
    <x v="1"/>
    <s v="Second Class"/>
    <s v="AW-10930"/>
    <s v="Arthur Wiediger"/>
    <x v="2"/>
    <s v="United States"/>
    <s v="Houston"/>
    <x v="5"/>
    <n v="77070"/>
    <x v="2"/>
    <s v="OFF-AR-10003469"/>
    <x v="1"/>
    <x v="6"/>
    <s v="Nontoxic Chalk"/>
    <n v="11.264000000000001"/>
    <n v="8"/>
    <n v="0.2"/>
    <n v="3.9423999999999997"/>
  </r>
  <r>
    <n v="8720"/>
    <s v="CA-2013-120824"/>
    <x v="0"/>
    <x v="1"/>
    <x v="1"/>
    <s v="Second Class"/>
    <s v="AW-10930"/>
    <s v="Arthur Wiediger"/>
    <x v="2"/>
    <s v="United States"/>
    <s v="Houston"/>
    <x v="5"/>
    <n v="77070"/>
    <x v="2"/>
    <s v="OFF-PA-10000232"/>
    <x v="1"/>
    <x v="10"/>
    <s v="Xerox 1975"/>
    <n v="15.552000000000003"/>
    <n v="3"/>
    <n v="0.2"/>
    <n v="5.6375999999999999"/>
  </r>
  <r>
    <n v="8721"/>
    <s v="CA-2013-120824"/>
    <x v="0"/>
    <x v="1"/>
    <x v="1"/>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s v="Second Class"/>
    <s v="AW-10930"/>
    <s v="Arthur Wiediger"/>
    <x v="2"/>
    <s v="United States"/>
    <s v="Houston"/>
    <x v="5"/>
    <n v="77070"/>
    <x v="2"/>
    <s v="OFF-ST-10002562"/>
    <x v="1"/>
    <x v="4"/>
    <s v="Staples"/>
    <n v="67.536000000000016"/>
    <n v="9"/>
    <n v="0.2"/>
    <n v="6.7535999999999987"/>
  </r>
  <r>
    <n v="8723"/>
    <s v="CA-2013-120824"/>
    <x v="0"/>
    <x v="1"/>
    <x v="1"/>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x v="844"/>
    <s v="Second Class"/>
    <s v="MH-17290"/>
    <s v="Marc Harrigan"/>
    <x v="2"/>
    <s v="United States"/>
    <s v="Miami"/>
    <x v="2"/>
    <n v="33178"/>
    <x v="0"/>
    <s v="OFF-PA-10002986"/>
    <x v="1"/>
    <x v="10"/>
    <s v="Xerox 1898"/>
    <n v="37.408000000000001"/>
    <n v="7"/>
    <n v="0.2"/>
    <n v="13.0928"/>
  </r>
  <r>
    <n v="8725"/>
    <s v="US-2013-135209"/>
    <x v="0"/>
    <x v="723"/>
    <x v="844"/>
    <s v="Second Class"/>
    <s v="MH-17290"/>
    <s v="Marc Harrigan"/>
    <x v="2"/>
    <s v="United States"/>
    <s v="Miami"/>
    <x v="2"/>
    <n v="33178"/>
    <x v="0"/>
    <s v="OFF-PA-10000143"/>
    <x v="1"/>
    <x v="10"/>
    <s v="Astroparche Fine Business Paper"/>
    <n v="25.344000000000001"/>
    <n v="6"/>
    <n v="0.2"/>
    <n v="8.8704000000000018"/>
  </r>
  <r>
    <n v="8726"/>
    <s v="CA-2014-148145"/>
    <x v="3"/>
    <x v="257"/>
    <x v="275"/>
    <s v="Standard Class"/>
    <s v="SW-20275"/>
    <s v="Scott Williamson"/>
    <x v="0"/>
    <s v="United States"/>
    <s v="Seattle"/>
    <x v="4"/>
    <n v="98115"/>
    <x v="1"/>
    <s v="OFF-AR-10003752"/>
    <x v="1"/>
    <x v="6"/>
    <s v="Deluxe Chalkboard Eraser Cleaner"/>
    <n v="46.2"/>
    <n v="4"/>
    <n v="0"/>
    <n v="21.251999999999999"/>
  </r>
  <r>
    <n v="8727"/>
    <s v="CA-2012-103870"/>
    <x v="1"/>
    <x v="17"/>
    <x v="16"/>
    <s v="Standard Class"/>
    <s v="SP-20860"/>
    <s v="Sung Pak"/>
    <x v="1"/>
    <s v="United States"/>
    <s v="Murfreesboro"/>
    <x v="18"/>
    <n v="37130"/>
    <x v="0"/>
    <s v="TEC-AC-10002370"/>
    <x v="2"/>
    <x v="11"/>
    <s v="Maxell CD-R Discs"/>
    <n v="4.7279999999999998"/>
    <n v="3"/>
    <n v="0.2"/>
    <n v="0.70919999999999961"/>
  </r>
  <r>
    <n v="8728"/>
    <s v="CA-2012-103870"/>
    <x v="1"/>
    <x v="17"/>
    <x v="16"/>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16"/>
    <s v="Standard Class"/>
    <s v="SP-20860"/>
    <s v="Sung Pak"/>
    <x v="1"/>
    <s v="United States"/>
    <s v="Murfreesboro"/>
    <x v="18"/>
    <n v="37130"/>
    <x v="0"/>
    <s v="FUR-BO-10002853"/>
    <x v="0"/>
    <x v="0"/>
    <s v="O'Sullivan 5-Shelf Heavy-Duty Bookcases"/>
    <n v="131.10400000000001"/>
    <n v="2"/>
    <n v="0.2"/>
    <n v="8.1939999999999955"/>
  </r>
  <r>
    <n v="8730"/>
    <s v="CA-2012-103870"/>
    <x v="1"/>
    <x v="17"/>
    <x v="16"/>
    <s v="Standard Class"/>
    <s v="SP-20860"/>
    <s v="Sung Pak"/>
    <x v="1"/>
    <s v="United States"/>
    <s v="Murfreesboro"/>
    <x v="18"/>
    <n v="37130"/>
    <x v="0"/>
    <s v="OFF-ST-10002562"/>
    <x v="1"/>
    <x v="4"/>
    <s v="Staples"/>
    <n v="22.512000000000004"/>
    <n v="3"/>
    <n v="0.2"/>
    <n v="2.2511999999999999"/>
  </r>
  <r>
    <n v="8731"/>
    <s v="CA-2012-103870"/>
    <x v="1"/>
    <x v="17"/>
    <x v="16"/>
    <s v="Standard Class"/>
    <s v="SP-20860"/>
    <s v="Sung Pak"/>
    <x v="1"/>
    <s v="United States"/>
    <s v="Murfreesboro"/>
    <x v="18"/>
    <n v="37130"/>
    <x v="0"/>
    <s v="TEC-AC-10004227"/>
    <x v="2"/>
    <x v="11"/>
    <s v="SanDisk Ultra 16 GB MicroSDHC Class 10 Memory Card"/>
    <n v="72.744000000000014"/>
    <n v="7"/>
    <n v="0.2"/>
    <n v="-12.730200000000011"/>
  </r>
  <r>
    <n v="8732"/>
    <s v="CA-2012-111017"/>
    <x v="1"/>
    <x v="374"/>
    <x v="1066"/>
    <s v="Standard Class"/>
    <s v="SC-20695"/>
    <s v="Steve Chapman"/>
    <x v="1"/>
    <s v="United States"/>
    <s v="Saint Louis"/>
    <x v="25"/>
    <n v="63116"/>
    <x v="2"/>
    <s v="OFF-SU-10002573"/>
    <x v="1"/>
    <x v="14"/>
    <s v="Acme 10&quot; Easy Grip Assistive Scissors"/>
    <n v="52.59"/>
    <n v="3"/>
    <n v="0"/>
    <n v="15.776999999999996"/>
  </r>
  <r>
    <n v="8733"/>
    <s v="CA-2014-116988"/>
    <x v="3"/>
    <x v="818"/>
    <x v="89"/>
    <s v="Second Class"/>
    <s v="PW-19030"/>
    <s v="Pauline Webber"/>
    <x v="1"/>
    <s v="United States"/>
    <s v="Seattle"/>
    <x v="4"/>
    <n v="98105"/>
    <x v="1"/>
    <s v="OFF-PA-10003848"/>
    <x v="1"/>
    <x v="10"/>
    <s v="Xerox 1997"/>
    <n v="19.440000000000001"/>
    <n v="3"/>
    <n v="0"/>
    <n v="9.3312000000000008"/>
  </r>
  <r>
    <n v="8734"/>
    <s v="CA-2014-116988"/>
    <x v="3"/>
    <x v="818"/>
    <x v="89"/>
    <s v="Second Class"/>
    <s v="PW-19030"/>
    <s v="Pauline Webber"/>
    <x v="1"/>
    <s v="United States"/>
    <s v="Seattle"/>
    <x v="4"/>
    <n v="98105"/>
    <x v="1"/>
    <s v="FUR-FU-10001290"/>
    <x v="0"/>
    <x v="5"/>
    <s v="Executive Impressions Supervisor Wall Clock"/>
    <n v="126.30000000000001"/>
    <n v="3"/>
    <n v="0"/>
    <n v="40.415999999999997"/>
  </r>
  <r>
    <n v="8735"/>
    <s v="CA-2014-116988"/>
    <x v="3"/>
    <x v="818"/>
    <x v="89"/>
    <s v="Second Class"/>
    <s v="PW-19030"/>
    <s v="Pauline Webber"/>
    <x v="1"/>
    <s v="United States"/>
    <s v="Seattle"/>
    <x v="4"/>
    <n v="98105"/>
    <x v="1"/>
    <s v="TEC-AC-10003832"/>
    <x v="2"/>
    <x v="11"/>
    <s v="Logitech P710e Mobile Speakerphone"/>
    <n v="1287.45"/>
    <n v="5"/>
    <n v="0"/>
    <n v="244.61549999999988"/>
  </r>
  <r>
    <n v="8736"/>
    <s v="US-2011-169390"/>
    <x v="2"/>
    <x v="315"/>
    <x v="1303"/>
    <s v="Second Class"/>
    <s v="CS-12250"/>
    <s v="Chris Selesnick"/>
    <x v="1"/>
    <s v="United States"/>
    <s v="New York City"/>
    <x v="15"/>
    <n v="10024"/>
    <x v="3"/>
    <s v="OFF-ST-10001558"/>
    <x v="1"/>
    <x v="4"/>
    <s v="Acco Perma 4000 Stacking Storage Drawers"/>
    <n v="64.959999999999994"/>
    <n v="4"/>
    <n v="0"/>
    <n v="9.7439999999999998"/>
  </r>
  <r>
    <n v="8737"/>
    <s v="CA-2013-168774"/>
    <x v="0"/>
    <x v="913"/>
    <x v="411"/>
    <s v="Standard Class"/>
    <s v="RP-19855"/>
    <s v="Roy Phan"/>
    <x v="1"/>
    <s v="United States"/>
    <s v="Woodbury"/>
    <x v="11"/>
    <n v="55125"/>
    <x v="2"/>
    <s v="OFF-ST-10001490"/>
    <x v="1"/>
    <x v="4"/>
    <s v="Hot File 7-Pocket, Floor Stand"/>
    <n v="535.41"/>
    <n v="3"/>
    <n v="0"/>
    <n v="160.62299999999993"/>
  </r>
  <r>
    <n v="8738"/>
    <s v="CA-2014-161592"/>
    <x v="3"/>
    <x v="1191"/>
    <x v="939"/>
    <s v="Standard Class"/>
    <s v="CS-12175"/>
    <s v="Charles Sheldon"/>
    <x v="1"/>
    <s v="United States"/>
    <s v="Chattanooga"/>
    <x v="18"/>
    <n v="37421"/>
    <x v="0"/>
    <s v="OFF-BI-10003669"/>
    <x v="1"/>
    <x v="8"/>
    <s v="3M Organizer Strips"/>
    <n v="8.1000000000000014"/>
    <n v="5"/>
    <n v="0.7"/>
    <n v="-5.9399999999999977"/>
  </r>
  <r>
    <n v="8739"/>
    <s v="US-2014-131961"/>
    <x v="3"/>
    <x v="166"/>
    <x v="33"/>
    <s v="First Class"/>
    <s v="MJ-17740"/>
    <s v="Max Jones"/>
    <x v="0"/>
    <s v="United States"/>
    <s v="Philadelphia"/>
    <x v="9"/>
    <n v="19140"/>
    <x v="3"/>
    <s v="OFF-AR-10004441"/>
    <x v="1"/>
    <x v="6"/>
    <s v="BIC Brite Liner Highlighters"/>
    <n v="13.247999999999999"/>
    <n v="4"/>
    <n v="0.2"/>
    <n v="3.6431999999999998"/>
  </r>
  <r>
    <n v="8740"/>
    <s v="US-2014-131961"/>
    <x v="3"/>
    <x v="166"/>
    <x v="33"/>
    <s v="First Class"/>
    <s v="MJ-17740"/>
    <s v="Max Jones"/>
    <x v="0"/>
    <s v="United States"/>
    <s v="Philadelphia"/>
    <x v="9"/>
    <n v="19140"/>
    <x v="3"/>
    <s v="TEC-PH-10001924"/>
    <x v="2"/>
    <x v="7"/>
    <s v="iHome FM Clock Radio with Lightning Dock"/>
    <n v="83.987999999999985"/>
    <n v="2"/>
    <n v="0.4"/>
    <n v="-20.996999999999993"/>
  </r>
  <r>
    <n v="8741"/>
    <s v="CA-2013-102498"/>
    <x v="0"/>
    <x v="1131"/>
    <x v="1174"/>
    <s v="First Class"/>
    <s v="JG-15160"/>
    <s v="James Galang"/>
    <x v="0"/>
    <s v="United States"/>
    <s v="Lafayette"/>
    <x v="28"/>
    <n v="70506"/>
    <x v="0"/>
    <s v="OFF-AR-10004456"/>
    <x v="1"/>
    <x v="6"/>
    <s v="Panasonic KP-4ABK Battery-Operated Pencil Sharpener"/>
    <n v="73.2"/>
    <n v="5"/>
    <n v="0"/>
    <n v="21.227999999999998"/>
  </r>
  <r>
    <n v="8742"/>
    <s v="CA-2012-113222"/>
    <x v="1"/>
    <x v="529"/>
    <x v="217"/>
    <s v="Same Day"/>
    <s v="AG-10765"/>
    <s v="Anthony Garverick"/>
    <x v="2"/>
    <s v="United States"/>
    <s v="Lawrence"/>
    <x v="14"/>
    <n v="46226"/>
    <x v="2"/>
    <s v="OFF-BI-10001890"/>
    <x v="1"/>
    <x v="8"/>
    <s v="Avery Poly Binder Pockets"/>
    <n v="10.74"/>
    <n v="3"/>
    <n v="0"/>
    <n v="5.1551999999999998"/>
  </r>
  <r>
    <n v="8743"/>
    <s v="US-2012-144771"/>
    <x v="1"/>
    <x v="653"/>
    <x v="1100"/>
    <s v="First Class"/>
    <s v="CK-12205"/>
    <s v="Chloris Kastensmidt"/>
    <x v="0"/>
    <s v="United States"/>
    <s v="Hillsboro"/>
    <x v="21"/>
    <n v="97123"/>
    <x v="1"/>
    <s v="FUR-FU-10000629"/>
    <x v="0"/>
    <x v="5"/>
    <s v="9-3/4 Diameter Round Wall Clock"/>
    <n v="11.032"/>
    <n v="1"/>
    <n v="0.2"/>
    <n v="3.0338000000000003"/>
  </r>
  <r>
    <n v="8744"/>
    <s v="US-2012-144771"/>
    <x v="1"/>
    <x v="653"/>
    <x v="11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332"/>
    <s v="Second Class"/>
    <s v="HD-14785"/>
    <s v="Harold Dahlen"/>
    <x v="2"/>
    <s v="United States"/>
    <s v="Cambridge"/>
    <x v="31"/>
    <n v="2138"/>
    <x v="3"/>
    <s v="OFF-AR-10003056"/>
    <x v="1"/>
    <x v="6"/>
    <s v="Newell 341"/>
    <n v="17.12"/>
    <n v="4"/>
    <n v="0"/>
    <n v="4.9647999999999985"/>
  </r>
  <r>
    <n v="8746"/>
    <s v="CA-2012-162376"/>
    <x v="1"/>
    <x v="6"/>
    <x v="332"/>
    <s v="Second Class"/>
    <s v="HD-14785"/>
    <s v="Harold Dahlen"/>
    <x v="2"/>
    <s v="United States"/>
    <s v="Cambridge"/>
    <x v="31"/>
    <n v="2138"/>
    <x v="3"/>
    <s v="OFF-PA-10000300"/>
    <x v="1"/>
    <x v="10"/>
    <s v="Xerox 1936"/>
    <n v="59.94"/>
    <n v="3"/>
    <n v="0"/>
    <n v="28.171799999999998"/>
  </r>
  <r>
    <n v="8747"/>
    <s v="CA-2014-128076"/>
    <x v="3"/>
    <x v="62"/>
    <x v="1123"/>
    <s v="Standard Class"/>
    <s v="BO-11350"/>
    <s v="Bill Overfelt"/>
    <x v="1"/>
    <s v="United States"/>
    <s v="San Diego"/>
    <x v="1"/>
    <n v="92105"/>
    <x v="1"/>
    <s v="FUR-FU-10000293"/>
    <x v="0"/>
    <x v="5"/>
    <s v="Eldon Antistatic Chair Mats for Low to Medium Pile Carpets"/>
    <n v="210.58"/>
    <n v="2"/>
    <n v="0"/>
    <n v="12.634799999999984"/>
  </r>
  <r>
    <n v="8748"/>
    <s v="CA-2014-128076"/>
    <x v="3"/>
    <x v="62"/>
    <x v="1123"/>
    <s v="Standard Class"/>
    <s v="BO-11350"/>
    <s v="Bill Overfelt"/>
    <x v="1"/>
    <s v="United States"/>
    <s v="San Diego"/>
    <x v="1"/>
    <n v="92105"/>
    <x v="1"/>
    <s v="OFF-BI-10003638"/>
    <x v="1"/>
    <x v="8"/>
    <s v="GBC Durable Plastic Covers"/>
    <n v="30.960000000000004"/>
    <n v="2"/>
    <n v="0.2"/>
    <n v="10.061999999999998"/>
  </r>
  <r>
    <n v="8749"/>
    <s v="CA-2014-128076"/>
    <x v="3"/>
    <x v="62"/>
    <x v="1123"/>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x v="959"/>
    <s v="First Class"/>
    <s v="LC-16885"/>
    <s v="Lena Creighton"/>
    <x v="0"/>
    <s v="United States"/>
    <s v="New York City"/>
    <x v="15"/>
    <n v="10009"/>
    <x v="3"/>
    <s v="TEC-PH-10004922"/>
    <x v="2"/>
    <x v="7"/>
    <s v="RCA Visys Integrated PBX 8-Line Router"/>
    <n v="133.97999999999999"/>
    <n v="2"/>
    <n v="0"/>
    <n v="33.495000000000005"/>
  </r>
  <r>
    <n v="8752"/>
    <s v="CA-2013-105662"/>
    <x v="0"/>
    <x v="465"/>
    <x v="807"/>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x v="807"/>
    <s v="Standard Class"/>
    <s v="RB-19465"/>
    <s v="Rick Bensley"/>
    <x v="2"/>
    <s v="United States"/>
    <s v="Tallahassee"/>
    <x v="2"/>
    <n v="32303"/>
    <x v="0"/>
    <s v="TEC-PH-10001198"/>
    <x v="2"/>
    <x v="7"/>
    <s v="Avaya 4621SW VoIP phone"/>
    <n v="177.48000000000002"/>
    <n v="3"/>
    <n v="0.2"/>
    <n v="19.966499999999982"/>
  </r>
  <r>
    <n v="8754"/>
    <s v="CA-2014-152198"/>
    <x v="3"/>
    <x v="428"/>
    <x v="643"/>
    <s v="First Class"/>
    <s v="JD-16015"/>
    <s v="Joy Daniels"/>
    <x v="0"/>
    <s v="United States"/>
    <s v="Toledo"/>
    <x v="24"/>
    <n v="43615"/>
    <x v="3"/>
    <s v="OFF-LA-10000443"/>
    <x v="1"/>
    <x v="2"/>
    <s v="Avery 501"/>
    <n v="17.712"/>
    <n v="6"/>
    <n v="0.2"/>
    <n v="5.9777999999999993"/>
  </r>
  <r>
    <n v="8755"/>
    <s v="CA-2014-152198"/>
    <x v="3"/>
    <x v="428"/>
    <x v="643"/>
    <s v="First Class"/>
    <s v="JD-16015"/>
    <s v="Joy Daniels"/>
    <x v="0"/>
    <s v="United States"/>
    <s v="Toledo"/>
    <x v="24"/>
    <n v="43615"/>
    <x v="3"/>
    <s v="OFF-BI-10003669"/>
    <x v="1"/>
    <x v="8"/>
    <s v="3M Organizer Strips"/>
    <n v="4.8600000000000012"/>
    <n v="3"/>
    <n v="0.7"/>
    <n v="-3.5640000000000001"/>
  </r>
  <r>
    <n v="8756"/>
    <s v="CA-2014-152198"/>
    <x v="3"/>
    <x v="428"/>
    <x v="643"/>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x v="1050"/>
    <s v="Standard Class"/>
    <s v="MF-17665"/>
    <s v="Maureen Fritzler"/>
    <x v="1"/>
    <s v="United States"/>
    <s v="Columbia"/>
    <x v="39"/>
    <n v="21044"/>
    <x v="3"/>
    <s v="OFF-AP-10002350"/>
    <x v="1"/>
    <x v="9"/>
    <s v="Belkin F9H710-06 7 Outlet SurgeMaster Surge Protector"/>
    <n v="37.68"/>
    <n v="2"/>
    <n v="0"/>
    <n v="10.5504"/>
  </r>
  <r>
    <n v="8758"/>
    <s v="CA-2013-114307"/>
    <x v="0"/>
    <x v="405"/>
    <x v="1050"/>
    <s v="Standard Class"/>
    <s v="MF-17665"/>
    <s v="Maureen Fritzler"/>
    <x v="1"/>
    <s v="United States"/>
    <s v="Columbia"/>
    <x v="39"/>
    <n v="21044"/>
    <x v="3"/>
    <s v="OFF-PA-10004100"/>
    <x v="1"/>
    <x v="10"/>
    <s v="Xerox 216"/>
    <n v="51.84"/>
    <n v="8"/>
    <n v="0"/>
    <n v="24.883200000000002"/>
  </r>
  <r>
    <n v="8759"/>
    <s v="CA-2013-114307"/>
    <x v="0"/>
    <x v="405"/>
    <x v="1050"/>
    <s v="Standard Class"/>
    <s v="MF-17665"/>
    <s v="Maureen Fritzler"/>
    <x v="1"/>
    <s v="United States"/>
    <s v="Columbia"/>
    <x v="39"/>
    <n v="21044"/>
    <x v="3"/>
    <s v="FUR-FU-10000794"/>
    <x v="0"/>
    <x v="5"/>
    <s v="Eldon Stackable Tray, Side-Load, Legal, Smoke"/>
    <n v="27.42"/>
    <n v="3"/>
    <n v="0"/>
    <n v="9.3227999999999991"/>
  </r>
  <r>
    <n v="8760"/>
    <s v="CA-2013-114307"/>
    <x v="0"/>
    <x v="405"/>
    <x v="1050"/>
    <s v="Standard Class"/>
    <s v="MF-17665"/>
    <s v="Maureen Fritzler"/>
    <x v="1"/>
    <s v="United States"/>
    <s v="Columbia"/>
    <x v="39"/>
    <n v="21044"/>
    <x v="3"/>
    <s v="OFF-BI-10002012"/>
    <x v="1"/>
    <x v="8"/>
    <s v="Wilson Jones Easy Flow II Sheet Lifters"/>
    <n v="5.4"/>
    <n v="3"/>
    <n v="0"/>
    <n v="2.5920000000000001"/>
  </r>
  <r>
    <n v="8761"/>
    <s v="CA-2013-159891"/>
    <x v="0"/>
    <x v="1011"/>
    <x v="1304"/>
    <s v="Standard Class"/>
    <s v="BF-11170"/>
    <s v="Ben Ferrer"/>
    <x v="2"/>
    <s v="United States"/>
    <s v="Atlanta"/>
    <x v="32"/>
    <n v="30318"/>
    <x v="0"/>
    <s v="OFF-BI-10003527"/>
    <x v="1"/>
    <x v="8"/>
    <s v="Fellowes PB500 Electric Punch Plastic Comb Binding Machine with Manual Bind"/>
    <n v="1270.99"/>
    <n v="1"/>
    <n v="0"/>
    <n v="635.495"/>
  </r>
  <r>
    <n v="8762"/>
    <s v="CA-2013-159891"/>
    <x v="0"/>
    <x v="1011"/>
    <x v="1304"/>
    <s v="Standard Class"/>
    <s v="BF-11170"/>
    <s v="Ben Ferrer"/>
    <x v="2"/>
    <s v="United States"/>
    <s v="Atlanta"/>
    <x v="32"/>
    <n v="30318"/>
    <x v="0"/>
    <s v="OFF-EN-10004483"/>
    <x v="1"/>
    <x v="12"/>
    <s v="#10 White Business Envelopes,4 1/8 x 9 1/2"/>
    <n v="125.36"/>
    <n v="8"/>
    <n v="0"/>
    <n v="58.919199999999989"/>
  </r>
  <r>
    <n v="8763"/>
    <s v="CA-2013-112578"/>
    <x v="0"/>
    <x v="723"/>
    <x v="771"/>
    <s v="Standard Class"/>
    <s v="FO-14305"/>
    <s v="Frank Olsen"/>
    <x v="0"/>
    <s v="United States"/>
    <s v="Sacramento"/>
    <x v="1"/>
    <n v="95823"/>
    <x v="1"/>
    <s v="OFF-ST-10003722"/>
    <x v="1"/>
    <x v="4"/>
    <s v="Project Tote Personal File"/>
    <n v="14.03"/>
    <n v="1"/>
    <n v="0"/>
    <n v="4.068699999999998"/>
  </r>
  <r>
    <n v="8764"/>
    <s v="CA-2013-112578"/>
    <x v="0"/>
    <x v="723"/>
    <x v="771"/>
    <s v="Standard Class"/>
    <s v="FO-14305"/>
    <s v="Frank Olsen"/>
    <x v="0"/>
    <s v="United States"/>
    <s v="Sacramento"/>
    <x v="1"/>
    <n v="95823"/>
    <x v="1"/>
    <s v="OFF-SU-10002557"/>
    <x v="1"/>
    <x v="14"/>
    <s v="Fiskars Spring-Action Scissors"/>
    <n v="27.96"/>
    <n v="2"/>
    <n v="0"/>
    <n v="7.2696000000000005"/>
  </r>
  <r>
    <n v="8765"/>
    <s v="CA-2012-107083"/>
    <x v="1"/>
    <x v="82"/>
    <x v="562"/>
    <s v="Standard Class"/>
    <s v="BB-11545"/>
    <s v="Brenda Bowman"/>
    <x v="1"/>
    <s v="United States"/>
    <s v="Fort Worth"/>
    <x v="5"/>
    <n v="76106"/>
    <x v="2"/>
    <s v="OFF-AR-10002257"/>
    <x v="1"/>
    <x v="6"/>
    <s v="Eldon Spacemaker Box, Quick-Snap Lid, Clear"/>
    <n v="5.3440000000000003"/>
    <n v="2"/>
    <n v="0.2"/>
    <n v="0.73479999999999923"/>
  </r>
  <r>
    <n v="8766"/>
    <s v="CA-2012-107083"/>
    <x v="1"/>
    <x v="82"/>
    <x v="562"/>
    <s v="Standard Class"/>
    <s v="BB-11545"/>
    <s v="Brenda Bowman"/>
    <x v="1"/>
    <s v="United States"/>
    <s v="Fort Worth"/>
    <x v="5"/>
    <n v="76106"/>
    <x v="2"/>
    <s v="OFF-BI-10000756"/>
    <x v="1"/>
    <x v="8"/>
    <s v="Storex DuraTech Recycled Plastic Frosted Binders"/>
    <n v="1.6959999999999997"/>
    <n v="2"/>
    <n v="0.8"/>
    <n v="-2.5440000000000005"/>
  </r>
  <r>
    <n v="8767"/>
    <s v="CA-2012-107083"/>
    <x v="1"/>
    <x v="82"/>
    <x v="562"/>
    <s v="Standard Class"/>
    <s v="BB-11545"/>
    <s v="Brenda Bowman"/>
    <x v="1"/>
    <s v="United States"/>
    <s v="Fort Worth"/>
    <x v="5"/>
    <n v="76106"/>
    <x v="2"/>
    <s v="OFF-AP-10004136"/>
    <x v="1"/>
    <x v="9"/>
    <s v="Kensington 6 Outlet SmartSocket Surge Protector"/>
    <n v="24.587999999999994"/>
    <n v="3"/>
    <n v="0.8"/>
    <n v="-67.617000000000019"/>
  </r>
  <r>
    <n v="8768"/>
    <s v="CA-2012-107083"/>
    <x v="1"/>
    <x v="82"/>
    <x v="562"/>
    <s v="Standard Class"/>
    <s v="BB-11545"/>
    <s v="Brenda Bowman"/>
    <x v="1"/>
    <s v="United States"/>
    <s v="Fort Worth"/>
    <x v="5"/>
    <n v="76106"/>
    <x v="2"/>
    <s v="OFF-BI-10002194"/>
    <x v="1"/>
    <x v="8"/>
    <s v="Cardinal Hold-It CD Pocket"/>
    <n v="7.9799999999999986"/>
    <n v="5"/>
    <n v="0.8"/>
    <n v="-13.167000000000002"/>
  </r>
  <r>
    <n v="8769"/>
    <s v="CA-2012-151722"/>
    <x v="1"/>
    <x v="348"/>
    <x v="256"/>
    <s v="Standard Class"/>
    <s v="IL-15100"/>
    <s v="Ivan Liston"/>
    <x v="0"/>
    <s v="United States"/>
    <s v="Columbus"/>
    <x v="24"/>
    <n v="43229"/>
    <x v="3"/>
    <s v="TEC-AC-10000892"/>
    <x v="2"/>
    <x v="11"/>
    <s v="NETGEAR N750 Dual Band Wi-Fi Gigabit Router"/>
    <n v="288"/>
    <n v="4"/>
    <n v="0.2"/>
    <n v="57.599999999999994"/>
  </r>
  <r>
    <n v="8770"/>
    <s v="CA-2013-151148"/>
    <x v="0"/>
    <x v="126"/>
    <x v="25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x v="250"/>
    <s v="Same Day"/>
    <s v="PO-19180"/>
    <s v="Philisse Overcash"/>
    <x v="2"/>
    <s v="United States"/>
    <s v="Louisville"/>
    <x v="22"/>
    <n v="80027"/>
    <x v="1"/>
    <s v="FUR-CH-10002304"/>
    <x v="0"/>
    <x v="1"/>
    <s v="Global Stack Chair without Arms, Black"/>
    <n v="83.13600000000001"/>
    <n v="4"/>
    <n v="0.2"/>
    <n v="5.1960000000000015"/>
  </r>
  <r>
    <n v="8772"/>
    <s v="CA-2014-115882"/>
    <x v="3"/>
    <x v="32"/>
    <x v="31"/>
    <s v="First Class"/>
    <s v="DB-13555"/>
    <s v="Dorothy Badders"/>
    <x v="1"/>
    <s v="United States"/>
    <s v="Raleigh"/>
    <x v="3"/>
    <n v="27604"/>
    <x v="0"/>
    <s v="OFF-AP-10002534"/>
    <x v="1"/>
    <x v="9"/>
    <s v="3.6 Cubic Foot Counter Height Office Refrigerator"/>
    <n v="942.78400000000011"/>
    <n v="4"/>
    <n v="0.2"/>
    <n v="94.278400000000033"/>
  </r>
  <r>
    <n v="8773"/>
    <s v="CA-2014-115882"/>
    <x v="3"/>
    <x v="32"/>
    <x v="31"/>
    <s v="First Class"/>
    <s v="DB-13555"/>
    <s v="Dorothy Badders"/>
    <x v="1"/>
    <s v="United States"/>
    <s v="Raleigh"/>
    <x v="3"/>
    <n v="27604"/>
    <x v="0"/>
    <s v="OFF-PA-10001125"/>
    <x v="1"/>
    <x v="10"/>
    <s v="Xerox 1988"/>
    <n v="74.352000000000004"/>
    <n v="3"/>
    <n v="0.2"/>
    <n v="23.234999999999992"/>
  </r>
  <r>
    <n v="8774"/>
    <s v="CA-2012-132276"/>
    <x v="1"/>
    <x v="1203"/>
    <x v="973"/>
    <s v="Standard Class"/>
    <s v="LC-16960"/>
    <s v="Lindsay Castell"/>
    <x v="2"/>
    <s v="United States"/>
    <s v="New York City"/>
    <x v="15"/>
    <n v="10024"/>
    <x v="3"/>
    <s v="OFF-AP-10000804"/>
    <x v="1"/>
    <x v="9"/>
    <s v="Hoover Portapower Portable Vacuum"/>
    <n v="26.880000000000003"/>
    <n v="6"/>
    <n v="0"/>
    <n v="6.7200000000000006"/>
  </r>
  <r>
    <n v="8775"/>
    <s v="CA-2012-132276"/>
    <x v="1"/>
    <x v="1203"/>
    <x v="973"/>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66"/>
    <s v="Second Class"/>
    <s v="MP-18175"/>
    <s v="Mike Pelletier"/>
    <x v="2"/>
    <s v="United States"/>
    <s v="Chicago"/>
    <x v="10"/>
    <n v="60623"/>
    <x v="2"/>
    <s v="OFF-AR-10001547"/>
    <x v="1"/>
    <x v="6"/>
    <s v="Newell 311"/>
    <n v="3.536"/>
    <n v="2"/>
    <n v="0.2"/>
    <n v="0.30940000000000001"/>
  </r>
  <r>
    <n v="8777"/>
    <s v="CA-2013-102813"/>
    <x v="0"/>
    <x v="415"/>
    <x v="480"/>
    <s v="First Class"/>
    <s v="EA-14035"/>
    <s v="Erin Ashbrook"/>
    <x v="1"/>
    <s v="United States"/>
    <s v="Huntsville"/>
    <x v="5"/>
    <n v="77340"/>
    <x v="2"/>
    <s v="FUR-CH-10000665"/>
    <x v="0"/>
    <x v="1"/>
    <s v="Global Airflow Leather Mesh Back Chair, Black"/>
    <n v="528.42999999999995"/>
    <n v="5"/>
    <n v="0.3"/>
    <n v="0"/>
  </r>
  <r>
    <n v="8778"/>
    <s v="CA-2013-102813"/>
    <x v="0"/>
    <x v="415"/>
    <x v="480"/>
    <s v="First Class"/>
    <s v="EA-14035"/>
    <s v="Erin Ashbrook"/>
    <x v="1"/>
    <s v="United States"/>
    <s v="Huntsville"/>
    <x v="5"/>
    <n v="77340"/>
    <x v="2"/>
    <s v="OFF-PA-10000520"/>
    <x v="1"/>
    <x v="10"/>
    <s v="Xerox 201"/>
    <n v="41.472000000000008"/>
    <n v="8"/>
    <n v="0.2"/>
    <n v="14.5152"/>
  </r>
  <r>
    <n v="8779"/>
    <s v="CA-2014-135377"/>
    <x v="3"/>
    <x v="1096"/>
    <x v="867"/>
    <s v="Standard Class"/>
    <s v="BP-11095"/>
    <s v="Bart Pistole"/>
    <x v="1"/>
    <s v="United States"/>
    <s v="New York City"/>
    <x v="15"/>
    <n v="10024"/>
    <x v="3"/>
    <s v="FUR-BO-10004015"/>
    <x v="0"/>
    <x v="0"/>
    <s v="Bush Andora Bookcase, Maple/Graphite Gray Finish"/>
    <n v="287.976"/>
    <n v="3"/>
    <n v="0.2"/>
    <n v="7.1993999999999687"/>
  </r>
  <r>
    <n v="8780"/>
    <s v="CA-2012-165813"/>
    <x v="1"/>
    <x v="305"/>
    <x v="206"/>
    <s v="Second Class"/>
    <s v="BM-11785"/>
    <s v="Bryan Mills"/>
    <x v="0"/>
    <s v="United States"/>
    <s v="Salem"/>
    <x v="21"/>
    <n v="97301"/>
    <x v="1"/>
    <s v="OFF-ST-10004258"/>
    <x v="1"/>
    <x v="4"/>
    <s v="Portable Personal File Box"/>
    <n v="29.304000000000002"/>
    <n v="3"/>
    <n v="0.2"/>
    <n v="2.5641000000000034"/>
  </r>
  <r>
    <n v="8781"/>
    <s v="CA-2012-133585"/>
    <x v="1"/>
    <x v="1201"/>
    <x v="1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x v="100"/>
    <s v="First Class"/>
    <s v="CM-12715"/>
    <s v="Craig Molinari"/>
    <x v="1"/>
    <s v="United States"/>
    <s v="Houston"/>
    <x v="5"/>
    <n v="77070"/>
    <x v="2"/>
    <s v="FUR-BO-10001811"/>
    <x v="0"/>
    <x v="0"/>
    <s v="Atlantic Metals Mobile 5-Shelf Bookcases, Custom Colors"/>
    <n v="1227.9983999999999"/>
    <n v="6"/>
    <n v="0.32"/>
    <n v="-36.117600000000152"/>
  </r>
  <r>
    <n v="8783"/>
    <s v="CA-2013-116911"/>
    <x v="0"/>
    <x v="306"/>
    <x v="369"/>
    <s v="Standard Class"/>
    <s v="JD-16150"/>
    <s v="Justin Deggeller"/>
    <x v="1"/>
    <s v="United States"/>
    <s v="Twin Falls"/>
    <x v="45"/>
    <n v="83301"/>
    <x v="1"/>
    <s v="OFF-BI-10001249"/>
    <x v="1"/>
    <x v="8"/>
    <s v="Avery Heavy-Duty EZD View Binder with Locking Rings"/>
    <n v="20.416"/>
    <n v="4"/>
    <n v="0.2"/>
    <n v="6.6351999999999984"/>
  </r>
  <r>
    <n v="8784"/>
    <s v="CA-2013-116911"/>
    <x v="0"/>
    <x v="306"/>
    <x v="369"/>
    <s v="Standard Class"/>
    <s v="JD-16150"/>
    <s v="Justin Deggeller"/>
    <x v="1"/>
    <s v="United States"/>
    <s v="Twin Falls"/>
    <x v="45"/>
    <n v="83301"/>
    <x v="1"/>
    <s v="FUR-TA-10003473"/>
    <x v="0"/>
    <x v="3"/>
    <s v="Bretford Rectangular Conference Table Tops"/>
    <n v="1128.3899999999999"/>
    <n v="3"/>
    <n v="0"/>
    <n v="259.52970000000005"/>
  </r>
  <r>
    <n v="8785"/>
    <s v="US-2014-129224"/>
    <x v="3"/>
    <x v="294"/>
    <x v="275"/>
    <s v="Standard Class"/>
    <s v="AS-10630"/>
    <s v="Ann Steele"/>
    <x v="2"/>
    <s v="United States"/>
    <s v="Knoxville"/>
    <x v="18"/>
    <n v="37918"/>
    <x v="0"/>
    <s v="OFF-LA-10003190"/>
    <x v="1"/>
    <x v="2"/>
    <s v="Avery 474"/>
    <n v="4.6079999999999997"/>
    <n v="2"/>
    <n v="0.2"/>
    <n v="1.6704000000000001"/>
  </r>
  <r>
    <n v="8786"/>
    <s v="CA-2014-145765"/>
    <x v="3"/>
    <x v="39"/>
    <x v="886"/>
    <s v="Standard Class"/>
    <s v="CM-11815"/>
    <s v="Candace McMahon"/>
    <x v="1"/>
    <s v="United States"/>
    <s v="Phoenix"/>
    <x v="16"/>
    <n v="85023"/>
    <x v="1"/>
    <s v="TEC-PH-10001305"/>
    <x v="2"/>
    <x v="7"/>
    <s v="Panasonic KX TS208W Corded phone"/>
    <n v="195.96000000000004"/>
    <n v="5"/>
    <n v="0.2"/>
    <n v="19.596000000000018"/>
  </r>
  <r>
    <n v="8787"/>
    <s v="CA-2014-145765"/>
    <x v="3"/>
    <x v="39"/>
    <x v="886"/>
    <s v="Standard Class"/>
    <s v="CM-11815"/>
    <s v="Candace McMahon"/>
    <x v="1"/>
    <s v="United States"/>
    <s v="Phoenix"/>
    <x v="16"/>
    <n v="85023"/>
    <x v="1"/>
    <s v="OFF-PA-10001534"/>
    <x v="1"/>
    <x v="10"/>
    <s v="Xerox 230"/>
    <n v="15.552000000000003"/>
    <n v="3"/>
    <n v="0.2"/>
    <n v="5.4432"/>
  </r>
  <r>
    <n v="8788"/>
    <s v="CA-2014-145765"/>
    <x v="3"/>
    <x v="39"/>
    <x v="886"/>
    <s v="Standard Class"/>
    <s v="CM-11815"/>
    <s v="Candace McMahon"/>
    <x v="1"/>
    <s v="United States"/>
    <s v="Phoenix"/>
    <x v="16"/>
    <n v="85023"/>
    <x v="1"/>
    <s v="TEC-AC-10000844"/>
    <x v="2"/>
    <x v="11"/>
    <s v="Logitech Gaming G510s - Keyboard"/>
    <n v="271.96800000000002"/>
    <n v="4"/>
    <n v="0.2"/>
    <n v="54.393599999999978"/>
  </r>
  <r>
    <n v="8789"/>
    <s v="CA-2014-126914"/>
    <x v="3"/>
    <x v="140"/>
    <x v="141"/>
    <s v="Standard Class"/>
    <s v="JE-15715"/>
    <s v="Joe Elijah"/>
    <x v="0"/>
    <s v="United States"/>
    <s v="Monroe"/>
    <x v="3"/>
    <n v="28110"/>
    <x v="0"/>
    <s v="FUR-CH-10000847"/>
    <x v="0"/>
    <x v="1"/>
    <s v="Global Executive Mid-Back Manager's Chair"/>
    <n v="698.35200000000009"/>
    <n v="3"/>
    <n v="0.2"/>
    <n v="52.376399999999961"/>
  </r>
  <r>
    <n v="8790"/>
    <s v="CA-2014-126914"/>
    <x v="3"/>
    <x v="140"/>
    <x v="141"/>
    <s v="Standard Class"/>
    <s v="JE-15715"/>
    <s v="Joe Elijah"/>
    <x v="0"/>
    <s v="United States"/>
    <s v="Monroe"/>
    <x v="3"/>
    <n v="28110"/>
    <x v="0"/>
    <s v="FUR-BO-10000468"/>
    <x v="0"/>
    <x v="0"/>
    <s v="O'Sullivan 2-Shelf Heavy-Duty Bookcases"/>
    <n v="77.728000000000009"/>
    <n v="2"/>
    <n v="0.2"/>
    <n v="-3.8863999999999947"/>
  </r>
  <r>
    <n v="8791"/>
    <s v="CA-2012-169572"/>
    <x v="1"/>
    <x v="684"/>
    <x v="64"/>
    <s v="Standard Class"/>
    <s v="AG-10525"/>
    <s v="Andy Gerbode"/>
    <x v="1"/>
    <s v="United States"/>
    <s v="Richmond"/>
    <x v="17"/>
    <n v="23223"/>
    <x v="0"/>
    <s v="OFF-BI-10002799"/>
    <x v="1"/>
    <x v="8"/>
    <s v="SlimView Poly Binder, 3/8&quot;"/>
    <n v="46.62"/>
    <n v="9"/>
    <n v="0"/>
    <n v="21.445199999999996"/>
  </r>
  <r>
    <n v="8792"/>
    <s v="CA-2014-162075"/>
    <x v="3"/>
    <x v="257"/>
    <x v="540"/>
    <s v="Standard Class"/>
    <s v="TT-21220"/>
    <s v="Thomas Thornton"/>
    <x v="0"/>
    <s v="United States"/>
    <s v="Houston"/>
    <x v="5"/>
    <n v="77041"/>
    <x v="2"/>
    <s v="TEC-PH-10001557"/>
    <x v="2"/>
    <x v="7"/>
    <s v="Pyle PMP37LED"/>
    <n v="537.54399999999998"/>
    <n v="7"/>
    <n v="0.2"/>
    <n v="47.035099999999971"/>
  </r>
  <r>
    <n v="8793"/>
    <s v="CA-2011-162992"/>
    <x v="2"/>
    <x v="174"/>
    <x v="444"/>
    <s v="First Class"/>
    <s v="BP-11095"/>
    <s v="Bart Pistole"/>
    <x v="1"/>
    <s v="United States"/>
    <s v="Los Angeles"/>
    <x v="1"/>
    <n v="90008"/>
    <x v="1"/>
    <s v="OFF-LA-10001934"/>
    <x v="1"/>
    <x v="2"/>
    <s v="Avery 516"/>
    <n v="14.62"/>
    <n v="2"/>
    <n v="0"/>
    <n v="6.8713999999999995"/>
  </r>
  <r>
    <n v="8794"/>
    <s v="CA-2011-162992"/>
    <x v="2"/>
    <x v="174"/>
    <x v="444"/>
    <s v="First Class"/>
    <s v="BP-11095"/>
    <s v="Bart Pistole"/>
    <x v="1"/>
    <s v="United States"/>
    <s v="Los Angeles"/>
    <x v="1"/>
    <n v="90008"/>
    <x v="1"/>
    <s v="OFF-FA-10004248"/>
    <x v="1"/>
    <x v="13"/>
    <s v="Advantus T-Pin Paper Clips"/>
    <n v="22.549999999999997"/>
    <n v="5"/>
    <n v="0"/>
    <n v="8.7945000000000011"/>
  </r>
  <r>
    <n v="8795"/>
    <s v="CA-2011-162992"/>
    <x v="2"/>
    <x v="174"/>
    <x v="444"/>
    <s v="First Class"/>
    <s v="BP-11095"/>
    <s v="Bart Pistole"/>
    <x v="1"/>
    <s v="United States"/>
    <s v="Los Angeles"/>
    <x v="1"/>
    <n v="90008"/>
    <x v="1"/>
    <s v="TEC-PH-10001944"/>
    <x v="2"/>
    <x v="7"/>
    <s v="Wi-Ex zBoost YX540 Cellular Phone Signal Booster"/>
    <n v="583.79999999999995"/>
    <n v="5"/>
    <n v="0.2"/>
    <n v="72.974999999999909"/>
  </r>
  <r>
    <n v="8796"/>
    <s v="CA-2011-162992"/>
    <x v="2"/>
    <x v="174"/>
    <x v="444"/>
    <s v="First Class"/>
    <s v="BP-11095"/>
    <s v="Bart Pistole"/>
    <x v="1"/>
    <s v="United States"/>
    <s v="Los Angeles"/>
    <x v="1"/>
    <n v="90008"/>
    <x v="1"/>
    <s v="TEC-PH-10002085"/>
    <x v="2"/>
    <x v="7"/>
    <s v="Clarity 53712"/>
    <n v="211.16800000000001"/>
    <n v="4"/>
    <n v="0.2"/>
    <n v="15.837600000000009"/>
  </r>
  <r>
    <n v="8797"/>
    <s v="CA-2013-106397"/>
    <x v="0"/>
    <x v="274"/>
    <x v="522"/>
    <s v="Standard Class"/>
    <s v="MJ-17740"/>
    <s v="Max Jones"/>
    <x v="0"/>
    <s v="United States"/>
    <s v="Orem"/>
    <x v="7"/>
    <n v="84057"/>
    <x v="1"/>
    <s v="OFF-PA-10003441"/>
    <x v="1"/>
    <x v="10"/>
    <s v="Xerox 226"/>
    <n v="12.96"/>
    <n v="2"/>
    <n v="0"/>
    <n v="6.2208000000000006"/>
  </r>
  <r>
    <n v="8798"/>
    <s v="CA-2013-106397"/>
    <x v="0"/>
    <x v="274"/>
    <x v="522"/>
    <s v="Standard Class"/>
    <s v="MJ-17740"/>
    <s v="Max Jones"/>
    <x v="0"/>
    <s v="United States"/>
    <s v="Orem"/>
    <x v="7"/>
    <n v="84057"/>
    <x v="1"/>
    <s v="OFF-AR-10004602"/>
    <x v="1"/>
    <x v="6"/>
    <s v="Boston KS Multi-Size Manual Pencil Sharpener"/>
    <n v="45.98"/>
    <n v="2"/>
    <n v="0"/>
    <n v="12.874400000000001"/>
  </r>
  <r>
    <n v="8799"/>
    <s v="US-2013-150140"/>
    <x v="0"/>
    <x v="1204"/>
    <x v="41"/>
    <s v="Standard Class"/>
    <s v="VM-21685"/>
    <s v="Valerie Mitchum"/>
    <x v="2"/>
    <s v="United States"/>
    <s v="Burlington"/>
    <x v="42"/>
    <s v="05408"/>
    <x v="3"/>
    <s v="TEC-PH-10002555"/>
    <x v="2"/>
    <x v="7"/>
    <s v="Nortel Meridian M5316 Digital phone"/>
    <n v="1294.75"/>
    <n v="5"/>
    <n v="0"/>
    <n v="336.63499999999999"/>
  </r>
  <r>
    <n v="8800"/>
    <s v="CA-2011-116666"/>
    <x v="2"/>
    <x v="1205"/>
    <x v="503"/>
    <s v="First Class"/>
    <s v="KT-16480"/>
    <s v="Kean Thornton"/>
    <x v="0"/>
    <s v="United States"/>
    <s v="Philadelphia"/>
    <x v="9"/>
    <n v="19134"/>
    <x v="3"/>
    <s v="TEC-CO-10001449"/>
    <x v="2"/>
    <x v="16"/>
    <s v="Hewlett Packard LaserJet 3310 Copier"/>
    <n v="1799.9699999999998"/>
    <n v="5"/>
    <n v="0.4"/>
    <n v="239.99600000000009"/>
  </r>
  <r>
    <n v="8801"/>
    <s v="CA-2014-148992"/>
    <x v="3"/>
    <x v="51"/>
    <x v="207"/>
    <s v="Standard Class"/>
    <s v="CS-12250"/>
    <s v="Chris Selesnick"/>
    <x v="1"/>
    <s v="United States"/>
    <s v="Chicago"/>
    <x v="10"/>
    <n v="60623"/>
    <x v="2"/>
    <s v="OFF-PA-10004285"/>
    <x v="1"/>
    <x v="10"/>
    <s v="Xerox 1959"/>
    <n v="10.688000000000001"/>
    <n v="2"/>
    <n v="0.2"/>
    <n v="3.7407999999999997"/>
  </r>
  <r>
    <n v="8802"/>
    <s v="CA-2013-140935"/>
    <x v="0"/>
    <x v="338"/>
    <x v="357"/>
    <s v="First Class"/>
    <s v="AB-10015"/>
    <s v="Aaron Bergman"/>
    <x v="0"/>
    <s v="United States"/>
    <s v="Oklahoma City"/>
    <x v="26"/>
    <n v="73120"/>
    <x v="2"/>
    <s v="TEC-PH-10000562"/>
    <x v="2"/>
    <x v="7"/>
    <s v="Samsung Convoy 3"/>
    <n v="221.98"/>
    <n v="2"/>
    <n v="0"/>
    <n v="62.15440000000001"/>
  </r>
  <r>
    <n v="8803"/>
    <s v="CA-2013-140935"/>
    <x v="0"/>
    <x v="338"/>
    <x v="357"/>
    <s v="First Class"/>
    <s v="AB-10015"/>
    <s v="Aaron Bergman"/>
    <x v="0"/>
    <s v="United States"/>
    <s v="Oklahoma City"/>
    <x v="26"/>
    <n v="73120"/>
    <x v="2"/>
    <s v="FUR-BO-10003966"/>
    <x v="0"/>
    <x v="0"/>
    <s v="Sauder Facets Collection Library, Sky Alder Finish"/>
    <n v="341.96"/>
    <n v="2"/>
    <n v="0"/>
    <n v="54.713599999999985"/>
  </r>
  <r>
    <n v="8804"/>
    <s v="CA-2011-157644"/>
    <x v="2"/>
    <x v="520"/>
    <x v="916"/>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x v="916"/>
    <s v="First Class"/>
    <s v="AH-10030"/>
    <s v="Aaron Hawkins"/>
    <x v="1"/>
    <s v="United States"/>
    <s v="New York City"/>
    <x v="15"/>
    <n v="10035"/>
    <x v="3"/>
    <s v="OFF-LA-10003148"/>
    <x v="1"/>
    <x v="2"/>
    <s v="Avery 51"/>
    <n v="18.899999999999999"/>
    <n v="3"/>
    <n v="0"/>
    <n v="8.6939999999999991"/>
  </r>
  <r>
    <n v="8806"/>
    <s v="US-2014-100398"/>
    <x v="3"/>
    <x v="971"/>
    <x v="176"/>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x v="1069"/>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x v="360"/>
    <s v="Standard Class"/>
    <s v="JF-15190"/>
    <s v="Jamie Frazer"/>
    <x v="0"/>
    <s v="United States"/>
    <s v="Philadelphia"/>
    <x v="9"/>
    <n v="19134"/>
    <x v="3"/>
    <s v="OFF-BI-10004330"/>
    <x v="1"/>
    <x v="8"/>
    <s v="GBC Velobind Prepunched Cover Sets, Regency Series"/>
    <n v="33.282000000000004"/>
    <n v="3"/>
    <n v="0.7"/>
    <n v="-27.734999999999992"/>
  </r>
  <r>
    <n v="8809"/>
    <s v="US-2014-110646"/>
    <x v="3"/>
    <x v="40"/>
    <x v="360"/>
    <s v="Standard Class"/>
    <s v="JF-15190"/>
    <s v="Jamie Frazer"/>
    <x v="0"/>
    <s v="United States"/>
    <s v="Philadelphia"/>
    <x v="9"/>
    <n v="19134"/>
    <x v="3"/>
    <s v="TEC-PH-10002807"/>
    <x v="2"/>
    <x v="7"/>
    <s v="Motorla HX550 Universal Bluetooth Headset"/>
    <n v="118.64999999999998"/>
    <n v="5"/>
    <n v="0.4"/>
    <n v="19.775000000000006"/>
  </r>
  <r>
    <n v="8810"/>
    <s v="US-2014-110646"/>
    <x v="3"/>
    <x v="40"/>
    <x v="360"/>
    <s v="Standard Class"/>
    <s v="JF-15190"/>
    <s v="Jamie Frazer"/>
    <x v="0"/>
    <s v="United States"/>
    <s v="Philadelphia"/>
    <x v="9"/>
    <n v="19134"/>
    <x v="3"/>
    <s v="OFF-LA-10001404"/>
    <x v="1"/>
    <x v="2"/>
    <s v="Avery 517"/>
    <n v="14.76"/>
    <n v="5"/>
    <n v="0.2"/>
    <n v="4.9815000000000005"/>
  </r>
  <r>
    <n v="8811"/>
    <s v="CA-2014-120614"/>
    <x v="3"/>
    <x v="1109"/>
    <x v="15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x v="2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x v="20"/>
    <s v="Standard Class"/>
    <s v="SP-20650"/>
    <s v="Stephanie Phelps"/>
    <x v="1"/>
    <s v="United States"/>
    <s v="Jackson"/>
    <x v="12"/>
    <n v="49201"/>
    <x v="2"/>
    <s v="OFF-AR-10002766"/>
    <x v="1"/>
    <x v="6"/>
    <s v="Prang Drawing Pencil Set"/>
    <n v="13.899999999999999"/>
    <n v="5"/>
    <n v="0"/>
    <n v="3.7529999999999997"/>
  </r>
  <r>
    <n v="8814"/>
    <s v="CA-2012-127754"/>
    <x v="1"/>
    <x v="353"/>
    <x v="116"/>
    <s v="Standard Class"/>
    <s v="CK-12760"/>
    <s v="Cyma Kinney"/>
    <x v="1"/>
    <s v="United States"/>
    <s v="Glendale"/>
    <x v="16"/>
    <n v="85301"/>
    <x v="1"/>
    <s v="FUR-CH-10003199"/>
    <x v="0"/>
    <x v="1"/>
    <s v="Office Star - Contemporary Task Swivel Chair"/>
    <n v="266.35200000000003"/>
    <n v="3"/>
    <n v="0.2"/>
    <n v="13.317599999999985"/>
  </r>
  <r>
    <n v="8815"/>
    <s v="CA-2012-144274"/>
    <x v="1"/>
    <x v="521"/>
    <x v="332"/>
    <s v="Second Class"/>
    <s v="PW-19240"/>
    <s v="Pierre Wener"/>
    <x v="0"/>
    <s v="United States"/>
    <s v="Wilmington"/>
    <x v="13"/>
    <n v="19805"/>
    <x v="3"/>
    <s v="TEC-PH-10003012"/>
    <x v="2"/>
    <x v="7"/>
    <s v="Nortel Meridian M3904 Professional Digital phone"/>
    <n v="307.98"/>
    <n v="2"/>
    <n v="0"/>
    <n v="89.314199999999971"/>
  </r>
  <r>
    <n v="8816"/>
    <s v="CA-2012-144274"/>
    <x v="1"/>
    <x v="521"/>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x v="332"/>
    <s v="Second Class"/>
    <s v="PW-19240"/>
    <s v="Pierre Wener"/>
    <x v="0"/>
    <s v="United States"/>
    <s v="Wilmington"/>
    <x v="13"/>
    <n v="19805"/>
    <x v="3"/>
    <s v="OFF-AR-10001940"/>
    <x v="1"/>
    <x v="6"/>
    <s v="Sanford Colorific Eraseable Coloring Pencils, 12 Count"/>
    <n v="13.12"/>
    <n v="4"/>
    <n v="0"/>
    <n v="5.6416000000000004"/>
  </r>
  <r>
    <n v="8818"/>
    <s v="CA-2012-144274"/>
    <x v="1"/>
    <x v="521"/>
    <x v="332"/>
    <s v="Second Class"/>
    <s v="PW-19240"/>
    <s v="Pierre Wener"/>
    <x v="0"/>
    <s v="United States"/>
    <s v="Wilmington"/>
    <x v="13"/>
    <n v="19805"/>
    <x v="3"/>
    <s v="OFF-EN-10003286"/>
    <x v="1"/>
    <x v="12"/>
    <s v="Staples"/>
    <n v="16.559999999999999"/>
    <n v="2"/>
    <n v="0"/>
    <n v="7.783199999999999"/>
  </r>
  <r>
    <n v="8819"/>
    <s v="CA-2012-144274"/>
    <x v="1"/>
    <x v="521"/>
    <x v="332"/>
    <s v="Second Class"/>
    <s v="PW-19240"/>
    <s v="Pierre Wener"/>
    <x v="0"/>
    <s v="United States"/>
    <s v="Wilmington"/>
    <x v="13"/>
    <n v="19805"/>
    <x v="3"/>
    <s v="OFF-PA-10003441"/>
    <x v="1"/>
    <x v="10"/>
    <s v="Xerox 226"/>
    <n v="38.880000000000003"/>
    <n v="6"/>
    <n v="0"/>
    <n v="18.662400000000002"/>
  </r>
  <r>
    <n v="8820"/>
    <s v="CA-2012-142930"/>
    <x v="1"/>
    <x v="109"/>
    <x v="156"/>
    <s v="Standard Class"/>
    <s v="EB-14170"/>
    <s v="Evan Bailliet"/>
    <x v="0"/>
    <s v="United States"/>
    <s v="Austin"/>
    <x v="5"/>
    <n v="78745"/>
    <x v="2"/>
    <s v="OFF-PA-10003395"/>
    <x v="1"/>
    <x v="10"/>
    <s v="Xerox 1941"/>
    <n v="335.52"/>
    <n v="4"/>
    <n v="0.2"/>
    <n v="117.43199999999999"/>
  </r>
  <r>
    <n v="8821"/>
    <s v="CA-2014-100622"/>
    <x v="3"/>
    <x v="132"/>
    <x v="170"/>
    <s v="Standard Class"/>
    <s v="DK-13090"/>
    <s v="Dave Kipp"/>
    <x v="0"/>
    <s v="United States"/>
    <s v="Orlando"/>
    <x v="2"/>
    <n v="32839"/>
    <x v="0"/>
    <s v="TEC-CO-10003236"/>
    <x v="2"/>
    <x v="16"/>
    <s v="Canon Image Class D660 Copier"/>
    <n v="959.98400000000004"/>
    <n v="2"/>
    <n v="0.2"/>
    <n v="311.99479999999994"/>
  </r>
  <r>
    <n v="8822"/>
    <s v="CA-2014-100622"/>
    <x v="3"/>
    <x v="132"/>
    <x v="170"/>
    <s v="Standard Class"/>
    <s v="DK-13090"/>
    <s v="Dave Kipp"/>
    <x v="0"/>
    <s v="United States"/>
    <s v="Orlando"/>
    <x v="2"/>
    <n v="32839"/>
    <x v="0"/>
    <s v="OFF-BI-10002982"/>
    <x v="1"/>
    <x v="8"/>
    <s v="Avery Self-Adhesive Photo Pockets for Polaroid Photos"/>
    <n v="4.0860000000000003"/>
    <n v="2"/>
    <n v="0.7"/>
    <n v="-2.9963999999999995"/>
  </r>
  <r>
    <n v="8823"/>
    <s v="CA-2014-100622"/>
    <x v="3"/>
    <x v="132"/>
    <x v="170"/>
    <s v="Standard Class"/>
    <s v="DK-13090"/>
    <s v="Dave Kipp"/>
    <x v="0"/>
    <s v="United States"/>
    <s v="Orlando"/>
    <x v="2"/>
    <n v="32839"/>
    <x v="0"/>
    <s v="OFF-AR-10004010"/>
    <x v="1"/>
    <x v="6"/>
    <s v="Hunt Boston Vacuum Mount KS Pencil Sharpener"/>
    <n v="55.984000000000009"/>
    <n v="2"/>
    <n v="0.2"/>
    <n v="4.1987999999999985"/>
  </r>
  <r>
    <n v="8824"/>
    <s v="CA-2014-100622"/>
    <x v="3"/>
    <x v="132"/>
    <x v="170"/>
    <s v="Standard Class"/>
    <s v="DK-13090"/>
    <s v="Dave Kipp"/>
    <x v="0"/>
    <s v="United States"/>
    <s v="Orlando"/>
    <x v="2"/>
    <n v="32839"/>
    <x v="0"/>
    <s v="OFF-PA-10002947"/>
    <x v="1"/>
    <x v="10"/>
    <s v="Xerox 1923"/>
    <n v="10.688000000000001"/>
    <n v="2"/>
    <n v="0.2"/>
    <n v="3.7407999999999997"/>
  </r>
  <r>
    <n v="8825"/>
    <s v="CA-2014-117156"/>
    <x v="3"/>
    <x v="708"/>
    <x v="275"/>
    <s v="Second Class"/>
    <s v="TB-21055"/>
    <s v="Ted Butterfield"/>
    <x v="0"/>
    <s v="United States"/>
    <s v="Reading"/>
    <x v="9"/>
    <n v="19601"/>
    <x v="3"/>
    <s v="OFF-EN-10003845"/>
    <x v="1"/>
    <x v="12"/>
    <s v="Colored Envelopes"/>
    <n v="8.8559999999999999"/>
    <n v="3"/>
    <n v="0.2"/>
    <n v="2.8781999999999992"/>
  </r>
  <r>
    <n v="8826"/>
    <s v="CA-2012-115399"/>
    <x v="1"/>
    <x v="546"/>
    <x v="190"/>
    <s v="First Class"/>
    <s v="AG-10900"/>
    <s v="Arthur Gainer"/>
    <x v="0"/>
    <s v="United States"/>
    <s v="Philadelphia"/>
    <x v="9"/>
    <n v="19134"/>
    <x v="3"/>
    <s v="OFF-LA-10003190"/>
    <x v="1"/>
    <x v="2"/>
    <s v="Avery 474"/>
    <n v="6.911999999999999"/>
    <n v="3"/>
    <n v="0.2"/>
    <n v="2.5056000000000003"/>
  </r>
  <r>
    <n v="8827"/>
    <s v="US-2011-157847"/>
    <x v="2"/>
    <x v="1063"/>
    <x v="516"/>
    <s v="Second Class"/>
    <s v="SC-20020"/>
    <s v="Sam Craven"/>
    <x v="0"/>
    <s v="United States"/>
    <s v="Houston"/>
    <x v="5"/>
    <n v="77095"/>
    <x v="2"/>
    <s v="OFF-PA-10002986"/>
    <x v="1"/>
    <x v="10"/>
    <s v="Xerox 1898"/>
    <n v="26.720000000000002"/>
    <n v="5"/>
    <n v="0.2"/>
    <n v="9.3520000000000003"/>
  </r>
  <r>
    <n v="8828"/>
    <s v="US-2011-157847"/>
    <x v="2"/>
    <x v="1063"/>
    <x v="516"/>
    <s v="Second Class"/>
    <s v="SC-20020"/>
    <s v="Sam Craven"/>
    <x v="0"/>
    <s v="United States"/>
    <s v="Houston"/>
    <x v="5"/>
    <n v="77095"/>
    <x v="2"/>
    <s v="OFF-PA-10001593"/>
    <x v="1"/>
    <x v="10"/>
    <s v="Xerox 1947"/>
    <n v="33.488000000000007"/>
    <n v="7"/>
    <n v="0.2"/>
    <n v="10.464999999999998"/>
  </r>
  <r>
    <n v="8829"/>
    <s v="CA-2012-115168"/>
    <x v="1"/>
    <x v="1117"/>
    <x v="770"/>
    <s v="Standard Class"/>
    <s v="BB-11545"/>
    <s v="Brenda Bowman"/>
    <x v="1"/>
    <s v="United States"/>
    <s v="Saint Charles"/>
    <x v="25"/>
    <n v="63301"/>
    <x v="2"/>
    <s v="OFF-PA-10000528"/>
    <x v="1"/>
    <x v="10"/>
    <s v="Xerox 1981"/>
    <n v="10.56"/>
    <n v="2"/>
    <n v="0"/>
    <n v="4.7519999999999998"/>
  </r>
  <r>
    <n v="8830"/>
    <s v="CA-2011-109680"/>
    <x v="2"/>
    <x v="191"/>
    <x v="1096"/>
    <s v="First Class"/>
    <s v="VP-21760"/>
    <s v="Victoria Pisteka"/>
    <x v="1"/>
    <s v="United States"/>
    <s v="Indianapolis"/>
    <x v="14"/>
    <n v="46203"/>
    <x v="2"/>
    <s v="OFF-ST-10001932"/>
    <x v="1"/>
    <x v="4"/>
    <s v="Fellowes Staxonsteel Drawer Files"/>
    <n v="386.34"/>
    <n v="2"/>
    <n v="0"/>
    <n v="54.087600000000009"/>
  </r>
  <r>
    <n v="8831"/>
    <s v="CA-2013-167983"/>
    <x v="0"/>
    <x v="1036"/>
    <x v="868"/>
    <s v="Second Class"/>
    <s v="RP-19270"/>
    <s v="Rachel Payne"/>
    <x v="1"/>
    <s v="United States"/>
    <s v="Seattle"/>
    <x v="4"/>
    <n v="98115"/>
    <x v="1"/>
    <s v="OFF-BI-10003727"/>
    <x v="1"/>
    <x v="8"/>
    <s v="Avery Durable Slant Ring Binders With Label Holder"/>
    <n v="33.44"/>
    <n v="10"/>
    <n v="0.2"/>
    <n v="11.703999999999997"/>
  </r>
  <r>
    <n v="8832"/>
    <s v="CA-2012-145324"/>
    <x v="1"/>
    <x v="219"/>
    <x v="765"/>
    <s v="Standard Class"/>
    <s v="DH-13675"/>
    <s v="Duane Huffman"/>
    <x v="2"/>
    <s v="United States"/>
    <s v="Harrisonburg"/>
    <x v="17"/>
    <n v="22801"/>
    <x v="0"/>
    <s v="FUR-FU-10002759"/>
    <x v="0"/>
    <x v="5"/>
    <s v="12-1/2 Diameter Round Wall Clock"/>
    <n v="39.96"/>
    <n v="2"/>
    <n v="0"/>
    <n v="14.3856"/>
  </r>
  <r>
    <n v="8833"/>
    <s v="CA-2012-153423"/>
    <x v="1"/>
    <x v="137"/>
    <x v="1121"/>
    <s v="Standard Class"/>
    <s v="SW-20455"/>
    <s v="Shaun Weien"/>
    <x v="0"/>
    <s v="United States"/>
    <s v="Rochester"/>
    <x v="15"/>
    <n v="14609"/>
    <x v="3"/>
    <s v="OFF-BI-10000545"/>
    <x v="1"/>
    <x v="8"/>
    <s v="GBC Ibimaster 500 Manual ProClick Binding System"/>
    <n v="1217.568"/>
    <n v="2"/>
    <n v="0.2"/>
    <n v="456.58800000000002"/>
  </r>
  <r>
    <n v="8834"/>
    <s v="US-2014-132675"/>
    <x v="3"/>
    <x v="241"/>
    <x v="938"/>
    <s v="Standard Class"/>
    <s v="KF-16285"/>
    <s v="Karen Ferguson"/>
    <x v="2"/>
    <s v="United States"/>
    <s v="Sandy Springs"/>
    <x v="32"/>
    <n v="30328"/>
    <x v="0"/>
    <s v="OFF-ST-10004950"/>
    <x v="1"/>
    <x v="4"/>
    <s v="Tenex Personal Filing Tote With Secure Closure Lid, Black/Frost"/>
    <n v="15.51"/>
    <n v="1"/>
    <n v="0"/>
    <n v="3.8774999999999995"/>
  </r>
  <r>
    <n v="8835"/>
    <s v="US-2014-132675"/>
    <x v="3"/>
    <x v="241"/>
    <x v="938"/>
    <s v="Standard Class"/>
    <s v="KF-16285"/>
    <s v="Karen Ferguson"/>
    <x v="2"/>
    <s v="United States"/>
    <s v="Sandy Springs"/>
    <x v="32"/>
    <n v="30328"/>
    <x v="0"/>
    <s v="TEC-PH-10003171"/>
    <x v="2"/>
    <x v="7"/>
    <s v="Plantronics Encore H101 Dual Earpieces Headset"/>
    <n v="89.9"/>
    <n v="2"/>
    <n v="0"/>
    <n v="25.171999999999997"/>
  </r>
  <r>
    <n v="8836"/>
    <s v="US-2014-132675"/>
    <x v="3"/>
    <x v="241"/>
    <x v="938"/>
    <s v="Standard Class"/>
    <s v="KF-16285"/>
    <s v="Karen Ferguson"/>
    <x v="2"/>
    <s v="United States"/>
    <s v="Sandy Springs"/>
    <x v="32"/>
    <n v="30328"/>
    <x v="0"/>
    <s v="OFF-AR-10000614"/>
    <x v="1"/>
    <x v="6"/>
    <s v="Barrel Sharpener"/>
    <n v="14.28"/>
    <n v="4"/>
    <n v="0"/>
    <n v="3.7127999999999997"/>
  </r>
  <r>
    <n v="8837"/>
    <s v="US-2014-132675"/>
    <x v="3"/>
    <x v="241"/>
    <x v="938"/>
    <s v="Standard Class"/>
    <s v="KF-16285"/>
    <s v="Karen Ferguson"/>
    <x v="2"/>
    <s v="United States"/>
    <s v="Sandy Springs"/>
    <x v="32"/>
    <n v="30328"/>
    <x v="0"/>
    <s v="OFF-AR-10000034"/>
    <x v="1"/>
    <x v="6"/>
    <s v="BIC Brite Liner Grip Highlighters, Assorted, 5/Pack"/>
    <n v="12.72"/>
    <n v="3"/>
    <n v="0"/>
    <n v="4.9607999999999999"/>
  </r>
  <r>
    <n v="8838"/>
    <s v="US-2014-132675"/>
    <x v="3"/>
    <x v="241"/>
    <x v="938"/>
    <s v="Standard Class"/>
    <s v="KF-16285"/>
    <s v="Karen Ferguson"/>
    <x v="2"/>
    <s v="United States"/>
    <s v="Sandy Springs"/>
    <x v="32"/>
    <n v="30328"/>
    <x v="0"/>
    <s v="OFF-LA-10003766"/>
    <x v="1"/>
    <x v="2"/>
    <s v="Self-Adhesive Removable Labels"/>
    <n v="15.75"/>
    <n v="5"/>
    <n v="0"/>
    <n v="7.5600000000000005"/>
  </r>
  <r>
    <n v="8839"/>
    <s v="CA-2011-153808"/>
    <x v="2"/>
    <x v="322"/>
    <x v="343"/>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x v="343"/>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x v="343"/>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x v="627"/>
    <s v="Standard Class"/>
    <s v="JR-16210"/>
    <s v="Justin Ritter"/>
    <x v="1"/>
    <s v="United States"/>
    <s v="San Francisco"/>
    <x v="1"/>
    <n v="94110"/>
    <x v="1"/>
    <s v="TEC-AC-10003628"/>
    <x v="2"/>
    <x v="11"/>
    <s v="Logitech 910-002974 M325 Wireless Mouse for Web Scrolling"/>
    <n v="89.97"/>
    <n v="3"/>
    <n v="0"/>
    <n v="39.586800000000011"/>
  </r>
  <r>
    <n v="8843"/>
    <s v="US-2013-112396"/>
    <x v="0"/>
    <x v="1206"/>
    <x v="627"/>
    <s v="Standard Class"/>
    <s v="JR-16210"/>
    <s v="Justin Ritter"/>
    <x v="1"/>
    <s v="United States"/>
    <s v="San Francisco"/>
    <x v="1"/>
    <n v="94110"/>
    <x v="1"/>
    <s v="TEC-AC-10004761"/>
    <x v="2"/>
    <x v="11"/>
    <s v="Maxell 4.7GB DVD+RW 3/Pack"/>
    <n v="31.86"/>
    <n v="2"/>
    <n v="0"/>
    <n v="11.151"/>
  </r>
  <r>
    <n v="8844"/>
    <s v="CA-2011-141173"/>
    <x v="2"/>
    <x v="728"/>
    <x v="779"/>
    <s v="Second Class"/>
    <s v="JC-16105"/>
    <s v="Julie Creighton"/>
    <x v="1"/>
    <s v="United States"/>
    <s v="Minneapolis"/>
    <x v="11"/>
    <n v="55407"/>
    <x v="2"/>
    <s v="OFF-ST-10000885"/>
    <x v="1"/>
    <x v="4"/>
    <s v="Fellowes Desktop Hanging File Manager"/>
    <n v="67.150000000000006"/>
    <n v="5"/>
    <n v="0"/>
    <n v="16.787500000000001"/>
  </r>
  <r>
    <n v="8845"/>
    <s v="CA-2014-156664"/>
    <x v="3"/>
    <x v="404"/>
    <x v="350"/>
    <s v="Standard Class"/>
    <s v="BP-11290"/>
    <s v="Beth Paige"/>
    <x v="0"/>
    <s v="United States"/>
    <s v="Columbus"/>
    <x v="24"/>
    <n v="43229"/>
    <x v="3"/>
    <s v="OFF-BI-10004209"/>
    <x v="1"/>
    <x v="8"/>
    <s v="Fellowes Twister Kit, Gray/Clear, 3/pkg"/>
    <n v="7.2359999999999998"/>
    <n v="3"/>
    <n v="0.7"/>
    <n v="-6.0299999999999976"/>
  </r>
  <r>
    <n v="8846"/>
    <s v="CA-2014-156664"/>
    <x v="3"/>
    <x v="404"/>
    <x v="350"/>
    <s v="Standard Class"/>
    <s v="BP-11290"/>
    <s v="Beth Paige"/>
    <x v="0"/>
    <s v="United States"/>
    <s v="Columbus"/>
    <x v="24"/>
    <n v="43229"/>
    <x v="3"/>
    <s v="OFF-FA-10002988"/>
    <x v="1"/>
    <x v="13"/>
    <s v="Ideal Clamps"/>
    <n v="4.8239999999999998"/>
    <n v="3"/>
    <n v="0.2"/>
    <n v="1.7486999999999999"/>
  </r>
  <r>
    <n v="8847"/>
    <s v="CA-2014-156664"/>
    <x v="3"/>
    <x v="404"/>
    <x v="350"/>
    <s v="Standard Class"/>
    <s v="BP-11290"/>
    <s v="Beth Paige"/>
    <x v="0"/>
    <s v="United States"/>
    <s v="Columbus"/>
    <x v="24"/>
    <n v="43229"/>
    <x v="3"/>
    <s v="OFF-PA-10002222"/>
    <x v="1"/>
    <x v="10"/>
    <s v="Xerox Color Copier Paper, 11&quot; x 17&quot;, Ream"/>
    <n v="91.360000000000014"/>
    <n v="5"/>
    <n v="0.2"/>
    <n v="29.691999999999993"/>
  </r>
  <r>
    <n v="8848"/>
    <s v="CA-2014-156664"/>
    <x v="3"/>
    <x v="404"/>
    <x v="35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x v="1086"/>
    <s v="First Class"/>
    <s v="FA-14230"/>
    <s v="Frank Atkinson"/>
    <x v="1"/>
    <s v="United States"/>
    <s v="Raleigh"/>
    <x v="3"/>
    <n v="27604"/>
    <x v="0"/>
    <s v="TEC-PH-10003505"/>
    <x v="2"/>
    <x v="7"/>
    <s v="Geemarc AmpliPOWER60"/>
    <n v="74.239999999999995"/>
    <n v="1"/>
    <n v="0.2"/>
    <n v="8.3519999999999932"/>
  </r>
  <r>
    <n v="8850"/>
    <s v="CA-2012-140718"/>
    <x v="1"/>
    <x v="740"/>
    <x v="1086"/>
    <s v="First Class"/>
    <s v="FA-14230"/>
    <s v="Frank Atkinson"/>
    <x v="1"/>
    <s v="United States"/>
    <s v="Raleigh"/>
    <x v="3"/>
    <n v="27604"/>
    <x v="0"/>
    <s v="FUR-FU-10000076"/>
    <x v="0"/>
    <x v="5"/>
    <s v="24-Hour Round Wall Clock"/>
    <n v="159.84000000000003"/>
    <n v="10"/>
    <n v="0.2"/>
    <n v="45.954000000000008"/>
  </r>
  <r>
    <n v="8851"/>
    <s v="CA-2012-140718"/>
    <x v="1"/>
    <x v="740"/>
    <x v="1086"/>
    <s v="First Class"/>
    <s v="FA-14230"/>
    <s v="Frank Atkinson"/>
    <x v="1"/>
    <s v="United States"/>
    <s v="Raleigh"/>
    <x v="3"/>
    <n v="27604"/>
    <x v="0"/>
    <s v="OFF-BI-10004728"/>
    <x v="1"/>
    <x v="8"/>
    <s v="Wilson Jones Turn Tabs Binder Tool for Ring Binders"/>
    <n v="2.8920000000000008"/>
    <n v="2"/>
    <n v="0.7"/>
    <n v="-2.3136000000000001"/>
  </r>
  <r>
    <n v="8852"/>
    <s v="CA-2012-140718"/>
    <x v="1"/>
    <x v="740"/>
    <x v="1086"/>
    <s v="First Class"/>
    <s v="FA-14230"/>
    <s v="Frank Atkinson"/>
    <x v="1"/>
    <s v="United States"/>
    <s v="Raleigh"/>
    <x v="3"/>
    <n v="27604"/>
    <x v="0"/>
    <s v="OFF-PA-10002250"/>
    <x v="1"/>
    <x v="10"/>
    <s v="Things To Do Today Pad"/>
    <n v="9.3920000000000012"/>
    <n v="2"/>
    <n v="0.2"/>
    <n v="3.2871999999999999"/>
  </r>
  <r>
    <n v="8853"/>
    <s v="CA-2011-119977"/>
    <x v="2"/>
    <x v="1169"/>
    <x v="293"/>
    <s v="Second Class"/>
    <s v="DN-13690"/>
    <s v="Duane Noonan"/>
    <x v="0"/>
    <s v="United States"/>
    <s v="New York City"/>
    <x v="15"/>
    <n v="10011"/>
    <x v="3"/>
    <s v="OFF-PA-10003823"/>
    <x v="1"/>
    <x v="10"/>
    <s v="Xerox 197"/>
    <n v="123.92"/>
    <n v="4"/>
    <n v="0"/>
    <n v="55.763999999999996"/>
  </r>
  <r>
    <n v="8854"/>
    <s v="US-2012-115343"/>
    <x v="1"/>
    <x v="357"/>
    <x v="1305"/>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x v="1305"/>
    <s v="First Class"/>
    <s v="FO-14305"/>
    <s v="Frank Olsen"/>
    <x v="0"/>
    <s v="United States"/>
    <s v="Philadelphia"/>
    <x v="9"/>
    <n v="19143"/>
    <x v="3"/>
    <s v="TEC-AC-10003832"/>
    <x v="2"/>
    <x v="11"/>
    <s v="Logitech P710e Mobile Speakerphone"/>
    <n v="617.97600000000011"/>
    <n v="3"/>
    <n v="0.2"/>
    <n v="-7.724700000000098"/>
  </r>
  <r>
    <n v="8856"/>
    <s v="CA-2014-163671"/>
    <x v="3"/>
    <x v="165"/>
    <x v="53"/>
    <s v="Standard Class"/>
    <s v="DP-13105"/>
    <s v="Dave Poirier"/>
    <x v="1"/>
    <s v="United States"/>
    <s v="Meridian"/>
    <x v="45"/>
    <n v="83642"/>
    <x v="1"/>
    <s v="OFF-BI-10001679"/>
    <x v="1"/>
    <x v="8"/>
    <s v="GBC Instant Index System for Binding Systems"/>
    <n v="21.312000000000005"/>
    <n v="3"/>
    <n v="0.2"/>
    <n v="7.9919999999999991"/>
  </r>
  <r>
    <n v="8857"/>
    <s v="CA-2014-135909"/>
    <x v="3"/>
    <x v="119"/>
    <x v="1191"/>
    <s v="Standard Class"/>
    <s v="JW-15220"/>
    <s v="Jane Waco"/>
    <x v="1"/>
    <s v="United States"/>
    <s v="Sacramento"/>
    <x v="1"/>
    <n v="95823"/>
    <x v="1"/>
    <s v="TEC-AC-10002335"/>
    <x v="2"/>
    <x v="11"/>
    <s v="Logitech Media Keyboard K200"/>
    <n v="209.94"/>
    <n v="6"/>
    <n v="0"/>
    <n v="39.888599999999997"/>
  </r>
  <r>
    <n v="8858"/>
    <s v="CA-2014-135909"/>
    <x v="3"/>
    <x v="119"/>
    <x v="1191"/>
    <s v="Standard Class"/>
    <s v="JW-15220"/>
    <s v="Jane Waco"/>
    <x v="1"/>
    <s v="United States"/>
    <s v="Sacramento"/>
    <x v="1"/>
    <n v="95823"/>
    <x v="1"/>
    <s v="TEC-PH-10003187"/>
    <x v="2"/>
    <x v="7"/>
    <s v="Anker Astro Mini 3000mAh Ultra-Compact Portable Charger"/>
    <n v="31.983999999999998"/>
    <n v="2"/>
    <n v="0.2"/>
    <n v="-7.9959999999999996"/>
  </r>
  <r>
    <n v="8859"/>
    <s v="CA-2014-135909"/>
    <x v="3"/>
    <x v="119"/>
    <x v="1191"/>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x v="1035"/>
    <s v="Standard Class"/>
    <s v="TT-21460"/>
    <s v="Tonja Turnell"/>
    <x v="2"/>
    <s v="United States"/>
    <s v="Charlotte"/>
    <x v="3"/>
    <n v="28205"/>
    <x v="0"/>
    <s v="TEC-PH-10003171"/>
    <x v="2"/>
    <x v="7"/>
    <s v="Plantronics Encore H101 Dual Earpieces Headset"/>
    <n v="35.96"/>
    <n v="1"/>
    <n v="0.2"/>
    <n v="3.5959999999999983"/>
  </r>
  <r>
    <n v="8861"/>
    <s v="CA-2012-125934"/>
    <x v="1"/>
    <x v="861"/>
    <x v="629"/>
    <s v="Standard Class"/>
    <s v="SN-20560"/>
    <s v="Skye Norling"/>
    <x v="2"/>
    <s v="United States"/>
    <s v="Paterson"/>
    <x v="30"/>
    <n v="7501"/>
    <x v="3"/>
    <s v="OFF-LA-10000414"/>
    <x v="1"/>
    <x v="2"/>
    <s v="Avery 503"/>
    <n v="31.049999999999997"/>
    <n v="3"/>
    <n v="0"/>
    <n v="14.904"/>
  </r>
  <r>
    <n v="8862"/>
    <s v="CA-2012-125934"/>
    <x v="1"/>
    <x v="861"/>
    <x v="629"/>
    <s v="Standard Class"/>
    <s v="SN-20560"/>
    <s v="Skye Norling"/>
    <x v="2"/>
    <s v="United States"/>
    <s v="Paterson"/>
    <x v="30"/>
    <n v="7501"/>
    <x v="3"/>
    <s v="FUR-FU-10002107"/>
    <x v="0"/>
    <x v="5"/>
    <s v="Eldon Pizzaz Desk Accessories"/>
    <n v="8.92"/>
    <n v="4"/>
    <n v="0"/>
    <n v="3.9248000000000003"/>
  </r>
  <r>
    <n v="8863"/>
    <s v="CA-2012-125934"/>
    <x v="1"/>
    <x v="861"/>
    <x v="629"/>
    <s v="Standard Class"/>
    <s v="SN-20560"/>
    <s v="Skye Norling"/>
    <x v="2"/>
    <s v="United States"/>
    <s v="Paterson"/>
    <x v="30"/>
    <n v="7501"/>
    <x v="3"/>
    <s v="OFF-BI-10004593"/>
    <x v="1"/>
    <x v="8"/>
    <s v="Ibico Laser Imprintable Binding System Covers"/>
    <n v="209.6"/>
    <n v="4"/>
    <n v="0"/>
    <n v="96.415999999999997"/>
  </r>
  <r>
    <n v="8864"/>
    <s v="CA-2012-125934"/>
    <x v="1"/>
    <x v="861"/>
    <x v="629"/>
    <s v="Standard Class"/>
    <s v="SN-20560"/>
    <s v="Skye Norling"/>
    <x v="2"/>
    <s v="United States"/>
    <s v="Paterson"/>
    <x v="30"/>
    <n v="7501"/>
    <x v="3"/>
    <s v="OFF-AP-10003860"/>
    <x v="1"/>
    <x v="9"/>
    <s v="Fellowes Advanced 8 Outlet Surge Suppressor with Phone/Fax Protection"/>
    <n v="111.04"/>
    <n v="4"/>
    <n v="0"/>
    <n v="29.980800000000002"/>
  </r>
  <r>
    <n v="8865"/>
    <s v="CA-2012-125934"/>
    <x v="1"/>
    <x v="861"/>
    <x v="629"/>
    <s v="Standard Class"/>
    <s v="SN-20560"/>
    <s v="Skye Norling"/>
    <x v="2"/>
    <s v="United States"/>
    <s v="Paterson"/>
    <x v="30"/>
    <n v="7501"/>
    <x v="3"/>
    <s v="OFF-PA-10000556"/>
    <x v="1"/>
    <x v="10"/>
    <s v="Xerox 208"/>
    <n v="38.880000000000003"/>
    <n v="6"/>
    <n v="0"/>
    <n v="18.662400000000002"/>
  </r>
  <r>
    <n v="8866"/>
    <s v="CA-2012-158148"/>
    <x v="1"/>
    <x v="139"/>
    <x v="317"/>
    <s v="Standard Class"/>
    <s v="JM-15865"/>
    <s v="John Murray"/>
    <x v="0"/>
    <s v="United States"/>
    <s v="Arlington"/>
    <x v="17"/>
    <n v="22204"/>
    <x v="0"/>
    <s v="OFF-AP-10003281"/>
    <x v="1"/>
    <x v="9"/>
    <s v="Acco 6 Outlet Guardian Standard Surge Suppressor"/>
    <n v="36.269999999999996"/>
    <n v="3"/>
    <n v="0"/>
    <n v="10.880999999999997"/>
  </r>
  <r>
    <n v="8867"/>
    <s v="CA-2011-120411"/>
    <x v="2"/>
    <x v="59"/>
    <x v="16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x v="16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x v="281"/>
    <s v="Standard Class"/>
    <s v="CC-12475"/>
    <s v="Cindy Chapman"/>
    <x v="0"/>
    <s v="United States"/>
    <s v="San Diego"/>
    <x v="1"/>
    <n v="92037"/>
    <x v="1"/>
    <s v="TEC-MA-10003176"/>
    <x v="2"/>
    <x v="15"/>
    <s v="Okidata B400 Printer"/>
    <n v="686.40000000000009"/>
    <n v="2"/>
    <n v="0.2"/>
    <n v="77.219999999999914"/>
  </r>
  <r>
    <n v="8870"/>
    <s v="CA-2014-101805"/>
    <x v="3"/>
    <x v="96"/>
    <x v="792"/>
    <s v="Standard Class"/>
    <s v="SH-19975"/>
    <s v="Sally Hughsby"/>
    <x v="1"/>
    <s v="United States"/>
    <s v="Seattle"/>
    <x v="4"/>
    <n v="98105"/>
    <x v="1"/>
    <s v="OFF-BI-10002003"/>
    <x v="1"/>
    <x v="8"/>
    <s v="Ibico Presentation Index for Binding Systems"/>
    <n v="15.920000000000002"/>
    <n v="5"/>
    <n v="0.2"/>
    <n v="5.3729999999999993"/>
  </r>
  <r>
    <n v="8871"/>
    <s v="CA-2014-101805"/>
    <x v="3"/>
    <x v="96"/>
    <x v="792"/>
    <s v="Standard Class"/>
    <s v="SH-19975"/>
    <s v="Sally Hughsby"/>
    <x v="1"/>
    <s v="United States"/>
    <s v="Seattle"/>
    <x v="4"/>
    <n v="98105"/>
    <x v="1"/>
    <s v="FUR-FU-10000023"/>
    <x v="0"/>
    <x v="5"/>
    <s v="Eldon Wave Desk Accessories"/>
    <n v="70.679999999999993"/>
    <n v="12"/>
    <n v="0"/>
    <n v="31.099200000000003"/>
  </r>
  <r>
    <n v="8872"/>
    <s v="CA-2014-101805"/>
    <x v="3"/>
    <x v="96"/>
    <x v="792"/>
    <s v="Standard Class"/>
    <s v="SH-19975"/>
    <s v="Sally Hughsby"/>
    <x v="1"/>
    <s v="United States"/>
    <s v="Seattle"/>
    <x v="4"/>
    <n v="98105"/>
    <x v="1"/>
    <s v="OFF-ST-10002756"/>
    <x v="1"/>
    <x v="4"/>
    <s v="Tennsco Stur-D-Stor Boltless Shelving, 5 Shelves, 24&quot; Deep, Sand"/>
    <n v="541.24"/>
    <n v="4"/>
    <n v="0"/>
    <n v="5.4124000000000478"/>
  </r>
  <r>
    <n v="8873"/>
    <s v="US-2011-105137"/>
    <x v="2"/>
    <x v="982"/>
    <x v="197"/>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x v="197"/>
    <s v="Same Day"/>
    <s v="RB-19435"/>
    <s v="Richard Bierner"/>
    <x v="0"/>
    <s v="United States"/>
    <s v="Columbus"/>
    <x v="24"/>
    <n v="43229"/>
    <x v="3"/>
    <s v="OFF-BI-10002429"/>
    <x v="1"/>
    <x v="8"/>
    <s v="Premier Elliptical Ring Binder, Black"/>
    <n v="18.264000000000003"/>
    <n v="2"/>
    <n v="0.7"/>
    <n v="-13.393599999999999"/>
  </r>
  <r>
    <n v="8875"/>
    <s v="CA-2014-142489"/>
    <x v="3"/>
    <x v="237"/>
    <x v="38"/>
    <s v="Second Class"/>
    <s v="TC-21295"/>
    <s v="Toby Carlisle"/>
    <x v="0"/>
    <s v="United States"/>
    <s v="Houston"/>
    <x v="5"/>
    <n v="77095"/>
    <x v="2"/>
    <s v="OFF-BI-10003684"/>
    <x v="1"/>
    <x v="8"/>
    <s v="Wilson Jones Legal Size Ring Binders"/>
    <n v="21.989999999999995"/>
    <n v="5"/>
    <n v="0.8"/>
    <n v="-32.984999999999999"/>
  </r>
  <r>
    <n v="8876"/>
    <s v="US-2013-141264"/>
    <x v="0"/>
    <x v="572"/>
    <x v="1180"/>
    <s v="Standard Class"/>
    <s v="CT-11995"/>
    <s v="Carol Triggs"/>
    <x v="0"/>
    <s v="United States"/>
    <s v="Irving"/>
    <x v="5"/>
    <n v="75061"/>
    <x v="2"/>
    <s v="OFF-SU-10003505"/>
    <x v="1"/>
    <x v="14"/>
    <s v="Premier Electric Letter Opener"/>
    <n v="185.376"/>
    <n v="2"/>
    <n v="0.2"/>
    <n v="-34.758000000000017"/>
  </r>
  <r>
    <n v="8877"/>
    <s v="US-2013-141264"/>
    <x v="0"/>
    <x v="572"/>
    <x v="1180"/>
    <s v="Standard Class"/>
    <s v="CT-11995"/>
    <s v="Carol Triggs"/>
    <x v="0"/>
    <s v="United States"/>
    <s v="Irving"/>
    <x v="5"/>
    <n v="75061"/>
    <x v="2"/>
    <s v="OFF-AP-10002534"/>
    <x v="1"/>
    <x v="9"/>
    <s v="3.6 Cubic Foot Counter Height Office Refrigerator"/>
    <n v="58.923999999999985"/>
    <n v="1"/>
    <n v="0.8"/>
    <n v="-153.20240000000001"/>
  </r>
  <r>
    <n v="8878"/>
    <s v="CA-2014-126928"/>
    <x v="3"/>
    <x v="697"/>
    <x v="19"/>
    <s v="Standard Class"/>
    <s v="GZ-14470"/>
    <s v="Gary Zandusky"/>
    <x v="0"/>
    <s v="United States"/>
    <s v="Morristown"/>
    <x v="30"/>
    <n v="7960"/>
    <x v="3"/>
    <s v="TEC-MA-10004626"/>
    <x v="2"/>
    <x v="15"/>
    <s v="Lexmark 20R1285 X6650 Wireless All-in-One Printer"/>
    <n v="480"/>
    <n v="4"/>
    <n v="0"/>
    <n v="225.6"/>
  </r>
  <r>
    <n v="8879"/>
    <s v="CA-2014-126928"/>
    <x v="3"/>
    <x v="697"/>
    <x v="19"/>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x v="571"/>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x v="571"/>
    <s v="First Class"/>
    <s v="AM-10360"/>
    <s v="Alice McCarthy"/>
    <x v="1"/>
    <s v="United States"/>
    <s v="Los Angeles"/>
    <x v="1"/>
    <n v="90008"/>
    <x v="1"/>
    <s v="TEC-AC-10000736"/>
    <x v="2"/>
    <x v="11"/>
    <s v="Logitech G600 MMO Gaming Mouse"/>
    <n v="239.96999999999997"/>
    <n v="3"/>
    <n v="0"/>
    <n v="86.389199999999988"/>
  </r>
  <r>
    <n v="8882"/>
    <s v="CA-2013-135594"/>
    <x v="0"/>
    <x v="1186"/>
    <x v="480"/>
    <s v="Second Class"/>
    <s v="AH-10120"/>
    <s v="Adrian Hane"/>
    <x v="2"/>
    <s v="United States"/>
    <s v="Aurora"/>
    <x v="10"/>
    <n v="60505"/>
    <x v="2"/>
    <s v="TEC-AC-10003038"/>
    <x v="2"/>
    <x v="11"/>
    <s v="Kingston Digital DataTraveler 16GB USB 2.0"/>
    <n v="50.120000000000005"/>
    <n v="7"/>
    <n v="0.2"/>
    <n v="-0.62650000000000716"/>
  </r>
  <r>
    <n v="8883"/>
    <s v="US-2014-115252"/>
    <x v="3"/>
    <x v="179"/>
    <x v="512"/>
    <s v="Standard Class"/>
    <s v="MY-18295"/>
    <s v="Muhammed Yedwab"/>
    <x v="1"/>
    <s v="United States"/>
    <s v="Durham"/>
    <x v="3"/>
    <n v="27707"/>
    <x v="0"/>
    <s v="TEC-PH-10004071"/>
    <x v="2"/>
    <x v="7"/>
    <s v="PayAnywhere Card Reader"/>
    <n v="15.984000000000002"/>
    <n v="2"/>
    <n v="0.2"/>
    <n v="1.3986000000000001"/>
  </r>
  <r>
    <n v="8884"/>
    <s v="US-2014-115252"/>
    <x v="3"/>
    <x v="179"/>
    <x v="512"/>
    <s v="Standard Class"/>
    <s v="MY-18295"/>
    <s v="Muhammed Yedwab"/>
    <x v="1"/>
    <s v="United States"/>
    <s v="Durham"/>
    <x v="3"/>
    <n v="27707"/>
    <x v="0"/>
    <s v="OFF-PA-10001667"/>
    <x v="1"/>
    <x v="10"/>
    <s v="Great White Multi-Use Recycled Paper (20Lb. and 84 Bright)"/>
    <n v="14.352000000000002"/>
    <n v="3"/>
    <n v="0.2"/>
    <n v="4.4849999999999994"/>
  </r>
  <r>
    <n v="8885"/>
    <s v="CA-2011-107398"/>
    <x v="2"/>
    <x v="55"/>
    <x v="83"/>
    <s v="Standard Class"/>
    <s v="BS-11590"/>
    <s v="Brendan Sweed"/>
    <x v="1"/>
    <s v="United States"/>
    <s v="Columbus"/>
    <x v="24"/>
    <n v="43229"/>
    <x v="3"/>
    <s v="OFF-BI-10001982"/>
    <x v="1"/>
    <x v="8"/>
    <s v="Wilson Jones Custom Binder Spines &amp; Labels"/>
    <n v="6.5280000000000014"/>
    <n v="4"/>
    <n v="0.7"/>
    <n v="-4.5695999999999994"/>
  </r>
  <r>
    <n v="8886"/>
    <s v="CA-2011-107398"/>
    <x v="2"/>
    <x v="55"/>
    <x v="83"/>
    <s v="Standard Class"/>
    <s v="BS-11590"/>
    <s v="Brendan Sweed"/>
    <x v="1"/>
    <s v="United States"/>
    <s v="Columbus"/>
    <x v="24"/>
    <n v="43229"/>
    <x v="3"/>
    <s v="OFF-BI-10004141"/>
    <x v="1"/>
    <x v="8"/>
    <s v="Insertable Tab Indexes For Data Binders"/>
    <n v="2.8620000000000005"/>
    <n v="3"/>
    <n v="0.7"/>
    <n v="-2.2896000000000001"/>
  </r>
  <r>
    <n v="8887"/>
    <s v="CA-2011-107398"/>
    <x v="2"/>
    <x v="55"/>
    <x v="83"/>
    <s v="Standard Class"/>
    <s v="BS-11590"/>
    <s v="Brendan Sweed"/>
    <x v="1"/>
    <s v="United States"/>
    <s v="Columbus"/>
    <x v="24"/>
    <n v="43229"/>
    <x v="3"/>
    <s v="OFF-BI-10002103"/>
    <x v="1"/>
    <x v="8"/>
    <s v="Cardinal Slant-D Ring Binder, Heavy Gauge Vinyl"/>
    <n v="20.856000000000002"/>
    <n v="8"/>
    <n v="0.7"/>
    <n v="-16.684799999999996"/>
  </r>
  <r>
    <n v="8888"/>
    <s v="CA-2011-169642"/>
    <x v="2"/>
    <x v="923"/>
    <x v="753"/>
    <s v="Second Class"/>
    <s v="BB-10990"/>
    <s v="Barry Blumstein"/>
    <x v="1"/>
    <s v="United States"/>
    <s v="Los Angeles"/>
    <x v="1"/>
    <n v="90036"/>
    <x v="1"/>
    <s v="OFF-ST-10002574"/>
    <x v="1"/>
    <x v="4"/>
    <s v="SAFCO Commercial Wire Shelving, Black"/>
    <n v="276.27999999999997"/>
    <n v="2"/>
    <n v="0"/>
    <n v="0"/>
  </r>
  <r>
    <n v="8889"/>
    <s v="CA-2014-103968"/>
    <x v="3"/>
    <x v="96"/>
    <x v="94"/>
    <s v="Standard Class"/>
    <s v="ML-17755"/>
    <s v="Max Ludwig"/>
    <x v="2"/>
    <s v="United States"/>
    <s v="Stockton"/>
    <x v="1"/>
    <n v="95207"/>
    <x v="1"/>
    <s v="FUR-FU-10003394"/>
    <x v="0"/>
    <x v="5"/>
    <s v="Tenex &quot;The Solids&quot; Textured Chair Mats"/>
    <n v="629.64"/>
    <n v="9"/>
    <n v="0"/>
    <n v="107.03879999999994"/>
  </r>
  <r>
    <n v="8890"/>
    <s v="CA-2013-147256"/>
    <x v="0"/>
    <x v="508"/>
    <x v="14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x v="149"/>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x v="801"/>
    <s v="First Class"/>
    <s v="CR-12625"/>
    <s v="Corey Roper"/>
    <x v="2"/>
    <s v="United States"/>
    <s v="Columbus"/>
    <x v="32"/>
    <n v="31907"/>
    <x v="0"/>
    <s v="FUR-CH-10001146"/>
    <x v="0"/>
    <x v="1"/>
    <s v="Global Value Mid-Back Manager's Chair, Gray"/>
    <n v="121.78"/>
    <n v="2"/>
    <n v="0"/>
    <n v="30.444999999999993"/>
  </r>
  <r>
    <n v="8893"/>
    <s v="CA-2012-111038"/>
    <x v="1"/>
    <x v="494"/>
    <x v="726"/>
    <s v="Standard Class"/>
    <s v="LC-16960"/>
    <s v="Lindsay Castell"/>
    <x v="2"/>
    <s v="United States"/>
    <s v="San Diego"/>
    <x v="1"/>
    <n v="92037"/>
    <x v="1"/>
    <s v="FUR-CH-10003973"/>
    <x v="0"/>
    <x v="1"/>
    <s v="GuestStacker Chair with Chrome Finish Legs"/>
    <n v="2676.672"/>
    <n v="9"/>
    <n v="0.2"/>
    <n v="267.66720000000009"/>
  </r>
  <r>
    <n v="8894"/>
    <s v="CA-2011-124723"/>
    <x v="2"/>
    <x v="79"/>
    <x v="1116"/>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x v="1275"/>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x v="1275"/>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x v="1275"/>
    <s v="Standard Class"/>
    <s v="BD-11320"/>
    <s v="Bill Donatelli"/>
    <x v="0"/>
    <s v="United States"/>
    <s v="Los Angeles"/>
    <x v="1"/>
    <n v="90004"/>
    <x v="1"/>
    <s v="TEC-PH-10004614"/>
    <x v="2"/>
    <x v="7"/>
    <s v="AT&amp;T 841000 Phone"/>
    <n v="165.60000000000002"/>
    <n v="3"/>
    <n v="0.2"/>
    <n v="10.349999999999994"/>
  </r>
  <r>
    <n v="8898"/>
    <s v="CA-2013-167241"/>
    <x v="0"/>
    <x v="243"/>
    <x v="1275"/>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x v="1281"/>
    <s v="Second Class"/>
    <s v="EM-14095"/>
    <s v="Eudokia Martin"/>
    <x v="1"/>
    <s v="United States"/>
    <s v="Springfield"/>
    <x v="17"/>
    <n v="22153"/>
    <x v="0"/>
    <s v="OFF-LA-10004545"/>
    <x v="1"/>
    <x v="2"/>
    <s v="Avery 50"/>
    <n v="25.06"/>
    <n v="2"/>
    <n v="0"/>
    <n v="11.778199999999998"/>
  </r>
  <r>
    <n v="8901"/>
    <s v="CA-2013-150483"/>
    <x v="0"/>
    <x v="1207"/>
    <x v="204"/>
    <s v="Standard Class"/>
    <s v="BP-11290"/>
    <s v="Beth Paige"/>
    <x v="0"/>
    <s v="United States"/>
    <s v="Decatur"/>
    <x v="10"/>
    <n v="62521"/>
    <x v="2"/>
    <s v="FUR-FU-10001379"/>
    <x v="0"/>
    <x v="5"/>
    <s v="Executive Impressions 16-1/2&quot; Circular Wall Clock"/>
    <n v="32.064"/>
    <n v="3"/>
    <n v="0.6"/>
    <n v="-12.825599999999994"/>
  </r>
  <r>
    <n v="8902"/>
    <s v="CA-2013-150483"/>
    <x v="0"/>
    <x v="1207"/>
    <x v="204"/>
    <s v="Standard Class"/>
    <s v="BP-11290"/>
    <s v="Beth Paige"/>
    <x v="0"/>
    <s v="United States"/>
    <s v="Decatur"/>
    <x v="10"/>
    <n v="62521"/>
    <x v="2"/>
    <s v="OFF-PA-10001846"/>
    <x v="1"/>
    <x v="10"/>
    <s v="Xerox 1899"/>
    <n v="18.496000000000002"/>
    <n v="4"/>
    <n v="0.2"/>
    <n v="6.7048000000000005"/>
  </r>
  <r>
    <n v="8903"/>
    <s v="CA-2013-150483"/>
    <x v="0"/>
    <x v="1207"/>
    <x v="204"/>
    <s v="Standard Class"/>
    <s v="BP-11290"/>
    <s v="Beth Paige"/>
    <x v="0"/>
    <s v="United States"/>
    <s v="Decatur"/>
    <x v="10"/>
    <n v="62521"/>
    <x v="2"/>
    <s v="FUR-CH-10000422"/>
    <x v="0"/>
    <x v="1"/>
    <s v="Global Highback Leather Tilter in Burgundy"/>
    <n v="191.07899999999998"/>
    <n v="3"/>
    <n v="0.3"/>
    <n v="-38.215799999999973"/>
  </r>
  <r>
    <n v="8904"/>
    <s v="CA-2013-150483"/>
    <x v="0"/>
    <x v="1207"/>
    <x v="204"/>
    <s v="Standard Class"/>
    <s v="BP-11290"/>
    <s v="Beth Paige"/>
    <x v="0"/>
    <s v="United States"/>
    <s v="Decatur"/>
    <x v="10"/>
    <n v="62521"/>
    <x v="2"/>
    <s v="OFF-PA-10004621"/>
    <x v="1"/>
    <x v="10"/>
    <s v="Xerox 212"/>
    <n v="10.368000000000002"/>
    <n v="2"/>
    <n v="0.2"/>
    <n v="3.6288"/>
  </r>
  <r>
    <n v="8905"/>
    <s v="US-2013-126431"/>
    <x v="0"/>
    <x v="949"/>
    <x v="863"/>
    <s v="Same Day"/>
    <s v="SU-20665"/>
    <s v="Stephanie Ulpright"/>
    <x v="2"/>
    <s v="United States"/>
    <s v="New York City"/>
    <x v="15"/>
    <n v="10009"/>
    <x v="3"/>
    <s v="OFF-LA-10001474"/>
    <x v="1"/>
    <x v="2"/>
    <s v="Avery 477"/>
    <n v="30.53"/>
    <n v="1"/>
    <n v="0"/>
    <n v="14.043800000000001"/>
  </r>
  <r>
    <n v="8906"/>
    <s v="US-2013-126431"/>
    <x v="0"/>
    <x v="949"/>
    <x v="863"/>
    <s v="Same Day"/>
    <s v="SU-20665"/>
    <s v="Stephanie Ulpright"/>
    <x v="2"/>
    <s v="United States"/>
    <s v="New York City"/>
    <x v="15"/>
    <n v="10009"/>
    <x v="3"/>
    <s v="TEC-AC-10001635"/>
    <x v="2"/>
    <x v="11"/>
    <s v="KeyTronic KT400U2 - Keyboard - Black"/>
    <n v="30.839999999999996"/>
    <n v="3"/>
    <n v="0"/>
    <n v="6.1679999999999975"/>
  </r>
  <r>
    <n v="8907"/>
    <s v="US-2013-126431"/>
    <x v="0"/>
    <x v="949"/>
    <x v="863"/>
    <s v="Same Day"/>
    <s v="SU-20665"/>
    <s v="Stephanie Ulpright"/>
    <x v="2"/>
    <s v="United States"/>
    <s v="New York City"/>
    <x v="15"/>
    <n v="10009"/>
    <x v="3"/>
    <s v="OFF-PA-10001950"/>
    <x v="1"/>
    <x v="10"/>
    <s v="Southworth 25% Cotton Antique Laid Paper &amp; Envelopes"/>
    <n v="75.06"/>
    <n v="9"/>
    <n v="0"/>
    <n v="33.776999999999994"/>
  </r>
  <r>
    <n v="8908"/>
    <s v="CA-2013-139934"/>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x v="1306"/>
    <s v="Standard Class"/>
    <s v="EM-13825"/>
    <s v="Elizabeth Moffitt"/>
    <x v="1"/>
    <s v="United States"/>
    <s v="Moreno Valley"/>
    <x v="1"/>
    <n v="92553"/>
    <x v="1"/>
    <s v="OFF-PA-10003790"/>
    <x v="1"/>
    <x v="10"/>
    <s v="Xerox 1991"/>
    <n v="182.72"/>
    <n v="8"/>
    <n v="0"/>
    <n v="84.051199999999994"/>
  </r>
  <r>
    <n v="8910"/>
    <s v="CA-2014-160661"/>
    <x v="3"/>
    <x v="960"/>
    <x v="943"/>
    <s v="Standard Class"/>
    <s v="SA-20830"/>
    <s v="Sue Ann Reed"/>
    <x v="0"/>
    <s v="United States"/>
    <s v="Everett"/>
    <x v="31"/>
    <n v="2149"/>
    <x v="3"/>
    <s v="OFF-LA-10002475"/>
    <x v="1"/>
    <x v="2"/>
    <s v="Avery 519"/>
    <n v="21.93"/>
    <n v="3"/>
    <n v="0"/>
    <n v="10.307099999999998"/>
  </r>
  <r>
    <n v="8911"/>
    <s v="CA-2014-102610"/>
    <x v="3"/>
    <x v="259"/>
    <x v="834"/>
    <s v="Standard Class"/>
    <s v="CA-12265"/>
    <s v="Christina Anderson"/>
    <x v="0"/>
    <s v="United States"/>
    <s v="Chattanooga"/>
    <x v="18"/>
    <n v="37421"/>
    <x v="0"/>
    <s v="TEC-AC-10000303"/>
    <x v="2"/>
    <x v="11"/>
    <s v="Logitech M510 Wireless Mouse"/>
    <n v="95.976000000000013"/>
    <n v="3"/>
    <n v="0.2"/>
    <n v="15.596099999999996"/>
  </r>
  <r>
    <n v="8912"/>
    <s v="CA-2014-102610"/>
    <x v="3"/>
    <x v="259"/>
    <x v="834"/>
    <s v="Standard Class"/>
    <s v="CA-12265"/>
    <s v="Christina Anderson"/>
    <x v="0"/>
    <s v="United States"/>
    <s v="Chattanooga"/>
    <x v="18"/>
    <n v="37421"/>
    <x v="0"/>
    <s v="TEC-PH-10000127"/>
    <x v="2"/>
    <x v="7"/>
    <s v="iOttie XL Car Mount"/>
    <n v="143.928"/>
    <n v="9"/>
    <n v="0.2"/>
    <n v="-32.383800000000008"/>
  </r>
  <r>
    <n v="8913"/>
    <s v="CA-2014-102610"/>
    <x v="3"/>
    <x v="259"/>
    <x v="834"/>
    <s v="Standard Class"/>
    <s v="CA-12265"/>
    <s v="Christina Anderson"/>
    <x v="0"/>
    <s v="United States"/>
    <s v="Chattanooga"/>
    <x v="18"/>
    <n v="37421"/>
    <x v="0"/>
    <s v="OFF-BI-10004364"/>
    <x v="1"/>
    <x v="8"/>
    <s v="Storex Dura Pro Binders"/>
    <n v="3.5640000000000009"/>
    <n v="2"/>
    <n v="0.7"/>
    <n v="-2.9700000000000006"/>
  </r>
  <r>
    <n v="8914"/>
    <s v="CA-2014-102610"/>
    <x v="3"/>
    <x v="259"/>
    <x v="834"/>
    <s v="Standard Class"/>
    <s v="CA-12265"/>
    <s v="Christina Anderson"/>
    <x v="0"/>
    <s v="United States"/>
    <s v="Chattanooga"/>
    <x v="18"/>
    <n v="37421"/>
    <x v="0"/>
    <s v="OFF-LA-10002195"/>
    <x v="1"/>
    <x v="2"/>
    <s v="Avery 481"/>
    <n v="4.9280000000000008"/>
    <n v="2"/>
    <n v="0.2"/>
    <n v="1.7247999999999997"/>
  </r>
  <r>
    <n v="8915"/>
    <s v="US-2013-144057"/>
    <x v="0"/>
    <x v="195"/>
    <x v="583"/>
    <s v="Standard Class"/>
    <s v="CV-12805"/>
    <s v="Cynthia Voltz"/>
    <x v="1"/>
    <s v="United States"/>
    <s v="Austin"/>
    <x v="5"/>
    <n v="78745"/>
    <x v="2"/>
    <s v="OFF-ST-10001490"/>
    <x v="1"/>
    <x v="4"/>
    <s v="Hot File 7-Pocket, Floor Stand"/>
    <n v="856.65600000000006"/>
    <n v="6"/>
    <n v="0.2"/>
    <n v="107.08199999999985"/>
  </r>
  <r>
    <n v="8916"/>
    <s v="US-2013-144057"/>
    <x v="0"/>
    <x v="195"/>
    <x v="583"/>
    <s v="Standard Class"/>
    <s v="CV-12805"/>
    <s v="Cynthia Voltz"/>
    <x v="1"/>
    <s v="United States"/>
    <s v="Austin"/>
    <x v="5"/>
    <n v="78745"/>
    <x v="2"/>
    <s v="OFF-BI-10002852"/>
    <x v="1"/>
    <x v="8"/>
    <s v="Ibico Standard Transparent Covers"/>
    <n v="13.183999999999997"/>
    <n v="4"/>
    <n v="0.8"/>
    <n v="-20.435200000000002"/>
  </r>
  <r>
    <n v="8917"/>
    <s v="US-2013-144057"/>
    <x v="0"/>
    <x v="195"/>
    <x v="583"/>
    <s v="Standard Class"/>
    <s v="CV-12805"/>
    <s v="Cynthia Voltz"/>
    <x v="1"/>
    <s v="United States"/>
    <s v="Austin"/>
    <x v="5"/>
    <n v="78745"/>
    <x v="2"/>
    <s v="OFF-AP-10000390"/>
    <x v="1"/>
    <x v="9"/>
    <s v="Euro Pro Shark Stick Mini Vacuum"/>
    <n v="48.783999999999985"/>
    <n v="4"/>
    <n v="0.8"/>
    <n v="-131.71680000000001"/>
  </r>
  <r>
    <n v="8918"/>
    <s v="US-2013-144057"/>
    <x v="0"/>
    <x v="195"/>
    <x v="583"/>
    <s v="Standard Class"/>
    <s v="CV-12805"/>
    <s v="Cynthia Voltz"/>
    <x v="1"/>
    <s v="United States"/>
    <s v="Austin"/>
    <x v="5"/>
    <n v="78745"/>
    <x v="2"/>
    <s v="OFF-PA-10004327"/>
    <x v="1"/>
    <x v="10"/>
    <s v="Xerox 1911"/>
    <n v="76.64"/>
    <n v="2"/>
    <n v="0.2"/>
    <n v="26.823999999999995"/>
  </r>
  <r>
    <n v="8919"/>
    <s v="US-2013-144057"/>
    <x v="0"/>
    <x v="195"/>
    <x v="583"/>
    <s v="Standard Class"/>
    <s v="CV-12805"/>
    <s v="Cynthia Voltz"/>
    <x v="1"/>
    <s v="United States"/>
    <s v="Austin"/>
    <x v="5"/>
    <n v="78745"/>
    <x v="2"/>
    <s v="OFF-BI-10002353"/>
    <x v="1"/>
    <x v="8"/>
    <s v="GBC VeloBind Cover Sets"/>
    <n v="18.527999999999995"/>
    <n v="6"/>
    <n v="0.8"/>
    <n v="-27.791999999999994"/>
  </r>
  <r>
    <n v="8920"/>
    <s v="CA-2011-160276"/>
    <x v="2"/>
    <x v="1063"/>
    <x v="521"/>
    <s v="Standard Class"/>
    <s v="AH-10690"/>
    <s v="Anna Häberlin"/>
    <x v="1"/>
    <s v="United States"/>
    <s v="Virginia Beach"/>
    <x v="17"/>
    <n v="23464"/>
    <x v="0"/>
    <s v="FUR-FU-10003192"/>
    <x v="0"/>
    <x v="5"/>
    <s v="Luxo Adjustable Task Clamp Lamp"/>
    <n v="177.68"/>
    <n v="2"/>
    <n v="0"/>
    <n v="46.196799999999996"/>
  </r>
  <r>
    <n v="8921"/>
    <s v="CA-2011-132983"/>
    <x v="2"/>
    <x v="582"/>
    <x v="617"/>
    <s v="Standard Class"/>
    <s v="DS-13180"/>
    <s v="David Smith"/>
    <x v="1"/>
    <s v="United States"/>
    <s v="Jamestown"/>
    <x v="15"/>
    <n v="14701"/>
    <x v="3"/>
    <s v="TEC-AC-10000736"/>
    <x v="2"/>
    <x v="11"/>
    <s v="Logitech G600 MMO Gaming Mouse"/>
    <n v="159.97999999999999"/>
    <n v="2"/>
    <n v="0"/>
    <n v="57.592799999999997"/>
  </r>
  <r>
    <n v="8922"/>
    <s v="CA-2013-145709"/>
    <x v="0"/>
    <x v="964"/>
    <x v="389"/>
    <s v="Standard Class"/>
    <s v="AH-10690"/>
    <s v="Anna Häberlin"/>
    <x v="1"/>
    <s v="United States"/>
    <s v="Coral Gables"/>
    <x v="2"/>
    <n v="33134"/>
    <x v="0"/>
    <s v="TEC-PH-10003095"/>
    <x v="2"/>
    <x v="7"/>
    <s v="Samsung HM1900 Bluetooth Headset"/>
    <n v="52.679999999999993"/>
    <n v="3"/>
    <n v="0.2"/>
    <n v="19.754999999999999"/>
  </r>
  <r>
    <n v="8923"/>
    <s v="CA-2013-145709"/>
    <x v="0"/>
    <x v="964"/>
    <x v="389"/>
    <s v="Standard Class"/>
    <s v="AH-10690"/>
    <s v="Anna Häberlin"/>
    <x v="1"/>
    <s v="United States"/>
    <s v="Coral Gables"/>
    <x v="2"/>
    <n v="33134"/>
    <x v="0"/>
    <s v="FUR-FU-10002885"/>
    <x v="0"/>
    <x v="5"/>
    <s v="Magna Visual Magnetic Picture Hangers"/>
    <n v="11.568000000000001"/>
    <n v="3"/>
    <n v="0.2"/>
    <n v="2.6028000000000011"/>
  </r>
  <r>
    <n v="8924"/>
    <s v="CA-2014-133928"/>
    <x v="3"/>
    <x v="532"/>
    <x v="1244"/>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x v="855"/>
    <s v="Standard Class"/>
    <s v="DF-13135"/>
    <s v="David Flashing"/>
    <x v="0"/>
    <s v="United States"/>
    <s v="Rockford"/>
    <x v="10"/>
    <n v="61107"/>
    <x v="2"/>
    <s v="TEC-PH-10004241"/>
    <x v="2"/>
    <x v="7"/>
    <s v="Nokia Lumia 1020"/>
    <n v="1439.9680000000001"/>
    <n v="4"/>
    <n v="0.2"/>
    <n v="143.99680000000006"/>
  </r>
  <r>
    <n v="8926"/>
    <s v="CA-2013-168032"/>
    <x v="0"/>
    <x v="806"/>
    <x v="855"/>
    <s v="Standard Class"/>
    <s v="DF-13135"/>
    <s v="David Flashing"/>
    <x v="0"/>
    <s v="United States"/>
    <s v="Rockford"/>
    <x v="10"/>
    <n v="61107"/>
    <x v="2"/>
    <s v="OFF-BI-10000546"/>
    <x v="1"/>
    <x v="8"/>
    <s v="Avery Durable Binders"/>
    <n v="1.7279999999999995"/>
    <n v="3"/>
    <n v="0.8"/>
    <n v="-2.678399999999999"/>
  </r>
  <r>
    <n v="8927"/>
    <s v="CA-2013-168032"/>
    <x v="0"/>
    <x v="806"/>
    <x v="855"/>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x v="591"/>
    <s v="Second Class"/>
    <s v="SS-20140"/>
    <s v="Saphhira Shifley"/>
    <x v="1"/>
    <s v="United States"/>
    <s v="Seattle"/>
    <x v="4"/>
    <n v="98103"/>
    <x v="1"/>
    <s v="OFF-AR-10002067"/>
    <x v="1"/>
    <x v="6"/>
    <s v="Newell 334"/>
    <n v="99.2"/>
    <n v="5"/>
    <n v="0"/>
    <n v="25.792000000000002"/>
  </r>
  <r>
    <n v="8929"/>
    <s v="US-2012-168704"/>
    <x v="1"/>
    <x v="657"/>
    <x v="125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x v="1250"/>
    <s v="Standard Class"/>
    <s v="FP-14320"/>
    <s v="Frank Preis"/>
    <x v="0"/>
    <s v="United States"/>
    <s v="Huntsville"/>
    <x v="5"/>
    <n v="77340"/>
    <x v="2"/>
    <s v="FUR-TA-10002530"/>
    <x v="0"/>
    <x v="3"/>
    <s v="Iceberg OfficeWorks 42&quot; Round Tables"/>
    <n v="211.37199999999999"/>
    <n v="2"/>
    <n v="0.3"/>
    <n v="-45.294000000000011"/>
  </r>
  <r>
    <n v="8931"/>
    <s v="US-2012-168704"/>
    <x v="1"/>
    <x v="657"/>
    <x v="1250"/>
    <s v="Standard Class"/>
    <s v="FP-14320"/>
    <s v="Frank Preis"/>
    <x v="0"/>
    <s v="United States"/>
    <s v="Huntsville"/>
    <x v="5"/>
    <n v="77340"/>
    <x v="2"/>
    <s v="TEC-PH-10001061"/>
    <x v="2"/>
    <x v="7"/>
    <s v="Apple iPhone 5C"/>
    <n v="239.976"/>
    <n v="3"/>
    <n v="0.2"/>
    <n v="17.998199999999997"/>
  </r>
  <r>
    <n v="8932"/>
    <s v="CA-2014-143252"/>
    <x v="3"/>
    <x v="404"/>
    <x v="468"/>
    <s v="Standard Class"/>
    <s v="HE-14800"/>
    <s v="Harold Engle"/>
    <x v="1"/>
    <s v="United States"/>
    <s v="Milwaukee"/>
    <x v="6"/>
    <n v="53209"/>
    <x v="2"/>
    <s v="FUR-FU-10001057"/>
    <x v="0"/>
    <x v="5"/>
    <s v="Tensor Track Tree Floor Lamp"/>
    <n v="99.949999999999989"/>
    <n v="5"/>
    <n v="0"/>
    <n v="22.988499999999998"/>
  </r>
  <r>
    <n v="8933"/>
    <s v="CA-2014-143252"/>
    <x v="3"/>
    <x v="404"/>
    <x v="468"/>
    <s v="Standard Class"/>
    <s v="HE-14800"/>
    <s v="Harold Engle"/>
    <x v="1"/>
    <s v="United States"/>
    <s v="Milwaukee"/>
    <x v="6"/>
    <n v="53209"/>
    <x v="2"/>
    <s v="TEC-AC-10002331"/>
    <x v="2"/>
    <x v="11"/>
    <s v="Maxell 74 Minute CDR, 10/Pack"/>
    <n v="29.339999999999996"/>
    <n v="3"/>
    <n v="0"/>
    <n v="10.855799999999999"/>
  </r>
  <r>
    <n v="8934"/>
    <s v="CA-2013-102134"/>
    <x v="0"/>
    <x v="560"/>
    <x v="585"/>
    <s v="Standard Class"/>
    <s v="SP-20545"/>
    <s v="Sibella Parks"/>
    <x v="1"/>
    <s v="United States"/>
    <s v="Green Bay"/>
    <x v="6"/>
    <n v="54302"/>
    <x v="2"/>
    <s v="FUR-FU-10003724"/>
    <x v="0"/>
    <x v="5"/>
    <s v="Westinghouse Clip-On Gooseneck Lamps"/>
    <n v="16.739999999999998"/>
    <n v="2"/>
    <n v="0"/>
    <n v="4.3523999999999994"/>
  </r>
  <r>
    <n v="8935"/>
    <s v="CA-2014-130036"/>
    <x v="3"/>
    <x v="151"/>
    <x v="952"/>
    <s v="Same Day"/>
    <s v="BP-11185"/>
    <s v="Ben Peterman"/>
    <x v="1"/>
    <s v="United States"/>
    <s v="Philadelphia"/>
    <x v="9"/>
    <n v="19120"/>
    <x v="3"/>
    <s v="OFF-PA-10000528"/>
    <x v="1"/>
    <x v="10"/>
    <s v="Xerox 1981"/>
    <n v="12.672000000000001"/>
    <n v="3"/>
    <n v="0.2"/>
    <n v="3.96"/>
  </r>
  <r>
    <n v="8936"/>
    <s v="CA-2014-130036"/>
    <x v="3"/>
    <x v="151"/>
    <x v="952"/>
    <s v="Same Day"/>
    <s v="BP-11185"/>
    <s v="Ben Peterman"/>
    <x v="1"/>
    <s v="United States"/>
    <s v="Philadelphia"/>
    <x v="9"/>
    <n v="19120"/>
    <x v="3"/>
    <s v="TEC-AC-10001908"/>
    <x v="2"/>
    <x v="11"/>
    <s v="Logitech Wireless Headset h800"/>
    <n v="1119.8880000000001"/>
    <n v="14"/>
    <n v="0.2"/>
    <n v="209.97899999999993"/>
  </r>
  <r>
    <n v="8937"/>
    <s v="CA-2012-134117"/>
    <x v="1"/>
    <x v="997"/>
    <x v="79"/>
    <s v="Second Class"/>
    <s v="PG-18895"/>
    <s v="Paul Gonzalez"/>
    <x v="0"/>
    <s v="United States"/>
    <s v="Los Angeles"/>
    <x v="1"/>
    <n v="90008"/>
    <x v="1"/>
    <s v="OFF-AR-10003903"/>
    <x v="1"/>
    <x v="6"/>
    <s v="Sanford 52201 APSCO Electric Pencil Sharpener"/>
    <n v="204.85"/>
    <n v="5"/>
    <n v="0"/>
    <n v="53.261000000000003"/>
  </r>
  <r>
    <n v="8938"/>
    <s v="CA-2012-134117"/>
    <x v="1"/>
    <x v="997"/>
    <x v="79"/>
    <s v="Second Class"/>
    <s v="PG-18895"/>
    <s v="Paul Gonzalez"/>
    <x v="0"/>
    <s v="United States"/>
    <s v="Los Angeles"/>
    <x v="1"/>
    <n v="90008"/>
    <x v="1"/>
    <s v="TEC-PH-10004908"/>
    <x v="2"/>
    <x v="7"/>
    <s v="Panasonic KX TS3282W Corded phone"/>
    <n v="135.98400000000001"/>
    <n v="2"/>
    <n v="0.2"/>
    <n v="16.997999999999983"/>
  </r>
  <r>
    <n v="8939"/>
    <s v="CA-2012-134117"/>
    <x v="1"/>
    <x v="997"/>
    <x v="79"/>
    <s v="Second Class"/>
    <s v="PG-18895"/>
    <s v="Paul Gonzalez"/>
    <x v="0"/>
    <s v="United States"/>
    <s v="Los Angeles"/>
    <x v="1"/>
    <n v="90008"/>
    <x v="1"/>
    <s v="OFF-AR-10001940"/>
    <x v="1"/>
    <x v="6"/>
    <s v="Sanford Colorific Eraseable Coloring Pencils, 12 Count"/>
    <n v="16.399999999999999"/>
    <n v="5"/>
    <n v="0"/>
    <n v="7.0520000000000005"/>
  </r>
  <r>
    <n v="8940"/>
    <s v="CA-2012-134117"/>
    <x v="1"/>
    <x v="997"/>
    <x v="79"/>
    <s v="Second Class"/>
    <s v="PG-18895"/>
    <s v="Paul Gonzalez"/>
    <x v="0"/>
    <s v="United States"/>
    <s v="Los Angeles"/>
    <x v="1"/>
    <n v="90008"/>
    <x v="1"/>
    <s v="OFF-BI-10002026"/>
    <x v="1"/>
    <x v="8"/>
    <s v="Avery Arch Ring Binders"/>
    <n v="92.960000000000008"/>
    <n v="2"/>
    <n v="0.2"/>
    <n v="31.373999999999995"/>
  </r>
  <r>
    <n v="8941"/>
    <s v="CA-2011-130918"/>
    <x v="2"/>
    <x v="963"/>
    <x v="751"/>
    <s v="Second Class"/>
    <s v="JP-15520"/>
    <s v="Jeremy Pistek"/>
    <x v="0"/>
    <s v="United States"/>
    <s v="North Miami"/>
    <x v="2"/>
    <n v="33161"/>
    <x v="0"/>
    <s v="OFF-SU-10003936"/>
    <x v="1"/>
    <x v="14"/>
    <s v="Acme Serrated Blade Letter Opener"/>
    <n v="7.6320000000000014"/>
    <n v="3"/>
    <n v="0.2"/>
    <n v="-1.8126000000000002"/>
  </r>
  <r>
    <n v="8942"/>
    <s v="CA-2013-159023"/>
    <x v="0"/>
    <x v="54"/>
    <x v="519"/>
    <s v="First Class"/>
    <s v="NW-18400"/>
    <s v="Natalie Webber"/>
    <x v="0"/>
    <s v="United States"/>
    <s v="Portland"/>
    <x v="21"/>
    <n v="97206"/>
    <x v="1"/>
    <s v="OFF-BI-10002813"/>
    <x v="1"/>
    <x v="8"/>
    <s v="Avery Reinforcements for Hole-Punch Pages"/>
    <n v="4.1580000000000004"/>
    <n v="7"/>
    <n v="0.7"/>
    <n v="-3.4649999999999999"/>
  </r>
  <r>
    <n v="8943"/>
    <s v="CA-2013-159023"/>
    <x v="0"/>
    <x v="54"/>
    <x v="519"/>
    <s v="First Class"/>
    <s v="NW-18400"/>
    <s v="Natalie Webber"/>
    <x v="0"/>
    <s v="United States"/>
    <s v="Portland"/>
    <x v="21"/>
    <n v="97206"/>
    <x v="1"/>
    <s v="TEC-MA-10003337"/>
    <x v="2"/>
    <x v="15"/>
    <s v="Okidata B401 Printer"/>
    <n v="179.99100000000004"/>
    <n v="3"/>
    <n v="0.7"/>
    <n v="-251.98739999999992"/>
  </r>
  <r>
    <n v="8944"/>
    <s v="CA-2014-111717"/>
    <x v="3"/>
    <x v="1209"/>
    <x v="412"/>
    <s v="Standard Class"/>
    <s v="SW-20245"/>
    <s v="Scot Wooten"/>
    <x v="0"/>
    <s v="United States"/>
    <s v="Aurora"/>
    <x v="10"/>
    <n v="60505"/>
    <x v="2"/>
    <s v="FUR-CH-10001545"/>
    <x v="0"/>
    <x v="1"/>
    <s v="Hon Comfortask Task/Swivel Chairs"/>
    <n v="239.358"/>
    <n v="3"/>
    <n v="0.3"/>
    <n v="-47.871600000000001"/>
  </r>
  <r>
    <n v="8945"/>
    <s v="CA-2011-154592"/>
    <x v="2"/>
    <x v="1035"/>
    <x v="820"/>
    <s v="First Class"/>
    <s v="EH-14005"/>
    <s v="Erica Hernandez"/>
    <x v="2"/>
    <s v="United States"/>
    <s v="San Francisco"/>
    <x v="1"/>
    <n v="94109"/>
    <x v="1"/>
    <s v="OFF-PA-10000062"/>
    <x v="1"/>
    <x v="10"/>
    <s v="Green Bar Computer Printout Paper"/>
    <n v="164.88"/>
    <n v="3"/>
    <n v="0"/>
    <n v="80.791200000000003"/>
  </r>
  <r>
    <n v="8946"/>
    <s v="CA-2011-128622"/>
    <x v="2"/>
    <x v="647"/>
    <x v="995"/>
    <s v="Second Class"/>
    <s v="SC-20260"/>
    <s v="Scott Cohen"/>
    <x v="1"/>
    <s v="United States"/>
    <s v="San Francisco"/>
    <x v="1"/>
    <n v="94110"/>
    <x v="1"/>
    <s v="OFF-SU-10001574"/>
    <x v="1"/>
    <x v="14"/>
    <s v="Acme Value Line Scissors"/>
    <n v="10.95"/>
    <n v="3"/>
    <n v="0"/>
    <n v="3.2849999999999993"/>
  </r>
  <r>
    <n v="8947"/>
    <s v="CA-2014-148355"/>
    <x v="3"/>
    <x v="165"/>
    <x v="675"/>
    <s v="Standard Class"/>
    <s v="NC-18535"/>
    <s v="Nick Crebassa"/>
    <x v="1"/>
    <s v="United States"/>
    <s v="New Bedford"/>
    <x v="31"/>
    <n v="2740"/>
    <x v="3"/>
    <s v="OFF-PA-10001972"/>
    <x v="1"/>
    <x v="10"/>
    <s v="Xerox 214"/>
    <n v="19.440000000000001"/>
    <n v="3"/>
    <n v="0"/>
    <n v="9.3312000000000008"/>
  </r>
  <r>
    <n v="8948"/>
    <s v="CA-2014-148355"/>
    <x v="3"/>
    <x v="165"/>
    <x v="675"/>
    <s v="Standard Class"/>
    <s v="NC-18535"/>
    <s v="Nick Crebassa"/>
    <x v="1"/>
    <s v="United States"/>
    <s v="New Bedford"/>
    <x v="31"/>
    <n v="2740"/>
    <x v="3"/>
    <s v="OFF-BI-10000201"/>
    <x v="1"/>
    <x v="8"/>
    <s v="Avery Triangle Shaped Sheet Lifters, Black, 2/Pack"/>
    <n v="12.3"/>
    <n v="5"/>
    <n v="0"/>
    <n v="6.15"/>
  </r>
  <r>
    <n v="8949"/>
    <s v="CA-2011-132913"/>
    <x v="2"/>
    <x v="163"/>
    <x v="166"/>
    <s v="First Class"/>
    <s v="AS-10090"/>
    <s v="Adam Shillingsburg"/>
    <x v="0"/>
    <s v="United States"/>
    <s v="San Diego"/>
    <x v="1"/>
    <n v="92037"/>
    <x v="1"/>
    <s v="OFF-AP-10003278"/>
    <x v="1"/>
    <x v="9"/>
    <s v="Belkin 7-Outlet SurgeMaster Home Series"/>
    <n v="13.97"/>
    <n v="1"/>
    <n v="0"/>
    <n v="3.632200000000001"/>
  </r>
  <r>
    <n v="8950"/>
    <s v="CA-2014-150910"/>
    <x v="3"/>
    <x v="66"/>
    <x v="675"/>
    <s v="Standard Class"/>
    <s v="JL-15130"/>
    <s v="Jack Lebron"/>
    <x v="0"/>
    <s v="United States"/>
    <s v="Jackson"/>
    <x v="18"/>
    <n v="38301"/>
    <x v="0"/>
    <s v="FUR-TA-10002903"/>
    <x v="0"/>
    <x v="3"/>
    <s v="Bevis Round Bullnose 29&quot; High Table Top"/>
    <n v="934.9559999999999"/>
    <n v="6"/>
    <n v="0.4"/>
    <n v="-249.32159999999999"/>
  </r>
  <r>
    <n v="8951"/>
    <s v="CA-2014-150910"/>
    <x v="3"/>
    <x v="66"/>
    <x v="675"/>
    <s v="Standard Class"/>
    <s v="JL-15130"/>
    <s v="Jack Lebron"/>
    <x v="0"/>
    <s v="United States"/>
    <s v="Jackson"/>
    <x v="18"/>
    <n v="38301"/>
    <x v="0"/>
    <s v="TEC-AC-10001013"/>
    <x v="2"/>
    <x v="11"/>
    <s v="Logitech ClearChat Comfort/USB Headset H390"/>
    <n v="46.864000000000004"/>
    <n v="2"/>
    <n v="0.2"/>
    <n v="7.615399999999994"/>
  </r>
  <r>
    <n v="8952"/>
    <s v="CA-2014-150910"/>
    <x v="3"/>
    <x v="66"/>
    <x v="675"/>
    <s v="Standard Class"/>
    <s v="JL-15130"/>
    <s v="Jack Lebron"/>
    <x v="0"/>
    <s v="United States"/>
    <s v="Jackson"/>
    <x v="18"/>
    <n v="38301"/>
    <x v="0"/>
    <s v="OFF-ST-10000918"/>
    <x v="1"/>
    <x v="4"/>
    <s v="Crate-A-Files"/>
    <n v="26.160000000000004"/>
    <n v="3"/>
    <n v="0.2"/>
    <n v="1.961999999999998"/>
  </r>
  <r>
    <n v="8953"/>
    <s v="CA-2014-150910"/>
    <x v="3"/>
    <x v="66"/>
    <x v="675"/>
    <s v="Standard Class"/>
    <s v="JL-15130"/>
    <s v="Jack Lebron"/>
    <x v="0"/>
    <s v="United States"/>
    <s v="Jackson"/>
    <x v="18"/>
    <n v="38301"/>
    <x v="0"/>
    <s v="OFF-AR-10001419"/>
    <x v="1"/>
    <x v="6"/>
    <s v="Newell 325"/>
    <n v="23.128"/>
    <n v="7"/>
    <n v="0.2"/>
    <n v="2.8909999999999982"/>
  </r>
  <r>
    <n v="8954"/>
    <s v="CA-2014-150910"/>
    <x v="3"/>
    <x v="66"/>
    <x v="675"/>
    <s v="Standard Class"/>
    <s v="JL-15130"/>
    <s v="Jack Lebron"/>
    <x v="0"/>
    <s v="United States"/>
    <s v="Jackson"/>
    <x v="18"/>
    <n v="38301"/>
    <x v="0"/>
    <s v="OFF-AP-10003266"/>
    <x v="1"/>
    <x v="9"/>
    <s v="Holmes Replacement Filter for HEPA Air Cleaner, Large Room"/>
    <n v="59.24"/>
    <n v="5"/>
    <n v="0.2"/>
    <n v="16.290999999999997"/>
  </r>
  <r>
    <n v="8955"/>
    <s v="CA-2011-156790"/>
    <x v="2"/>
    <x v="233"/>
    <x v="1307"/>
    <s v="Second Class"/>
    <s v="VG-21790"/>
    <s v="Vivek Gonzalez"/>
    <x v="0"/>
    <s v="United States"/>
    <s v="Jacksonville"/>
    <x v="2"/>
    <n v="32216"/>
    <x v="0"/>
    <s v="FUR-BO-10000468"/>
    <x v="0"/>
    <x v="0"/>
    <s v="O'Sullivan 2-Shelf Heavy-Duty Bookcases"/>
    <n v="155.45600000000002"/>
    <n v="4"/>
    <n v="0.2"/>
    <n v="-7.7727999999999895"/>
  </r>
  <r>
    <n v="8956"/>
    <s v="CA-2011-126480"/>
    <x v="2"/>
    <x v="59"/>
    <x v="131"/>
    <s v="Standard Class"/>
    <s v="HG-14965"/>
    <s v="Henry Goldwyn"/>
    <x v="1"/>
    <s v="United States"/>
    <s v="San Diego"/>
    <x v="1"/>
    <n v="92024"/>
    <x v="1"/>
    <s v="OFF-PA-10004610"/>
    <x v="1"/>
    <x v="10"/>
    <s v="Xerox 1900"/>
    <n v="8.56"/>
    <n v="2"/>
    <n v="0"/>
    <n v="3.8519999999999994"/>
  </r>
  <r>
    <n v="8957"/>
    <s v="CA-2014-105620"/>
    <x v="3"/>
    <x v="53"/>
    <x v="675"/>
    <s v="First Class"/>
    <s v="JH-15430"/>
    <s v="Jennifer Halladay"/>
    <x v="0"/>
    <s v="United States"/>
    <s v="Hialeah"/>
    <x v="2"/>
    <n v="33012"/>
    <x v="0"/>
    <s v="FUR-FU-10004963"/>
    <x v="0"/>
    <x v="5"/>
    <s v="Eldon 400 Class Desk Accessories, Black Carbon"/>
    <n v="21"/>
    <n v="3"/>
    <n v="0.2"/>
    <n v="5.7750000000000021"/>
  </r>
  <r>
    <n v="8958"/>
    <s v="CA-2014-105620"/>
    <x v="3"/>
    <x v="53"/>
    <x v="675"/>
    <s v="First Class"/>
    <s v="JH-15430"/>
    <s v="Jennifer Halladay"/>
    <x v="0"/>
    <s v="United States"/>
    <s v="Hialeah"/>
    <x v="2"/>
    <n v="33012"/>
    <x v="0"/>
    <s v="TEC-MA-10004626"/>
    <x v="2"/>
    <x v="15"/>
    <s v="Lexmark 20R1285 X6650 Wireless All-in-One Printer"/>
    <n v="120"/>
    <n v="2"/>
    <n v="0.5"/>
    <n v="-7.2000000000000028"/>
  </r>
  <r>
    <n v="8959"/>
    <s v="CA-2014-150266"/>
    <x v="3"/>
    <x v="920"/>
    <x v="524"/>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x v="524"/>
    <s v="Standard Class"/>
    <s v="RO-19780"/>
    <s v="Rose O'Brian"/>
    <x v="0"/>
    <s v="United States"/>
    <s v="Houston"/>
    <x v="5"/>
    <n v="77070"/>
    <x v="2"/>
    <s v="OFF-AP-10002867"/>
    <x v="1"/>
    <x v="9"/>
    <s v="Fellowes Command Center 5-outlet power strip"/>
    <n v="67.839999999999989"/>
    <n v="5"/>
    <n v="0.8"/>
    <n v="-179.77600000000001"/>
  </r>
  <r>
    <n v="8961"/>
    <s v="CA-2014-150266"/>
    <x v="3"/>
    <x v="920"/>
    <x v="524"/>
    <s v="Standard Class"/>
    <s v="RO-19780"/>
    <s v="Rose O'Brian"/>
    <x v="0"/>
    <s v="United States"/>
    <s v="Houston"/>
    <x v="5"/>
    <n v="77070"/>
    <x v="2"/>
    <s v="FUR-CH-10002126"/>
    <x v="0"/>
    <x v="1"/>
    <s v="Hon Deluxe Fabric Upholstered Stacking Chairs"/>
    <n v="853.92999999999984"/>
    <n v="5"/>
    <n v="0.3"/>
    <n v="-24.397999999999911"/>
  </r>
  <r>
    <n v="8962"/>
    <s v="CA-2014-150266"/>
    <x v="3"/>
    <x v="920"/>
    <x v="524"/>
    <s v="Standard Class"/>
    <s v="RO-19780"/>
    <s v="Rose O'Brian"/>
    <x v="0"/>
    <s v="United States"/>
    <s v="Houston"/>
    <x v="5"/>
    <n v="77070"/>
    <x v="2"/>
    <s v="OFF-AR-10001761"/>
    <x v="1"/>
    <x v="6"/>
    <s v="Avery Hi-Liter Smear-Safe Highlighters"/>
    <n v="18.687999999999999"/>
    <n v="4"/>
    <n v="0.2"/>
    <n v="3.7375999999999996"/>
  </r>
  <r>
    <n v="8963"/>
    <s v="CA-2013-157280"/>
    <x v="0"/>
    <x v="732"/>
    <x v="237"/>
    <s v="First Class"/>
    <s v="LW-17125"/>
    <s v="Liz Willingham"/>
    <x v="0"/>
    <s v="United States"/>
    <s v="Virginia Beach"/>
    <x v="17"/>
    <n v="23464"/>
    <x v="0"/>
    <s v="FUR-FU-10004665"/>
    <x v="0"/>
    <x v="5"/>
    <s v="3M Polarizing Task Lamp with Clamp Arm, Light Gray"/>
    <n v="273.95999999999998"/>
    <n v="2"/>
    <n v="0"/>
    <n v="71.229600000000005"/>
  </r>
  <r>
    <n v="8964"/>
    <s v="CA-2013-157280"/>
    <x v="0"/>
    <x v="732"/>
    <x v="237"/>
    <s v="First Class"/>
    <s v="LW-17125"/>
    <s v="Liz Willingham"/>
    <x v="0"/>
    <s v="United States"/>
    <s v="Virginia Beach"/>
    <x v="17"/>
    <n v="23464"/>
    <x v="0"/>
    <s v="TEC-AC-10000057"/>
    <x v="2"/>
    <x v="11"/>
    <s v="Microsoft Natural Ergonomic Keyboard 4000"/>
    <n v="89.97"/>
    <n v="3"/>
    <n v="0"/>
    <n v="18.893699999999995"/>
  </r>
  <r>
    <n v="8965"/>
    <s v="CA-2013-157280"/>
    <x v="0"/>
    <x v="732"/>
    <x v="237"/>
    <s v="First Class"/>
    <s v="LW-17125"/>
    <s v="Liz Willingham"/>
    <x v="0"/>
    <s v="United States"/>
    <s v="Virginia Beach"/>
    <x v="17"/>
    <n v="23464"/>
    <x v="0"/>
    <s v="FUR-FU-10003806"/>
    <x v="0"/>
    <x v="5"/>
    <s v="Tenex Chairmat w/ Average Lip, 45&quot; x 53&quot;"/>
    <n v="756.80000000000007"/>
    <n v="5"/>
    <n v="0"/>
    <n v="75.679999999999978"/>
  </r>
  <r>
    <n v="8966"/>
    <s v="CA-2014-106691"/>
    <x v="3"/>
    <x v="44"/>
    <x v="44"/>
    <s v="Standard Class"/>
    <s v="CC-12370"/>
    <s v="Christopher Conant"/>
    <x v="0"/>
    <s v="United States"/>
    <s v="Houston"/>
    <x v="5"/>
    <n v="77070"/>
    <x v="2"/>
    <s v="OFF-BI-10000145"/>
    <x v="1"/>
    <x v="8"/>
    <s v="Zipper Ring Binder Pockets"/>
    <n v="1.2479999999999998"/>
    <n v="2"/>
    <n v="0.8"/>
    <n v="-1.934400000000001"/>
  </r>
  <r>
    <n v="8967"/>
    <s v="CA-2013-134180"/>
    <x v="0"/>
    <x v="54"/>
    <x v="237"/>
    <s v="Standard Class"/>
    <s v="JP-16135"/>
    <s v="Julie Prescott"/>
    <x v="2"/>
    <s v="United States"/>
    <s v="Philadelphia"/>
    <x v="9"/>
    <n v="19120"/>
    <x v="3"/>
    <s v="TEC-AC-10000892"/>
    <x v="2"/>
    <x v="11"/>
    <s v="NETGEAR N750 Dual Band Wi-Fi Gigabit Router"/>
    <n v="72"/>
    <n v="1"/>
    <n v="0.2"/>
    <n v="14.399999999999999"/>
  </r>
  <r>
    <n v="8968"/>
    <s v="CA-2013-134180"/>
    <x v="0"/>
    <x v="54"/>
    <x v="237"/>
    <s v="Standard Class"/>
    <s v="JP-16135"/>
    <s v="Julie Prescott"/>
    <x v="2"/>
    <s v="United States"/>
    <s v="Philadelphia"/>
    <x v="9"/>
    <n v="19120"/>
    <x v="3"/>
    <s v="FUR-CH-10004886"/>
    <x v="0"/>
    <x v="1"/>
    <s v="Bevis Steel Folding Chairs"/>
    <n v="470.15499999999997"/>
    <n v="7"/>
    <n v="0.3"/>
    <n v="-13.432999999999993"/>
  </r>
  <r>
    <n v="8969"/>
    <s v="CA-2011-166730"/>
    <x v="2"/>
    <x v="125"/>
    <x v="916"/>
    <s v="First Class"/>
    <s v="DD-13570"/>
    <s v="Dorothy Dickinson"/>
    <x v="0"/>
    <s v="United States"/>
    <s v="Memphis"/>
    <x v="18"/>
    <n v="38109"/>
    <x v="0"/>
    <s v="OFF-ST-10002554"/>
    <x v="1"/>
    <x v="4"/>
    <s v="Tennsco Industrial Shelving"/>
    <n v="39.128"/>
    <n v="1"/>
    <n v="0.2"/>
    <n v="-8.803799999999999"/>
  </r>
  <r>
    <n v="8970"/>
    <s v="CA-2014-157469"/>
    <x v="3"/>
    <x v="574"/>
    <x v="94"/>
    <s v="Standard Class"/>
    <s v="ES-14080"/>
    <s v="Erin Smith"/>
    <x v="1"/>
    <s v="United States"/>
    <s v="Lakewood"/>
    <x v="24"/>
    <n v="44107"/>
    <x v="3"/>
    <s v="OFF-AR-10001662"/>
    <x v="1"/>
    <x v="6"/>
    <s v="Rogers Handheld Barrel Pencil Sharpener"/>
    <n v="19.728000000000002"/>
    <n v="9"/>
    <n v="0.2"/>
    <n v="1.7262000000000022"/>
  </r>
  <r>
    <n v="8971"/>
    <s v="CA-2014-157469"/>
    <x v="3"/>
    <x v="574"/>
    <x v="94"/>
    <s v="Standard Class"/>
    <s v="ES-14080"/>
    <s v="Erin Smith"/>
    <x v="1"/>
    <s v="United States"/>
    <s v="Lakewood"/>
    <x v="24"/>
    <n v="44107"/>
    <x v="3"/>
    <s v="TEC-PH-10004531"/>
    <x v="2"/>
    <x v="7"/>
    <s v="AT&amp;T CL2909"/>
    <n v="151.18799999999999"/>
    <n v="2"/>
    <n v="0.4"/>
    <n v="-25.198000000000008"/>
  </r>
  <r>
    <n v="8972"/>
    <s v="CA-2014-122308"/>
    <x v="3"/>
    <x v="668"/>
    <x v="702"/>
    <s v="Standard Class"/>
    <s v="MV-17485"/>
    <s v="Mark Van Huff"/>
    <x v="0"/>
    <s v="United States"/>
    <s v="New York City"/>
    <x v="15"/>
    <n v="10011"/>
    <x v="3"/>
    <s v="FUR-CH-10000665"/>
    <x v="0"/>
    <x v="1"/>
    <s v="Global Airflow Leather Mesh Back Chair, Black"/>
    <n v="271.76400000000001"/>
    <n v="2"/>
    <n v="0.1"/>
    <n v="60.391999999999967"/>
  </r>
  <r>
    <n v="8973"/>
    <s v="US-2011-149034"/>
    <x v="2"/>
    <x v="84"/>
    <x v="683"/>
    <s v="First Class"/>
    <s v="RD-19900"/>
    <s v="Ruben Dartt"/>
    <x v="0"/>
    <s v="United States"/>
    <s v="Philadelphia"/>
    <x v="9"/>
    <n v="19120"/>
    <x v="3"/>
    <s v="TEC-AC-10003023"/>
    <x v="2"/>
    <x v="11"/>
    <s v="Logitech G105 Gaming Keyboard"/>
    <n v="47.496000000000002"/>
    <n v="1"/>
    <n v="0.2"/>
    <n v="-1.187400000000002"/>
  </r>
  <r>
    <n v="8974"/>
    <s v="CA-2014-159226"/>
    <x v="3"/>
    <x v="1016"/>
    <x v="433"/>
    <s v="Second Class"/>
    <s v="RL-19615"/>
    <s v="Rob Lucas"/>
    <x v="0"/>
    <s v="United States"/>
    <s v="Los Angeles"/>
    <x v="1"/>
    <n v="90008"/>
    <x v="1"/>
    <s v="FUR-BO-10004709"/>
    <x v="0"/>
    <x v="0"/>
    <s v="Bush Westfield Collection Bookcases, Medium Cherry Finish"/>
    <n v="344.98099999999994"/>
    <n v="7"/>
    <n v="0.15"/>
    <n v="28.410200000000017"/>
  </r>
  <r>
    <n v="8975"/>
    <s v="CA-2014-156622"/>
    <x v="3"/>
    <x v="51"/>
    <x v="177"/>
    <s v="First Class"/>
    <s v="JP-15460"/>
    <s v="Jennifer Patt"/>
    <x v="1"/>
    <s v="United States"/>
    <s v="Dallas"/>
    <x v="5"/>
    <n v="75220"/>
    <x v="2"/>
    <s v="OFF-PA-10000477"/>
    <x v="1"/>
    <x v="10"/>
    <s v="Xerox 22"/>
    <n v="36.288000000000011"/>
    <n v="7"/>
    <n v="0.2"/>
    <n v="12.700800000000001"/>
  </r>
  <r>
    <n v="8976"/>
    <s v="CA-2014-156622"/>
    <x v="3"/>
    <x v="51"/>
    <x v="177"/>
    <s v="First Class"/>
    <s v="JP-15460"/>
    <s v="Jennifer Patt"/>
    <x v="1"/>
    <s v="United States"/>
    <s v="Dallas"/>
    <x v="5"/>
    <n v="75220"/>
    <x v="2"/>
    <s v="OFF-PA-10002923"/>
    <x v="1"/>
    <x v="10"/>
    <s v="Xerox 1942"/>
    <n v="78.304000000000002"/>
    <n v="2"/>
    <n v="0.2"/>
    <n v="29.363999999999997"/>
  </r>
  <r>
    <n v="8977"/>
    <s v="CA-2014-156622"/>
    <x v="3"/>
    <x v="51"/>
    <x v="177"/>
    <s v="First Class"/>
    <s v="JP-15460"/>
    <s v="Jennifer Patt"/>
    <x v="1"/>
    <s v="United States"/>
    <s v="Dallas"/>
    <x v="5"/>
    <n v="75220"/>
    <x v="2"/>
    <s v="FUR-TA-10003008"/>
    <x v="0"/>
    <x v="3"/>
    <s v="Lesro Round Back Collection Coffee Table, End Table"/>
    <n v="127.785"/>
    <n v="1"/>
    <n v="0.3"/>
    <n v="-31.033499999999989"/>
  </r>
  <r>
    <n v="8978"/>
    <s v="CA-2014-156622"/>
    <x v="3"/>
    <x v="51"/>
    <x v="177"/>
    <s v="First Class"/>
    <s v="JP-15460"/>
    <s v="Jennifer Patt"/>
    <x v="1"/>
    <s v="United States"/>
    <s v="Dallas"/>
    <x v="5"/>
    <n v="75220"/>
    <x v="2"/>
    <s v="OFF-BI-10003707"/>
    <x v="1"/>
    <x v="8"/>
    <s v="Aluminum Screw Posts"/>
    <n v="6.1039999999999983"/>
    <n v="2"/>
    <n v="0.8"/>
    <n v="-9.1560000000000006"/>
  </r>
  <r>
    <n v="8979"/>
    <s v="CA-2011-119529"/>
    <x v="2"/>
    <x v="935"/>
    <x v="840"/>
    <s v="Second Class"/>
    <s v="DM-13345"/>
    <s v="Denise Monton"/>
    <x v="1"/>
    <s v="United States"/>
    <s v="Orange"/>
    <x v="30"/>
    <n v="7050"/>
    <x v="3"/>
    <s v="OFF-BI-10000546"/>
    <x v="1"/>
    <x v="8"/>
    <s v="Avery Durable Binders"/>
    <n v="5.76"/>
    <n v="2"/>
    <n v="0"/>
    <n v="2.8224"/>
  </r>
  <r>
    <n v="8980"/>
    <s v="CA-2012-150413"/>
    <x v="1"/>
    <x v="324"/>
    <x v="994"/>
    <s v="Second Class"/>
    <s v="CS-11860"/>
    <s v="Cari Schnelling"/>
    <x v="0"/>
    <s v="United States"/>
    <s v="Dallas"/>
    <x v="5"/>
    <n v="75220"/>
    <x v="2"/>
    <s v="OFF-BI-10000404"/>
    <x v="1"/>
    <x v="8"/>
    <s v="Avery Printable Repositionable Plastic Tabs"/>
    <n v="1.7199999999999995"/>
    <n v="1"/>
    <n v="0.8"/>
    <n v="-2.8380000000000001"/>
  </r>
  <r>
    <n v="8981"/>
    <s v="CA-2011-108182"/>
    <x v="2"/>
    <x v="644"/>
    <x v="1303"/>
    <s v="Second Class"/>
    <s v="DL-13315"/>
    <s v="Delfina Latchford"/>
    <x v="0"/>
    <s v="United States"/>
    <s v="Romeoville"/>
    <x v="10"/>
    <n v="60441"/>
    <x v="2"/>
    <s v="OFF-BI-10001196"/>
    <x v="1"/>
    <x v="8"/>
    <s v="Avery Flip-Chart Easel Binder, Black"/>
    <n v="8.9519999999999982"/>
    <n v="2"/>
    <n v="0.8"/>
    <n v="-14.770800000000001"/>
  </r>
  <r>
    <n v="8982"/>
    <s v="CA-2013-110898"/>
    <x v="0"/>
    <x v="1193"/>
    <x v="331"/>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x v="331"/>
    <s v="Standard Class"/>
    <s v="LC-16870"/>
    <s v="Lena Cacioppo"/>
    <x v="0"/>
    <s v="United States"/>
    <s v="Chicago"/>
    <x v="10"/>
    <n v="60623"/>
    <x v="2"/>
    <s v="OFF-BI-10004656"/>
    <x v="1"/>
    <x v="8"/>
    <s v="Peel &amp; Stick Add-On Corner Pockets"/>
    <n v="1.7279999999999998"/>
    <n v="4"/>
    <n v="0.8"/>
    <n v="-2.764800000000001"/>
  </r>
  <r>
    <n v="8984"/>
    <s v="CA-2013-110898"/>
    <x v="0"/>
    <x v="1193"/>
    <x v="331"/>
    <s v="Standard Class"/>
    <s v="LC-16870"/>
    <s v="Lena Cacioppo"/>
    <x v="0"/>
    <s v="United States"/>
    <s v="Chicago"/>
    <x v="10"/>
    <n v="60623"/>
    <x v="2"/>
    <s v="FUR-FU-10003773"/>
    <x v="0"/>
    <x v="5"/>
    <s v="Eldon Cleatmat Plus Chair Mats for High Pile Carpets"/>
    <n v="159.04"/>
    <n v="5"/>
    <n v="0.6"/>
    <n v="-194.82400000000001"/>
  </r>
  <r>
    <n v="8985"/>
    <s v="CA-2013-110898"/>
    <x v="0"/>
    <x v="1193"/>
    <x v="331"/>
    <s v="Standard Class"/>
    <s v="LC-16870"/>
    <s v="Lena Cacioppo"/>
    <x v="0"/>
    <s v="United States"/>
    <s v="Chicago"/>
    <x v="10"/>
    <n v="60623"/>
    <x v="2"/>
    <s v="FUR-TA-10000849"/>
    <x v="0"/>
    <x v="3"/>
    <s v="Bevis Rectangular Conference Tables"/>
    <n v="145.97999999999999"/>
    <n v="2"/>
    <n v="0.5"/>
    <n v="-99.266399999999976"/>
  </r>
  <r>
    <n v="8986"/>
    <s v="CA-2012-123092"/>
    <x v="1"/>
    <x v="155"/>
    <x v="157"/>
    <s v="Standard Class"/>
    <s v="JG-15115"/>
    <s v="Jack Garza"/>
    <x v="0"/>
    <s v="United States"/>
    <s v="Jacksonville"/>
    <x v="3"/>
    <n v="28540"/>
    <x v="0"/>
    <s v="FUR-FU-10000222"/>
    <x v="0"/>
    <x v="5"/>
    <s v="Seth Thomas 16&quot; Steel Case Clock"/>
    <n v="77.951999999999998"/>
    <n v="3"/>
    <n v="0.2"/>
    <n v="12.667199999999994"/>
  </r>
  <r>
    <n v="8987"/>
    <s v="CA-2012-123092"/>
    <x v="1"/>
    <x v="155"/>
    <x v="157"/>
    <s v="Standard Class"/>
    <s v="JG-15115"/>
    <s v="Jack Garza"/>
    <x v="0"/>
    <s v="United States"/>
    <s v="Jacksonville"/>
    <x v="3"/>
    <n v="28540"/>
    <x v="0"/>
    <s v="OFF-BI-10001718"/>
    <x v="1"/>
    <x v="8"/>
    <s v="GBC DocuBind P50 Personal Binding Machine"/>
    <n v="95.970000000000013"/>
    <n v="5"/>
    <n v="0.7"/>
    <n v="-73.57699999999997"/>
  </r>
  <r>
    <n v="8988"/>
    <s v="CA-2012-123092"/>
    <x v="1"/>
    <x v="155"/>
    <x v="157"/>
    <s v="Standard Class"/>
    <s v="JG-15115"/>
    <s v="Jack Garza"/>
    <x v="0"/>
    <s v="United States"/>
    <s v="Jacksonville"/>
    <x v="3"/>
    <n v="28540"/>
    <x v="0"/>
    <s v="TEC-PH-10001700"/>
    <x v="2"/>
    <x v="7"/>
    <s v="Panasonic KX-TG6844B Expandable Digital Cordless Telephone"/>
    <n v="105.584"/>
    <n v="2"/>
    <n v="0.2"/>
    <n v="9.2386000000000053"/>
  </r>
  <r>
    <n v="8989"/>
    <s v="CA-2012-123092"/>
    <x v="1"/>
    <x v="155"/>
    <x v="157"/>
    <s v="Standard Class"/>
    <s v="JG-15115"/>
    <s v="Jack Garza"/>
    <x v="0"/>
    <s v="United States"/>
    <s v="Jacksonville"/>
    <x v="3"/>
    <n v="28540"/>
    <x v="0"/>
    <s v="OFF-AR-10004078"/>
    <x v="1"/>
    <x v="6"/>
    <s v="Newell 312"/>
    <n v="9.3439999999999994"/>
    <n v="2"/>
    <n v="0.2"/>
    <n v="1.1679999999999997"/>
  </r>
  <r>
    <n v="8990"/>
    <s v="US-2012-128587"/>
    <x v="1"/>
    <x v="100"/>
    <x v="1090"/>
    <s v="Standard Class"/>
    <s v="HM-14860"/>
    <s v="Harry Marie"/>
    <x v="1"/>
    <s v="United States"/>
    <s v="Springfield"/>
    <x v="25"/>
    <n v="65807"/>
    <x v="2"/>
    <s v="FUR-FU-10003026"/>
    <x v="0"/>
    <x v="5"/>
    <s v="Eldon Regeneration Recycled Desk Accessories, Black"/>
    <n v="9.68"/>
    <n v="2"/>
    <n v="0"/>
    <n v="3.7751999999999999"/>
  </r>
  <r>
    <n v="8991"/>
    <s v="US-2012-128587"/>
    <x v="1"/>
    <x v="100"/>
    <x v="1090"/>
    <s v="Standard Class"/>
    <s v="HM-14860"/>
    <s v="Harry Marie"/>
    <x v="1"/>
    <s v="United States"/>
    <s v="Springfield"/>
    <x v="25"/>
    <n v="65807"/>
    <x v="2"/>
    <s v="TEC-CO-10003763"/>
    <x v="2"/>
    <x v="16"/>
    <s v="Canon PC1060 Personal Laser Copier"/>
    <n v="4899.93"/>
    <n v="7"/>
    <n v="0"/>
    <n v="2302.9670999999998"/>
  </r>
  <r>
    <n v="8992"/>
    <s v="US-2014-139577"/>
    <x v="3"/>
    <x v="172"/>
    <x v="299"/>
    <s v="Standard Class"/>
    <s v="TN-21040"/>
    <s v="Tanja Norvell"/>
    <x v="2"/>
    <s v="United States"/>
    <s v="San Francisco"/>
    <x v="1"/>
    <n v="94110"/>
    <x v="1"/>
    <s v="TEC-AC-10004708"/>
    <x v="2"/>
    <x v="11"/>
    <s v="Sony 32GB Class 10 Micro SDHC R40 Memory Card"/>
    <n v="104.75"/>
    <n v="5"/>
    <n v="0"/>
    <n v="21.997499999999999"/>
  </r>
  <r>
    <n v="8993"/>
    <s v="CA-2014-159100"/>
    <x v="3"/>
    <x v="524"/>
    <x v="565"/>
    <s v="Standard Class"/>
    <s v="VP-21760"/>
    <s v="Victoria Pisteka"/>
    <x v="1"/>
    <s v="United States"/>
    <s v="Columbia"/>
    <x v="18"/>
    <n v="38401"/>
    <x v="0"/>
    <s v="TEC-AC-10003499"/>
    <x v="2"/>
    <x v="11"/>
    <s v="Memorex Mini Travel Drive 8 GB USB 2.0 Flash Drive"/>
    <n v="18.528000000000002"/>
    <n v="2"/>
    <n v="0.2"/>
    <n v="4.4004000000000003"/>
  </r>
  <r>
    <n v="8994"/>
    <s v="CA-2014-159100"/>
    <x v="3"/>
    <x v="524"/>
    <x v="565"/>
    <s v="Standard Class"/>
    <s v="VP-21760"/>
    <s v="Victoria Pisteka"/>
    <x v="1"/>
    <s v="United States"/>
    <s v="Columbia"/>
    <x v="18"/>
    <n v="38401"/>
    <x v="0"/>
    <s v="FUR-TA-10001950"/>
    <x v="0"/>
    <x v="3"/>
    <s v="Balt Solid Wood Round Tables"/>
    <n v="1875.258"/>
    <n v="7"/>
    <n v="0.4"/>
    <n v="-968.88329999999996"/>
  </r>
  <r>
    <n v="8995"/>
    <s v="CA-2011-109043"/>
    <x v="2"/>
    <x v="860"/>
    <x v="1308"/>
    <s v="First Class"/>
    <s v="CS-12355"/>
    <s v="Christine Sundaresam"/>
    <x v="0"/>
    <s v="United States"/>
    <s v="Hollywood"/>
    <x v="2"/>
    <n v="33021"/>
    <x v="0"/>
    <s v="OFF-PA-10000312"/>
    <x v="1"/>
    <x v="10"/>
    <s v="Xerox 1955"/>
    <n v="91.360000000000014"/>
    <n v="5"/>
    <n v="0.2"/>
    <n v="29.691999999999993"/>
  </r>
  <r>
    <n v="8996"/>
    <s v="CA-2011-109043"/>
    <x v="2"/>
    <x v="860"/>
    <x v="1308"/>
    <s v="First Class"/>
    <s v="CS-12355"/>
    <s v="Christine Sundaresam"/>
    <x v="0"/>
    <s v="United States"/>
    <s v="Hollywood"/>
    <x v="2"/>
    <n v="33021"/>
    <x v="0"/>
    <s v="OFF-AP-10004708"/>
    <x v="1"/>
    <x v="9"/>
    <s v="Fellowes Superior 10 Outlet Split Surge Protector"/>
    <n v="152.24"/>
    <n v="5"/>
    <n v="0.2"/>
    <n v="17.126999999999988"/>
  </r>
  <r>
    <n v="8997"/>
    <s v="US-2014-116491"/>
    <x v="3"/>
    <x v="343"/>
    <x v="87"/>
    <s v="First Class"/>
    <s v="PG-18820"/>
    <s v="Patrick Gardner"/>
    <x v="0"/>
    <s v="United States"/>
    <s v="Dallas"/>
    <x v="5"/>
    <n v="75081"/>
    <x v="2"/>
    <s v="TEC-PH-10004531"/>
    <x v="2"/>
    <x v="7"/>
    <s v="OtterBox Commuter Series Case - iPhone 5 &amp; 5s"/>
    <n v="35.183999999999997"/>
    <n v="2"/>
    <n v="0.2"/>
    <n v="12.314399999999999"/>
  </r>
  <r>
    <n v="8998"/>
    <s v="CA-2014-122763"/>
    <x v="3"/>
    <x v="177"/>
    <x v="1051"/>
    <s v="Same Day"/>
    <s v="HG-14845"/>
    <s v="Harry Greene"/>
    <x v="0"/>
    <s v="United States"/>
    <s v="Houston"/>
    <x v="5"/>
    <n v="77041"/>
    <x v="2"/>
    <s v="OFF-PA-10000474"/>
    <x v="1"/>
    <x v="10"/>
    <s v="Staples"/>
    <n v="56.704000000000001"/>
    <n v="2"/>
    <n v="0.2"/>
    <n v="19.137599999999992"/>
  </r>
  <r>
    <n v="8999"/>
    <s v="CA-2014-122763"/>
    <x v="3"/>
    <x v="177"/>
    <x v="1051"/>
    <s v="Same Day"/>
    <s v="HG-14845"/>
    <s v="Harry Greene"/>
    <x v="0"/>
    <s v="United States"/>
    <s v="Houston"/>
    <x v="5"/>
    <n v="77041"/>
    <x v="2"/>
    <s v="OFF-PA-10002377"/>
    <x v="1"/>
    <x v="10"/>
    <s v="Xerox 1916"/>
    <n v="274.06400000000002"/>
    <n v="7"/>
    <n v="0.2"/>
    <n v="102.77399999999999"/>
  </r>
  <r>
    <n v="9000"/>
    <s v="CA-2014-137785"/>
    <x v="3"/>
    <x v="726"/>
    <x v="808"/>
    <s v="Standard Class"/>
    <s v="MH-18115"/>
    <s v="Mick Hernandez"/>
    <x v="2"/>
    <s v="United States"/>
    <s v="Philadelphia"/>
    <x v="9"/>
    <n v="19140"/>
    <x v="3"/>
    <s v="FUR-CH-10001482"/>
    <x v="0"/>
    <x v="1"/>
    <s v="Office Star - Mesh Screen back chair with Vinyl seat"/>
    <n v="458.42999999999995"/>
    <n v="5"/>
    <n v="0.3"/>
    <n v="-124.431"/>
  </r>
  <r>
    <n v="9001"/>
    <s v="CA-2011-133389"/>
    <x v="2"/>
    <x v="169"/>
    <x v="789"/>
    <s v="Same Day"/>
    <s v="TB-21280"/>
    <s v="Toby Braunhardt"/>
    <x v="0"/>
    <s v="United States"/>
    <s v="Phoenix"/>
    <x v="16"/>
    <n v="85023"/>
    <x v="1"/>
    <s v="OFF-BI-10001553"/>
    <x v="1"/>
    <x v="8"/>
    <s v="SpineVue Locking Slant-D Ring Binders by Cardinal"/>
    <n v="8.2260000000000009"/>
    <n v="3"/>
    <n v="0.7"/>
    <n v="-6.0323999999999991"/>
  </r>
  <r>
    <n v="9002"/>
    <s v="CA-2011-103807"/>
    <x v="2"/>
    <x v="266"/>
    <x v="80"/>
    <s v="Standard Class"/>
    <s v="EM-13825"/>
    <s v="Elizabeth Moffitt"/>
    <x v="1"/>
    <s v="United States"/>
    <s v="Sandy Springs"/>
    <x v="32"/>
    <n v="30328"/>
    <x v="0"/>
    <s v="TEC-AC-10000199"/>
    <x v="2"/>
    <x v="11"/>
    <s v="Kingston Digital DataTraveler 8GB USB 2.0"/>
    <n v="5.95"/>
    <n v="1"/>
    <n v="0"/>
    <n v="0.83300000000000018"/>
  </r>
  <r>
    <n v="9003"/>
    <s v="CA-2011-103807"/>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x v="1309"/>
    <s v="Same Day"/>
    <s v="JF-15415"/>
    <s v="Jennifer Ferguson"/>
    <x v="0"/>
    <s v="United States"/>
    <s v="Spokane"/>
    <x v="4"/>
    <n v="99207"/>
    <x v="1"/>
    <s v="TEC-AC-10001767"/>
    <x v="2"/>
    <x v="11"/>
    <s v="SanDisk Ultra 64 GB MicroSDHC Class 10 Memory Card"/>
    <n v="239.94"/>
    <n v="6"/>
    <n v="0"/>
    <n v="26.393399999999986"/>
  </r>
  <r>
    <n v="9005"/>
    <s v="CA-2012-102855"/>
    <x v="1"/>
    <x v="57"/>
    <x v="1309"/>
    <s v="Same Day"/>
    <s v="JF-15415"/>
    <s v="Jennifer Ferguson"/>
    <x v="0"/>
    <s v="United States"/>
    <s v="Spokane"/>
    <x v="4"/>
    <n v="99207"/>
    <x v="1"/>
    <s v="OFF-AR-10002467"/>
    <x v="1"/>
    <x v="6"/>
    <s v="Dixon Ticonderoga Pencils"/>
    <n v="23.84"/>
    <n v="8"/>
    <n v="0"/>
    <n v="6.4368000000000016"/>
  </r>
  <r>
    <n v="9006"/>
    <s v="CA-2014-107825"/>
    <x v="3"/>
    <x v="551"/>
    <x v="551"/>
    <s v="Same Day"/>
    <s v="NB-18655"/>
    <s v="Nona Balk"/>
    <x v="1"/>
    <s v="United States"/>
    <s v="Milwaukee"/>
    <x v="6"/>
    <n v="53209"/>
    <x v="2"/>
    <s v="OFF-ST-10001321"/>
    <x v="1"/>
    <x v="4"/>
    <s v="Decoflex Hanging Personal Folder File, Blue"/>
    <n v="92.52"/>
    <n v="6"/>
    <n v="0"/>
    <n v="24.980400000000007"/>
  </r>
  <r>
    <n v="9007"/>
    <s v="CA-2014-107825"/>
    <x v="3"/>
    <x v="551"/>
    <x v="551"/>
    <s v="Same Day"/>
    <s v="NB-18655"/>
    <s v="Nona Balk"/>
    <x v="1"/>
    <s v="United States"/>
    <s v="Milwaukee"/>
    <x v="6"/>
    <n v="53209"/>
    <x v="2"/>
    <s v="OFF-ST-10000777"/>
    <x v="1"/>
    <x v="4"/>
    <s v="Companion Letter/Legal File, Black"/>
    <n v="37.76"/>
    <n v="1"/>
    <n v="0"/>
    <n v="10.572800000000001"/>
  </r>
  <r>
    <n v="9008"/>
    <s v="CA-2014-107825"/>
    <x v="3"/>
    <x v="551"/>
    <x v="551"/>
    <s v="Same Day"/>
    <s v="NB-18655"/>
    <s v="Nona Balk"/>
    <x v="1"/>
    <s v="United States"/>
    <s v="Milwaukee"/>
    <x v="6"/>
    <n v="53209"/>
    <x v="2"/>
    <s v="OFF-LA-10003720"/>
    <x v="1"/>
    <x v="2"/>
    <s v="Avery 487"/>
    <n v="7.38"/>
    <n v="2"/>
    <n v="0"/>
    <n v="3.4685999999999999"/>
  </r>
  <r>
    <n v="9009"/>
    <s v="CA-2014-107825"/>
    <x v="3"/>
    <x v="551"/>
    <x v="551"/>
    <s v="Same Day"/>
    <s v="NB-18655"/>
    <s v="Nona Balk"/>
    <x v="1"/>
    <s v="United States"/>
    <s v="Milwaukee"/>
    <x v="6"/>
    <n v="53209"/>
    <x v="2"/>
    <s v="FUR-FU-10000206"/>
    <x v="0"/>
    <x v="5"/>
    <s v="GE General Purpose, Extra Long Life, Showcase &amp; Floodlight Incandescent Bulbs"/>
    <n v="5.82"/>
    <n v="2"/>
    <n v="0"/>
    <n v="2.7353999999999998"/>
  </r>
  <r>
    <n v="9010"/>
    <s v="CA-2014-106047"/>
    <x v="3"/>
    <x v="1210"/>
    <x v="11"/>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x v="254"/>
    <s v="Standard Class"/>
    <s v="ND-18460"/>
    <s v="Neil Ducich"/>
    <x v="1"/>
    <s v="United States"/>
    <s v="Huntsville"/>
    <x v="19"/>
    <n v="35810"/>
    <x v="0"/>
    <s v="OFF-BI-10001787"/>
    <x v="1"/>
    <x v="8"/>
    <s v="Wilson Jones Four-Pocket Poly Binders"/>
    <n v="26.16"/>
    <n v="4"/>
    <n v="0"/>
    <n v="12.8184"/>
  </r>
  <r>
    <n v="9012"/>
    <s v="CA-2012-137071"/>
    <x v="1"/>
    <x v="139"/>
    <x v="1010"/>
    <s v="First Class"/>
    <s v="ED-13885"/>
    <s v="Emily Ducich"/>
    <x v="2"/>
    <s v="United States"/>
    <s v="Houston"/>
    <x v="5"/>
    <n v="77036"/>
    <x v="2"/>
    <s v="TEC-AC-10004353"/>
    <x v="2"/>
    <x v="11"/>
    <s v="Hypercom P1300 Pinpad"/>
    <n v="100.80000000000001"/>
    <n v="2"/>
    <n v="0.2"/>
    <n v="21.42"/>
  </r>
  <r>
    <n v="9013"/>
    <s v="CA-2013-121447"/>
    <x v="0"/>
    <x v="823"/>
    <x v="465"/>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x v="782"/>
    <s v="Standard Class"/>
    <s v="BP-11050"/>
    <s v="Barry Pond"/>
    <x v="1"/>
    <s v="United States"/>
    <s v="Los Angeles"/>
    <x v="1"/>
    <n v="90008"/>
    <x v="1"/>
    <s v="OFF-AR-10002766"/>
    <x v="1"/>
    <x v="6"/>
    <s v="Prang Drawing Pencil Set"/>
    <n v="13.899999999999999"/>
    <n v="5"/>
    <n v="0"/>
    <n v="3.7529999999999997"/>
  </r>
  <r>
    <n v="9015"/>
    <s v="CA-2014-143084"/>
    <x v="3"/>
    <x v="257"/>
    <x v="782"/>
    <s v="Standard Class"/>
    <s v="BP-11050"/>
    <s v="Barry Pond"/>
    <x v="1"/>
    <s v="United States"/>
    <s v="Los Angeles"/>
    <x v="1"/>
    <n v="90008"/>
    <x v="1"/>
    <s v="OFF-EN-10003072"/>
    <x v="1"/>
    <x v="12"/>
    <s v="Peel &amp; Seel Envelopes"/>
    <n v="19.399999999999999"/>
    <n v="5"/>
    <n v="0"/>
    <n v="9.3120000000000012"/>
  </r>
  <r>
    <n v="9016"/>
    <s v="CA-2013-131639"/>
    <x v="0"/>
    <x v="907"/>
    <x v="491"/>
    <s v="Standard Class"/>
    <s v="NS-18640"/>
    <s v="Noel Staavos"/>
    <x v="1"/>
    <s v="United States"/>
    <s v="Carlsbad"/>
    <x v="27"/>
    <n v="88220"/>
    <x v="1"/>
    <s v="OFF-BI-10001636"/>
    <x v="1"/>
    <x v="8"/>
    <s v="Ibico Plastic and Wire Spiral Binding Combs"/>
    <n v="13.488"/>
    <n v="2"/>
    <n v="0.2"/>
    <n v="4.3835999999999995"/>
  </r>
  <r>
    <n v="9017"/>
    <s v="CA-2013-131639"/>
    <x v="0"/>
    <x v="907"/>
    <x v="491"/>
    <s v="Standard Class"/>
    <s v="NS-18640"/>
    <s v="Noel Staavos"/>
    <x v="1"/>
    <s v="United States"/>
    <s v="Carlsbad"/>
    <x v="27"/>
    <n v="88220"/>
    <x v="1"/>
    <s v="OFF-BI-10000948"/>
    <x v="1"/>
    <x v="8"/>
    <s v="GBC Laser Imprintable Binding System Covers, Desert Sand"/>
    <n v="11.416"/>
    <n v="1"/>
    <n v="0.2"/>
    <n v="3.8528999999999991"/>
  </r>
  <r>
    <n v="9018"/>
    <s v="CA-2013-161361"/>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x v="882"/>
    <s v="Second Class"/>
    <s v="MV-17485"/>
    <s v="Mark Van Huff"/>
    <x v="0"/>
    <s v="United States"/>
    <s v="Pocatello"/>
    <x v="45"/>
    <n v="83201"/>
    <x v="1"/>
    <s v="OFF-BI-10002215"/>
    <x v="1"/>
    <x v="8"/>
    <s v="Wilson Jones Hanging View Binder, White, 1&quot;"/>
    <n v="17.04"/>
    <n v="3"/>
    <n v="0.2"/>
    <n v="5.5379999999999985"/>
  </r>
  <r>
    <n v="9020"/>
    <s v="CA-2011-100706"/>
    <x v="2"/>
    <x v="757"/>
    <x v="574"/>
    <s v="Second Class"/>
    <s v="LE-16810"/>
    <s v="Laurel Elliston"/>
    <x v="0"/>
    <s v="United States"/>
    <s v="Springfield"/>
    <x v="17"/>
    <n v="22153"/>
    <x v="0"/>
    <s v="TEC-AC-10001314"/>
    <x v="2"/>
    <x v="11"/>
    <s v="Case Logic 2.4GHz Wireless Keyboard"/>
    <n v="99.98"/>
    <n v="2"/>
    <n v="0"/>
    <n v="7.9983999999999895"/>
  </r>
  <r>
    <n v="9021"/>
    <s v="CA-2011-100706"/>
    <x v="2"/>
    <x v="757"/>
    <x v="574"/>
    <s v="Second Class"/>
    <s v="LE-16810"/>
    <s v="Laurel Elliston"/>
    <x v="0"/>
    <s v="United States"/>
    <s v="Springfield"/>
    <x v="17"/>
    <n v="22153"/>
    <x v="0"/>
    <s v="FUR-FU-10002268"/>
    <x v="0"/>
    <x v="5"/>
    <s v="Ultra Door Push Plate"/>
    <n v="29.46"/>
    <n v="6"/>
    <n v="0"/>
    <n v="9.7217999999999982"/>
  </r>
  <r>
    <n v="9022"/>
    <s v="CA-2012-129525"/>
    <x v="1"/>
    <x v="219"/>
    <x v="988"/>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x v="319"/>
    <s v="First Class"/>
    <s v="TC-21475"/>
    <s v="Tony Chapman"/>
    <x v="2"/>
    <s v="United States"/>
    <s v="Fort Collins"/>
    <x v="22"/>
    <n v="80525"/>
    <x v="1"/>
    <s v="FUR-FU-10001979"/>
    <x v="0"/>
    <x v="5"/>
    <s v="Dana Halogen Swing-Arm Architect Lamp"/>
    <n v="98.328000000000003"/>
    <n v="3"/>
    <n v="0.2"/>
    <n v="9.832800000000006"/>
  </r>
  <r>
    <n v="9024"/>
    <s v="CA-2012-165799"/>
    <x v="1"/>
    <x v="685"/>
    <x v="790"/>
    <s v="First Class"/>
    <s v="SG-20470"/>
    <s v="Sheri Gordon"/>
    <x v="0"/>
    <s v="United States"/>
    <s v="New York City"/>
    <x v="15"/>
    <n v="10024"/>
    <x v="3"/>
    <s v="FUR-CH-10001482"/>
    <x v="0"/>
    <x v="1"/>
    <s v="Office Star - Mesh Screen back chair with Vinyl seat"/>
    <n v="117.88199999999999"/>
    <n v="1"/>
    <n v="0.1"/>
    <n v="1.3097999999999956"/>
  </r>
  <r>
    <n v="9025"/>
    <s v="CA-2013-102127"/>
    <x v="0"/>
    <x v="190"/>
    <x v="196"/>
    <s v="Standard Class"/>
    <s v="VP-21760"/>
    <s v="Victoria Pisteka"/>
    <x v="1"/>
    <s v="United States"/>
    <s v="New York City"/>
    <x v="15"/>
    <n v="10035"/>
    <x v="3"/>
    <s v="TEC-AC-10002018"/>
    <x v="2"/>
    <x v="11"/>
    <s v="AmazonBasics 3-Button USB Wired Mouse"/>
    <n v="20.97"/>
    <n v="3"/>
    <n v="0"/>
    <n v="9.017100000000001"/>
  </r>
  <r>
    <n v="9026"/>
    <s v="CA-2013-102127"/>
    <x v="0"/>
    <x v="190"/>
    <x v="196"/>
    <s v="Standard Class"/>
    <s v="VP-21760"/>
    <s v="Victoria Pisteka"/>
    <x v="1"/>
    <s v="United States"/>
    <s v="New York City"/>
    <x v="15"/>
    <n v="10035"/>
    <x v="3"/>
    <s v="TEC-AC-10000397"/>
    <x v="2"/>
    <x v="11"/>
    <s v="Perixx PERIBOARD-512B, Ergonomic Split Keyboard"/>
    <n v="139.96"/>
    <n v="4"/>
    <n v="0"/>
    <n v="9.7972000000000037"/>
  </r>
  <r>
    <n v="9027"/>
    <s v="CA-2013-102127"/>
    <x v="0"/>
    <x v="190"/>
    <x v="196"/>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x v="42"/>
    <s v="Standard Class"/>
    <s v="PO-18865"/>
    <s v="Patrick O'Donnell"/>
    <x v="0"/>
    <s v="United States"/>
    <s v="Marlborough"/>
    <x v="31"/>
    <n v="1752"/>
    <x v="3"/>
    <s v="FUR-FU-10002597"/>
    <x v="0"/>
    <x v="5"/>
    <s v="C-Line Magnetic Cubicle Keepers, Clear Polypropylene"/>
    <n v="14.82"/>
    <n v="3"/>
    <n v="0"/>
    <n v="6.224400000000001"/>
  </r>
  <r>
    <n v="9029"/>
    <s v="US-2013-152415"/>
    <x v="0"/>
    <x v="42"/>
    <x v="42"/>
    <s v="Standard Class"/>
    <s v="PO-18865"/>
    <s v="Patrick O'Donnell"/>
    <x v="0"/>
    <s v="United States"/>
    <s v="Marlborough"/>
    <x v="31"/>
    <n v="1752"/>
    <x v="3"/>
    <s v="FUR-FU-10004864"/>
    <x v="0"/>
    <x v="5"/>
    <s v="Howard Miller 14-1/2&quot; Diameter Chrome Round Wall Clock"/>
    <n v="191.82"/>
    <n v="3"/>
    <n v="0"/>
    <n v="61.382399999999997"/>
  </r>
  <r>
    <n v="9030"/>
    <s v="CA-2011-138198"/>
    <x v="2"/>
    <x v="667"/>
    <x v="1283"/>
    <s v="Standard Class"/>
    <s v="JL-15130"/>
    <s v="Jack Lebron"/>
    <x v="0"/>
    <s v="United States"/>
    <s v="New Rochelle"/>
    <x v="15"/>
    <n v="10801"/>
    <x v="3"/>
    <s v="OFF-BI-10002103"/>
    <x v="1"/>
    <x v="8"/>
    <s v="Cardinal Slant-D Ring Binder, Heavy Gauge Vinyl"/>
    <n v="13.904"/>
    <n v="2"/>
    <n v="0.2"/>
    <n v="4.5187999999999997"/>
  </r>
  <r>
    <n v="9031"/>
    <s v="CA-2014-128041"/>
    <x v="3"/>
    <x v="853"/>
    <x v="153"/>
    <s v="Same Day"/>
    <s v="RW-19540"/>
    <s v="Rick Wilson"/>
    <x v="1"/>
    <s v="United States"/>
    <s v="Seattle"/>
    <x v="4"/>
    <n v="98103"/>
    <x v="1"/>
    <s v="OFF-AP-10001005"/>
    <x v="1"/>
    <x v="9"/>
    <s v="Honeywell Quietcare HEPA Air Cleaner"/>
    <n v="314.60000000000002"/>
    <n v="4"/>
    <n v="0"/>
    <n v="103.81799999999998"/>
  </r>
  <r>
    <n v="9032"/>
    <s v="CA-2014-128041"/>
    <x v="3"/>
    <x v="853"/>
    <x v="153"/>
    <s v="Same Day"/>
    <s v="RW-19540"/>
    <s v="Rick Wilson"/>
    <x v="1"/>
    <s v="United States"/>
    <s v="Seattle"/>
    <x v="4"/>
    <n v="98103"/>
    <x v="1"/>
    <s v="FUR-TA-10002607"/>
    <x v="0"/>
    <x v="3"/>
    <s v="KI Conference Tables"/>
    <n v="283.56"/>
    <n v="4"/>
    <n v="0"/>
    <n v="45.36960000000002"/>
  </r>
  <r>
    <n v="9033"/>
    <s v="CA-2014-105823"/>
    <x v="3"/>
    <x v="738"/>
    <x v="356"/>
    <s v="Standard Class"/>
    <s v="RB-19465"/>
    <s v="Rick Bensley"/>
    <x v="2"/>
    <s v="United States"/>
    <s v="Detroit"/>
    <x v="12"/>
    <n v="48227"/>
    <x v="2"/>
    <s v="FUR-CH-10000454"/>
    <x v="0"/>
    <x v="1"/>
    <s v="Hon Deluxe Fabric Upholstered Stacking Chairs, Rounded Back"/>
    <n v="487.96"/>
    <n v="2"/>
    <n v="0"/>
    <n v="146.38799999999998"/>
  </r>
  <r>
    <n v="9034"/>
    <s v="CA-2011-152268"/>
    <x v="2"/>
    <x v="814"/>
    <x v="1110"/>
    <s v="Standard Class"/>
    <s v="SC-20095"/>
    <s v="Sanjit Chand"/>
    <x v="0"/>
    <s v="United States"/>
    <s v="Fayetteville"/>
    <x v="36"/>
    <n v="72701"/>
    <x v="0"/>
    <s v="OFF-BI-10001359"/>
    <x v="1"/>
    <x v="8"/>
    <s v="GBC DocuBind TL300 Electric Binding System"/>
    <n v="1793.98"/>
    <n v="2"/>
    <n v="0"/>
    <n v="843.17059999999992"/>
  </r>
  <r>
    <n v="9035"/>
    <s v="CA-2012-148873"/>
    <x v="1"/>
    <x v="486"/>
    <x v="1287"/>
    <s v="Standard Class"/>
    <s v="EM-13960"/>
    <s v="Eric Murdock"/>
    <x v="0"/>
    <s v="United States"/>
    <s v="Quincy"/>
    <x v="10"/>
    <n v="62301"/>
    <x v="2"/>
    <s v="OFF-BI-10003196"/>
    <x v="1"/>
    <x v="8"/>
    <s v="Accohide Poly Flexible Ring Binders"/>
    <n v="2.9919999999999995"/>
    <n v="4"/>
    <n v="0.8"/>
    <n v="-4.4880000000000013"/>
  </r>
  <r>
    <n v="9036"/>
    <s v="CA-2012-148873"/>
    <x v="1"/>
    <x v="486"/>
    <x v="1287"/>
    <s v="Standard Class"/>
    <s v="EM-13960"/>
    <s v="Eric Murdock"/>
    <x v="0"/>
    <s v="United States"/>
    <s v="Quincy"/>
    <x v="10"/>
    <n v="62301"/>
    <x v="2"/>
    <s v="TEC-AC-10003657"/>
    <x v="2"/>
    <x v="11"/>
    <s v="Lenovo 17-Key USB Numeric Keypad"/>
    <n v="108.76800000000001"/>
    <n v="4"/>
    <n v="0.2"/>
    <n v="2.7191999999999901"/>
  </r>
  <r>
    <n v="9037"/>
    <s v="CA-2012-166492"/>
    <x v="1"/>
    <x v="1003"/>
    <x v="57"/>
    <s v="First Class"/>
    <s v="RP-19390"/>
    <s v="Resi Pölking"/>
    <x v="0"/>
    <s v="United States"/>
    <s v="New York City"/>
    <x v="15"/>
    <n v="10035"/>
    <x v="3"/>
    <s v="OFF-PA-10002262"/>
    <x v="1"/>
    <x v="10"/>
    <s v="Xerox 192"/>
    <n v="25.92"/>
    <n v="4"/>
    <n v="0"/>
    <n v="12.441600000000001"/>
  </r>
  <r>
    <n v="9038"/>
    <s v="CA-2012-166492"/>
    <x v="1"/>
    <x v="1003"/>
    <x v="57"/>
    <s v="First Class"/>
    <s v="RP-19390"/>
    <s v="Resi Pölking"/>
    <x v="0"/>
    <s v="United States"/>
    <s v="New York City"/>
    <x v="15"/>
    <n v="10035"/>
    <x v="3"/>
    <s v="OFF-ST-10002214"/>
    <x v="1"/>
    <x v="4"/>
    <s v="X-Rack File for Hanging Folders"/>
    <n v="22.58"/>
    <n v="2"/>
    <n v="0"/>
    <n v="5.8707999999999991"/>
  </r>
  <r>
    <n v="9039"/>
    <s v="CA-2014-157420"/>
    <x v="3"/>
    <x v="610"/>
    <x v="410"/>
    <s v="Same Day"/>
    <s v="HZ-14950"/>
    <s v="Henia Zydlo"/>
    <x v="0"/>
    <s v="United States"/>
    <s v="Houston"/>
    <x v="5"/>
    <n v="77095"/>
    <x v="2"/>
    <s v="TEC-PH-10003555"/>
    <x v="2"/>
    <x v="7"/>
    <s v="Motorola HK250 Universal Bluetooth Headset"/>
    <n v="55.176000000000002"/>
    <n v="3"/>
    <n v="0.2"/>
    <n v="-12.414599999999997"/>
  </r>
  <r>
    <n v="9040"/>
    <s v="CA-2013-117121"/>
    <x v="0"/>
    <x v="907"/>
    <x v="967"/>
    <s v="Standard Class"/>
    <s v="AB-10105"/>
    <s v="Adrian Barton"/>
    <x v="0"/>
    <s v="United States"/>
    <s v="Detroit"/>
    <x v="12"/>
    <n v="48205"/>
    <x v="2"/>
    <s v="OFF-BI-10000545"/>
    <x v="1"/>
    <x v="8"/>
    <s v="GBC Ibimaster 500 Manual ProClick Binding System"/>
    <n v="9892.74"/>
    <n v="13"/>
    <n v="0"/>
    <n v="4946.37"/>
  </r>
  <r>
    <n v="9041"/>
    <s v="CA-2011-138177"/>
    <x v="2"/>
    <x v="111"/>
    <x v="131"/>
    <s v="Standard Class"/>
    <s v="ND-18460"/>
    <s v="Neil Ducich"/>
    <x v="1"/>
    <s v="United States"/>
    <s v="Chandler"/>
    <x v="16"/>
    <n v="85224"/>
    <x v="1"/>
    <s v="FUR-TA-10004607"/>
    <x v="0"/>
    <x v="3"/>
    <s v="Hon 2111 Invitation Series Straight Table"/>
    <n v="73.915000000000006"/>
    <n v="1"/>
    <n v="0.5"/>
    <n v="-45.827300000000008"/>
  </r>
  <r>
    <n v="9042"/>
    <s v="CA-2011-114335"/>
    <x v="2"/>
    <x v="450"/>
    <x v="127"/>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x v="1068"/>
    <s v="Second Class"/>
    <s v="MM-18280"/>
    <s v="Muhammed MacIntyre"/>
    <x v="1"/>
    <s v="United States"/>
    <s v="Los Angeles"/>
    <x v="1"/>
    <n v="90049"/>
    <x v="1"/>
    <s v="OFF-AP-10004532"/>
    <x v="1"/>
    <x v="9"/>
    <s v="Kensington 6 Outlet Guardian Standard Surge Protector"/>
    <n v="61.44"/>
    <n v="3"/>
    <n v="0"/>
    <n v="16.588799999999999"/>
  </r>
  <r>
    <n v="9044"/>
    <s v="CA-2013-168830"/>
    <x v="0"/>
    <x v="77"/>
    <x v="1113"/>
    <s v="Standard Class"/>
    <s v="ML-17395"/>
    <s v="Marina Lichtenstein"/>
    <x v="1"/>
    <s v="United States"/>
    <s v="San Francisco"/>
    <x v="1"/>
    <n v="94122"/>
    <x v="1"/>
    <s v="TEC-AC-10003911"/>
    <x v="2"/>
    <x v="11"/>
    <s v="NETGEAR AC1750 Dual Band Gigabit Smart WiFi Router"/>
    <n v="479.97"/>
    <n v="3"/>
    <n v="0"/>
    <n v="163.18979999999999"/>
  </r>
  <r>
    <n v="9045"/>
    <s v="CA-2014-137463"/>
    <x v="3"/>
    <x v="819"/>
    <x v="404"/>
    <s v="Second Class"/>
    <s v="KM-16225"/>
    <s v="Kalyca Meade"/>
    <x v="1"/>
    <s v="United States"/>
    <s v="Sunnyvale"/>
    <x v="1"/>
    <n v="94086"/>
    <x v="1"/>
    <s v="OFF-BI-10003196"/>
    <x v="1"/>
    <x v="8"/>
    <s v="Accohide Poly Flexible Ring Binders"/>
    <n v="5.9840000000000009"/>
    <n v="2"/>
    <n v="0.2"/>
    <n v="2.2439999999999998"/>
  </r>
  <r>
    <n v="9046"/>
    <s v="CA-2014-137463"/>
    <x v="3"/>
    <x v="819"/>
    <x v="404"/>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x v="404"/>
    <s v="Second Class"/>
    <s v="KM-16225"/>
    <s v="Kalyca Meade"/>
    <x v="1"/>
    <s v="United States"/>
    <s v="Sunnyvale"/>
    <x v="1"/>
    <n v="94086"/>
    <x v="1"/>
    <s v="TEC-AC-10000057"/>
    <x v="2"/>
    <x v="11"/>
    <s v="Microsoft Natural Ergonomic Keyboard 4000"/>
    <n v="149.94999999999999"/>
    <n v="5"/>
    <n v="0"/>
    <n v="31.489499999999992"/>
  </r>
  <r>
    <n v="9048"/>
    <s v="CA-2014-137463"/>
    <x v="3"/>
    <x v="819"/>
    <x v="404"/>
    <s v="Second Class"/>
    <s v="KM-16225"/>
    <s v="Kalyca Meade"/>
    <x v="1"/>
    <s v="United States"/>
    <s v="Sunnyvale"/>
    <x v="1"/>
    <n v="94086"/>
    <x v="1"/>
    <s v="OFF-AR-10001988"/>
    <x v="1"/>
    <x v="6"/>
    <s v="Bulldog Table or Wall-Mount Pencil Sharpener"/>
    <n v="29.950000000000003"/>
    <n v="5"/>
    <n v="0"/>
    <n v="8.6854999999999993"/>
  </r>
  <r>
    <n v="9049"/>
    <s v="CA-2014-137463"/>
    <x v="3"/>
    <x v="819"/>
    <x v="404"/>
    <s v="Second Class"/>
    <s v="KM-16225"/>
    <s v="Kalyca Meade"/>
    <x v="1"/>
    <s v="United States"/>
    <s v="Sunnyvale"/>
    <x v="1"/>
    <n v="94086"/>
    <x v="1"/>
    <s v="OFF-LA-10003498"/>
    <x v="1"/>
    <x v="2"/>
    <s v="Avery 475"/>
    <n v="44.400000000000006"/>
    <n v="3"/>
    <n v="0"/>
    <n v="22.200000000000003"/>
  </r>
  <r>
    <n v="9050"/>
    <s v="CA-2011-124513"/>
    <x v="2"/>
    <x v="158"/>
    <x v="59"/>
    <s v="Standard Class"/>
    <s v="SL-20155"/>
    <s v="Sara Luxemburg"/>
    <x v="2"/>
    <s v="United States"/>
    <s v="New York City"/>
    <x v="15"/>
    <n v="10011"/>
    <x v="3"/>
    <s v="OFF-AR-10002956"/>
    <x v="1"/>
    <x v="6"/>
    <s v="Boston 16801 Nautilus Battery Pencil Sharpener"/>
    <n v="66.03"/>
    <n v="3"/>
    <n v="0"/>
    <n v="17.1678"/>
  </r>
  <r>
    <n v="9051"/>
    <s v="CA-2012-165554"/>
    <x v="1"/>
    <x v="1211"/>
    <x v="1299"/>
    <s v="Standard Class"/>
    <s v="AJ-10780"/>
    <s v="Anthony Jacobs"/>
    <x v="1"/>
    <s v="United States"/>
    <s v="Los Angeles"/>
    <x v="1"/>
    <n v="90004"/>
    <x v="1"/>
    <s v="OFF-PA-10003724"/>
    <x v="1"/>
    <x v="10"/>
    <s v="Wirebound Message Book, 4 per Page"/>
    <n v="10.86"/>
    <n v="2"/>
    <n v="0"/>
    <n v="5.3213999999999997"/>
  </r>
  <r>
    <n v="9052"/>
    <s v="CA-2011-141838"/>
    <x v="2"/>
    <x v="959"/>
    <x v="1075"/>
    <s v="Second Class"/>
    <s v="DK-12835"/>
    <s v="Damala Kotsonis"/>
    <x v="1"/>
    <s v="United States"/>
    <s v="San Francisco"/>
    <x v="1"/>
    <n v="94122"/>
    <x v="1"/>
    <s v="OFF-AR-10004272"/>
    <x v="1"/>
    <x v="6"/>
    <s v="Newell 308"/>
    <n v="3.36"/>
    <n v="2"/>
    <n v="0"/>
    <n v="0.83999999999999986"/>
  </r>
  <r>
    <n v="9053"/>
    <s v="CA-2011-141838"/>
    <x v="2"/>
    <x v="959"/>
    <x v="1075"/>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x v="1075"/>
    <s v="Second Class"/>
    <s v="DK-12835"/>
    <s v="Damala Kotsonis"/>
    <x v="1"/>
    <s v="United States"/>
    <s v="San Francisco"/>
    <x v="1"/>
    <n v="94122"/>
    <x v="1"/>
    <s v="TEC-PH-10004100"/>
    <x v="2"/>
    <x v="7"/>
    <s v="Griffin GC17055 Auxiliary Audio Cable"/>
    <n v="28.783999999999999"/>
    <n v="2"/>
    <n v="0.2"/>
    <n v="2.878400000000001"/>
  </r>
  <r>
    <n v="9055"/>
    <s v="CA-2014-117009"/>
    <x v="3"/>
    <x v="585"/>
    <x v="938"/>
    <s v="Standard Class"/>
    <s v="BK-11260"/>
    <s v="Berenike Kampe"/>
    <x v="0"/>
    <s v="United States"/>
    <s v="Santa Ana"/>
    <x v="1"/>
    <n v="92704"/>
    <x v="1"/>
    <s v="OFF-SU-10001218"/>
    <x v="1"/>
    <x v="14"/>
    <s v="Fiskars Softgrip Scissors"/>
    <n v="21.96"/>
    <n v="2"/>
    <n v="0"/>
    <n v="6.1488000000000014"/>
  </r>
  <r>
    <n v="9056"/>
    <s v="CA-2012-128993"/>
    <x v="1"/>
    <x v="811"/>
    <x v="731"/>
    <s v="Second Class"/>
    <s v="CC-12670"/>
    <s v="Craig Carreira"/>
    <x v="0"/>
    <s v="United States"/>
    <s v="Seattle"/>
    <x v="4"/>
    <n v="98103"/>
    <x v="1"/>
    <s v="TEC-AC-10004209"/>
    <x v="2"/>
    <x v="11"/>
    <s v="Memorex Froggy Flash Drive 4 GB"/>
    <n v="21.98"/>
    <n v="2"/>
    <n v="0"/>
    <n v="8.5722000000000005"/>
  </r>
  <r>
    <n v="9057"/>
    <s v="CA-2012-160227"/>
    <x v="1"/>
    <x v="121"/>
    <x v="164"/>
    <s v="First Class"/>
    <s v="ED-13885"/>
    <s v="Emily Ducich"/>
    <x v="2"/>
    <s v="United States"/>
    <s v="New York City"/>
    <x v="15"/>
    <n v="10011"/>
    <x v="3"/>
    <s v="FUR-CH-10002073"/>
    <x v="0"/>
    <x v="1"/>
    <s v="Hon Olson Stacker Chairs"/>
    <n v="2621.3220000000001"/>
    <n v="11"/>
    <n v="0.1"/>
    <n v="553.39019999999982"/>
  </r>
  <r>
    <n v="9058"/>
    <s v="CA-2012-149097"/>
    <x v="1"/>
    <x v="1182"/>
    <x v="994"/>
    <s v="Standard Class"/>
    <s v="SV-20785"/>
    <s v="Stewart Visinsky"/>
    <x v="0"/>
    <s v="United States"/>
    <s v="Los Angeles"/>
    <x v="1"/>
    <n v="90045"/>
    <x v="1"/>
    <s v="FUR-FU-10003424"/>
    <x v="0"/>
    <x v="5"/>
    <s v="Nu-Dell Oak Frame"/>
    <n v="74.759999999999991"/>
    <n v="7"/>
    <n v="0"/>
    <n v="23.923199999999994"/>
  </r>
  <r>
    <n v="9059"/>
    <s v="CA-2012-149097"/>
    <x v="1"/>
    <x v="1182"/>
    <x v="994"/>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x v="25"/>
    <s v="Standard Class"/>
    <s v="AR-10825"/>
    <s v="Anthony Rawles"/>
    <x v="1"/>
    <s v="United States"/>
    <s v="Seattle"/>
    <x v="4"/>
    <n v="98103"/>
    <x v="1"/>
    <s v="FUR-TA-10004619"/>
    <x v="0"/>
    <x v="3"/>
    <s v="Hon Non-Folding Utility Tables"/>
    <n v="1115.17"/>
    <n v="7"/>
    <n v="0"/>
    <n v="334.55099999999993"/>
  </r>
  <r>
    <n v="9061"/>
    <s v="CA-2012-136420"/>
    <x v="1"/>
    <x v="312"/>
    <x v="958"/>
    <s v="First Class"/>
    <s v="CS-12250"/>
    <s v="Chris Selesnick"/>
    <x v="1"/>
    <s v="United States"/>
    <s v="San Diego"/>
    <x v="1"/>
    <n v="92024"/>
    <x v="1"/>
    <s v="OFF-BI-10002854"/>
    <x v="1"/>
    <x v="8"/>
    <s v="Performers Binder/Pad Holder, Black"/>
    <n v="89.696000000000012"/>
    <n v="4"/>
    <n v="0.2"/>
    <n v="33.635999999999996"/>
  </r>
  <r>
    <n v="9062"/>
    <s v="CA-2012-136420"/>
    <x v="1"/>
    <x v="312"/>
    <x v="958"/>
    <s v="First Class"/>
    <s v="CS-12250"/>
    <s v="Chris Selesnick"/>
    <x v="1"/>
    <s v="United States"/>
    <s v="San Diego"/>
    <x v="1"/>
    <n v="92024"/>
    <x v="1"/>
    <s v="OFF-LA-10002762"/>
    <x v="1"/>
    <x v="2"/>
    <s v="Avery 485"/>
    <n v="50.12"/>
    <n v="4"/>
    <n v="0"/>
    <n v="23.556399999999996"/>
  </r>
  <r>
    <n v="9063"/>
    <s v="CA-2013-101623"/>
    <x v="0"/>
    <x v="1212"/>
    <x v="962"/>
    <s v="Standard Class"/>
    <s v="RR-19525"/>
    <s v="Rick Reed"/>
    <x v="1"/>
    <s v="United States"/>
    <s v="New York City"/>
    <x v="15"/>
    <n v="10035"/>
    <x v="3"/>
    <s v="OFF-FA-10003495"/>
    <x v="1"/>
    <x v="13"/>
    <s v="Staples"/>
    <n v="36.480000000000004"/>
    <n v="6"/>
    <n v="0"/>
    <n v="18.240000000000002"/>
  </r>
  <r>
    <n v="9064"/>
    <s v="US-2011-151015"/>
    <x v="2"/>
    <x v="1005"/>
    <x v="677"/>
    <s v="Standard Class"/>
    <s v="BD-11500"/>
    <s v="Bradley Drucker"/>
    <x v="0"/>
    <s v="United States"/>
    <s v="Chicago"/>
    <x v="10"/>
    <n v="60653"/>
    <x v="2"/>
    <s v="OFF-PA-10002581"/>
    <x v="1"/>
    <x v="10"/>
    <s v="Xerox 1951"/>
    <n v="322.19200000000001"/>
    <n v="13"/>
    <n v="0.2"/>
    <n v="100.68499999999997"/>
  </r>
  <r>
    <n v="9065"/>
    <s v="US-2011-151015"/>
    <x v="2"/>
    <x v="1005"/>
    <x v="677"/>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x v="677"/>
    <s v="Standard Class"/>
    <s v="BD-11500"/>
    <s v="Bradley Drucker"/>
    <x v="0"/>
    <s v="United States"/>
    <s v="Chicago"/>
    <x v="10"/>
    <n v="60653"/>
    <x v="2"/>
    <s v="OFF-PA-10001184"/>
    <x v="1"/>
    <x v="10"/>
    <s v="Xerox 1903"/>
    <n v="19.136000000000003"/>
    <n v="4"/>
    <n v="0.2"/>
    <n v="6.9367999999999999"/>
  </r>
  <r>
    <n v="9067"/>
    <s v="CA-2014-152968"/>
    <x v="3"/>
    <x v="1143"/>
    <x v="39"/>
    <s v="Standard Class"/>
    <s v="BM-11785"/>
    <s v="Bryan Mills"/>
    <x v="0"/>
    <s v="United States"/>
    <s v="Harrisonburg"/>
    <x v="17"/>
    <n v="22801"/>
    <x v="0"/>
    <s v="TEC-AC-10000521"/>
    <x v="2"/>
    <x v="11"/>
    <s v="Verbatim Slim CD and DVD Storage Cases, 50/Pack"/>
    <n v="23.08"/>
    <n v="2"/>
    <n v="0"/>
    <n v="6.9239999999999995"/>
  </r>
  <r>
    <n v="9068"/>
    <s v="CA-2013-150077"/>
    <x v="0"/>
    <x v="1084"/>
    <x v="1156"/>
    <s v="Standard Class"/>
    <s v="MS-17365"/>
    <s v="Maribeth Schnelling"/>
    <x v="0"/>
    <s v="United States"/>
    <s v="Rockville"/>
    <x v="39"/>
    <n v="20852"/>
    <x v="3"/>
    <s v="TEC-PH-10002890"/>
    <x v="2"/>
    <x v="7"/>
    <s v="AT&amp;T 17929 Lendline Telephone"/>
    <n v="90.48"/>
    <n v="2"/>
    <n v="0"/>
    <n v="23.524799999999999"/>
  </r>
  <r>
    <n v="9069"/>
    <s v="CA-2013-106278"/>
    <x v="0"/>
    <x v="476"/>
    <x v="344"/>
    <s v="Second Class"/>
    <s v="BM-11140"/>
    <s v="Becky Martin"/>
    <x v="0"/>
    <s v="United States"/>
    <s v="Des Moines"/>
    <x v="4"/>
    <n v="98198"/>
    <x v="1"/>
    <s v="FUR-CH-10003061"/>
    <x v="0"/>
    <x v="1"/>
    <s v="Global Leather Task Chair, Black"/>
    <n v="215.976"/>
    <n v="3"/>
    <n v="0.2"/>
    <n v="-2.6997000000000355"/>
  </r>
  <r>
    <n v="9070"/>
    <s v="CA-2013-106278"/>
    <x v="0"/>
    <x v="476"/>
    <x v="344"/>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x v="241"/>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x v="883"/>
    <s v="Standard Class"/>
    <s v="SZ-20035"/>
    <s v="Sam Zeldin"/>
    <x v="2"/>
    <s v="United States"/>
    <s v="Columbus"/>
    <x v="14"/>
    <n v="47201"/>
    <x v="2"/>
    <s v="OFF-ST-10002444"/>
    <x v="1"/>
    <x v="4"/>
    <s v="Recycled Eldon Regeneration Jumbo File"/>
    <n v="24.56"/>
    <n v="2"/>
    <n v="0"/>
    <n v="6.8767999999999994"/>
  </r>
  <r>
    <n v="9073"/>
    <s v="CA-2013-142524"/>
    <x v="0"/>
    <x v="913"/>
    <x v="1054"/>
    <s v="Standard Class"/>
    <s v="MB-18085"/>
    <s v="Mick Brown"/>
    <x v="0"/>
    <s v="United States"/>
    <s v="Springfield"/>
    <x v="25"/>
    <n v="65807"/>
    <x v="2"/>
    <s v="OFF-EN-10003286"/>
    <x v="1"/>
    <x v="12"/>
    <s v="Staples"/>
    <n v="16.559999999999999"/>
    <n v="2"/>
    <n v="0"/>
    <n v="7.783199999999999"/>
  </r>
  <r>
    <n v="9074"/>
    <s v="CA-2013-142524"/>
    <x v="0"/>
    <x v="913"/>
    <x v="1054"/>
    <s v="Standard Class"/>
    <s v="MB-18085"/>
    <s v="Mick Brown"/>
    <x v="0"/>
    <s v="United States"/>
    <s v="Springfield"/>
    <x v="25"/>
    <n v="65807"/>
    <x v="2"/>
    <s v="TEC-AC-10000109"/>
    <x v="2"/>
    <x v="11"/>
    <s v="Sony Micro Vault Click 16 GB USB 2.0 Flash Drive"/>
    <n v="279.95"/>
    <n v="5"/>
    <n v="0"/>
    <n v="67.188000000000017"/>
  </r>
  <r>
    <n v="9075"/>
    <s v="CA-2011-136336"/>
    <x v="2"/>
    <x v="419"/>
    <x v="1310"/>
    <s v="Standard Class"/>
    <s v="DB-13555"/>
    <s v="Dorothy Badders"/>
    <x v="1"/>
    <s v="United States"/>
    <s v="Henderson"/>
    <x v="0"/>
    <n v="42420"/>
    <x v="0"/>
    <s v="OFF-ST-10002574"/>
    <x v="1"/>
    <x v="4"/>
    <s v="SAFCO Commercial Wire Shelving, Black"/>
    <n v="828.83999999999992"/>
    <n v="6"/>
    <n v="0"/>
    <n v="0"/>
  </r>
  <r>
    <n v="9076"/>
    <s v="US-2012-136259"/>
    <x v="1"/>
    <x v="599"/>
    <x v="1163"/>
    <s v="First Class"/>
    <s v="CB-12415"/>
    <s v="Christy Brittain"/>
    <x v="0"/>
    <s v="United States"/>
    <s v="Lakewood"/>
    <x v="24"/>
    <n v="44107"/>
    <x v="3"/>
    <s v="OFF-BI-10000773"/>
    <x v="1"/>
    <x v="8"/>
    <s v="Insertable Tab Post Binder Dividers"/>
    <n v="7.218"/>
    <n v="3"/>
    <n v="0.7"/>
    <n v="-5.5338000000000012"/>
  </r>
  <r>
    <n v="9077"/>
    <s v="US-2012-136259"/>
    <x v="1"/>
    <x v="599"/>
    <x v="1163"/>
    <s v="First Class"/>
    <s v="CB-12415"/>
    <s v="Christy Brittain"/>
    <x v="0"/>
    <s v="United States"/>
    <s v="Lakewood"/>
    <x v="24"/>
    <n v="44107"/>
    <x v="3"/>
    <s v="OFF-SU-10004661"/>
    <x v="1"/>
    <x v="14"/>
    <s v="Acme Titanium Bonded Scissors"/>
    <n v="27.200000000000003"/>
    <n v="4"/>
    <n v="0.2"/>
    <n v="2.0399999999999991"/>
  </r>
  <r>
    <n v="9078"/>
    <s v="US-2011-124625"/>
    <x v="2"/>
    <x v="935"/>
    <x v="322"/>
    <s v="Standard Class"/>
    <s v="SP-20650"/>
    <s v="Stephanie Phelps"/>
    <x v="1"/>
    <s v="United States"/>
    <s v="Omaha"/>
    <x v="8"/>
    <n v="68104"/>
    <x v="2"/>
    <s v="TEC-AC-10003280"/>
    <x v="2"/>
    <x v="11"/>
    <s v="Belkin F8E887 USB Wired Ergonomic Keyboard"/>
    <n v="89.97"/>
    <n v="3"/>
    <n v="0"/>
    <n v="18.893699999999995"/>
  </r>
  <r>
    <n v="9079"/>
    <s v="CA-2013-108105"/>
    <x v="0"/>
    <x v="595"/>
    <x v="1083"/>
    <s v="Standard Class"/>
    <s v="GW-14605"/>
    <s v="Giulietta Weimer"/>
    <x v="0"/>
    <s v="United States"/>
    <s v="Henderson"/>
    <x v="0"/>
    <n v="42420"/>
    <x v="0"/>
    <s v="FUR-FU-10003773"/>
    <x v="0"/>
    <x v="5"/>
    <s v="Eldon Cleatmat Plus Chair Mats for High Pile Carpets"/>
    <n v="318.08"/>
    <n v="4"/>
    <n v="0"/>
    <n v="34.988799999999969"/>
  </r>
  <r>
    <n v="9080"/>
    <s v="CA-2013-108105"/>
    <x v="0"/>
    <x v="595"/>
    <x v="1083"/>
    <s v="Standard Class"/>
    <s v="GW-14605"/>
    <s v="Giulietta Weimer"/>
    <x v="0"/>
    <s v="United States"/>
    <s v="Henderson"/>
    <x v="0"/>
    <n v="42420"/>
    <x v="0"/>
    <s v="OFF-BI-10002412"/>
    <x v="1"/>
    <x v="8"/>
    <s v="Wilson Jones “Snap” Scratch Pad Binder Tool for Ring Binders"/>
    <n v="5.8"/>
    <n v="1"/>
    <n v="0"/>
    <n v="2.61"/>
  </r>
  <r>
    <n v="9081"/>
    <s v="CA-2014-166898"/>
    <x v="3"/>
    <x v="220"/>
    <x v="462"/>
    <s v="Second Class"/>
    <s v="KH-16630"/>
    <s v="Ken Heidel"/>
    <x v="1"/>
    <s v="United States"/>
    <s v="Santa Ana"/>
    <x v="1"/>
    <n v="92704"/>
    <x v="1"/>
    <s v="TEC-PH-10002564"/>
    <x v="2"/>
    <x v="7"/>
    <s v="OtterBox Defender Series Case - Samsung Galaxy S4"/>
    <n v="143.952"/>
    <n v="6"/>
    <n v="0.2"/>
    <n v="17.993999999999978"/>
  </r>
  <r>
    <n v="9082"/>
    <s v="CA-2014-166898"/>
    <x v="3"/>
    <x v="220"/>
    <x v="462"/>
    <s v="Second Class"/>
    <s v="KH-16630"/>
    <s v="Ken Heidel"/>
    <x v="1"/>
    <s v="United States"/>
    <s v="Santa Ana"/>
    <x v="1"/>
    <n v="92704"/>
    <x v="1"/>
    <s v="OFF-PA-10002262"/>
    <x v="1"/>
    <x v="10"/>
    <s v="Xerox 192"/>
    <n v="19.440000000000001"/>
    <n v="3"/>
    <n v="0"/>
    <n v="9.3312000000000008"/>
  </r>
  <r>
    <n v="9083"/>
    <s v="CA-2014-169005"/>
    <x v="3"/>
    <x v="808"/>
    <x v="373"/>
    <s v="Standard Class"/>
    <s v="BG-11035"/>
    <s v="Barry Gonzalez"/>
    <x v="0"/>
    <s v="United States"/>
    <s v="Springfield"/>
    <x v="17"/>
    <n v="22153"/>
    <x v="0"/>
    <s v="OFF-AR-10000246"/>
    <x v="1"/>
    <x v="6"/>
    <s v="Newell 318"/>
    <n v="5.56"/>
    <n v="2"/>
    <n v="0"/>
    <n v="1.4455999999999998"/>
  </r>
  <r>
    <n v="9084"/>
    <s v="CA-2012-104038"/>
    <x v="1"/>
    <x v="525"/>
    <x v="1311"/>
    <s v="First Class"/>
    <s v="LO-17170"/>
    <s v="Lori Olson"/>
    <x v="1"/>
    <s v="United States"/>
    <s v="Suffolk"/>
    <x v="17"/>
    <n v="23434"/>
    <x v="0"/>
    <s v="OFF-ST-10002554"/>
    <x v="1"/>
    <x v="4"/>
    <s v="Tennsco Industrial Shelving"/>
    <n v="146.72999999999999"/>
    <n v="3"/>
    <n v="0"/>
    <n v="2.9346000000000032"/>
  </r>
  <r>
    <n v="9085"/>
    <s v="CA-2012-104038"/>
    <x v="1"/>
    <x v="525"/>
    <x v="1311"/>
    <s v="First Class"/>
    <s v="LO-17170"/>
    <s v="Lori Olson"/>
    <x v="1"/>
    <s v="United States"/>
    <s v="Suffolk"/>
    <x v="17"/>
    <n v="23434"/>
    <x v="0"/>
    <s v="OFF-PA-10002751"/>
    <x v="1"/>
    <x v="10"/>
    <s v="Xerox 1920"/>
    <n v="29.900000000000002"/>
    <n v="5"/>
    <n v="0"/>
    <n v="13.454999999999998"/>
  </r>
  <r>
    <n v="9086"/>
    <s v="CA-2013-126102"/>
    <x v="0"/>
    <x v="545"/>
    <x v="720"/>
    <s v="Second Class"/>
    <s v="DV-13465"/>
    <s v="Dianna Vittorini"/>
    <x v="0"/>
    <s v="United States"/>
    <s v="Los Angeles"/>
    <x v="1"/>
    <n v="90049"/>
    <x v="1"/>
    <s v="OFF-BI-10004318"/>
    <x v="1"/>
    <x v="8"/>
    <s v="Ibico EB-19 Dual Function Manual Binding System"/>
    <n v="276.78400000000005"/>
    <n v="2"/>
    <n v="0.2"/>
    <n v="89.954799999999992"/>
  </r>
  <r>
    <n v="9087"/>
    <s v="CA-2013-143406"/>
    <x v="0"/>
    <x v="182"/>
    <x v="424"/>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x v="424"/>
    <s v="Standard Class"/>
    <s v="LR-17035"/>
    <s v="Lisa Ryan"/>
    <x v="1"/>
    <s v="United States"/>
    <s v="Houston"/>
    <x v="5"/>
    <n v="77041"/>
    <x v="2"/>
    <s v="FUR-CH-10000513"/>
    <x v="0"/>
    <x v="1"/>
    <s v="High-Back Leather Manager's Chair"/>
    <n v="454.96499999999997"/>
    <n v="5"/>
    <n v="0.3"/>
    <n v="-136.48950000000002"/>
  </r>
  <r>
    <n v="9089"/>
    <s v="CA-2012-150308"/>
    <x v="1"/>
    <x v="83"/>
    <x v="604"/>
    <s v="Standard Class"/>
    <s v="RR-19525"/>
    <s v="Rick Reed"/>
    <x v="1"/>
    <s v="United States"/>
    <s v="Cary"/>
    <x v="3"/>
    <n v="27511"/>
    <x v="0"/>
    <s v="TEC-PH-10001433"/>
    <x v="2"/>
    <x v="7"/>
    <s v="Cisco Small Business SPA 502G VoIP phone"/>
    <n v="246.16800000000001"/>
    <n v="3"/>
    <n v="0.2"/>
    <n v="21.539699999999996"/>
  </r>
  <r>
    <n v="9090"/>
    <s v="CA-2013-131093"/>
    <x v="0"/>
    <x v="42"/>
    <x v="369"/>
    <s v="Second Class"/>
    <s v="TS-21610"/>
    <s v="Troy Staebel"/>
    <x v="0"/>
    <s v="United States"/>
    <s v="Springfield"/>
    <x v="24"/>
    <n v="45503"/>
    <x v="3"/>
    <s v="OFF-ST-10002790"/>
    <x v="1"/>
    <x v="4"/>
    <s v="Safco Industrial Shelving"/>
    <n v="295.39999999999998"/>
    <n v="5"/>
    <n v="0.2"/>
    <n v="-62.772499999999965"/>
  </r>
  <r>
    <n v="9091"/>
    <s v="US-2014-148831"/>
    <x v="3"/>
    <x v="119"/>
    <x v="878"/>
    <s v="First Class"/>
    <s v="AH-10210"/>
    <s v="Alan Hwang"/>
    <x v="0"/>
    <s v="United States"/>
    <s v="Louisville"/>
    <x v="0"/>
    <n v="40214"/>
    <x v="0"/>
    <s v="OFF-ST-10002974"/>
    <x v="1"/>
    <x v="4"/>
    <s v="Trav-L-File Heavy-Duty Shuttle II, Black"/>
    <n v="348.56"/>
    <n v="8"/>
    <n v="0"/>
    <n v="104.56799999999998"/>
  </r>
  <r>
    <n v="9092"/>
    <s v="CA-2012-162950"/>
    <x v="1"/>
    <x v="1141"/>
    <x v="1161"/>
    <s v="Second Class"/>
    <s v="DW-13585"/>
    <s v="Dorothy Wardle"/>
    <x v="1"/>
    <s v="United States"/>
    <s v="Troy"/>
    <x v="24"/>
    <n v="45373"/>
    <x v="3"/>
    <s v="OFF-PA-10003177"/>
    <x v="1"/>
    <x v="10"/>
    <s v="Xerox 1999"/>
    <n v="15.552000000000003"/>
    <n v="3"/>
    <n v="0.2"/>
    <n v="5.4432"/>
  </r>
  <r>
    <n v="9093"/>
    <s v="CA-2012-162950"/>
    <x v="1"/>
    <x v="1141"/>
    <x v="1161"/>
    <s v="Second Class"/>
    <s v="DW-13585"/>
    <s v="Dorothy Wardle"/>
    <x v="1"/>
    <s v="United States"/>
    <s v="Troy"/>
    <x v="24"/>
    <n v="45373"/>
    <x v="3"/>
    <s v="FUR-BO-10001918"/>
    <x v="0"/>
    <x v="0"/>
    <s v="Sauder Forest Hills Library with Doors, Woodland Oak Finish"/>
    <n v="482.93999999999994"/>
    <n v="6"/>
    <n v="0.5"/>
    <n v="-376.69319999999999"/>
  </r>
  <r>
    <n v="9094"/>
    <s v="US-2012-132836"/>
    <x v="1"/>
    <x v="932"/>
    <x v="997"/>
    <s v="Standard Class"/>
    <s v="AJ-10945"/>
    <s v="Ashley Jarboe"/>
    <x v="0"/>
    <s v="United States"/>
    <s v="Detroit"/>
    <x v="12"/>
    <n v="48227"/>
    <x v="2"/>
    <s v="TEC-PH-10001299"/>
    <x v="2"/>
    <x v="7"/>
    <s v="Polycom CX300 Desktop Phone USB VoIP phone"/>
    <n v="299.98"/>
    <n v="2"/>
    <n v="0"/>
    <n v="83.994400000000013"/>
  </r>
  <r>
    <n v="9095"/>
    <s v="US-2012-132836"/>
    <x v="1"/>
    <x v="932"/>
    <x v="997"/>
    <s v="Standard Class"/>
    <s v="AJ-10945"/>
    <s v="Ashley Jarboe"/>
    <x v="0"/>
    <s v="United States"/>
    <s v="Detroit"/>
    <x v="12"/>
    <n v="48227"/>
    <x v="2"/>
    <s v="OFF-BI-10004224"/>
    <x v="1"/>
    <x v="8"/>
    <s v="Catalog Binders with Expanding Posts"/>
    <n v="403.68"/>
    <n v="6"/>
    <n v="0"/>
    <n v="181.65599999999998"/>
  </r>
  <r>
    <n v="9096"/>
    <s v="US-2012-132836"/>
    <x v="1"/>
    <x v="932"/>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x v="997"/>
    <s v="Standard Class"/>
    <s v="AJ-10945"/>
    <s v="Ashley Jarboe"/>
    <x v="0"/>
    <s v="United States"/>
    <s v="Detroit"/>
    <x v="12"/>
    <n v="48227"/>
    <x v="2"/>
    <s v="OFF-LA-10004178"/>
    <x v="1"/>
    <x v="2"/>
    <s v="Avery 491"/>
    <n v="28.91"/>
    <n v="7"/>
    <n v="0"/>
    <n v="13.2986"/>
  </r>
  <r>
    <n v="9098"/>
    <s v="US-2011-158365"/>
    <x v="2"/>
    <x v="791"/>
    <x v="139"/>
    <s v="Standard Class"/>
    <s v="SV-20785"/>
    <s v="Stewart Visinsky"/>
    <x v="0"/>
    <s v="United States"/>
    <s v="Bloomington"/>
    <x v="14"/>
    <n v="47401"/>
    <x v="2"/>
    <s v="OFF-PA-10000289"/>
    <x v="1"/>
    <x v="10"/>
    <s v="Xerox 213"/>
    <n v="32.400000000000006"/>
    <n v="5"/>
    <n v="0"/>
    <n v="15.552000000000001"/>
  </r>
  <r>
    <n v="9099"/>
    <s v="CA-2014-152933"/>
    <x v="3"/>
    <x v="386"/>
    <x v="412"/>
    <s v="Standard Class"/>
    <s v="MG-17650"/>
    <s v="Matthew Grinstein"/>
    <x v="2"/>
    <s v="United States"/>
    <s v="Dallas"/>
    <x v="5"/>
    <n v="75081"/>
    <x v="2"/>
    <s v="TEC-PH-10002085"/>
    <x v="2"/>
    <x v="7"/>
    <s v="Clarity 53712"/>
    <n v="369.54399999999998"/>
    <n v="7"/>
    <n v="0.2"/>
    <n v="27.71580000000003"/>
  </r>
  <r>
    <n v="9100"/>
    <s v="CA-2014-152933"/>
    <x v="3"/>
    <x v="386"/>
    <x v="412"/>
    <s v="Standard Class"/>
    <s v="MG-17650"/>
    <s v="Matthew Grinstein"/>
    <x v="2"/>
    <s v="United States"/>
    <s v="Dallas"/>
    <x v="5"/>
    <n v="75081"/>
    <x v="2"/>
    <s v="OFF-PA-10001934"/>
    <x v="1"/>
    <x v="10"/>
    <s v="Xerox 1993"/>
    <n v="10.368000000000002"/>
    <n v="2"/>
    <n v="0.2"/>
    <n v="3.7584"/>
  </r>
  <r>
    <n v="9101"/>
    <s v="CA-2014-152933"/>
    <x v="3"/>
    <x v="386"/>
    <x v="412"/>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x v="1122"/>
    <s v="Standard Class"/>
    <s v="AB-10105"/>
    <s v="Adrian Barton"/>
    <x v="0"/>
    <s v="United States"/>
    <s v="Houston"/>
    <x v="5"/>
    <n v="77041"/>
    <x v="2"/>
    <s v="OFF-AR-10001683"/>
    <x v="1"/>
    <x v="6"/>
    <s v="Lumber Crayons"/>
    <n v="23.64"/>
    <n v="3"/>
    <n v="0.2"/>
    <n v="5.3190000000000008"/>
  </r>
  <r>
    <n v="9103"/>
    <s v="CA-2012-163181"/>
    <x v="1"/>
    <x v="209"/>
    <x v="1122"/>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x v="1122"/>
    <s v="Standard Class"/>
    <s v="AB-10105"/>
    <s v="Adrian Barton"/>
    <x v="0"/>
    <s v="United States"/>
    <s v="Houston"/>
    <x v="5"/>
    <n v="77041"/>
    <x v="2"/>
    <s v="FUR-FU-10000193"/>
    <x v="0"/>
    <x v="5"/>
    <s v="Tenex Chairmats For Use with Hard Floors"/>
    <n v="64.959999999999994"/>
    <n v="5"/>
    <n v="0.6"/>
    <n v="-84.447999999999993"/>
  </r>
  <r>
    <n v="9105"/>
    <s v="CA-2012-163181"/>
    <x v="1"/>
    <x v="209"/>
    <x v="1122"/>
    <s v="Standard Class"/>
    <s v="AB-10105"/>
    <s v="Adrian Barton"/>
    <x v="0"/>
    <s v="United States"/>
    <s v="Houston"/>
    <x v="5"/>
    <n v="77041"/>
    <x v="2"/>
    <s v="OFF-BI-10000474"/>
    <x v="1"/>
    <x v="8"/>
    <s v="Avery Recycled Flexi-View Covers for Binding Systems"/>
    <n v="32.059999999999995"/>
    <n v="10"/>
    <n v="0.8"/>
    <n v="-51.296000000000006"/>
  </r>
  <r>
    <n v="9106"/>
    <s v="CA-2012-163181"/>
    <x v="1"/>
    <x v="209"/>
    <x v="1122"/>
    <s v="Standard Class"/>
    <s v="AB-10105"/>
    <s v="Adrian Barton"/>
    <x v="0"/>
    <s v="United States"/>
    <s v="Houston"/>
    <x v="5"/>
    <n v="77041"/>
    <x v="2"/>
    <s v="OFF-ST-10000129"/>
    <x v="1"/>
    <x v="4"/>
    <s v="Fellowes Recycled Storage Drawers"/>
    <n v="177.64800000000002"/>
    <n v="2"/>
    <n v="0.2"/>
    <n v="-28.867800000000017"/>
  </r>
  <r>
    <n v="9107"/>
    <s v="CA-2012-163181"/>
    <x v="1"/>
    <x v="209"/>
    <x v="1122"/>
    <s v="Standard Class"/>
    <s v="AB-10105"/>
    <s v="Adrian Barton"/>
    <x v="0"/>
    <s v="United States"/>
    <s v="Houston"/>
    <x v="5"/>
    <n v="77041"/>
    <x v="2"/>
    <s v="TEC-MA-10001016"/>
    <x v="2"/>
    <x v="15"/>
    <s v="Canon PC170 Desktop Personal Copier"/>
    <n v="287.90999999999997"/>
    <n v="3"/>
    <n v="0.4"/>
    <n v="33.589499999999987"/>
  </r>
  <r>
    <n v="9108"/>
    <s v="CA-2012-132941"/>
    <x v="1"/>
    <x v="442"/>
    <x v="311"/>
    <s v="First Class"/>
    <s v="MM-18280"/>
    <s v="Muhammed MacIntyre"/>
    <x v="1"/>
    <s v="United States"/>
    <s v="Haltom City"/>
    <x v="5"/>
    <n v="76117"/>
    <x v="2"/>
    <s v="OFF-SU-10002557"/>
    <x v="1"/>
    <x v="14"/>
    <s v="Fiskars Spring-Action Scissors"/>
    <n v="22.368000000000002"/>
    <n v="2"/>
    <n v="0.2"/>
    <n v="1.6776"/>
  </r>
  <r>
    <n v="9109"/>
    <s v="CA-2012-132941"/>
    <x v="1"/>
    <x v="442"/>
    <x v="311"/>
    <s v="First Class"/>
    <s v="MM-18280"/>
    <s v="Muhammed MacIntyre"/>
    <x v="1"/>
    <s v="United States"/>
    <s v="Haltom City"/>
    <x v="5"/>
    <n v="76117"/>
    <x v="2"/>
    <s v="OFF-PA-10002160"/>
    <x v="1"/>
    <x v="10"/>
    <s v="Xerox 1978"/>
    <n v="32.368000000000002"/>
    <n v="7"/>
    <n v="0.2"/>
    <n v="11.733400000000001"/>
  </r>
  <r>
    <n v="9110"/>
    <s v="CA-2012-132941"/>
    <x v="1"/>
    <x v="442"/>
    <x v="311"/>
    <s v="First Class"/>
    <s v="MM-18280"/>
    <s v="Muhammed MacIntyre"/>
    <x v="1"/>
    <s v="United States"/>
    <s v="Haltom City"/>
    <x v="5"/>
    <n v="76117"/>
    <x v="2"/>
    <s v="TEC-AC-10003095"/>
    <x v="2"/>
    <x v="11"/>
    <s v="Logitech G35 7.1-Channel Surround Sound Headset"/>
    <n v="207.98400000000004"/>
    <n v="2"/>
    <n v="0.2"/>
    <n v="36.397199999999998"/>
  </r>
  <r>
    <n v="9111"/>
    <s v="CA-2011-132010"/>
    <x v="2"/>
    <x v="303"/>
    <x v="323"/>
    <s v="First Class"/>
    <s v="MA-17995"/>
    <s v="Michelle Arnett"/>
    <x v="2"/>
    <s v="United States"/>
    <s v="Richmond"/>
    <x v="17"/>
    <n v="23223"/>
    <x v="0"/>
    <s v="OFF-EN-10003160"/>
    <x v="1"/>
    <x v="12"/>
    <s v="Pastel Pink Envelopes"/>
    <n v="36.4"/>
    <n v="5"/>
    <n v="0"/>
    <n v="17.472000000000001"/>
  </r>
  <r>
    <n v="9112"/>
    <s v="CA-2011-132010"/>
    <x v="2"/>
    <x v="303"/>
    <x v="323"/>
    <s v="First Class"/>
    <s v="MA-17995"/>
    <s v="Michelle Arnett"/>
    <x v="2"/>
    <s v="United States"/>
    <s v="Richmond"/>
    <x v="17"/>
    <n v="23223"/>
    <x v="0"/>
    <s v="TEC-AC-10001542"/>
    <x v="2"/>
    <x v="11"/>
    <s v="SanDisk Cruzer 16 GB USB Flash Drive"/>
    <n v="22.96"/>
    <n v="2"/>
    <n v="0"/>
    <n v="4.3623999999999974"/>
  </r>
  <r>
    <n v="9113"/>
    <s v="CA-2011-132010"/>
    <x v="2"/>
    <x v="303"/>
    <x v="323"/>
    <s v="First Class"/>
    <s v="MA-17995"/>
    <s v="Michelle Arnett"/>
    <x v="2"/>
    <s v="United States"/>
    <s v="Richmond"/>
    <x v="17"/>
    <n v="23223"/>
    <x v="0"/>
    <s v="OFF-ST-10003641"/>
    <x v="1"/>
    <x v="4"/>
    <s v="Space Solutions Industrial Galvanized Steel Shelving."/>
    <n v="315.2"/>
    <n v="4"/>
    <n v="0"/>
    <n v="6.3040000000000305"/>
  </r>
  <r>
    <n v="9114"/>
    <s v="CA-2011-132010"/>
    <x v="2"/>
    <x v="303"/>
    <x v="323"/>
    <s v="First Class"/>
    <s v="MA-17995"/>
    <s v="Michelle Arnett"/>
    <x v="2"/>
    <s v="United States"/>
    <s v="Richmond"/>
    <x v="17"/>
    <n v="23223"/>
    <x v="0"/>
    <s v="OFF-BI-10002432"/>
    <x v="1"/>
    <x v="8"/>
    <s v="Wilson Jones Standard D-Ring Binders"/>
    <n v="15.18"/>
    <n v="3"/>
    <n v="0"/>
    <n v="7.1345999999999989"/>
  </r>
  <r>
    <n v="9115"/>
    <s v="CA-2013-135461"/>
    <x v="0"/>
    <x v="569"/>
    <x v="1156"/>
    <s v="Second Class"/>
    <s v="EB-13975"/>
    <s v="Erica Bern"/>
    <x v="1"/>
    <s v="United States"/>
    <s v="Los Angeles"/>
    <x v="1"/>
    <n v="90049"/>
    <x v="1"/>
    <s v="TEC-PH-10004094"/>
    <x v="2"/>
    <x v="7"/>
    <s v="Motorola L703CM"/>
    <n v="623.96"/>
    <n v="5"/>
    <n v="0.2"/>
    <n v="38.997500000000002"/>
  </r>
  <r>
    <n v="9116"/>
    <s v="CA-2014-153045"/>
    <x v="3"/>
    <x v="617"/>
    <x v="1312"/>
    <s v="Second Class"/>
    <s v="NS-18505"/>
    <s v="Neola Schneider"/>
    <x v="0"/>
    <s v="United States"/>
    <s v="Philadelphia"/>
    <x v="9"/>
    <n v="19140"/>
    <x v="3"/>
    <s v="TEC-PH-10001817"/>
    <x v="2"/>
    <x v="7"/>
    <s v="Wilson Electronics DB Pro Signal Booster"/>
    <n v="429.59999999999997"/>
    <n v="2"/>
    <n v="0.4"/>
    <n v="-93.079999999999984"/>
  </r>
  <r>
    <n v="9117"/>
    <s v="CA-2014-153045"/>
    <x v="3"/>
    <x v="617"/>
    <x v="1312"/>
    <s v="Second Class"/>
    <s v="NS-18505"/>
    <s v="Neola Schneider"/>
    <x v="0"/>
    <s v="United States"/>
    <s v="Philadelphia"/>
    <x v="9"/>
    <n v="19140"/>
    <x v="3"/>
    <s v="FUR-FU-10002759"/>
    <x v="0"/>
    <x v="5"/>
    <s v="12-1/2 Diameter Round Wall Clock"/>
    <n v="31.968000000000004"/>
    <n v="2"/>
    <n v="0.2"/>
    <n v="6.3935999999999993"/>
  </r>
  <r>
    <n v="9118"/>
    <s v="CA-2014-153045"/>
    <x v="3"/>
    <x v="617"/>
    <x v="1312"/>
    <s v="Second Class"/>
    <s v="NS-18505"/>
    <s v="Neola Schneider"/>
    <x v="0"/>
    <s v="United States"/>
    <s v="Philadelphia"/>
    <x v="9"/>
    <n v="19140"/>
    <x v="3"/>
    <s v="FUR-CH-10000309"/>
    <x v="0"/>
    <x v="1"/>
    <s v="Global Comet Stacking Arm Chair"/>
    <n v="887.27099999999984"/>
    <n v="3"/>
    <n v="0.3"/>
    <n v="-63.376499999999965"/>
  </r>
  <r>
    <n v="9119"/>
    <s v="CA-2014-153045"/>
    <x v="3"/>
    <x v="617"/>
    <x v="1312"/>
    <s v="Second Class"/>
    <s v="NS-18505"/>
    <s v="Neola Schneider"/>
    <x v="0"/>
    <s v="United States"/>
    <s v="Philadelphia"/>
    <x v="9"/>
    <n v="19140"/>
    <x v="3"/>
    <s v="OFF-PA-10003673"/>
    <x v="1"/>
    <x v="10"/>
    <s v="Strathmore Photo Mount Cards"/>
    <n v="21.696000000000002"/>
    <n v="4"/>
    <n v="0.2"/>
    <n v="7.0511999999999988"/>
  </r>
  <r>
    <n v="9120"/>
    <s v="US-2013-155971"/>
    <x v="0"/>
    <x v="112"/>
    <x v="841"/>
    <s v="Standard Class"/>
    <s v="RB-19795"/>
    <s v="Ross Baird"/>
    <x v="2"/>
    <s v="United States"/>
    <s v="Los Angeles"/>
    <x v="1"/>
    <n v="90036"/>
    <x v="1"/>
    <s v="OFF-LA-10000452"/>
    <x v="1"/>
    <x v="2"/>
    <s v="Avery 488"/>
    <n v="22.05"/>
    <n v="7"/>
    <n v="0"/>
    <n v="10.584"/>
  </r>
  <r>
    <n v="9121"/>
    <s v="US-2013-155971"/>
    <x v="0"/>
    <x v="112"/>
    <x v="841"/>
    <s v="Standard Class"/>
    <s v="RB-19795"/>
    <s v="Ross Baird"/>
    <x v="2"/>
    <s v="United States"/>
    <s v="Los Angeles"/>
    <x v="1"/>
    <n v="90036"/>
    <x v="1"/>
    <s v="OFF-PA-10000210"/>
    <x v="1"/>
    <x v="10"/>
    <s v="Xerox Blank Computer Paper"/>
    <n v="99.9"/>
    <n v="5"/>
    <n v="0"/>
    <n v="46.952999999999996"/>
  </r>
  <r>
    <n v="9122"/>
    <s v="CA-2014-122007"/>
    <x v="3"/>
    <x v="257"/>
    <x v="1051"/>
    <s v="Second Class"/>
    <s v="JK-15325"/>
    <s v="Jason Klamczynski"/>
    <x v="1"/>
    <s v="United States"/>
    <s v="Los Angeles"/>
    <x v="1"/>
    <n v="90032"/>
    <x v="1"/>
    <s v="OFF-AP-10000358"/>
    <x v="1"/>
    <x v="9"/>
    <s v="Fellowes Basic Home/Office Series Surge Protectors"/>
    <n v="90.86"/>
    <n v="7"/>
    <n v="0"/>
    <n v="26.349399999999992"/>
  </r>
  <r>
    <n v="9123"/>
    <s v="CA-2014-162250"/>
    <x v="3"/>
    <x v="221"/>
    <x v="865"/>
    <s v="Same Day"/>
    <s v="PR-18880"/>
    <s v="Patrick Ryan"/>
    <x v="0"/>
    <s v="United States"/>
    <s v="San Francisco"/>
    <x v="1"/>
    <n v="94109"/>
    <x v="1"/>
    <s v="OFF-PA-10002137"/>
    <x v="1"/>
    <x v="10"/>
    <s v="Southworth 100% Résumé Paper, 24lb."/>
    <n v="7.78"/>
    <n v="1"/>
    <n v="0"/>
    <n v="3.5009999999999994"/>
  </r>
  <r>
    <n v="9124"/>
    <s v="US-2013-158288"/>
    <x v="0"/>
    <x v="491"/>
    <x v="940"/>
    <s v="Second Class"/>
    <s v="EH-13945"/>
    <s v="Eric Hoffmann"/>
    <x v="0"/>
    <s v="United States"/>
    <s v="Philadelphia"/>
    <x v="9"/>
    <n v="19120"/>
    <x v="3"/>
    <s v="OFF-BI-10003364"/>
    <x v="1"/>
    <x v="8"/>
    <s v="Binding Machine Supplies"/>
    <n v="78.759000000000015"/>
    <n v="9"/>
    <n v="0.7"/>
    <n v="-57.75660000000002"/>
  </r>
  <r>
    <n v="9125"/>
    <s v="CA-2013-128916"/>
    <x v="0"/>
    <x v="298"/>
    <x v="428"/>
    <s v="Second Class"/>
    <s v="MA-17560"/>
    <s v="Matt Abelman"/>
    <x v="2"/>
    <s v="United States"/>
    <s v="Houston"/>
    <x v="5"/>
    <n v="77070"/>
    <x v="2"/>
    <s v="FUR-FU-10001940"/>
    <x v="0"/>
    <x v="5"/>
    <s v="Staples"/>
    <n v="9.5519999999999996"/>
    <n v="3"/>
    <n v="0.6"/>
    <n v="-3.8207999999999984"/>
  </r>
  <r>
    <n v="9126"/>
    <s v="CA-2013-128916"/>
    <x v="0"/>
    <x v="298"/>
    <x v="428"/>
    <s v="Second Class"/>
    <s v="MA-17560"/>
    <s v="Matt Abelman"/>
    <x v="2"/>
    <s v="United States"/>
    <s v="Houston"/>
    <x v="5"/>
    <n v="77070"/>
    <x v="2"/>
    <s v="FUR-FU-10000320"/>
    <x v="0"/>
    <x v="5"/>
    <s v="OIC Stacking Trays"/>
    <n v="5.3440000000000003"/>
    <n v="4"/>
    <n v="0.6"/>
    <n v="-2.1375999999999991"/>
  </r>
  <r>
    <n v="9127"/>
    <s v="CA-2012-157028"/>
    <x v="1"/>
    <x v="109"/>
    <x v="253"/>
    <s v="Standard Class"/>
    <s v="MA-17995"/>
    <s v="Michelle Arnett"/>
    <x v="2"/>
    <s v="United States"/>
    <s v="Las Cruces"/>
    <x v="27"/>
    <n v="88001"/>
    <x v="1"/>
    <s v="OFF-AR-10004441"/>
    <x v="1"/>
    <x v="6"/>
    <s v="BIC Brite Liner Highlighters"/>
    <n v="8.2799999999999994"/>
    <n v="2"/>
    <n v="0"/>
    <n v="3.4775999999999998"/>
  </r>
  <r>
    <n v="9128"/>
    <s v="CA-2014-112473"/>
    <x v="3"/>
    <x v="1126"/>
    <x v="777"/>
    <s v="Standard Class"/>
    <s v="JL-15505"/>
    <s v="Jeremy Lonsdale"/>
    <x v="0"/>
    <s v="United States"/>
    <s v="Houston"/>
    <x v="5"/>
    <n v="77070"/>
    <x v="2"/>
    <s v="OFF-ST-10002182"/>
    <x v="1"/>
    <x v="4"/>
    <s v="Iris 3-Drawer Stacking Bin, Black"/>
    <n v="50.135999999999996"/>
    <n v="3"/>
    <n v="0.2"/>
    <n v="-11.2806"/>
  </r>
  <r>
    <n v="9129"/>
    <s v="US-2014-147655"/>
    <x v="3"/>
    <x v="507"/>
    <x v="559"/>
    <s v="First Class"/>
    <s v="AS-10045"/>
    <s v="Aaron Smayling"/>
    <x v="1"/>
    <s v="United States"/>
    <s v="Redmond"/>
    <x v="21"/>
    <n v="97756"/>
    <x v="1"/>
    <s v="OFF-BI-10002931"/>
    <x v="1"/>
    <x v="8"/>
    <s v="Avery Trapezoid Extra Heavy Duty 4&quot; Binders"/>
    <n v="88.074000000000012"/>
    <n v="7"/>
    <n v="0.7"/>
    <n v="-58.71599999999998"/>
  </r>
  <r>
    <n v="9130"/>
    <s v="CA-2013-130911"/>
    <x v="0"/>
    <x v="830"/>
    <x v="1028"/>
    <s v="Second Class"/>
    <s v="DC-12850"/>
    <s v="Dan Campbell"/>
    <x v="0"/>
    <s v="United States"/>
    <s v="Cleveland"/>
    <x v="24"/>
    <n v="44105"/>
    <x v="3"/>
    <s v="FUR-BO-10004357"/>
    <x v="0"/>
    <x v="0"/>
    <s v="O'Sullivan Living Dimensions 3-Shelf Bookcases"/>
    <n v="301.46999999999997"/>
    <n v="3"/>
    <n v="0.5"/>
    <n v="-241.17600000000002"/>
  </r>
  <r>
    <n v="9131"/>
    <s v="CA-2013-130911"/>
    <x v="0"/>
    <x v="830"/>
    <x v="1028"/>
    <s v="Second Class"/>
    <s v="DC-12850"/>
    <s v="Dan Campbell"/>
    <x v="0"/>
    <s v="United States"/>
    <s v="Cleveland"/>
    <x v="24"/>
    <n v="44105"/>
    <x v="3"/>
    <s v="OFF-AR-10000475"/>
    <x v="1"/>
    <x v="6"/>
    <s v="Hunt BOSTON Vista Battery-Operated Pencil Sharpener, Black"/>
    <n v="18.656000000000002"/>
    <n v="2"/>
    <n v="0.2"/>
    <n v="1.6324000000000014"/>
  </r>
  <r>
    <n v="9132"/>
    <s v="CA-2014-100055"/>
    <x v="3"/>
    <x v="39"/>
    <x v="777"/>
    <s v="Standard Class"/>
    <s v="MD-17860"/>
    <s v="Michael Dominguez"/>
    <x v="1"/>
    <s v="United States"/>
    <s v="Laurel"/>
    <x v="39"/>
    <n v="20707"/>
    <x v="3"/>
    <s v="FUR-FU-10001473"/>
    <x v="0"/>
    <x v="5"/>
    <s v="DAX Wood Document Frame"/>
    <n v="27.46"/>
    <n v="2"/>
    <n v="0"/>
    <n v="9.8856000000000002"/>
  </r>
  <r>
    <n v="9133"/>
    <s v="CA-2014-100055"/>
    <x v="3"/>
    <x v="39"/>
    <x v="777"/>
    <s v="Standard Class"/>
    <s v="MD-17860"/>
    <s v="Michael Dominguez"/>
    <x v="1"/>
    <s v="United States"/>
    <s v="Laurel"/>
    <x v="39"/>
    <n v="20707"/>
    <x v="3"/>
    <s v="OFF-AP-10001469"/>
    <x v="1"/>
    <x v="9"/>
    <s v="Fellowes 8 Outlet Superior Workstation Surge Protector"/>
    <n v="125.13"/>
    <n v="3"/>
    <n v="0"/>
    <n v="36.287699999999987"/>
  </r>
  <r>
    <n v="9134"/>
    <s v="CA-2012-157805"/>
    <x v="1"/>
    <x v="284"/>
    <x v="136"/>
    <s v="Standard Class"/>
    <s v="RH-19510"/>
    <s v="Rick Huthwaite"/>
    <x v="2"/>
    <s v="United States"/>
    <s v="San Diego"/>
    <x v="1"/>
    <n v="92037"/>
    <x v="1"/>
    <s v="TEC-PH-10004447"/>
    <x v="2"/>
    <x v="7"/>
    <s v="Toshiba IPT2010-SD IP Telephone"/>
    <n v="555.96"/>
    <n v="5"/>
    <n v="0.2"/>
    <n v="41.697000000000003"/>
  </r>
  <r>
    <n v="9135"/>
    <s v="CA-2013-124254"/>
    <x v="0"/>
    <x v="408"/>
    <x v="229"/>
    <s v="Standard Class"/>
    <s v="TB-21175"/>
    <s v="Thomas Boland"/>
    <x v="1"/>
    <s v="United States"/>
    <s v="Wilson"/>
    <x v="3"/>
    <n v="27893"/>
    <x v="0"/>
    <s v="OFF-ST-10001469"/>
    <x v="1"/>
    <x v="4"/>
    <s v="Fellowes Bankers Box Recycled Super Stor/Drawer"/>
    <n v="129.55199999999999"/>
    <n v="3"/>
    <n v="0.2"/>
    <n v="-22.671600000000005"/>
  </r>
  <r>
    <n v="9136"/>
    <s v="CA-2013-124254"/>
    <x v="0"/>
    <x v="408"/>
    <x v="229"/>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x v="229"/>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x v="682"/>
    <s v="Standard Class"/>
    <s v="EB-13930"/>
    <s v="Eric Barreto"/>
    <x v="0"/>
    <s v="United States"/>
    <s v="Saint Petersburg"/>
    <x v="2"/>
    <n v="33710"/>
    <x v="0"/>
    <s v="OFF-BI-10000666"/>
    <x v="1"/>
    <x v="8"/>
    <s v="Surelock Post Binders"/>
    <n v="18.336000000000002"/>
    <n v="2"/>
    <n v="0.7"/>
    <n v="-12.224"/>
  </r>
  <r>
    <n v="9139"/>
    <s v="CA-2011-123400"/>
    <x v="2"/>
    <x v="563"/>
    <x v="682"/>
    <s v="Standard Class"/>
    <s v="EB-13930"/>
    <s v="Eric Barreto"/>
    <x v="0"/>
    <s v="United States"/>
    <s v="Saint Petersburg"/>
    <x v="2"/>
    <n v="33710"/>
    <x v="0"/>
    <s v="TEC-PH-10002890"/>
    <x v="2"/>
    <x v="7"/>
    <s v="AT&amp;T 17929 Lendline Telephone"/>
    <n v="180.96"/>
    <n v="5"/>
    <n v="0.2"/>
    <n v="13.571999999999996"/>
  </r>
  <r>
    <n v="9140"/>
    <s v="CA-2011-106971"/>
    <x v="2"/>
    <x v="814"/>
    <x v="1313"/>
    <s v="Standard Class"/>
    <s v="BM-11785"/>
    <s v="Bryan Mills"/>
    <x v="0"/>
    <s v="United States"/>
    <s v="Buffalo Grove"/>
    <x v="10"/>
    <n v="60089"/>
    <x v="2"/>
    <s v="TEC-AC-10000844"/>
    <x v="2"/>
    <x v="11"/>
    <s v="Logitech Gaming G510s - Keyboard"/>
    <n v="475.94400000000002"/>
    <n v="7"/>
    <n v="0.2"/>
    <n v="95.188799999999972"/>
  </r>
  <r>
    <n v="9141"/>
    <s v="CA-2014-123029"/>
    <x v="3"/>
    <x v="1033"/>
    <x v="725"/>
    <s v="Second Class"/>
    <s v="BT-11530"/>
    <s v="Bradley Talbott"/>
    <x v="2"/>
    <s v="United States"/>
    <s v="Los Angeles"/>
    <x v="1"/>
    <n v="90049"/>
    <x v="1"/>
    <s v="TEC-AC-10002402"/>
    <x v="2"/>
    <x v="11"/>
    <s v="Razer Kraken PRO Over Ear PC and Music Headset"/>
    <n v="159.97999999999999"/>
    <n v="2"/>
    <n v="0"/>
    <n v="47.993999999999986"/>
  </r>
  <r>
    <n v="9142"/>
    <s v="CA-2013-139409"/>
    <x v="0"/>
    <x v="64"/>
    <x v="62"/>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x v="393"/>
    <s v="Standard Class"/>
    <s v="RD-19480"/>
    <s v="Rick Duston"/>
    <x v="0"/>
    <s v="United States"/>
    <s v="Las Vegas"/>
    <x v="33"/>
    <n v="89115"/>
    <x v="1"/>
    <s v="OFF-BI-10004040"/>
    <x v="1"/>
    <x v="8"/>
    <s v="Wilson Jones Impact Binders"/>
    <n v="8.2880000000000003"/>
    <n v="2"/>
    <n v="0.2"/>
    <n v="3.0043999999999995"/>
  </r>
  <r>
    <n v="9144"/>
    <s v="US-2014-166688"/>
    <x v="3"/>
    <x v="968"/>
    <x v="393"/>
    <s v="Standard Class"/>
    <s v="RD-19480"/>
    <s v="Rick Duston"/>
    <x v="0"/>
    <s v="United States"/>
    <s v="Las Vegas"/>
    <x v="33"/>
    <n v="89115"/>
    <x v="1"/>
    <s v="TEC-PH-10004094"/>
    <x v="2"/>
    <x v="7"/>
    <s v="Motorola L703CM"/>
    <n v="1123.1280000000002"/>
    <n v="9"/>
    <n v="0.2"/>
    <n v="70.195499999999981"/>
  </r>
  <r>
    <n v="9145"/>
    <s v="US-2014-166688"/>
    <x v="3"/>
    <x v="968"/>
    <x v="393"/>
    <s v="Standard Class"/>
    <s v="RD-19480"/>
    <s v="Rick Duston"/>
    <x v="0"/>
    <s v="United States"/>
    <s v="Las Vegas"/>
    <x v="33"/>
    <n v="89115"/>
    <x v="1"/>
    <s v="OFF-AP-10000358"/>
    <x v="1"/>
    <x v="9"/>
    <s v="Fellowes Basic Home/Office Series Surge Protectors"/>
    <n v="64.900000000000006"/>
    <n v="5"/>
    <n v="0"/>
    <n v="18.820999999999994"/>
  </r>
  <r>
    <n v="9146"/>
    <s v="CA-2012-126970"/>
    <x v="1"/>
    <x v="1181"/>
    <x v="488"/>
    <s v="Standard Class"/>
    <s v="TP-21130"/>
    <s v="Theone Pippenger"/>
    <x v="0"/>
    <s v="United States"/>
    <s v="Naperville"/>
    <x v="10"/>
    <n v="60540"/>
    <x v="2"/>
    <s v="OFF-BI-10000138"/>
    <x v="1"/>
    <x v="8"/>
    <s v="Acco Translucent Poly Ring Binders"/>
    <n v="2.8079999999999989"/>
    <n v="3"/>
    <n v="0.8"/>
    <n v="-4.492799999999999"/>
  </r>
  <r>
    <n v="9147"/>
    <s v="US-2013-165505"/>
    <x v="0"/>
    <x v="1156"/>
    <x v="1040"/>
    <s v="Standard Class"/>
    <s v="CB-12535"/>
    <s v="Claudia Bergmann"/>
    <x v="1"/>
    <s v="United States"/>
    <s v="Burlington"/>
    <x v="42"/>
    <s v="05408"/>
    <x v="3"/>
    <s v="TEC-AC-10002926"/>
    <x v="2"/>
    <x v="11"/>
    <s v="Logitech Wireless Marathon Mouse M705"/>
    <n v="99.98"/>
    <n v="2"/>
    <n v="0"/>
    <n v="42.991400000000006"/>
  </r>
  <r>
    <n v="9148"/>
    <s v="US-2013-165505"/>
    <x v="0"/>
    <x v="1156"/>
    <x v="1040"/>
    <s v="Standard Class"/>
    <s v="CB-12535"/>
    <s v="Claudia Bergmann"/>
    <x v="1"/>
    <s v="United States"/>
    <s v="Burlington"/>
    <x v="42"/>
    <s v="05408"/>
    <x v="3"/>
    <s v="OFF-AR-10003477"/>
    <x v="1"/>
    <x v="6"/>
    <s v="4009 Highlighters"/>
    <n v="8.0400000000000009"/>
    <n v="6"/>
    <n v="0"/>
    <n v="2.7336"/>
  </r>
  <r>
    <n v="9149"/>
    <s v="US-2013-165505"/>
    <x v="0"/>
    <x v="1156"/>
    <x v="1040"/>
    <s v="Standard Class"/>
    <s v="CB-12535"/>
    <s v="Claudia Bergmann"/>
    <x v="1"/>
    <s v="United States"/>
    <s v="Burlington"/>
    <x v="42"/>
    <s v="05408"/>
    <x v="3"/>
    <s v="OFF-ST-10001526"/>
    <x v="1"/>
    <x v="4"/>
    <s v="Iceberg Mobile Mega Data/Printer Cart "/>
    <n v="1564.29"/>
    <n v="13"/>
    <n v="0"/>
    <n v="406.71539999999993"/>
  </r>
  <r>
    <n v="9150"/>
    <s v="US-2011-157070"/>
    <x v="2"/>
    <x v="106"/>
    <x v="104"/>
    <s v="Standard Class"/>
    <s v="QJ-19255"/>
    <s v="Quincy Jones"/>
    <x v="1"/>
    <s v="United States"/>
    <s v="Detroit"/>
    <x v="12"/>
    <n v="48234"/>
    <x v="2"/>
    <s v="OFF-BI-10001765"/>
    <x v="1"/>
    <x v="8"/>
    <s v="Wilson Jones Heavy-Duty Casebound Ring Binders with Metal Hinges"/>
    <n v="138.56"/>
    <n v="4"/>
    <n v="0"/>
    <n v="66.508799999999994"/>
  </r>
  <r>
    <n v="9151"/>
    <s v="US-2011-157070"/>
    <x v="2"/>
    <x v="106"/>
    <x v="104"/>
    <s v="Standard Class"/>
    <s v="QJ-19255"/>
    <s v="Quincy Jones"/>
    <x v="1"/>
    <s v="United States"/>
    <s v="Detroit"/>
    <x v="12"/>
    <n v="48234"/>
    <x v="2"/>
    <s v="OFF-AP-10004859"/>
    <x v="1"/>
    <x v="9"/>
    <s v="Acco 6 Outlet Guardian Premium Surge Suppressor"/>
    <n v="65.52000000000001"/>
    <n v="5"/>
    <n v="0.1"/>
    <n v="12.376000000000001"/>
  </r>
  <r>
    <n v="9152"/>
    <s v="US-2012-106873"/>
    <x v="1"/>
    <x v="496"/>
    <x v="591"/>
    <s v="Second Class"/>
    <s v="KM-16720"/>
    <s v="Kunst Miller"/>
    <x v="0"/>
    <s v="United States"/>
    <s v="Avondale"/>
    <x v="16"/>
    <n v="85323"/>
    <x v="1"/>
    <s v="OFF-AR-10003179"/>
    <x v="1"/>
    <x v="6"/>
    <s v="Dixon Ticonderoga Core-Lock Colored Pencils"/>
    <n v="14.576000000000001"/>
    <n v="2"/>
    <n v="0.2"/>
    <n v="2.3685999999999989"/>
  </r>
  <r>
    <n v="9153"/>
    <s v="US-2012-106873"/>
    <x v="1"/>
    <x v="496"/>
    <x v="591"/>
    <s v="Second Class"/>
    <s v="KM-16720"/>
    <s v="Kunst Miller"/>
    <x v="0"/>
    <s v="United States"/>
    <s v="Avondale"/>
    <x v="16"/>
    <n v="85323"/>
    <x v="1"/>
    <s v="TEC-AC-10002345"/>
    <x v="2"/>
    <x v="11"/>
    <s v="HP Standard 104 key PS/2 Keyboard"/>
    <n v="23.200000000000003"/>
    <n v="2"/>
    <n v="0.2"/>
    <n v="1.4499999999999993"/>
  </r>
  <r>
    <n v="9154"/>
    <s v="US-2012-106873"/>
    <x v="1"/>
    <x v="496"/>
    <x v="591"/>
    <s v="Second Class"/>
    <s v="KM-16720"/>
    <s v="Kunst Miller"/>
    <x v="0"/>
    <s v="United States"/>
    <s v="Avondale"/>
    <x v="16"/>
    <n v="85323"/>
    <x v="1"/>
    <s v="OFF-AR-10001246"/>
    <x v="1"/>
    <x v="6"/>
    <s v="Newell 317"/>
    <n v="16.463999999999999"/>
    <n v="7"/>
    <n v="0.2"/>
    <n v="1.852199999999999"/>
  </r>
  <r>
    <n v="9155"/>
    <s v="CA-2013-132990"/>
    <x v="0"/>
    <x v="1147"/>
    <x v="1151"/>
    <s v="Second Class"/>
    <s v="KM-16660"/>
    <s v="Khloe Miller"/>
    <x v="0"/>
    <s v="United States"/>
    <s v="Philadelphia"/>
    <x v="9"/>
    <n v="19140"/>
    <x v="3"/>
    <s v="FUR-FU-10004864"/>
    <x v="0"/>
    <x v="5"/>
    <s v="Eldon 500 Class Desk Accessories"/>
    <n v="19.312000000000001"/>
    <n v="2"/>
    <n v="0.2"/>
    <n v="3.1382000000000003"/>
  </r>
  <r>
    <n v="9156"/>
    <s v="CA-2011-102645"/>
    <x v="2"/>
    <x v="1213"/>
    <x v="1314"/>
    <s v="Standard Class"/>
    <s v="IM-15055"/>
    <s v="Ionia McGrath"/>
    <x v="0"/>
    <s v="United States"/>
    <s v="Las Vegas"/>
    <x v="33"/>
    <n v="89115"/>
    <x v="1"/>
    <s v="OFF-PA-10001804"/>
    <x v="1"/>
    <x v="10"/>
    <s v="Xerox 195"/>
    <n v="40.08"/>
    <n v="6"/>
    <n v="0"/>
    <n v="19.238399999999999"/>
  </r>
  <r>
    <n v="9157"/>
    <s v="CA-2011-134215"/>
    <x v="2"/>
    <x v="472"/>
    <x v="338"/>
    <s v="Standard Class"/>
    <s v="ML-17395"/>
    <s v="Marina Lichtenstein"/>
    <x v="1"/>
    <s v="United States"/>
    <s v="Bangor"/>
    <x v="43"/>
    <n v="4401"/>
    <x v="3"/>
    <s v="OFF-AP-10001271"/>
    <x v="1"/>
    <x v="9"/>
    <s v="Eureka The Boss Cordless Rechargeable Stick Vac"/>
    <n v="101.96"/>
    <n v="2"/>
    <n v="0"/>
    <n v="27.529200000000003"/>
  </r>
  <r>
    <n v="9158"/>
    <s v="CA-2011-134215"/>
    <x v="2"/>
    <x v="472"/>
    <x v="338"/>
    <s v="Standard Class"/>
    <s v="ML-17395"/>
    <s v="Marina Lichtenstein"/>
    <x v="1"/>
    <s v="United States"/>
    <s v="Bangor"/>
    <x v="43"/>
    <n v="4401"/>
    <x v="3"/>
    <s v="OFF-PA-10004353"/>
    <x v="1"/>
    <x v="10"/>
    <s v="Southworth 25% Cotton Premium Laser Paper and Envelopes"/>
    <n v="259.74"/>
    <n v="13"/>
    <n v="0"/>
    <n v="124.6752"/>
  </r>
  <r>
    <n v="9159"/>
    <s v="CA-2011-134215"/>
    <x v="2"/>
    <x v="472"/>
    <x v="338"/>
    <s v="Standard Class"/>
    <s v="ML-17395"/>
    <s v="Marina Lichtenstein"/>
    <x v="1"/>
    <s v="United States"/>
    <s v="Bangor"/>
    <x v="43"/>
    <n v="4401"/>
    <x v="3"/>
    <s v="TEC-AC-10002473"/>
    <x v="2"/>
    <x v="11"/>
    <s v="Maxell 4.7GB DVD-R"/>
    <n v="255.42"/>
    <n v="9"/>
    <n v="0"/>
    <n v="104.7222"/>
  </r>
  <r>
    <n v="9160"/>
    <s v="CA-2013-118934"/>
    <x v="0"/>
    <x v="888"/>
    <x v="1128"/>
    <s v="Standard Class"/>
    <s v="GH-14410"/>
    <s v="Gary Hansen"/>
    <x v="2"/>
    <s v="United States"/>
    <s v="Hendersonville"/>
    <x v="18"/>
    <n v="37075"/>
    <x v="0"/>
    <s v="OFF-BI-10003314"/>
    <x v="1"/>
    <x v="8"/>
    <s v="Tuff Stuff Recycled Round Ring Binders"/>
    <n v="4.338000000000001"/>
    <n v="3"/>
    <n v="0.7"/>
    <n v="-3.0366"/>
  </r>
  <r>
    <n v="9161"/>
    <s v="CA-2013-118934"/>
    <x v="0"/>
    <x v="888"/>
    <x v="1128"/>
    <s v="Standard Class"/>
    <s v="GH-14410"/>
    <s v="Gary Hansen"/>
    <x v="2"/>
    <s v="United States"/>
    <s v="Hendersonville"/>
    <x v="18"/>
    <n v="37075"/>
    <x v="0"/>
    <s v="OFF-BI-10004465"/>
    <x v="1"/>
    <x v="8"/>
    <s v="Avery Durable Slant Ring Binders"/>
    <n v="11.880000000000003"/>
    <n v="5"/>
    <n v="0.7"/>
    <n v="-7.9199999999999982"/>
  </r>
  <r>
    <n v="9162"/>
    <s v="CA-2013-160108"/>
    <x v="0"/>
    <x v="16"/>
    <x v="485"/>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85"/>
    <s v="Standard Class"/>
    <s v="AG-10900"/>
    <s v="Arthur Gainer"/>
    <x v="0"/>
    <s v="United States"/>
    <s v="Eau Claire"/>
    <x v="6"/>
    <n v="54703"/>
    <x v="2"/>
    <s v="FUR-CH-10002335"/>
    <x v="0"/>
    <x v="1"/>
    <s v="Hon GuestStacker Chair"/>
    <n v="680.01"/>
    <n v="3"/>
    <n v="0"/>
    <n v="176.80260000000001"/>
  </r>
  <r>
    <n v="9164"/>
    <s v="CA-2012-164007"/>
    <x v="1"/>
    <x v="1214"/>
    <x v="888"/>
    <s v="Standard Class"/>
    <s v="MG-17695"/>
    <s v="Maureen Gnade"/>
    <x v="0"/>
    <s v="United States"/>
    <s v="Chicago"/>
    <x v="10"/>
    <n v="60610"/>
    <x v="2"/>
    <s v="TEC-AC-10003433"/>
    <x v="2"/>
    <x v="11"/>
    <s v="Maxell 4.7GB DVD+R 5/Pack"/>
    <n v="2.3760000000000003"/>
    <n v="3"/>
    <n v="0.2"/>
    <n v="0.74249999999999994"/>
  </r>
  <r>
    <n v="9165"/>
    <s v="CA-2012-164007"/>
    <x v="1"/>
    <x v="1214"/>
    <x v="888"/>
    <s v="Standard Class"/>
    <s v="MG-17695"/>
    <s v="Maureen Gnade"/>
    <x v="0"/>
    <s v="United States"/>
    <s v="Chicago"/>
    <x v="10"/>
    <n v="60610"/>
    <x v="2"/>
    <s v="OFF-AP-10003849"/>
    <x v="1"/>
    <x v="9"/>
    <s v="Hoover Shoulder Vac Commercial Portable Vacuum"/>
    <n v="143.12799999999996"/>
    <n v="2"/>
    <n v="0.8"/>
    <n v="-393.60200000000009"/>
  </r>
  <r>
    <n v="9166"/>
    <s v="CA-2013-100300"/>
    <x v="0"/>
    <x v="890"/>
    <x v="674"/>
    <s v="Second Class"/>
    <s v="MJ-17740"/>
    <s v="Max Jones"/>
    <x v="0"/>
    <s v="United States"/>
    <s v="San Diego"/>
    <x v="1"/>
    <n v="92037"/>
    <x v="1"/>
    <s v="TEC-MA-10000984"/>
    <x v="2"/>
    <x v="15"/>
    <s v="Okidata MB760 Printer"/>
    <n v="4476.8"/>
    <n v="4"/>
    <n v="0.2"/>
    <n v="503.63999999999965"/>
  </r>
  <r>
    <n v="9167"/>
    <s v="CA-2013-100300"/>
    <x v="0"/>
    <x v="890"/>
    <x v="674"/>
    <s v="Second Class"/>
    <s v="MJ-17740"/>
    <s v="Max Jones"/>
    <x v="0"/>
    <s v="United States"/>
    <s v="San Diego"/>
    <x v="1"/>
    <n v="92037"/>
    <x v="1"/>
    <s v="OFF-PA-10000418"/>
    <x v="1"/>
    <x v="10"/>
    <s v="Xerox 189"/>
    <n v="104.85"/>
    <n v="1"/>
    <n v="0"/>
    <n v="50.327999999999996"/>
  </r>
  <r>
    <n v="9168"/>
    <s v="CA-2013-100300"/>
    <x v="0"/>
    <x v="890"/>
    <x v="674"/>
    <s v="Second Class"/>
    <s v="MJ-17740"/>
    <s v="Max Jones"/>
    <x v="0"/>
    <s v="United States"/>
    <s v="San Diego"/>
    <x v="1"/>
    <n v="92037"/>
    <x v="1"/>
    <s v="OFF-AP-10001242"/>
    <x v="1"/>
    <x v="9"/>
    <s v="APC 7 Outlet Network SurgeArrest Surge Protector"/>
    <n v="241.44"/>
    <n v="3"/>
    <n v="0"/>
    <n v="72.431999999999988"/>
  </r>
  <r>
    <n v="9169"/>
    <s v="CA-2013-140571"/>
    <x v="0"/>
    <x v="543"/>
    <x v="585"/>
    <s v="Standard Class"/>
    <s v="SJ-20125"/>
    <s v="Sanjit Jacobs"/>
    <x v="2"/>
    <s v="United States"/>
    <s v="Jackson"/>
    <x v="35"/>
    <n v="39212"/>
    <x v="0"/>
    <s v="OFF-PA-10001954"/>
    <x v="1"/>
    <x v="10"/>
    <s v="Xerox 1964"/>
    <n v="319.76"/>
    <n v="14"/>
    <n v="0"/>
    <n v="147.08959999999999"/>
  </r>
  <r>
    <n v="9170"/>
    <s v="CA-2013-140571"/>
    <x v="0"/>
    <x v="543"/>
    <x v="585"/>
    <s v="Standard Class"/>
    <s v="SJ-20125"/>
    <s v="Sanjit Jacobs"/>
    <x v="2"/>
    <s v="United States"/>
    <s v="Jackson"/>
    <x v="35"/>
    <n v="39212"/>
    <x v="0"/>
    <s v="OFF-PA-10001954"/>
    <x v="1"/>
    <x v="10"/>
    <s v="Xerox 1964"/>
    <n v="45.68"/>
    <n v="2"/>
    <n v="0"/>
    <n v="21.012799999999999"/>
  </r>
  <r>
    <n v="9171"/>
    <s v="US-2013-155768"/>
    <x v="0"/>
    <x v="49"/>
    <x v="417"/>
    <s v="Same Day"/>
    <s v="LB-16795"/>
    <s v="Laurel Beltran"/>
    <x v="2"/>
    <s v="United States"/>
    <s v="Oxnard"/>
    <x v="1"/>
    <n v="93030"/>
    <x v="1"/>
    <s v="FUR-FU-10000448"/>
    <x v="0"/>
    <x v="5"/>
    <s v="Tenex Chairmats For Use With Carpeted Floors"/>
    <n v="31.96"/>
    <n v="2"/>
    <n v="0"/>
    <n v="1.597999999999999"/>
  </r>
  <r>
    <n v="9172"/>
    <s v="US-2013-155768"/>
    <x v="0"/>
    <x v="49"/>
    <x v="417"/>
    <s v="Same Day"/>
    <s v="LB-16795"/>
    <s v="Laurel Beltran"/>
    <x v="2"/>
    <s v="United States"/>
    <s v="Oxnard"/>
    <x v="1"/>
    <n v="93030"/>
    <x v="1"/>
    <s v="OFF-PA-10001357"/>
    <x v="1"/>
    <x v="10"/>
    <s v="Xerox 1886"/>
    <n v="47.9"/>
    <n v="1"/>
    <n v="0"/>
    <n v="22.991999999999997"/>
  </r>
  <r>
    <n v="9173"/>
    <s v="US-2013-155768"/>
    <x v="0"/>
    <x v="49"/>
    <x v="417"/>
    <s v="Same Day"/>
    <s v="LB-16795"/>
    <s v="Laurel Beltran"/>
    <x v="2"/>
    <s v="United States"/>
    <s v="Oxnard"/>
    <x v="1"/>
    <n v="93030"/>
    <x v="1"/>
    <s v="OFF-ST-10002292"/>
    <x v="1"/>
    <x v="4"/>
    <s v="Sauder Facets Collection Locker/File Cabinet, Sky Alder Finish"/>
    <n v="1112.94"/>
    <n v="3"/>
    <n v="0"/>
    <n v="222.58799999999991"/>
  </r>
  <r>
    <n v="9174"/>
    <s v="US-2013-155768"/>
    <x v="0"/>
    <x v="49"/>
    <x v="417"/>
    <s v="Same Day"/>
    <s v="LB-16795"/>
    <s v="Laurel Beltran"/>
    <x v="2"/>
    <s v="United States"/>
    <s v="Oxnard"/>
    <x v="1"/>
    <n v="93030"/>
    <x v="1"/>
    <s v="OFF-EN-10001219"/>
    <x v="1"/>
    <x v="12"/>
    <s v="#10- 4 1/8&quot; x 9 1/2&quot; Security-Tint Envelopes"/>
    <n v="22.919999999999998"/>
    <n v="3"/>
    <n v="0"/>
    <n v="11.230799999999999"/>
  </r>
  <r>
    <n v="9175"/>
    <s v="CA-2014-119424"/>
    <x v="3"/>
    <x v="492"/>
    <x v="1055"/>
    <s v="Second Class"/>
    <s v="SB-20185"/>
    <s v="Sarah Brown"/>
    <x v="0"/>
    <s v="United States"/>
    <s v="Kent"/>
    <x v="4"/>
    <n v="98031"/>
    <x v="1"/>
    <s v="TEC-PH-10002564"/>
    <x v="2"/>
    <x v="7"/>
    <s v="OtterBox Defender Series Case - Samsung Galaxy S4"/>
    <n v="71.975999999999999"/>
    <n v="3"/>
    <n v="0.2"/>
    <n v="8.9969999999999892"/>
  </r>
  <r>
    <n v="9176"/>
    <s v="CA-2014-119424"/>
    <x v="3"/>
    <x v="492"/>
    <x v="1055"/>
    <s v="Second Class"/>
    <s v="SB-20185"/>
    <s v="Sarah Brown"/>
    <x v="0"/>
    <s v="United States"/>
    <s v="Kent"/>
    <x v="4"/>
    <n v="98031"/>
    <x v="1"/>
    <s v="OFF-PA-10001639"/>
    <x v="1"/>
    <x v="10"/>
    <s v="Xerox 203"/>
    <n v="19.440000000000001"/>
    <n v="3"/>
    <n v="0"/>
    <n v="9.3312000000000008"/>
  </r>
  <r>
    <n v="9177"/>
    <s v="CA-2013-118178"/>
    <x v="0"/>
    <x v="690"/>
    <x v="243"/>
    <s v="Standard Class"/>
    <s v="CC-12610"/>
    <s v="Corey Catlett"/>
    <x v="1"/>
    <s v="United States"/>
    <s v="Nashville"/>
    <x v="18"/>
    <n v="37211"/>
    <x v="0"/>
    <s v="OFF-BI-10001153"/>
    <x v="1"/>
    <x v="8"/>
    <s v="Ibico Recycled Grain-Textured Covers"/>
    <n v="31.086000000000006"/>
    <n v="3"/>
    <n v="0.7"/>
    <n v="-20.72399999999999"/>
  </r>
  <r>
    <n v="9178"/>
    <s v="CA-2013-166618"/>
    <x v="0"/>
    <x v="696"/>
    <x v="1058"/>
    <s v="Standard Class"/>
    <s v="DP-13000"/>
    <s v="Darren Powers"/>
    <x v="0"/>
    <s v="United States"/>
    <s v="New York City"/>
    <x v="15"/>
    <n v="10035"/>
    <x v="3"/>
    <s v="TEC-PH-10003356"/>
    <x v="2"/>
    <x v="7"/>
    <s v="SmartStand Mobile Device Holder, Assorted Colors"/>
    <n v="13.98"/>
    <n v="2"/>
    <n v="0"/>
    <n v="3.9144000000000005"/>
  </r>
  <r>
    <n v="9179"/>
    <s v="CA-2013-166618"/>
    <x v="0"/>
    <x v="696"/>
    <x v="1058"/>
    <s v="Standard Class"/>
    <s v="DP-13000"/>
    <s v="Darren Powers"/>
    <x v="0"/>
    <s v="United States"/>
    <s v="New York City"/>
    <x v="15"/>
    <n v="10035"/>
    <x v="3"/>
    <s v="OFF-AR-10001725"/>
    <x v="1"/>
    <x v="6"/>
    <s v="Boston Home &amp; Office Model 2000 Electric Pencil Sharpeners"/>
    <n v="23.65"/>
    <n v="1"/>
    <n v="0"/>
    <n v="6.1490000000000009"/>
  </r>
  <r>
    <n v="9180"/>
    <s v="CA-2014-156776"/>
    <x v="3"/>
    <x v="783"/>
    <x v="825"/>
    <s v="Standard Class"/>
    <s v="JL-15505"/>
    <s v="Jeremy Lonsdale"/>
    <x v="0"/>
    <s v="United States"/>
    <s v="Westminster"/>
    <x v="1"/>
    <n v="92683"/>
    <x v="1"/>
    <s v="TEC-PH-10002415"/>
    <x v="2"/>
    <x v="7"/>
    <s v="Polycom VoiceStation 500 Conference phone"/>
    <n v="707.88"/>
    <n v="3"/>
    <n v="0.2"/>
    <n v="44.242500000000035"/>
  </r>
  <r>
    <n v="9181"/>
    <s v="CA-2014-156776"/>
    <x v="3"/>
    <x v="783"/>
    <x v="825"/>
    <s v="Standard Class"/>
    <s v="JL-15505"/>
    <s v="Jeremy Lonsdale"/>
    <x v="0"/>
    <s v="United States"/>
    <s v="Westminster"/>
    <x v="1"/>
    <n v="92683"/>
    <x v="1"/>
    <s v="OFF-BI-10003355"/>
    <x v="1"/>
    <x v="8"/>
    <s v="Cardinal Holdit Business Card Pockets"/>
    <n v="11.952000000000002"/>
    <n v="3"/>
    <n v="0.2"/>
    <n v="4.1832000000000003"/>
  </r>
  <r>
    <n v="9182"/>
    <s v="CA-2014-156776"/>
    <x v="3"/>
    <x v="783"/>
    <x v="825"/>
    <s v="Standard Class"/>
    <s v="JL-15505"/>
    <s v="Jeremy Lonsdale"/>
    <x v="0"/>
    <s v="United States"/>
    <s v="Westminster"/>
    <x v="1"/>
    <n v="92683"/>
    <x v="1"/>
    <s v="OFF-BI-10000216"/>
    <x v="1"/>
    <x v="8"/>
    <s v="Mead 1st Gear 2&quot; Zipper Binder, Asst. Colors"/>
    <n v="31.128000000000004"/>
    <n v="3"/>
    <n v="0.2"/>
    <n v="11.673000000000002"/>
  </r>
  <r>
    <n v="9183"/>
    <s v="CA-2014-156776"/>
    <x v="3"/>
    <x v="783"/>
    <x v="825"/>
    <s v="Standard Class"/>
    <s v="JL-15505"/>
    <s v="Jeremy Lonsdale"/>
    <x v="0"/>
    <s v="United States"/>
    <s v="Westminster"/>
    <x v="1"/>
    <n v="92683"/>
    <x v="1"/>
    <s v="TEC-AC-10004803"/>
    <x v="2"/>
    <x v="11"/>
    <s v="Sony Micro Vault Click 4 GB USB 2.0 Flash Drive"/>
    <n v="55.76"/>
    <n v="4"/>
    <n v="0"/>
    <n v="7.8064000000000036"/>
  </r>
  <r>
    <n v="9184"/>
    <s v="CA-2014-156776"/>
    <x v="3"/>
    <x v="783"/>
    <x v="825"/>
    <s v="Standard Class"/>
    <s v="JL-15505"/>
    <s v="Jeremy Lonsdale"/>
    <x v="0"/>
    <s v="United States"/>
    <s v="Westminster"/>
    <x v="1"/>
    <n v="92683"/>
    <x v="1"/>
    <s v="OFF-PA-10001970"/>
    <x v="1"/>
    <x v="10"/>
    <s v="Xerox 1881"/>
    <n v="24.56"/>
    <n v="2"/>
    <n v="0"/>
    <n v="11.543199999999999"/>
  </r>
  <r>
    <n v="9185"/>
    <s v="CA-2014-156776"/>
    <x v="3"/>
    <x v="783"/>
    <x v="825"/>
    <s v="Standard Class"/>
    <s v="JL-15505"/>
    <s v="Jeremy Lonsdale"/>
    <x v="0"/>
    <s v="United States"/>
    <s v="Westminster"/>
    <x v="1"/>
    <n v="92683"/>
    <x v="1"/>
    <s v="FUR-FU-10004848"/>
    <x v="0"/>
    <x v="5"/>
    <s v="Howard Miller 13-3/4&quot; Diameter Brushed Chrome Round Wall Clock"/>
    <n v="51.75"/>
    <n v="1"/>
    <n v="0"/>
    <n v="15.524999999999999"/>
  </r>
  <r>
    <n v="9186"/>
    <s v="CA-2014-156776"/>
    <x v="3"/>
    <x v="783"/>
    <x v="825"/>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x v="825"/>
    <s v="Standard Class"/>
    <s v="JL-15505"/>
    <s v="Jeremy Lonsdale"/>
    <x v="0"/>
    <s v="United States"/>
    <s v="Westminster"/>
    <x v="1"/>
    <n v="92683"/>
    <x v="1"/>
    <s v="OFF-AP-10002534"/>
    <x v="1"/>
    <x v="9"/>
    <s v="3.6 Cubic Foot Counter Height Office Refrigerator"/>
    <n v="1473.1"/>
    <n v="5"/>
    <n v="0"/>
    <n v="412.46800000000007"/>
  </r>
  <r>
    <n v="9188"/>
    <s v="US-2012-130512"/>
    <x v="1"/>
    <x v="291"/>
    <x v="454"/>
    <s v="Standard Class"/>
    <s v="SM-20320"/>
    <s v="Sean Miller"/>
    <x v="2"/>
    <s v="United States"/>
    <s v="Allentown"/>
    <x v="9"/>
    <n v="18103"/>
    <x v="3"/>
    <s v="OFF-SU-10001935"/>
    <x v="1"/>
    <x v="14"/>
    <s v="Staples"/>
    <n v="3.4880000000000004"/>
    <n v="2"/>
    <n v="0.2"/>
    <n v="-0.69760000000000066"/>
  </r>
  <r>
    <n v="9189"/>
    <s v="US-2012-130512"/>
    <x v="1"/>
    <x v="291"/>
    <x v="454"/>
    <s v="Standard Class"/>
    <s v="SM-20320"/>
    <s v="Sean Miller"/>
    <x v="2"/>
    <s v="United States"/>
    <s v="Allentown"/>
    <x v="9"/>
    <n v="18103"/>
    <x v="3"/>
    <s v="TEC-AC-10000290"/>
    <x v="2"/>
    <x v="11"/>
    <s v="Sabrent 4-Port USB 2.0 Hub"/>
    <n v="21.728000000000002"/>
    <n v="4"/>
    <n v="0.2"/>
    <n v="3.8024000000000004"/>
  </r>
  <r>
    <n v="9190"/>
    <s v="US-2012-130512"/>
    <x v="1"/>
    <x v="291"/>
    <x v="454"/>
    <s v="Standard Class"/>
    <s v="SM-20320"/>
    <s v="Sean Miller"/>
    <x v="2"/>
    <s v="United States"/>
    <s v="Allentown"/>
    <x v="9"/>
    <n v="18103"/>
    <x v="3"/>
    <s v="OFF-ST-10002574"/>
    <x v="1"/>
    <x v="4"/>
    <s v="SAFCO Commercial Wire Shelving, Black"/>
    <n v="663.072"/>
    <n v="6"/>
    <n v="0.2"/>
    <n v="-165.768"/>
  </r>
  <r>
    <n v="9191"/>
    <s v="US-2012-130512"/>
    <x v="1"/>
    <x v="291"/>
    <x v="454"/>
    <s v="Standard Class"/>
    <s v="SM-20320"/>
    <s v="Sean Miller"/>
    <x v="2"/>
    <s v="United States"/>
    <s v="Allentown"/>
    <x v="9"/>
    <n v="18103"/>
    <x v="3"/>
    <s v="OFF-BI-10004519"/>
    <x v="1"/>
    <x v="8"/>
    <s v="GBC DocuBind P100 Manual Binding Machine"/>
    <n v="99.588000000000008"/>
    <n v="2"/>
    <n v="0.7"/>
    <n v="-82.989999999999981"/>
  </r>
  <r>
    <n v="9192"/>
    <s v="US-2012-130512"/>
    <x v="1"/>
    <x v="291"/>
    <x v="454"/>
    <s v="Standard Class"/>
    <s v="SM-20320"/>
    <s v="Sean Miller"/>
    <x v="2"/>
    <s v="United States"/>
    <s v="Allentown"/>
    <x v="9"/>
    <n v="18103"/>
    <x v="3"/>
    <s v="OFF-PA-10003625"/>
    <x v="1"/>
    <x v="10"/>
    <s v="Xerox 1979"/>
    <n v="49.568000000000005"/>
    <n v="2"/>
    <n v="0.2"/>
    <n v="15.489999999999997"/>
  </r>
  <r>
    <n v="9193"/>
    <s v="CA-2012-141810"/>
    <x v="1"/>
    <x v="121"/>
    <x v="545"/>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x v="545"/>
    <s v="Standard Class"/>
    <s v="BB-10990"/>
    <s v="Barry Blumstein"/>
    <x v="1"/>
    <s v="United States"/>
    <s v="San Antonio"/>
    <x v="5"/>
    <n v="78207"/>
    <x v="2"/>
    <s v="TEC-PH-10002200"/>
    <x v="2"/>
    <x v="7"/>
    <s v="Aastra 6757i CT Wireless VoIP phone"/>
    <n v="344.70400000000001"/>
    <n v="2"/>
    <n v="0.2"/>
    <n v="38.779199999999989"/>
  </r>
  <r>
    <n v="9195"/>
    <s v="CA-2011-146843"/>
    <x v="2"/>
    <x v="953"/>
    <x v="546"/>
    <s v="Standard Class"/>
    <s v="PB-19150"/>
    <s v="Philip Brown"/>
    <x v="0"/>
    <s v="United States"/>
    <s v="Avondale"/>
    <x v="16"/>
    <n v="85323"/>
    <x v="1"/>
    <s v="OFF-SU-10001664"/>
    <x v="1"/>
    <x v="14"/>
    <s v="Acme Office Executive Series Stainless Steel Trimmers"/>
    <n v="47.992000000000004"/>
    <n v="7"/>
    <n v="0.2"/>
    <n v="3.5993999999999993"/>
  </r>
  <r>
    <n v="9196"/>
    <s v="CA-2011-146843"/>
    <x v="2"/>
    <x v="953"/>
    <x v="546"/>
    <s v="Standard Class"/>
    <s v="PB-19150"/>
    <s v="Philip Brown"/>
    <x v="0"/>
    <s v="United States"/>
    <s v="Avondale"/>
    <x v="16"/>
    <n v="85323"/>
    <x v="1"/>
    <s v="TEC-AC-10002550"/>
    <x v="2"/>
    <x v="11"/>
    <s v="Memorex 25GB 6X Branded Blu-Ray Recordable Disc, 30/Pack"/>
    <n v="102.24000000000001"/>
    <n v="4"/>
    <n v="0.2"/>
    <n v="-16.614000000000004"/>
  </r>
  <r>
    <n v="9197"/>
    <s v="CA-2011-103310"/>
    <x v="2"/>
    <x v="1025"/>
    <x v="8"/>
    <s v="Standard Class"/>
    <s v="GM-14680"/>
    <s v="Greg Matthias"/>
    <x v="0"/>
    <s v="United States"/>
    <s v="San Jose"/>
    <x v="1"/>
    <n v="95123"/>
    <x v="1"/>
    <s v="OFF-PA-10004353"/>
    <x v="1"/>
    <x v="10"/>
    <s v="Southworth 25% Cotton Premium Laser Paper and Envelopes"/>
    <n v="39.96"/>
    <n v="2"/>
    <n v="0"/>
    <n v="19.180800000000001"/>
  </r>
  <r>
    <n v="9198"/>
    <s v="CA-2011-103310"/>
    <x v="2"/>
    <x v="1025"/>
    <x v="8"/>
    <s v="Standard Class"/>
    <s v="GM-14680"/>
    <s v="Greg Matthias"/>
    <x v="0"/>
    <s v="United States"/>
    <s v="San Jose"/>
    <x v="1"/>
    <n v="95123"/>
    <x v="1"/>
    <s v="TEC-PH-10001817"/>
    <x v="2"/>
    <x v="7"/>
    <s v="Wilson Electronics DB Pro Signal Booster"/>
    <n v="1432.0000000000002"/>
    <n v="5"/>
    <n v="0.2"/>
    <n v="125.30000000000007"/>
  </r>
  <r>
    <n v="9199"/>
    <s v="CA-2011-103310"/>
    <x v="2"/>
    <x v="1025"/>
    <x v="8"/>
    <s v="Standard Class"/>
    <s v="GM-14680"/>
    <s v="Greg Matthias"/>
    <x v="0"/>
    <s v="United States"/>
    <s v="San Jose"/>
    <x v="1"/>
    <n v="95123"/>
    <x v="1"/>
    <s v="OFF-SU-10004737"/>
    <x v="1"/>
    <x v="14"/>
    <s v="Acme Design Stainless Steel Bent Scissors"/>
    <n v="41.04"/>
    <n v="6"/>
    <n v="0"/>
    <n v="11.0808"/>
  </r>
  <r>
    <n v="9200"/>
    <s v="CA-2011-103310"/>
    <x v="2"/>
    <x v="1025"/>
    <x v="8"/>
    <s v="Standard Class"/>
    <s v="GM-14680"/>
    <s v="Greg Matthias"/>
    <x v="0"/>
    <s v="United States"/>
    <s v="San Jose"/>
    <x v="1"/>
    <n v="95123"/>
    <x v="1"/>
    <s v="FUR-CH-10002320"/>
    <x v="0"/>
    <x v="1"/>
    <s v="Hon Pagoda Stacking Chairs"/>
    <n v="256.78400000000005"/>
    <n v="1"/>
    <n v="0.2"/>
    <n v="32.097999999999971"/>
  </r>
  <r>
    <n v="9201"/>
    <s v="CA-2013-152688"/>
    <x v="0"/>
    <x v="508"/>
    <x v="550"/>
    <s v="First Class"/>
    <s v="NR-18550"/>
    <s v="Nick Radford"/>
    <x v="0"/>
    <s v="United States"/>
    <s v="Perth Amboy"/>
    <x v="30"/>
    <n v="8861"/>
    <x v="3"/>
    <s v="FUR-BO-10001337"/>
    <x v="0"/>
    <x v="0"/>
    <s v="O'Sullivan Living Dimensions 2-Shelf Bookcases"/>
    <n v="120.98"/>
    <n v="1"/>
    <n v="0"/>
    <n v="12.097999999999999"/>
  </r>
  <r>
    <n v="9202"/>
    <s v="CA-2013-152688"/>
    <x v="0"/>
    <x v="508"/>
    <x v="550"/>
    <s v="First Class"/>
    <s v="NR-18550"/>
    <s v="Nick Radford"/>
    <x v="0"/>
    <s v="United States"/>
    <s v="Perth Amboy"/>
    <x v="30"/>
    <n v="8861"/>
    <x v="3"/>
    <s v="OFF-BI-10004584"/>
    <x v="1"/>
    <x v="8"/>
    <s v="GBC ProClick 150 Presentation Binding System"/>
    <n v="315.98"/>
    <n v="1"/>
    <n v="0"/>
    <n v="148.51060000000001"/>
  </r>
  <r>
    <n v="9203"/>
    <s v="CA-2013-153836"/>
    <x v="0"/>
    <x v="859"/>
    <x v="121"/>
    <s v="Standard Class"/>
    <s v="EH-13765"/>
    <s v="Edward Hooks"/>
    <x v="1"/>
    <s v="United States"/>
    <s v="New York City"/>
    <x v="15"/>
    <n v="10011"/>
    <x v="3"/>
    <s v="OFF-BI-10004817"/>
    <x v="1"/>
    <x v="8"/>
    <s v="GBC Personal VeloBind Strips"/>
    <n v="28.752000000000002"/>
    <n v="3"/>
    <n v="0.2"/>
    <n v="10.0632"/>
  </r>
  <r>
    <n v="9204"/>
    <s v="CA-2013-153836"/>
    <x v="0"/>
    <x v="859"/>
    <x v="121"/>
    <s v="Standard Class"/>
    <s v="EH-13765"/>
    <s v="Edward Hooks"/>
    <x v="1"/>
    <s v="United States"/>
    <s v="New York City"/>
    <x v="15"/>
    <n v="10011"/>
    <x v="3"/>
    <s v="OFF-AR-10004602"/>
    <x v="1"/>
    <x v="6"/>
    <s v="Boston KS Multi-Size Manual Pencil Sharpener"/>
    <n v="114.94999999999999"/>
    <n v="5"/>
    <n v="0"/>
    <n v="32.186000000000007"/>
  </r>
  <r>
    <n v="9205"/>
    <s v="CA-2013-104689"/>
    <x v="0"/>
    <x v="49"/>
    <x v="455"/>
    <s v="Standard Class"/>
    <s v="FH-14365"/>
    <s v="Fred Hopkins"/>
    <x v="1"/>
    <s v="United States"/>
    <s v="Los Angeles"/>
    <x v="1"/>
    <n v="90004"/>
    <x v="1"/>
    <s v="OFF-AR-10001149"/>
    <x v="1"/>
    <x v="6"/>
    <s v="Sanford Colorific Colored Pencils, 12/Box"/>
    <n v="23.04"/>
    <n v="8"/>
    <n v="0"/>
    <n v="6.911999999999999"/>
  </r>
  <r>
    <n v="9206"/>
    <s v="CA-2013-146423"/>
    <x v="0"/>
    <x v="438"/>
    <x v="180"/>
    <s v="Same Day"/>
    <s v="BT-11680"/>
    <s v="Brian Thompson"/>
    <x v="0"/>
    <s v="United States"/>
    <s v="Milford"/>
    <x v="29"/>
    <n v="6460"/>
    <x v="3"/>
    <s v="OFF-AR-10004817"/>
    <x v="1"/>
    <x v="6"/>
    <s v="Colorific Watercolor Pencils"/>
    <n v="15.48"/>
    <n v="3"/>
    <n v="0"/>
    <n v="4.4891999999999985"/>
  </r>
  <r>
    <n v="9207"/>
    <s v="CA-2013-146423"/>
    <x v="0"/>
    <x v="438"/>
    <x v="180"/>
    <s v="Same Day"/>
    <s v="BT-11680"/>
    <s v="Brian Thompson"/>
    <x v="0"/>
    <s v="United States"/>
    <s v="Milford"/>
    <x v="29"/>
    <n v="6460"/>
    <x v="3"/>
    <s v="OFF-PA-10003797"/>
    <x v="1"/>
    <x v="10"/>
    <s v="Xerox 209"/>
    <n v="51.84"/>
    <n v="8"/>
    <n v="0"/>
    <n v="24.883200000000002"/>
  </r>
  <r>
    <n v="9208"/>
    <s v="CA-2014-140781"/>
    <x v="3"/>
    <x v="646"/>
    <x v="636"/>
    <s v="Standard Class"/>
    <s v="AB-10105"/>
    <s v="Adrian Barton"/>
    <x v="0"/>
    <s v="United States"/>
    <s v="Bloomington"/>
    <x v="10"/>
    <n v="61701"/>
    <x v="2"/>
    <s v="TEC-AC-10000682"/>
    <x v="2"/>
    <x v="11"/>
    <s v="Kensington K72356US Mouse-in-a-Box USB Desktop Mouse"/>
    <n v="39.816000000000003"/>
    <n v="3"/>
    <n v="0.2"/>
    <n v="7.4654999999999987"/>
  </r>
  <r>
    <n v="9209"/>
    <s v="CA-2014-141747"/>
    <x v="3"/>
    <x v="646"/>
    <x v="527"/>
    <s v="Second Class"/>
    <s v="SC-20230"/>
    <s v="Scot Coram"/>
    <x v="1"/>
    <s v="United States"/>
    <s v="Seattle"/>
    <x v="4"/>
    <n v="98105"/>
    <x v="1"/>
    <s v="OFF-ST-10003996"/>
    <x v="1"/>
    <x v="4"/>
    <s v="Letter/Legal File Tote with Clear Snap-On Lid, Black Granite"/>
    <n v="16.059999999999999"/>
    <n v="1"/>
    <n v="0"/>
    <n v="4.1755999999999993"/>
  </r>
  <r>
    <n v="9210"/>
    <s v="CA-2014-142776"/>
    <x v="3"/>
    <x v="157"/>
    <x v="93"/>
    <s v="Second Class"/>
    <s v="RS-19870"/>
    <s v="Roy Skaria"/>
    <x v="2"/>
    <s v="United States"/>
    <s v="Burlington"/>
    <x v="23"/>
    <n v="52601"/>
    <x v="2"/>
    <s v="OFF-EN-10003160"/>
    <x v="1"/>
    <x v="12"/>
    <s v="Pastel Pink Envelopes"/>
    <n v="7.28"/>
    <n v="1"/>
    <n v="0"/>
    <n v="3.4944000000000002"/>
  </r>
  <r>
    <n v="9211"/>
    <s v="CA-2014-142776"/>
    <x v="3"/>
    <x v="157"/>
    <x v="93"/>
    <s v="Second Class"/>
    <s v="RS-19870"/>
    <s v="Roy Skaria"/>
    <x v="2"/>
    <s v="United States"/>
    <s v="Burlington"/>
    <x v="23"/>
    <n v="52601"/>
    <x v="2"/>
    <s v="OFF-BI-10002012"/>
    <x v="1"/>
    <x v="8"/>
    <s v="Wilson Jones Easy Flow II Sheet Lifters"/>
    <n v="5.4"/>
    <n v="3"/>
    <n v="0"/>
    <n v="2.5920000000000001"/>
  </r>
  <r>
    <n v="9212"/>
    <s v="CA-2012-167479"/>
    <x v="1"/>
    <x v="948"/>
    <x v="1227"/>
    <s v="Standard Class"/>
    <s v="AI-10855"/>
    <s v="Arianne Irving"/>
    <x v="0"/>
    <s v="United States"/>
    <s v="Roseville"/>
    <x v="1"/>
    <n v="95661"/>
    <x v="1"/>
    <s v="OFF-PA-10002105"/>
    <x v="1"/>
    <x v="10"/>
    <s v="Xerox 223"/>
    <n v="19.440000000000001"/>
    <n v="3"/>
    <n v="0"/>
    <n v="9.3312000000000008"/>
  </r>
  <r>
    <n v="9213"/>
    <s v="CA-2011-144071"/>
    <x v="2"/>
    <x v="589"/>
    <x v="345"/>
    <s v="Standard Class"/>
    <s v="DJ-13420"/>
    <s v="Denny Joy"/>
    <x v="1"/>
    <s v="United States"/>
    <s v="San Francisco"/>
    <x v="1"/>
    <n v="94110"/>
    <x v="1"/>
    <s v="FUR-FU-10000397"/>
    <x v="0"/>
    <x v="5"/>
    <s v="Luxo Economy Swing Arm Lamp"/>
    <n v="39.880000000000003"/>
    <n v="2"/>
    <n v="0"/>
    <n v="11.166400000000003"/>
  </r>
  <r>
    <n v="9214"/>
    <s v="CA-2011-144071"/>
    <x v="2"/>
    <x v="589"/>
    <x v="345"/>
    <s v="Standard Class"/>
    <s v="DJ-13420"/>
    <s v="Denny Joy"/>
    <x v="1"/>
    <s v="United States"/>
    <s v="San Francisco"/>
    <x v="1"/>
    <n v="94110"/>
    <x v="1"/>
    <s v="FUR-FU-10000758"/>
    <x v="0"/>
    <x v="5"/>
    <s v="DAX Natural Wood-Tone Poster Frame"/>
    <n v="79.44"/>
    <n v="3"/>
    <n v="0"/>
    <n v="28.598399999999994"/>
  </r>
  <r>
    <n v="9215"/>
    <s v="US-2014-120908"/>
    <x v="3"/>
    <x v="1033"/>
    <x v="725"/>
    <s v="First Class"/>
    <s v="BF-10975"/>
    <s v="Barbara Fisher"/>
    <x v="1"/>
    <s v="United States"/>
    <s v="Philadelphia"/>
    <x v="9"/>
    <n v="19120"/>
    <x v="3"/>
    <s v="OFF-LA-10004677"/>
    <x v="1"/>
    <x v="2"/>
    <s v="Self-Adhesive Address Labels for Typewriters with Dispenser Box"/>
    <n v="20.664000000000001"/>
    <n v="7"/>
    <n v="0.2"/>
    <n v="6.9741"/>
  </r>
  <r>
    <n v="9216"/>
    <s v="CA-2013-152646"/>
    <x v="0"/>
    <x v="831"/>
    <x v="482"/>
    <s v="Standard Class"/>
    <s v="TH-21235"/>
    <s v="Tiffany House"/>
    <x v="1"/>
    <s v="United States"/>
    <s v="Los Angeles"/>
    <x v="1"/>
    <n v="90049"/>
    <x v="1"/>
    <s v="OFF-PA-10004451"/>
    <x v="1"/>
    <x v="10"/>
    <s v="Xerox 222"/>
    <n v="32.400000000000006"/>
    <n v="5"/>
    <n v="0"/>
    <n v="15.552000000000001"/>
  </r>
  <r>
    <n v="9217"/>
    <s v="CA-2014-103765"/>
    <x v="3"/>
    <x v="221"/>
    <x v="524"/>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x v="251"/>
    <s v="First Class"/>
    <s v="AW-10930"/>
    <s v="Arthur Wiediger"/>
    <x v="2"/>
    <s v="United States"/>
    <s v="Minneapolis"/>
    <x v="11"/>
    <n v="55407"/>
    <x v="2"/>
    <s v="OFF-EN-10004459"/>
    <x v="1"/>
    <x v="12"/>
    <s v="Security-Tint Envelopes"/>
    <n v="15.28"/>
    <n v="2"/>
    <n v="0"/>
    <n v="7.4871999999999996"/>
  </r>
  <r>
    <n v="9219"/>
    <s v="US-2012-164238"/>
    <x v="1"/>
    <x v="748"/>
    <x v="918"/>
    <s v="Standard Class"/>
    <s v="JW-15955"/>
    <s v="Joni Wasserman"/>
    <x v="0"/>
    <s v="United States"/>
    <s v="Philadelphia"/>
    <x v="9"/>
    <n v="19120"/>
    <x v="3"/>
    <s v="OFF-ST-10002352"/>
    <x v="1"/>
    <x v="4"/>
    <s v="Iris Project Case"/>
    <n v="44.688000000000002"/>
    <n v="7"/>
    <n v="0.2"/>
    <n v="3.3515999999999977"/>
  </r>
  <r>
    <n v="9220"/>
    <s v="US-2012-164238"/>
    <x v="1"/>
    <x v="748"/>
    <x v="918"/>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x v="518"/>
    <s v="First Class"/>
    <s v="MH-18025"/>
    <s v="Michelle Huthwaite"/>
    <x v="0"/>
    <s v="United States"/>
    <s v="Lafayette"/>
    <x v="28"/>
    <n v="70506"/>
    <x v="0"/>
    <s v="OFF-LA-10000248"/>
    <x v="1"/>
    <x v="2"/>
    <s v="Avery 52"/>
    <n v="11.07"/>
    <n v="3"/>
    <n v="0"/>
    <n v="5.2028999999999996"/>
  </r>
  <r>
    <n v="9222"/>
    <s v="CA-2014-103212"/>
    <x v="3"/>
    <x v="119"/>
    <x v="518"/>
    <s v="First Class"/>
    <s v="MH-18025"/>
    <s v="Michelle Huthwaite"/>
    <x v="0"/>
    <s v="United States"/>
    <s v="Lafayette"/>
    <x v="28"/>
    <n v="70506"/>
    <x v="0"/>
    <s v="FUR-TA-10003473"/>
    <x v="0"/>
    <x v="3"/>
    <s v="Bretford Rectangular Conference Table Tops"/>
    <n v="1504.52"/>
    <n v="4"/>
    <n v="0"/>
    <n v="346.03960000000006"/>
  </r>
  <r>
    <n v="9223"/>
    <s v="CA-2014-103212"/>
    <x v="3"/>
    <x v="119"/>
    <x v="518"/>
    <s v="First Class"/>
    <s v="MH-18025"/>
    <s v="Michelle Huthwaite"/>
    <x v="0"/>
    <s v="United States"/>
    <s v="Lafayette"/>
    <x v="28"/>
    <n v="70506"/>
    <x v="0"/>
    <s v="OFF-PA-10004355"/>
    <x v="1"/>
    <x v="10"/>
    <s v="Xerox 231"/>
    <n v="25.92"/>
    <n v="4"/>
    <n v="0"/>
    <n v="12.441600000000001"/>
  </r>
  <r>
    <n v="9224"/>
    <s v="CA-2014-121160"/>
    <x v="3"/>
    <x v="259"/>
    <x v="276"/>
    <s v="Same Day"/>
    <s v="FM-14290"/>
    <s v="Frank Merwin"/>
    <x v="2"/>
    <s v="United States"/>
    <s v="Bryan"/>
    <x v="5"/>
    <n v="77803"/>
    <x v="2"/>
    <s v="OFF-BI-10001308"/>
    <x v="1"/>
    <x v="8"/>
    <s v="GBC Standard Plastic Binding Systems' Combs"/>
    <n v="7.5359999999999987"/>
    <n v="6"/>
    <n v="0.8"/>
    <n v="-13.188000000000009"/>
  </r>
  <r>
    <n v="9225"/>
    <s v="CA-2014-121160"/>
    <x v="3"/>
    <x v="259"/>
    <x v="276"/>
    <s v="Same Day"/>
    <s v="FM-14290"/>
    <s v="Frank Merwin"/>
    <x v="2"/>
    <s v="United States"/>
    <s v="Bryan"/>
    <x v="5"/>
    <n v="77803"/>
    <x v="2"/>
    <s v="OFF-BI-10003094"/>
    <x v="1"/>
    <x v="8"/>
    <s v="Self-Adhesive Ring Binder Labels"/>
    <n v="1.4079999999999997"/>
    <n v="2"/>
    <n v="0.8"/>
    <n v="-2.3232000000000008"/>
  </r>
  <r>
    <n v="9226"/>
    <s v="CA-2014-121160"/>
    <x v="3"/>
    <x v="259"/>
    <x v="276"/>
    <s v="Same Day"/>
    <s v="FM-14290"/>
    <s v="Frank Merwin"/>
    <x v="2"/>
    <s v="United States"/>
    <s v="Bryan"/>
    <x v="5"/>
    <n v="77803"/>
    <x v="2"/>
    <s v="OFF-BI-10004040"/>
    <x v="1"/>
    <x v="8"/>
    <s v="Wilson Jones Impact Binders"/>
    <n v="4.1439999999999992"/>
    <n v="4"/>
    <n v="0.8"/>
    <n v="-6.4232000000000014"/>
  </r>
  <r>
    <n v="9227"/>
    <s v="CA-2014-121160"/>
    <x v="3"/>
    <x v="259"/>
    <x v="276"/>
    <s v="Same Day"/>
    <s v="FM-14290"/>
    <s v="Frank Merwin"/>
    <x v="2"/>
    <s v="United States"/>
    <s v="Bryan"/>
    <x v="5"/>
    <n v="77803"/>
    <x v="2"/>
    <s v="OFF-ST-10002485"/>
    <x v="1"/>
    <x v="4"/>
    <s v="Rogers Deluxe File Chest"/>
    <n v="52.751999999999995"/>
    <n v="3"/>
    <n v="0.2"/>
    <n v="-12.528600000000001"/>
  </r>
  <r>
    <n v="9228"/>
    <s v="CA-2014-140515"/>
    <x v="3"/>
    <x v="498"/>
    <x v="540"/>
    <s v="Standard Class"/>
    <s v="GZ-14545"/>
    <s v="George Zrebassa"/>
    <x v="1"/>
    <s v="United States"/>
    <s v="Los Angeles"/>
    <x v="1"/>
    <n v="90008"/>
    <x v="1"/>
    <s v="OFF-AP-10001205"/>
    <x v="1"/>
    <x v="9"/>
    <s v="Belkin 5 Outlet SurgeMaster Power Centers"/>
    <n v="381.35999999999996"/>
    <n v="7"/>
    <n v="0"/>
    <n v="106.78080000000003"/>
  </r>
  <r>
    <n v="9229"/>
    <s v="CA-2011-153619"/>
    <x v="2"/>
    <x v="935"/>
    <x v="1082"/>
    <s v="Same Day"/>
    <s v="TC-21535"/>
    <s v="Tracy Collins"/>
    <x v="2"/>
    <s v="United States"/>
    <s v="Los Angeles"/>
    <x v="1"/>
    <n v="90049"/>
    <x v="1"/>
    <s v="OFF-AR-10001868"/>
    <x v="1"/>
    <x v="6"/>
    <s v="Prang Dustless Chalk Sticks"/>
    <n v="6.72"/>
    <n v="4"/>
    <n v="0"/>
    <n v="3.36"/>
  </r>
  <r>
    <n v="9230"/>
    <s v="CA-2014-133718"/>
    <x v="3"/>
    <x v="283"/>
    <x v="239"/>
    <s v="First Class"/>
    <s v="TB-21520"/>
    <s v="Tracy Blumstein"/>
    <x v="0"/>
    <s v="United States"/>
    <s v="Los Angeles"/>
    <x v="1"/>
    <n v="90045"/>
    <x v="1"/>
    <s v="OFF-BI-10003429"/>
    <x v="1"/>
    <x v="8"/>
    <s v="Cardinal HOLDit! Binder Insert Strips,Extra Strips"/>
    <n v="15.192"/>
    <n v="3"/>
    <n v="0.2"/>
    <n v="5.5070999999999994"/>
  </r>
  <r>
    <n v="9231"/>
    <s v="CA-2014-133718"/>
    <x v="3"/>
    <x v="283"/>
    <x v="239"/>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x v="252"/>
    <s v="Standard Class"/>
    <s v="RP-19390"/>
    <s v="Resi Pölking"/>
    <x v="0"/>
    <s v="United States"/>
    <s v="Phoenix"/>
    <x v="16"/>
    <n v="85023"/>
    <x v="1"/>
    <s v="OFF-BI-10003650"/>
    <x v="1"/>
    <x v="8"/>
    <s v="GBC DocuBind 300 Electric Binding Machine"/>
    <n v="946.76400000000024"/>
    <n v="6"/>
    <n v="0.7"/>
    <n v="-694.29359999999997"/>
  </r>
  <r>
    <n v="9233"/>
    <s v="CA-2013-126732"/>
    <x v="0"/>
    <x v="476"/>
    <x v="479"/>
    <s v="Standard Class"/>
    <s v="LR-16915"/>
    <s v="Lena Radford"/>
    <x v="0"/>
    <s v="United States"/>
    <s v="Los Angeles"/>
    <x v="1"/>
    <n v="90036"/>
    <x v="1"/>
    <s v="FUR-FU-10001889"/>
    <x v="0"/>
    <x v="5"/>
    <s v="Ultra Door Pull Handle"/>
    <n v="94.679999999999993"/>
    <n v="9"/>
    <n v="0"/>
    <n v="31.244399999999995"/>
  </r>
  <r>
    <n v="9234"/>
    <s v="CA-2013-126732"/>
    <x v="0"/>
    <x v="476"/>
    <x v="479"/>
    <s v="Standard Class"/>
    <s v="LR-16915"/>
    <s v="Lena Radford"/>
    <x v="0"/>
    <s v="United States"/>
    <s v="Los Angeles"/>
    <x v="1"/>
    <n v="90036"/>
    <x v="1"/>
    <s v="OFF-ST-10000321"/>
    <x v="1"/>
    <x v="4"/>
    <s v="Akro Stacking Bins"/>
    <n v="23.669999999999998"/>
    <n v="3"/>
    <n v="0"/>
    <n v="0.94679999999999698"/>
  </r>
  <r>
    <n v="9235"/>
    <s v="CA-2013-126732"/>
    <x v="0"/>
    <x v="476"/>
    <x v="479"/>
    <s v="Standard Class"/>
    <s v="LR-16915"/>
    <s v="Lena Radford"/>
    <x v="0"/>
    <s v="United States"/>
    <s v="Los Angeles"/>
    <x v="1"/>
    <n v="90036"/>
    <x v="1"/>
    <s v="TEC-PH-10001530"/>
    <x v="2"/>
    <x v="7"/>
    <s v="Cisco Unified IP Phone 7945G VoIP phone"/>
    <n v="1091.1680000000001"/>
    <n v="4"/>
    <n v="0.2"/>
    <n v="68.197999999999979"/>
  </r>
  <r>
    <n v="9236"/>
    <s v="CA-2013-126732"/>
    <x v="0"/>
    <x v="476"/>
    <x v="479"/>
    <s v="Standard Class"/>
    <s v="LR-16915"/>
    <s v="Lena Radford"/>
    <x v="0"/>
    <s v="United States"/>
    <s v="Los Angeles"/>
    <x v="1"/>
    <n v="90036"/>
    <x v="1"/>
    <s v="OFF-AR-10004752"/>
    <x v="1"/>
    <x v="6"/>
    <s v="Blackstonian Pencils"/>
    <n v="18.689999999999998"/>
    <n v="7"/>
    <n v="0"/>
    <n v="5.2332000000000001"/>
  </r>
  <r>
    <n v="9237"/>
    <s v="CA-2013-126732"/>
    <x v="0"/>
    <x v="476"/>
    <x v="479"/>
    <s v="Standard Class"/>
    <s v="LR-16915"/>
    <s v="Lena Radford"/>
    <x v="0"/>
    <s v="United States"/>
    <s v="Los Angeles"/>
    <x v="1"/>
    <n v="90036"/>
    <x v="1"/>
    <s v="FUR-TA-10001539"/>
    <x v="0"/>
    <x v="3"/>
    <s v="Chromcraft Rectangular Conference Tables"/>
    <n v="568.72800000000007"/>
    <n v="3"/>
    <n v="0.2"/>
    <n v="28.436399999999935"/>
  </r>
  <r>
    <n v="9238"/>
    <s v="CA-2013-126732"/>
    <x v="0"/>
    <x v="476"/>
    <x v="479"/>
    <s v="Standard Class"/>
    <s v="LR-16915"/>
    <s v="Lena Radford"/>
    <x v="0"/>
    <s v="United States"/>
    <s v="Los Angeles"/>
    <x v="1"/>
    <n v="90036"/>
    <x v="1"/>
    <s v="OFF-BI-10001553"/>
    <x v="1"/>
    <x v="8"/>
    <s v="SpineVue Locking Slant-D Ring Binders by Cardinal"/>
    <n v="7.3120000000000012"/>
    <n v="1"/>
    <n v="0.2"/>
    <n v="2.5591999999999997"/>
  </r>
  <r>
    <n v="9239"/>
    <s v="CA-2014-138156"/>
    <x v="3"/>
    <x v="512"/>
    <x v="556"/>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x v="40"/>
    <s v="Standard Class"/>
    <s v="NB-18655"/>
    <s v="Nona Balk"/>
    <x v="1"/>
    <s v="United States"/>
    <s v="Tallahassee"/>
    <x v="2"/>
    <n v="32303"/>
    <x v="0"/>
    <s v="OFF-PA-10001685"/>
    <x v="1"/>
    <x v="10"/>
    <s v="Staples"/>
    <n v="56.783999999999999"/>
    <n v="7"/>
    <n v="0.2"/>
    <n v="20.584200000000003"/>
  </r>
  <r>
    <n v="9241"/>
    <s v="CA-2014-110310"/>
    <x v="3"/>
    <x v="855"/>
    <x v="40"/>
    <s v="Standard Class"/>
    <s v="NB-18655"/>
    <s v="Nona Balk"/>
    <x v="1"/>
    <s v="United States"/>
    <s v="Tallahassee"/>
    <x v="2"/>
    <n v="32303"/>
    <x v="0"/>
    <s v="OFF-BI-10001097"/>
    <x v="1"/>
    <x v="8"/>
    <s v="Avery Hole Reinforcements"/>
    <n v="5.6070000000000011"/>
    <n v="3"/>
    <n v="0.7"/>
    <n v="-3.9248999999999974"/>
  </r>
  <r>
    <n v="9242"/>
    <s v="CA-2014-110310"/>
    <x v="3"/>
    <x v="855"/>
    <x v="40"/>
    <s v="Standard Class"/>
    <s v="NB-18655"/>
    <s v="Nona Balk"/>
    <x v="1"/>
    <s v="United States"/>
    <s v="Tallahassee"/>
    <x v="2"/>
    <n v="32303"/>
    <x v="0"/>
    <s v="OFF-AR-10001662"/>
    <x v="1"/>
    <x v="6"/>
    <s v="Rogers Handheld Barrel Pencil Sharpener"/>
    <n v="6.5760000000000005"/>
    <n v="3"/>
    <n v="0.2"/>
    <n v="0.57540000000000058"/>
  </r>
  <r>
    <n v="9243"/>
    <s v="CA-2011-113271"/>
    <x v="2"/>
    <x v="868"/>
    <x v="1160"/>
    <s v="Standard Class"/>
    <s v="DS-13030"/>
    <s v="Darrin Sayre"/>
    <x v="2"/>
    <s v="United States"/>
    <s v="San Francisco"/>
    <x v="1"/>
    <n v="94122"/>
    <x v="1"/>
    <s v="OFF-BI-10002609"/>
    <x v="1"/>
    <x v="8"/>
    <s v="Avery Hidden Tab Dividers for Binding Systems"/>
    <n v="14.303999999999998"/>
    <n v="6"/>
    <n v="0.2"/>
    <n v="4.6487999999999987"/>
  </r>
  <r>
    <n v="9244"/>
    <s v="CA-2011-113271"/>
    <x v="2"/>
    <x v="868"/>
    <x v="116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x v="1160"/>
    <s v="Standard Class"/>
    <s v="DS-13030"/>
    <s v="Darrin Sayre"/>
    <x v="2"/>
    <s v="United States"/>
    <s v="San Francisco"/>
    <x v="1"/>
    <n v="94122"/>
    <x v="1"/>
    <s v="OFF-AR-10003251"/>
    <x v="1"/>
    <x v="6"/>
    <s v="Prang Drawing Pencil Set"/>
    <n v="5.56"/>
    <n v="2"/>
    <n v="0"/>
    <n v="2.2239999999999998"/>
  </r>
  <r>
    <n v="9246"/>
    <s v="CA-2011-113271"/>
    <x v="2"/>
    <x v="868"/>
    <x v="1160"/>
    <s v="Standard Class"/>
    <s v="DS-13030"/>
    <s v="Darrin Sayre"/>
    <x v="2"/>
    <s v="United States"/>
    <s v="San Francisco"/>
    <x v="1"/>
    <n v="94122"/>
    <x v="1"/>
    <s v="OFF-PA-10002365"/>
    <x v="1"/>
    <x v="10"/>
    <s v="Xerox 1967"/>
    <n v="32.400000000000006"/>
    <n v="5"/>
    <n v="0"/>
    <n v="15.552000000000001"/>
  </r>
  <r>
    <n v="9247"/>
    <s v="CA-2014-130106"/>
    <x v="3"/>
    <x v="1053"/>
    <x v="393"/>
    <s v="Standard Class"/>
    <s v="VF-21715"/>
    <s v="Vicky Freymann"/>
    <x v="2"/>
    <s v="United States"/>
    <s v="San Francisco"/>
    <x v="1"/>
    <n v="94109"/>
    <x v="1"/>
    <s v="OFF-AR-10003651"/>
    <x v="1"/>
    <x v="6"/>
    <s v="Newell 350"/>
    <n v="9.84"/>
    <n v="3"/>
    <n v="0"/>
    <n v="2.8535999999999988"/>
  </r>
  <r>
    <n v="9248"/>
    <s v="CA-2014-130106"/>
    <x v="3"/>
    <x v="1053"/>
    <x v="393"/>
    <s v="Standard Class"/>
    <s v="VF-21715"/>
    <s v="Vicky Freymann"/>
    <x v="2"/>
    <s v="United States"/>
    <s v="San Francisco"/>
    <x v="1"/>
    <n v="94109"/>
    <x v="1"/>
    <s v="OFF-AR-10003732"/>
    <x v="1"/>
    <x v="6"/>
    <s v="Newell 333"/>
    <n v="2.78"/>
    <n v="1"/>
    <n v="0"/>
    <n v="0.72279999999999989"/>
  </r>
  <r>
    <n v="9249"/>
    <s v="CA-2013-127761"/>
    <x v="0"/>
    <x v="338"/>
    <x v="954"/>
    <s v="Standard Class"/>
    <s v="SW-20275"/>
    <s v="Scott Williamson"/>
    <x v="0"/>
    <s v="United States"/>
    <s v="New York City"/>
    <x v="15"/>
    <n v="10009"/>
    <x v="3"/>
    <s v="OFF-BI-10002557"/>
    <x v="1"/>
    <x v="8"/>
    <s v="Presstex Flexible Ring Binders"/>
    <n v="3.64"/>
    <n v="1"/>
    <n v="0.2"/>
    <n v="1.3649999999999998"/>
  </r>
  <r>
    <n v="9250"/>
    <s v="CA-2013-127761"/>
    <x v="0"/>
    <x v="338"/>
    <x v="954"/>
    <s v="Standard Class"/>
    <s v="SW-20275"/>
    <s v="Scott Williamson"/>
    <x v="0"/>
    <s v="United States"/>
    <s v="New York City"/>
    <x v="15"/>
    <n v="10009"/>
    <x v="3"/>
    <s v="TEC-PH-10003691"/>
    <x v="2"/>
    <x v="7"/>
    <s v="BlackBerry Q10"/>
    <n v="881.93"/>
    <n v="7"/>
    <n v="0"/>
    <n v="220.48250000000002"/>
  </r>
  <r>
    <n v="9251"/>
    <s v="CA-2013-105354"/>
    <x v="0"/>
    <x v="499"/>
    <x v="296"/>
    <s v="Standard Class"/>
    <s v="PW-19030"/>
    <s v="Pauline Webber"/>
    <x v="1"/>
    <s v="United States"/>
    <s v="Marion"/>
    <x v="23"/>
    <n v="52302"/>
    <x v="2"/>
    <s v="OFF-BI-10001107"/>
    <x v="1"/>
    <x v="8"/>
    <s v="GBC White Gloss Covers, Plain Front"/>
    <n v="115.84"/>
    <n v="8"/>
    <n v="0"/>
    <n v="54.444800000000001"/>
  </r>
  <r>
    <n v="9252"/>
    <s v="CA-2014-155712"/>
    <x v="3"/>
    <x v="580"/>
    <x v="494"/>
    <s v="Standard Class"/>
    <s v="KD-16615"/>
    <s v="Ken Dana"/>
    <x v="1"/>
    <s v="United States"/>
    <s v="Los Angeles"/>
    <x v="1"/>
    <n v="90008"/>
    <x v="1"/>
    <s v="OFF-BI-10004224"/>
    <x v="1"/>
    <x v="8"/>
    <s v="Catalog Binders with Expanding Posts"/>
    <n v="107.64800000000001"/>
    <n v="2"/>
    <n v="0.2"/>
    <n v="33.639999999999986"/>
  </r>
  <r>
    <n v="9253"/>
    <s v="CA-2014-102309"/>
    <x v="3"/>
    <x v="397"/>
    <x v="425"/>
    <s v="Second Class"/>
    <s v="DO-13645"/>
    <s v="Doug O'Connell"/>
    <x v="0"/>
    <s v="United States"/>
    <s v="Pine Bluff"/>
    <x v="36"/>
    <n v="71603"/>
    <x v="0"/>
    <s v="TEC-AC-10001114"/>
    <x v="2"/>
    <x v="11"/>
    <s v="Microsoft Wireless Mobile Mouse 4000"/>
    <n v="199.95000000000002"/>
    <n v="5"/>
    <n v="0"/>
    <n v="63.983999999999988"/>
  </r>
  <r>
    <n v="9254"/>
    <s v="CA-2014-102309"/>
    <x v="3"/>
    <x v="397"/>
    <x v="425"/>
    <s v="Second Class"/>
    <s v="DO-13645"/>
    <s v="Doug O'Connell"/>
    <x v="0"/>
    <s v="United States"/>
    <s v="Pine Bluff"/>
    <x v="36"/>
    <n v="71603"/>
    <x v="0"/>
    <s v="OFF-PA-10002005"/>
    <x v="1"/>
    <x v="10"/>
    <s v="Xerox 225"/>
    <n v="12.96"/>
    <n v="2"/>
    <n v="0"/>
    <n v="6.2208000000000006"/>
  </r>
  <r>
    <n v="9255"/>
    <s v="CA-2011-168368"/>
    <x v="2"/>
    <x v="1058"/>
    <x v="1147"/>
    <s v="Second Class"/>
    <s v="GA-14725"/>
    <s v="Guy Armstrong"/>
    <x v="0"/>
    <s v="United States"/>
    <s v="Columbia"/>
    <x v="25"/>
    <n v="65203"/>
    <x v="2"/>
    <s v="FUR-CH-10001146"/>
    <x v="0"/>
    <x v="1"/>
    <s v="Global Value Mid-Back Manager's Chair, Gray"/>
    <n v="60.89"/>
    <n v="1"/>
    <n v="0"/>
    <n v="15.222499999999997"/>
  </r>
  <r>
    <n v="9256"/>
    <s v="CA-2011-168368"/>
    <x v="2"/>
    <x v="1058"/>
    <x v="1147"/>
    <s v="Second Class"/>
    <s v="GA-14725"/>
    <s v="Guy Armstrong"/>
    <x v="0"/>
    <s v="United States"/>
    <s v="Columbia"/>
    <x v="25"/>
    <n v="65203"/>
    <x v="2"/>
    <s v="OFF-LA-10004853"/>
    <x v="1"/>
    <x v="2"/>
    <s v="Avery 483"/>
    <n v="14.940000000000001"/>
    <n v="3"/>
    <n v="0"/>
    <n v="6.8723999999999998"/>
  </r>
  <r>
    <n v="9257"/>
    <s v="CA-2011-168368"/>
    <x v="2"/>
    <x v="1058"/>
    <x v="1147"/>
    <s v="Second Class"/>
    <s v="GA-14725"/>
    <s v="Guy Armstrong"/>
    <x v="0"/>
    <s v="United States"/>
    <s v="Columbia"/>
    <x v="25"/>
    <n v="65203"/>
    <x v="2"/>
    <s v="OFF-BI-10004728"/>
    <x v="1"/>
    <x v="8"/>
    <s v="Wilson Jones Turn Tabs Binder Tool for Ring Binders"/>
    <n v="9.64"/>
    <n v="2"/>
    <n v="0"/>
    <n v="4.4344000000000001"/>
  </r>
  <r>
    <n v="9258"/>
    <s v="CA-2011-168368"/>
    <x v="2"/>
    <x v="1058"/>
    <x v="1147"/>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x v="1147"/>
    <s v="Second Class"/>
    <s v="GA-14725"/>
    <s v="Guy Armstrong"/>
    <x v="0"/>
    <s v="United States"/>
    <s v="Columbia"/>
    <x v="25"/>
    <n v="65203"/>
    <x v="2"/>
    <s v="OFF-BI-10004654"/>
    <x v="1"/>
    <x v="8"/>
    <s v="VariCap6 Expandable Binder"/>
    <n v="51.900000000000006"/>
    <n v="3"/>
    <n v="0"/>
    <n v="24.393000000000001"/>
  </r>
  <r>
    <n v="9260"/>
    <s v="CA-2011-168368"/>
    <x v="2"/>
    <x v="1058"/>
    <x v="1147"/>
    <s v="Second Class"/>
    <s v="GA-14725"/>
    <s v="Guy Armstrong"/>
    <x v="0"/>
    <s v="United States"/>
    <s v="Columbia"/>
    <x v="25"/>
    <n v="65203"/>
    <x v="2"/>
    <s v="OFF-ST-10002583"/>
    <x v="1"/>
    <x v="4"/>
    <s v="Fellowes Neat Ideas Storage Cubes"/>
    <n v="64.959999999999994"/>
    <n v="2"/>
    <n v="0"/>
    <n v="2.598399999999998"/>
  </r>
  <r>
    <n v="9261"/>
    <s v="CA-2014-167976"/>
    <x v="3"/>
    <x v="343"/>
    <x v="773"/>
    <s v="Second Class"/>
    <s v="JL-15505"/>
    <s v="Jeremy Lonsdale"/>
    <x v="0"/>
    <s v="United States"/>
    <s v="Aberdeen"/>
    <x v="44"/>
    <n v="57401"/>
    <x v="2"/>
    <s v="OFF-SU-10004661"/>
    <x v="1"/>
    <x v="14"/>
    <s v="Acme Titanium Bonded Scissors"/>
    <n v="25.5"/>
    <n v="3"/>
    <n v="0"/>
    <n v="6.63"/>
  </r>
  <r>
    <n v="9262"/>
    <s v="CA-2014-111388"/>
    <x v="3"/>
    <x v="264"/>
    <x v="1198"/>
    <s v="Same Day"/>
    <s v="SU-20665"/>
    <s v="Stephanie Ulpright"/>
    <x v="2"/>
    <s v="United States"/>
    <s v="Seattle"/>
    <x v="4"/>
    <n v="98103"/>
    <x v="1"/>
    <s v="FUR-CH-10003061"/>
    <x v="0"/>
    <x v="1"/>
    <s v="Global Leather Task Chair, Black"/>
    <n v="215.976"/>
    <n v="3"/>
    <n v="0.2"/>
    <n v="-2.6997000000000355"/>
  </r>
  <r>
    <n v="9263"/>
    <s v="CA-2012-124499"/>
    <x v="1"/>
    <x v="330"/>
    <x v="349"/>
    <s v="Standard Class"/>
    <s v="FM-14380"/>
    <s v="Fred McMath"/>
    <x v="0"/>
    <s v="United States"/>
    <s v="Detroit"/>
    <x v="12"/>
    <n v="48227"/>
    <x v="2"/>
    <s v="FUR-CH-10000513"/>
    <x v="0"/>
    <x v="1"/>
    <s v="High-Back Leather Manager's Chair"/>
    <n v="389.97"/>
    <n v="3"/>
    <n v="0"/>
    <n v="35.097300000000004"/>
  </r>
  <r>
    <n v="9264"/>
    <s v="CA-2012-124499"/>
    <x v="1"/>
    <x v="330"/>
    <x v="349"/>
    <s v="Standard Class"/>
    <s v="FM-14380"/>
    <s v="Fred McMath"/>
    <x v="0"/>
    <s v="United States"/>
    <s v="Detroit"/>
    <x v="12"/>
    <n v="48227"/>
    <x v="2"/>
    <s v="OFF-AP-10002191"/>
    <x v="1"/>
    <x v="9"/>
    <s v="Belkin 8 Outlet SurgeMaster II Gold Surge Protector"/>
    <n v="269.90999999999997"/>
    <n v="5"/>
    <n v="0.1"/>
    <n v="53.982000000000006"/>
  </r>
  <r>
    <n v="9265"/>
    <s v="US-2014-128118"/>
    <x v="3"/>
    <x v="221"/>
    <x v="670"/>
    <s v="Standard Class"/>
    <s v="MY-17380"/>
    <s v="Maribeth Yedwab"/>
    <x v="1"/>
    <s v="United States"/>
    <s v="Memphis"/>
    <x v="18"/>
    <n v="38109"/>
    <x v="0"/>
    <s v="OFF-BI-10000216"/>
    <x v="1"/>
    <x v="8"/>
    <s v="Mead 1st Gear 2&quot; Zipper Binder, Asst. Colors"/>
    <n v="11.673000000000002"/>
    <n v="3"/>
    <n v="0.7"/>
    <n v="-7.782"/>
  </r>
  <r>
    <n v="9266"/>
    <s v="US-2014-128118"/>
    <x v="3"/>
    <x v="221"/>
    <x v="670"/>
    <s v="Standard Class"/>
    <s v="MY-17380"/>
    <s v="Maribeth Yedwab"/>
    <x v="1"/>
    <s v="United States"/>
    <s v="Memphis"/>
    <x v="18"/>
    <n v="38109"/>
    <x v="0"/>
    <s v="OFF-EN-10003448"/>
    <x v="1"/>
    <x v="12"/>
    <s v="Peel &amp; Seel Recycled Catalog Envelopes, Brown"/>
    <n v="64.848000000000013"/>
    <n v="7"/>
    <n v="0.2"/>
    <n v="24.317999999999998"/>
  </r>
  <r>
    <n v="9267"/>
    <s v="CA-2011-125759"/>
    <x v="2"/>
    <x v="1215"/>
    <x v="682"/>
    <s v="First Class"/>
    <s v="NM-18445"/>
    <s v="Nathan Mautz"/>
    <x v="2"/>
    <s v="United States"/>
    <s v="North Las Vegas"/>
    <x v="33"/>
    <n v="89031"/>
    <x v="1"/>
    <s v="FUR-FU-10002111"/>
    <x v="0"/>
    <x v="5"/>
    <s v="Master Caster Door Stop, Large Brown"/>
    <n v="14.56"/>
    <n v="2"/>
    <n v="0"/>
    <n v="5.5327999999999999"/>
  </r>
  <r>
    <n v="9268"/>
    <s v="CA-2012-151869"/>
    <x v="1"/>
    <x v="12"/>
    <x v="1305"/>
    <s v="Same Day"/>
    <s v="CS-11950"/>
    <s v="Carlos Soltero"/>
    <x v="0"/>
    <s v="United States"/>
    <s v="Freeport"/>
    <x v="15"/>
    <n v="11520"/>
    <x v="3"/>
    <s v="FUR-CH-10001545"/>
    <x v="0"/>
    <x v="1"/>
    <s v="Hon Comfortask Task/Swivel Chairs"/>
    <n v="102.58200000000001"/>
    <n v="1"/>
    <n v="0.1"/>
    <n v="6.8388000000000009"/>
  </r>
  <r>
    <n v="9269"/>
    <s v="CA-2012-151869"/>
    <x v="1"/>
    <x v="12"/>
    <x v="1305"/>
    <s v="Same Day"/>
    <s v="CS-11950"/>
    <s v="Carlos Soltero"/>
    <x v="0"/>
    <s v="United States"/>
    <s v="Freeport"/>
    <x v="15"/>
    <n v="11520"/>
    <x v="3"/>
    <s v="OFF-PA-10002947"/>
    <x v="1"/>
    <x v="10"/>
    <s v="Xerox 1923"/>
    <n v="20.04"/>
    <n v="3"/>
    <n v="0"/>
    <n v="9.6191999999999993"/>
  </r>
  <r>
    <n v="9270"/>
    <s v="US-2014-102183"/>
    <x v="3"/>
    <x v="170"/>
    <x v="328"/>
    <s v="Standard Class"/>
    <s v="PK-19075"/>
    <s v="Pete Kriz"/>
    <x v="0"/>
    <s v="United States"/>
    <s v="New York City"/>
    <x v="15"/>
    <n v="10035"/>
    <x v="3"/>
    <s v="OFF-BI-10003476"/>
    <x v="1"/>
    <x v="8"/>
    <s v="Avery Metallic Poly Binders"/>
    <n v="32.088000000000001"/>
    <n v="7"/>
    <n v="0.2"/>
    <n v="11.2308"/>
  </r>
  <r>
    <n v="9271"/>
    <s v="US-2014-102183"/>
    <x v="3"/>
    <x v="170"/>
    <x v="328"/>
    <s v="Standard Class"/>
    <s v="PK-19075"/>
    <s v="Pete Kriz"/>
    <x v="0"/>
    <s v="United States"/>
    <s v="New York City"/>
    <x v="15"/>
    <n v="10035"/>
    <x v="3"/>
    <s v="OFF-BI-10001359"/>
    <x v="1"/>
    <x v="8"/>
    <s v="GBC DocuBind TL300 Electric Binding System"/>
    <n v="4305.5520000000006"/>
    <n v="6"/>
    <n v="0.2"/>
    <n v="1453.1237999999996"/>
  </r>
  <r>
    <n v="9272"/>
    <s v="CA-2013-100510"/>
    <x v="0"/>
    <x v="536"/>
    <x v="968"/>
    <s v="Standard Class"/>
    <s v="HM-14860"/>
    <s v="Harry Marie"/>
    <x v="1"/>
    <s v="United States"/>
    <s v="New York City"/>
    <x v="15"/>
    <n v="10024"/>
    <x v="3"/>
    <s v="FUR-FU-10000320"/>
    <x v="0"/>
    <x v="5"/>
    <s v="OIC Stacking Trays"/>
    <n v="10.02"/>
    <n v="3"/>
    <n v="0"/>
    <n v="4.4088000000000012"/>
  </r>
  <r>
    <n v="9273"/>
    <s v="CA-2013-100510"/>
    <x v="0"/>
    <x v="536"/>
    <x v="968"/>
    <s v="Standard Class"/>
    <s v="HM-14860"/>
    <s v="Harry Marie"/>
    <x v="1"/>
    <s v="United States"/>
    <s v="New York City"/>
    <x v="15"/>
    <n v="10024"/>
    <x v="3"/>
    <s v="TEC-PH-10001835"/>
    <x v="2"/>
    <x v="7"/>
    <s v="Jawbone JAMBOX Wireless Bluetooth Speaker"/>
    <n v="631.96"/>
    <n v="4"/>
    <n v="0"/>
    <n v="303.3408"/>
  </r>
  <r>
    <n v="9274"/>
    <s v="CA-2014-146983"/>
    <x v="3"/>
    <x v="264"/>
    <x v="371"/>
    <s v="Standard Class"/>
    <s v="AH-10210"/>
    <s v="Alan Hwang"/>
    <x v="0"/>
    <s v="United States"/>
    <s v="Henderson"/>
    <x v="0"/>
    <n v="42420"/>
    <x v="0"/>
    <s v="OFF-BI-10003650"/>
    <x v="1"/>
    <x v="8"/>
    <s v="GBC DocuBind 300 Electric Binding Machine"/>
    <n v="1577.94"/>
    <n v="3"/>
    <n v="0"/>
    <n v="757.41120000000001"/>
  </r>
  <r>
    <n v="9275"/>
    <s v="US-2011-134054"/>
    <x v="2"/>
    <x v="982"/>
    <x v="197"/>
    <s v="Same Day"/>
    <s v="FC-14335"/>
    <s v="Fred Chung"/>
    <x v="1"/>
    <s v="United States"/>
    <s v="Albuquerque"/>
    <x v="27"/>
    <n v="87105"/>
    <x v="1"/>
    <s v="OFF-AR-10000937"/>
    <x v="1"/>
    <x v="6"/>
    <s v="Dixon Ticonderoga Core-Lock Colored Pencils, 48-Color Set"/>
    <n v="255.84999999999997"/>
    <n v="7"/>
    <n v="0"/>
    <n v="112.57400000000001"/>
  </r>
  <r>
    <n v="9276"/>
    <s v="CA-2013-113236"/>
    <x v="0"/>
    <x v="439"/>
    <x v="1124"/>
    <s v="Second Class"/>
    <s v="CP-12085"/>
    <s v="Cathy Prescott"/>
    <x v="1"/>
    <s v="United States"/>
    <s v="Delray Beach"/>
    <x v="2"/>
    <n v="33445"/>
    <x v="0"/>
    <s v="OFF-ST-10000532"/>
    <x v="1"/>
    <x v="4"/>
    <s v="Advantus Rolling Drawer Organizers"/>
    <n v="184.70400000000001"/>
    <n v="6"/>
    <n v="0.2"/>
    <n v="13.852799999999995"/>
  </r>
  <r>
    <n v="9277"/>
    <s v="CA-2013-113236"/>
    <x v="0"/>
    <x v="439"/>
    <x v="1124"/>
    <s v="Second Class"/>
    <s v="CP-12085"/>
    <s v="Cathy Prescott"/>
    <x v="1"/>
    <s v="United States"/>
    <s v="Delray Beach"/>
    <x v="2"/>
    <n v="33445"/>
    <x v="0"/>
    <s v="TEC-AC-10001267"/>
    <x v="2"/>
    <x v="11"/>
    <s v="Imation 32GB Pocket Pro USB 3.0 Flash Drive - 32 GB - Black - 1 P ..."/>
    <n v="47.92"/>
    <n v="2"/>
    <n v="0.2"/>
    <n v="11.98"/>
  </r>
  <r>
    <n v="9278"/>
    <s v="CA-2014-122539"/>
    <x v="3"/>
    <x v="96"/>
    <x v="241"/>
    <s v="Standard Class"/>
    <s v="SC-20305"/>
    <s v="Sean Christensen"/>
    <x v="0"/>
    <s v="United States"/>
    <s v="Philadelphia"/>
    <x v="9"/>
    <n v="19140"/>
    <x v="3"/>
    <s v="OFF-LA-10004853"/>
    <x v="1"/>
    <x v="2"/>
    <s v="Avery 483"/>
    <n v="15.936000000000002"/>
    <n v="4"/>
    <n v="0.2"/>
    <n v="5.1791999999999998"/>
  </r>
  <r>
    <n v="9279"/>
    <s v="CA-2014-122539"/>
    <x v="3"/>
    <x v="96"/>
    <x v="241"/>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x v="241"/>
    <s v="Standard Class"/>
    <s v="SC-20305"/>
    <s v="Sean Christensen"/>
    <x v="0"/>
    <s v="United States"/>
    <s v="Philadelphia"/>
    <x v="9"/>
    <n v="19140"/>
    <x v="3"/>
    <s v="FUR-CH-10003379"/>
    <x v="0"/>
    <x v="1"/>
    <s v="Global Commerce Series High-Back Swivel/Tilt Chairs"/>
    <n v="398.97199999999998"/>
    <n v="2"/>
    <n v="0.3"/>
    <n v="-28.49799999999999"/>
  </r>
  <r>
    <n v="9281"/>
    <s v="CA-2013-166772"/>
    <x v="0"/>
    <x v="873"/>
    <x v="926"/>
    <s v="Standard Class"/>
    <s v="HJ-14875"/>
    <s v="Heather Jas"/>
    <x v="2"/>
    <s v="United States"/>
    <s v="Seattle"/>
    <x v="4"/>
    <n v="98105"/>
    <x v="1"/>
    <s v="FUR-BO-10002853"/>
    <x v="0"/>
    <x v="0"/>
    <s v="O'Sullivan 5-Shelf Heavy-Duty Bookcases"/>
    <n v="163.88"/>
    <n v="2"/>
    <n v="0"/>
    <n v="40.97"/>
  </r>
  <r>
    <n v="9282"/>
    <s v="US-2014-152898"/>
    <x v="3"/>
    <x v="220"/>
    <x v="17"/>
    <s v="Standard Class"/>
    <s v="CB-12025"/>
    <s v="Cassandra Brandow"/>
    <x v="0"/>
    <s v="United States"/>
    <s v="Richmond"/>
    <x v="17"/>
    <n v="23223"/>
    <x v="0"/>
    <s v="OFF-AP-10000027"/>
    <x v="1"/>
    <x v="9"/>
    <s v="Hoover Commercial SteamVac"/>
    <n v="67.900000000000006"/>
    <n v="5"/>
    <n v="0"/>
    <n v="20.369999999999997"/>
  </r>
  <r>
    <n v="9283"/>
    <s v="CA-2013-160486"/>
    <x v="0"/>
    <x v="945"/>
    <x v="505"/>
    <s v="Standard Class"/>
    <s v="EH-14185"/>
    <s v="Evan Henry"/>
    <x v="0"/>
    <s v="United States"/>
    <s v="West Palm Beach"/>
    <x v="2"/>
    <n v="33407"/>
    <x v="0"/>
    <s v="OFF-PA-10002421"/>
    <x v="1"/>
    <x v="10"/>
    <s v="Embossed Ink Jet Note Cards"/>
    <n v="72.224000000000004"/>
    <n v="4"/>
    <n v="0.2"/>
    <n v="25.278400000000001"/>
  </r>
  <r>
    <n v="9284"/>
    <s v="CA-2014-102218"/>
    <x v="3"/>
    <x v="264"/>
    <x v="842"/>
    <s v="Second Class"/>
    <s v="LW-17215"/>
    <s v="Luke Weiss"/>
    <x v="0"/>
    <s v="United States"/>
    <s v="Fort Collins"/>
    <x v="22"/>
    <n v="80525"/>
    <x v="1"/>
    <s v="OFF-LA-10002475"/>
    <x v="1"/>
    <x v="2"/>
    <s v="Avery 519"/>
    <n v="11.696"/>
    <n v="2"/>
    <n v="0.2"/>
    <n v="3.9473999999999996"/>
  </r>
  <r>
    <n v="9285"/>
    <s v="CA-2011-161032"/>
    <x v="2"/>
    <x v="728"/>
    <x v="788"/>
    <s v="Standard Class"/>
    <s v="MK-17905"/>
    <s v="Michael Kennedy"/>
    <x v="1"/>
    <s v="United States"/>
    <s v="Franklin"/>
    <x v="6"/>
    <n v="53132"/>
    <x v="2"/>
    <s v="FUR-CH-10001482"/>
    <x v="0"/>
    <x v="1"/>
    <s v="Office Star - Mesh Screen back chair with Vinyl seat"/>
    <n v="392.93999999999994"/>
    <n v="3"/>
    <n v="0"/>
    <n v="43.223399999999984"/>
  </r>
  <r>
    <n v="9286"/>
    <s v="CA-2012-102778"/>
    <x v="1"/>
    <x v="82"/>
    <x v="1005"/>
    <s v="First Class"/>
    <s v="JH-15820"/>
    <s v="John Huston"/>
    <x v="0"/>
    <s v="United States"/>
    <s v="Monroe"/>
    <x v="3"/>
    <n v="28110"/>
    <x v="0"/>
    <s v="FUR-FU-10000087"/>
    <x v="0"/>
    <x v="5"/>
    <s v="Executive Impressions 14&quot; Two-Color Numerals Wall Clock"/>
    <n v="18.175999999999998"/>
    <n v="1"/>
    <n v="0.2"/>
    <n v="4.7712000000000012"/>
  </r>
  <r>
    <n v="9287"/>
    <s v="CA-2014-154011"/>
    <x v="3"/>
    <x v="249"/>
    <x v="356"/>
    <s v="Standard Class"/>
    <s v="DB-13270"/>
    <s v="Deborah Brumfield"/>
    <x v="2"/>
    <s v="United States"/>
    <s v="Dallas"/>
    <x v="5"/>
    <n v="75081"/>
    <x v="2"/>
    <s v="OFF-BI-10003166"/>
    <x v="1"/>
    <x v="8"/>
    <s v="GBC Plasticlear Binding Covers"/>
    <n v="6.8879999999999981"/>
    <n v="3"/>
    <n v="0.8"/>
    <n v="-11.020800000000005"/>
  </r>
  <r>
    <n v="9288"/>
    <s v="CA-2014-154011"/>
    <x v="3"/>
    <x v="249"/>
    <x v="356"/>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x v="108"/>
    <s v="First Class"/>
    <s v="TB-21625"/>
    <s v="Trudy Brown"/>
    <x v="0"/>
    <s v="United States"/>
    <s v="Philadelphia"/>
    <x v="9"/>
    <n v="19134"/>
    <x v="3"/>
    <s v="FUR-CH-10003981"/>
    <x v="0"/>
    <x v="1"/>
    <s v="Global Commerce Series Low-Back Swivel/Tilt Chairs"/>
    <n v="1079.316"/>
    <n v="6"/>
    <n v="0.3"/>
    <n v="-15.418800000000203"/>
  </r>
  <r>
    <n v="9290"/>
    <s v="CA-2011-111857"/>
    <x v="2"/>
    <x v="488"/>
    <x v="1310"/>
    <s v="Second Class"/>
    <s v="NM-18445"/>
    <s v="Nathan Mautz"/>
    <x v="2"/>
    <s v="United States"/>
    <s v="San Francisco"/>
    <x v="1"/>
    <n v="94109"/>
    <x v="1"/>
    <s v="OFF-PA-10001878"/>
    <x v="1"/>
    <x v="10"/>
    <s v="Xerox 1891"/>
    <n v="48.91"/>
    <n v="1"/>
    <n v="0"/>
    <n v="22.987699999999997"/>
  </r>
  <r>
    <n v="9291"/>
    <s v="CA-2011-163650"/>
    <x v="2"/>
    <x v="865"/>
    <x v="59"/>
    <s v="First Class"/>
    <s v="TT-21220"/>
    <s v="Thomas Thornton"/>
    <x v="0"/>
    <s v="United States"/>
    <s v="Dover"/>
    <x v="13"/>
    <n v="19901"/>
    <x v="3"/>
    <s v="OFF-AR-10002375"/>
    <x v="1"/>
    <x v="6"/>
    <s v="Newell 351"/>
    <n v="9.84"/>
    <n v="3"/>
    <n v="0"/>
    <n v="2.8535999999999988"/>
  </r>
  <r>
    <n v="9292"/>
    <s v="CA-2011-163650"/>
    <x v="2"/>
    <x v="865"/>
    <x v="59"/>
    <s v="First Class"/>
    <s v="TT-21220"/>
    <s v="Thomas Thornton"/>
    <x v="0"/>
    <s v="United States"/>
    <s v="Dover"/>
    <x v="13"/>
    <n v="19901"/>
    <x v="3"/>
    <s v="OFF-BI-10004965"/>
    <x v="1"/>
    <x v="8"/>
    <s v="Ibico Covers for Plastic or Wire Binding Elements"/>
    <n v="34.5"/>
    <n v="3"/>
    <n v="0"/>
    <n v="15.524999999999999"/>
  </r>
  <r>
    <n v="9293"/>
    <s v="CA-2014-124114"/>
    <x v="3"/>
    <x v="580"/>
    <x v="965"/>
    <s v="Same Day"/>
    <s v="RS-19765"/>
    <s v="Roland Schwarz"/>
    <x v="1"/>
    <s v="United States"/>
    <s v="Waco"/>
    <x v="5"/>
    <n v="76706"/>
    <x v="2"/>
    <s v="OFF-BI-10004022"/>
    <x v="1"/>
    <x v="8"/>
    <s v="Acco Suede Grain Vinyl Round Ring Binder"/>
    <n v="0.55599999999999983"/>
    <n v="1"/>
    <n v="0.8"/>
    <n v="-0.94520000000000004"/>
  </r>
  <r>
    <n v="9294"/>
    <s v="US-2014-116505"/>
    <x v="3"/>
    <x v="701"/>
    <x v="410"/>
    <s v="Second Class"/>
    <s v="TB-21625"/>
    <s v="Trudy Brown"/>
    <x v="0"/>
    <s v="United States"/>
    <s v="Hagerstown"/>
    <x v="39"/>
    <n v="21740"/>
    <x v="3"/>
    <s v="OFF-BI-10000050"/>
    <x v="1"/>
    <x v="8"/>
    <s v="Angle-D Binders with Locking Rings, Label Holders"/>
    <n v="43.8"/>
    <n v="6"/>
    <n v="0"/>
    <n v="20.585999999999999"/>
  </r>
  <r>
    <n v="9295"/>
    <s v="CA-2014-161340"/>
    <x v="3"/>
    <x v="39"/>
    <x v="777"/>
    <s v="Standard Class"/>
    <s v="AM-10360"/>
    <s v="Alice McCarthy"/>
    <x v="1"/>
    <s v="United States"/>
    <s v="Cleveland"/>
    <x v="24"/>
    <n v="44105"/>
    <x v="3"/>
    <s v="OFF-PA-10002464"/>
    <x v="1"/>
    <x v="10"/>
    <s v="HP Office Recycled Paper (20Lb. and 87 Bright)"/>
    <n v="13.872000000000002"/>
    <n v="3"/>
    <n v="0.2"/>
    <n v="5.0286000000000008"/>
  </r>
  <r>
    <n v="9296"/>
    <s v="CA-2014-161340"/>
    <x v="3"/>
    <x v="39"/>
    <x v="777"/>
    <s v="Standard Class"/>
    <s v="AM-10360"/>
    <s v="Alice McCarthy"/>
    <x v="1"/>
    <s v="United States"/>
    <s v="Cleveland"/>
    <x v="24"/>
    <n v="44105"/>
    <x v="3"/>
    <s v="FUR-BO-10004709"/>
    <x v="0"/>
    <x v="0"/>
    <s v="Bush Westfield Collection Bookcases, Medium Cherry Finish"/>
    <n v="115.96"/>
    <n v="4"/>
    <n v="0.5"/>
    <n v="-64.937599999999989"/>
  </r>
  <r>
    <n v="9297"/>
    <s v="US-2012-163433"/>
    <x v="1"/>
    <x v="24"/>
    <x v="23"/>
    <s v="Second Class"/>
    <s v="MP-17965"/>
    <s v="Michael Paige"/>
    <x v="1"/>
    <s v="United States"/>
    <s v="Mcallen"/>
    <x v="5"/>
    <n v="78501"/>
    <x v="2"/>
    <s v="TEC-AC-10003590"/>
    <x v="2"/>
    <x v="11"/>
    <s v="TRENDnet 56K USB 2.0 Phone, Internet and Fax Modem"/>
    <n v="41.424000000000007"/>
    <n v="2"/>
    <n v="0.2"/>
    <n v="8.2847999999999971"/>
  </r>
  <r>
    <n v="9298"/>
    <s v="US-2012-163433"/>
    <x v="1"/>
    <x v="24"/>
    <x v="23"/>
    <s v="Second Class"/>
    <s v="MP-17965"/>
    <s v="Michael Paige"/>
    <x v="1"/>
    <s v="United States"/>
    <s v="Mcallen"/>
    <x v="5"/>
    <n v="78501"/>
    <x v="2"/>
    <s v="TEC-PH-10003357"/>
    <x v="2"/>
    <x v="7"/>
    <s v="Grandstream GXP2100 Mainstream Business Phone"/>
    <n v="244.768"/>
    <n v="4"/>
    <n v="0.2"/>
    <n v="24.476800000000004"/>
  </r>
  <r>
    <n v="9299"/>
    <s v="US-2012-163433"/>
    <x v="1"/>
    <x v="24"/>
    <x v="23"/>
    <s v="Second Class"/>
    <s v="MP-17965"/>
    <s v="Michael Paige"/>
    <x v="1"/>
    <s v="United States"/>
    <s v="Mcallen"/>
    <x v="5"/>
    <n v="78501"/>
    <x v="2"/>
    <s v="OFF-AR-10003373"/>
    <x v="1"/>
    <x v="6"/>
    <s v="Boston School Pro Electric Pencil Sharpener, 1670"/>
    <n v="74.352000000000004"/>
    <n v="3"/>
    <n v="0.2"/>
    <n v="6.5057999999999971"/>
  </r>
  <r>
    <n v="9300"/>
    <s v="US-2012-163433"/>
    <x v="1"/>
    <x v="24"/>
    <x v="23"/>
    <s v="Second Class"/>
    <s v="MP-17965"/>
    <s v="Michael Paige"/>
    <x v="1"/>
    <s v="United States"/>
    <s v="Mcallen"/>
    <x v="5"/>
    <n v="78501"/>
    <x v="2"/>
    <s v="OFF-BI-10003676"/>
    <x v="1"/>
    <x v="8"/>
    <s v="GBC Standard Recycled Report Covers, Clear Plastic Sheets"/>
    <n v="4.3119999999999985"/>
    <n v="2"/>
    <n v="0.8"/>
    <n v="-6.8992000000000022"/>
  </r>
  <r>
    <n v="9301"/>
    <s v="US-2012-163433"/>
    <x v="1"/>
    <x v="24"/>
    <x v="23"/>
    <s v="Second Class"/>
    <s v="MP-17965"/>
    <s v="Michael Paige"/>
    <x v="1"/>
    <s v="United States"/>
    <s v="Mcallen"/>
    <x v="5"/>
    <n v="78501"/>
    <x v="2"/>
    <s v="FUR-CH-10000225"/>
    <x v="0"/>
    <x v="1"/>
    <s v="Global Geo Office Task Chair, Gray"/>
    <n v="56.686"/>
    <n v="1"/>
    <n v="0.3"/>
    <n v="-20.245000000000008"/>
  </r>
  <r>
    <n v="9302"/>
    <s v="US-2012-163433"/>
    <x v="1"/>
    <x v="24"/>
    <x v="23"/>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23"/>
    <s v="Second Class"/>
    <s v="MP-17965"/>
    <s v="Michael Paige"/>
    <x v="1"/>
    <s v="United States"/>
    <s v="Mcallen"/>
    <x v="5"/>
    <n v="78501"/>
    <x v="2"/>
    <s v="OFF-AR-10003481"/>
    <x v="1"/>
    <x v="6"/>
    <s v="Newell 348"/>
    <n v="7.8719999999999999"/>
    <n v="3"/>
    <n v="0.2"/>
    <n v="0.88559999999999883"/>
  </r>
  <r>
    <n v="9304"/>
    <s v="US-2012-163433"/>
    <x v="1"/>
    <x v="24"/>
    <x v="23"/>
    <s v="Second Class"/>
    <s v="MP-17965"/>
    <s v="Michael Paige"/>
    <x v="1"/>
    <s v="United States"/>
    <s v="Mcallen"/>
    <x v="5"/>
    <n v="78501"/>
    <x v="2"/>
    <s v="OFF-PA-10003936"/>
    <x v="1"/>
    <x v="10"/>
    <s v="Xerox 1994"/>
    <n v="15.552000000000003"/>
    <n v="3"/>
    <n v="0.2"/>
    <n v="5.4432"/>
  </r>
  <r>
    <n v="9305"/>
    <s v="US-2012-163433"/>
    <x v="1"/>
    <x v="24"/>
    <x v="23"/>
    <s v="Second Class"/>
    <s v="MP-17965"/>
    <s v="Michael Paige"/>
    <x v="1"/>
    <s v="United States"/>
    <s v="Mcallen"/>
    <x v="5"/>
    <n v="78501"/>
    <x v="2"/>
    <s v="OFF-BI-10000320"/>
    <x v="1"/>
    <x v="8"/>
    <s v="GBC Plastic Binding Combs"/>
    <n v="1.4759999999999998"/>
    <n v="1"/>
    <n v="0.8"/>
    <n v="-2.2877999999999998"/>
  </r>
  <r>
    <n v="9306"/>
    <s v="CA-2012-137603"/>
    <x v="1"/>
    <x v="444"/>
    <x v="488"/>
    <s v="Standard Class"/>
    <s v="MH-17290"/>
    <s v="Marc Harrigan"/>
    <x v="2"/>
    <s v="United States"/>
    <s v="Santa Fe"/>
    <x v="27"/>
    <n v="87505"/>
    <x v="1"/>
    <s v="OFF-AR-10001972"/>
    <x v="1"/>
    <x v="6"/>
    <s v="Newell 323"/>
    <n v="8.4"/>
    <n v="5"/>
    <n v="0"/>
    <n v="2.1840000000000002"/>
  </r>
  <r>
    <n v="9307"/>
    <s v="CA-2011-128237"/>
    <x v="2"/>
    <x v="727"/>
    <x v="1029"/>
    <s v="Standard Class"/>
    <s v="CA-12265"/>
    <s v="Christina Anderson"/>
    <x v="0"/>
    <s v="United States"/>
    <s v="San Francisco"/>
    <x v="1"/>
    <n v="94110"/>
    <x v="1"/>
    <s v="OFF-AR-10003829"/>
    <x v="1"/>
    <x v="6"/>
    <s v="Newell 35"/>
    <n v="6.56"/>
    <n v="2"/>
    <n v="0"/>
    <n v="1.9023999999999992"/>
  </r>
  <r>
    <n v="9308"/>
    <s v="CA-2011-128237"/>
    <x v="2"/>
    <x v="727"/>
    <x v="1029"/>
    <s v="Standard Class"/>
    <s v="CA-12265"/>
    <s v="Christina Anderson"/>
    <x v="0"/>
    <s v="United States"/>
    <s v="San Francisco"/>
    <x v="1"/>
    <n v="94110"/>
    <x v="1"/>
    <s v="OFF-AR-10003338"/>
    <x v="1"/>
    <x v="6"/>
    <s v="Eberhard Faber 3 1/2&quot; Golf Pencils"/>
    <n v="14.88"/>
    <n v="2"/>
    <n v="0"/>
    <n v="3.7200000000000006"/>
  </r>
  <r>
    <n v="9309"/>
    <s v="CA-2011-128237"/>
    <x v="2"/>
    <x v="727"/>
    <x v="1029"/>
    <s v="Standard Class"/>
    <s v="CA-12265"/>
    <s v="Christina Anderson"/>
    <x v="0"/>
    <s v="United States"/>
    <s v="San Francisco"/>
    <x v="1"/>
    <n v="94110"/>
    <x v="1"/>
    <s v="TEC-AC-10002558"/>
    <x v="2"/>
    <x v="11"/>
    <s v="Imation Swivel Flash Drive USB flash drive - 8 GB"/>
    <n v="45.48"/>
    <n v="4"/>
    <n v="0"/>
    <n v="15.917999999999999"/>
  </r>
  <r>
    <n v="9310"/>
    <s v="CA-2011-128237"/>
    <x v="2"/>
    <x v="727"/>
    <x v="1029"/>
    <s v="Standard Class"/>
    <s v="CA-12265"/>
    <s v="Christina Anderson"/>
    <x v="0"/>
    <s v="United States"/>
    <s v="San Francisco"/>
    <x v="1"/>
    <n v="94110"/>
    <x v="1"/>
    <s v="OFF-AR-10000034"/>
    <x v="1"/>
    <x v="6"/>
    <s v="BIC Brite Liner Grip Highlighters, Assorted, 5/Pack"/>
    <n v="25.44"/>
    <n v="6"/>
    <n v="0"/>
    <n v="9.9215999999999998"/>
  </r>
  <r>
    <n v="9311"/>
    <s v="US-2013-102141"/>
    <x v="0"/>
    <x v="370"/>
    <x v="1009"/>
    <s v="Standard Class"/>
    <s v="KD-16615"/>
    <s v="Ken Dana"/>
    <x v="1"/>
    <s v="United States"/>
    <s v="New York City"/>
    <x v="15"/>
    <n v="10024"/>
    <x v="3"/>
    <s v="OFF-BI-10001510"/>
    <x v="1"/>
    <x v="8"/>
    <s v="Deluxe Heavy-Duty Vinyl Round Ring Binder"/>
    <n v="146.68800000000002"/>
    <n v="8"/>
    <n v="0.2"/>
    <n v="45.839999999999996"/>
  </r>
  <r>
    <n v="9312"/>
    <s v="CA-2014-148642"/>
    <x v="3"/>
    <x v="904"/>
    <x v="515"/>
    <s v="Standard Class"/>
    <s v="DW-13540"/>
    <s v="Don Weiss"/>
    <x v="0"/>
    <s v="United States"/>
    <s v="Dallas"/>
    <x v="5"/>
    <n v="75220"/>
    <x v="2"/>
    <s v="OFF-LA-10000134"/>
    <x v="1"/>
    <x v="2"/>
    <s v="Avery 511"/>
    <n v="4.9280000000000008"/>
    <n v="2"/>
    <n v="0.2"/>
    <n v="1.7247999999999997"/>
  </r>
  <r>
    <n v="9313"/>
    <s v="CA-2014-148642"/>
    <x v="3"/>
    <x v="904"/>
    <x v="515"/>
    <s v="Standard Class"/>
    <s v="DW-13540"/>
    <s v="Don Weiss"/>
    <x v="0"/>
    <s v="United States"/>
    <s v="Dallas"/>
    <x v="5"/>
    <n v="75220"/>
    <x v="2"/>
    <s v="OFF-AR-10000588"/>
    <x v="1"/>
    <x v="6"/>
    <s v="Newell 345"/>
    <n v="63.488"/>
    <n v="4"/>
    <n v="0.2"/>
    <n v="4.7616000000000014"/>
  </r>
  <r>
    <n v="9314"/>
    <s v="CA-2012-111948"/>
    <x v="1"/>
    <x v="1216"/>
    <x v="917"/>
    <s v="Same Day"/>
    <s v="AG-10495"/>
    <s v="Andrew Gjertsen"/>
    <x v="1"/>
    <s v="United States"/>
    <s v="Detroit"/>
    <x v="12"/>
    <n v="48234"/>
    <x v="2"/>
    <s v="OFF-ST-10003282"/>
    <x v="1"/>
    <x v="4"/>
    <s v="Advantus 10-Drawer Portable Organizer, Chrome Metal Frame, Smoke Drawers"/>
    <n v="418.32"/>
    <n v="7"/>
    <n v="0"/>
    <n v="117.12960000000004"/>
  </r>
  <r>
    <n v="9315"/>
    <s v="CA-2012-111948"/>
    <x v="1"/>
    <x v="1216"/>
    <x v="917"/>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x v="300"/>
    <s v="Standard Class"/>
    <s v="JH-16180"/>
    <s v="Justin Hirsh"/>
    <x v="0"/>
    <s v="United States"/>
    <s v="Philadelphia"/>
    <x v="9"/>
    <n v="19140"/>
    <x v="3"/>
    <s v="TEC-PH-10000141"/>
    <x v="2"/>
    <x v="7"/>
    <s v="Clearsounds A400"/>
    <n v="118.78199999999998"/>
    <n v="3"/>
    <n v="0.4"/>
    <n v="-27.715799999999994"/>
  </r>
  <r>
    <n v="9317"/>
    <s v="CA-2013-161907"/>
    <x v="0"/>
    <x v="41"/>
    <x v="300"/>
    <s v="Standard Class"/>
    <s v="JH-16180"/>
    <s v="Justin Hirsh"/>
    <x v="0"/>
    <s v="United States"/>
    <s v="Philadelphia"/>
    <x v="9"/>
    <n v="19140"/>
    <x v="3"/>
    <s v="OFF-SU-10000646"/>
    <x v="1"/>
    <x v="14"/>
    <s v="Premier Automatic Letter Opener"/>
    <n v="769.18400000000008"/>
    <n v="4"/>
    <n v="0.2"/>
    <n v="-163.45159999999996"/>
  </r>
  <r>
    <n v="9318"/>
    <s v="CA-2014-124940"/>
    <x v="3"/>
    <x v="1217"/>
    <x v="1315"/>
    <s v="Standard Class"/>
    <s v="DK-13090"/>
    <s v="Dave Kipp"/>
    <x v="0"/>
    <s v="United States"/>
    <s v="Carrollton"/>
    <x v="5"/>
    <n v="75007"/>
    <x v="2"/>
    <s v="TEC-AC-10002076"/>
    <x v="2"/>
    <x v="11"/>
    <s v="Microsoft Natural Keyboard Elite"/>
    <n v="47.904000000000003"/>
    <n v="1"/>
    <n v="0.2"/>
    <n v="-2.9940000000000015"/>
  </r>
  <r>
    <n v="9319"/>
    <s v="US-2014-108343"/>
    <x v="3"/>
    <x v="228"/>
    <x v="262"/>
    <s v="Standard Class"/>
    <s v="AR-10825"/>
    <s v="Anthony Rawles"/>
    <x v="1"/>
    <s v="United States"/>
    <s v="New York City"/>
    <x v="15"/>
    <n v="10009"/>
    <x v="3"/>
    <s v="OFF-PA-10000743"/>
    <x v="1"/>
    <x v="10"/>
    <s v="Xerox 1977"/>
    <n v="13.36"/>
    <n v="2"/>
    <n v="0"/>
    <n v="6.4127999999999998"/>
  </r>
  <r>
    <n v="9320"/>
    <s v="US-2014-108343"/>
    <x v="3"/>
    <x v="228"/>
    <x v="262"/>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x v="262"/>
    <s v="Standard Class"/>
    <s v="AR-10825"/>
    <s v="Anthony Rawles"/>
    <x v="1"/>
    <s v="United States"/>
    <s v="New York City"/>
    <x v="15"/>
    <n v="10009"/>
    <x v="3"/>
    <s v="FUR-FU-10000747"/>
    <x v="0"/>
    <x v="5"/>
    <s v="Tenex B1-RE Series Chair Mats for Low Pile Carpets"/>
    <n v="183.92"/>
    <n v="4"/>
    <n v="0"/>
    <n v="31.266399999999976"/>
  </r>
  <r>
    <n v="9322"/>
    <s v="US-2013-111563"/>
    <x v="0"/>
    <x v="254"/>
    <x v="281"/>
    <s v="Standard Class"/>
    <s v="SM-20005"/>
    <s v="Sally Matthias"/>
    <x v="0"/>
    <s v="United States"/>
    <s v="Houston"/>
    <x v="5"/>
    <n v="77041"/>
    <x v="2"/>
    <s v="FUR-FU-10002445"/>
    <x v="0"/>
    <x v="5"/>
    <s v="DAX Two-Tone Rosewood/Black Document Frame, Desktop, 5 x 7"/>
    <n v="11.376000000000001"/>
    <n v="3"/>
    <n v="0.6"/>
    <n v="-5.6879999999999988"/>
  </r>
  <r>
    <n v="9323"/>
    <s v="US-2013-111563"/>
    <x v="0"/>
    <x v="254"/>
    <x v="281"/>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x v="289"/>
    <s v="Standard Class"/>
    <s v="DB-13660"/>
    <s v="Duane Benoit"/>
    <x v="0"/>
    <s v="United States"/>
    <s v="Los Angeles"/>
    <x v="1"/>
    <n v="90036"/>
    <x v="1"/>
    <s v="OFF-PA-10003641"/>
    <x v="1"/>
    <x v="10"/>
    <s v="Xerox 1909"/>
    <n v="211.04"/>
    <n v="8"/>
    <n v="0"/>
    <n v="97.078399999999988"/>
  </r>
  <r>
    <n v="9325"/>
    <s v="CA-2014-121853"/>
    <x v="3"/>
    <x v="397"/>
    <x v="289"/>
    <s v="Standard Class"/>
    <s v="DB-13660"/>
    <s v="Duane Benoit"/>
    <x v="0"/>
    <s v="United States"/>
    <s v="Los Angeles"/>
    <x v="1"/>
    <n v="90036"/>
    <x v="1"/>
    <s v="FUR-CH-10003973"/>
    <x v="0"/>
    <x v="1"/>
    <s v="GuestStacker Chair with Chrome Finish Legs"/>
    <n v="594.81600000000003"/>
    <n v="2"/>
    <n v="0.2"/>
    <n v="59.481600000000014"/>
  </r>
  <r>
    <n v="9326"/>
    <s v="CA-2014-121853"/>
    <x v="3"/>
    <x v="397"/>
    <x v="289"/>
    <s v="Standard Class"/>
    <s v="DB-13660"/>
    <s v="Duane Benoit"/>
    <x v="0"/>
    <s v="United States"/>
    <s v="Los Angeles"/>
    <x v="1"/>
    <n v="90036"/>
    <x v="1"/>
    <s v="OFF-BI-10000977"/>
    <x v="1"/>
    <x v="8"/>
    <s v="Ibico Plastic Spiral Binding Combs"/>
    <n v="72.960000000000008"/>
    <n v="3"/>
    <n v="0.2"/>
    <n v="23.711999999999996"/>
  </r>
  <r>
    <n v="9327"/>
    <s v="US-2014-130687"/>
    <x v="3"/>
    <x v="210"/>
    <x v="643"/>
    <s v="First Class"/>
    <s v="PF-19225"/>
    <s v="Phillip Flathmann"/>
    <x v="0"/>
    <s v="United States"/>
    <s v="Edmonds"/>
    <x v="4"/>
    <n v="98026"/>
    <x v="1"/>
    <s v="FUR-FU-10004053"/>
    <x v="0"/>
    <x v="5"/>
    <s v="DAX Two-Tone Silver Metal Document Frame"/>
    <n v="80.959999999999994"/>
    <n v="4"/>
    <n v="0"/>
    <n v="34.812800000000003"/>
  </r>
  <r>
    <n v="9328"/>
    <s v="US-2014-130687"/>
    <x v="3"/>
    <x v="210"/>
    <x v="643"/>
    <s v="First Class"/>
    <s v="PF-19225"/>
    <s v="Phillip Flathmann"/>
    <x v="0"/>
    <s v="United States"/>
    <s v="Edmonds"/>
    <x v="4"/>
    <n v="98026"/>
    <x v="1"/>
    <s v="TEC-PH-10002033"/>
    <x v="2"/>
    <x v="7"/>
    <s v="Konftel 250 Conference phone - Charcoal black"/>
    <n v="455.71199999999999"/>
    <n v="2"/>
    <n v="0.2"/>
    <n v="34.178400000000011"/>
  </r>
  <r>
    <n v="9329"/>
    <s v="US-2014-130687"/>
    <x v="3"/>
    <x v="210"/>
    <x v="643"/>
    <s v="First Class"/>
    <s v="PF-19225"/>
    <s v="Phillip Flathmann"/>
    <x v="0"/>
    <s v="United States"/>
    <s v="Edmonds"/>
    <x v="4"/>
    <n v="98026"/>
    <x v="1"/>
    <s v="OFF-AR-10004260"/>
    <x v="1"/>
    <x v="6"/>
    <s v="Boston 1799 Powerhouse Electric Pencil Sharpener"/>
    <n v="25.98"/>
    <n v="1"/>
    <n v="0"/>
    <n v="7.2744"/>
  </r>
  <r>
    <n v="9330"/>
    <s v="CA-2012-164497"/>
    <x v="1"/>
    <x v="109"/>
    <x v="26"/>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x v="837"/>
    <s v="Standard Class"/>
    <s v="EB-14110"/>
    <s v="Eugene Barchas"/>
    <x v="0"/>
    <s v="United States"/>
    <s v="New York City"/>
    <x v="15"/>
    <n v="10035"/>
    <x v="3"/>
    <s v="OFF-EN-10001539"/>
    <x v="1"/>
    <x v="12"/>
    <s v="Staples"/>
    <n v="15.56"/>
    <n v="2"/>
    <n v="0"/>
    <n v="7.3132000000000001"/>
  </r>
  <r>
    <n v="9332"/>
    <s v="CA-2013-108056"/>
    <x v="0"/>
    <x v="321"/>
    <x v="767"/>
    <s v="Standard Class"/>
    <s v="ES-14080"/>
    <s v="Erin Smith"/>
    <x v="1"/>
    <s v="United States"/>
    <s v="Springfield"/>
    <x v="21"/>
    <n v="97477"/>
    <x v="1"/>
    <s v="TEC-PH-10001817"/>
    <x v="2"/>
    <x v="7"/>
    <s v="Wilson Electronics DB Pro Signal Booster"/>
    <n v="859.2"/>
    <n v="3"/>
    <n v="0.2"/>
    <n v="75.180000000000064"/>
  </r>
  <r>
    <n v="9333"/>
    <s v="CA-2014-127726"/>
    <x v="3"/>
    <x v="220"/>
    <x v="462"/>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x v="462"/>
    <s v="Second Class"/>
    <s v="SS-20410"/>
    <s v="Shahid Shariari"/>
    <x v="0"/>
    <s v="United States"/>
    <s v="Georgetown"/>
    <x v="0"/>
    <n v="40324"/>
    <x v="0"/>
    <s v="OFF-FA-10000992"/>
    <x v="1"/>
    <x v="13"/>
    <s v="Acco Clips to Go Binder Clips, 24 Clips in Two Sizes"/>
    <n v="14.2"/>
    <n v="4"/>
    <n v="0"/>
    <n v="6.6739999999999995"/>
  </r>
  <r>
    <n v="9335"/>
    <s v="CA-2014-110198"/>
    <x v="3"/>
    <x v="927"/>
    <x v="1060"/>
    <s v="First Class"/>
    <s v="AG-10900"/>
    <s v="Arthur Gainer"/>
    <x v="0"/>
    <s v="United States"/>
    <s v="Coral Springs"/>
    <x v="2"/>
    <n v="33065"/>
    <x v="0"/>
    <s v="FUR-BO-10001798"/>
    <x v="0"/>
    <x v="0"/>
    <s v="Bush Somerset Collection Bookcase"/>
    <n v="314.35199999999998"/>
    <n v="3"/>
    <n v="0.2"/>
    <n v="-15.71759999999999"/>
  </r>
  <r>
    <n v="9336"/>
    <s v="CA-2014-110198"/>
    <x v="3"/>
    <x v="927"/>
    <x v="1060"/>
    <s v="First Class"/>
    <s v="AG-10900"/>
    <s v="Arthur Gainer"/>
    <x v="0"/>
    <s v="United States"/>
    <s v="Coral Springs"/>
    <x v="2"/>
    <n v="33065"/>
    <x v="0"/>
    <s v="OFF-LA-10004409"/>
    <x v="1"/>
    <x v="2"/>
    <s v="Avery 492"/>
    <n v="4.6079999999999997"/>
    <n v="2"/>
    <n v="0.2"/>
    <n v="1.4975999999999996"/>
  </r>
  <r>
    <n v="9337"/>
    <s v="CA-2014-130715"/>
    <x v="3"/>
    <x v="118"/>
    <x v="295"/>
    <s v="Standard Class"/>
    <s v="CY-12745"/>
    <s v="Craig Yedwab"/>
    <x v="1"/>
    <s v="United States"/>
    <s v="San Francisco"/>
    <x v="1"/>
    <n v="94110"/>
    <x v="1"/>
    <s v="OFF-FA-10000621"/>
    <x v="1"/>
    <x v="13"/>
    <s v="OIC Colored Binder Clips, Assorted Sizes"/>
    <n v="17.899999999999999"/>
    <n v="5"/>
    <n v="0"/>
    <n v="8.7710000000000008"/>
  </r>
  <r>
    <n v="9338"/>
    <s v="CA-2011-155264"/>
    <x v="2"/>
    <x v="538"/>
    <x v="657"/>
    <s v="Second Class"/>
    <s v="RP-19270"/>
    <s v="Rachel Payne"/>
    <x v="1"/>
    <s v="United States"/>
    <s v="San Francisco"/>
    <x v="1"/>
    <n v="94110"/>
    <x v="1"/>
    <s v="OFF-BI-10003196"/>
    <x v="1"/>
    <x v="8"/>
    <s v="Accohide Poly Flexible Ring Binders"/>
    <n v="2.9920000000000004"/>
    <n v="1"/>
    <n v="0.2"/>
    <n v="1.1219999999999999"/>
  </r>
  <r>
    <n v="9339"/>
    <s v="CA-2011-155264"/>
    <x v="2"/>
    <x v="538"/>
    <x v="657"/>
    <s v="Second Class"/>
    <s v="RP-19270"/>
    <s v="Rachel Payne"/>
    <x v="1"/>
    <s v="United States"/>
    <s v="San Francisco"/>
    <x v="1"/>
    <n v="94110"/>
    <x v="1"/>
    <s v="OFF-BI-10003727"/>
    <x v="1"/>
    <x v="8"/>
    <s v="Avery Durable Slant Ring Binders With Label Holder"/>
    <n v="20.064"/>
    <n v="6"/>
    <n v="0.2"/>
    <n v="7.0223999999999993"/>
  </r>
  <r>
    <n v="9340"/>
    <s v="CA-2011-155264"/>
    <x v="2"/>
    <x v="538"/>
    <x v="657"/>
    <s v="Second Class"/>
    <s v="RP-19270"/>
    <s v="Rachel Payne"/>
    <x v="1"/>
    <s v="United States"/>
    <s v="San Francisco"/>
    <x v="1"/>
    <n v="94110"/>
    <x v="1"/>
    <s v="OFF-PA-10003228"/>
    <x v="1"/>
    <x v="10"/>
    <s v="Xerox 1917"/>
    <n v="146.72999999999999"/>
    <n v="3"/>
    <n v="0"/>
    <n v="68.963099999999997"/>
  </r>
  <r>
    <n v="9341"/>
    <s v="CA-2011-155264"/>
    <x v="2"/>
    <x v="538"/>
    <x v="657"/>
    <s v="Second Class"/>
    <s v="RP-19270"/>
    <s v="Rachel Payne"/>
    <x v="1"/>
    <s v="United States"/>
    <s v="San Francisco"/>
    <x v="1"/>
    <n v="94110"/>
    <x v="1"/>
    <s v="OFF-LA-10002787"/>
    <x v="1"/>
    <x v="2"/>
    <s v="Avery 480"/>
    <n v="18.75"/>
    <n v="5"/>
    <n v="0"/>
    <n v="9"/>
  </r>
  <r>
    <n v="9342"/>
    <s v="CA-2011-155264"/>
    <x v="2"/>
    <x v="538"/>
    <x v="657"/>
    <s v="Second Class"/>
    <s v="RP-19270"/>
    <s v="Rachel Payne"/>
    <x v="1"/>
    <s v="United States"/>
    <s v="San Francisco"/>
    <x v="1"/>
    <n v="94110"/>
    <x v="1"/>
    <s v="TEC-PH-10001305"/>
    <x v="2"/>
    <x v="7"/>
    <s v="Panasonic KX TS208W Corded phone"/>
    <n v="117.57600000000002"/>
    <n v="3"/>
    <n v="0.2"/>
    <n v="11.757600000000011"/>
  </r>
  <r>
    <n v="9343"/>
    <s v="CA-2013-119123"/>
    <x v="0"/>
    <x v="69"/>
    <x v="755"/>
    <s v="Standard Class"/>
    <s v="DB-13360"/>
    <s v="Dennis Bolton"/>
    <x v="2"/>
    <s v="United States"/>
    <s v="Riverside"/>
    <x v="1"/>
    <n v="92503"/>
    <x v="1"/>
    <s v="OFF-BI-10001036"/>
    <x v="1"/>
    <x v="8"/>
    <s v="Cardinal EasyOpen D-Ring Binders"/>
    <n v="51.184000000000012"/>
    <n v="7"/>
    <n v="0.2"/>
    <n v="19.193999999999999"/>
  </r>
  <r>
    <n v="9344"/>
    <s v="CA-2014-109085"/>
    <x v="3"/>
    <x v="922"/>
    <x v="971"/>
    <s v="First Class"/>
    <s v="CK-12325"/>
    <s v="Christine Kargatis"/>
    <x v="2"/>
    <s v="United States"/>
    <s v="Troy"/>
    <x v="24"/>
    <n v="45373"/>
    <x v="3"/>
    <s v="FUR-TA-10001086"/>
    <x v="0"/>
    <x v="3"/>
    <s v="SAFCO PlanMaster Boards, 60w x 37-1/2d, White Melamine"/>
    <n v="455.97"/>
    <n v="5"/>
    <n v="0.4"/>
    <n v="-106.39299999999997"/>
  </r>
  <r>
    <n v="9345"/>
    <s v="CA-2014-109085"/>
    <x v="3"/>
    <x v="922"/>
    <x v="971"/>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x v="971"/>
    <s v="First Class"/>
    <s v="CK-12325"/>
    <s v="Christine Kargatis"/>
    <x v="2"/>
    <s v="United States"/>
    <s v="Troy"/>
    <x v="24"/>
    <n v="45373"/>
    <x v="3"/>
    <s v="TEC-PH-10000526"/>
    <x v="2"/>
    <x v="7"/>
    <s v="Vtech CS6719"/>
    <n v="57.593999999999994"/>
    <n v="1"/>
    <n v="0.4"/>
    <n v="-11.518799999999999"/>
  </r>
  <r>
    <n v="9347"/>
    <s v="CA-2014-109085"/>
    <x v="3"/>
    <x v="922"/>
    <x v="971"/>
    <s v="First Class"/>
    <s v="CK-12325"/>
    <s v="Christine Kargatis"/>
    <x v="2"/>
    <s v="United States"/>
    <s v="Troy"/>
    <x v="24"/>
    <n v="45373"/>
    <x v="3"/>
    <s v="FUR-FU-10004973"/>
    <x v="0"/>
    <x v="5"/>
    <s v="Flat Face Poster Frame"/>
    <n v="30.144000000000002"/>
    <n v="2"/>
    <n v="0.2"/>
    <n v="8.2896000000000001"/>
  </r>
  <r>
    <n v="9348"/>
    <s v="CA-2014-109085"/>
    <x v="3"/>
    <x v="922"/>
    <x v="971"/>
    <s v="First Class"/>
    <s v="CK-12325"/>
    <s v="Christine Kargatis"/>
    <x v="2"/>
    <s v="United States"/>
    <s v="Troy"/>
    <x v="24"/>
    <n v="45373"/>
    <x v="3"/>
    <s v="FUR-CH-10003981"/>
    <x v="0"/>
    <x v="1"/>
    <s v="Global Commerce Series Low-Back Swivel/Tilt Chairs"/>
    <n v="899.43"/>
    <n v="5"/>
    <n v="0.3"/>
    <n v="-12.84900000000016"/>
  </r>
  <r>
    <n v="9349"/>
    <s v="CA-2013-114860"/>
    <x v="0"/>
    <x v="596"/>
    <x v="47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x v="470"/>
    <s v="Standard Class"/>
    <s v="DN-13690"/>
    <s v="Duane Noonan"/>
    <x v="0"/>
    <s v="United States"/>
    <s v="Moreno Valley"/>
    <x v="1"/>
    <n v="92553"/>
    <x v="1"/>
    <s v="FUR-FU-10001934"/>
    <x v="0"/>
    <x v="5"/>
    <s v="Magnifier Swing Arm Lamp"/>
    <n v="41.96"/>
    <n v="2"/>
    <n v="0"/>
    <n v="10.909600000000001"/>
  </r>
  <r>
    <n v="9351"/>
    <s v="CA-2013-159009"/>
    <x v="0"/>
    <x v="713"/>
    <x v="759"/>
    <s v="Standard Class"/>
    <s v="DP-13105"/>
    <s v="Dave Poirier"/>
    <x v="1"/>
    <s v="United States"/>
    <s v="Seattle"/>
    <x v="4"/>
    <n v="98115"/>
    <x v="1"/>
    <s v="OFF-BI-10004970"/>
    <x v="1"/>
    <x v="8"/>
    <s v="ACCOHIDE 3-Ring Binder, Blue, 1&quot;"/>
    <n v="13.216000000000001"/>
    <n v="4"/>
    <n v="0.2"/>
    <n v="4.4603999999999999"/>
  </r>
  <r>
    <n v="9352"/>
    <s v="CA-2013-159009"/>
    <x v="0"/>
    <x v="713"/>
    <x v="759"/>
    <s v="Standard Class"/>
    <s v="DP-13105"/>
    <s v="Dave Poirier"/>
    <x v="1"/>
    <s v="United States"/>
    <s v="Seattle"/>
    <x v="4"/>
    <n v="98115"/>
    <x v="1"/>
    <s v="FUR-CH-10003396"/>
    <x v="0"/>
    <x v="1"/>
    <s v="Global Deluxe Steno Chair"/>
    <n v="184.75200000000001"/>
    <n v="3"/>
    <n v="0.2"/>
    <n v="-20.784600000000012"/>
  </r>
  <r>
    <n v="9353"/>
    <s v="CA-2014-148411"/>
    <x v="3"/>
    <x v="241"/>
    <x v="255"/>
    <s v="First Class"/>
    <s v="RO-19780"/>
    <s v="Rose O'Brian"/>
    <x v="0"/>
    <s v="United States"/>
    <s v="Chicago"/>
    <x v="10"/>
    <n v="60623"/>
    <x v="2"/>
    <s v="FUR-CH-10003973"/>
    <x v="0"/>
    <x v="1"/>
    <s v="GuestStacker Chair with Chrome Finish Legs"/>
    <n v="520.46399999999994"/>
    <n v="2"/>
    <n v="0.3"/>
    <n v="-14.870399999999961"/>
  </r>
  <r>
    <n v="9354"/>
    <s v="CA-2014-148411"/>
    <x v="3"/>
    <x v="241"/>
    <x v="255"/>
    <s v="First Class"/>
    <s v="RO-19780"/>
    <s v="Rose O'Brian"/>
    <x v="0"/>
    <s v="United States"/>
    <s v="Chicago"/>
    <x v="10"/>
    <n v="60623"/>
    <x v="2"/>
    <s v="OFF-PA-10002109"/>
    <x v="1"/>
    <x v="10"/>
    <s v="Wirebound Voice Message Log Book"/>
    <n v="11.423999999999999"/>
    <n v="3"/>
    <n v="0.2"/>
    <n v="3.7127999999999988"/>
  </r>
  <r>
    <n v="9355"/>
    <s v="CA-2012-110324"/>
    <x v="1"/>
    <x v="494"/>
    <x v="1197"/>
    <s v="Standard Class"/>
    <s v="MA-17560"/>
    <s v="Matt Abelman"/>
    <x v="2"/>
    <s v="United States"/>
    <s v="Jackson"/>
    <x v="12"/>
    <n v="49201"/>
    <x v="2"/>
    <s v="OFF-PA-10001826"/>
    <x v="1"/>
    <x v="10"/>
    <s v="Xerox 207"/>
    <n v="19.440000000000001"/>
    <n v="3"/>
    <n v="0"/>
    <n v="9.3312000000000008"/>
  </r>
  <r>
    <n v="9356"/>
    <s v="CA-2012-110324"/>
    <x v="1"/>
    <x v="494"/>
    <x v="1197"/>
    <s v="Standard Class"/>
    <s v="MA-17560"/>
    <s v="Matt Abelman"/>
    <x v="2"/>
    <s v="United States"/>
    <s v="Jackson"/>
    <x v="12"/>
    <n v="49201"/>
    <x v="2"/>
    <s v="OFF-AR-10000823"/>
    <x v="1"/>
    <x v="6"/>
    <s v="Newell 307"/>
    <n v="3.64"/>
    <n v="2"/>
    <n v="0"/>
    <n v="1.0192000000000001"/>
  </r>
  <r>
    <n v="9357"/>
    <s v="CA-2012-110324"/>
    <x v="1"/>
    <x v="494"/>
    <x v="1197"/>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x v="113"/>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x v="113"/>
    <s v="Second Class"/>
    <s v="JD-15895"/>
    <s v="Jonathan Doherty"/>
    <x v="1"/>
    <s v="United States"/>
    <s v="New York City"/>
    <x v="15"/>
    <n v="10024"/>
    <x v="3"/>
    <s v="FUR-TA-10001095"/>
    <x v="0"/>
    <x v="3"/>
    <s v="Chromcraft Round Conference Tables"/>
    <n v="313.72199999999998"/>
    <n v="3"/>
    <n v="0.4"/>
    <n v="-99.34529999999998"/>
  </r>
  <r>
    <n v="9360"/>
    <s v="CA-2013-168046"/>
    <x v="0"/>
    <x v="967"/>
    <x v="113"/>
    <s v="Second Class"/>
    <s v="JD-15895"/>
    <s v="Jonathan Doherty"/>
    <x v="1"/>
    <s v="United States"/>
    <s v="New York City"/>
    <x v="15"/>
    <n v="10024"/>
    <x v="3"/>
    <s v="FUR-FU-10000747"/>
    <x v="0"/>
    <x v="5"/>
    <s v="Tenex B1-RE Series Chair Mats for Low Pile Carpets"/>
    <n v="45.98"/>
    <n v="1"/>
    <n v="0"/>
    <n v="7.816599999999994"/>
  </r>
  <r>
    <n v="9361"/>
    <s v="CA-2013-168046"/>
    <x v="0"/>
    <x v="967"/>
    <x v="113"/>
    <s v="Second Class"/>
    <s v="JD-15895"/>
    <s v="Jonathan Doherty"/>
    <x v="1"/>
    <s v="United States"/>
    <s v="New York City"/>
    <x v="15"/>
    <n v="10024"/>
    <x v="3"/>
    <s v="OFF-ST-10004337"/>
    <x v="1"/>
    <x v="4"/>
    <s v="SAFCO Commercial Wire Shelving, 72h"/>
    <n v="428.68"/>
    <n v="7"/>
    <n v="0"/>
    <n v="0"/>
  </r>
  <r>
    <n v="9362"/>
    <s v="CA-2014-111591"/>
    <x v="3"/>
    <x v="708"/>
    <x v="186"/>
    <s v="Standard Class"/>
    <s v="PS-18970"/>
    <s v="Paul Stevenson"/>
    <x v="2"/>
    <s v="United States"/>
    <s v="Seattle"/>
    <x v="4"/>
    <n v="98105"/>
    <x v="1"/>
    <s v="OFF-BI-10004410"/>
    <x v="1"/>
    <x v="8"/>
    <s v="C-Line Peel &amp; Stick Add-On Filing Pockets, 8-3/4 x 5-1/8, 10/Pack"/>
    <n v="30.576000000000001"/>
    <n v="6"/>
    <n v="0.2"/>
    <n v="10.3194"/>
  </r>
  <r>
    <n v="9363"/>
    <s v="CA-2014-111591"/>
    <x v="3"/>
    <x v="708"/>
    <x v="186"/>
    <s v="Standard Class"/>
    <s v="PS-18970"/>
    <s v="Paul Stevenson"/>
    <x v="2"/>
    <s v="United States"/>
    <s v="Seattle"/>
    <x v="4"/>
    <n v="98105"/>
    <x v="1"/>
    <s v="OFF-FA-10004838"/>
    <x v="1"/>
    <x v="13"/>
    <s v="Super Bands, 12/Pack"/>
    <n v="13.020000000000001"/>
    <n v="7"/>
    <n v="0"/>
    <n v="0.3906000000000005"/>
  </r>
  <r>
    <n v="9364"/>
    <s v="CA-2014-111591"/>
    <x v="3"/>
    <x v="708"/>
    <x v="186"/>
    <s v="Standard Class"/>
    <s v="PS-18970"/>
    <s v="Paul Stevenson"/>
    <x v="2"/>
    <s v="United States"/>
    <s v="Seattle"/>
    <x v="4"/>
    <n v="98105"/>
    <x v="1"/>
    <s v="FUR-FU-10002364"/>
    <x v="0"/>
    <x v="5"/>
    <s v="Eldon Expressions Wood Desk Accessories, Oak"/>
    <n v="22.14"/>
    <n v="3"/>
    <n v="0"/>
    <n v="6.4205999999999976"/>
  </r>
  <r>
    <n v="9365"/>
    <s v="CA-2014-111591"/>
    <x v="3"/>
    <x v="708"/>
    <x v="186"/>
    <s v="Standard Class"/>
    <s v="PS-18970"/>
    <s v="Paul Stevenson"/>
    <x v="2"/>
    <s v="United States"/>
    <s v="Seattle"/>
    <x v="4"/>
    <n v="98105"/>
    <x v="1"/>
    <s v="OFF-ST-10001809"/>
    <x v="1"/>
    <x v="4"/>
    <s v="Fellowes Officeware Wire Shelving"/>
    <n v="359.32"/>
    <n v="4"/>
    <n v="0"/>
    <n v="7.1863999999999919"/>
  </r>
  <r>
    <n v="9366"/>
    <s v="US-2011-166828"/>
    <x v="2"/>
    <x v="963"/>
    <x v="1036"/>
    <s v="First Class"/>
    <s v="JF-15415"/>
    <s v="Jennifer Ferguson"/>
    <x v="0"/>
    <s v="United States"/>
    <s v="Saint Charles"/>
    <x v="25"/>
    <n v="63301"/>
    <x v="2"/>
    <s v="OFF-PA-10001846"/>
    <x v="1"/>
    <x v="10"/>
    <s v="Xerox 1899"/>
    <n v="11.56"/>
    <n v="2"/>
    <n v="0"/>
    <n v="5.6644000000000005"/>
  </r>
  <r>
    <n v="9367"/>
    <s v="CA-2011-108147"/>
    <x v="2"/>
    <x v="785"/>
    <x v="200"/>
    <s v="Standard Class"/>
    <s v="RD-19480"/>
    <s v="Rick Duston"/>
    <x v="0"/>
    <s v="United States"/>
    <s v="Long Beach"/>
    <x v="15"/>
    <n v="11561"/>
    <x v="3"/>
    <s v="OFF-BI-10003876"/>
    <x v="1"/>
    <x v="8"/>
    <s v="Green Canvas Binder for 8-1/2&quot; x 14&quot; Sheets"/>
    <n v="68.48"/>
    <n v="2"/>
    <n v="0.2"/>
    <n v="25.679999999999996"/>
  </r>
  <r>
    <n v="9368"/>
    <s v="CA-2011-108147"/>
    <x v="2"/>
    <x v="785"/>
    <x v="2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x v="300"/>
    <s v="First Class"/>
    <s v="ES-14080"/>
    <s v="Erin Smith"/>
    <x v="1"/>
    <s v="United States"/>
    <s v="Lakewood"/>
    <x v="30"/>
    <n v="8701"/>
    <x v="3"/>
    <s v="OFF-PA-10004243"/>
    <x v="1"/>
    <x v="10"/>
    <s v="Xerox 1939"/>
    <n v="37.94"/>
    <n v="2"/>
    <n v="0"/>
    <n v="18.211199999999998"/>
  </r>
  <r>
    <n v="9370"/>
    <s v="CA-2014-113460"/>
    <x v="3"/>
    <x v="659"/>
    <x v="748"/>
    <s v="Second Class"/>
    <s v="KN-16390"/>
    <s v="Katherine Nockton"/>
    <x v="1"/>
    <s v="United States"/>
    <s v="Clinton"/>
    <x v="39"/>
    <n v="20735"/>
    <x v="3"/>
    <s v="FUR-CH-10000422"/>
    <x v="0"/>
    <x v="1"/>
    <s v="Global Highback Leather Tilter in Burgundy"/>
    <n v="272.96999999999997"/>
    <n v="3"/>
    <n v="0"/>
    <n v="43.675200000000018"/>
  </r>
  <r>
    <n v="9371"/>
    <s v="CA-2012-111339"/>
    <x v="1"/>
    <x v="352"/>
    <x v="1247"/>
    <s v="First Class"/>
    <s v="VP-21760"/>
    <s v="Victoria Pisteka"/>
    <x v="1"/>
    <s v="United States"/>
    <s v="Columbus"/>
    <x v="24"/>
    <n v="43229"/>
    <x v="3"/>
    <s v="FUR-FU-10002506"/>
    <x v="0"/>
    <x v="5"/>
    <s v="Tensor &quot;Hersey Kiss&quot; Styled Floor Lamp"/>
    <n v="41.568000000000005"/>
    <n v="4"/>
    <n v="0.2"/>
    <n v="-4.1568000000000023"/>
  </r>
  <r>
    <n v="9372"/>
    <s v="CA-2012-111339"/>
    <x v="1"/>
    <x v="352"/>
    <x v="1247"/>
    <s v="First Class"/>
    <s v="VP-21760"/>
    <s v="Victoria Pisteka"/>
    <x v="1"/>
    <s v="United States"/>
    <s v="Columbus"/>
    <x v="24"/>
    <n v="43229"/>
    <x v="3"/>
    <s v="FUR-CH-10000863"/>
    <x v="0"/>
    <x v="1"/>
    <s v="Novimex Swivel Fabric Task Chair"/>
    <n v="317.05799999999999"/>
    <n v="3"/>
    <n v="0.3"/>
    <n v="-86.058600000000013"/>
  </r>
  <r>
    <n v="9373"/>
    <s v="CA-2012-111339"/>
    <x v="1"/>
    <x v="352"/>
    <x v="1247"/>
    <s v="First Class"/>
    <s v="VP-21760"/>
    <s v="Victoria Pisteka"/>
    <x v="1"/>
    <s v="United States"/>
    <s v="Columbus"/>
    <x v="24"/>
    <n v="43229"/>
    <x v="3"/>
    <s v="OFF-FA-10002988"/>
    <x v="1"/>
    <x v="13"/>
    <s v="Ideal Clamps"/>
    <n v="8.0399999999999991"/>
    <n v="5"/>
    <n v="0.2"/>
    <n v="2.9144999999999994"/>
  </r>
  <r>
    <n v="9374"/>
    <s v="CA-2014-102820"/>
    <x v="3"/>
    <x v="917"/>
    <x v="676"/>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x v="103"/>
    <s v="Standard Class"/>
    <s v="KB-16600"/>
    <s v="Ken Brennan"/>
    <x v="1"/>
    <s v="United States"/>
    <s v="Seattle"/>
    <x v="4"/>
    <n v="98105"/>
    <x v="1"/>
    <s v="OFF-SU-10002537"/>
    <x v="1"/>
    <x v="14"/>
    <s v="Acme Box Cutter Scissors"/>
    <n v="61.38"/>
    <n v="6"/>
    <n v="0"/>
    <n v="15.958800000000004"/>
  </r>
  <r>
    <n v="9376"/>
    <s v="CA-2012-126347"/>
    <x v="1"/>
    <x v="639"/>
    <x v="79"/>
    <s v="Second Class"/>
    <s v="AJ-10945"/>
    <s v="Ashley Jarboe"/>
    <x v="0"/>
    <s v="United States"/>
    <s v="Los Angeles"/>
    <x v="1"/>
    <n v="90045"/>
    <x v="1"/>
    <s v="TEC-AC-10003063"/>
    <x v="2"/>
    <x v="11"/>
    <s v="Micro Innovations USB RF Wireless Keyboard with Mouse"/>
    <n v="50"/>
    <n v="2"/>
    <n v="0"/>
    <n v="10.5"/>
  </r>
  <r>
    <n v="9377"/>
    <s v="CA-2014-108756"/>
    <x v="3"/>
    <x v="53"/>
    <x v="168"/>
    <s v="Standard Class"/>
    <s v="PO-18865"/>
    <s v="Patrick O'Donnell"/>
    <x v="0"/>
    <s v="United States"/>
    <s v="East Orange"/>
    <x v="30"/>
    <n v="7017"/>
    <x v="3"/>
    <s v="TEC-AC-10003237"/>
    <x v="2"/>
    <x v="11"/>
    <s v="Memorex Micro Travel Drive 4 GB"/>
    <n v="31.799999999999997"/>
    <n v="3"/>
    <n v="0"/>
    <n v="13.674000000000003"/>
  </r>
  <r>
    <n v="9378"/>
    <s v="CA-2014-155362"/>
    <x v="3"/>
    <x v="94"/>
    <x v="91"/>
    <s v="Standard Class"/>
    <s v="DP-13105"/>
    <s v="Dave Poirier"/>
    <x v="1"/>
    <s v="United States"/>
    <s v="Eau Claire"/>
    <x v="6"/>
    <n v="54703"/>
    <x v="2"/>
    <s v="OFF-ST-10001031"/>
    <x v="1"/>
    <x v="4"/>
    <s v="Adjustable Personal File Tote"/>
    <n v="32.56"/>
    <n v="2"/>
    <n v="0"/>
    <n v="8.465600000000002"/>
  </r>
  <r>
    <n v="9379"/>
    <s v="CA-2013-117625"/>
    <x v="0"/>
    <x v="1120"/>
    <x v="566"/>
    <s v="Standard Class"/>
    <s v="GM-14500"/>
    <s v="Gene McClure"/>
    <x v="0"/>
    <s v="United States"/>
    <s v="Chicago"/>
    <x v="10"/>
    <n v="60610"/>
    <x v="2"/>
    <s v="OFF-EN-10001535"/>
    <x v="1"/>
    <x v="12"/>
    <s v="Grip Seal Envelopes"/>
    <n v="7.0720000000000001"/>
    <n v="2"/>
    <n v="0.2"/>
    <n v="2.3868"/>
  </r>
  <r>
    <n v="9380"/>
    <s v="CA-2011-154158"/>
    <x v="2"/>
    <x v="851"/>
    <x v="999"/>
    <s v="Second Class"/>
    <s v="CC-12670"/>
    <s v="Craig Carreira"/>
    <x v="0"/>
    <s v="United States"/>
    <s v="Tampa"/>
    <x v="2"/>
    <n v="33614"/>
    <x v="0"/>
    <s v="OFF-PA-10001295"/>
    <x v="1"/>
    <x v="10"/>
    <s v="Computer Printout Paper with Letter-Trim Perforations"/>
    <n v="45.527999999999999"/>
    <n v="3"/>
    <n v="0.2"/>
    <n v="15.934799999999997"/>
  </r>
  <r>
    <n v="9381"/>
    <s v="CA-2011-154158"/>
    <x v="2"/>
    <x v="851"/>
    <x v="999"/>
    <s v="Second Class"/>
    <s v="CC-12670"/>
    <s v="Craig Carreira"/>
    <x v="0"/>
    <s v="United States"/>
    <s v="Tampa"/>
    <x v="2"/>
    <n v="33614"/>
    <x v="0"/>
    <s v="FUR-CH-10004698"/>
    <x v="0"/>
    <x v="1"/>
    <s v="Padded Folding Chairs, Black, 4/Carton"/>
    <n v="64.784000000000006"/>
    <n v="1"/>
    <n v="0.2"/>
    <n v="6.4784000000000042"/>
  </r>
  <r>
    <n v="9382"/>
    <s v="CA-2011-154158"/>
    <x v="2"/>
    <x v="851"/>
    <x v="999"/>
    <s v="Second Class"/>
    <s v="CC-12670"/>
    <s v="Craig Carreira"/>
    <x v="0"/>
    <s v="United States"/>
    <s v="Tampa"/>
    <x v="2"/>
    <n v="33614"/>
    <x v="0"/>
    <s v="OFF-ST-10000078"/>
    <x v="1"/>
    <x v="4"/>
    <s v="Tennsco 6- and 18-Compartment Lockers"/>
    <n v="424.27200000000005"/>
    <n v="2"/>
    <n v="0.2"/>
    <n v="-10.60680000000005"/>
  </r>
  <r>
    <n v="9383"/>
    <s v="CA-2011-154158"/>
    <x v="2"/>
    <x v="851"/>
    <x v="999"/>
    <s v="Second Class"/>
    <s v="CC-12670"/>
    <s v="Craig Carreira"/>
    <x v="0"/>
    <s v="United States"/>
    <s v="Tampa"/>
    <x v="2"/>
    <n v="33614"/>
    <x v="0"/>
    <s v="OFF-AR-10001868"/>
    <x v="1"/>
    <x v="6"/>
    <s v="Prang Dustless Chalk Sticks"/>
    <n v="1.3440000000000001"/>
    <n v="1"/>
    <n v="0.2"/>
    <n v="0.504"/>
  </r>
  <r>
    <n v="9384"/>
    <s v="CA-2011-154158"/>
    <x v="2"/>
    <x v="851"/>
    <x v="999"/>
    <s v="Second Class"/>
    <s v="CC-12670"/>
    <s v="Craig Carreira"/>
    <x v="0"/>
    <s v="United States"/>
    <s v="Tampa"/>
    <x v="2"/>
    <n v="33614"/>
    <x v="0"/>
    <s v="OFF-ST-10004950"/>
    <x v="1"/>
    <x v="4"/>
    <s v="Acco Perma 3000 Stacking Storage Drawers"/>
    <n v="83.920000000000016"/>
    <n v="5"/>
    <n v="0.2"/>
    <n v="-1.049000000000003"/>
  </r>
  <r>
    <n v="9385"/>
    <s v="CA-2014-100433"/>
    <x v="3"/>
    <x v="938"/>
    <x v="766"/>
    <s v="Standard Class"/>
    <s v="SJ-20125"/>
    <s v="Sanjit Jacobs"/>
    <x v="2"/>
    <s v="United States"/>
    <s v="New York City"/>
    <x v="15"/>
    <n v="10009"/>
    <x v="3"/>
    <s v="OFF-PA-10003441"/>
    <x v="1"/>
    <x v="10"/>
    <s v="Xerox 226"/>
    <n v="25.92"/>
    <n v="4"/>
    <n v="0"/>
    <n v="12.441600000000001"/>
  </r>
  <r>
    <n v="9386"/>
    <s v="CA-2014-163097"/>
    <x v="3"/>
    <x v="151"/>
    <x v="1316"/>
    <s v="Standard Class"/>
    <s v="SF-20200"/>
    <s v="Sarah Foster"/>
    <x v="0"/>
    <s v="United States"/>
    <s v="Mesa"/>
    <x v="16"/>
    <n v="85204"/>
    <x v="1"/>
    <s v="FUR-FU-10004973"/>
    <x v="0"/>
    <x v="5"/>
    <s v="Flat Face Poster Frame"/>
    <n v="120.57600000000001"/>
    <n v="8"/>
    <n v="0.2"/>
    <n v="33.1584"/>
  </r>
  <r>
    <n v="9387"/>
    <s v="US-2014-127292"/>
    <x v="3"/>
    <x v="617"/>
    <x v="185"/>
    <s v="Standard Class"/>
    <s v="RM-19375"/>
    <s v="Raymond Messe"/>
    <x v="0"/>
    <s v="United States"/>
    <s v="Burlington"/>
    <x v="42"/>
    <s v="05408"/>
    <x v="3"/>
    <s v="OFF-PA-10000157"/>
    <x v="1"/>
    <x v="10"/>
    <s v="Xerox 191"/>
    <n v="79.92"/>
    <n v="4"/>
    <n v="0"/>
    <n v="37.562399999999997"/>
  </r>
  <r>
    <n v="9388"/>
    <s v="US-2014-127292"/>
    <x v="3"/>
    <x v="617"/>
    <x v="185"/>
    <s v="Standard Class"/>
    <s v="RM-19375"/>
    <s v="Raymond Messe"/>
    <x v="0"/>
    <s v="United States"/>
    <s v="Burlington"/>
    <x v="42"/>
    <s v="05408"/>
    <x v="3"/>
    <s v="OFF-PA-10001970"/>
    <x v="1"/>
    <x v="10"/>
    <s v="Xerox 1881"/>
    <n v="12.28"/>
    <n v="1"/>
    <n v="0"/>
    <n v="5.7715999999999994"/>
  </r>
  <r>
    <n v="9389"/>
    <s v="US-2014-127292"/>
    <x v="3"/>
    <x v="617"/>
    <x v="185"/>
    <s v="Standard Class"/>
    <s v="RM-19375"/>
    <s v="Raymond Messe"/>
    <x v="0"/>
    <s v="United States"/>
    <s v="Burlington"/>
    <x v="42"/>
    <s v="05408"/>
    <x v="3"/>
    <s v="OFF-AP-10000828"/>
    <x v="1"/>
    <x v="9"/>
    <s v="Avanti 4.4 Cu. Ft. Refrigerator"/>
    <n v="542.93999999999994"/>
    <n v="3"/>
    <n v="0"/>
    <n v="152.02319999999997"/>
  </r>
  <r>
    <n v="9390"/>
    <s v="US-2014-127292"/>
    <x v="3"/>
    <x v="617"/>
    <x v="185"/>
    <s v="Standard Class"/>
    <s v="RM-19375"/>
    <s v="Raymond Messe"/>
    <x v="0"/>
    <s v="United States"/>
    <s v="Burlington"/>
    <x v="42"/>
    <s v="05408"/>
    <x v="3"/>
    <s v="OFF-EN-10001509"/>
    <x v="1"/>
    <x v="12"/>
    <s v="Poly String Tie Envelopes"/>
    <n v="2.04"/>
    <n v="1"/>
    <n v="0"/>
    <n v="0.95879999999999987"/>
  </r>
  <r>
    <n v="9391"/>
    <s v="CA-2012-163734"/>
    <x v="1"/>
    <x v="974"/>
    <x v="1267"/>
    <s v="Standard Class"/>
    <s v="KM-16375"/>
    <s v="Katherine Murray"/>
    <x v="2"/>
    <s v="United States"/>
    <s v="Houston"/>
    <x v="5"/>
    <n v="77070"/>
    <x v="2"/>
    <s v="OFF-ST-10003692"/>
    <x v="1"/>
    <x v="4"/>
    <s v="Recycled Steel Personal File for Hanging File Folders"/>
    <n v="228.92"/>
    <n v="5"/>
    <n v="0.2"/>
    <n v="14.307499999999997"/>
  </r>
  <r>
    <n v="9392"/>
    <s v="CA-2014-162474"/>
    <x v="3"/>
    <x v="677"/>
    <x v="1034"/>
    <s v="First Class"/>
    <s v="FH-14275"/>
    <s v="Frank Hawley"/>
    <x v="1"/>
    <s v="United States"/>
    <s v="Aurora"/>
    <x v="10"/>
    <n v="60505"/>
    <x v="2"/>
    <s v="TEC-PH-10004700"/>
    <x v="2"/>
    <x v="7"/>
    <s v="PowerGen Dual USB Car Charger"/>
    <n v="7.9920000000000009"/>
    <n v="1"/>
    <n v="0.2"/>
    <n v="2.5973999999999995"/>
  </r>
  <r>
    <n v="9393"/>
    <s v="CA-2012-130848"/>
    <x v="1"/>
    <x v="969"/>
    <x v="1317"/>
    <s v="Same Day"/>
    <s v="DG-13300"/>
    <s v="Deirdre Greer"/>
    <x v="1"/>
    <s v="United States"/>
    <s v="Denver"/>
    <x v="22"/>
    <n v="80219"/>
    <x v="1"/>
    <s v="FUR-CH-10000422"/>
    <x v="0"/>
    <x v="1"/>
    <s v="Global Highback Leather Tilter in Burgundy"/>
    <n v="582.33600000000001"/>
    <n v="8"/>
    <n v="0.2"/>
    <n v="-29.116799999999955"/>
  </r>
  <r>
    <n v="9394"/>
    <s v="CA-2011-125997"/>
    <x v="2"/>
    <x v="59"/>
    <x v="160"/>
    <s v="First Class"/>
    <s v="MW-18220"/>
    <s v="Mitch Webber"/>
    <x v="0"/>
    <s v="United States"/>
    <s v="New York City"/>
    <x v="15"/>
    <n v="10011"/>
    <x v="3"/>
    <s v="TEC-PH-10003484"/>
    <x v="2"/>
    <x v="7"/>
    <s v="Ooma Telo VoIP Home Phone System"/>
    <n v="629.94999999999993"/>
    <n v="5"/>
    <n v="0"/>
    <n v="157.48750000000001"/>
  </r>
  <r>
    <n v="9395"/>
    <s v="CA-2011-125997"/>
    <x v="2"/>
    <x v="59"/>
    <x v="160"/>
    <s v="First Class"/>
    <s v="MW-18220"/>
    <s v="Mitch Webber"/>
    <x v="0"/>
    <s v="United States"/>
    <s v="New York City"/>
    <x v="15"/>
    <n v="10011"/>
    <x v="3"/>
    <s v="FUR-CH-10001394"/>
    <x v="0"/>
    <x v="1"/>
    <s v="Global Leather Executive Chair"/>
    <n v="631.78200000000004"/>
    <n v="2"/>
    <n v="0.1"/>
    <n v="140.39599999999993"/>
  </r>
  <r>
    <n v="9396"/>
    <s v="CA-2011-125997"/>
    <x v="2"/>
    <x v="59"/>
    <x v="160"/>
    <s v="First Class"/>
    <s v="MW-18220"/>
    <s v="Mitch Webber"/>
    <x v="0"/>
    <s v="United States"/>
    <s v="New York City"/>
    <x v="15"/>
    <n v="10011"/>
    <x v="3"/>
    <s v="FUR-BO-10002213"/>
    <x v="0"/>
    <x v="0"/>
    <s v="DMI Eclipse Executive Suite Bookcases"/>
    <n v="801.5680000000001"/>
    <n v="2"/>
    <n v="0.2"/>
    <n v="-10.019600000000054"/>
  </r>
  <r>
    <n v="9397"/>
    <s v="CA-2011-125997"/>
    <x v="2"/>
    <x v="59"/>
    <x v="160"/>
    <s v="First Class"/>
    <s v="MW-18220"/>
    <s v="Mitch Webber"/>
    <x v="0"/>
    <s v="United States"/>
    <s v="New York City"/>
    <x v="15"/>
    <n v="10011"/>
    <x v="3"/>
    <s v="OFF-LA-10002762"/>
    <x v="1"/>
    <x v="2"/>
    <s v="Avery 485"/>
    <n v="75.179999999999993"/>
    <n v="6"/>
    <n v="0"/>
    <n v="35.334599999999995"/>
  </r>
  <r>
    <n v="9398"/>
    <s v="CA-2011-125997"/>
    <x v="2"/>
    <x v="59"/>
    <x v="160"/>
    <s v="First Class"/>
    <s v="MW-18220"/>
    <s v="Mitch Webber"/>
    <x v="0"/>
    <s v="United States"/>
    <s v="New York City"/>
    <x v="15"/>
    <n v="10011"/>
    <x v="3"/>
    <s v="OFF-AP-10003842"/>
    <x v="1"/>
    <x v="9"/>
    <s v="Euro-Pro Shark Turbo Vacuum"/>
    <n v="30.98"/>
    <n v="1"/>
    <n v="0"/>
    <n v="8.0548000000000002"/>
  </r>
  <r>
    <n v="9399"/>
    <s v="CA-2011-125997"/>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x v="441"/>
    <s v="Standard Class"/>
    <s v="SC-20845"/>
    <s v="Sung Chung"/>
    <x v="0"/>
    <s v="United States"/>
    <s v="Arlington Heights"/>
    <x v="10"/>
    <n v="60004"/>
    <x v="2"/>
    <s v="OFF-AR-10003394"/>
    <x v="1"/>
    <x v="6"/>
    <s v="Newell 332"/>
    <n v="14.111999999999998"/>
    <n v="6"/>
    <n v="0.2"/>
    <n v="1.2348000000000008"/>
  </r>
  <r>
    <n v="9401"/>
    <s v="CA-2012-167696"/>
    <x v="1"/>
    <x v="1218"/>
    <x v="14"/>
    <s v="Standard Class"/>
    <s v="BD-11500"/>
    <s v="Bradley Drucker"/>
    <x v="0"/>
    <s v="United States"/>
    <s v="Newport News"/>
    <x v="17"/>
    <n v="23602"/>
    <x v="0"/>
    <s v="OFF-EN-10001539"/>
    <x v="1"/>
    <x v="12"/>
    <s v="Staples"/>
    <n v="31.12"/>
    <n v="4"/>
    <n v="0"/>
    <n v="14.6264"/>
  </r>
  <r>
    <n v="9402"/>
    <s v="CA-2011-159814"/>
    <x v="2"/>
    <x v="1219"/>
    <x v="431"/>
    <s v="Standard Class"/>
    <s v="LP-17080"/>
    <s v="Liz Pelletier"/>
    <x v="0"/>
    <s v="United States"/>
    <s v="Tucson"/>
    <x v="16"/>
    <n v="85705"/>
    <x v="1"/>
    <s v="FUR-FU-10001731"/>
    <x v="0"/>
    <x v="5"/>
    <s v="Acrylic Self-Standing Desk Frames"/>
    <n v="4.2720000000000002"/>
    <n v="2"/>
    <n v="0.2"/>
    <n v="0.96119999999999983"/>
  </r>
  <r>
    <n v="9403"/>
    <s v="CA-2013-105459"/>
    <x v="0"/>
    <x v="399"/>
    <x v="611"/>
    <s v="Second Class"/>
    <s v="NP-18700"/>
    <s v="Nora Preis"/>
    <x v="0"/>
    <s v="United States"/>
    <s v="New York City"/>
    <x v="15"/>
    <n v="10024"/>
    <x v="3"/>
    <s v="FUR-TA-10001095"/>
    <x v="0"/>
    <x v="3"/>
    <s v="Chromcraft Round Conference Tables"/>
    <n v="209.148"/>
    <n v="2"/>
    <n v="0.4"/>
    <n v="-66.230199999999996"/>
  </r>
  <r>
    <n v="9404"/>
    <s v="CA-2013-105459"/>
    <x v="0"/>
    <x v="399"/>
    <x v="611"/>
    <s v="Second Class"/>
    <s v="NP-18700"/>
    <s v="Nora Preis"/>
    <x v="0"/>
    <s v="United States"/>
    <s v="New York City"/>
    <x v="15"/>
    <n v="10024"/>
    <x v="3"/>
    <s v="OFF-ST-10000078"/>
    <x v="1"/>
    <x v="4"/>
    <s v="Tennsco 6- and 18-Compartment Lockers"/>
    <n v="1591.02"/>
    <n v="6"/>
    <n v="0"/>
    <n v="286.38359999999989"/>
  </r>
  <r>
    <n v="9405"/>
    <s v="CA-2014-141663"/>
    <x v="3"/>
    <x v="669"/>
    <x v="125"/>
    <s v="Standard Class"/>
    <s v="DP-13105"/>
    <s v="Dave Poirier"/>
    <x v="1"/>
    <s v="United States"/>
    <s v="Philadelphia"/>
    <x v="9"/>
    <n v="19134"/>
    <x v="3"/>
    <s v="OFF-FA-10004076"/>
    <x v="1"/>
    <x v="13"/>
    <s v="Translucent Push Pins by OIC"/>
    <n v="7.92"/>
    <n v="5"/>
    <n v="0.2"/>
    <n v="1.6829999999999994"/>
  </r>
  <r>
    <n v="9406"/>
    <s v="CA-2011-152618"/>
    <x v="2"/>
    <x v="619"/>
    <x v="700"/>
    <s v="First Class"/>
    <s v="RB-19465"/>
    <s v="Rick Bensley"/>
    <x v="2"/>
    <s v="United States"/>
    <s v="Chicago"/>
    <x v="10"/>
    <n v="60653"/>
    <x v="2"/>
    <s v="TEC-MA-10003626"/>
    <x v="2"/>
    <x v="15"/>
    <s v="Hewlett-Packard Deskjet 6540 Color Inkjet Printer"/>
    <n v="574.91"/>
    <n v="2"/>
    <n v="0.3"/>
    <n v="156.04699999999997"/>
  </r>
  <r>
    <n v="9407"/>
    <s v="CA-2011-152618"/>
    <x v="2"/>
    <x v="619"/>
    <x v="700"/>
    <s v="First Class"/>
    <s v="RB-19465"/>
    <s v="Rick Bensley"/>
    <x v="2"/>
    <s v="United States"/>
    <s v="Chicago"/>
    <x v="10"/>
    <n v="60653"/>
    <x v="2"/>
    <s v="OFF-PA-10001215"/>
    <x v="1"/>
    <x v="10"/>
    <s v="Xerox 1963"/>
    <n v="8.4480000000000004"/>
    <n v="2"/>
    <n v="0.2"/>
    <n v="2.6399999999999997"/>
  </r>
  <r>
    <n v="9408"/>
    <s v="CA-2014-162789"/>
    <x v="3"/>
    <x v="585"/>
    <x v="706"/>
    <s v="Second Class"/>
    <s v="LC-17140"/>
    <s v="Logan Currie"/>
    <x v="0"/>
    <s v="United States"/>
    <s v="New York City"/>
    <x v="15"/>
    <n v="10035"/>
    <x v="3"/>
    <s v="TEC-AC-10002842"/>
    <x v="2"/>
    <x v="11"/>
    <s v="WD My Passport Ultra 2TB Portable External Hard Drive"/>
    <n v="1071"/>
    <n v="9"/>
    <n v="0"/>
    <n v="171.36000000000007"/>
  </r>
  <r>
    <n v="9409"/>
    <s v="CA-2014-162789"/>
    <x v="3"/>
    <x v="585"/>
    <x v="706"/>
    <s v="Second Class"/>
    <s v="LC-17140"/>
    <s v="Logan Currie"/>
    <x v="0"/>
    <s v="United States"/>
    <s v="New York City"/>
    <x v="15"/>
    <n v="10035"/>
    <x v="3"/>
    <s v="FUR-FU-10004864"/>
    <x v="0"/>
    <x v="5"/>
    <s v="Eldon 500 Class Desk Accessories"/>
    <n v="12.07"/>
    <n v="1"/>
    <n v="0"/>
    <n v="3.9831000000000003"/>
  </r>
  <r>
    <n v="9410"/>
    <s v="US-2014-110149"/>
    <x v="3"/>
    <x v="389"/>
    <x v="114"/>
    <s v="First Class"/>
    <s v="WB-21850"/>
    <s v="William Brown"/>
    <x v="0"/>
    <s v="United States"/>
    <s v="Philadelphia"/>
    <x v="9"/>
    <n v="19143"/>
    <x v="3"/>
    <s v="OFF-BI-10000014"/>
    <x v="1"/>
    <x v="8"/>
    <s v="Heavy-Duty E-Z-D Binders"/>
    <n v="3.2730000000000006"/>
    <n v="1"/>
    <n v="0.7"/>
    <n v="-2.5092999999999996"/>
  </r>
  <r>
    <n v="9411"/>
    <s v="US-2014-110149"/>
    <x v="3"/>
    <x v="389"/>
    <x v="114"/>
    <s v="First Class"/>
    <s v="WB-21850"/>
    <s v="William Brown"/>
    <x v="0"/>
    <s v="United States"/>
    <s v="Philadelphia"/>
    <x v="9"/>
    <n v="19143"/>
    <x v="3"/>
    <s v="FUR-FU-10001475"/>
    <x v="0"/>
    <x v="5"/>
    <s v="Contract Clock, 14&quot;, Brown"/>
    <n v="87.92"/>
    <n v="5"/>
    <n v="0.2"/>
    <n v="15.385999999999999"/>
  </r>
  <r>
    <n v="9412"/>
    <s v="CA-2013-108959"/>
    <x v="0"/>
    <x v="612"/>
    <x v="1007"/>
    <s v="Second Class"/>
    <s v="MH-17785"/>
    <s v="Maya Herman"/>
    <x v="1"/>
    <s v="United States"/>
    <s v="Glendale"/>
    <x v="16"/>
    <n v="85301"/>
    <x v="1"/>
    <s v="OFF-ST-10001272"/>
    <x v="1"/>
    <x v="4"/>
    <s v="Mini 13-1/2 Capacity Data Binder Rack, Pearl"/>
    <n v="104.69600000000001"/>
    <n v="1"/>
    <n v="0.2"/>
    <n v="6.5434999999999981"/>
  </r>
  <r>
    <n v="9413"/>
    <s v="CA-2012-164777"/>
    <x v="1"/>
    <x v="746"/>
    <x v="798"/>
    <s v="First Class"/>
    <s v="SC-20305"/>
    <s v="Sean Christensen"/>
    <x v="0"/>
    <s v="United States"/>
    <s v="Los Angeles"/>
    <x v="1"/>
    <n v="90036"/>
    <x v="1"/>
    <s v="FUR-CH-10002024"/>
    <x v="0"/>
    <x v="1"/>
    <s v="HON 5400 Series Task Chairs for Big and Tall"/>
    <n v="2803.92"/>
    <n v="5"/>
    <n v="0.2"/>
    <n v="0"/>
  </r>
  <r>
    <n v="9414"/>
    <s v="CA-2013-132017"/>
    <x v="0"/>
    <x v="182"/>
    <x v="759"/>
    <s v="First Class"/>
    <s v="MH-17620"/>
    <s v="Matt Hagelstein"/>
    <x v="1"/>
    <s v="United States"/>
    <s v="Houston"/>
    <x v="5"/>
    <n v="77041"/>
    <x v="2"/>
    <s v="OFF-BI-10004001"/>
    <x v="1"/>
    <x v="8"/>
    <s v="GBC Recycled VeloBinder Covers"/>
    <n v="6.8159999999999981"/>
    <n v="2"/>
    <n v="0.8"/>
    <n v="-11.587200000000003"/>
  </r>
  <r>
    <n v="9415"/>
    <s v="CA-2012-127824"/>
    <x v="1"/>
    <x v="1090"/>
    <x v="1181"/>
    <s v="Standard Class"/>
    <s v="JC-15775"/>
    <s v="John Castell"/>
    <x v="0"/>
    <s v="United States"/>
    <s v="Seattle"/>
    <x v="4"/>
    <n v="98115"/>
    <x v="1"/>
    <s v="TEC-PH-10004094"/>
    <x v="2"/>
    <x v="7"/>
    <s v="Motorola L703CM"/>
    <n v="249.58400000000003"/>
    <n v="2"/>
    <n v="0.2"/>
    <n v="15.598999999999997"/>
  </r>
  <r>
    <n v="9416"/>
    <s v="CA-2012-127824"/>
    <x v="1"/>
    <x v="1090"/>
    <x v="1181"/>
    <s v="Standard Class"/>
    <s v="JC-15775"/>
    <s v="John Castell"/>
    <x v="0"/>
    <s v="United States"/>
    <s v="Seattle"/>
    <x v="4"/>
    <n v="98115"/>
    <x v="1"/>
    <s v="OFF-PA-10001184"/>
    <x v="1"/>
    <x v="10"/>
    <s v="Xerox 1903"/>
    <n v="17.940000000000001"/>
    <n v="3"/>
    <n v="0"/>
    <n v="8.7906000000000013"/>
  </r>
  <r>
    <n v="9417"/>
    <s v="CA-2012-127824"/>
    <x v="1"/>
    <x v="1090"/>
    <x v="1181"/>
    <s v="Standard Class"/>
    <s v="JC-15775"/>
    <s v="John Castell"/>
    <x v="0"/>
    <s v="United States"/>
    <s v="Seattle"/>
    <x v="4"/>
    <n v="98115"/>
    <x v="1"/>
    <s v="FUR-FU-10002505"/>
    <x v="0"/>
    <x v="5"/>
    <s v="Eldon 100 Class Desk Accessories"/>
    <n v="10.11"/>
    <n v="3"/>
    <n v="0"/>
    <n v="3.2351999999999994"/>
  </r>
  <r>
    <n v="9418"/>
    <s v="CA-2011-148285"/>
    <x v="2"/>
    <x v="1220"/>
    <x v="1252"/>
    <s v="Standard Class"/>
    <s v="RD-19810"/>
    <s v="Ross DeVincentis"/>
    <x v="2"/>
    <s v="United States"/>
    <s v="Fayetteville"/>
    <x v="3"/>
    <n v="28314"/>
    <x v="0"/>
    <s v="OFF-PA-10001166"/>
    <x v="1"/>
    <x v="10"/>
    <s v="Xerox 2"/>
    <n v="10.368000000000002"/>
    <n v="2"/>
    <n v="0.2"/>
    <n v="3.6288"/>
  </r>
  <r>
    <n v="9419"/>
    <s v="CA-2011-148285"/>
    <x v="2"/>
    <x v="1220"/>
    <x v="1252"/>
    <s v="Standard Class"/>
    <s v="RD-19810"/>
    <s v="Ross DeVincentis"/>
    <x v="2"/>
    <s v="United States"/>
    <s v="Fayetteville"/>
    <x v="3"/>
    <n v="28314"/>
    <x v="0"/>
    <s v="OFF-PA-10000349"/>
    <x v="1"/>
    <x v="10"/>
    <s v="Staples"/>
    <n v="11.952000000000002"/>
    <n v="3"/>
    <n v="0.2"/>
    <n v="4.0338000000000003"/>
  </r>
  <r>
    <n v="9420"/>
    <s v="CA-2014-152926"/>
    <x v="3"/>
    <x v="280"/>
    <x v="1092"/>
    <s v="Second Class"/>
    <s v="SC-20695"/>
    <s v="Steve Chapman"/>
    <x v="1"/>
    <s v="United States"/>
    <s v="Houston"/>
    <x v="5"/>
    <n v="77041"/>
    <x v="2"/>
    <s v="OFF-AP-10004708"/>
    <x v="1"/>
    <x v="9"/>
    <s v="Fellowes Superior 10 Outlet Split Surge Protector"/>
    <n v="15.223999999999997"/>
    <n v="2"/>
    <n v="0.8"/>
    <n v="-38.821200000000012"/>
  </r>
  <r>
    <n v="9421"/>
    <s v="CA-2014-152926"/>
    <x v="3"/>
    <x v="280"/>
    <x v="1092"/>
    <s v="Second Class"/>
    <s v="SC-20695"/>
    <s v="Steve Chapman"/>
    <x v="1"/>
    <s v="United States"/>
    <s v="Houston"/>
    <x v="5"/>
    <n v="77041"/>
    <x v="2"/>
    <s v="OFF-AP-10001947"/>
    <x v="1"/>
    <x v="9"/>
    <s v="Acco 6 Outlet Guardian Premium Plus Surge Suppressor"/>
    <n v="21.983999999999995"/>
    <n v="6"/>
    <n v="0.8"/>
    <n v="-56.059200000000011"/>
  </r>
  <r>
    <n v="9422"/>
    <s v="CA-2011-145254"/>
    <x v="2"/>
    <x v="149"/>
    <x v="151"/>
    <s v="Standard Class"/>
    <s v="NC-18535"/>
    <s v="Nick Crebassa"/>
    <x v="1"/>
    <s v="United States"/>
    <s v="San Francisco"/>
    <x v="1"/>
    <n v="94122"/>
    <x v="1"/>
    <s v="TEC-PH-10000441"/>
    <x v="2"/>
    <x v="7"/>
    <s v="VTech DS6151"/>
    <n v="604.75199999999995"/>
    <n v="6"/>
    <n v="0.2"/>
    <n v="60.475200000000058"/>
  </r>
  <r>
    <n v="9423"/>
    <s v="CA-2011-145254"/>
    <x v="2"/>
    <x v="149"/>
    <x v="151"/>
    <s v="Standard Class"/>
    <s v="NC-18535"/>
    <s v="Nick Crebassa"/>
    <x v="1"/>
    <s v="United States"/>
    <s v="San Francisco"/>
    <x v="1"/>
    <n v="94122"/>
    <x v="1"/>
    <s v="OFF-SU-10004664"/>
    <x v="1"/>
    <x v="14"/>
    <s v="Acme Softgrip Scissors"/>
    <n v="40.700000000000003"/>
    <n v="5"/>
    <n v="0"/>
    <n v="11.802999999999999"/>
  </r>
  <r>
    <n v="9424"/>
    <s v="CA-2011-145254"/>
    <x v="2"/>
    <x v="149"/>
    <x v="151"/>
    <s v="Standard Class"/>
    <s v="NC-18535"/>
    <s v="Nick Crebassa"/>
    <x v="1"/>
    <s v="United States"/>
    <s v="San Francisco"/>
    <x v="1"/>
    <n v="94122"/>
    <x v="1"/>
    <s v="TEC-PH-10004531"/>
    <x v="2"/>
    <x v="7"/>
    <s v="AT&amp;T CL2909"/>
    <n v="302.37599999999998"/>
    <n v="3"/>
    <n v="0.2"/>
    <n v="37.796999999999997"/>
  </r>
  <r>
    <n v="9425"/>
    <s v="CA-2011-145254"/>
    <x v="2"/>
    <x v="149"/>
    <x v="151"/>
    <s v="Standard Class"/>
    <s v="NC-18535"/>
    <s v="Nick Crebassa"/>
    <x v="1"/>
    <s v="United States"/>
    <s v="San Francisco"/>
    <x v="1"/>
    <n v="94122"/>
    <x v="1"/>
    <s v="TEC-AC-10002167"/>
    <x v="2"/>
    <x v="11"/>
    <s v="Imation 8gb Micro Traveldrive Usb 2.0 Flash Drive"/>
    <n v="45"/>
    <n v="3"/>
    <n v="0"/>
    <n v="4.9500000000000011"/>
  </r>
  <r>
    <n v="9426"/>
    <s v="CA-2011-116246"/>
    <x v="2"/>
    <x v="171"/>
    <x v="101"/>
    <s v="Second Class"/>
    <s v="LW-17215"/>
    <s v="Luke Weiss"/>
    <x v="0"/>
    <s v="United States"/>
    <s v="New York City"/>
    <x v="15"/>
    <n v="10035"/>
    <x v="3"/>
    <s v="FUR-CH-10002024"/>
    <x v="0"/>
    <x v="1"/>
    <s v="HON 5400 Series Task Chairs for Big and Tall"/>
    <n v="3785.2920000000004"/>
    <n v="6"/>
    <n v="0.1"/>
    <n v="420.58800000000019"/>
  </r>
  <r>
    <n v="9427"/>
    <s v="CA-2013-160479"/>
    <x v="0"/>
    <x v="306"/>
    <x v="369"/>
    <s v="Standard Class"/>
    <s v="AH-10585"/>
    <s v="Angele Hood"/>
    <x v="0"/>
    <s v="United States"/>
    <s v="Seattle"/>
    <x v="4"/>
    <n v="98105"/>
    <x v="1"/>
    <s v="OFF-AR-10002445"/>
    <x v="1"/>
    <x v="6"/>
    <s v="SANFORD Major Accent Highlighters"/>
    <n v="35.4"/>
    <n v="5"/>
    <n v="0"/>
    <n v="13.452000000000002"/>
  </r>
  <r>
    <n v="9428"/>
    <s v="CA-2011-167486"/>
    <x v="2"/>
    <x v="501"/>
    <x v="34"/>
    <s v="Standard Class"/>
    <s v="JO-15145"/>
    <s v="Jack O'Briant"/>
    <x v="1"/>
    <s v="United States"/>
    <s v="Buffalo"/>
    <x v="15"/>
    <n v="14215"/>
    <x v="3"/>
    <s v="FUR-FU-10003268"/>
    <x v="0"/>
    <x v="5"/>
    <s v="Eldon Radial Chair Mat for Low to Medium Pile Carpets"/>
    <n v="199.89999999999998"/>
    <n v="5"/>
    <n v="0"/>
    <n v="39.97999999999999"/>
  </r>
  <r>
    <n v="9429"/>
    <s v="CA-2011-152100"/>
    <x v="2"/>
    <x v="218"/>
    <x v="227"/>
    <s v="Standard Class"/>
    <s v="VW-21775"/>
    <s v="Victoria Wilson"/>
    <x v="1"/>
    <s v="United States"/>
    <s v="Huntsville"/>
    <x v="5"/>
    <n v="77340"/>
    <x v="2"/>
    <s v="FUR-CH-10000015"/>
    <x v="0"/>
    <x v="1"/>
    <s v="Hon Multipurpose Stacking Arm Chairs"/>
    <n v="1212.9599999999998"/>
    <n v="8"/>
    <n v="0.3"/>
    <n v="-69.311999999999898"/>
  </r>
  <r>
    <n v="9430"/>
    <s v="CA-2012-166219"/>
    <x v="1"/>
    <x v="834"/>
    <x v="483"/>
    <s v="Standard Class"/>
    <s v="BP-11185"/>
    <s v="Ben Peterman"/>
    <x v="1"/>
    <s v="United States"/>
    <s v="Dallas"/>
    <x v="5"/>
    <n v="75081"/>
    <x v="2"/>
    <s v="TEC-PH-10004165"/>
    <x v="2"/>
    <x v="7"/>
    <s v="Mitel MiVoice 5330e IP Phone"/>
    <n v="1099.96"/>
    <n v="5"/>
    <n v="0.2"/>
    <n v="82.496999999999957"/>
  </r>
  <r>
    <n v="9431"/>
    <s v="CA-2012-166219"/>
    <x v="1"/>
    <x v="834"/>
    <x v="483"/>
    <s v="Standard Class"/>
    <s v="BP-11185"/>
    <s v="Ben Peterman"/>
    <x v="1"/>
    <s v="United States"/>
    <s v="Dallas"/>
    <x v="5"/>
    <n v="75081"/>
    <x v="2"/>
    <s v="FUR-TA-10004607"/>
    <x v="0"/>
    <x v="3"/>
    <s v="Hon 2111 Invitation Series Straight Table"/>
    <n v="103.48100000000001"/>
    <n v="1"/>
    <n v="0.3"/>
    <n v="-16.261300000000006"/>
  </r>
  <r>
    <n v="9432"/>
    <s v="CA-2012-111864"/>
    <x v="1"/>
    <x v="974"/>
    <x v="959"/>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x v="309"/>
    <s v="Standard Class"/>
    <s v="SC-20725"/>
    <s v="Steven Cartwright"/>
    <x v="0"/>
    <s v="United States"/>
    <s v="Peoria"/>
    <x v="16"/>
    <n v="85345"/>
    <x v="1"/>
    <s v="TEC-AC-10002217"/>
    <x v="2"/>
    <x v="11"/>
    <s v="Imation Clip USB flash drive - 8 GB"/>
    <n v="30.080000000000002"/>
    <n v="2"/>
    <n v="0.2"/>
    <n v="-5.2640000000000002"/>
  </r>
  <r>
    <n v="9434"/>
    <s v="CA-2012-119627"/>
    <x v="1"/>
    <x v="493"/>
    <x v="309"/>
    <s v="Standard Class"/>
    <s v="SC-20725"/>
    <s v="Steven Cartwright"/>
    <x v="0"/>
    <s v="United States"/>
    <s v="Peoria"/>
    <x v="16"/>
    <n v="85345"/>
    <x v="1"/>
    <s v="OFF-PA-10001937"/>
    <x v="1"/>
    <x v="10"/>
    <s v="Xerox 21"/>
    <n v="36.288000000000011"/>
    <n v="7"/>
    <n v="0.2"/>
    <n v="12.700800000000001"/>
  </r>
  <r>
    <n v="9435"/>
    <s v="CA-2012-119627"/>
    <x v="1"/>
    <x v="493"/>
    <x v="309"/>
    <s v="Standard Class"/>
    <s v="SC-20725"/>
    <s v="Steven Cartwright"/>
    <x v="0"/>
    <s v="United States"/>
    <s v="Peoria"/>
    <x v="16"/>
    <n v="85345"/>
    <x v="1"/>
    <s v="OFF-AR-10000203"/>
    <x v="1"/>
    <x v="6"/>
    <s v="Newell 336"/>
    <n v="10.272000000000002"/>
    <n v="3"/>
    <n v="0.2"/>
    <n v="1.1555999999999984"/>
  </r>
  <r>
    <n v="9436"/>
    <s v="CA-2012-119627"/>
    <x v="1"/>
    <x v="493"/>
    <x v="309"/>
    <s v="Standard Class"/>
    <s v="SC-20725"/>
    <s v="Steven Cartwright"/>
    <x v="0"/>
    <s v="United States"/>
    <s v="Peoria"/>
    <x v="16"/>
    <n v="85345"/>
    <x v="1"/>
    <s v="TEC-AC-10001142"/>
    <x v="2"/>
    <x v="11"/>
    <s v="First Data FD10 PIN Pad"/>
    <n v="252.8"/>
    <n v="4"/>
    <n v="0.2"/>
    <n v="-31.600000000000037"/>
  </r>
  <r>
    <n v="9437"/>
    <s v="CA-2012-160787"/>
    <x v="1"/>
    <x v="12"/>
    <x v="1305"/>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x v="1135"/>
    <s v="Standard Class"/>
    <s v="CD-11920"/>
    <s v="Carlos Daly"/>
    <x v="0"/>
    <s v="United States"/>
    <s v="Oceanside"/>
    <x v="1"/>
    <n v="92054"/>
    <x v="1"/>
    <s v="OFF-PA-10000520"/>
    <x v="1"/>
    <x v="10"/>
    <s v="Xerox 201"/>
    <n v="12.96"/>
    <n v="2"/>
    <n v="0"/>
    <n v="6.2208000000000006"/>
  </r>
  <r>
    <n v="9439"/>
    <s v="CA-2014-126144"/>
    <x v="3"/>
    <x v="689"/>
    <x v="727"/>
    <s v="Standard Class"/>
    <s v="GM-14680"/>
    <s v="Greg Matthias"/>
    <x v="0"/>
    <s v="United States"/>
    <s v="Philadelphia"/>
    <x v="9"/>
    <n v="19134"/>
    <x v="3"/>
    <s v="TEC-PH-10001079"/>
    <x v="2"/>
    <x v="7"/>
    <s v="Polycom SoundPoint Pro SE-225 Corded phone"/>
    <n v="285.57599999999996"/>
    <n v="4"/>
    <n v="0.4"/>
    <n v="-57.115200000000016"/>
  </r>
  <r>
    <n v="9440"/>
    <s v="US-2011-154655"/>
    <x v="2"/>
    <x v="36"/>
    <x v="1098"/>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x v="632"/>
    <s v="Standard Class"/>
    <s v="BW-11065"/>
    <s v="Barry Weirich"/>
    <x v="0"/>
    <s v="United States"/>
    <s v="New York City"/>
    <x v="15"/>
    <n v="10035"/>
    <x v="3"/>
    <s v="OFF-PA-10001471"/>
    <x v="1"/>
    <x v="10"/>
    <s v="Strathmore Photo Frame Cards"/>
    <n v="14.62"/>
    <n v="2"/>
    <n v="0"/>
    <n v="6.7251999999999992"/>
  </r>
  <r>
    <n v="9442"/>
    <s v="CA-2011-165477"/>
    <x v="2"/>
    <x v="282"/>
    <x v="252"/>
    <s v="Second Class"/>
    <s v="RE-19405"/>
    <s v="Ricardo Emerson"/>
    <x v="0"/>
    <s v="United States"/>
    <s v="Kent"/>
    <x v="24"/>
    <n v="44240"/>
    <x v="3"/>
    <s v="OFF-AP-10003281"/>
    <x v="1"/>
    <x v="9"/>
    <s v="Acco 6 Outlet Guardian Standard Surge Suppressor"/>
    <n v="48.36"/>
    <n v="5"/>
    <n v="0.2"/>
    <n v="6.0449999999999946"/>
  </r>
  <r>
    <n v="9443"/>
    <s v="CA-2014-165904"/>
    <x v="3"/>
    <x v="104"/>
    <x v="384"/>
    <s v="Standard Class"/>
    <s v="HR-14770"/>
    <s v="Hallie Redmond"/>
    <x v="2"/>
    <s v="United States"/>
    <s v="Jacksonville"/>
    <x v="2"/>
    <n v="32216"/>
    <x v="0"/>
    <s v="OFF-AR-10003156"/>
    <x v="1"/>
    <x v="6"/>
    <s v="50 Colored Long Pencils"/>
    <n v="16.256"/>
    <n v="2"/>
    <n v="0.2"/>
    <n v="1.2192000000000007"/>
  </r>
  <r>
    <n v="9444"/>
    <s v="CA-2014-165904"/>
    <x v="3"/>
    <x v="104"/>
    <x v="384"/>
    <s v="Standard Class"/>
    <s v="HR-14770"/>
    <s v="Hallie Redmond"/>
    <x v="2"/>
    <s v="United States"/>
    <s v="Jacksonville"/>
    <x v="2"/>
    <n v="32216"/>
    <x v="0"/>
    <s v="TEC-PH-10000576"/>
    <x v="2"/>
    <x v="7"/>
    <s v="AT&amp;T 1080 Corded phone"/>
    <n v="219.18400000000003"/>
    <n v="2"/>
    <n v="0.2"/>
    <n v="19.178600000000003"/>
  </r>
  <r>
    <n v="9445"/>
    <s v="CA-2012-104052"/>
    <x v="1"/>
    <x v="1201"/>
    <x v="932"/>
    <s v="First Class"/>
    <s v="TP-21565"/>
    <s v="Tracy Poddar"/>
    <x v="1"/>
    <s v="United States"/>
    <s v="Coppell"/>
    <x v="5"/>
    <n v="75019"/>
    <x v="2"/>
    <s v="TEC-PH-10003215"/>
    <x v="2"/>
    <x v="7"/>
    <s v="Jackery Bar Premium Fast-charging Portable Charger"/>
    <n v="95.84"/>
    <n v="4"/>
    <n v="0.2"/>
    <n v="34.741999999999997"/>
  </r>
  <r>
    <n v="9446"/>
    <s v="CA-2012-168277"/>
    <x v="1"/>
    <x v="352"/>
    <x v="69"/>
    <s v="Standard Class"/>
    <s v="KB-16315"/>
    <s v="Karl Braun"/>
    <x v="0"/>
    <s v="United States"/>
    <s v="Indianapolis"/>
    <x v="14"/>
    <n v="46203"/>
    <x v="2"/>
    <s v="OFF-LA-10004484"/>
    <x v="1"/>
    <x v="2"/>
    <s v="Avery 476"/>
    <n v="12.39"/>
    <n v="3"/>
    <n v="0"/>
    <n v="5.6993999999999998"/>
  </r>
  <r>
    <n v="9447"/>
    <s v="CA-2013-158617"/>
    <x v="0"/>
    <x v="897"/>
    <x v="961"/>
    <s v="Standard Class"/>
    <s v="AC-10660"/>
    <s v="Anna Chung"/>
    <x v="0"/>
    <s v="United States"/>
    <s v="Lawrence"/>
    <x v="14"/>
    <n v="46226"/>
    <x v="2"/>
    <s v="OFF-PA-10002245"/>
    <x v="1"/>
    <x v="10"/>
    <s v="Xerox 1895"/>
    <n v="35.880000000000003"/>
    <n v="6"/>
    <n v="0"/>
    <n v="16.146000000000001"/>
  </r>
  <r>
    <n v="9448"/>
    <s v="CA-2014-136882"/>
    <x v="3"/>
    <x v="837"/>
    <x v="1081"/>
    <s v="Standard Class"/>
    <s v="DN-13690"/>
    <s v="Duane Noonan"/>
    <x v="0"/>
    <s v="United States"/>
    <s v="Tulsa"/>
    <x v="26"/>
    <n v="74133"/>
    <x v="2"/>
    <s v="FUR-FU-10003664"/>
    <x v="0"/>
    <x v="5"/>
    <s v="Electrix Architect's Clamp-On Swing Arm Lamp, Black"/>
    <n v="477.29999999999995"/>
    <n v="5"/>
    <n v="0"/>
    <n v="138.41699999999997"/>
  </r>
  <r>
    <n v="9449"/>
    <s v="US-2013-148957"/>
    <x v="0"/>
    <x v="42"/>
    <x v="30"/>
    <s v="Standard Class"/>
    <s v="CC-12430"/>
    <s v="Chuck Clark"/>
    <x v="2"/>
    <s v="United States"/>
    <s v="Redmond"/>
    <x v="4"/>
    <n v="98052"/>
    <x v="1"/>
    <s v="OFF-LA-10002195"/>
    <x v="1"/>
    <x v="2"/>
    <s v="Avery 481"/>
    <n v="12.32"/>
    <n v="4"/>
    <n v="0"/>
    <n v="5.9135999999999997"/>
  </r>
  <r>
    <n v="9450"/>
    <s v="CA-2011-140032"/>
    <x v="2"/>
    <x v="78"/>
    <x v="178"/>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x v="92"/>
    <s v="Standard Class"/>
    <s v="MO-17800"/>
    <s v="Meg O'Connel"/>
    <x v="2"/>
    <s v="United States"/>
    <s v="Spokane"/>
    <x v="4"/>
    <n v="99207"/>
    <x v="1"/>
    <s v="OFF-ST-10004963"/>
    <x v="1"/>
    <x v="4"/>
    <s v="Eldon Gobal File Keepers"/>
    <n v="136.26"/>
    <n v="9"/>
    <n v="0"/>
    <n v="5.4503999999999913"/>
  </r>
  <r>
    <n v="9452"/>
    <s v="CA-2012-129546"/>
    <x v="1"/>
    <x v="694"/>
    <x v="1287"/>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x v="1287"/>
    <s v="Standard Class"/>
    <s v="RP-19855"/>
    <s v="Roy Phan"/>
    <x v="1"/>
    <s v="United States"/>
    <s v="Los Angeles"/>
    <x v="1"/>
    <n v="90032"/>
    <x v="1"/>
    <s v="OFF-BI-10004001"/>
    <x v="1"/>
    <x v="8"/>
    <s v="GBC Recycled VeloBinder Covers"/>
    <n v="81.792000000000002"/>
    <n v="6"/>
    <n v="0.2"/>
    <n v="26.582399999999986"/>
  </r>
  <r>
    <n v="9454"/>
    <s v="CA-2012-129546"/>
    <x v="1"/>
    <x v="694"/>
    <x v="1287"/>
    <s v="Standard Class"/>
    <s v="RP-19855"/>
    <s v="Roy Phan"/>
    <x v="1"/>
    <s v="United States"/>
    <s v="Los Angeles"/>
    <x v="1"/>
    <n v="90032"/>
    <x v="1"/>
    <s v="OFF-SU-10004884"/>
    <x v="1"/>
    <x v="14"/>
    <s v="Acme Galleria Hot Forged Steel Scissors with Colored Handles"/>
    <n v="47.19"/>
    <n v="3"/>
    <n v="0"/>
    <n v="13.685099999999995"/>
  </r>
  <r>
    <n v="9455"/>
    <s v="CA-2012-129546"/>
    <x v="1"/>
    <x v="694"/>
    <x v="1287"/>
    <s v="Standard Class"/>
    <s v="RP-19855"/>
    <s v="Roy Phan"/>
    <x v="1"/>
    <s v="United States"/>
    <s v="Los Angeles"/>
    <x v="1"/>
    <n v="90032"/>
    <x v="1"/>
    <s v="TEC-PH-10003555"/>
    <x v="2"/>
    <x v="7"/>
    <s v="Motorola HK250 Universal Bluetooth Headset"/>
    <n v="36.783999999999999"/>
    <n v="2"/>
    <n v="0.2"/>
    <n v="-8.2763999999999971"/>
  </r>
  <r>
    <n v="9456"/>
    <s v="CA-2013-140977"/>
    <x v="0"/>
    <x v="950"/>
    <x v="1210"/>
    <s v="Second Class"/>
    <s v="JL-15175"/>
    <s v="James Lanier"/>
    <x v="2"/>
    <s v="United States"/>
    <s v="Chattanooga"/>
    <x v="18"/>
    <n v="37421"/>
    <x v="0"/>
    <s v="TEC-MA-10003493"/>
    <x v="2"/>
    <x v="15"/>
    <s v="Penpower WorldCard Pro Card Scanner"/>
    <n v="91.474999999999994"/>
    <n v="1"/>
    <n v="0.5"/>
    <n v="-1.8294999999999959"/>
  </r>
  <r>
    <n v="9457"/>
    <s v="CA-2014-151855"/>
    <x v="3"/>
    <x v="837"/>
    <x v="1081"/>
    <s v="Standard Class"/>
    <s v="BW-11110"/>
    <s v="Bart Watters"/>
    <x v="1"/>
    <s v="United States"/>
    <s v="Greensboro"/>
    <x v="3"/>
    <n v="27405"/>
    <x v="0"/>
    <s v="TEC-AC-10002380"/>
    <x v="2"/>
    <x v="11"/>
    <s v="Sony 8GB Class 10 Micro SDHC R40 Memory Card"/>
    <n v="27.192"/>
    <n v="3"/>
    <n v="0.2"/>
    <n v="0.33989999999999654"/>
  </r>
  <r>
    <n v="9458"/>
    <s v="CA-2014-151855"/>
    <x v="3"/>
    <x v="837"/>
    <x v="1081"/>
    <s v="Standard Class"/>
    <s v="BW-11110"/>
    <s v="Bart Watters"/>
    <x v="1"/>
    <s v="United States"/>
    <s v="Greensboro"/>
    <x v="3"/>
    <n v="27405"/>
    <x v="0"/>
    <s v="OFF-BI-10004209"/>
    <x v="1"/>
    <x v="8"/>
    <s v="Fellowes Twister Kit, Gray/Clear, 3/pkg"/>
    <n v="12.059999999999999"/>
    <n v="5"/>
    <n v="0.7"/>
    <n v="-10.050000000000001"/>
  </r>
  <r>
    <n v="9459"/>
    <s v="CA-2011-138240"/>
    <x v="2"/>
    <x v="1148"/>
    <x v="1216"/>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x v="1216"/>
    <s v="Standard Class"/>
    <s v="SJ-20500"/>
    <s v="Shirley Jackson"/>
    <x v="0"/>
    <s v="United States"/>
    <s v="San Francisco"/>
    <x v="1"/>
    <n v="94122"/>
    <x v="1"/>
    <s v="TEC-PH-10002583"/>
    <x v="2"/>
    <x v="7"/>
    <s v="iOttie HLCRIO102 Car Mount"/>
    <n v="15.991999999999999"/>
    <n v="1"/>
    <n v="0.2"/>
    <n v="-2.9985000000000022"/>
  </r>
  <r>
    <n v="9461"/>
    <s v="CA-2011-101833"/>
    <x v="2"/>
    <x v="664"/>
    <x v="794"/>
    <s v="Second Class"/>
    <s v="FG-14260"/>
    <s v="Frank Gastineau"/>
    <x v="2"/>
    <s v="United States"/>
    <s v="New York City"/>
    <x v="15"/>
    <n v="10024"/>
    <x v="3"/>
    <s v="OFF-PA-10003591"/>
    <x v="1"/>
    <x v="10"/>
    <s v="Southworth 100% Cotton The Best Paper"/>
    <n v="34.44"/>
    <n v="3"/>
    <n v="0"/>
    <n v="17.22"/>
  </r>
  <r>
    <n v="9462"/>
    <s v="CA-2011-100867"/>
    <x v="2"/>
    <x v="538"/>
    <x v="960"/>
    <s v="Standard Class"/>
    <s v="EH-14125"/>
    <s v="Eugene Hildebrand"/>
    <x v="2"/>
    <s v="United States"/>
    <s v="Lakewood"/>
    <x v="1"/>
    <n v="90712"/>
    <x v="1"/>
    <s v="TEC-PH-10004922"/>
    <x v="2"/>
    <x v="7"/>
    <s v="RCA Visys Integrated PBX 8-Line Router"/>
    <n v="321.55200000000002"/>
    <n v="6"/>
    <n v="0.2"/>
    <n v="20.097000000000008"/>
  </r>
  <r>
    <n v="9463"/>
    <s v="US-2014-109610"/>
    <x v="3"/>
    <x v="920"/>
    <x v="524"/>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x v="1318"/>
    <s v="First Class"/>
    <s v="JS-16030"/>
    <s v="Joy Smith"/>
    <x v="0"/>
    <s v="United States"/>
    <s v="Columbus"/>
    <x v="24"/>
    <n v="43229"/>
    <x v="3"/>
    <s v="OFF-AR-10003560"/>
    <x v="1"/>
    <x v="6"/>
    <s v="Zebra Zazzle Fluorescent Highlighters"/>
    <n v="19.456000000000003"/>
    <n v="4"/>
    <n v="0.2"/>
    <n v="3.4047999999999981"/>
  </r>
  <r>
    <n v="9465"/>
    <s v="CA-2011-109127"/>
    <x v="2"/>
    <x v="1059"/>
    <x v="182"/>
    <s v="Standard Class"/>
    <s v="JC-15775"/>
    <s v="John Castell"/>
    <x v="0"/>
    <s v="United States"/>
    <s v="Newark"/>
    <x v="13"/>
    <n v="19711"/>
    <x v="3"/>
    <s v="OFF-LA-10004409"/>
    <x v="1"/>
    <x v="2"/>
    <s v="Avery 492"/>
    <n v="17.28"/>
    <n v="6"/>
    <n v="0"/>
    <n v="7.9487999999999985"/>
  </r>
  <r>
    <n v="9466"/>
    <s v="CA-2013-126858"/>
    <x v="0"/>
    <x v="258"/>
    <x v="791"/>
    <s v="Standard Class"/>
    <s v="JM-15265"/>
    <s v="Janet Molinari"/>
    <x v="1"/>
    <s v="United States"/>
    <s v="Seattle"/>
    <x v="4"/>
    <n v="98115"/>
    <x v="1"/>
    <s v="FUR-FU-10000448"/>
    <x v="0"/>
    <x v="5"/>
    <s v="Tenex Chairmats For Use With Carpeted Floors"/>
    <n v="31.96"/>
    <n v="2"/>
    <n v="0"/>
    <n v="1.597999999999999"/>
  </r>
  <r>
    <n v="9467"/>
    <s v="CA-2014-102925"/>
    <x v="3"/>
    <x v="60"/>
    <x v="173"/>
    <s v="Second Class"/>
    <s v="CD-12280"/>
    <s v="Christina DeMoss"/>
    <x v="0"/>
    <s v="United States"/>
    <s v="New York City"/>
    <x v="15"/>
    <n v="10024"/>
    <x v="3"/>
    <s v="OFF-BI-10002735"/>
    <x v="1"/>
    <x v="8"/>
    <s v="GBC Prestige Therm-A-Bind Covers"/>
    <n v="164.68800000000002"/>
    <n v="6"/>
    <n v="0.2"/>
    <n v="55.582200000000007"/>
  </r>
  <r>
    <n v="9468"/>
    <s v="CA-2014-102925"/>
    <x v="3"/>
    <x v="60"/>
    <x v="173"/>
    <s v="Second Class"/>
    <s v="CD-12280"/>
    <s v="Christina DeMoss"/>
    <x v="0"/>
    <s v="United States"/>
    <s v="New York City"/>
    <x v="15"/>
    <n v="10024"/>
    <x v="3"/>
    <s v="FUR-TA-10003469"/>
    <x v="0"/>
    <x v="3"/>
    <s v="Balt Split Level Computer Training Table"/>
    <n v="166.5"/>
    <n v="2"/>
    <n v="0.4"/>
    <n v="-66.599999999999994"/>
  </r>
  <r>
    <n v="9469"/>
    <s v="CA-2014-102925"/>
    <x v="3"/>
    <x v="60"/>
    <x v="173"/>
    <s v="Second Class"/>
    <s v="CD-12280"/>
    <s v="Christina DeMoss"/>
    <x v="0"/>
    <s v="United States"/>
    <s v="New York City"/>
    <x v="15"/>
    <n v="10024"/>
    <x v="3"/>
    <s v="OFF-PA-10001870"/>
    <x v="1"/>
    <x v="10"/>
    <s v="Xerox 202"/>
    <n v="12.96"/>
    <n v="2"/>
    <n v="0"/>
    <n v="6.2208000000000006"/>
  </r>
  <r>
    <n v="9470"/>
    <s v="CA-2014-102925"/>
    <x v="3"/>
    <x v="60"/>
    <x v="173"/>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x v="173"/>
    <s v="Second Class"/>
    <s v="CD-12280"/>
    <s v="Christina DeMoss"/>
    <x v="0"/>
    <s v="United States"/>
    <s v="New York City"/>
    <x v="15"/>
    <n v="10024"/>
    <x v="3"/>
    <s v="TEC-PH-10001448"/>
    <x v="2"/>
    <x v="7"/>
    <s v="Anker Astro 15000mAh USB Portable Charger"/>
    <n v="99.98"/>
    <n v="2"/>
    <n v="0"/>
    <n v="3.9991999999999877"/>
  </r>
  <r>
    <n v="9472"/>
    <s v="CA-2014-102925"/>
    <x v="3"/>
    <x v="60"/>
    <x v="173"/>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x v="173"/>
    <s v="Second Class"/>
    <s v="CD-12280"/>
    <s v="Christina DeMoss"/>
    <x v="0"/>
    <s v="United States"/>
    <s v="New York City"/>
    <x v="15"/>
    <n v="10024"/>
    <x v="3"/>
    <s v="FUR-CH-10004875"/>
    <x v="0"/>
    <x v="1"/>
    <s v="Harbour Creations 67200 Series Stacking Chairs"/>
    <n v="128.12400000000002"/>
    <n v="2"/>
    <n v="0.1"/>
    <n v="24.2012"/>
  </r>
  <r>
    <n v="9474"/>
    <s v="CA-2014-102925"/>
    <x v="3"/>
    <x v="60"/>
    <x v="173"/>
    <s v="Second Class"/>
    <s v="CD-12280"/>
    <s v="Christina DeMoss"/>
    <x v="0"/>
    <s v="United States"/>
    <s v="New York City"/>
    <x v="15"/>
    <n v="10024"/>
    <x v="3"/>
    <s v="FUR-FU-10004245"/>
    <x v="0"/>
    <x v="5"/>
    <s v="Career Cubicle Clock, 8 1/4&quot;, Black"/>
    <n v="101.4"/>
    <n v="5"/>
    <n v="0"/>
    <n v="38.532000000000004"/>
  </r>
  <r>
    <n v="9475"/>
    <s v="CA-2012-100818"/>
    <x v="1"/>
    <x v="70"/>
    <x v="997"/>
    <s v="Second Class"/>
    <s v="JM-15265"/>
    <s v="Janet Molinari"/>
    <x v="1"/>
    <s v="United States"/>
    <s v="Chicago"/>
    <x v="10"/>
    <n v="60653"/>
    <x v="2"/>
    <s v="OFF-LA-10000443"/>
    <x v="1"/>
    <x v="2"/>
    <s v="Avery 501"/>
    <n v="5.9039999999999999"/>
    <n v="2"/>
    <n v="0.2"/>
    <n v="1.9925999999999999"/>
  </r>
  <r>
    <n v="9476"/>
    <s v="CA-2012-100818"/>
    <x v="1"/>
    <x v="70"/>
    <x v="997"/>
    <s v="Second Class"/>
    <s v="JM-15265"/>
    <s v="Janet Molinari"/>
    <x v="1"/>
    <s v="United States"/>
    <s v="Chicago"/>
    <x v="10"/>
    <n v="60653"/>
    <x v="2"/>
    <s v="OFF-PA-10001125"/>
    <x v="1"/>
    <x v="10"/>
    <s v="Xerox 1988"/>
    <n v="173.48800000000003"/>
    <n v="7"/>
    <n v="0.2"/>
    <n v="54.214999999999982"/>
  </r>
  <r>
    <n v="9477"/>
    <s v="CA-2012-100818"/>
    <x v="1"/>
    <x v="70"/>
    <x v="997"/>
    <s v="Second Class"/>
    <s v="JM-15265"/>
    <s v="Janet Molinari"/>
    <x v="1"/>
    <s v="United States"/>
    <s v="Chicago"/>
    <x v="10"/>
    <n v="60653"/>
    <x v="2"/>
    <s v="FUR-FU-10002703"/>
    <x v="0"/>
    <x v="5"/>
    <s v="Tenex Traditional Chairmats for Hard Floors, Average Lip, 36&quot; x 48&quot;"/>
    <n v="51.56"/>
    <n v="2"/>
    <n v="0.6"/>
    <n v="-61.872"/>
  </r>
  <r>
    <n v="9478"/>
    <s v="CA-2012-100818"/>
    <x v="1"/>
    <x v="70"/>
    <x v="997"/>
    <s v="Second Class"/>
    <s v="JM-15265"/>
    <s v="Janet Molinari"/>
    <x v="1"/>
    <s v="United States"/>
    <s v="Chicago"/>
    <x v="10"/>
    <n v="60653"/>
    <x v="2"/>
    <s v="OFF-BI-10004364"/>
    <x v="1"/>
    <x v="8"/>
    <s v="Storex Dura Pro Binders"/>
    <n v="3.5639999999999992"/>
    <n v="3"/>
    <n v="0.8"/>
    <n v="-6.2370000000000019"/>
  </r>
  <r>
    <n v="9479"/>
    <s v="CA-2011-126193"/>
    <x v="2"/>
    <x v="557"/>
    <x v="931"/>
    <s v="Standard Class"/>
    <s v="SS-20410"/>
    <s v="Shahid Shariari"/>
    <x v="0"/>
    <s v="United States"/>
    <s v="Oswego"/>
    <x v="10"/>
    <n v="60543"/>
    <x v="2"/>
    <s v="OFF-FA-10000936"/>
    <x v="1"/>
    <x v="13"/>
    <s v="Acco Hot Clips Clips to Go"/>
    <n v="13.16"/>
    <n v="5"/>
    <n v="0.2"/>
    <n v="4.1124999999999998"/>
  </r>
  <r>
    <n v="9480"/>
    <s v="CA-2011-126193"/>
    <x v="2"/>
    <x v="557"/>
    <x v="931"/>
    <s v="Standard Class"/>
    <s v="SS-20410"/>
    <s v="Shahid Shariari"/>
    <x v="0"/>
    <s v="United States"/>
    <s v="Oswego"/>
    <x v="10"/>
    <n v="60543"/>
    <x v="2"/>
    <s v="OFF-BI-10001249"/>
    <x v="1"/>
    <x v="8"/>
    <s v="Avery Heavy-Duty EZD View Binder with Locking Rings"/>
    <n v="3.8279999999999994"/>
    <n v="3"/>
    <n v="0.8"/>
    <n v="-6.5076000000000018"/>
  </r>
  <r>
    <n v="9481"/>
    <s v="CA-2011-126193"/>
    <x v="2"/>
    <x v="557"/>
    <x v="931"/>
    <s v="Standard Class"/>
    <s v="SS-20410"/>
    <s v="Shahid Shariari"/>
    <x v="0"/>
    <s v="United States"/>
    <s v="Oswego"/>
    <x v="10"/>
    <n v="60543"/>
    <x v="2"/>
    <s v="OFF-BI-10004632"/>
    <x v="1"/>
    <x v="8"/>
    <s v="Ibico Hi-Tech Manual Binding System"/>
    <n v="304.98999999999995"/>
    <n v="5"/>
    <n v="0.8"/>
    <n v="-533.73250000000007"/>
  </r>
  <r>
    <n v="9482"/>
    <s v="CA-2014-150504"/>
    <x v="3"/>
    <x v="44"/>
    <x v="44"/>
    <s v="Standard Class"/>
    <s v="HG-14845"/>
    <s v="Harry Greene"/>
    <x v="0"/>
    <s v="United States"/>
    <s v="Dallas"/>
    <x v="5"/>
    <n v="75220"/>
    <x v="2"/>
    <s v="OFF-ST-10000615"/>
    <x v="1"/>
    <x v="4"/>
    <s v="SimpliFile Personal File, Black Granite, 15w x 6-15/16d x 11-1/4h"/>
    <n v="18.16"/>
    <n v="2"/>
    <n v="0.2"/>
    <n v="1.8160000000000016"/>
  </r>
  <r>
    <n v="9483"/>
    <s v="CA-2012-158351"/>
    <x v="1"/>
    <x v="782"/>
    <x v="1267"/>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x v="1152"/>
    <s v="Standard Class"/>
    <s v="AB-10255"/>
    <s v="Alejandro Ballentine"/>
    <x v="2"/>
    <s v="United States"/>
    <s v="Los Angeles"/>
    <x v="1"/>
    <n v="90008"/>
    <x v="1"/>
    <s v="OFF-AR-10004757"/>
    <x v="1"/>
    <x v="6"/>
    <s v="Crayola Colored Pencils"/>
    <n v="19.68"/>
    <n v="6"/>
    <n v="0"/>
    <n v="6.4943999999999988"/>
  </r>
  <r>
    <n v="9485"/>
    <s v="CA-2013-164770"/>
    <x v="0"/>
    <x v="499"/>
    <x v="49"/>
    <s v="Second Class"/>
    <s v="MY-18295"/>
    <s v="Muhammed Yedwab"/>
    <x v="1"/>
    <s v="United States"/>
    <s v="Houston"/>
    <x v="5"/>
    <n v="77036"/>
    <x v="2"/>
    <s v="FUR-BO-10003893"/>
    <x v="0"/>
    <x v="0"/>
    <s v="Sauder Camden County Collection Library"/>
    <n v="781.86399999999992"/>
    <n v="10"/>
    <n v="0.32"/>
    <n v="-137.97600000000008"/>
  </r>
  <r>
    <n v="9486"/>
    <s v="CA-2013-164770"/>
    <x v="0"/>
    <x v="499"/>
    <x v="49"/>
    <s v="Second Class"/>
    <s v="MY-18295"/>
    <s v="Muhammed Yedwab"/>
    <x v="1"/>
    <s v="United States"/>
    <s v="Houston"/>
    <x v="5"/>
    <n v="77036"/>
    <x v="2"/>
    <s v="OFF-PA-10003893"/>
    <x v="1"/>
    <x v="10"/>
    <s v="Xerox 1962"/>
    <n v="30.816000000000003"/>
    <n v="9"/>
    <n v="0.2"/>
    <n v="9.6299999999999955"/>
  </r>
  <r>
    <n v="9487"/>
    <s v="CA-2014-130505"/>
    <x v="3"/>
    <x v="386"/>
    <x v="737"/>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x v="114"/>
    <s v="First Class"/>
    <s v="NB-18655"/>
    <s v="Nona Balk"/>
    <x v="1"/>
    <s v="United States"/>
    <s v="Paterson"/>
    <x v="30"/>
    <n v="7501"/>
    <x v="3"/>
    <s v="OFF-FA-10001561"/>
    <x v="1"/>
    <x v="13"/>
    <s v="Stockwell Push Pins"/>
    <n v="6.5400000000000009"/>
    <n v="3"/>
    <n v="0"/>
    <n v="2.1581999999999999"/>
  </r>
  <r>
    <n v="9489"/>
    <s v="CA-2012-156566"/>
    <x v="1"/>
    <x v="486"/>
    <x v="1100"/>
    <s v="First Class"/>
    <s v="EM-13960"/>
    <s v="Eric Murdock"/>
    <x v="0"/>
    <s v="United States"/>
    <s v="Portland"/>
    <x v="21"/>
    <n v="97206"/>
    <x v="1"/>
    <s v="TEC-PH-10001817"/>
    <x v="2"/>
    <x v="7"/>
    <s v="Wilson Electronics DB Pro Signal Booster"/>
    <n v="572.80000000000007"/>
    <n v="2"/>
    <n v="0.2"/>
    <n v="50.120000000000033"/>
  </r>
  <r>
    <n v="9490"/>
    <s v="US-2013-102232"/>
    <x v="0"/>
    <x v="1222"/>
    <x v="1208"/>
    <s v="Standard Class"/>
    <s v="MF-17665"/>
    <s v="Maureen Fritzler"/>
    <x v="1"/>
    <s v="United States"/>
    <s v="Huntsville"/>
    <x v="19"/>
    <n v="35810"/>
    <x v="0"/>
    <s v="OFF-AR-10000538"/>
    <x v="1"/>
    <x v="6"/>
    <s v="Boston Model 1800 Electric Pencil Sharpener, Gray"/>
    <n v="197.04999999999998"/>
    <n v="7"/>
    <n v="0"/>
    <n v="59.114999999999981"/>
  </r>
  <r>
    <n v="9491"/>
    <s v="CA-2014-111738"/>
    <x v="3"/>
    <x v="1032"/>
    <x v="1319"/>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x v="1319"/>
    <s v="Standard Class"/>
    <s v="CM-12385"/>
    <s v="Christopher Martinez"/>
    <x v="0"/>
    <s v="United States"/>
    <s v="San Francisco"/>
    <x v="1"/>
    <n v="94110"/>
    <x v="1"/>
    <s v="OFF-AR-10000817"/>
    <x v="1"/>
    <x v="6"/>
    <s v="Manco Dry-Lighter Erasable Highlighter"/>
    <n v="9.120000000000001"/>
    <n v="3"/>
    <n v="0"/>
    <n v="3.1007999999999996"/>
  </r>
  <r>
    <n v="9493"/>
    <s v="CA-2014-163188"/>
    <x v="3"/>
    <x v="659"/>
    <x v="170"/>
    <s v="Same Day"/>
    <s v="EC-14050"/>
    <s v="Erin Creighton"/>
    <x v="0"/>
    <s v="United States"/>
    <s v="Oklahoma City"/>
    <x v="26"/>
    <n v="73120"/>
    <x v="2"/>
    <s v="OFF-BI-10000756"/>
    <x v="1"/>
    <x v="8"/>
    <s v="Storex DuraTech Recycled Plastic Frosted Binders"/>
    <n v="38.160000000000004"/>
    <n v="9"/>
    <n v="0"/>
    <n v="19.080000000000002"/>
  </r>
  <r>
    <n v="9494"/>
    <s v="CA-2013-105207"/>
    <x v="0"/>
    <x v="835"/>
    <x v="1166"/>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x v="1166"/>
    <s v="Standard Class"/>
    <s v="BO-11350"/>
    <s v="Bill Overfelt"/>
    <x v="1"/>
    <s v="United States"/>
    <s v="Broken Arrow"/>
    <x v="26"/>
    <n v="74012"/>
    <x v="2"/>
    <s v="OFF-BI-10004364"/>
    <x v="1"/>
    <x v="8"/>
    <s v="Storex Dura Pro Binders"/>
    <n v="11.88"/>
    <n v="2"/>
    <n v="0"/>
    <n v="5.3460000000000001"/>
  </r>
  <r>
    <n v="9496"/>
    <s v="US-2013-123610"/>
    <x v="0"/>
    <x v="536"/>
    <x v="577"/>
    <s v="Standard Class"/>
    <s v="VM-21835"/>
    <s v="Vivian Mathis"/>
    <x v="0"/>
    <s v="United States"/>
    <s v="Mission Viejo"/>
    <x v="1"/>
    <n v="92691"/>
    <x v="1"/>
    <s v="TEC-AC-10004518"/>
    <x v="2"/>
    <x v="11"/>
    <s v="Memorex Mini Travel Drive 32 GB USB 2.0 Flash Drive"/>
    <n v="120"/>
    <n v="6"/>
    <n v="0"/>
    <n v="46.800000000000004"/>
  </r>
  <r>
    <n v="9497"/>
    <s v="US-2013-123610"/>
    <x v="0"/>
    <x v="536"/>
    <x v="577"/>
    <s v="Standard Class"/>
    <s v="VM-21835"/>
    <s v="Vivian Mathis"/>
    <x v="0"/>
    <s v="United States"/>
    <s v="Mission Viejo"/>
    <x v="1"/>
    <n v="92691"/>
    <x v="1"/>
    <s v="OFF-AP-10002222"/>
    <x v="1"/>
    <x v="9"/>
    <s v="Staples"/>
    <n v="8.67"/>
    <n v="1"/>
    <n v="0"/>
    <n v="2.3409000000000004"/>
  </r>
  <r>
    <n v="9498"/>
    <s v="CA-2014-118213"/>
    <x v="3"/>
    <x v="60"/>
    <x v="170"/>
    <s v="First Class"/>
    <s v="AB-10060"/>
    <s v="Adam Bellavance"/>
    <x v="2"/>
    <s v="United States"/>
    <s v="Greenwood"/>
    <x v="14"/>
    <n v="46142"/>
    <x v="2"/>
    <s v="OFF-PA-10002615"/>
    <x v="1"/>
    <x v="10"/>
    <s v="Ampad Gold Fibre Wirebound Steno Books, 6&quot; x 9&quot;, Gregg Ruled"/>
    <n v="4.41"/>
    <n v="1"/>
    <n v="0"/>
    <n v="2.0286"/>
  </r>
  <r>
    <n v="9499"/>
    <s v="CA-2014-118213"/>
    <x v="3"/>
    <x v="60"/>
    <x v="170"/>
    <s v="First Class"/>
    <s v="AB-10060"/>
    <s v="Adam Bellavance"/>
    <x v="2"/>
    <s v="United States"/>
    <s v="Greenwood"/>
    <x v="14"/>
    <n v="46142"/>
    <x v="2"/>
    <s v="OFF-PA-10000565"/>
    <x v="1"/>
    <x v="10"/>
    <s v="Staples"/>
    <n v="167.94"/>
    <n v="3"/>
    <n v="0"/>
    <n v="82.290599999999998"/>
  </r>
  <r>
    <n v="9500"/>
    <s v="CA-2014-118213"/>
    <x v="3"/>
    <x v="60"/>
    <x v="170"/>
    <s v="First Class"/>
    <s v="AB-10060"/>
    <s v="Adam Bellavance"/>
    <x v="2"/>
    <s v="United States"/>
    <s v="Greenwood"/>
    <x v="14"/>
    <n v="46142"/>
    <x v="2"/>
    <s v="OFF-PA-10003673"/>
    <x v="1"/>
    <x v="10"/>
    <s v="Strathmore Photo Mount Cards"/>
    <n v="67.8"/>
    <n v="10"/>
    <n v="0"/>
    <n v="31.187999999999999"/>
  </r>
  <r>
    <n v="9501"/>
    <s v="CA-2013-149237"/>
    <x v="0"/>
    <x v="439"/>
    <x v="873"/>
    <s v="Standard Class"/>
    <s v="CM-12235"/>
    <s v="Chris McAfee"/>
    <x v="0"/>
    <s v="United States"/>
    <s v="Milwaukee"/>
    <x v="6"/>
    <n v="53209"/>
    <x v="2"/>
    <s v="FUR-FU-10002088"/>
    <x v="0"/>
    <x v="5"/>
    <s v="Nu-Dell Float Frame 11 x 14 1/2"/>
    <n v="26.94"/>
    <n v="3"/>
    <n v="0"/>
    <n v="11.314800000000002"/>
  </r>
  <r>
    <n v="9502"/>
    <s v="US-2012-158589"/>
    <x v="1"/>
    <x v="312"/>
    <x v="1005"/>
    <s v="Standard Class"/>
    <s v="KW-16570"/>
    <s v="Kelly Williams"/>
    <x v="0"/>
    <s v="United States"/>
    <s v="San Francisco"/>
    <x v="1"/>
    <n v="94109"/>
    <x v="1"/>
    <s v="FUR-FU-10001546"/>
    <x v="0"/>
    <x v="5"/>
    <s v="Dana Swing-Arm Lamps"/>
    <n v="32.04"/>
    <n v="3"/>
    <n v="0"/>
    <n v="8.01"/>
  </r>
  <r>
    <n v="9503"/>
    <s v="CA-2013-101329"/>
    <x v="0"/>
    <x v="183"/>
    <x v="135"/>
    <s v="Standard Class"/>
    <s v="MM-17920"/>
    <s v="Michael Moore"/>
    <x v="0"/>
    <s v="United States"/>
    <s v="Rome"/>
    <x v="15"/>
    <n v="13440"/>
    <x v="3"/>
    <s v="OFF-AR-10000614"/>
    <x v="1"/>
    <x v="6"/>
    <s v="Barrel Sharpener"/>
    <n v="32.129999999999995"/>
    <n v="9"/>
    <n v="0"/>
    <n v="8.3537999999999997"/>
  </r>
  <r>
    <n v="9504"/>
    <s v="CA-2013-101329"/>
    <x v="0"/>
    <x v="183"/>
    <x v="135"/>
    <s v="Standard Class"/>
    <s v="MM-17920"/>
    <s v="Michael Moore"/>
    <x v="0"/>
    <s v="United States"/>
    <s v="Rome"/>
    <x v="15"/>
    <n v="13440"/>
    <x v="3"/>
    <s v="OFF-AR-10003190"/>
    <x v="1"/>
    <x v="6"/>
    <s v="Newell 32"/>
    <n v="2.88"/>
    <n v="1"/>
    <n v="0"/>
    <n v="0.80640000000000001"/>
  </r>
  <r>
    <n v="9505"/>
    <s v="CA-2013-113607"/>
    <x v="0"/>
    <x v="500"/>
    <x v="543"/>
    <s v="Standard Class"/>
    <s v="PW-19030"/>
    <s v="Pauline Webber"/>
    <x v="1"/>
    <s v="United States"/>
    <s v="New York City"/>
    <x v="15"/>
    <n v="10009"/>
    <x v="3"/>
    <s v="TEC-PH-10004094"/>
    <x v="2"/>
    <x v="7"/>
    <s v="Motorola L703CM"/>
    <n v="1091.93"/>
    <n v="7"/>
    <n v="0"/>
    <n v="272.98250000000002"/>
  </r>
  <r>
    <n v="9506"/>
    <s v="CA-2013-113607"/>
    <x v="0"/>
    <x v="500"/>
    <x v="543"/>
    <s v="Standard Class"/>
    <s v="PW-19030"/>
    <s v="Pauline Webber"/>
    <x v="1"/>
    <s v="United States"/>
    <s v="New York City"/>
    <x v="15"/>
    <n v="10009"/>
    <x v="3"/>
    <s v="OFF-PA-10001970"/>
    <x v="1"/>
    <x v="10"/>
    <s v="Xerox 1908"/>
    <n v="111.96"/>
    <n v="2"/>
    <n v="0"/>
    <n v="54.860399999999998"/>
  </r>
  <r>
    <n v="9507"/>
    <s v="CA-2011-149104"/>
    <x v="2"/>
    <x v="267"/>
    <x v="284"/>
    <s v="Second Class"/>
    <s v="RD-19900"/>
    <s v="Ruben Dartt"/>
    <x v="0"/>
    <s v="United States"/>
    <s v="Dearborn Heights"/>
    <x v="12"/>
    <n v="48127"/>
    <x v="2"/>
    <s v="OFF-AR-10002952"/>
    <x v="1"/>
    <x v="6"/>
    <s v="Stanley Contemporary Battery Pencil Sharpeners"/>
    <n v="26.7"/>
    <n v="2"/>
    <n v="0"/>
    <n v="7.4759999999999991"/>
  </r>
  <r>
    <n v="9508"/>
    <s v="CA-2011-149104"/>
    <x v="2"/>
    <x v="267"/>
    <x v="284"/>
    <s v="Second Class"/>
    <s v="RD-19900"/>
    <s v="Ruben Dartt"/>
    <x v="0"/>
    <s v="United States"/>
    <s v="Dearborn Heights"/>
    <x v="12"/>
    <n v="48127"/>
    <x v="2"/>
    <s v="OFF-BI-10004209"/>
    <x v="1"/>
    <x v="8"/>
    <s v="Fellowes Twister Kit, Gray/Clear, 3/pkg"/>
    <n v="40.199999999999996"/>
    <n v="5"/>
    <n v="0"/>
    <n v="18.089999999999996"/>
  </r>
  <r>
    <n v="9509"/>
    <s v="CA-2011-149104"/>
    <x v="2"/>
    <x v="267"/>
    <x v="284"/>
    <s v="Second Class"/>
    <s v="RD-19900"/>
    <s v="Ruben Dartt"/>
    <x v="0"/>
    <s v="United States"/>
    <s v="Dearborn Heights"/>
    <x v="12"/>
    <n v="48127"/>
    <x v="2"/>
    <s v="OFF-AR-10004685"/>
    <x v="1"/>
    <x v="6"/>
    <s v="Binney &amp; Smith Crayola Metallic Colored Pencils, 8-Color Set"/>
    <n v="13.89"/>
    <n v="3"/>
    <n v="0"/>
    <n v="4.5836999999999994"/>
  </r>
  <r>
    <n v="9510"/>
    <s v="CA-2011-149104"/>
    <x v="2"/>
    <x v="267"/>
    <x v="284"/>
    <s v="Second Class"/>
    <s v="RD-19900"/>
    <s v="Ruben Dartt"/>
    <x v="0"/>
    <s v="United States"/>
    <s v="Dearborn Heights"/>
    <x v="12"/>
    <n v="48127"/>
    <x v="2"/>
    <s v="OFF-ST-10000991"/>
    <x v="1"/>
    <x v="4"/>
    <s v="Space Solutions HD Industrial Steel Shelving."/>
    <n v="689.81999999999994"/>
    <n v="6"/>
    <n v="0"/>
    <n v="20.694600000000008"/>
  </r>
  <r>
    <n v="9511"/>
    <s v="CA-2013-105263"/>
    <x v="0"/>
    <x v="876"/>
    <x v="1208"/>
    <s v="Standard Class"/>
    <s v="LM-17065"/>
    <s v="Liz MacKendrick"/>
    <x v="0"/>
    <s v="United States"/>
    <s v="New York City"/>
    <x v="15"/>
    <n v="10024"/>
    <x v="3"/>
    <s v="OFF-AR-10002399"/>
    <x v="1"/>
    <x v="6"/>
    <s v="Dixon Prang Watercolor Pencils, 10-Color Set with Brush"/>
    <n v="38.339999999999996"/>
    <n v="9"/>
    <n v="0"/>
    <n v="15.7194"/>
  </r>
  <r>
    <n v="9512"/>
    <s v="CA-2011-130575"/>
    <x v="2"/>
    <x v="637"/>
    <x v="355"/>
    <s v="First Class"/>
    <s v="CS-11845"/>
    <s v="Cari Sayre"/>
    <x v="1"/>
    <s v="United States"/>
    <s v="Chicago"/>
    <x v="10"/>
    <n v="60623"/>
    <x v="2"/>
    <s v="OFF-BI-10002353"/>
    <x v="1"/>
    <x v="8"/>
    <s v="GBC VeloBind Cover Sets"/>
    <n v="9.2639999999999976"/>
    <n v="3"/>
    <n v="0.8"/>
    <n v="-13.895999999999997"/>
  </r>
  <r>
    <n v="9513"/>
    <s v="CA-2014-142461"/>
    <x v="3"/>
    <x v="1109"/>
    <x v="1081"/>
    <s v="Second Class"/>
    <s v="KT-16480"/>
    <s v="Kean Thornton"/>
    <x v="0"/>
    <s v="United States"/>
    <s v="Dallas"/>
    <x v="5"/>
    <n v="75217"/>
    <x v="2"/>
    <s v="FUR-BO-10001811"/>
    <x v="0"/>
    <x v="0"/>
    <s v="Atlantic Metals Mobile 5-Shelf Bookcases, Custom Colors"/>
    <n v="204.66639999999998"/>
    <n v="1"/>
    <n v="0.32"/>
    <n v="-6.0196000000000254"/>
  </r>
  <r>
    <n v="9514"/>
    <s v="CA-2013-125220"/>
    <x v="0"/>
    <x v="500"/>
    <x v="61"/>
    <s v="Standard Class"/>
    <s v="BE-11410"/>
    <s v="Bobby Elias"/>
    <x v="0"/>
    <s v="United States"/>
    <s v="Appleton"/>
    <x v="6"/>
    <n v="54915"/>
    <x v="2"/>
    <s v="TEC-AC-10003033"/>
    <x v="2"/>
    <x v="11"/>
    <s v="Plantronics CS510 - Over-the-Head monaural Wireless Headset System"/>
    <n v="1649.75"/>
    <n v="5"/>
    <n v="0"/>
    <n v="544.41749999999979"/>
  </r>
  <r>
    <n v="9515"/>
    <s v="CA-2011-100293"/>
    <x v="2"/>
    <x v="619"/>
    <x v="658"/>
    <s v="Standard Class"/>
    <s v="NF-18475"/>
    <s v="Neil Französisch"/>
    <x v="2"/>
    <s v="United States"/>
    <s v="Jacksonville"/>
    <x v="2"/>
    <n v="32216"/>
    <x v="0"/>
    <s v="OFF-PA-10000176"/>
    <x v="1"/>
    <x v="10"/>
    <s v="Xerox 1887"/>
    <n v="91.055999999999997"/>
    <n v="6"/>
    <n v="0.2"/>
    <n v="31.869599999999995"/>
  </r>
  <r>
    <n v="9516"/>
    <s v="CA-2011-154165"/>
    <x v="2"/>
    <x v="1223"/>
    <x v="1262"/>
    <s v="Standard Class"/>
    <s v="DL-13315"/>
    <s v="Delfina Latchford"/>
    <x v="0"/>
    <s v="United States"/>
    <s v="Chicago"/>
    <x v="10"/>
    <n v="60653"/>
    <x v="2"/>
    <s v="OFF-AR-10003631"/>
    <x v="1"/>
    <x v="6"/>
    <s v="Staples"/>
    <n v="54.207999999999998"/>
    <n v="14"/>
    <n v="0.2"/>
    <n v="8.808799999999998"/>
  </r>
  <r>
    <n v="9517"/>
    <s v="CA-2012-123939"/>
    <x v="1"/>
    <x v="252"/>
    <x v="722"/>
    <s v="Second Class"/>
    <s v="MS-17710"/>
    <s v="Maurice Satty"/>
    <x v="0"/>
    <s v="United States"/>
    <s v="Bowling Green"/>
    <x v="24"/>
    <n v="43402"/>
    <x v="3"/>
    <s v="TEC-PH-10000923"/>
    <x v="2"/>
    <x v="7"/>
    <s v="Belkin SportFit Armband For iPhone 5s/5c, Fuchsia"/>
    <n v="26.981999999999999"/>
    <n v="3"/>
    <n v="0.4"/>
    <n v="4.0472999999999999"/>
  </r>
  <r>
    <n v="9518"/>
    <s v="CA-2012-123939"/>
    <x v="1"/>
    <x v="252"/>
    <x v="722"/>
    <s v="Second Class"/>
    <s v="MS-17710"/>
    <s v="Maurice Satty"/>
    <x v="0"/>
    <s v="United States"/>
    <s v="Bowling Green"/>
    <x v="24"/>
    <n v="43402"/>
    <x v="3"/>
    <s v="OFF-LA-10003190"/>
    <x v="1"/>
    <x v="2"/>
    <s v="Avery 474"/>
    <n v="6.911999999999999"/>
    <n v="3"/>
    <n v="0.2"/>
    <n v="2.5056000000000003"/>
  </r>
  <r>
    <n v="9519"/>
    <s v="CA-2012-123939"/>
    <x v="1"/>
    <x v="252"/>
    <x v="722"/>
    <s v="Second Class"/>
    <s v="MS-17710"/>
    <s v="Maurice Satty"/>
    <x v="0"/>
    <s v="United States"/>
    <s v="Bowling Green"/>
    <x v="24"/>
    <n v="43402"/>
    <x v="3"/>
    <s v="OFF-ST-10003208"/>
    <x v="1"/>
    <x v="4"/>
    <s v="Adjustable Depth Letter/Legal Cart"/>
    <n v="435.50400000000002"/>
    <n v="3"/>
    <n v="0.2"/>
    <n v="48.994199999999921"/>
  </r>
  <r>
    <n v="9520"/>
    <s v="US-2014-104451"/>
    <x v="3"/>
    <x v="540"/>
    <x v="582"/>
    <s v="Second Class"/>
    <s v="MM-18055"/>
    <s v="Michelle Moray"/>
    <x v="0"/>
    <s v="United States"/>
    <s v="San Francisco"/>
    <x v="1"/>
    <n v="94110"/>
    <x v="1"/>
    <s v="OFF-AP-10000692"/>
    <x v="1"/>
    <x v="9"/>
    <s v="Fellowes Mighty 8 Compact Surge Protector"/>
    <n v="81.08"/>
    <n v="4"/>
    <n v="0"/>
    <n v="22.702400000000004"/>
  </r>
  <r>
    <n v="9521"/>
    <s v="CA-2013-101189"/>
    <x v="0"/>
    <x v="1084"/>
    <x v="817"/>
    <s v="Standard Class"/>
    <s v="JB-15400"/>
    <s v="Jennifer Braxton"/>
    <x v="1"/>
    <s v="United States"/>
    <s v="Los Angeles"/>
    <x v="1"/>
    <n v="90049"/>
    <x v="1"/>
    <s v="OFF-ST-10004180"/>
    <x v="1"/>
    <x v="4"/>
    <s v="Safco Commercial Shelving"/>
    <n v="93.02"/>
    <n v="2"/>
    <n v="0"/>
    <n v="3.720799999999997"/>
  </r>
  <r>
    <n v="9522"/>
    <s v="CA-2011-169446"/>
    <x v="2"/>
    <x v="174"/>
    <x v="182"/>
    <s v="Standard Class"/>
    <s v="SG-20605"/>
    <s v="Speros Goranitis"/>
    <x v="0"/>
    <s v="United States"/>
    <s v="Chicago"/>
    <x v="10"/>
    <n v="60623"/>
    <x v="2"/>
    <s v="TEC-PH-10002817"/>
    <x v="2"/>
    <x v="7"/>
    <s v="RCA ViSYS 25425RE1 Corded phone"/>
    <n v="323.97600000000006"/>
    <n v="3"/>
    <n v="0.2"/>
    <n v="36.44729999999997"/>
  </r>
  <r>
    <n v="9523"/>
    <s v="CA-2011-169446"/>
    <x v="2"/>
    <x v="174"/>
    <x v="182"/>
    <s v="Standard Class"/>
    <s v="SG-20605"/>
    <s v="Speros Goranitis"/>
    <x v="0"/>
    <s v="United States"/>
    <s v="Chicago"/>
    <x v="10"/>
    <n v="60623"/>
    <x v="2"/>
    <s v="OFF-PA-10000295"/>
    <x v="1"/>
    <x v="10"/>
    <s v="Xerox 229"/>
    <n v="15.552000000000003"/>
    <n v="3"/>
    <n v="0.2"/>
    <n v="5.4432"/>
  </r>
  <r>
    <n v="9524"/>
    <s v="CA-2011-169446"/>
    <x v="2"/>
    <x v="174"/>
    <x v="182"/>
    <s v="Standard Class"/>
    <s v="SG-20605"/>
    <s v="Speros Goranitis"/>
    <x v="0"/>
    <s v="United States"/>
    <s v="Chicago"/>
    <x v="10"/>
    <n v="60623"/>
    <x v="2"/>
    <s v="OFF-ST-10000419"/>
    <x v="1"/>
    <x v="4"/>
    <s v="Rogers Jumbo File, Granite"/>
    <n v="32.591999999999999"/>
    <n v="3"/>
    <n v="0.2"/>
    <n v="-7.7406000000000006"/>
  </r>
  <r>
    <n v="9525"/>
    <s v="CA-2014-156958"/>
    <x v="3"/>
    <x v="256"/>
    <x v="792"/>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x v="792"/>
    <s v="First Class"/>
    <s v="PB-18805"/>
    <s v="Patrick Bzostek"/>
    <x v="2"/>
    <s v="United States"/>
    <s v="Seattle"/>
    <x v="4"/>
    <n v="98115"/>
    <x v="1"/>
    <s v="FUR-FU-10003268"/>
    <x v="0"/>
    <x v="5"/>
    <s v="Eldon Radial Chair Mat for Low to Medium Pile Carpets"/>
    <n v="199.89999999999998"/>
    <n v="5"/>
    <n v="0"/>
    <n v="39.97999999999999"/>
  </r>
  <r>
    <n v="9527"/>
    <s v="CA-2014-156958"/>
    <x v="3"/>
    <x v="256"/>
    <x v="792"/>
    <s v="First Class"/>
    <s v="PB-18805"/>
    <s v="Patrick Bzostek"/>
    <x v="2"/>
    <s v="United States"/>
    <s v="Seattle"/>
    <x v="4"/>
    <n v="98115"/>
    <x v="1"/>
    <s v="TEC-PH-10000148"/>
    <x v="2"/>
    <x v="7"/>
    <s v="Cyber Acoustics AC-202b Speech Recognition Stereo Headset"/>
    <n v="31.176000000000002"/>
    <n v="3"/>
    <n v="0.2"/>
    <n v="-7.0145999999999997"/>
  </r>
  <r>
    <n v="9528"/>
    <s v="CA-2014-156958"/>
    <x v="3"/>
    <x v="256"/>
    <x v="792"/>
    <s v="First Class"/>
    <s v="PB-18805"/>
    <s v="Patrick Bzostek"/>
    <x v="2"/>
    <s v="United States"/>
    <s v="Seattle"/>
    <x v="4"/>
    <n v="98115"/>
    <x v="1"/>
    <s v="OFF-BI-10001543"/>
    <x v="1"/>
    <x v="8"/>
    <s v="GBC VeloBinder Manual Binding System"/>
    <n v="172.75200000000001"/>
    <n v="6"/>
    <n v="0.2"/>
    <n v="60.463200000000015"/>
  </r>
  <r>
    <n v="9529"/>
    <s v="CA-2014-156958"/>
    <x v="3"/>
    <x v="256"/>
    <x v="792"/>
    <s v="First Class"/>
    <s v="PB-18805"/>
    <s v="Patrick Bzostek"/>
    <x v="2"/>
    <s v="United States"/>
    <s v="Seattle"/>
    <x v="4"/>
    <n v="98115"/>
    <x v="1"/>
    <s v="OFF-BI-10002071"/>
    <x v="1"/>
    <x v="8"/>
    <s v="Fellowes Black Plastic Comb Bindings"/>
    <n v="9.2959999999999994"/>
    <n v="2"/>
    <n v="0.2"/>
    <n v="3.0211999999999994"/>
  </r>
  <r>
    <n v="9530"/>
    <s v="CA-2014-101637"/>
    <x v="3"/>
    <x v="668"/>
    <x v="186"/>
    <s v="Same Day"/>
    <s v="AC-10615"/>
    <s v="Ann Chong"/>
    <x v="1"/>
    <s v="United States"/>
    <s v="Beaumont"/>
    <x v="5"/>
    <n v="77705"/>
    <x v="2"/>
    <s v="OFF-ST-10002352"/>
    <x v="1"/>
    <x v="4"/>
    <s v="Iris Project Case"/>
    <n v="12.768000000000001"/>
    <n v="2"/>
    <n v="0.2"/>
    <n v="0.95759999999999934"/>
  </r>
  <r>
    <n v="9531"/>
    <s v="CA-2014-111759"/>
    <x v="3"/>
    <x v="141"/>
    <x v="142"/>
    <s v="Standard Class"/>
    <s v="MR-17545"/>
    <s v="Mathew Reese"/>
    <x v="2"/>
    <s v="United States"/>
    <s v="Seattle"/>
    <x v="4"/>
    <n v="98103"/>
    <x v="1"/>
    <s v="OFF-PA-10003127"/>
    <x v="1"/>
    <x v="10"/>
    <s v="Staples"/>
    <n v="52.76"/>
    <n v="2"/>
    <n v="0"/>
    <n v="24.269599999999997"/>
  </r>
  <r>
    <n v="9532"/>
    <s v="CA-2014-102729"/>
    <x v="3"/>
    <x v="40"/>
    <x v="360"/>
    <s v="Standard Class"/>
    <s v="BF-11215"/>
    <s v="Benjamin Farhat"/>
    <x v="2"/>
    <s v="United States"/>
    <s v="Dallas"/>
    <x v="5"/>
    <n v="75217"/>
    <x v="2"/>
    <s v="OFF-ST-10000464"/>
    <x v="1"/>
    <x v="4"/>
    <s v="Multi-Use Personal File Cart and Caster Set, Three Stacking Bins"/>
    <n v="55.616"/>
    <n v="2"/>
    <n v="0.2"/>
    <n v="5.5616000000000021"/>
  </r>
  <r>
    <n v="9533"/>
    <s v="CA-2013-116596"/>
    <x v="0"/>
    <x v="189"/>
    <x v="894"/>
    <s v="Standard Class"/>
    <s v="BW-11200"/>
    <s v="Ben Wallace"/>
    <x v="0"/>
    <s v="United States"/>
    <s v="New York City"/>
    <x v="15"/>
    <n v="10011"/>
    <x v="3"/>
    <s v="FUR-CH-10000553"/>
    <x v="0"/>
    <x v="1"/>
    <s v="Metal Folding Chairs, Beige, 4/Carton"/>
    <n v="427.64400000000001"/>
    <n v="14"/>
    <n v="0.1"/>
    <n v="80.777199999999979"/>
  </r>
  <r>
    <n v="9534"/>
    <s v="CA-2013-116596"/>
    <x v="0"/>
    <x v="189"/>
    <x v="894"/>
    <s v="Standard Class"/>
    <s v="BW-11200"/>
    <s v="Ben Wallace"/>
    <x v="0"/>
    <s v="United States"/>
    <s v="New York City"/>
    <x v="15"/>
    <n v="10011"/>
    <x v="3"/>
    <s v="OFF-FA-10000134"/>
    <x v="1"/>
    <x v="13"/>
    <s v="Advantus Push Pins, Aluminum Head"/>
    <n v="40.669999999999995"/>
    <n v="7"/>
    <n v="0"/>
    <n v="12.607699999999999"/>
  </r>
  <r>
    <n v="9535"/>
    <s v="CA-2013-116596"/>
    <x v="0"/>
    <x v="189"/>
    <x v="894"/>
    <s v="Standard Class"/>
    <s v="BW-11200"/>
    <s v="Ben Wallace"/>
    <x v="0"/>
    <s v="United States"/>
    <s v="New York City"/>
    <x v="15"/>
    <n v="10011"/>
    <x v="3"/>
    <s v="OFF-ST-10000636"/>
    <x v="1"/>
    <x v="4"/>
    <s v="Rogers Profile Extra Capacity Storage Tub"/>
    <n v="33.479999999999997"/>
    <n v="2"/>
    <n v="0"/>
    <n v="1.3391999999999982"/>
  </r>
  <r>
    <n v="9536"/>
    <s v="CA-2013-116596"/>
    <x v="0"/>
    <x v="189"/>
    <x v="894"/>
    <s v="Standard Class"/>
    <s v="BW-11200"/>
    <s v="Ben Wallace"/>
    <x v="0"/>
    <s v="United States"/>
    <s v="New York City"/>
    <x v="15"/>
    <n v="10011"/>
    <x v="3"/>
    <s v="OFF-BI-10002949"/>
    <x v="1"/>
    <x v="8"/>
    <s v="Prestige Round Ring Binders"/>
    <n v="9.7280000000000015"/>
    <n v="2"/>
    <n v="0.2"/>
    <n v="3.283199999999999"/>
  </r>
  <r>
    <n v="9537"/>
    <s v="CA-2014-124191"/>
    <x v="3"/>
    <x v="492"/>
    <x v="1055"/>
    <s v="Second Class"/>
    <s v="TS-21610"/>
    <s v="Troy Staebel"/>
    <x v="0"/>
    <s v="United States"/>
    <s v="Chicago"/>
    <x v="10"/>
    <n v="60610"/>
    <x v="2"/>
    <s v="FUR-FU-10002364"/>
    <x v="0"/>
    <x v="5"/>
    <s v="Eldon Expressions Wood Desk Accessories, Oak"/>
    <n v="8.8559999999999999"/>
    <n v="3"/>
    <n v="0.6"/>
    <n v="-6.8634000000000013"/>
  </r>
  <r>
    <n v="9538"/>
    <s v="CA-2013-148747"/>
    <x v="0"/>
    <x v="477"/>
    <x v="759"/>
    <s v="First Class"/>
    <s v="AS-10045"/>
    <s v="Aaron Smayling"/>
    <x v="1"/>
    <s v="United States"/>
    <s v="San Francisco"/>
    <x v="1"/>
    <n v="94110"/>
    <x v="1"/>
    <s v="FUR-BO-10002613"/>
    <x v="0"/>
    <x v="0"/>
    <s v="Atlantic Metals Mobile 4-Shelf Bookcases, Custom Colors"/>
    <n v="477.666"/>
    <n v="2"/>
    <n v="0.15"/>
    <n v="84.293999999999969"/>
  </r>
  <r>
    <n v="9539"/>
    <s v="US-2014-169488"/>
    <x v="3"/>
    <x v="210"/>
    <x v="945"/>
    <s v="First Class"/>
    <s v="AA-10375"/>
    <s v="Allen Armold"/>
    <x v="0"/>
    <s v="United States"/>
    <s v="Providence"/>
    <x v="34"/>
    <n v="2908"/>
    <x v="3"/>
    <s v="OFF-PA-10002659"/>
    <x v="1"/>
    <x v="10"/>
    <s v="Avoid Verbal Orders Carbonless Minifold Book"/>
    <n v="16.899999999999999"/>
    <n v="5"/>
    <n v="0"/>
    <n v="7.7739999999999991"/>
  </r>
  <r>
    <n v="9540"/>
    <s v="US-2014-169488"/>
    <x v="3"/>
    <x v="210"/>
    <x v="945"/>
    <s v="First Class"/>
    <s v="AA-10375"/>
    <s v="Allen Armold"/>
    <x v="0"/>
    <s v="United States"/>
    <s v="Providence"/>
    <x v="34"/>
    <n v="2908"/>
    <x v="3"/>
    <s v="OFF-PA-10000157"/>
    <x v="1"/>
    <x v="10"/>
    <s v="Xerox 191"/>
    <n v="39.96"/>
    <n v="2"/>
    <n v="0"/>
    <n v="18.781199999999998"/>
  </r>
  <r>
    <n v="9541"/>
    <s v="CA-2012-135727"/>
    <x v="1"/>
    <x v="1224"/>
    <x v="537"/>
    <s v="Second Class"/>
    <s v="PS-18970"/>
    <s v="Paul Stevenson"/>
    <x v="2"/>
    <s v="United States"/>
    <s v="Phoenix"/>
    <x v="16"/>
    <n v="85023"/>
    <x v="1"/>
    <s v="FUR-CH-10004540"/>
    <x v="0"/>
    <x v="1"/>
    <s v="Global Chrome Stack Chair"/>
    <n v="191.96800000000002"/>
    <n v="7"/>
    <n v="0.2"/>
    <n v="16.797200000000004"/>
  </r>
  <r>
    <n v="9542"/>
    <s v="CA-2012-135251"/>
    <x v="1"/>
    <x v="705"/>
    <x v="1214"/>
    <s v="Standard Class"/>
    <s v="RP-19270"/>
    <s v="Rachel Payne"/>
    <x v="1"/>
    <s v="United States"/>
    <s v="Houston"/>
    <x v="5"/>
    <n v="77095"/>
    <x v="2"/>
    <s v="OFF-LA-10004544"/>
    <x v="1"/>
    <x v="2"/>
    <s v="Avery 505"/>
    <n v="35.520000000000003"/>
    <n v="3"/>
    <n v="0.2"/>
    <n v="13.320000000000002"/>
  </r>
  <r>
    <n v="9543"/>
    <s v="CA-2012-135251"/>
    <x v="1"/>
    <x v="705"/>
    <x v="1214"/>
    <s v="Standard Class"/>
    <s v="RP-19270"/>
    <s v="Rachel Payne"/>
    <x v="1"/>
    <s v="United States"/>
    <s v="Houston"/>
    <x v="5"/>
    <n v="77095"/>
    <x v="2"/>
    <s v="OFF-BI-10001097"/>
    <x v="1"/>
    <x v="8"/>
    <s v="Avery Hole Reinforcements"/>
    <n v="6.2299999999999986"/>
    <n v="5"/>
    <n v="0.8"/>
    <n v="-9.6565000000000047"/>
  </r>
  <r>
    <n v="9544"/>
    <s v="CA-2012-135251"/>
    <x v="1"/>
    <x v="705"/>
    <x v="1214"/>
    <s v="Standard Class"/>
    <s v="RP-19270"/>
    <s v="Rachel Payne"/>
    <x v="1"/>
    <s v="United States"/>
    <s v="Houston"/>
    <x v="5"/>
    <n v="77095"/>
    <x v="2"/>
    <s v="OFF-PA-10003302"/>
    <x v="1"/>
    <x v="10"/>
    <s v="Xerox 1906"/>
    <n v="56.704000000000001"/>
    <n v="2"/>
    <n v="0.2"/>
    <n v="19.137599999999992"/>
  </r>
  <r>
    <n v="9545"/>
    <s v="CA-2012-135251"/>
    <x v="1"/>
    <x v="705"/>
    <x v="1214"/>
    <s v="Standard Class"/>
    <s v="RP-19270"/>
    <s v="Rachel Payne"/>
    <x v="1"/>
    <s v="United States"/>
    <s v="Houston"/>
    <x v="5"/>
    <n v="77095"/>
    <x v="2"/>
    <s v="FUR-BO-10003965"/>
    <x v="0"/>
    <x v="0"/>
    <s v="O'Sullivan Manor Hill 2-Door Library in Brianna Oak"/>
    <n v="369.19919999999996"/>
    <n v="3"/>
    <n v="0.32"/>
    <n v="-114.01739999999995"/>
  </r>
  <r>
    <n v="9546"/>
    <s v="CA-2011-166590"/>
    <x v="2"/>
    <x v="194"/>
    <x v="1024"/>
    <s v="Standard Class"/>
    <s v="NC-18625"/>
    <s v="Noah Childs"/>
    <x v="1"/>
    <s v="United States"/>
    <s v="Columbus"/>
    <x v="14"/>
    <n v="47201"/>
    <x v="2"/>
    <s v="TEC-AC-10003433"/>
    <x v="2"/>
    <x v="11"/>
    <s v="Maxell 4.7GB DVD+R 5/Pack"/>
    <n v="1.98"/>
    <n v="2"/>
    <n v="0"/>
    <n v="0.89100000000000001"/>
  </r>
  <r>
    <n v="9547"/>
    <s v="CA-2011-166590"/>
    <x v="2"/>
    <x v="194"/>
    <x v="1024"/>
    <s v="Standard Class"/>
    <s v="NC-18625"/>
    <s v="Noah Childs"/>
    <x v="1"/>
    <s v="United States"/>
    <s v="Columbus"/>
    <x v="14"/>
    <n v="47201"/>
    <x v="2"/>
    <s v="OFF-PA-10000482"/>
    <x v="1"/>
    <x v="10"/>
    <s v="Snap-A-Way Black Print Carbonless Ruled Speed Letter, Triplicate"/>
    <n v="75.88"/>
    <n v="2"/>
    <n v="0"/>
    <n v="35.663599999999995"/>
  </r>
  <r>
    <n v="9548"/>
    <s v="CA-2013-131744"/>
    <x v="0"/>
    <x v="1133"/>
    <x v="375"/>
    <s v="Second Class"/>
    <s v="SC-20770"/>
    <s v="Stewart Carmichael"/>
    <x v="1"/>
    <s v="United States"/>
    <s v="Philadelphia"/>
    <x v="9"/>
    <n v="19134"/>
    <x v="3"/>
    <s v="OFF-PA-10004610"/>
    <x v="1"/>
    <x v="10"/>
    <s v="Xerox 1900"/>
    <n v="6.8480000000000008"/>
    <n v="2"/>
    <n v="0.2"/>
    <n v="2.1399999999999992"/>
  </r>
  <r>
    <n v="9549"/>
    <s v="CA-2013-131744"/>
    <x v="0"/>
    <x v="1133"/>
    <x v="375"/>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x v="375"/>
    <s v="Second Class"/>
    <s v="SC-20770"/>
    <s v="Stewart Carmichael"/>
    <x v="1"/>
    <s v="United States"/>
    <s v="Philadelphia"/>
    <x v="9"/>
    <n v="19134"/>
    <x v="3"/>
    <s v="OFF-AP-10001394"/>
    <x v="1"/>
    <x v="9"/>
    <s v="Harmony Air Purifier"/>
    <n v="453.6"/>
    <n v="3"/>
    <n v="0.2"/>
    <n v="90.71999999999997"/>
  </r>
  <r>
    <n v="9551"/>
    <s v="CA-2012-160864"/>
    <x v="1"/>
    <x v="910"/>
    <x v="1192"/>
    <s v="First Class"/>
    <s v="NF-18595"/>
    <s v="Nicole Fjeld"/>
    <x v="2"/>
    <s v="United States"/>
    <s v="San Jose"/>
    <x v="1"/>
    <n v="95123"/>
    <x v="1"/>
    <s v="OFF-BI-10004654"/>
    <x v="1"/>
    <x v="8"/>
    <s v="Avery Binding System Hidden Tab Executive Style Index Sets"/>
    <n v="13.847999999999999"/>
    <n v="3"/>
    <n v="0.2"/>
    <n v="5.1929999999999996"/>
  </r>
  <r>
    <n v="9552"/>
    <s v="CA-2012-147690"/>
    <x v="1"/>
    <x v="113"/>
    <x v="665"/>
    <s v="Standard Class"/>
    <s v="SC-20020"/>
    <s v="Sam Craven"/>
    <x v="0"/>
    <s v="United States"/>
    <s v="Philadelphia"/>
    <x v="9"/>
    <n v="19140"/>
    <x v="3"/>
    <s v="OFF-ST-10001526"/>
    <x v="1"/>
    <x v="4"/>
    <s v="Iceberg Mobile Mega Data/Printer Cart "/>
    <n v="577.58400000000006"/>
    <n v="6"/>
    <n v="0.2"/>
    <n v="43.318799999999953"/>
  </r>
  <r>
    <n v="9553"/>
    <s v="CA-2012-163923"/>
    <x v="1"/>
    <x v="1051"/>
    <x v="69"/>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x v="759"/>
    <s v="Standard Class"/>
    <s v="SM-20950"/>
    <s v="Suzanne McNair"/>
    <x v="1"/>
    <s v="United States"/>
    <s v="Broomfield"/>
    <x v="22"/>
    <n v="80020"/>
    <x v="1"/>
    <s v="FUR-FU-10000246"/>
    <x v="0"/>
    <x v="5"/>
    <s v="Aluminum Document Frame"/>
    <n v="68.432000000000016"/>
    <n v="7"/>
    <n v="0.2"/>
    <n v="8.5539999999999878"/>
  </r>
  <r>
    <n v="9555"/>
    <s v="CA-2012-111612"/>
    <x v="1"/>
    <x v="109"/>
    <x v="156"/>
    <s v="Standard Class"/>
    <s v="EB-14110"/>
    <s v="Eugene Barchas"/>
    <x v="0"/>
    <s v="United States"/>
    <s v="Columbus"/>
    <x v="24"/>
    <n v="43229"/>
    <x v="3"/>
    <s v="FUR-FU-10003799"/>
    <x v="0"/>
    <x v="5"/>
    <s v="Seth Thomas 13 1/2&quot; Wall Clock"/>
    <n v="71.12"/>
    <n v="5"/>
    <n v="0.2"/>
    <n v="9.7789999999999964"/>
  </r>
  <r>
    <n v="9556"/>
    <s v="CA-2012-111612"/>
    <x v="1"/>
    <x v="109"/>
    <x v="156"/>
    <s v="Standard Class"/>
    <s v="EB-14110"/>
    <s v="Eugene Barchas"/>
    <x v="0"/>
    <s v="United States"/>
    <s v="Columbus"/>
    <x v="24"/>
    <n v="43229"/>
    <x v="3"/>
    <s v="OFF-FA-10003021"/>
    <x v="1"/>
    <x v="13"/>
    <s v="Staples"/>
    <n v="3.008"/>
    <n v="2"/>
    <n v="0.2"/>
    <n v="0.56399999999999983"/>
  </r>
  <r>
    <n v="9557"/>
    <s v="CA-2012-156853"/>
    <x v="1"/>
    <x v="155"/>
    <x v="1197"/>
    <s v="Second Class"/>
    <s v="HP-14815"/>
    <s v="Harold Pawlan"/>
    <x v="2"/>
    <s v="United States"/>
    <s v="Concord"/>
    <x v="38"/>
    <n v="3301"/>
    <x v="3"/>
    <s v="OFF-PA-10003656"/>
    <x v="1"/>
    <x v="10"/>
    <s v="Xerox 1935"/>
    <n v="184.66"/>
    <n v="7"/>
    <n v="0"/>
    <n v="84.943599999999989"/>
  </r>
  <r>
    <n v="9558"/>
    <s v="CA-2011-103086"/>
    <x v="2"/>
    <x v="1136"/>
    <x v="580"/>
    <s v="Second Class"/>
    <s v="EB-14170"/>
    <s v="Evan Bailliet"/>
    <x v="0"/>
    <s v="United States"/>
    <s v="Houston"/>
    <x v="5"/>
    <n v="77095"/>
    <x v="2"/>
    <s v="FUR-FU-10004586"/>
    <x v="0"/>
    <x v="5"/>
    <s v="G.E. Longer-Life Indoor Recessed Floodlight Bulbs"/>
    <n v="5.3120000000000003"/>
    <n v="2"/>
    <n v="0.6"/>
    <n v="-1.5935999999999995"/>
  </r>
  <r>
    <n v="9559"/>
    <s v="CA-2013-129280"/>
    <x v="0"/>
    <x v="973"/>
    <x v="711"/>
    <s v="First Class"/>
    <s v="SM-20905"/>
    <s v="Susan MacKendrick"/>
    <x v="0"/>
    <s v="United States"/>
    <s v="Newark"/>
    <x v="24"/>
    <n v="43055"/>
    <x v="3"/>
    <s v="TEC-AC-10003832"/>
    <x v="2"/>
    <x v="11"/>
    <s v="Imation 16GB Mini TravelDrive USB 2.0 Flash Drive"/>
    <n v="132.52000000000004"/>
    <n v="5"/>
    <n v="0.2"/>
    <n v="34.786500000000004"/>
  </r>
  <r>
    <n v="9560"/>
    <s v="CA-2013-129280"/>
    <x v="0"/>
    <x v="973"/>
    <x v="711"/>
    <s v="First Class"/>
    <s v="SM-20905"/>
    <s v="Susan MacKendrick"/>
    <x v="0"/>
    <s v="United States"/>
    <s v="Newark"/>
    <x v="24"/>
    <n v="43055"/>
    <x v="3"/>
    <s v="OFF-ST-10002554"/>
    <x v="1"/>
    <x v="4"/>
    <s v="Tennsco Industrial Shelving"/>
    <n v="195.64"/>
    <n v="5"/>
    <n v="0.2"/>
    <n v="-44.018999999999991"/>
  </r>
  <r>
    <n v="9561"/>
    <s v="CA-2013-129280"/>
    <x v="0"/>
    <x v="973"/>
    <x v="711"/>
    <s v="First Class"/>
    <s v="SM-20905"/>
    <s v="Susan MacKendrick"/>
    <x v="0"/>
    <s v="United States"/>
    <s v="Newark"/>
    <x v="24"/>
    <n v="43055"/>
    <x v="3"/>
    <s v="FUR-FU-10001876"/>
    <x v="0"/>
    <x v="5"/>
    <s v="Computer Room Manger, 14&quot;"/>
    <n v="51.967999999999996"/>
    <n v="2"/>
    <n v="0.2"/>
    <n v="10.393599999999998"/>
  </r>
  <r>
    <n v="9562"/>
    <s v="CA-2013-129280"/>
    <x v="0"/>
    <x v="973"/>
    <x v="711"/>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x v="711"/>
    <s v="First Class"/>
    <s v="SM-20905"/>
    <s v="Susan MacKendrick"/>
    <x v="0"/>
    <s v="United States"/>
    <s v="Newark"/>
    <x v="24"/>
    <n v="43055"/>
    <x v="3"/>
    <s v="TEC-MA-10003589"/>
    <x v="2"/>
    <x v="15"/>
    <s v="Cisco 8961 IP Phone Charcoal"/>
    <n v="224.93700000000004"/>
    <n v="3"/>
    <n v="0.7"/>
    <n v="-164.9538"/>
  </r>
  <r>
    <n v="9564"/>
    <s v="CA-2013-129280"/>
    <x v="0"/>
    <x v="973"/>
    <x v="711"/>
    <s v="First Class"/>
    <s v="SM-20905"/>
    <s v="Susan MacKendrick"/>
    <x v="0"/>
    <s v="United States"/>
    <s v="Newark"/>
    <x v="24"/>
    <n v="43055"/>
    <x v="3"/>
    <s v="OFF-LA-10000081"/>
    <x v="1"/>
    <x v="2"/>
    <s v="Avery 496"/>
    <n v="6"/>
    <n v="2"/>
    <n v="0.2"/>
    <n v="2.0999999999999996"/>
  </r>
  <r>
    <n v="9565"/>
    <s v="CA-2012-161242"/>
    <x v="1"/>
    <x v="932"/>
    <x v="92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x v="1075"/>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x v="1075"/>
    <s v="Same Day"/>
    <s v="TG-21640"/>
    <s v="Trudy Glocke"/>
    <x v="0"/>
    <s v="United States"/>
    <s v="Tampa"/>
    <x v="2"/>
    <n v="33614"/>
    <x v="0"/>
    <s v="OFF-BI-10001636"/>
    <x v="1"/>
    <x v="8"/>
    <s v="Ibico Plastic and Wire Spiral Binding Combs"/>
    <n v="12.645000000000001"/>
    <n v="5"/>
    <n v="0.7"/>
    <n v="-10.116"/>
  </r>
  <r>
    <n v="9568"/>
    <s v="CA-2011-130428"/>
    <x v="2"/>
    <x v="691"/>
    <x v="1075"/>
    <s v="Same Day"/>
    <s v="TG-21640"/>
    <s v="Trudy Glocke"/>
    <x v="0"/>
    <s v="United States"/>
    <s v="Tampa"/>
    <x v="2"/>
    <n v="33614"/>
    <x v="0"/>
    <s v="OFF-AR-10004027"/>
    <x v="1"/>
    <x v="6"/>
    <s v="Binney &amp; Smith inkTank Erasable Desk Highlighter, Chisel Tip, Yellow, 12/Box"/>
    <n v="4.032"/>
    <n v="2"/>
    <n v="0.2"/>
    <n v="1.0584000000000002"/>
  </r>
  <r>
    <n v="9569"/>
    <s v="CA-2014-104388"/>
    <x v="3"/>
    <x v="957"/>
    <x v="489"/>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x v="488"/>
    <s v="Same Day"/>
    <s v="MB-17305"/>
    <s v="Maria Bertelson"/>
    <x v="0"/>
    <s v="United States"/>
    <s v="Columbus"/>
    <x v="24"/>
    <n v="43229"/>
    <x v="3"/>
    <s v="OFF-BI-10003196"/>
    <x v="1"/>
    <x v="8"/>
    <s v="Accohide Poly Flexible Ring Binders"/>
    <n v="6.732000000000002"/>
    <n v="6"/>
    <n v="0.7"/>
    <n v="-4.4879999999999978"/>
  </r>
  <r>
    <n v="9571"/>
    <s v="CA-2012-113131"/>
    <x v="1"/>
    <x v="496"/>
    <x v="488"/>
    <s v="Same Day"/>
    <s v="MB-17305"/>
    <s v="Maria Bertelson"/>
    <x v="0"/>
    <s v="United States"/>
    <s v="Columbus"/>
    <x v="24"/>
    <n v="43229"/>
    <x v="3"/>
    <s v="OFF-ST-10001172"/>
    <x v="1"/>
    <x v="4"/>
    <s v="Tennsco Lockers, Sand"/>
    <n v="33.568000000000005"/>
    <n v="2"/>
    <n v="0.2"/>
    <n v="1.6783999999999981"/>
  </r>
  <r>
    <n v="9572"/>
    <s v="CA-2012-113131"/>
    <x v="1"/>
    <x v="496"/>
    <x v="488"/>
    <s v="Same Day"/>
    <s v="MB-17305"/>
    <s v="Maria Bertelson"/>
    <x v="0"/>
    <s v="United States"/>
    <s v="Columbus"/>
    <x v="24"/>
    <n v="43229"/>
    <x v="3"/>
    <s v="OFF-EN-10003068"/>
    <x v="1"/>
    <x v="12"/>
    <s v="#6 3/4 Gummed Flap White Envelopes"/>
    <n v="15.840000000000002"/>
    <n v="2"/>
    <n v="0.2"/>
    <n v="5.5439999999999987"/>
  </r>
  <r>
    <n v="9573"/>
    <s v="CA-2012-113131"/>
    <x v="1"/>
    <x v="496"/>
    <x v="488"/>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x v="488"/>
    <s v="Same Day"/>
    <s v="MB-17305"/>
    <s v="Maria Bertelson"/>
    <x v="0"/>
    <s v="United States"/>
    <s v="Columbus"/>
    <x v="24"/>
    <n v="43229"/>
    <x v="3"/>
    <s v="OFF-AR-10003504"/>
    <x v="1"/>
    <x v="6"/>
    <s v="Newell 347"/>
    <n v="17.12"/>
    <n v="5"/>
    <n v="0.2"/>
    <n v="1.9259999999999975"/>
  </r>
  <r>
    <n v="9575"/>
    <s v="CA-2012-148495"/>
    <x v="1"/>
    <x v="863"/>
    <x v="1111"/>
    <s v="Same Day"/>
    <s v="SF-20065"/>
    <s v="Sandra Flanagan"/>
    <x v="0"/>
    <s v="United States"/>
    <s v="Pomona"/>
    <x v="1"/>
    <n v="91767"/>
    <x v="1"/>
    <s v="FUR-FU-10001889"/>
    <x v="0"/>
    <x v="5"/>
    <s v="Ultra Door Pull Handle"/>
    <n v="31.56"/>
    <n v="3"/>
    <n v="0"/>
    <n v="10.4148"/>
  </r>
  <r>
    <n v="9576"/>
    <s v="CA-2012-143147"/>
    <x v="1"/>
    <x v="989"/>
    <x v="311"/>
    <s v="Second Class"/>
    <s v="PS-18760"/>
    <s v="Pamela Stobb"/>
    <x v="0"/>
    <s v="United States"/>
    <s v="San Antonio"/>
    <x v="5"/>
    <n v="78207"/>
    <x v="2"/>
    <s v="FUR-CH-10000863"/>
    <x v="0"/>
    <x v="1"/>
    <s v="Novimex Swivel Fabric Task Chair"/>
    <n v="105.68599999999999"/>
    <n v="1"/>
    <n v="0.3"/>
    <n v="-28.686199999999999"/>
  </r>
  <r>
    <n v="9577"/>
    <s v="CA-2012-143147"/>
    <x v="1"/>
    <x v="989"/>
    <x v="311"/>
    <s v="Second Class"/>
    <s v="PS-18760"/>
    <s v="Pamela Stobb"/>
    <x v="0"/>
    <s v="United States"/>
    <s v="San Antonio"/>
    <x v="5"/>
    <n v="78207"/>
    <x v="2"/>
    <s v="TEC-MA-10004679"/>
    <x v="2"/>
    <x v="15"/>
    <s v="StarTech.com 10/100 VDSL2 Ethernet Extender Kit"/>
    <n v="399.53999999999996"/>
    <n v="2"/>
    <n v="0.4"/>
    <n v="-79.908000000000015"/>
  </r>
  <r>
    <n v="9578"/>
    <s v="CA-2012-143147"/>
    <x v="1"/>
    <x v="989"/>
    <x v="311"/>
    <s v="Second Class"/>
    <s v="PS-18760"/>
    <s v="Pamela Stobb"/>
    <x v="0"/>
    <s v="United States"/>
    <s v="San Antonio"/>
    <x v="5"/>
    <n v="78207"/>
    <x v="2"/>
    <s v="FUR-CH-10004754"/>
    <x v="0"/>
    <x v="1"/>
    <s v="Global Stack Chair with Arms, Black"/>
    <n v="104.93"/>
    <n v="5"/>
    <n v="0.3"/>
    <n v="-4.4969999999999999"/>
  </r>
  <r>
    <n v="9579"/>
    <s v="CA-2014-152975"/>
    <x v="3"/>
    <x v="32"/>
    <x v="1259"/>
    <s v="First Class"/>
    <s v="RB-19705"/>
    <s v="Roger Barcio"/>
    <x v="2"/>
    <s v="United States"/>
    <s v="New York City"/>
    <x v="15"/>
    <n v="10035"/>
    <x v="3"/>
    <s v="TEC-PH-10004586"/>
    <x v="2"/>
    <x v="7"/>
    <s v="Wilson SignalBoost 841262 DB PRO Amplifier Kit"/>
    <n v="1079.8499999999999"/>
    <n v="3"/>
    <n v="0"/>
    <n v="323.95499999999993"/>
  </r>
  <r>
    <n v="9580"/>
    <s v="CA-2014-152975"/>
    <x v="3"/>
    <x v="32"/>
    <x v="1259"/>
    <s v="First Class"/>
    <s v="RB-19705"/>
    <s v="Roger Barcio"/>
    <x v="2"/>
    <s v="United States"/>
    <s v="New York City"/>
    <x v="15"/>
    <n v="10035"/>
    <x v="3"/>
    <s v="OFF-ST-10001370"/>
    <x v="1"/>
    <x v="4"/>
    <s v="Sensible Storage WireTech Storage Systems"/>
    <n v="70.98"/>
    <n v="1"/>
    <n v="0"/>
    <n v="3.5489999999999924"/>
  </r>
  <r>
    <n v="9581"/>
    <s v="CA-2014-152975"/>
    <x v="3"/>
    <x v="32"/>
    <x v="1259"/>
    <s v="First Class"/>
    <s v="RB-19705"/>
    <s v="Roger Barcio"/>
    <x v="2"/>
    <s v="United States"/>
    <s v="New York City"/>
    <x v="15"/>
    <n v="10035"/>
    <x v="3"/>
    <s v="OFF-AR-10001988"/>
    <x v="1"/>
    <x v="6"/>
    <s v="Bulldog Table or Wall-Mount Pencil Sharpener"/>
    <n v="29.950000000000003"/>
    <n v="5"/>
    <n v="0"/>
    <n v="8.6854999999999993"/>
  </r>
  <r>
    <n v="9582"/>
    <s v="CA-2014-152975"/>
    <x v="3"/>
    <x v="32"/>
    <x v="1259"/>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x v="950"/>
    <s v="Standard Class"/>
    <s v="RS-19870"/>
    <s v="Roy Skaria"/>
    <x v="2"/>
    <s v="United States"/>
    <s v="Philadelphia"/>
    <x v="9"/>
    <n v="19120"/>
    <x v="3"/>
    <s v="OFF-FA-10002988"/>
    <x v="1"/>
    <x v="13"/>
    <s v="Ideal Clamps"/>
    <n v="9.6479999999999997"/>
    <n v="6"/>
    <n v="0.2"/>
    <n v="3.4973999999999998"/>
  </r>
  <r>
    <n v="9584"/>
    <s v="CA-2014-116127"/>
    <x v="3"/>
    <x v="643"/>
    <x v="327"/>
    <s v="Second Class"/>
    <s v="SB-20185"/>
    <s v="Sarah Brown"/>
    <x v="0"/>
    <s v="United States"/>
    <s v="New York City"/>
    <x v="15"/>
    <n v="10024"/>
    <x v="3"/>
    <s v="FUR-BO-10002213"/>
    <x v="0"/>
    <x v="0"/>
    <s v="DMI Eclipse Executive Suite Bookcases"/>
    <n v="400.78400000000005"/>
    <n v="1"/>
    <n v="0.2"/>
    <n v="-5.0098000000000269"/>
  </r>
  <r>
    <n v="9585"/>
    <s v="CA-2014-132584"/>
    <x v="3"/>
    <x v="775"/>
    <x v="952"/>
    <s v="First Class"/>
    <s v="HJ-14875"/>
    <s v="Heather Jas"/>
    <x v="2"/>
    <s v="United States"/>
    <s v="Detroit"/>
    <x v="12"/>
    <n v="48234"/>
    <x v="2"/>
    <s v="OFF-ST-10000344"/>
    <x v="1"/>
    <x v="4"/>
    <s v="Neat Ideas Personal Hanging Folder Files, Black"/>
    <n v="53.72"/>
    <n v="4"/>
    <n v="0"/>
    <n v="13.967199999999998"/>
  </r>
  <r>
    <n v="9586"/>
    <s v="CA-2013-160598"/>
    <x v="0"/>
    <x v="370"/>
    <x v="267"/>
    <s v="First Class"/>
    <s v="SV-20815"/>
    <s v="Stuart Van"/>
    <x v="1"/>
    <s v="United States"/>
    <s v="Miami"/>
    <x v="2"/>
    <n v="33142"/>
    <x v="0"/>
    <s v="OFF-PA-10002319"/>
    <x v="1"/>
    <x v="10"/>
    <s v="Xerox 1944"/>
    <n v="31.007999999999999"/>
    <n v="1"/>
    <n v="0.2"/>
    <n v="11.240400000000001"/>
  </r>
  <r>
    <n v="9587"/>
    <s v="CA-2013-108630"/>
    <x v="0"/>
    <x v="741"/>
    <x v="1058"/>
    <s v="Same Day"/>
    <s v="BE-11410"/>
    <s v="Bobby Elias"/>
    <x v="0"/>
    <s v="United States"/>
    <s v="Concord"/>
    <x v="1"/>
    <n v="94521"/>
    <x v="1"/>
    <s v="OFF-BI-10002437"/>
    <x v="1"/>
    <x v="8"/>
    <s v="Recycled Premium Regency Composition Covers"/>
    <n v="61.120000000000005"/>
    <n v="5"/>
    <n v="0.2"/>
    <n v="22.155999999999999"/>
  </r>
  <r>
    <n v="9588"/>
    <s v="US-2014-129203"/>
    <x v="3"/>
    <x v="827"/>
    <x v="901"/>
    <s v="Standard Class"/>
    <s v="BM-11575"/>
    <s v="Brendan Murry"/>
    <x v="1"/>
    <s v="United States"/>
    <s v="Chicago"/>
    <x v="10"/>
    <n v="60653"/>
    <x v="2"/>
    <s v="OFF-ST-10001418"/>
    <x v="1"/>
    <x v="4"/>
    <s v="Carina Media Storage Towers in Natural &amp; Black"/>
    <n v="195.136"/>
    <n v="4"/>
    <n v="0.2"/>
    <n v="-43.9056"/>
  </r>
  <r>
    <n v="9589"/>
    <s v="CA-2014-110940"/>
    <x v="3"/>
    <x v="283"/>
    <x v="303"/>
    <s v="Standard Class"/>
    <s v="AZ-10750"/>
    <s v="Annie Zypern"/>
    <x v="0"/>
    <s v="United States"/>
    <s v="Wheeling"/>
    <x v="10"/>
    <n v="60090"/>
    <x v="2"/>
    <s v="OFF-AR-10000380"/>
    <x v="1"/>
    <x v="6"/>
    <s v="Hunt PowerHouse Electric Pencil Sharpener, Blue"/>
    <n v="121.536"/>
    <n v="4"/>
    <n v="0.2"/>
    <n v="15.191999999999979"/>
  </r>
  <r>
    <n v="9590"/>
    <s v="CA-2011-119172"/>
    <x v="2"/>
    <x v="218"/>
    <x v="8"/>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x v="8"/>
    <s v="Standard Class"/>
    <s v="HD-14785"/>
    <s v="Harold Dahlen"/>
    <x v="2"/>
    <s v="United States"/>
    <s v="Chicago"/>
    <x v="10"/>
    <n v="60610"/>
    <x v="2"/>
    <s v="OFF-BI-10002026"/>
    <x v="1"/>
    <x v="8"/>
    <s v="Avery Arch Ring Binders"/>
    <n v="104.57999999999998"/>
    <n v="9"/>
    <n v="0.8"/>
    <n v="-172.55700000000007"/>
  </r>
  <r>
    <n v="9592"/>
    <s v="US-2013-105452"/>
    <x v="0"/>
    <x v="1062"/>
    <x v="1269"/>
    <s v="Standard Class"/>
    <s v="BF-11005"/>
    <s v="Barry Franz"/>
    <x v="2"/>
    <s v="United States"/>
    <s v="Pasadena"/>
    <x v="5"/>
    <n v="77506"/>
    <x v="2"/>
    <s v="FUR-FU-10003691"/>
    <x v="0"/>
    <x v="5"/>
    <s v="Eldon Image Series Desk Accessories, Ebony"/>
    <n v="24.700000000000003"/>
    <n v="5"/>
    <n v="0.6"/>
    <n v="-9.8799999999999955"/>
  </r>
  <r>
    <n v="9593"/>
    <s v="US-2013-105452"/>
    <x v="0"/>
    <x v="1062"/>
    <x v="1269"/>
    <s v="Standard Class"/>
    <s v="BF-11005"/>
    <s v="Barry Franz"/>
    <x v="2"/>
    <s v="United States"/>
    <s v="Pasadena"/>
    <x v="5"/>
    <n v="77506"/>
    <x v="2"/>
    <s v="FUR-FU-10003806"/>
    <x v="0"/>
    <x v="5"/>
    <s v="Tenex Chairmat w/ Average Lip, 45&quot; x 53&quot;"/>
    <n v="302.72000000000003"/>
    <n v="5"/>
    <n v="0.6"/>
    <n v="-378.40000000000009"/>
  </r>
  <r>
    <n v="9594"/>
    <s v="CA-2014-108931"/>
    <x v="3"/>
    <x v="32"/>
    <x v="184"/>
    <s v="Standard Class"/>
    <s v="HZ-14950"/>
    <s v="Henia Zydlo"/>
    <x v="0"/>
    <s v="United States"/>
    <s v="New York City"/>
    <x v="15"/>
    <n v="10024"/>
    <x v="3"/>
    <s v="OFF-PA-10002741"/>
    <x v="1"/>
    <x v="10"/>
    <s v="Xerox 1980"/>
    <n v="8.56"/>
    <n v="2"/>
    <n v="0"/>
    <n v="3.8519999999999994"/>
  </r>
  <r>
    <n v="9595"/>
    <s v="CA-2014-108931"/>
    <x v="3"/>
    <x v="32"/>
    <x v="184"/>
    <s v="Standard Class"/>
    <s v="HZ-14950"/>
    <s v="Henia Zydlo"/>
    <x v="0"/>
    <s v="United States"/>
    <s v="New York City"/>
    <x v="15"/>
    <n v="10024"/>
    <x v="3"/>
    <s v="OFF-PA-10003845"/>
    <x v="1"/>
    <x v="10"/>
    <s v="Xerox 1987"/>
    <n v="11.56"/>
    <n v="2"/>
    <n v="0"/>
    <n v="5.6644000000000005"/>
  </r>
  <r>
    <n v="9596"/>
    <s v="CA-2014-104619"/>
    <x v="3"/>
    <x v="714"/>
    <x v="1320"/>
    <s v="Standard Class"/>
    <s v="KD-16495"/>
    <s v="Keith Dawkins"/>
    <x v="1"/>
    <s v="United States"/>
    <s v="San Jose"/>
    <x v="1"/>
    <n v="95123"/>
    <x v="1"/>
    <s v="OFF-AP-10001492"/>
    <x v="1"/>
    <x v="9"/>
    <s v="Acco Six-Outlet Power Strip, 4' Cord Length"/>
    <n v="25.86"/>
    <n v="3"/>
    <n v="0"/>
    <n v="6.7236000000000002"/>
  </r>
  <r>
    <n v="9597"/>
    <s v="CA-2014-104619"/>
    <x v="3"/>
    <x v="714"/>
    <x v="1320"/>
    <s v="Standard Class"/>
    <s v="KD-16495"/>
    <s v="Keith Dawkins"/>
    <x v="1"/>
    <s v="United States"/>
    <s v="San Jose"/>
    <x v="1"/>
    <n v="95123"/>
    <x v="1"/>
    <s v="OFF-BI-10004318"/>
    <x v="1"/>
    <x v="8"/>
    <s v="Ibico EB-19 Dual Function Manual Binding System"/>
    <n v="276.78400000000005"/>
    <n v="2"/>
    <n v="0.2"/>
    <n v="89.954799999999992"/>
  </r>
  <r>
    <n v="9598"/>
    <s v="CA-2014-104619"/>
    <x v="3"/>
    <x v="714"/>
    <x v="1320"/>
    <s v="Standard Class"/>
    <s v="KD-16495"/>
    <s v="Keith Dawkins"/>
    <x v="1"/>
    <s v="United States"/>
    <s v="San Jose"/>
    <x v="1"/>
    <n v="95123"/>
    <x v="1"/>
    <s v="TEC-PH-10000193"/>
    <x v="2"/>
    <x v="7"/>
    <s v="Jensen SMPS-640 - speaker phone"/>
    <n v="110.352"/>
    <n v="3"/>
    <n v="0.2"/>
    <n v="8.2763999999999953"/>
  </r>
  <r>
    <n v="9599"/>
    <s v="CA-2012-149517"/>
    <x v="1"/>
    <x v="444"/>
    <x v="832"/>
    <s v="Standard Class"/>
    <s v="FC-14245"/>
    <s v="Frank Carlisle"/>
    <x v="2"/>
    <s v="United States"/>
    <s v="Sacramento"/>
    <x v="1"/>
    <n v="95823"/>
    <x v="1"/>
    <s v="FUR-FU-10003464"/>
    <x v="0"/>
    <x v="5"/>
    <s v="Seth Thomas 8 1/2&quot; Cubicle Clock"/>
    <n v="60.84"/>
    <n v="3"/>
    <n v="0"/>
    <n v="19.468799999999998"/>
  </r>
  <r>
    <n v="9600"/>
    <s v="CA-2012-116841"/>
    <x v="1"/>
    <x v="1225"/>
    <x v="1256"/>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x v="676"/>
    <s v="Second Class"/>
    <s v="EB-13705"/>
    <s v="Ed Braxton"/>
    <x v="1"/>
    <s v="United States"/>
    <s v="Mansfield"/>
    <x v="5"/>
    <n v="76063"/>
    <x v="2"/>
    <s v="OFF-PA-10003848"/>
    <x v="1"/>
    <x v="10"/>
    <s v="Xerox 1997"/>
    <n v="41.472000000000008"/>
    <n v="8"/>
    <n v="0.2"/>
    <n v="14.5152"/>
  </r>
  <r>
    <n v="9602"/>
    <s v="CA-2013-117604"/>
    <x v="0"/>
    <x v="913"/>
    <x v="411"/>
    <s v="Standard Class"/>
    <s v="JP-15520"/>
    <s v="Jeremy Pistek"/>
    <x v="0"/>
    <s v="United States"/>
    <s v="Jonesboro"/>
    <x v="36"/>
    <n v="72401"/>
    <x v="0"/>
    <s v="OFF-PA-10001357"/>
    <x v="1"/>
    <x v="10"/>
    <s v="Xerox 1886"/>
    <n v="239.5"/>
    <n v="5"/>
    <n v="0"/>
    <n v="114.95999999999998"/>
  </r>
  <r>
    <n v="9603"/>
    <s v="CA-2011-130155"/>
    <x v="2"/>
    <x v="946"/>
    <x v="707"/>
    <s v="First Class"/>
    <s v="TD-20995"/>
    <s v="Tamara Dahlen"/>
    <x v="0"/>
    <s v="United States"/>
    <s v="Virginia Beach"/>
    <x v="17"/>
    <n v="23464"/>
    <x v="0"/>
    <s v="OFF-SU-10004737"/>
    <x v="1"/>
    <x v="14"/>
    <s v="Acme Design Stainless Steel Bent Scissors"/>
    <n v="34.200000000000003"/>
    <n v="5"/>
    <n v="0"/>
    <n v="9.234"/>
  </r>
  <r>
    <n v="9604"/>
    <s v="CA-2013-129861"/>
    <x v="0"/>
    <x v="26"/>
    <x v="1321"/>
    <s v="Standard Class"/>
    <s v="DM-13345"/>
    <s v="Denise Monton"/>
    <x v="1"/>
    <s v="United States"/>
    <s v="Rochester"/>
    <x v="15"/>
    <n v="14609"/>
    <x v="3"/>
    <s v="FUR-TA-10003715"/>
    <x v="0"/>
    <x v="3"/>
    <s v="Hon 2111 Invitation Series Corner Table"/>
    <n v="376.86599999999999"/>
    <n v="3"/>
    <n v="0.4"/>
    <n v="-213.55740000000006"/>
  </r>
  <r>
    <n v="9605"/>
    <s v="CA-2012-138625"/>
    <x v="1"/>
    <x v="121"/>
    <x v="745"/>
    <s v="First Class"/>
    <s v="EG-13900"/>
    <s v="Emily Grady"/>
    <x v="0"/>
    <s v="United States"/>
    <s v="Chesapeake"/>
    <x v="17"/>
    <n v="23320"/>
    <x v="0"/>
    <s v="OFF-AP-10003099"/>
    <x v="1"/>
    <x v="9"/>
    <s v="Eureka Hand Vacuum, Bagless"/>
    <n v="197.72"/>
    <n v="4"/>
    <n v="0"/>
    <n v="55.36160000000001"/>
  </r>
  <r>
    <n v="9606"/>
    <s v="US-2014-122672"/>
    <x v="3"/>
    <x v="259"/>
    <x v="748"/>
    <s v="Standard Class"/>
    <s v="HG-14965"/>
    <s v="Henry Goldwyn"/>
    <x v="1"/>
    <s v="United States"/>
    <s v="Lancaster"/>
    <x v="24"/>
    <n v="43130"/>
    <x v="3"/>
    <s v="TEC-AC-10002323"/>
    <x v="2"/>
    <x v="11"/>
    <s v="SanDisk Ultra 32 GB MicroSDHC Class 10 Memory Card"/>
    <n v="70.720000000000013"/>
    <n v="4"/>
    <n v="0.2"/>
    <n v="-6.1879999999999988"/>
  </r>
  <r>
    <n v="9607"/>
    <s v="US-2014-122672"/>
    <x v="3"/>
    <x v="259"/>
    <x v="748"/>
    <s v="Standard Class"/>
    <s v="HG-14965"/>
    <s v="Henry Goldwyn"/>
    <x v="1"/>
    <s v="United States"/>
    <s v="Lancaster"/>
    <x v="24"/>
    <n v="43130"/>
    <x v="3"/>
    <s v="OFF-ST-10002344"/>
    <x v="1"/>
    <x v="4"/>
    <s v="Carina 42&quot;Hx23 3/4&quot;W Media Storage Unit"/>
    <n v="194.35200000000003"/>
    <n v="3"/>
    <n v="0.2"/>
    <n v="-43.729199999999992"/>
  </r>
  <r>
    <n v="9608"/>
    <s v="CA-2014-117128"/>
    <x v="3"/>
    <x v="256"/>
    <x v="274"/>
    <s v="Second Class"/>
    <s v="BF-11080"/>
    <s v="Bart Folk"/>
    <x v="0"/>
    <s v="United States"/>
    <s v="New York City"/>
    <x v="15"/>
    <n v="10024"/>
    <x v="3"/>
    <s v="OFF-PA-10000007"/>
    <x v="1"/>
    <x v="10"/>
    <s v="Telephone Message Books with Fax/Mobile Section, 4 1/4&quot; x 6&quot;"/>
    <n v="21.6"/>
    <n v="6"/>
    <n v="0"/>
    <n v="9.9359999999999999"/>
  </r>
  <r>
    <n v="9609"/>
    <s v="CA-2014-117128"/>
    <x v="3"/>
    <x v="256"/>
    <x v="274"/>
    <s v="Second Class"/>
    <s v="BF-11080"/>
    <s v="Bart Folk"/>
    <x v="0"/>
    <s v="United States"/>
    <s v="New York City"/>
    <x v="15"/>
    <n v="10024"/>
    <x v="3"/>
    <s v="OFF-LA-10000248"/>
    <x v="1"/>
    <x v="2"/>
    <s v="Avery 52"/>
    <n v="11.07"/>
    <n v="3"/>
    <n v="0"/>
    <n v="5.2028999999999996"/>
  </r>
  <r>
    <n v="9610"/>
    <s v="CA-2013-130638"/>
    <x v="0"/>
    <x v="458"/>
    <x v="1088"/>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x v="1088"/>
    <s v="Second Class"/>
    <s v="SC-20095"/>
    <s v="Sanjit Chand"/>
    <x v="0"/>
    <s v="United States"/>
    <s v="Los Angeles"/>
    <x v="1"/>
    <n v="90045"/>
    <x v="1"/>
    <s v="OFF-LA-10002195"/>
    <x v="1"/>
    <x v="2"/>
    <s v="Avery 481"/>
    <n v="27.72"/>
    <n v="9"/>
    <n v="0"/>
    <n v="13.3056"/>
  </r>
  <r>
    <n v="9612"/>
    <s v="CA-2014-144365"/>
    <x v="3"/>
    <x v="1200"/>
    <x v="904"/>
    <s v="Standard Class"/>
    <s v="CS-11950"/>
    <s v="Carlos Soltero"/>
    <x v="0"/>
    <s v="United States"/>
    <s v="Jackson"/>
    <x v="35"/>
    <n v="39212"/>
    <x v="0"/>
    <s v="OFF-FA-10000735"/>
    <x v="1"/>
    <x v="13"/>
    <s v="Staples"/>
    <n v="11.68"/>
    <n v="4"/>
    <n v="0"/>
    <n v="5.2559999999999993"/>
  </r>
  <r>
    <n v="9613"/>
    <s v="CA-2013-110086"/>
    <x v="0"/>
    <x v="31"/>
    <x v="42"/>
    <s v="Standard Class"/>
    <s v="BD-11320"/>
    <s v="Bill Donatelli"/>
    <x v="0"/>
    <s v="United States"/>
    <s v="Woodland"/>
    <x v="1"/>
    <n v="95695"/>
    <x v="1"/>
    <s v="TEC-PH-10001299"/>
    <x v="2"/>
    <x v="7"/>
    <s v="Polycom CX300 Desktop Phone USB VoIP phone"/>
    <n v="239.98400000000004"/>
    <n v="2"/>
    <n v="0.2"/>
    <n v="23.998400000000004"/>
  </r>
  <r>
    <n v="9614"/>
    <s v="CA-2011-128524"/>
    <x v="2"/>
    <x v="7"/>
    <x v="1170"/>
    <s v="First Class"/>
    <s v="MZ-17515"/>
    <s v="Mary Zewe"/>
    <x v="1"/>
    <s v="United States"/>
    <s v="Seattle"/>
    <x v="4"/>
    <n v="98115"/>
    <x v="1"/>
    <s v="OFF-AP-10002892"/>
    <x v="1"/>
    <x v="9"/>
    <s v="Belkin F5C206VTEL 6 Outlet Surge"/>
    <n v="22.98"/>
    <n v="1"/>
    <n v="0"/>
    <n v="6.8939999999999984"/>
  </r>
  <r>
    <n v="9615"/>
    <s v="CA-2011-128524"/>
    <x v="2"/>
    <x v="7"/>
    <x v="1170"/>
    <s v="First Class"/>
    <s v="MZ-17515"/>
    <s v="Mary Zewe"/>
    <x v="1"/>
    <s v="United States"/>
    <s v="Seattle"/>
    <x v="4"/>
    <n v="98115"/>
    <x v="1"/>
    <s v="TEC-AC-10002718"/>
    <x v="2"/>
    <x v="11"/>
    <s v="Belkin Standard 104 key USB Keyboard"/>
    <n v="102.13"/>
    <n v="7"/>
    <n v="0"/>
    <n v="15.319499999999996"/>
  </r>
  <r>
    <n v="9616"/>
    <s v="CA-2011-1285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x v="652"/>
    <s v="Standard Class"/>
    <s v="PW-19030"/>
    <s v="Pauline Webber"/>
    <x v="1"/>
    <s v="United States"/>
    <s v="Los Angeles"/>
    <x v="1"/>
    <n v="90049"/>
    <x v="1"/>
    <s v="OFF-AR-10002255"/>
    <x v="1"/>
    <x v="6"/>
    <s v="Newell 346"/>
    <n v="5.76"/>
    <n v="2"/>
    <n v="0"/>
    <n v="1.6703999999999999"/>
  </r>
  <r>
    <n v="9618"/>
    <s v="CA-2014-160633"/>
    <x v="3"/>
    <x v="673"/>
    <x v="41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x v="41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x v="410"/>
    <s v="Standard Class"/>
    <s v="BS-11380"/>
    <s v="Bill Stewart"/>
    <x v="1"/>
    <s v="United States"/>
    <s v="Bowling Green"/>
    <x v="24"/>
    <n v="43402"/>
    <x v="3"/>
    <s v="TEC-AC-10002335"/>
    <x v="2"/>
    <x v="11"/>
    <s v="Logitech Media Keyboard K200"/>
    <n v="139.96000000000004"/>
    <n v="5"/>
    <n v="0.2"/>
    <n v="-1.7495000000000118"/>
  </r>
  <r>
    <n v="9621"/>
    <s v="CA-2011-115133"/>
    <x v="2"/>
    <x v="467"/>
    <x v="839"/>
    <s v="Standard Class"/>
    <s v="DA-13450"/>
    <s v="Dianna Arnett"/>
    <x v="2"/>
    <s v="United States"/>
    <s v="Lancaster"/>
    <x v="24"/>
    <n v="43130"/>
    <x v="3"/>
    <s v="OFF-AP-10001634"/>
    <x v="1"/>
    <x v="9"/>
    <s v="Hoover Commercial Lightweight Upright Vacuum"/>
    <n v="16.704000000000001"/>
    <n v="6"/>
    <n v="0.2"/>
    <n v="1.2527999999999988"/>
  </r>
  <r>
    <n v="9622"/>
    <s v="CA-2011-115133"/>
    <x v="2"/>
    <x v="467"/>
    <x v="839"/>
    <s v="Standard Class"/>
    <s v="DA-13450"/>
    <s v="Dianna Arnett"/>
    <x v="2"/>
    <s v="United States"/>
    <s v="Lancaster"/>
    <x v="24"/>
    <n v="43130"/>
    <x v="3"/>
    <s v="TEC-AC-10002370"/>
    <x v="2"/>
    <x v="11"/>
    <s v="Maxell CD-R Discs"/>
    <n v="3.1520000000000001"/>
    <n v="2"/>
    <n v="0.2"/>
    <n v="0.47279999999999966"/>
  </r>
  <r>
    <n v="9623"/>
    <s v="CA-2011-115133"/>
    <x v="2"/>
    <x v="467"/>
    <x v="839"/>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x v="569"/>
    <s v="First Class"/>
    <s v="ME-17725"/>
    <s v="Max Engle"/>
    <x v="0"/>
    <s v="United States"/>
    <s v="Dallas"/>
    <x v="5"/>
    <n v="75220"/>
    <x v="2"/>
    <s v="OFF-AP-10000240"/>
    <x v="1"/>
    <x v="9"/>
    <s v="Belkin F9G930V10-GRY 9 Outlet Surge"/>
    <n v="21.391999999999992"/>
    <n v="2"/>
    <n v="0.8"/>
    <n v="-54.549600000000012"/>
  </r>
  <r>
    <n v="9625"/>
    <s v="CA-2014-137449"/>
    <x v="3"/>
    <x v="222"/>
    <x v="569"/>
    <s v="First Class"/>
    <s v="ME-17725"/>
    <s v="Max Engle"/>
    <x v="0"/>
    <s v="United States"/>
    <s v="Dallas"/>
    <x v="5"/>
    <n v="75220"/>
    <x v="2"/>
    <s v="FUR-TA-10002855"/>
    <x v="0"/>
    <x v="3"/>
    <s v="Bevis Round Conference Table Top &amp; Single Column Base"/>
    <n v="307.31400000000002"/>
    <n v="3"/>
    <n v="0.3"/>
    <n v="-39.511800000000036"/>
  </r>
  <r>
    <n v="9626"/>
    <s v="CA-2014-137449"/>
    <x v="3"/>
    <x v="222"/>
    <x v="569"/>
    <s v="First Class"/>
    <s v="ME-17725"/>
    <s v="Max Engle"/>
    <x v="0"/>
    <s v="United States"/>
    <s v="Dallas"/>
    <x v="5"/>
    <n v="75220"/>
    <x v="2"/>
    <s v="FUR-BO-10000780"/>
    <x v="0"/>
    <x v="0"/>
    <s v="O'Sullivan Plantations 2-Door Library in Landvery Oak"/>
    <n v="409.99919999999997"/>
    <n v="3"/>
    <n v="0.32"/>
    <n v="-96.470399999999955"/>
  </r>
  <r>
    <n v="9627"/>
    <s v="CA-2014-103520"/>
    <x v="3"/>
    <x v="397"/>
    <x v="425"/>
    <s v="First Class"/>
    <s v="MH-17785"/>
    <s v="Maya Herman"/>
    <x v="1"/>
    <s v="United States"/>
    <s v="Lubbock"/>
    <x v="5"/>
    <n v="79424"/>
    <x v="2"/>
    <s v="OFF-PA-10001846"/>
    <x v="1"/>
    <x v="10"/>
    <s v="Xerox 1899"/>
    <n v="9.2480000000000011"/>
    <n v="2"/>
    <n v="0.2"/>
    <n v="3.3524000000000003"/>
  </r>
  <r>
    <n v="9628"/>
    <s v="CA-2011-139283"/>
    <x v="2"/>
    <x v="533"/>
    <x v="680"/>
    <s v="Standard Class"/>
    <s v="BT-11440"/>
    <s v="Bobby Trafton"/>
    <x v="0"/>
    <s v="United States"/>
    <s v="Detroit"/>
    <x v="12"/>
    <n v="48227"/>
    <x v="2"/>
    <s v="OFF-BI-10002049"/>
    <x v="1"/>
    <x v="8"/>
    <s v="UniKeep View Case Binders"/>
    <n v="14.669999999999998"/>
    <n v="3"/>
    <n v="0"/>
    <n v="6.7481999999999989"/>
  </r>
  <r>
    <n v="9629"/>
    <s v="CA-2011-118192"/>
    <x v="2"/>
    <x v="286"/>
    <x v="385"/>
    <s v="Standard Class"/>
    <s v="MM-17920"/>
    <s v="Michael Moore"/>
    <x v="0"/>
    <s v="United States"/>
    <s v="Newark"/>
    <x v="24"/>
    <n v="43055"/>
    <x v="3"/>
    <s v="OFF-PA-10002947"/>
    <x v="1"/>
    <x v="10"/>
    <s v="Xerox 1923"/>
    <n v="37.408000000000001"/>
    <n v="7"/>
    <n v="0.2"/>
    <n v="13.0928"/>
  </r>
  <r>
    <n v="9630"/>
    <s v="CA-2011-118192"/>
    <x v="2"/>
    <x v="286"/>
    <x v="385"/>
    <s v="Standard Class"/>
    <s v="MM-17920"/>
    <s v="Michael Moore"/>
    <x v="0"/>
    <s v="United States"/>
    <s v="Newark"/>
    <x v="24"/>
    <n v="43055"/>
    <x v="3"/>
    <s v="OFF-BI-10003476"/>
    <x v="1"/>
    <x v="8"/>
    <s v="Avery Metallic Poly Binders"/>
    <n v="3.4380000000000006"/>
    <n v="2"/>
    <n v="0.7"/>
    <n v="-2.5212000000000003"/>
  </r>
  <r>
    <n v="9631"/>
    <s v="CA-2013-168844"/>
    <x v="0"/>
    <x v="1207"/>
    <x v="29"/>
    <s v="Standard Class"/>
    <s v="NM-18520"/>
    <s v="Neoma Murray"/>
    <x v="0"/>
    <s v="United States"/>
    <s v="New York City"/>
    <x v="15"/>
    <n v="10011"/>
    <x v="3"/>
    <s v="OFF-BI-10002609"/>
    <x v="1"/>
    <x v="8"/>
    <s v="Avery Hidden Tab Dividers for Binding Systems"/>
    <n v="7.1519999999999992"/>
    <n v="3"/>
    <n v="0.2"/>
    <n v="2.3243999999999994"/>
  </r>
  <r>
    <n v="9632"/>
    <s v="CA-2013-168844"/>
    <x v="0"/>
    <x v="1207"/>
    <x v="29"/>
    <s v="Standard Class"/>
    <s v="NM-18520"/>
    <s v="Neoma Murray"/>
    <x v="0"/>
    <s v="United States"/>
    <s v="New York City"/>
    <x v="15"/>
    <n v="10011"/>
    <x v="3"/>
    <s v="TEC-PH-10003215"/>
    <x v="2"/>
    <x v="7"/>
    <s v="Jackery Bar Premium Fast-charging Portable Charger"/>
    <n v="179.7"/>
    <n v="6"/>
    <n v="0"/>
    <n v="88.052999999999997"/>
  </r>
  <r>
    <n v="9633"/>
    <s v="CA-2014-154809"/>
    <x v="3"/>
    <x v="778"/>
    <x v="1239"/>
    <s v="Standard Class"/>
    <s v="MH-17455"/>
    <s v="Mark Hamilton"/>
    <x v="0"/>
    <s v="United States"/>
    <s v="Minneapolis"/>
    <x v="11"/>
    <n v="55407"/>
    <x v="2"/>
    <s v="OFF-AP-10004785"/>
    <x v="1"/>
    <x v="9"/>
    <s v="Holmes Replacement Filter for HEPA Air Cleaner, Medium Room"/>
    <n v="90.64"/>
    <n v="8"/>
    <n v="0"/>
    <n v="38.975200000000008"/>
  </r>
  <r>
    <n v="9634"/>
    <s v="CA-2011-151330"/>
    <x v="2"/>
    <x v="1005"/>
    <x v="1098"/>
    <s v="First Class"/>
    <s v="TC-21295"/>
    <s v="Toby Carlisle"/>
    <x v="0"/>
    <s v="United States"/>
    <s v="Everett"/>
    <x v="31"/>
    <n v="2149"/>
    <x v="3"/>
    <s v="TEC-AC-10000865"/>
    <x v="2"/>
    <x v="11"/>
    <s v="WD My Passport Ultra 500GB Portable External Hard Drive"/>
    <n v="177"/>
    <n v="3"/>
    <n v="0"/>
    <n v="30.089999999999982"/>
  </r>
  <r>
    <n v="9635"/>
    <s v="CA-2011-151330"/>
    <x v="2"/>
    <x v="1005"/>
    <x v="1098"/>
    <s v="First Class"/>
    <s v="TC-21295"/>
    <s v="Toby Carlisle"/>
    <x v="0"/>
    <s v="United States"/>
    <s v="Everett"/>
    <x v="31"/>
    <n v="2149"/>
    <x v="3"/>
    <s v="OFF-ST-10000615"/>
    <x v="1"/>
    <x v="4"/>
    <s v="SimpliFile Personal File, Black Granite, 15w x 6-15/16d x 11-1/4h"/>
    <n v="79.45"/>
    <n v="7"/>
    <n v="0"/>
    <n v="22.246000000000006"/>
  </r>
  <r>
    <n v="9636"/>
    <s v="CA-2011-151330"/>
    <x v="2"/>
    <x v="1005"/>
    <x v="1098"/>
    <s v="First Class"/>
    <s v="TC-21295"/>
    <s v="Toby Carlisle"/>
    <x v="0"/>
    <s v="United States"/>
    <s v="Everett"/>
    <x v="31"/>
    <n v="2149"/>
    <x v="3"/>
    <s v="FUR-CH-10000749"/>
    <x v="0"/>
    <x v="1"/>
    <s v="Office Star - Ergonomic Mid Back Chair with 2-Way Adjustable Arms"/>
    <n v="1628.82"/>
    <n v="9"/>
    <n v="0"/>
    <n v="260.61120000000017"/>
  </r>
  <r>
    <n v="9637"/>
    <s v="CA-2011-124702"/>
    <x v="2"/>
    <x v="728"/>
    <x v="573"/>
    <s v="Standard Class"/>
    <s v="MH-17785"/>
    <s v="Maya Herman"/>
    <x v="1"/>
    <s v="United States"/>
    <s v="Seattle"/>
    <x v="4"/>
    <n v="98105"/>
    <x v="1"/>
    <s v="FUR-FU-10003553"/>
    <x v="0"/>
    <x v="5"/>
    <s v="Howard Miller 13-1/2&quot; Diameter Rosebrook Wall Clock"/>
    <n v="137.54"/>
    <n v="2"/>
    <n v="0"/>
    <n v="55.016000000000005"/>
  </r>
  <r>
    <n v="9638"/>
    <s v="CA-2011-124702"/>
    <x v="2"/>
    <x v="728"/>
    <x v="573"/>
    <s v="Standard Class"/>
    <s v="MH-17785"/>
    <s v="Maya Herman"/>
    <x v="1"/>
    <s v="United States"/>
    <s v="Seattle"/>
    <x v="4"/>
    <n v="98105"/>
    <x v="1"/>
    <s v="FUR-TA-10003008"/>
    <x v="0"/>
    <x v="3"/>
    <s v="Lesro Round Back Collection Coffee Table, End Table"/>
    <n v="730.2"/>
    <n v="4"/>
    <n v="0"/>
    <n v="94.926000000000045"/>
  </r>
  <r>
    <n v="9639"/>
    <s v="US-2014-125808"/>
    <x v="3"/>
    <x v="105"/>
    <x v="205"/>
    <s v="Second Class"/>
    <s v="EP-13915"/>
    <s v="Emily Phan"/>
    <x v="0"/>
    <s v="United States"/>
    <s v="Los Angeles"/>
    <x v="1"/>
    <n v="90032"/>
    <x v="1"/>
    <s v="OFF-PA-10001846"/>
    <x v="1"/>
    <x v="10"/>
    <s v="Xerox 1899"/>
    <n v="11.56"/>
    <n v="2"/>
    <n v="0"/>
    <n v="5.6644000000000005"/>
  </r>
  <r>
    <n v="9640"/>
    <s v="CA-2012-116638"/>
    <x v="1"/>
    <x v="1226"/>
    <x v="1322"/>
    <s v="Second Class"/>
    <s v="JH-15985"/>
    <s v="Joseph Holt"/>
    <x v="0"/>
    <s v="United States"/>
    <s v="Concord"/>
    <x v="3"/>
    <n v="28027"/>
    <x v="0"/>
    <s v="FUR-TA-10000198"/>
    <x v="0"/>
    <x v="3"/>
    <s v="Chromcraft Bull-Nose Wood Oval Conference Tables &amp; Bases"/>
    <n v="4297.6440000000002"/>
    <n v="13"/>
    <n v="0.4"/>
    <n v="-1862.3124000000003"/>
  </r>
  <r>
    <n v="9641"/>
    <s v="CA-2011-104563"/>
    <x v="2"/>
    <x v="1009"/>
    <x v="1323"/>
    <s v="Standard Class"/>
    <s v="CM-12715"/>
    <s v="Craig Molinari"/>
    <x v="1"/>
    <s v="United States"/>
    <s v="Seattle"/>
    <x v="4"/>
    <n v="98103"/>
    <x v="1"/>
    <s v="OFF-AR-10000390"/>
    <x v="1"/>
    <x v="6"/>
    <s v="Newell Chalk Holder"/>
    <n v="20.65"/>
    <n v="5"/>
    <n v="0"/>
    <n v="9.4989999999999988"/>
  </r>
  <r>
    <n v="9642"/>
    <s v="CA-2011-104563"/>
    <x v="2"/>
    <x v="1009"/>
    <x v="1323"/>
    <s v="Standard Class"/>
    <s v="CM-12715"/>
    <s v="Craig Molinari"/>
    <x v="1"/>
    <s v="United States"/>
    <s v="Seattle"/>
    <x v="4"/>
    <n v="98103"/>
    <x v="1"/>
    <s v="OFF-ST-10000934"/>
    <x v="1"/>
    <x v="4"/>
    <s v="Contico 72&quot;H Heavy-Duty Storage System"/>
    <n v="204.89999999999998"/>
    <n v="5"/>
    <n v="0"/>
    <n v="0"/>
  </r>
  <r>
    <n v="9643"/>
    <s v="CA-2011-104563"/>
    <x v="2"/>
    <x v="1009"/>
    <x v="1323"/>
    <s v="Standard Class"/>
    <s v="CM-12715"/>
    <s v="Craig Molinari"/>
    <x v="1"/>
    <s v="United States"/>
    <s v="Seattle"/>
    <x v="4"/>
    <n v="98103"/>
    <x v="1"/>
    <s v="FUR-CH-10002780"/>
    <x v="0"/>
    <x v="1"/>
    <s v="Office Star - Task Chair with Contemporary Loop Arms"/>
    <n v="436.70400000000006"/>
    <n v="6"/>
    <n v="0.2"/>
    <n v="21.835199999999986"/>
  </r>
  <r>
    <n v="9644"/>
    <s v="CA-2011-104563"/>
    <x v="2"/>
    <x v="1009"/>
    <x v="1323"/>
    <s v="Standard Class"/>
    <s v="CM-12715"/>
    <s v="Craig Molinari"/>
    <x v="1"/>
    <s v="United States"/>
    <s v="Seattle"/>
    <x v="4"/>
    <n v="98103"/>
    <x v="1"/>
    <s v="FUR-CH-10004495"/>
    <x v="0"/>
    <x v="1"/>
    <s v="Global Leather and Oak Executive Chair, Black"/>
    <n v="481.56800000000004"/>
    <n v="2"/>
    <n v="0.2"/>
    <n v="54.17639999999993"/>
  </r>
  <r>
    <n v="9645"/>
    <s v="US-2014-107979"/>
    <x v="3"/>
    <x v="110"/>
    <x v="198"/>
    <s v="Standard Class"/>
    <s v="FO-14305"/>
    <s v="Frank Olsen"/>
    <x v="0"/>
    <s v="United States"/>
    <s v="Glendale"/>
    <x v="16"/>
    <n v="85301"/>
    <x v="1"/>
    <s v="TEC-AC-10002006"/>
    <x v="2"/>
    <x v="11"/>
    <s v="Memorex Micro Travel Drive 16 GB"/>
    <n v="89.544000000000011"/>
    <n v="7"/>
    <n v="0.2"/>
    <n v="12.312299999999993"/>
  </r>
  <r>
    <n v="9646"/>
    <s v="US-2014-107979"/>
    <x v="3"/>
    <x v="110"/>
    <x v="198"/>
    <s v="Standard Class"/>
    <s v="FO-14305"/>
    <s v="Frank Olsen"/>
    <x v="0"/>
    <s v="United States"/>
    <s v="Glendale"/>
    <x v="16"/>
    <n v="85301"/>
    <x v="1"/>
    <s v="OFF-ST-10002485"/>
    <x v="1"/>
    <x v="4"/>
    <s v="Rogers Deluxe File Chest"/>
    <n v="35.167999999999999"/>
    <n v="2"/>
    <n v="0.2"/>
    <n v="-8.3524000000000012"/>
  </r>
  <r>
    <n v="9647"/>
    <s v="US-2014-107979"/>
    <x v="3"/>
    <x v="110"/>
    <x v="198"/>
    <s v="Standard Class"/>
    <s v="FO-14305"/>
    <s v="Frank Olsen"/>
    <x v="0"/>
    <s v="United States"/>
    <s v="Glendale"/>
    <x v="16"/>
    <n v="85301"/>
    <x v="1"/>
    <s v="OFF-BI-10000778"/>
    <x v="1"/>
    <x v="8"/>
    <s v="GBC VeloBinder Electric Binding Machine"/>
    <n v="72.588000000000008"/>
    <n v="2"/>
    <n v="0.7"/>
    <n v="-48.391999999999982"/>
  </r>
  <r>
    <n v="9648"/>
    <s v="CA-2011-150518"/>
    <x v="2"/>
    <x v="84"/>
    <x v="81"/>
    <s v="Standard Class"/>
    <s v="MW-18220"/>
    <s v="Mitch Webber"/>
    <x v="0"/>
    <s v="United States"/>
    <s v="Coon Rapids"/>
    <x v="11"/>
    <n v="55433"/>
    <x v="2"/>
    <s v="OFF-ST-10000877"/>
    <x v="1"/>
    <x v="4"/>
    <s v="Recycled Steel Personal File for Standard File Folders"/>
    <n v="221.16"/>
    <n v="4"/>
    <n v="0"/>
    <n v="57.501599999999996"/>
  </r>
  <r>
    <n v="9649"/>
    <s v="CA-2011-150518"/>
    <x v="2"/>
    <x v="84"/>
    <x v="81"/>
    <s v="Standard Class"/>
    <s v="MW-18220"/>
    <s v="Mitch Webber"/>
    <x v="0"/>
    <s v="United States"/>
    <s v="Coon Rapids"/>
    <x v="11"/>
    <n v="55433"/>
    <x v="2"/>
    <s v="TEC-PH-10002103"/>
    <x v="2"/>
    <x v="7"/>
    <s v="Jabra SPEAK 410"/>
    <n v="281.96999999999997"/>
    <n v="3"/>
    <n v="0"/>
    <n v="78.951599999999999"/>
  </r>
  <r>
    <n v="9650"/>
    <s v="CA-2013-107104"/>
    <x v="0"/>
    <x v="491"/>
    <x v="724"/>
    <s v="Standard Class"/>
    <s v="MS-17365"/>
    <s v="Maribeth Schnelling"/>
    <x v="0"/>
    <s v="United States"/>
    <s v="Los Angeles"/>
    <x v="1"/>
    <n v="90045"/>
    <x v="1"/>
    <s v="FUR-BO-10002213"/>
    <x v="0"/>
    <x v="0"/>
    <s v="DMI Eclipse Executive Suite Bookcases"/>
    <n v="3406.6640000000002"/>
    <n v="8"/>
    <n v="0.15"/>
    <n v="160.31359999999984"/>
  </r>
  <r>
    <n v="9651"/>
    <s v="CA-2013-107104"/>
    <x v="0"/>
    <x v="491"/>
    <x v="724"/>
    <s v="Standard Class"/>
    <s v="MS-17365"/>
    <s v="Maribeth Schnelling"/>
    <x v="0"/>
    <s v="United States"/>
    <s v="Los Angeles"/>
    <x v="1"/>
    <n v="90045"/>
    <x v="1"/>
    <s v="OFF-AR-10004269"/>
    <x v="1"/>
    <x v="6"/>
    <s v="Newell 31"/>
    <n v="37.17"/>
    <n v="9"/>
    <n v="0"/>
    <n v="10.4076"/>
  </r>
  <r>
    <n v="9652"/>
    <s v="CA-2013-107104"/>
    <x v="0"/>
    <x v="491"/>
    <x v="724"/>
    <s v="Standard Class"/>
    <s v="MS-17365"/>
    <s v="Maribeth Schnelling"/>
    <x v="0"/>
    <s v="United States"/>
    <s v="Los Angeles"/>
    <x v="1"/>
    <n v="90045"/>
    <x v="1"/>
    <s v="OFF-AP-10000055"/>
    <x v="1"/>
    <x v="9"/>
    <s v="Belkin F9S820V06 8 Outlet Surge"/>
    <n v="64.959999999999994"/>
    <n v="2"/>
    <n v="0"/>
    <n v="19.487999999999992"/>
  </r>
  <r>
    <n v="9653"/>
    <s v="CA-2013-107104"/>
    <x v="0"/>
    <x v="491"/>
    <x v="724"/>
    <s v="Standard Class"/>
    <s v="MS-17365"/>
    <s v="Maribeth Schnelling"/>
    <x v="0"/>
    <s v="United States"/>
    <s v="Los Angeles"/>
    <x v="1"/>
    <n v="90045"/>
    <x v="1"/>
    <s v="FUR-FU-10002937"/>
    <x v="0"/>
    <x v="5"/>
    <s v="GE 48&quot; Fluorescent Tube, Cool White Energy Saver, 34 Watts, 30/Box"/>
    <n v="595.38"/>
    <n v="6"/>
    <n v="0"/>
    <n v="297.69"/>
  </r>
  <r>
    <n v="9654"/>
    <s v="CA-2014-161893"/>
    <x v="3"/>
    <x v="205"/>
    <x v="210"/>
    <s v="Standard Class"/>
    <s v="HP-14815"/>
    <s v="Harold Pawlan"/>
    <x v="2"/>
    <s v="United States"/>
    <s v="Tucson"/>
    <x v="16"/>
    <n v="85705"/>
    <x v="1"/>
    <s v="TEC-AC-10001874"/>
    <x v="2"/>
    <x v="11"/>
    <s v="Logitech Wireless Anywhere Mouse MX for PC and Mac"/>
    <n v="95.984000000000009"/>
    <n v="2"/>
    <n v="0.2"/>
    <n v="11.997999999999998"/>
  </r>
  <r>
    <n v="9655"/>
    <s v="CA-2014-161893"/>
    <x v="3"/>
    <x v="205"/>
    <x v="210"/>
    <s v="Standard Class"/>
    <s v="HP-14815"/>
    <s v="Harold Pawlan"/>
    <x v="2"/>
    <s v="United States"/>
    <s v="Tucson"/>
    <x v="16"/>
    <n v="85705"/>
    <x v="1"/>
    <s v="OFF-BI-10004506"/>
    <x v="1"/>
    <x v="8"/>
    <s v="Wilson Jones data.warehouse D-Ring Binders with DublLock"/>
    <n v="4.9380000000000006"/>
    <n v="2"/>
    <n v="0.7"/>
    <n v="-3.6212"/>
  </r>
  <r>
    <n v="9656"/>
    <s v="CA-2011-156160"/>
    <x v="2"/>
    <x v="358"/>
    <x v="148"/>
    <s v="Standard Class"/>
    <s v="AS-10090"/>
    <s v="Adam Shillingsburg"/>
    <x v="0"/>
    <s v="United States"/>
    <s v="New York City"/>
    <x v="15"/>
    <n v="10035"/>
    <x v="3"/>
    <s v="FUR-FU-10001876"/>
    <x v="0"/>
    <x v="5"/>
    <s v="Computer Room Manger, 14&quot;"/>
    <n v="97.44"/>
    <n v="3"/>
    <n v="0"/>
    <n v="35.078399999999995"/>
  </r>
  <r>
    <n v="9657"/>
    <s v="CA-2011-156160"/>
    <x v="2"/>
    <x v="358"/>
    <x v="148"/>
    <s v="Standard Class"/>
    <s v="AS-10090"/>
    <s v="Adam Shillingsburg"/>
    <x v="0"/>
    <s v="United States"/>
    <s v="New York City"/>
    <x v="15"/>
    <n v="10035"/>
    <x v="3"/>
    <s v="OFF-BI-10003355"/>
    <x v="1"/>
    <x v="8"/>
    <s v="Cardinal Holdit Business Card Pockets"/>
    <n v="3.9840000000000004"/>
    <n v="1"/>
    <n v="0.2"/>
    <n v="1.3944000000000001"/>
  </r>
  <r>
    <n v="9658"/>
    <s v="CA-2011-156160"/>
    <x v="2"/>
    <x v="358"/>
    <x v="148"/>
    <s v="Standard Class"/>
    <s v="AS-10090"/>
    <s v="Adam Shillingsburg"/>
    <x v="0"/>
    <s v="United States"/>
    <s v="New York City"/>
    <x v="15"/>
    <n v="10035"/>
    <x v="3"/>
    <s v="OFF-AR-10003876"/>
    <x v="1"/>
    <x v="6"/>
    <s v="Avery Hi-Liter GlideStik Fluorescent Highlighter, Yellow Ink"/>
    <n v="13.04"/>
    <n v="4"/>
    <n v="0"/>
    <n v="5.7376000000000005"/>
  </r>
  <r>
    <n v="9659"/>
    <s v="CA-2011-156160"/>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x v="1029"/>
    <s v="Second Class"/>
    <s v="CS-12505"/>
    <s v="Cindy Stewart"/>
    <x v="0"/>
    <s v="United States"/>
    <s v="Pomona"/>
    <x v="1"/>
    <n v="91767"/>
    <x v="1"/>
    <s v="OFF-LA-10001982"/>
    <x v="1"/>
    <x v="2"/>
    <s v="Smead Alpha-Z Color-Coded Name Labels First Letter Starter Set"/>
    <n v="18.75"/>
    <n v="5"/>
    <n v="0"/>
    <n v="9"/>
  </r>
  <r>
    <n v="9661"/>
    <s v="CA-2013-160717"/>
    <x v="0"/>
    <x v="112"/>
    <x v="950"/>
    <s v="Standard Class"/>
    <s v="ME-17320"/>
    <s v="Maria Etezadi"/>
    <x v="2"/>
    <s v="United States"/>
    <s v="Santa Barbara"/>
    <x v="1"/>
    <n v="93101"/>
    <x v="1"/>
    <s v="TEC-PH-10001459"/>
    <x v="2"/>
    <x v="7"/>
    <s v="Samsung Galaxy Mega 6.3"/>
    <n v="3023.9280000000003"/>
    <n v="9"/>
    <n v="0.2"/>
    <n v="226.79460000000006"/>
  </r>
  <r>
    <n v="9662"/>
    <s v="CA-2013-160717"/>
    <x v="0"/>
    <x v="112"/>
    <x v="950"/>
    <s v="Standard Class"/>
    <s v="ME-17320"/>
    <s v="Maria Etezadi"/>
    <x v="2"/>
    <s v="United States"/>
    <s v="Santa Barbara"/>
    <x v="1"/>
    <n v="93101"/>
    <x v="1"/>
    <s v="TEC-AC-10002134"/>
    <x v="2"/>
    <x v="11"/>
    <s v="Rosewill 107 Normal Keys USB Wired Standard Keyboard"/>
    <n v="26.96"/>
    <n v="2"/>
    <n v="0"/>
    <n v="3.7744"/>
  </r>
  <r>
    <n v="9663"/>
    <s v="CA-2013-160717"/>
    <x v="0"/>
    <x v="112"/>
    <x v="950"/>
    <s v="Standard Class"/>
    <s v="ME-17320"/>
    <s v="Maria Etezadi"/>
    <x v="2"/>
    <s v="United States"/>
    <s v="Santa Barbara"/>
    <x v="1"/>
    <n v="93101"/>
    <x v="1"/>
    <s v="TEC-PH-10001760"/>
    <x v="2"/>
    <x v="7"/>
    <s v="Bose SoundLink Bluetooth Speaker"/>
    <n v="477.6"/>
    <n v="3"/>
    <n v="0.2"/>
    <n v="161.19000000000003"/>
  </r>
  <r>
    <n v="9664"/>
    <s v="CA-2014-132619"/>
    <x v="3"/>
    <x v="515"/>
    <x v="559"/>
    <s v="Standard Class"/>
    <s v="MS-17770"/>
    <s v="Maxwell Schwartz"/>
    <x v="0"/>
    <s v="United States"/>
    <s v="San Francisco"/>
    <x v="1"/>
    <n v="94109"/>
    <x v="1"/>
    <s v="OFF-ST-10001511"/>
    <x v="1"/>
    <x v="4"/>
    <s v="Space Solutions Commercial Steel Shelving"/>
    <n v="193.95000000000002"/>
    <n v="3"/>
    <n v="0"/>
    <n v="9.6974999999999838"/>
  </r>
  <r>
    <n v="9665"/>
    <s v="US-2012-120957"/>
    <x v="1"/>
    <x v="214"/>
    <x v="157"/>
    <s v="Same Day"/>
    <s v="KH-16690"/>
    <s v="Kristen Hastings"/>
    <x v="1"/>
    <s v="United States"/>
    <s v="Riverside"/>
    <x v="1"/>
    <n v="92503"/>
    <x v="1"/>
    <s v="OFF-PA-10003953"/>
    <x v="1"/>
    <x v="10"/>
    <s v="Xerox 218"/>
    <n v="12.96"/>
    <n v="2"/>
    <n v="0"/>
    <n v="6.2208000000000006"/>
  </r>
  <r>
    <n v="9666"/>
    <s v="CA-2014-157448"/>
    <x v="3"/>
    <x v="673"/>
    <x v="541"/>
    <s v="Standard Class"/>
    <s v="LC-16885"/>
    <s v="Lena Creighton"/>
    <x v="0"/>
    <s v="United States"/>
    <s v="Los Angeles"/>
    <x v="1"/>
    <n v="90049"/>
    <x v="1"/>
    <s v="FUR-FU-10003268"/>
    <x v="0"/>
    <x v="5"/>
    <s v="Eldon Radial Chair Mat for Low to Medium Pile Carpets"/>
    <n v="119.94"/>
    <n v="3"/>
    <n v="0"/>
    <n v="23.987999999999996"/>
  </r>
  <r>
    <n v="9667"/>
    <s v="CA-2014-157448"/>
    <x v="3"/>
    <x v="673"/>
    <x v="541"/>
    <s v="Standard Class"/>
    <s v="LC-16885"/>
    <s v="Lena Creighton"/>
    <x v="0"/>
    <s v="United States"/>
    <s v="Los Angeles"/>
    <x v="1"/>
    <n v="90049"/>
    <x v="1"/>
    <s v="FUR-FU-10001847"/>
    <x v="0"/>
    <x v="5"/>
    <s v="Eldon Image Series Black Desk Accessories"/>
    <n v="12.419999999999998"/>
    <n v="3"/>
    <n v="0"/>
    <n v="4.4711999999999996"/>
  </r>
  <r>
    <n v="9668"/>
    <s v="CA-2013-126270"/>
    <x v="0"/>
    <x v="131"/>
    <x v="132"/>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x v="132"/>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x v="1324"/>
    <s v="Standard Class"/>
    <s v="AH-10465"/>
    <s v="Amy Hunt"/>
    <x v="0"/>
    <s v="United States"/>
    <s v="Decatur"/>
    <x v="19"/>
    <n v="35601"/>
    <x v="0"/>
    <s v="OFF-LA-10001569"/>
    <x v="1"/>
    <x v="2"/>
    <s v="Avery 499"/>
    <n v="14.940000000000001"/>
    <n v="3"/>
    <n v="0"/>
    <n v="6.8723999999999998"/>
  </r>
  <r>
    <n v="9671"/>
    <s v="CA-2012-133396"/>
    <x v="1"/>
    <x v="863"/>
    <x v="1243"/>
    <s v="First Class"/>
    <s v="GK-14620"/>
    <s v="Grace Kelly"/>
    <x v="1"/>
    <s v="United States"/>
    <s v="Greensboro"/>
    <x v="3"/>
    <n v="27405"/>
    <x v="0"/>
    <s v="OFF-AR-10001446"/>
    <x v="1"/>
    <x v="6"/>
    <s v="Newell 309"/>
    <n v="64.680000000000007"/>
    <n v="7"/>
    <n v="0.2"/>
    <n v="8.0849999999999973"/>
  </r>
  <r>
    <n v="9672"/>
    <s v="US-2014-140312"/>
    <x v="3"/>
    <x v="38"/>
    <x v="381"/>
    <s v="Standard Class"/>
    <s v="KL-16645"/>
    <s v="Ken Lonsdale"/>
    <x v="0"/>
    <s v="United States"/>
    <s v="Dublin"/>
    <x v="1"/>
    <n v="94568"/>
    <x v="1"/>
    <s v="TEC-PH-10003442"/>
    <x v="2"/>
    <x v="7"/>
    <s v="Samsung Replacement EH64AVFWE Premium Headset"/>
    <n v="22"/>
    <n v="5"/>
    <n v="0.2"/>
    <n v="1.375"/>
  </r>
  <r>
    <n v="9673"/>
    <s v="CA-2013-114867"/>
    <x v="0"/>
    <x v="443"/>
    <x v="470"/>
    <s v="Standard Class"/>
    <s v="FM-14290"/>
    <s v="Frank Merwin"/>
    <x v="2"/>
    <s v="United States"/>
    <s v="Philadelphia"/>
    <x v="9"/>
    <n v="19143"/>
    <x v="3"/>
    <s v="OFF-PA-10000477"/>
    <x v="1"/>
    <x v="10"/>
    <s v="Xerox 1952"/>
    <n v="7.9680000000000009"/>
    <n v="2"/>
    <n v="0.2"/>
    <n v="2.6892000000000005"/>
  </r>
  <r>
    <n v="9674"/>
    <s v="CA-2013-114867"/>
    <x v="0"/>
    <x v="443"/>
    <x v="470"/>
    <s v="Standard Class"/>
    <s v="FM-14290"/>
    <s v="Frank Merwin"/>
    <x v="2"/>
    <s v="United States"/>
    <s v="Philadelphia"/>
    <x v="9"/>
    <n v="19143"/>
    <x v="3"/>
    <s v="TEC-PH-10002645"/>
    <x v="2"/>
    <x v="7"/>
    <s v="LG G2"/>
    <n v="1499.9699999999998"/>
    <n v="5"/>
    <n v="0.4"/>
    <n v="-374.99250000000006"/>
  </r>
  <r>
    <n v="9675"/>
    <s v="US-2011-164644"/>
    <x v="2"/>
    <x v="192"/>
    <x v="885"/>
    <s v="Second Class"/>
    <s v="JL-15850"/>
    <s v="John Lucas"/>
    <x v="0"/>
    <s v="United States"/>
    <s v="Houston"/>
    <x v="5"/>
    <n v="77095"/>
    <x v="2"/>
    <s v="OFF-ST-10003123"/>
    <x v="1"/>
    <x v="4"/>
    <s v="Fellowes Bases and Tops For Staxonsteel/High-Stak Systems"/>
    <n v="26.632000000000001"/>
    <n v="1"/>
    <n v="0.2"/>
    <n v="1.331599999999999"/>
  </r>
  <r>
    <n v="9676"/>
    <s v="CA-2013-137393"/>
    <x v="0"/>
    <x v="715"/>
    <x v="761"/>
    <s v="Standard Class"/>
    <s v="GM-14500"/>
    <s v="Gene McClure"/>
    <x v="0"/>
    <s v="United States"/>
    <s v="Bakersfield"/>
    <x v="1"/>
    <n v="93309"/>
    <x v="1"/>
    <s v="FUR-FU-10001617"/>
    <x v="0"/>
    <x v="5"/>
    <s v="Executive Impressions 8-1/2&quot; Career Panel/Partition Cubicle Clock"/>
    <n v="41.6"/>
    <n v="4"/>
    <n v="0"/>
    <n v="14.143999999999998"/>
  </r>
  <r>
    <n v="9677"/>
    <s v="US-2011-120145"/>
    <x v="2"/>
    <x v="683"/>
    <x v="544"/>
    <s v="Standard Class"/>
    <s v="MC-17635"/>
    <s v="Matthew Clasen"/>
    <x v="1"/>
    <s v="United States"/>
    <s v="Richmond"/>
    <x v="14"/>
    <n v="47374"/>
    <x v="2"/>
    <s v="OFF-EN-10003862"/>
    <x v="1"/>
    <x v="12"/>
    <s v="Laser &amp; Ink Jet Business Envelopes"/>
    <n v="64.02"/>
    <n v="6"/>
    <n v="0"/>
    <n v="29.449199999999998"/>
  </r>
  <r>
    <n v="9678"/>
    <s v="CA-2013-144785"/>
    <x v="0"/>
    <x v="724"/>
    <x v="774"/>
    <s v="Standard Class"/>
    <s v="CS-12490"/>
    <s v="Cindy Schnelling"/>
    <x v="1"/>
    <s v="United States"/>
    <s v="New York City"/>
    <x v="15"/>
    <n v="10009"/>
    <x v="3"/>
    <s v="OFF-AR-10001573"/>
    <x v="1"/>
    <x v="6"/>
    <s v="American Pencil"/>
    <n v="6.99"/>
    <n v="3"/>
    <n v="0"/>
    <n v="2.027099999999999"/>
  </r>
  <r>
    <n v="9679"/>
    <s v="CA-2013-144785"/>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16"/>
    <s v="Standard Class"/>
    <s v="AH-10030"/>
    <s v="Aaron Hawkins"/>
    <x v="1"/>
    <s v="United States"/>
    <s v="San Francisco"/>
    <x v="1"/>
    <n v="94122"/>
    <x v="1"/>
    <s v="OFF-ST-10000046"/>
    <x v="1"/>
    <x v="4"/>
    <s v="Fellowes Super Stor/Drawer Files"/>
    <n v="323.10000000000002"/>
    <n v="2"/>
    <n v="0"/>
    <n v="61.38900000000001"/>
  </r>
  <r>
    <n v="9681"/>
    <s v="CA-2012-130113"/>
    <x v="1"/>
    <x v="17"/>
    <x v="16"/>
    <s v="Standard Class"/>
    <s v="AH-10030"/>
    <s v="Aaron Hawkins"/>
    <x v="1"/>
    <s v="United States"/>
    <s v="San Francisco"/>
    <x v="1"/>
    <n v="94122"/>
    <x v="1"/>
    <s v="TEC-PH-10003505"/>
    <x v="2"/>
    <x v="7"/>
    <s v="Geemarc AmpliPOWER60"/>
    <n v="668.16"/>
    <n v="9"/>
    <n v="0.2"/>
    <n v="75.167999999999921"/>
  </r>
  <r>
    <n v="9682"/>
    <s v="CA-2014-122770"/>
    <x v="3"/>
    <x v="1096"/>
    <x v="867"/>
    <s v="Standard Class"/>
    <s v="EP-13915"/>
    <s v="Emily Phan"/>
    <x v="0"/>
    <s v="United States"/>
    <s v="San Francisco"/>
    <x v="1"/>
    <n v="94122"/>
    <x v="1"/>
    <s v="OFF-LA-10004559"/>
    <x v="1"/>
    <x v="2"/>
    <s v="Avery 49"/>
    <n v="8.64"/>
    <n v="3"/>
    <n v="0"/>
    <n v="4.2336"/>
  </r>
  <r>
    <n v="9683"/>
    <s v="CA-2014-122770"/>
    <x v="3"/>
    <x v="1096"/>
    <x v="867"/>
    <s v="Standard Class"/>
    <s v="EP-13915"/>
    <s v="Emily Phan"/>
    <x v="0"/>
    <s v="United States"/>
    <s v="San Francisco"/>
    <x v="1"/>
    <n v="94122"/>
    <x v="1"/>
    <s v="OFF-PA-10003172"/>
    <x v="1"/>
    <x v="10"/>
    <s v="Xerox 1996"/>
    <n v="38.880000000000003"/>
    <n v="6"/>
    <n v="0"/>
    <n v="18.662400000000002"/>
  </r>
  <r>
    <n v="9684"/>
    <s v="CA-2014-122770"/>
    <x v="3"/>
    <x v="1096"/>
    <x v="867"/>
    <s v="Standard Class"/>
    <s v="EP-13915"/>
    <s v="Emily Phan"/>
    <x v="0"/>
    <s v="United States"/>
    <s v="San Francisco"/>
    <x v="1"/>
    <n v="94122"/>
    <x v="1"/>
    <s v="FUR-FU-10001473"/>
    <x v="0"/>
    <x v="5"/>
    <s v="Eldon Executive Woodline II Desk Accessories, Mahogany"/>
    <n v="201.04"/>
    <n v="8"/>
    <n v="0"/>
    <n v="54.280799999999999"/>
  </r>
  <r>
    <n v="9685"/>
    <s v="CA-2014-122770"/>
    <x v="3"/>
    <x v="1096"/>
    <x v="867"/>
    <s v="Standard Class"/>
    <s v="EP-13915"/>
    <s v="Emily Phan"/>
    <x v="0"/>
    <s v="United States"/>
    <s v="San Francisco"/>
    <x v="1"/>
    <n v="94122"/>
    <x v="1"/>
    <s v="OFF-PA-10000232"/>
    <x v="1"/>
    <x v="10"/>
    <s v="Xerox 1975"/>
    <n v="12.96"/>
    <n v="2"/>
    <n v="0"/>
    <n v="6.3504000000000005"/>
  </r>
  <r>
    <n v="9686"/>
    <s v="CA-2014-118668"/>
    <x v="3"/>
    <x v="460"/>
    <x v="505"/>
    <s v="Second Class"/>
    <s v="FW-14395"/>
    <s v="Fred Wasserman"/>
    <x v="1"/>
    <s v="United States"/>
    <s v="Los Angeles"/>
    <x v="1"/>
    <n v="90032"/>
    <x v="1"/>
    <s v="TEC-AC-10000682"/>
    <x v="2"/>
    <x v="11"/>
    <s v="Kensington K72356US Mouse-in-a-Box USB Desktop Mouse"/>
    <n v="16.59"/>
    <n v="1"/>
    <n v="0"/>
    <n v="5.8064999999999998"/>
  </r>
  <r>
    <n v="9687"/>
    <s v="CA-2014-116498"/>
    <x v="3"/>
    <x v="1109"/>
    <x v="1081"/>
    <s v="Standard Class"/>
    <s v="KA-16525"/>
    <s v="Kelly Andreada"/>
    <x v="0"/>
    <s v="United States"/>
    <s v="San Diego"/>
    <x v="1"/>
    <n v="92037"/>
    <x v="1"/>
    <s v="OFF-AR-10003405"/>
    <x v="1"/>
    <x v="6"/>
    <s v="Dixon My First Ticonderoga Pencil, #2"/>
    <n v="35.099999999999994"/>
    <n v="6"/>
    <n v="0"/>
    <n v="10.178999999999997"/>
  </r>
  <r>
    <n v="9688"/>
    <s v="US-2014-130603"/>
    <x v="3"/>
    <x v="1033"/>
    <x v="299"/>
    <s v="Standard Class"/>
    <s v="SC-20050"/>
    <s v="Sample Company A"/>
    <x v="2"/>
    <s v="United States"/>
    <s v="Arlington"/>
    <x v="5"/>
    <n v="76017"/>
    <x v="2"/>
    <s v="OFF-BI-10000301"/>
    <x v="1"/>
    <x v="8"/>
    <s v="GBC Instant Report Kit"/>
    <n v="11.645999999999997"/>
    <n v="9"/>
    <n v="0.8"/>
    <n v="-17.469000000000005"/>
  </r>
  <r>
    <n v="9689"/>
    <s v="US-2014-135986"/>
    <x v="3"/>
    <x v="308"/>
    <x v="327"/>
    <s v="Standard Class"/>
    <s v="PG-18895"/>
    <s v="Paul Gonzalez"/>
    <x v="0"/>
    <s v="United States"/>
    <s v="Richmond"/>
    <x v="17"/>
    <n v="23223"/>
    <x v="0"/>
    <s v="OFF-PA-10001534"/>
    <x v="1"/>
    <x v="10"/>
    <s v="Xerox 230"/>
    <n v="32.400000000000006"/>
    <n v="5"/>
    <n v="0"/>
    <n v="15.552000000000001"/>
  </r>
  <r>
    <n v="9690"/>
    <s v="US-2014-135986"/>
    <x v="3"/>
    <x v="308"/>
    <x v="327"/>
    <s v="Standard Class"/>
    <s v="PG-18895"/>
    <s v="Paul Gonzalez"/>
    <x v="0"/>
    <s v="United States"/>
    <s v="Richmond"/>
    <x v="17"/>
    <n v="23223"/>
    <x v="0"/>
    <s v="TEC-PH-10003691"/>
    <x v="2"/>
    <x v="7"/>
    <s v="BlackBerry Q10"/>
    <n v="503.96"/>
    <n v="4"/>
    <n v="0"/>
    <n v="125.99000000000001"/>
  </r>
  <r>
    <n v="9691"/>
    <s v="CA-2014-140536"/>
    <x v="3"/>
    <x v="1095"/>
    <x v="710"/>
    <s v="First Class"/>
    <s v="TA-21385"/>
    <s v="Tom Ashbrook"/>
    <x v="2"/>
    <s v="United States"/>
    <s v="New York City"/>
    <x v="15"/>
    <n v="10035"/>
    <x v="3"/>
    <s v="OFF-AR-10001545"/>
    <x v="1"/>
    <x v="6"/>
    <s v="Newell 326"/>
    <n v="7.04"/>
    <n v="4"/>
    <n v="0"/>
    <n v="2.0415999999999999"/>
  </r>
  <r>
    <n v="9692"/>
    <s v="CA-2012-130183"/>
    <x v="1"/>
    <x v="50"/>
    <x v="50"/>
    <s v="Standard Class"/>
    <s v="PO-18850"/>
    <s v="Patrick O'Brill"/>
    <x v="0"/>
    <s v="United States"/>
    <s v="Houston"/>
    <x v="5"/>
    <n v="77041"/>
    <x v="2"/>
    <s v="FUR-BO-10001811"/>
    <x v="0"/>
    <x v="0"/>
    <s v="Atlantic Metals Mobile 5-Shelf Bookcases, Custom Colors"/>
    <n v="613.99919999999997"/>
    <n v="3"/>
    <n v="0.32"/>
    <n v="-18.058800000000076"/>
  </r>
  <r>
    <n v="9693"/>
    <s v="CA-2012-107902"/>
    <x v="1"/>
    <x v="834"/>
    <x v="756"/>
    <s v="Standard Class"/>
    <s v="SM-20950"/>
    <s v="Suzanne McNair"/>
    <x v="1"/>
    <s v="United States"/>
    <s v="Fairfield"/>
    <x v="29"/>
    <n v="6824"/>
    <x v="3"/>
    <s v="OFF-ST-10001837"/>
    <x v="1"/>
    <x v="4"/>
    <s v="SAFCO Mobile Desk Side File, Wire Frame"/>
    <n v="470.35999999999996"/>
    <n v="11"/>
    <n v="0"/>
    <n v="122.2936"/>
  </r>
  <r>
    <n v="9694"/>
    <s v="CA-2014-130148"/>
    <x v="3"/>
    <x v="241"/>
    <x v="938"/>
    <s v="Second Class"/>
    <s v="NK-18490"/>
    <s v="Neil Knudson"/>
    <x v="2"/>
    <s v="United States"/>
    <s v="San Francisco"/>
    <x v="1"/>
    <n v="94110"/>
    <x v="1"/>
    <s v="OFF-PA-10000551"/>
    <x v="1"/>
    <x v="10"/>
    <s v="Array Memo Cubes"/>
    <n v="31.08"/>
    <n v="6"/>
    <n v="0"/>
    <n v="15.229199999999999"/>
  </r>
  <r>
    <n v="9695"/>
    <s v="CA-2014-130148"/>
    <x v="3"/>
    <x v="241"/>
    <x v="938"/>
    <s v="Second Class"/>
    <s v="NK-18490"/>
    <s v="Neil Knudson"/>
    <x v="2"/>
    <s v="United States"/>
    <s v="San Francisco"/>
    <x v="1"/>
    <n v="94110"/>
    <x v="1"/>
    <s v="OFF-SU-10001574"/>
    <x v="1"/>
    <x v="14"/>
    <s v="Acme Value Line Scissors"/>
    <n v="7.3"/>
    <n v="2"/>
    <n v="0"/>
    <n v="2.1899999999999995"/>
  </r>
  <r>
    <n v="9696"/>
    <s v="US-2013-151260"/>
    <x v="0"/>
    <x v="25"/>
    <x v="906"/>
    <s v="First Class"/>
    <s v="SC-20695"/>
    <s v="Steve Chapman"/>
    <x v="1"/>
    <s v="United States"/>
    <s v="Springfield"/>
    <x v="24"/>
    <n v="45503"/>
    <x v="3"/>
    <s v="OFF-AP-10002892"/>
    <x v="1"/>
    <x v="9"/>
    <s v="Belkin F5C206VTEL 6 Outlet Surge"/>
    <n v="73.536000000000001"/>
    <n v="4"/>
    <n v="0.2"/>
    <n v="9.1919999999999931"/>
  </r>
  <r>
    <n v="9697"/>
    <s v="CA-2011-144281"/>
    <x v="2"/>
    <x v="1227"/>
    <x v="1228"/>
    <s v="Second Class"/>
    <s v="HK-14890"/>
    <s v="Heather Kirkland"/>
    <x v="1"/>
    <s v="United States"/>
    <s v="Detroit"/>
    <x v="12"/>
    <n v="48234"/>
    <x v="2"/>
    <s v="OFF-LA-10003930"/>
    <x v="1"/>
    <x v="2"/>
    <s v="Dot Matrix Printer Tape Reel Labels, White, 5000/Box"/>
    <n v="491.55"/>
    <n v="5"/>
    <n v="0"/>
    <n v="240.8595"/>
  </r>
  <r>
    <n v="9698"/>
    <s v="CA-2013-122511"/>
    <x v="0"/>
    <x v="21"/>
    <x v="366"/>
    <s v="Same Day"/>
    <s v="BT-11485"/>
    <s v="Brad Thomas"/>
    <x v="2"/>
    <s v="United States"/>
    <s v="Philadelphia"/>
    <x v="9"/>
    <n v="19140"/>
    <x v="3"/>
    <s v="FUR-FU-10001037"/>
    <x v="0"/>
    <x v="5"/>
    <s v="DAX Charcoal/Nickel-Tone Document Frame, 5 x 7"/>
    <n v="30.336000000000002"/>
    <n v="4"/>
    <n v="0.2"/>
    <n v="9.48"/>
  </r>
  <r>
    <n v="9699"/>
    <s v="CA-2014-154116"/>
    <x v="3"/>
    <x v="934"/>
    <x v="857"/>
    <s v="Standard Class"/>
    <s v="KM-16660"/>
    <s v="Khloe Miller"/>
    <x v="0"/>
    <s v="United States"/>
    <s v="Inglewood"/>
    <x v="1"/>
    <n v="90301"/>
    <x v="1"/>
    <s v="OFF-PA-10004569"/>
    <x v="1"/>
    <x v="10"/>
    <s v="Wirebound Message Books, Two 4 1/4&quot; x 5&quot; Forms per Page"/>
    <n v="22.830000000000002"/>
    <n v="3"/>
    <n v="0"/>
    <n v="10.7301"/>
  </r>
  <r>
    <n v="9700"/>
    <s v="CA-2014-154116"/>
    <x v="3"/>
    <x v="934"/>
    <x v="857"/>
    <s v="Standard Class"/>
    <s v="KM-16660"/>
    <s v="Khloe Miller"/>
    <x v="0"/>
    <s v="United States"/>
    <s v="Inglewood"/>
    <x v="1"/>
    <n v="90301"/>
    <x v="1"/>
    <s v="OFF-AP-10000027"/>
    <x v="1"/>
    <x v="9"/>
    <s v="Hoover Commercial SteamVac"/>
    <n v="54.32"/>
    <n v="4"/>
    <n v="0"/>
    <n v="16.295999999999999"/>
  </r>
  <r>
    <n v="9701"/>
    <s v="CA-2014-154116"/>
    <x v="3"/>
    <x v="934"/>
    <x v="857"/>
    <s v="Standard Class"/>
    <s v="KM-16660"/>
    <s v="Khloe Miller"/>
    <x v="0"/>
    <s v="United States"/>
    <s v="Inglewood"/>
    <x v="1"/>
    <n v="90301"/>
    <x v="1"/>
    <s v="TEC-PH-10000675"/>
    <x v="2"/>
    <x v="7"/>
    <s v="Panasonic KX TS3282B Corded phone"/>
    <n v="196.77600000000001"/>
    <n v="3"/>
    <n v="0.2"/>
    <n v="14.758199999999995"/>
  </r>
  <r>
    <n v="9702"/>
    <s v="CA-2013-105291"/>
    <x v="0"/>
    <x v="859"/>
    <x v="271"/>
    <s v="Standard Class"/>
    <s v="SP-20920"/>
    <s v="Susan Pistek"/>
    <x v="0"/>
    <s v="United States"/>
    <s v="San Luis Obispo"/>
    <x v="1"/>
    <n v="93405"/>
    <x v="1"/>
    <s v="OFF-FA-10003059"/>
    <x v="1"/>
    <x v="13"/>
    <s v="Assorted Color Push Pins"/>
    <n v="3.62"/>
    <n v="2"/>
    <n v="0"/>
    <n v="1.1945999999999999"/>
  </r>
  <r>
    <n v="9703"/>
    <s v="CA-2014-147032"/>
    <x v="3"/>
    <x v="689"/>
    <x v="460"/>
    <s v="Standard Class"/>
    <s v="LB-16795"/>
    <s v="Laurel Beltran"/>
    <x v="2"/>
    <s v="United States"/>
    <s v="Wilmington"/>
    <x v="13"/>
    <n v="19805"/>
    <x v="3"/>
    <s v="OFF-PA-10003256"/>
    <x v="1"/>
    <x v="10"/>
    <s v="Avery Personal Creations Heavyweight Cards"/>
    <n v="11.54"/>
    <n v="1"/>
    <n v="0"/>
    <n v="5.5391999999999992"/>
  </r>
  <r>
    <n v="9704"/>
    <s v="CA-2014-147032"/>
    <x v="3"/>
    <x v="689"/>
    <x v="460"/>
    <s v="Standard Class"/>
    <s v="LB-16795"/>
    <s v="Laurel Beltran"/>
    <x v="2"/>
    <s v="United States"/>
    <s v="Wilmington"/>
    <x v="13"/>
    <n v="19805"/>
    <x v="3"/>
    <s v="OFF-BI-10003656"/>
    <x v="1"/>
    <x v="8"/>
    <s v="Fellowes PB200 Plastic Comb Binding Machine"/>
    <n v="849.95"/>
    <n v="5"/>
    <n v="0"/>
    <n v="390.97699999999998"/>
  </r>
  <r>
    <n v="9705"/>
    <s v="CA-2014-147032"/>
    <x v="3"/>
    <x v="689"/>
    <x v="460"/>
    <s v="Standard Class"/>
    <s v="LB-16795"/>
    <s v="Laurel Beltran"/>
    <x v="2"/>
    <s v="United States"/>
    <s v="Wilmington"/>
    <x v="13"/>
    <n v="19805"/>
    <x v="3"/>
    <s v="OFF-BI-10002897"/>
    <x v="1"/>
    <x v="8"/>
    <s v="Black Avery Memo-Size 3-Ring Binder, 5 1/2&quot; x 8 1/2&quot;"/>
    <n v="11.01"/>
    <n v="3"/>
    <n v="0"/>
    <n v="5.3948999999999998"/>
  </r>
  <r>
    <n v="9706"/>
    <s v="CA-2014-125990"/>
    <x v="3"/>
    <x v="15"/>
    <x v="15"/>
    <s v="Standard Class"/>
    <s v="JS-16030"/>
    <s v="Joy Smith"/>
    <x v="0"/>
    <s v="United States"/>
    <s v="San Francisco"/>
    <x v="1"/>
    <n v="94122"/>
    <x v="1"/>
    <s v="OFF-BI-10004826"/>
    <x v="1"/>
    <x v="8"/>
    <s v="JM Magazine Binder"/>
    <n v="39.624000000000009"/>
    <n v="3"/>
    <n v="0.2"/>
    <n v="13.868400000000001"/>
  </r>
  <r>
    <n v="9707"/>
    <s v="CA-2013-161746"/>
    <x v="0"/>
    <x v="147"/>
    <x v="434"/>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x v="434"/>
    <s v="Standard Class"/>
    <s v="CS-11950"/>
    <s v="Carlos Soltero"/>
    <x v="0"/>
    <s v="United States"/>
    <s v="Los Angeles"/>
    <x v="1"/>
    <n v="90045"/>
    <x v="1"/>
    <s v="OFF-AR-10000390"/>
    <x v="1"/>
    <x v="6"/>
    <s v="Newell Chalk Holder"/>
    <n v="12.39"/>
    <n v="3"/>
    <n v="0"/>
    <n v="5.6993999999999998"/>
  </r>
  <r>
    <n v="9709"/>
    <s v="CA-2013-161746"/>
    <x v="0"/>
    <x v="147"/>
    <x v="434"/>
    <s v="Standard Class"/>
    <s v="CS-11950"/>
    <s v="Carlos Soltero"/>
    <x v="0"/>
    <s v="United States"/>
    <s v="Los Angeles"/>
    <x v="1"/>
    <n v="90045"/>
    <x v="1"/>
    <s v="FUR-FU-10003731"/>
    <x v="0"/>
    <x v="5"/>
    <s v="Eldon Expressions Wood and Plastic Desk Accessories, Oak"/>
    <n v="19.96"/>
    <n v="2"/>
    <n v="0"/>
    <n v="5.5888000000000009"/>
  </r>
  <r>
    <n v="9710"/>
    <s v="CA-2013-161746"/>
    <x v="0"/>
    <x v="147"/>
    <x v="434"/>
    <s v="Standard Class"/>
    <s v="CS-11950"/>
    <s v="Carlos Soltero"/>
    <x v="0"/>
    <s v="United States"/>
    <s v="Los Angeles"/>
    <x v="1"/>
    <n v="90045"/>
    <x v="1"/>
    <s v="OFF-ST-10002743"/>
    <x v="1"/>
    <x v="4"/>
    <s v="SAFCO Boltless Steel Shelving"/>
    <n v="340.92"/>
    <n v="3"/>
    <n v="0"/>
    <n v="3.4091999999999842"/>
  </r>
  <r>
    <n v="9711"/>
    <s v="CA-2011-114251"/>
    <x v="2"/>
    <x v="1127"/>
    <x v="1105"/>
    <s v="Standard Class"/>
    <s v="MD-17350"/>
    <s v="Maribeth Dona"/>
    <x v="0"/>
    <s v="United States"/>
    <s v="Philadelphia"/>
    <x v="9"/>
    <n v="19143"/>
    <x v="3"/>
    <s v="FUR-FU-10001468"/>
    <x v="0"/>
    <x v="5"/>
    <s v="Tenex Antistatic Computer Chair Mats"/>
    <n v="273.56799999999998"/>
    <n v="2"/>
    <n v="0.2"/>
    <n v="-34.196000000000026"/>
  </r>
  <r>
    <n v="9712"/>
    <s v="CA-2011-114251"/>
    <x v="2"/>
    <x v="1127"/>
    <x v="1105"/>
    <s v="Standard Class"/>
    <s v="MD-17350"/>
    <s v="Maribeth Dona"/>
    <x v="0"/>
    <s v="United States"/>
    <s v="Philadelphia"/>
    <x v="9"/>
    <n v="19143"/>
    <x v="3"/>
    <s v="OFF-BI-10003684"/>
    <x v="1"/>
    <x v="8"/>
    <s v="Wilson Jones Legal Size Ring Binders"/>
    <n v="13.194000000000001"/>
    <n v="2"/>
    <n v="0.7"/>
    <n v="-8.7959999999999958"/>
  </r>
  <r>
    <n v="9713"/>
    <s v="CA-2011-114251"/>
    <x v="2"/>
    <x v="1127"/>
    <x v="1105"/>
    <s v="Standard Class"/>
    <s v="MD-17350"/>
    <s v="Maribeth Dona"/>
    <x v="0"/>
    <s v="United States"/>
    <s v="Philadelphia"/>
    <x v="9"/>
    <n v="19143"/>
    <x v="3"/>
    <s v="OFF-ST-10003716"/>
    <x v="1"/>
    <x v="4"/>
    <s v="Tennsco Double-Tier Lockers"/>
    <n v="1080.096"/>
    <n v="6"/>
    <n v="0.2"/>
    <n v="-94.508399999999995"/>
  </r>
  <r>
    <n v="9714"/>
    <s v="CA-2011-114251"/>
    <x v="2"/>
    <x v="1127"/>
    <x v="1105"/>
    <s v="Standard Class"/>
    <s v="MD-17350"/>
    <s v="Maribeth Dona"/>
    <x v="0"/>
    <s v="United States"/>
    <s v="Philadelphia"/>
    <x v="9"/>
    <n v="19143"/>
    <x v="3"/>
    <s v="TEC-AC-10001101"/>
    <x v="2"/>
    <x v="11"/>
    <s v="Sony 16GB Class 10 Micro SDHC R40 Memory Card"/>
    <n v="51.56"/>
    <n v="5"/>
    <n v="0.2"/>
    <n v="-6.4450000000000021"/>
  </r>
  <r>
    <n v="9715"/>
    <s v="CA-2011-114251"/>
    <x v="2"/>
    <x v="1127"/>
    <x v="1105"/>
    <s v="Standard Class"/>
    <s v="MD-17350"/>
    <s v="Maribeth Dona"/>
    <x v="0"/>
    <s v="United States"/>
    <s v="Philadelphia"/>
    <x v="9"/>
    <n v="19143"/>
    <x v="3"/>
    <s v="TEC-AC-10004864"/>
    <x v="2"/>
    <x v="11"/>
    <s v="Memorex Micro Travel Drive 32 GB"/>
    <n v="58.415999999999997"/>
    <n v="2"/>
    <n v="0.2"/>
    <n v="16.794600000000003"/>
  </r>
  <r>
    <n v="9716"/>
    <s v="CA-2013-116379"/>
    <x v="0"/>
    <x v="77"/>
    <x v="357"/>
    <s v="Standard Class"/>
    <s v="LD-17005"/>
    <s v="Lisa DeCherney"/>
    <x v="0"/>
    <s v="United States"/>
    <s v="San Francisco"/>
    <x v="1"/>
    <n v="94122"/>
    <x v="1"/>
    <s v="OFF-BI-10001543"/>
    <x v="1"/>
    <x v="8"/>
    <s v="GBC VeloBinder Manual Binding System"/>
    <n v="57.584000000000003"/>
    <n v="2"/>
    <n v="0.2"/>
    <n v="20.154400000000003"/>
  </r>
  <r>
    <n v="9717"/>
    <s v="US-2013-144477"/>
    <x v="0"/>
    <x v="399"/>
    <x v="1128"/>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x v="388"/>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x v="388"/>
    <s v="Same Day"/>
    <s v="AT-10735"/>
    <s v="Annie Thurman"/>
    <x v="0"/>
    <s v="United States"/>
    <s v="Houston"/>
    <x v="5"/>
    <n v="77041"/>
    <x v="2"/>
    <s v="TEC-AC-10000109"/>
    <x v="2"/>
    <x v="11"/>
    <s v="Sony Micro Vault Click 16 GB USB 2.0 Flash Drive"/>
    <n v="223.96"/>
    <n v="5"/>
    <n v="0.2"/>
    <n v="11.198000000000015"/>
  </r>
  <r>
    <n v="9720"/>
    <s v="CA-2014-166835"/>
    <x v="3"/>
    <x v="105"/>
    <x v="773"/>
    <s v="Second Class"/>
    <s v="DK-13375"/>
    <s v="Dennis Kane"/>
    <x v="0"/>
    <s v="United States"/>
    <s v="Lancaster"/>
    <x v="9"/>
    <n v="17602"/>
    <x v="3"/>
    <s v="OFF-ST-10002574"/>
    <x v="1"/>
    <x v="4"/>
    <s v="SAFCO Commercial Wire Shelving, Black"/>
    <n v="221.024"/>
    <n v="2"/>
    <n v="0.2"/>
    <n v="-55.256"/>
  </r>
  <r>
    <n v="9721"/>
    <s v="CA-2013-119641"/>
    <x v="0"/>
    <x v="897"/>
    <x v="750"/>
    <s v="Standard Class"/>
    <s v="CS-12250"/>
    <s v="Chris Selesnick"/>
    <x v="1"/>
    <s v="United States"/>
    <s v="Green Bay"/>
    <x v="6"/>
    <n v="54302"/>
    <x v="2"/>
    <s v="FUR-FU-10002445"/>
    <x v="0"/>
    <x v="5"/>
    <s v="DAX Two-Tone Rosewood/Black Document Frame, Desktop, 5 x 7"/>
    <n v="18.96"/>
    <n v="2"/>
    <n v="0"/>
    <n v="7.5840000000000014"/>
  </r>
  <r>
    <n v="9722"/>
    <s v="CA-2013-105781"/>
    <x v="0"/>
    <x v="595"/>
    <x v="633"/>
    <s v="Standard Class"/>
    <s v="JF-15565"/>
    <s v="Jill Fjeld"/>
    <x v="0"/>
    <s v="United States"/>
    <s v="New York City"/>
    <x v="15"/>
    <n v="10024"/>
    <x v="3"/>
    <s v="FUR-CH-10001802"/>
    <x v="0"/>
    <x v="1"/>
    <s v="Hon Every-Day Chair Series Swivel Task Chairs"/>
    <n v="326.64600000000002"/>
    <n v="3"/>
    <n v="0.1"/>
    <n v="39.923399999999994"/>
  </r>
  <r>
    <n v="9723"/>
    <s v="CA-2013-105781"/>
    <x v="0"/>
    <x v="595"/>
    <x v="633"/>
    <s v="Standard Class"/>
    <s v="JF-15565"/>
    <s v="Jill Fjeld"/>
    <x v="0"/>
    <s v="United States"/>
    <s v="New York City"/>
    <x v="15"/>
    <n v="10024"/>
    <x v="3"/>
    <s v="TEC-AC-10003628"/>
    <x v="2"/>
    <x v="11"/>
    <s v="Logitech 910-002974 M325 Wireless Mouse for Web Scrolling"/>
    <n v="89.97"/>
    <n v="3"/>
    <n v="0"/>
    <n v="39.586800000000011"/>
  </r>
  <r>
    <n v="9724"/>
    <s v="CA-2011-101364"/>
    <x v="2"/>
    <x v="1091"/>
    <x v="166"/>
    <s v="Standard Class"/>
    <s v="TW-21025"/>
    <s v="Tamara Willingham"/>
    <x v="2"/>
    <s v="United States"/>
    <s v="New York City"/>
    <x v="15"/>
    <n v="10011"/>
    <x v="3"/>
    <s v="OFF-BI-10003984"/>
    <x v="1"/>
    <x v="8"/>
    <s v="Lock-Up Easel 'Spel-Binder'"/>
    <n v="296.71200000000005"/>
    <n v="13"/>
    <n v="0.2"/>
    <n v="100.14029999999998"/>
  </r>
  <r>
    <n v="9725"/>
    <s v="CA-2012-117898"/>
    <x v="1"/>
    <x v="901"/>
    <x v="223"/>
    <s v="Standard Class"/>
    <s v="TB-21250"/>
    <s v="Tim Brockman"/>
    <x v="0"/>
    <s v="United States"/>
    <s v="Bloomington"/>
    <x v="10"/>
    <n v="61701"/>
    <x v="2"/>
    <s v="OFF-EN-10004459"/>
    <x v="1"/>
    <x v="12"/>
    <s v="Security-Tint Envelopes"/>
    <n v="12.224"/>
    <n v="2"/>
    <n v="0.2"/>
    <n v="4.4311999999999996"/>
  </r>
  <r>
    <n v="9726"/>
    <s v="CA-2014-142293"/>
    <x v="3"/>
    <x v="697"/>
    <x v="295"/>
    <s v="First Class"/>
    <s v="SC-20380"/>
    <s v="Shahid Collister"/>
    <x v="0"/>
    <s v="United States"/>
    <s v="Boise"/>
    <x v="45"/>
    <n v="83704"/>
    <x v="1"/>
    <s v="TEC-AC-10001109"/>
    <x v="2"/>
    <x v="11"/>
    <s v="Logitech Trackman Marble Mouse"/>
    <n v="89.97"/>
    <n v="3"/>
    <n v="0"/>
    <n v="37.787400000000005"/>
  </r>
  <r>
    <n v="9727"/>
    <s v="CA-2014-167395"/>
    <x v="3"/>
    <x v="574"/>
    <x v="379"/>
    <s v="First Class"/>
    <s v="KM-16720"/>
    <s v="Kunst Miller"/>
    <x v="0"/>
    <s v="United States"/>
    <s v="Lowell"/>
    <x v="31"/>
    <n v="1852"/>
    <x v="3"/>
    <s v="OFF-AP-10001293"/>
    <x v="1"/>
    <x v="9"/>
    <s v="Belkin 8 Outlet Surge Protector"/>
    <n v="286.85999999999996"/>
    <n v="7"/>
    <n v="0"/>
    <n v="80.320799999999991"/>
  </r>
  <r>
    <n v="9728"/>
    <s v="CA-2014-167395"/>
    <x v="3"/>
    <x v="574"/>
    <x v="379"/>
    <s v="First Class"/>
    <s v="KM-16720"/>
    <s v="Kunst Miller"/>
    <x v="0"/>
    <s v="United States"/>
    <s v="Lowell"/>
    <x v="31"/>
    <n v="1852"/>
    <x v="3"/>
    <s v="TEC-PH-10004977"/>
    <x v="2"/>
    <x v="7"/>
    <s v="GE 30524EE4"/>
    <n v="979.95"/>
    <n v="5"/>
    <n v="0"/>
    <n v="284.18549999999993"/>
  </r>
  <r>
    <n v="9729"/>
    <s v="CA-2014-167395"/>
    <x v="3"/>
    <x v="574"/>
    <x v="379"/>
    <s v="First Class"/>
    <s v="KM-16720"/>
    <s v="Kunst Miller"/>
    <x v="0"/>
    <s v="United States"/>
    <s v="Lowell"/>
    <x v="31"/>
    <n v="1852"/>
    <x v="3"/>
    <s v="OFF-SU-10001935"/>
    <x v="1"/>
    <x v="14"/>
    <s v="Staples"/>
    <n v="4.3600000000000003"/>
    <n v="2"/>
    <n v="0"/>
    <n v="0.17439999999999944"/>
  </r>
  <r>
    <n v="9730"/>
    <s v="CA-2011-111962"/>
    <x v="2"/>
    <x v="411"/>
    <x v="622"/>
    <s v="Standard Class"/>
    <s v="EB-14170"/>
    <s v="Evan Bailliet"/>
    <x v="0"/>
    <s v="United States"/>
    <s v="Seattle"/>
    <x v="4"/>
    <n v="98115"/>
    <x v="1"/>
    <s v="OFF-BI-10001308"/>
    <x v="1"/>
    <x v="8"/>
    <s v="GBC Standard Plastic Binding Systems' Combs"/>
    <n v="10.048000000000002"/>
    <n v="2"/>
    <n v="0.2"/>
    <n v="3.1399999999999988"/>
  </r>
  <r>
    <n v="9731"/>
    <s v="CA-2011-111962"/>
    <x v="2"/>
    <x v="411"/>
    <x v="622"/>
    <s v="Standard Class"/>
    <s v="EB-14170"/>
    <s v="Evan Bailliet"/>
    <x v="0"/>
    <s v="United States"/>
    <s v="Seattle"/>
    <x v="4"/>
    <n v="98115"/>
    <x v="1"/>
    <s v="OFF-ST-10000046"/>
    <x v="1"/>
    <x v="4"/>
    <s v="Fellowes Super Stor/Drawer Files"/>
    <n v="807.75"/>
    <n v="5"/>
    <n v="0"/>
    <n v="153.47250000000003"/>
  </r>
  <r>
    <n v="9732"/>
    <s v="CA-2014-124261"/>
    <x v="3"/>
    <x v="237"/>
    <x v="381"/>
    <s v="Standard Class"/>
    <s v="JE-15715"/>
    <s v="Joe Elijah"/>
    <x v="0"/>
    <s v="United States"/>
    <s v="Los Angeles"/>
    <x v="1"/>
    <n v="90049"/>
    <x v="1"/>
    <s v="OFF-AR-10003504"/>
    <x v="1"/>
    <x v="6"/>
    <s v="Newell 347"/>
    <n v="34.24"/>
    <n v="8"/>
    <n v="0"/>
    <n v="9.9295999999999971"/>
  </r>
  <r>
    <n v="9733"/>
    <s v="CA-2011-114321"/>
    <x v="2"/>
    <x v="1071"/>
    <x v="1036"/>
    <s v="Standard Class"/>
    <s v="NC-18535"/>
    <s v="Nick Crebassa"/>
    <x v="1"/>
    <s v="United States"/>
    <s v="Hampton"/>
    <x v="17"/>
    <n v="23666"/>
    <x v="0"/>
    <s v="FUR-CH-10001797"/>
    <x v="0"/>
    <x v="1"/>
    <s v="Safco Chair Connectors, 6/Carton"/>
    <n v="500.23999999999995"/>
    <n v="13"/>
    <n v="0"/>
    <n v="145.06959999999992"/>
  </r>
  <r>
    <n v="9734"/>
    <s v="CA-2011-114321"/>
    <x v="2"/>
    <x v="1071"/>
    <x v="1036"/>
    <s v="Standard Class"/>
    <s v="NC-18535"/>
    <s v="Nick Crebassa"/>
    <x v="1"/>
    <s v="United States"/>
    <s v="Hampton"/>
    <x v="17"/>
    <n v="23666"/>
    <x v="0"/>
    <s v="OFF-PA-10000246"/>
    <x v="1"/>
    <x v="10"/>
    <s v="Riverleaf Stik-Withit Designer Note Cubes"/>
    <n v="20.12"/>
    <n v="2"/>
    <n v="0"/>
    <n v="9.2552000000000003"/>
  </r>
  <r>
    <n v="9735"/>
    <s v="CA-2011-114321"/>
    <x v="2"/>
    <x v="1071"/>
    <x v="1036"/>
    <s v="Standard Class"/>
    <s v="NC-18535"/>
    <s v="Nick Crebassa"/>
    <x v="1"/>
    <s v="United States"/>
    <s v="Hampton"/>
    <x v="17"/>
    <n v="23666"/>
    <x v="0"/>
    <s v="OFF-BI-10001359"/>
    <x v="1"/>
    <x v="8"/>
    <s v="GBC DocuBind TL300 Electric Binding System"/>
    <n v="896.99"/>
    <n v="1"/>
    <n v="0"/>
    <n v="421.58529999999996"/>
  </r>
  <r>
    <n v="9736"/>
    <s v="CA-2011-128062"/>
    <x v="2"/>
    <x v="84"/>
    <x v="794"/>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x v="1161"/>
    <s v="Standard Class"/>
    <s v="NF-18475"/>
    <s v="Neil Französisch"/>
    <x v="2"/>
    <s v="United States"/>
    <s v="Omaha"/>
    <x v="8"/>
    <n v="68104"/>
    <x v="2"/>
    <s v="TEC-PH-10004667"/>
    <x v="2"/>
    <x v="7"/>
    <s v="Cisco 8x8 Inc. 6753i IP Business Phone System"/>
    <n v="269.98"/>
    <n v="2"/>
    <n v="0"/>
    <n v="72.894599999999997"/>
  </r>
  <r>
    <n v="9738"/>
    <s v="CA-2014-129294"/>
    <x v="3"/>
    <x v="633"/>
    <x v="312"/>
    <s v="Standard Class"/>
    <s v="KD-16615"/>
    <s v="Ken Dana"/>
    <x v="1"/>
    <s v="United States"/>
    <s v="Los Angeles"/>
    <x v="1"/>
    <n v="90032"/>
    <x v="1"/>
    <s v="OFF-ST-10002615"/>
    <x v="1"/>
    <x v="4"/>
    <s v="Dual Level, Single-Width Filing Carts"/>
    <n v="310.12"/>
    <n v="2"/>
    <n v="0"/>
    <n v="80.631200000000007"/>
  </r>
  <r>
    <n v="9739"/>
    <s v="CA-2014-129294"/>
    <x v="3"/>
    <x v="633"/>
    <x v="312"/>
    <s v="Standard Class"/>
    <s v="KD-16615"/>
    <s v="Ken Dana"/>
    <x v="1"/>
    <s v="United States"/>
    <s v="Los Angeles"/>
    <x v="1"/>
    <n v="90032"/>
    <x v="1"/>
    <s v="OFF-BI-10004236"/>
    <x v="1"/>
    <x v="8"/>
    <s v="XtraLife ClearVue Slant-D Ring Binder, White, 3&quot;"/>
    <n v="70.463999999999999"/>
    <n v="6"/>
    <n v="0.2"/>
    <n v="22.900799999999997"/>
  </r>
  <r>
    <n v="9740"/>
    <s v="CA-2014-129294"/>
    <x v="3"/>
    <x v="633"/>
    <x v="312"/>
    <s v="Standard Class"/>
    <s v="KD-16615"/>
    <s v="Ken Dana"/>
    <x v="1"/>
    <s v="United States"/>
    <s v="Los Angeles"/>
    <x v="1"/>
    <n v="90032"/>
    <x v="1"/>
    <s v="OFF-BI-10001757"/>
    <x v="1"/>
    <x v="8"/>
    <s v="Pressboard Hanging Data Binders for Unburst Sheets"/>
    <n v="19.68"/>
    <n v="5"/>
    <n v="0.2"/>
    <n v="6.8879999999999981"/>
  </r>
  <r>
    <n v="9741"/>
    <s v="CA-2014-129294"/>
    <x v="3"/>
    <x v="633"/>
    <x v="312"/>
    <s v="Standard Class"/>
    <s v="KD-16615"/>
    <s v="Ken Dana"/>
    <x v="1"/>
    <s v="United States"/>
    <s v="Los Angeles"/>
    <x v="1"/>
    <n v="90032"/>
    <x v="1"/>
    <s v="OFF-AP-10001154"/>
    <x v="1"/>
    <x v="9"/>
    <s v="Bionaire Personal Warm Mist Humidifier/Vaporizer"/>
    <n v="140.67000000000002"/>
    <n v="3"/>
    <n v="0"/>
    <n v="54.861300000000007"/>
  </r>
  <r>
    <n v="9742"/>
    <s v="CA-2012-117086"/>
    <x v="1"/>
    <x v="627"/>
    <x v="1122"/>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x v="348"/>
    <s v="Standard Class"/>
    <s v="EP-13915"/>
    <s v="Emily Phan"/>
    <x v="0"/>
    <s v="United States"/>
    <s v="San Diego"/>
    <x v="1"/>
    <n v="92037"/>
    <x v="1"/>
    <s v="OFF-LA-10001074"/>
    <x v="1"/>
    <x v="2"/>
    <s v="Round Specialty Laser Printer Labels"/>
    <n v="62.65"/>
    <n v="5"/>
    <n v="0"/>
    <n v="29.445499999999996"/>
  </r>
  <r>
    <n v="9744"/>
    <s v="CA-2013-137127"/>
    <x v="0"/>
    <x v="950"/>
    <x v="563"/>
    <s v="Standard Class"/>
    <s v="JJ-15445"/>
    <s v="Jennifer Jackson"/>
    <x v="0"/>
    <s v="United States"/>
    <s v="Newark"/>
    <x v="13"/>
    <n v="19711"/>
    <x v="3"/>
    <s v="OFF-LA-10001641"/>
    <x v="1"/>
    <x v="2"/>
    <s v="Avery 518"/>
    <n v="9.4499999999999993"/>
    <n v="3"/>
    <n v="0"/>
    <n v="4.5359999999999996"/>
  </r>
  <r>
    <n v="9745"/>
    <s v="CA-2014-141782"/>
    <x v="3"/>
    <x v="276"/>
    <x v="212"/>
    <s v="Standard Class"/>
    <s v="BE-11410"/>
    <s v="Bobby Elias"/>
    <x v="0"/>
    <s v="United States"/>
    <s v="Aurora"/>
    <x v="10"/>
    <n v="60505"/>
    <x v="2"/>
    <s v="OFF-EN-10002230"/>
    <x v="1"/>
    <x v="12"/>
    <s v="Airmail Envelopes"/>
    <n v="268.57600000000002"/>
    <n v="4"/>
    <n v="0.2"/>
    <n v="90.64439999999999"/>
  </r>
  <r>
    <n v="9746"/>
    <s v="CA-2014-137505"/>
    <x v="3"/>
    <x v="221"/>
    <x v="865"/>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x v="865"/>
    <s v="Same Day"/>
    <s v="BP-11290"/>
    <s v="Beth Paige"/>
    <x v="0"/>
    <s v="United States"/>
    <s v="Los Angeles"/>
    <x v="1"/>
    <n v="90008"/>
    <x v="1"/>
    <s v="FUR-TA-10001676"/>
    <x v="0"/>
    <x v="3"/>
    <s v="Hon 61000 Series Interactive Training Tables"/>
    <n v="71.088000000000008"/>
    <n v="2"/>
    <n v="0.2"/>
    <n v="-1.7772000000000041"/>
  </r>
  <r>
    <n v="9748"/>
    <s v="US-2011-140914"/>
    <x v="2"/>
    <x v="7"/>
    <x v="907"/>
    <s v="Standard Class"/>
    <s v="BH-11710"/>
    <s v="Brosina Hoffman"/>
    <x v="0"/>
    <s v="United States"/>
    <s v="Chicago"/>
    <x v="10"/>
    <n v="60653"/>
    <x v="2"/>
    <s v="FUR-FU-10000175"/>
    <x v="0"/>
    <x v="5"/>
    <s v="DAX Wood Document Frame."/>
    <n v="10.984000000000002"/>
    <n v="2"/>
    <n v="0.6"/>
    <n v="-7.9634"/>
  </r>
  <r>
    <n v="9749"/>
    <s v="US-2011-140914"/>
    <x v="2"/>
    <x v="7"/>
    <x v="907"/>
    <s v="Standard Class"/>
    <s v="BH-11710"/>
    <s v="Brosina Hoffman"/>
    <x v="0"/>
    <s v="United States"/>
    <s v="Chicago"/>
    <x v="10"/>
    <n v="60653"/>
    <x v="2"/>
    <s v="FUR-CH-10003379"/>
    <x v="0"/>
    <x v="1"/>
    <s v="Global Commerce Series High-Back Swivel/Tilt Chairs"/>
    <n v="797.94399999999996"/>
    <n v="4"/>
    <n v="0.3"/>
    <n v="-56.995999999999981"/>
  </r>
  <r>
    <n v="9750"/>
    <s v="CA-2013-158358"/>
    <x v="0"/>
    <x v="758"/>
    <x v="599"/>
    <s v="Standard Class"/>
    <s v="EM-13810"/>
    <s v="Eleni McCrary"/>
    <x v="1"/>
    <s v="United States"/>
    <s v="Dover"/>
    <x v="38"/>
    <n v="3820"/>
    <x v="3"/>
    <s v="TEC-AC-10002567"/>
    <x v="2"/>
    <x v="11"/>
    <s v="Logitech G602 Wireless Gaming Mouse"/>
    <n v="159.97999999999999"/>
    <n v="2"/>
    <n v="0"/>
    <n v="57.592799999999997"/>
  </r>
  <r>
    <n v="9751"/>
    <s v="CA-2013-113390"/>
    <x v="0"/>
    <x v="1228"/>
    <x v="831"/>
    <s v="Standard Class"/>
    <s v="EP-13915"/>
    <s v="Emily Phan"/>
    <x v="0"/>
    <s v="United States"/>
    <s v="Chicago"/>
    <x v="10"/>
    <n v="60610"/>
    <x v="2"/>
    <s v="OFF-AR-10003183"/>
    <x v="1"/>
    <x v="6"/>
    <s v="Avery Fluorescent Highlighter Four-Color Set"/>
    <n v="5.3440000000000003"/>
    <n v="2"/>
    <n v="0.2"/>
    <n v="0.66799999999999948"/>
  </r>
  <r>
    <n v="9752"/>
    <s v="CA-2013-113390"/>
    <x v="0"/>
    <x v="1228"/>
    <x v="831"/>
    <s v="Standard Class"/>
    <s v="EP-13915"/>
    <s v="Emily Phan"/>
    <x v="0"/>
    <s v="United States"/>
    <s v="Chicago"/>
    <x v="10"/>
    <n v="60610"/>
    <x v="2"/>
    <s v="OFF-AR-10001446"/>
    <x v="1"/>
    <x v="6"/>
    <s v="Newell 309"/>
    <n v="27.72"/>
    <n v="3"/>
    <n v="0.2"/>
    <n v="3.4649999999999999"/>
  </r>
  <r>
    <n v="9753"/>
    <s v="US-2013-158680"/>
    <x v="0"/>
    <x v="949"/>
    <x v="196"/>
    <s v="First Class"/>
    <s v="NZ-18565"/>
    <s v="Nick Zandusky"/>
    <x v="2"/>
    <s v="United States"/>
    <s v="Seattle"/>
    <x v="4"/>
    <n v="98115"/>
    <x v="1"/>
    <s v="OFF-BI-10000145"/>
    <x v="1"/>
    <x v="8"/>
    <s v="Zipper Ring Binder Pockets"/>
    <n v="2.4960000000000004"/>
    <n v="1"/>
    <n v="0.2"/>
    <n v="0.90479999999999983"/>
  </r>
  <r>
    <n v="9754"/>
    <s v="CA-2014-113705"/>
    <x v="3"/>
    <x v="996"/>
    <x v="655"/>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x v="655"/>
    <s v="Second Class"/>
    <s v="LC-16870"/>
    <s v="Lena Cacioppo"/>
    <x v="0"/>
    <s v="United States"/>
    <s v="Richmond"/>
    <x v="17"/>
    <n v="23223"/>
    <x v="0"/>
    <s v="OFF-BI-10001679"/>
    <x v="1"/>
    <x v="8"/>
    <s v="GBC Instant Index System for Binding Systems"/>
    <n v="17.760000000000002"/>
    <n v="2"/>
    <n v="0"/>
    <n v="8.8800000000000008"/>
  </r>
  <r>
    <n v="9756"/>
    <s v="CA-2014-113705"/>
    <x v="3"/>
    <x v="996"/>
    <x v="655"/>
    <s v="Second Class"/>
    <s v="LC-16870"/>
    <s v="Lena Cacioppo"/>
    <x v="0"/>
    <s v="United States"/>
    <s v="Richmond"/>
    <x v="17"/>
    <n v="23223"/>
    <x v="0"/>
    <s v="OFF-ST-10001128"/>
    <x v="1"/>
    <x v="4"/>
    <s v="Carina Mini System Audio Rack, Model AR050B"/>
    <n v="332.94"/>
    <n v="3"/>
    <n v="0"/>
    <n v="9.9882000000000204"/>
  </r>
  <r>
    <n v="9757"/>
    <s v="CA-2014-113705"/>
    <x v="3"/>
    <x v="996"/>
    <x v="655"/>
    <s v="Second Class"/>
    <s v="LC-16870"/>
    <s v="Lena Cacioppo"/>
    <x v="0"/>
    <s v="United States"/>
    <s v="Richmond"/>
    <x v="17"/>
    <n v="23223"/>
    <x v="0"/>
    <s v="FUR-TA-10002533"/>
    <x v="0"/>
    <x v="3"/>
    <s v="BPI Conference Tables"/>
    <n v="292.10000000000002"/>
    <n v="2"/>
    <n v="0"/>
    <n v="58.419999999999987"/>
  </r>
  <r>
    <n v="9758"/>
    <s v="CA-2014-113705"/>
    <x v="3"/>
    <x v="996"/>
    <x v="655"/>
    <s v="Second Class"/>
    <s v="LC-16870"/>
    <s v="Lena Cacioppo"/>
    <x v="0"/>
    <s v="United States"/>
    <s v="Richmond"/>
    <x v="17"/>
    <n v="23223"/>
    <x v="0"/>
    <s v="TEC-PH-10004006"/>
    <x v="2"/>
    <x v="7"/>
    <s v="Panasonic KX - TS880B Telephone"/>
    <n v="206.1"/>
    <n v="5"/>
    <n v="0"/>
    <n v="55.647000000000006"/>
  </r>
  <r>
    <n v="9759"/>
    <s v="CA-2014-113705"/>
    <x v="3"/>
    <x v="996"/>
    <x v="655"/>
    <s v="Second Class"/>
    <s v="LC-16870"/>
    <s v="Lena Cacioppo"/>
    <x v="0"/>
    <s v="United States"/>
    <s v="Richmond"/>
    <x v="17"/>
    <n v="23223"/>
    <x v="0"/>
    <s v="OFF-PA-10002615"/>
    <x v="1"/>
    <x v="10"/>
    <s v="Ampad Gold Fibre Wirebound Steno Books, 6&quot; x 9&quot;, Gregg Ruled"/>
    <n v="17.64"/>
    <n v="4"/>
    <n v="0"/>
    <n v="8.1143999999999998"/>
  </r>
  <r>
    <n v="9760"/>
    <s v="CA-2013-146913"/>
    <x v="0"/>
    <x v="731"/>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x v="834"/>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x v="189"/>
    <s v="Standard Class"/>
    <s v="ML-17395"/>
    <s v="Marina Lichtenstein"/>
    <x v="1"/>
    <s v="United States"/>
    <s v="Seattle"/>
    <x v="4"/>
    <n v="98103"/>
    <x v="1"/>
    <s v="TEC-AC-10000736"/>
    <x v="2"/>
    <x v="11"/>
    <s v="Logitech G600 MMO Gaming Mouse"/>
    <n v="239.96999999999997"/>
    <n v="3"/>
    <n v="0"/>
    <n v="86.389199999999988"/>
  </r>
  <r>
    <n v="9763"/>
    <s v="CA-2011-121762"/>
    <x v="2"/>
    <x v="1047"/>
    <x v="189"/>
    <s v="Standard Class"/>
    <s v="ML-17395"/>
    <s v="Marina Lichtenstein"/>
    <x v="1"/>
    <s v="United States"/>
    <s v="Seattle"/>
    <x v="4"/>
    <n v="98103"/>
    <x v="1"/>
    <s v="OFF-AP-10001293"/>
    <x v="1"/>
    <x v="9"/>
    <s v="Belkin 8 Outlet Surge Protector"/>
    <n v="81.96"/>
    <n v="2"/>
    <n v="0"/>
    <n v="22.948799999999999"/>
  </r>
  <r>
    <n v="9764"/>
    <s v="CA-2011-121762"/>
    <x v="2"/>
    <x v="1047"/>
    <x v="189"/>
    <s v="Standard Class"/>
    <s v="ML-17395"/>
    <s v="Marina Lichtenstein"/>
    <x v="1"/>
    <s v="United States"/>
    <s v="Seattle"/>
    <x v="4"/>
    <n v="98103"/>
    <x v="1"/>
    <s v="OFF-SU-10000157"/>
    <x v="1"/>
    <x v="14"/>
    <s v="Compact Automatic Electric Letter Opener"/>
    <n v="238.62"/>
    <n v="2"/>
    <n v="0"/>
    <n v="4.7724000000000046"/>
  </r>
  <r>
    <n v="9765"/>
    <s v="CA-2011-123855"/>
    <x v="2"/>
    <x v="1229"/>
    <x v="278"/>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x v="1200"/>
    <s v="Standard Class"/>
    <s v="DB-13660"/>
    <s v="Duane Benoit"/>
    <x v="0"/>
    <s v="United States"/>
    <s v="Middletown"/>
    <x v="29"/>
    <n v="6457"/>
    <x v="3"/>
    <s v="OFF-BI-10001757"/>
    <x v="1"/>
    <x v="8"/>
    <s v="Pressboard Hanging Data Binders for Unburst Sheets"/>
    <n v="9.84"/>
    <n v="2"/>
    <n v="0"/>
    <n v="4.7231999999999994"/>
  </r>
  <r>
    <n v="9767"/>
    <s v="CA-2014-101959"/>
    <x v="3"/>
    <x v="1230"/>
    <x v="1200"/>
    <s v="Standard Class"/>
    <s v="DB-13660"/>
    <s v="Duane Benoit"/>
    <x v="0"/>
    <s v="United States"/>
    <s v="Middletown"/>
    <x v="29"/>
    <n v="6457"/>
    <x v="3"/>
    <s v="OFF-PA-10002137"/>
    <x v="1"/>
    <x v="10"/>
    <s v="Southworth 100% Résumé Paper, 24lb."/>
    <n v="7.78"/>
    <n v="1"/>
    <n v="0"/>
    <n v="3.5009999999999994"/>
  </r>
  <r>
    <n v="9768"/>
    <s v="CA-2014-102659"/>
    <x v="3"/>
    <x v="34"/>
    <x v="159"/>
    <s v="Standard Class"/>
    <s v="LW-17215"/>
    <s v="Luke Weiss"/>
    <x v="0"/>
    <s v="United States"/>
    <s v="Grand Rapids"/>
    <x v="12"/>
    <n v="49505"/>
    <x v="2"/>
    <s v="OFF-BI-10000088"/>
    <x v="1"/>
    <x v="8"/>
    <s v="GBC Imprintable Covers"/>
    <n v="54.900000000000006"/>
    <n v="5"/>
    <n v="0"/>
    <n v="26.901000000000003"/>
  </r>
  <r>
    <n v="9769"/>
    <s v="CA-2014-142328"/>
    <x v="3"/>
    <x v="226"/>
    <x v="93"/>
    <s v="Standard Class"/>
    <s v="TC-21535"/>
    <s v="Tracy Collins"/>
    <x v="2"/>
    <s v="United States"/>
    <s v="San Francisco"/>
    <x v="1"/>
    <n v="94122"/>
    <x v="1"/>
    <s v="OFF-PA-10000380"/>
    <x v="1"/>
    <x v="10"/>
    <s v="REDIFORM Incoming/Outgoing Call Register, 11&quot; X 8 1/2&quot;, 100 Messages"/>
    <n v="50.04"/>
    <n v="6"/>
    <n v="0"/>
    <n v="25.02"/>
  </r>
  <r>
    <n v="9770"/>
    <s v="CA-2013-123533"/>
    <x v="0"/>
    <x v="390"/>
    <x v="724"/>
    <s v="Standard Class"/>
    <s v="SC-20050"/>
    <s v="Sample Company A"/>
    <x v="2"/>
    <s v="United States"/>
    <s v="Hialeah"/>
    <x v="2"/>
    <n v="33012"/>
    <x v="0"/>
    <s v="FUR-BO-10001619"/>
    <x v="0"/>
    <x v="0"/>
    <s v="O'Sullivan Cherrywood Estates Traditional Bookcase"/>
    <n v="339.92000000000007"/>
    <n v="5"/>
    <n v="0.2"/>
    <n v="8.4979999999999762"/>
  </r>
  <r>
    <n v="9771"/>
    <s v="CA-2013-123533"/>
    <x v="0"/>
    <x v="390"/>
    <x v="724"/>
    <s v="Standard Class"/>
    <s v="SC-20050"/>
    <s v="Sample Company A"/>
    <x v="2"/>
    <s v="United States"/>
    <s v="Hialeah"/>
    <x v="2"/>
    <n v="33012"/>
    <x v="0"/>
    <s v="OFF-PA-10001609"/>
    <x v="1"/>
    <x v="10"/>
    <s v="Tops Wirebound Message Log Books"/>
    <n v="10.528"/>
    <n v="4"/>
    <n v="0.2"/>
    <n v="3.4215999999999993"/>
  </r>
  <r>
    <n v="9772"/>
    <s v="CA-2013-123533"/>
    <x v="0"/>
    <x v="390"/>
    <x v="724"/>
    <s v="Standard Class"/>
    <s v="SC-20050"/>
    <s v="Sample Company A"/>
    <x v="2"/>
    <s v="United States"/>
    <s v="Hialeah"/>
    <x v="2"/>
    <n v="33012"/>
    <x v="0"/>
    <s v="OFF-AP-10002765"/>
    <x v="1"/>
    <x v="9"/>
    <s v="Fellowes Advanced Computer Series Surge Protectors"/>
    <n v="42.384"/>
    <n v="2"/>
    <n v="0.2"/>
    <n v="4.2384000000000022"/>
  </r>
  <r>
    <n v="9773"/>
    <s v="CA-2013-104983"/>
    <x v="0"/>
    <x v="894"/>
    <x v="480"/>
    <s v="Same Day"/>
    <s v="FM-14215"/>
    <s v="Filia McAdams"/>
    <x v="1"/>
    <s v="United States"/>
    <s v="Philadelphia"/>
    <x v="9"/>
    <n v="19143"/>
    <x v="3"/>
    <s v="OFF-PA-10000167"/>
    <x v="1"/>
    <x v="10"/>
    <s v="Xerox 1925"/>
    <n v="123.92000000000002"/>
    <n v="5"/>
    <n v="0.2"/>
    <n v="38.724999999999994"/>
  </r>
  <r>
    <n v="9774"/>
    <s v="CA-2013-160234"/>
    <x v="0"/>
    <x v="190"/>
    <x v="480"/>
    <s v="Standard Class"/>
    <s v="PF-19225"/>
    <s v="Phillip Flathmann"/>
    <x v="0"/>
    <s v="United States"/>
    <s v="Atlanta"/>
    <x v="32"/>
    <n v="30318"/>
    <x v="0"/>
    <s v="TEC-PH-10004434"/>
    <x v="2"/>
    <x v="7"/>
    <s v="Cisco IP Phone 7961G VoIP phone - Dark gray"/>
    <n v="135.94999999999999"/>
    <n v="1"/>
    <n v="0"/>
    <n v="39.425499999999985"/>
  </r>
  <r>
    <n v="9775"/>
    <s v="CA-2011-169019"/>
    <x v="2"/>
    <x v="711"/>
    <x v="753"/>
    <s v="Standard Class"/>
    <s v="LF-17185"/>
    <s v="Luke Foster"/>
    <x v="0"/>
    <s v="United States"/>
    <s v="San Antonio"/>
    <x v="5"/>
    <n v="78207"/>
    <x v="2"/>
    <s v="OFF-BI-10004995"/>
    <x v="1"/>
    <x v="8"/>
    <s v="GBC DocuBind P400 Electric Binding System"/>
    <n v="2177.5839999999994"/>
    <n v="8"/>
    <n v="0.8"/>
    <n v="-3701.8928000000014"/>
  </r>
  <r>
    <n v="9776"/>
    <s v="CA-2011-169019"/>
    <x v="2"/>
    <x v="711"/>
    <x v="753"/>
    <s v="Standard Class"/>
    <s v="LF-17185"/>
    <s v="Luke Foster"/>
    <x v="0"/>
    <s v="United States"/>
    <s v="San Antonio"/>
    <x v="5"/>
    <n v="78207"/>
    <x v="2"/>
    <s v="FUR-FU-10004666"/>
    <x v="0"/>
    <x v="5"/>
    <s v="DAX Clear Channel Poster Frame"/>
    <n v="17.496000000000002"/>
    <n v="3"/>
    <n v="0.6"/>
    <n v="-10.060199999999998"/>
  </r>
  <r>
    <n v="9777"/>
    <s v="CA-2011-169019"/>
    <x v="2"/>
    <x v="711"/>
    <x v="753"/>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x v="753"/>
    <s v="Standard Class"/>
    <s v="LF-17185"/>
    <s v="Luke Foster"/>
    <x v="0"/>
    <s v="United States"/>
    <s v="San Antonio"/>
    <x v="5"/>
    <n v="78207"/>
    <x v="2"/>
    <s v="TEC-AC-10002076"/>
    <x v="2"/>
    <x v="11"/>
    <s v="Microsoft Natural Keyboard Elite"/>
    <n v="431.13600000000002"/>
    <n v="9"/>
    <n v="0.2"/>
    <n v="-26.946000000000012"/>
  </r>
  <r>
    <n v="9779"/>
    <s v="CA-2011-169019"/>
    <x v="2"/>
    <x v="711"/>
    <x v="753"/>
    <s v="Standard Class"/>
    <s v="LF-17185"/>
    <s v="Luke Foster"/>
    <x v="0"/>
    <s v="United States"/>
    <s v="San Antonio"/>
    <x v="5"/>
    <n v="78207"/>
    <x v="2"/>
    <s v="OFF-BI-10001679"/>
    <x v="1"/>
    <x v="8"/>
    <s v="GBC Instant Index System for Binding Systems"/>
    <n v="8.879999999999999"/>
    <n v="5"/>
    <n v="0.8"/>
    <n v="-13.32"/>
  </r>
  <r>
    <n v="9780"/>
    <s v="CA-2011-169019"/>
    <x v="2"/>
    <x v="711"/>
    <x v="753"/>
    <s v="Standard Class"/>
    <s v="LF-17185"/>
    <s v="Luke Foster"/>
    <x v="0"/>
    <s v="United States"/>
    <s v="San Antonio"/>
    <x v="5"/>
    <n v="78207"/>
    <x v="2"/>
    <s v="OFF-AP-10003281"/>
    <x v="1"/>
    <x v="9"/>
    <s v="Acco 6 Outlet Guardian Standard Surge Suppressor"/>
    <n v="4.8359999999999985"/>
    <n v="2"/>
    <n v="0.8"/>
    <n v="-12.090000000000003"/>
  </r>
  <r>
    <n v="9781"/>
    <s v="CA-2013-153178"/>
    <x v="0"/>
    <x v="749"/>
    <x v="801"/>
    <s v="Standard Class"/>
    <s v="CL-12565"/>
    <s v="Clay Ludtke"/>
    <x v="0"/>
    <s v="United States"/>
    <s v="Long Beach"/>
    <x v="15"/>
    <n v="11561"/>
    <x v="3"/>
    <s v="TEC-PH-10001944"/>
    <x v="2"/>
    <x v="7"/>
    <s v="Wi-Ex zBoost YX540 Cellular Phone Signal Booster"/>
    <n v="437.84999999999997"/>
    <n v="3"/>
    <n v="0"/>
    <n v="131.35499999999996"/>
  </r>
  <r>
    <n v="9782"/>
    <s v="CA-2013-153178"/>
    <x v="0"/>
    <x v="749"/>
    <x v="801"/>
    <s v="Standard Class"/>
    <s v="CL-12565"/>
    <s v="Clay Ludtke"/>
    <x v="0"/>
    <s v="United States"/>
    <s v="Long Beach"/>
    <x v="15"/>
    <n v="11561"/>
    <x v="3"/>
    <s v="OFF-BI-10004390"/>
    <x v="1"/>
    <x v="8"/>
    <s v="GBC DocuBind 200 Manual Binding Machine"/>
    <n v="673.5680000000001"/>
    <n v="2"/>
    <n v="0.2"/>
    <n v="252.58799999999999"/>
  </r>
  <r>
    <n v="9783"/>
    <s v="CA-2012-149748"/>
    <x v="1"/>
    <x v="70"/>
    <x v="68"/>
    <s v="Second Class"/>
    <s v="EM-13825"/>
    <s v="Elizabeth Moffitt"/>
    <x v="1"/>
    <s v="United States"/>
    <s v="Paterson"/>
    <x v="30"/>
    <n v="7501"/>
    <x v="3"/>
    <s v="OFF-PA-10002120"/>
    <x v="1"/>
    <x v="10"/>
    <s v="Xerox 1889"/>
    <n v="274.8"/>
    <n v="5"/>
    <n v="0"/>
    <n v="134.65199999999999"/>
  </r>
  <r>
    <n v="9784"/>
    <s v="CA-2012-149748"/>
    <x v="1"/>
    <x v="70"/>
    <x v="68"/>
    <s v="Second Class"/>
    <s v="EM-13825"/>
    <s v="Elizabeth Moffitt"/>
    <x v="1"/>
    <s v="United States"/>
    <s v="Paterson"/>
    <x v="30"/>
    <n v="7501"/>
    <x v="3"/>
    <s v="OFF-ST-10004340"/>
    <x v="1"/>
    <x v="4"/>
    <s v="Fellowes Mobile File Cart, Black"/>
    <n v="62.18"/>
    <n v="1"/>
    <n v="0"/>
    <n v="16.788600000000002"/>
  </r>
  <r>
    <n v="9785"/>
    <s v="CA-2012-149748"/>
    <x v="1"/>
    <x v="70"/>
    <x v="68"/>
    <s v="Second Class"/>
    <s v="EM-13825"/>
    <s v="Elizabeth Moffitt"/>
    <x v="1"/>
    <s v="United States"/>
    <s v="Paterson"/>
    <x v="30"/>
    <n v="7501"/>
    <x v="3"/>
    <s v="FUR-FU-10001847"/>
    <x v="0"/>
    <x v="5"/>
    <s v="Eldon Image Series Black Desk Accessories"/>
    <n v="8.2799999999999994"/>
    <n v="2"/>
    <n v="0"/>
    <n v="2.9807999999999995"/>
  </r>
  <r>
    <n v="9786"/>
    <s v="CA-2012-155635"/>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x v="840"/>
    <s v="Same Day"/>
    <s v="BG-11035"/>
    <s v="Barry Gonzalez"/>
    <x v="0"/>
    <s v="United States"/>
    <s v="Hampton"/>
    <x v="17"/>
    <n v="23666"/>
    <x v="0"/>
    <s v="FUR-CH-10004754"/>
    <x v="0"/>
    <x v="1"/>
    <s v="Global Stack Chair with Arms, Black"/>
    <n v="149.9"/>
    <n v="5"/>
    <n v="0"/>
    <n v="40.472999999999999"/>
  </r>
  <r>
    <n v="9788"/>
    <s v="CA-2014-144491"/>
    <x v="3"/>
    <x v="996"/>
    <x v="13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x v="1300"/>
    <s v="Standard Class"/>
    <s v="CJ-12010"/>
    <s v="Caroline Jumper"/>
    <x v="0"/>
    <s v="United States"/>
    <s v="Houston"/>
    <x v="5"/>
    <n v="77070"/>
    <x v="2"/>
    <s v="FUR-CH-10004063"/>
    <x v="0"/>
    <x v="1"/>
    <s v="Global Deluxe High-Back Manager's Chair"/>
    <n v="600.55799999999999"/>
    <n v="3"/>
    <n v="0.3"/>
    <n v="-8.5794000000000779"/>
  </r>
  <r>
    <n v="9790"/>
    <s v="CA-2014-144491"/>
    <x v="3"/>
    <x v="996"/>
    <x v="13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x v="1300"/>
    <s v="Standard Class"/>
    <s v="CJ-12010"/>
    <s v="Caroline Jumper"/>
    <x v="0"/>
    <s v="United States"/>
    <s v="Houston"/>
    <x v="5"/>
    <n v="77070"/>
    <x v="2"/>
    <s v="FUR-CH-10001714"/>
    <x v="0"/>
    <x v="1"/>
    <s v="Global Leather &amp; Oak Executive Chair, Burgundy"/>
    <n v="211.24599999999998"/>
    <n v="2"/>
    <n v="0.3"/>
    <n v="-66.391599999999983"/>
  </r>
  <r>
    <n v="9792"/>
    <s v="CA-2011-127166"/>
    <x v="2"/>
    <x v="371"/>
    <x v="1016"/>
    <s v="Second Class"/>
    <s v="KH-16360"/>
    <s v="Katherine Hughes"/>
    <x v="0"/>
    <s v="United States"/>
    <s v="Houston"/>
    <x v="5"/>
    <n v="77070"/>
    <x v="2"/>
    <s v="OFF-EN-10003134"/>
    <x v="1"/>
    <x v="12"/>
    <s v="Staples"/>
    <n v="56.063999999999993"/>
    <n v="6"/>
    <n v="0.2"/>
    <n v="21.024000000000001"/>
  </r>
  <r>
    <n v="9793"/>
    <s v="CA-2011-127166"/>
    <x v="2"/>
    <x v="371"/>
    <x v="1016"/>
    <s v="Second Class"/>
    <s v="KH-16360"/>
    <s v="Katherine Hughes"/>
    <x v="0"/>
    <s v="United States"/>
    <s v="Houston"/>
    <x v="5"/>
    <n v="77070"/>
    <x v="2"/>
    <s v="FUR-CH-10003396"/>
    <x v="0"/>
    <x v="1"/>
    <s v="Global Deluxe Steno Chair"/>
    <n v="107.77200000000001"/>
    <n v="2"/>
    <n v="0.3"/>
    <n v="-29.252400000000009"/>
  </r>
  <r>
    <n v="9794"/>
    <s v="CA-2011-127166"/>
    <x v="2"/>
    <x v="371"/>
    <x v="1016"/>
    <s v="Second Class"/>
    <s v="KH-16360"/>
    <s v="Katherine Hughes"/>
    <x v="0"/>
    <s v="United States"/>
    <s v="Houston"/>
    <x v="5"/>
    <n v="77070"/>
    <x v="2"/>
    <s v="OFF-PA-10001560"/>
    <x v="1"/>
    <x v="10"/>
    <s v="Adams Telephone Message Books, 5 1/4” x 11”"/>
    <n v="4.8320000000000007"/>
    <n v="1"/>
    <n v="0.2"/>
    <n v="1.6307999999999998"/>
  </r>
  <r>
    <n v="9795"/>
    <s v="CA-2011-127166"/>
    <x v="2"/>
    <x v="371"/>
    <x v="1016"/>
    <s v="Second Class"/>
    <s v="KH-16360"/>
    <s v="Katherine Hughes"/>
    <x v="0"/>
    <s v="United States"/>
    <s v="Houston"/>
    <x v="5"/>
    <n v="77070"/>
    <x v="2"/>
    <s v="OFF-BI-10000977"/>
    <x v="1"/>
    <x v="8"/>
    <s v="Ibico Plastic Spiral Binding Combs"/>
    <n v="18.239999999999995"/>
    <n v="3"/>
    <n v="0.8"/>
    <n v="-31.00800000000001"/>
  </r>
  <r>
    <n v="9796"/>
    <s v="CA-2013-125920"/>
    <x v="0"/>
    <x v="206"/>
    <x v="528"/>
    <s v="Standard Class"/>
    <s v="SH-19975"/>
    <s v="Sally Hughsby"/>
    <x v="1"/>
    <s v="United States"/>
    <s v="Chicago"/>
    <x v="10"/>
    <n v="60610"/>
    <x v="2"/>
    <s v="OFF-BI-10003429"/>
    <x v="1"/>
    <x v="8"/>
    <s v="Cardinal HOLDit! Binder Insert Strips,Extra Strips"/>
    <n v="3.7979999999999992"/>
    <n v="3"/>
    <n v="0.8"/>
    <n v="-5.8869000000000007"/>
  </r>
  <r>
    <n v="9797"/>
    <s v="CA-2012-128608"/>
    <x v="1"/>
    <x v="1026"/>
    <x v="1094"/>
    <s v="Standard Class"/>
    <s v="CS-12490"/>
    <s v="Cindy Schnelling"/>
    <x v="1"/>
    <s v="United States"/>
    <s v="Toledo"/>
    <x v="24"/>
    <n v="43615"/>
    <x v="3"/>
    <s v="OFF-AR-10001374"/>
    <x v="1"/>
    <x v="6"/>
    <s v="BIC Brite Liner Highlighters, Chisel Tip"/>
    <n v="10.368000000000002"/>
    <n v="2"/>
    <n v="0.2"/>
    <n v="1.5551999999999992"/>
  </r>
  <r>
    <n v="9798"/>
    <s v="CA-2012-128608"/>
    <x v="1"/>
    <x v="1026"/>
    <x v="1094"/>
    <s v="Standard Class"/>
    <s v="CS-12490"/>
    <s v="Cindy Schnelling"/>
    <x v="1"/>
    <s v="United States"/>
    <s v="Toledo"/>
    <x v="24"/>
    <n v="43615"/>
    <x v="3"/>
    <s v="TEC-PH-10004977"/>
    <x v="2"/>
    <x v="7"/>
    <s v="GE 30524EE4"/>
    <n v="235.18799999999999"/>
    <n v="2"/>
    <n v="0.4"/>
    <n v="-43.117800000000045"/>
  </r>
  <r>
    <n v="9799"/>
    <s v="CA-2012-128608"/>
    <x v="1"/>
    <x v="1026"/>
    <x v="1094"/>
    <s v="Standard Class"/>
    <s v="CS-12490"/>
    <s v="Cindy Schnelling"/>
    <x v="1"/>
    <s v="United States"/>
    <s v="Toledo"/>
    <x v="24"/>
    <n v="43615"/>
    <x v="3"/>
    <s v="TEC-PH-10000912"/>
    <x v="2"/>
    <x v="7"/>
    <s v="Anker 24W Portable Micro USB Car Charger"/>
    <n v="26.376000000000001"/>
    <n v="4"/>
    <n v="0.4"/>
    <n v="2.6375999999999991"/>
  </r>
  <r>
    <n v="9800"/>
    <s v="CA-2012-128608"/>
    <x v="1"/>
    <x v="1026"/>
    <x v="1094"/>
    <s v="Standard Class"/>
    <s v="CS-12490"/>
    <s v="Cindy Schnelling"/>
    <x v="1"/>
    <s v="United States"/>
    <s v="Toledo"/>
    <x v="24"/>
    <n v="43615"/>
    <x v="3"/>
    <s v="TEC-AC-10000487"/>
    <x v="2"/>
    <x v="11"/>
    <s v="SanDisk Cruzer 4 GB USB Flash Drive"/>
    <n v="10.384"/>
    <n v="2"/>
    <n v="0.2"/>
    <n v="2.2065999999999999"/>
  </r>
  <r>
    <n v="9801"/>
    <s v="CA-2012-128608"/>
    <x v="1"/>
    <x v="1026"/>
    <x v="1094"/>
    <s v="Standard Class"/>
    <s v="CS-12490"/>
    <s v="Cindy Schnelling"/>
    <x v="1"/>
    <s v="United States"/>
    <s v="Toledo"/>
    <x v="24"/>
    <n v="43615"/>
    <x v="3"/>
    <s v="TEC-PH-10002262"/>
    <x v="2"/>
    <x v="7"/>
    <s v="LG Electronics Tone+ HBS-730 Bluetooth Headset"/>
    <n v="107.11799999999999"/>
    <n v="3"/>
    <n v="0.4"/>
    <n v="-21.423599999999993"/>
  </r>
  <r>
    <n v="9802"/>
    <s v="CA-2014-137918"/>
    <x v="3"/>
    <x v="365"/>
    <x v="299"/>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x v="532"/>
    <s v="Second Class"/>
    <s v="PJ-19015"/>
    <s v="Pauline Johnson"/>
    <x v="0"/>
    <s v="United States"/>
    <s v="New York City"/>
    <x v="15"/>
    <n v="10024"/>
    <x v="3"/>
    <s v="OFF-BI-10004182"/>
    <x v="1"/>
    <x v="8"/>
    <s v="Economy Binders"/>
    <n v="3.3280000000000003"/>
    <n v="2"/>
    <n v="0.2"/>
    <n v="1.2064000000000001"/>
  </r>
  <r>
    <n v="9804"/>
    <s v="CA-2012-122973"/>
    <x v="1"/>
    <x v="1074"/>
    <x v="532"/>
    <s v="Second Class"/>
    <s v="PJ-19015"/>
    <s v="Pauline Johnson"/>
    <x v="0"/>
    <s v="United States"/>
    <s v="New York City"/>
    <x v="15"/>
    <n v="10024"/>
    <x v="3"/>
    <s v="TEC-PH-10002468"/>
    <x v="2"/>
    <x v="7"/>
    <s v="Plantronics CS 50-USB - headset - Convertible, Monaural"/>
    <n v="135.99"/>
    <n v="1"/>
    <n v="0"/>
    <n v="36.717300000000009"/>
  </r>
  <r>
    <n v="9805"/>
    <s v="CA-2012-122973"/>
    <x v="1"/>
    <x v="1074"/>
    <x v="532"/>
    <s v="Second Class"/>
    <s v="PJ-19015"/>
    <s v="Pauline Johnson"/>
    <x v="0"/>
    <s v="United States"/>
    <s v="New York City"/>
    <x v="15"/>
    <n v="10024"/>
    <x v="3"/>
    <s v="FUR-FU-10002364"/>
    <x v="0"/>
    <x v="5"/>
    <s v="Eldon Expressions Wood Desk Accessories, Oak"/>
    <n v="7.38"/>
    <n v="1"/>
    <n v="0"/>
    <n v="2.1401999999999992"/>
  </r>
  <r>
    <n v="9806"/>
    <s v="CA-2013-136322"/>
    <x v="0"/>
    <x v="147"/>
    <x v="936"/>
    <s v="Standard Class"/>
    <s v="AP-10720"/>
    <s v="Anne Pryor"/>
    <x v="2"/>
    <s v="United States"/>
    <s v="Fort Lauderdale"/>
    <x v="2"/>
    <n v="33311"/>
    <x v="0"/>
    <s v="FUR-FU-10002878"/>
    <x v="0"/>
    <x v="5"/>
    <s v="Seth Thomas 14&quot; Day/Date Wall Clock"/>
    <n v="45.568000000000005"/>
    <n v="2"/>
    <n v="0.2"/>
    <n v="9.6832000000000011"/>
  </r>
  <r>
    <n v="9807"/>
    <s v="CA-2013-136322"/>
    <x v="0"/>
    <x v="147"/>
    <x v="936"/>
    <s v="Standard Class"/>
    <s v="AP-10720"/>
    <s v="Anne Pryor"/>
    <x v="2"/>
    <s v="United States"/>
    <s v="Fort Lauderdale"/>
    <x v="2"/>
    <n v="33311"/>
    <x v="0"/>
    <s v="OFF-BI-10004817"/>
    <x v="1"/>
    <x v="8"/>
    <s v="GBC Personal VeloBind Strips"/>
    <n v="28.752000000000006"/>
    <n v="8"/>
    <n v="0.7"/>
    <n v="-21.084799999999994"/>
  </r>
  <r>
    <n v="9808"/>
    <s v="CA-2014-107209"/>
    <x v="3"/>
    <x v="944"/>
    <x v="608"/>
    <s v="Second Class"/>
    <s v="JW-15955"/>
    <s v="Joni Wasserman"/>
    <x v="0"/>
    <s v="United States"/>
    <s v="Raleigh"/>
    <x v="3"/>
    <n v="27604"/>
    <x v="0"/>
    <s v="FUR-CH-10001146"/>
    <x v="0"/>
    <x v="1"/>
    <s v="Global Value Mid-Back Manager's Chair, Gray"/>
    <n v="194.84800000000001"/>
    <n v="4"/>
    <n v="0.2"/>
    <n v="12.177999999999983"/>
  </r>
  <r>
    <n v="9809"/>
    <s v="CA-2014-145093"/>
    <x v="3"/>
    <x v="246"/>
    <x v="239"/>
    <s v="Standard Class"/>
    <s v="PT-19090"/>
    <s v="Pete Takahito"/>
    <x v="0"/>
    <s v="United States"/>
    <s v="Chicago"/>
    <x v="10"/>
    <n v="60623"/>
    <x v="2"/>
    <s v="OFF-BI-10001116"/>
    <x v="1"/>
    <x v="8"/>
    <s v="Wilson Jones 1&quot; Hanging DublLock Ring Binders"/>
    <n v="2.1119999999999997"/>
    <n v="2"/>
    <n v="0.8"/>
    <n v="-3.3792"/>
  </r>
  <r>
    <n v="9810"/>
    <s v="US-2011-139640"/>
    <x v="2"/>
    <x v="845"/>
    <x v="193"/>
    <s v="Second Class"/>
    <s v="TB-21595"/>
    <s v="Troy Blackwell"/>
    <x v="0"/>
    <s v="United States"/>
    <s v="Portland"/>
    <x v="21"/>
    <n v="97206"/>
    <x v="1"/>
    <s v="OFF-PA-10000304"/>
    <x v="1"/>
    <x v="10"/>
    <s v="Xerox 1995"/>
    <n v="25.920000000000005"/>
    <n v="5"/>
    <n v="0.2"/>
    <n v="9.0719999999999992"/>
  </r>
  <r>
    <n v="9811"/>
    <s v="US-2011-139640"/>
    <x v="2"/>
    <x v="845"/>
    <x v="193"/>
    <s v="Second Class"/>
    <s v="TB-21595"/>
    <s v="Troy Blackwell"/>
    <x v="0"/>
    <s v="United States"/>
    <s v="Portland"/>
    <x v="21"/>
    <n v="97206"/>
    <x v="1"/>
    <s v="OFF-AR-10002240"/>
    <x v="1"/>
    <x v="6"/>
    <s v="Panasonic KP-150 Electric Pencil Sharpener"/>
    <n v="120.76800000000001"/>
    <n v="4"/>
    <n v="0.2"/>
    <n v="9.0575999999999972"/>
  </r>
  <r>
    <n v="9812"/>
    <s v="CA-2013-117583"/>
    <x v="0"/>
    <x v="581"/>
    <x v="724"/>
    <s v="First Class"/>
    <s v="CB-12025"/>
    <s v="Cassandra Brandow"/>
    <x v="0"/>
    <s v="United States"/>
    <s v="East Orange"/>
    <x v="30"/>
    <n v="7017"/>
    <x v="3"/>
    <s v="OFF-PA-10001246"/>
    <x v="1"/>
    <x v="10"/>
    <s v="Xerox 215"/>
    <n v="25.92"/>
    <n v="4"/>
    <n v="0"/>
    <n v="12.441600000000001"/>
  </r>
  <r>
    <n v="9813"/>
    <s v="CA-2013-117583"/>
    <x v="0"/>
    <x v="581"/>
    <x v="724"/>
    <s v="First Class"/>
    <s v="CB-12025"/>
    <s v="Cassandra Brandow"/>
    <x v="0"/>
    <s v="United States"/>
    <s v="East Orange"/>
    <x v="30"/>
    <n v="7017"/>
    <x v="3"/>
    <s v="OFF-AR-10000658"/>
    <x v="1"/>
    <x v="6"/>
    <s v="Newell 324"/>
    <n v="34.650000000000006"/>
    <n v="3"/>
    <n v="0"/>
    <n v="9.702"/>
  </r>
  <r>
    <n v="9814"/>
    <s v="CA-2013-117583"/>
    <x v="0"/>
    <x v="581"/>
    <x v="724"/>
    <s v="First Class"/>
    <s v="CB-12025"/>
    <s v="Cassandra Brandow"/>
    <x v="0"/>
    <s v="United States"/>
    <s v="East Orange"/>
    <x v="30"/>
    <n v="7017"/>
    <x v="3"/>
    <s v="OFF-PA-10000100"/>
    <x v="1"/>
    <x v="10"/>
    <s v="Xerox 1945"/>
    <n v="204.95000000000002"/>
    <n v="5"/>
    <n v="0"/>
    <n v="100.4255"/>
  </r>
  <r>
    <n v="9815"/>
    <s v="CA-2013-117583"/>
    <x v="0"/>
    <x v="581"/>
    <x v="724"/>
    <s v="First Class"/>
    <s v="CB-12025"/>
    <s v="Cassandra Brandow"/>
    <x v="0"/>
    <s v="United States"/>
    <s v="East Orange"/>
    <x v="30"/>
    <n v="7017"/>
    <x v="3"/>
    <s v="OFF-BI-10004233"/>
    <x v="1"/>
    <x v="8"/>
    <s v="GBC Pre-Punched Binding Paper, Plastic, White, 8-1/2&quot; x 11&quot;"/>
    <n v="79.95"/>
    <n v="5"/>
    <n v="0"/>
    <n v="38.376000000000005"/>
  </r>
  <r>
    <n v="9816"/>
    <s v="CA-2012-162201"/>
    <x v="1"/>
    <x v="1214"/>
    <x v="888"/>
    <s v="Standard Class"/>
    <s v="AG-10495"/>
    <s v="Andrew Gjertsen"/>
    <x v="1"/>
    <s v="United States"/>
    <s v="Saint Petersburg"/>
    <x v="2"/>
    <n v="33710"/>
    <x v="0"/>
    <s v="OFF-PA-10002581"/>
    <x v="1"/>
    <x v="10"/>
    <s v="Xerox 1951"/>
    <n v="173.48800000000003"/>
    <n v="7"/>
    <n v="0.2"/>
    <n v="54.214999999999982"/>
  </r>
  <r>
    <n v="9817"/>
    <s v="CA-2012-162201"/>
    <x v="1"/>
    <x v="1214"/>
    <x v="888"/>
    <s v="Standard Class"/>
    <s v="AG-10495"/>
    <s v="Andrew Gjertsen"/>
    <x v="1"/>
    <s v="United States"/>
    <s v="Saint Petersburg"/>
    <x v="2"/>
    <n v="33710"/>
    <x v="0"/>
    <s v="OFF-ST-10000046"/>
    <x v="1"/>
    <x v="4"/>
    <s v="Fellowes Super Stor/Drawer Files"/>
    <n v="516.96"/>
    <n v="4"/>
    <n v="0.2"/>
    <n v="-6.4619999999999891"/>
  </r>
  <r>
    <n v="9818"/>
    <s v="CA-2012-162201"/>
    <x v="1"/>
    <x v="1214"/>
    <x v="888"/>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x v="888"/>
    <s v="Standard Class"/>
    <s v="AG-10495"/>
    <s v="Andrew Gjertsen"/>
    <x v="1"/>
    <s v="United States"/>
    <s v="Saint Petersburg"/>
    <x v="2"/>
    <n v="33710"/>
    <x v="0"/>
    <s v="OFF-AR-10003856"/>
    <x v="1"/>
    <x v="6"/>
    <s v="Newell 344"/>
    <n v="4.4479999999999995"/>
    <n v="2"/>
    <n v="0.2"/>
    <n v="0.3335999999999999"/>
  </r>
  <r>
    <n v="9820"/>
    <s v="CA-2012-162201"/>
    <x v="1"/>
    <x v="1214"/>
    <x v="888"/>
    <s v="Standard Class"/>
    <s v="AG-10495"/>
    <s v="Andrew Gjertsen"/>
    <x v="1"/>
    <s v="United States"/>
    <s v="Saint Petersburg"/>
    <x v="2"/>
    <n v="33710"/>
    <x v="0"/>
    <s v="OFF-LA-10001982"/>
    <x v="1"/>
    <x v="2"/>
    <s v="Smead Alpha-Z Color-Coded Name Labels First Letter Starter Set"/>
    <n v="9"/>
    <n v="3"/>
    <n v="0.2"/>
    <n v="3.1499999999999995"/>
  </r>
  <r>
    <n v="9821"/>
    <s v="CA-2012-162201"/>
    <x v="1"/>
    <x v="1214"/>
    <x v="888"/>
    <s v="Standard Class"/>
    <s v="AG-10495"/>
    <s v="Andrew Gjertsen"/>
    <x v="1"/>
    <s v="United States"/>
    <s v="Saint Petersburg"/>
    <x v="2"/>
    <n v="33710"/>
    <x v="0"/>
    <s v="OFF-PA-10001215"/>
    <x v="1"/>
    <x v="10"/>
    <s v="Xerox 1963"/>
    <n v="42.24"/>
    <n v="10"/>
    <n v="0.2"/>
    <n v="13.199999999999998"/>
  </r>
  <r>
    <n v="9822"/>
    <s v="CA-2012-162201"/>
    <x v="1"/>
    <x v="1214"/>
    <x v="888"/>
    <s v="Standard Class"/>
    <s v="AG-10495"/>
    <s v="Andrew Gjertsen"/>
    <x v="1"/>
    <s v="United States"/>
    <s v="Saint Petersburg"/>
    <x v="2"/>
    <n v="33710"/>
    <x v="0"/>
    <s v="OFF-BI-10002429"/>
    <x v="1"/>
    <x v="8"/>
    <s v="Premier Elliptical Ring Binder, Black"/>
    <n v="18.264000000000003"/>
    <n v="2"/>
    <n v="0.7"/>
    <n v="-13.393599999999999"/>
  </r>
  <r>
    <n v="9823"/>
    <s v="US-2011-164406"/>
    <x v="2"/>
    <x v="860"/>
    <x v="1326"/>
    <s v="Standard Class"/>
    <s v="BD-11605"/>
    <s v="Brian Dahlen"/>
    <x v="0"/>
    <s v="United States"/>
    <s v="San Francisco"/>
    <x v="1"/>
    <n v="94122"/>
    <x v="1"/>
    <s v="OFF-AP-10003287"/>
    <x v="1"/>
    <x v="9"/>
    <s v="Tripp Lite TLP810NET Broadband Surge for Modem/Fax"/>
    <n v="152.91"/>
    <n v="3"/>
    <n v="0"/>
    <n v="42.814799999999998"/>
  </r>
  <r>
    <n v="9824"/>
    <s v="US-2011-164406"/>
    <x v="2"/>
    <x v="860"/>
    <x v="1326"/>
    <s v="Standard Class"/>
    <s v="BD-11605"/>
    <s v="Brian Dahlen"/>
    <x v="0"/>
    <s v="United States"/>
    <s v="San Francisco"/>
    <x v="1"/>
    <n v="94122"/>
    <x v="1"/>
    <s v="OFF-PA-10000167"/>
    <x v="1"/>
    <x v="10"/>
    <s v="Xerox 1925"/>
    <n v="92.94"/>
    <n v="3"/>
    <n v="0"/>
    <n v="41.822999999999993"/>
  </r>
  <r>
    <n v="9825"/>
    <s v="US-2011-164406"/>
    <x v="2"/>
    <x v="860"/>
    <x v="1326"/>
    <s v="Standard Class"/>
    <s v="BD-11605"/>
    <s v="Brian Dahlen"/>
    <x v="0"/>
    <s v="United States"/>
    <s v="San Francisco"/>
    <x v="1"/>
    <n v="94122"/>
    <x v="1"/>
    <s v="OFF-BI-10002309"/>
    <x v="1"/>
    <x v="8"/>
    <s v="Avery Heavy-Duty EZD  Binder With Locking Rings"/>
    <n v="17.856000000000002"/>
    <n v="4"/>
    <n v="0.2"/>
    <n v="6.2495999999999992"/>
  </r>
  <r>
    <n v="9826"/>
    <s v="US-2011-164406"/>
    <x v="2"/>
    <x v="860"/>
    <x v="1326"/>
    <s v="Standard Class"/>
    <s v="BD-11605"/>
    <s v="Brian Dahlen"/>
    <x v="0"/>
    <s v="United States"/>
    <s v="San Francisco"/>
    <x v="1"/>
    <n v="94122"/>
    <x v="1"/>
    <s v="OFF-BI-10003638"/>
    <x v="1"/>
    <x v="8"/>
    <s v="GBC Durable Plastic Covers"/>
    <n v="46.440000000000005"/>
    <n v="3"/>
    <n v="0.2"/>
    <n v="15.092999999999998"/>
  </r>
  <r>
    <n v="9827"/>
    <s v="US-2011-164406"/>
    <x v="2"/>
    <x v="860"/>
    <x v="1326"/>
    <s v="Standard Class"/>
    <s v="BD-11605"/>
    <s v="Brian Dahlen"/>
    <x v="0"/>
    <s v="United States"/>
    <s v="San Francisco"/>
    <x v="1"/>
    <n v="94122"/>
    <x v="1"/>
    <s v="FUR-CH-10003833"/>
    <x v="0"/>
    <x v="1"/>
    <s v="Novimex Fabric Task Chair"/>
    <n v="195.136"/>
    <n v="4"/>
    <n v="0.2"/>
    <n v="-12.196000000000005"/>
  </r>
  <r>
    <n v="9828"/>
    <s v="CA-2014-169999"/>
    <x v="3"/>
    <x v="249"/>
    <x v="356"/>
    <s v="Standard Class"/>
    <s v="JS-15685"/>
    <s v="Jim Sink"/>
    <x v="1"/>
    <s v="United States"/>
    <s v="New York City"/>
    <x v="15"/>
    <n v="10035"/>
    <x v="3"/>
    <s v="OFF-ST-10001511"/>
    <x v="1"/>
    <x v="4"/>
    <s v="Space Solutions Commercial Steel Shelving"/>
    <n v="129.30000000000001"/>
    <n v="2"/>
    <n v="0"/>
    <n v="6.4649999999999892"/>
  </r>
  <r>
    <n v="9829"/>
    <s v="CA-2014-169999"/>
    <x v="3"/>
    <x v="249"/>
    <x v="356"/>
    <s v="Standard Class"/>
    <s v="JS-15685"/>
    <s v="Jim Sink"/>
    <x v="1"/>
    <s v="United States"/>
    <s v="New York City"/>
    <x v="15"/>
    <n v="10035"/>
    <x v="3"/>
    <s v="OFF-BI-10004728"/>
    <x v="1"/>
    <x v="8"/>
    <s v="Wilson Jones Turn Tabs Binder Tool for Ring Binders"/>
    <n v="11.568000000000001"/>
    <n v="3"/>
    <n v="0.2"/>
    <n v="3.7595999999999998"/>
  </r>
  <r>
    <n v="9830"/>
    <s v="US-2014-152842"/>
    <x v="3"/>
    <x v="11"/>
    <x v="989"/>
    <s v="Standard Class"/>
    <s v="NF-18385"/>
    <s v="Natalie Fritzler"/>
    <x v="0"/>
    <s v="United States"/>
    <s v="Charlotte"/>
    <x v="3"/>
    <n v="28205"/>
    <x v="0"/>
    <s v="FUR-CH-10004218"/>
    <x v="0"/>
    <x v="1"/>
    <s v="Global Fabric Manager's Chair, Dark Gray"/>
    <n v="242.35200000000003"/>
    <n v="3"/>
    <n v="0.2"/>
    <n v="15.147000000000006"/>
  </r>
  <r>
    <n v="9831"/>
    <s v="CA-2011-113257"/>
    <x v="2"/>
    <x v="757"/>
    <x v="574"/>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x v="574"/>
    <s v="Second Class"/>
    <s v="SC-20305"/>
    <s v="Sean Christensen"/>
    <x v="0"/>
    <s v="United States"/>
    <s v="Beaumont"/>
    <x v="5"/>
    <n v="77705"/>
    <x v="2"/>
    <s v="FUR-FU-10001706"/>
    <x v="0"/>
    <x v="5"/>
    <s v="Longer-Life Soft White Bulbs"/>
    <n v="8.6240000000000023"/>
    <n v="7"/>
    <n v="0.6"/>
    <n v="-2.5872000000000011"/>
  </r>
  <r>
    <n v="9833"/>
    <s v="CA-2011-133963"/>
    <x v="2"/>
    <x v="598"/>
    <x v="707"/>
    <s v="Second Class"/>
    <s v="GA-14515"/>
    <s v="George Ashbrook"/>
    <x v="0"/>
    <s v="United States"/>
    <s v="Dallas"/>
    <x v="5"/>
    <n v="75220"/>
    <x v="2"/>
    <s v="OFF-PA-10001526"/>
    <x v="1"/>
    <x v="10"/>
    <s v="Xerox 1949"/>
    <n v="3.9840000000000004"/>
    <n v="1"/>
    <n v="0.2"/>
    <n v="1.4442000000000004"/>
  </r>
  <r>
    <n v="9834"/>
    <s v="CA-2014-130302"/>
    <x v="3"/>
    <x v="32"/>
    <x v="184"/>
    <s v="Standard Class"/>
    <s v="CY-12745"/>
    <s v="Craig Yedwab"/>
    <x v="1"/>
    <s v="United States"/>
    <s v="Springfield"/>
    <x v="24"/>
    <n v="45503"/>
    <x v="3"/>
    <s v="TEC-AC-10002001"/>
    <x v="2"/>
    <x v="11"/>
    <s v="Logitech Wireless Gaming Headset G930"/>
    <n v="895.94400000000019"/>
    <n v="7"/>
    <n v="0.2"/>
    <n v="190.38810000000001"/>
  </r>
  <r>
    <n v="9835"/>
    <s v="CA-2013-126627"/>
    <x v="0"/>
    <x v="1155"/>
    <x v="1107"/>
    <s v="First Class"/>
    <s v="WB-21850"/>
    <s v="William Brown"/>
    <x v="0"/>
    <s v="United States"/>
    <s v="La Porte"/>
    <x v="5"/>
    <n v="77571"/>
    <x v="2"/>
    <s v="FUR-FU-10004963"/>
    <x v="0"/>
    <x v="5"/>
    <s v="Eldon 400 Class Desk Accessories, Black Carbon"/>
    <n v="14"/>
    <n v="4"/>
    <n v="0.6"/>
    <n v="-6.2999999999999972"/>
  </r>
  <r>
    <n v="9836"/>
    <s v="CA-2013-126627"/>
    <x v="0"/>
    <x v="1155"/>
    <x v="1107"/>
    <s v="First Class"/>
    <s v="WB-21850"/>
    <s v="William Brown"/>
    <x v="0"/>
    <s v="United States"/>
    <s v="La Porte"/>
    <x v="5"/>
    <n v="77571"/>
    <x v="2"/>
    <s v="OFF-BI-10001597"/>
    <x v="1"/>
    <x v="8"/>
    <s v="Wilson Jones Ledger-Size, Piano-Hinge Binder, 2&quot;, Blue"/>
    <n v="16.391999999999996"/>
    <n v="2"/>
    <n v="0.8"/>
    <n v="-26.227200000000003"/>
  </r>
  <r>
    <n v="9837"/>
    <s v="US-2013-125402"/>
    <x v="0"/>
    <x v="477"/>
    <x v="152"/>
    <s v="Standard Class"/>
    <s v="DL-12865"/>
    <s v="Dan Lawera"/>
    <x v="0"/>
    <s v="United States"/>
    <s v="Long Beach"/>
    <x v="1"/>
    <n v="90805"/>
    <x v="1"/>
    <s v="OFF-PA-10000141"/>
    <x v="1"/>
    <x v="10"/>
    <s v="Ampad Evidence Wirebond Steno Books, 6&quot; x 9&quot;"/>
    <n v="10.9"/>
    <n v="5"/>
    <n v="0"/>
    <n v="5.1229999999999993"/>
  </r>
  <r>
    <n v="9838"/>
    <s v="US-2013-125402"/>
    <x v="0"/>
    <x v="477"/>
    <x v="152"/>
    <s v="Standard Class"/>
    <s v="DL-12865"/>
    <s v="Dan Lawera"/>
    <x v="0"/>
    <s v="United States"/>
    <s v="Long Beach"/>
    <x v="1"/>
    <n v="90805"/>
    <x v="1"/>
    <s v="OFF-LA-10003923"/>
    <x v="1"/>
    <x v="2"/>
    <s v="Alphabetical Labels for Top Tab Filing"/>
    <n v="29.6"/>
    <n v="2"/>
    <n v="0"/>
    <n v="14.8"/>
  </r>
  <r>
    <n v="9839"/>
    <s v="US-2013-125402"/>
    <x v="0"/>
    <x v="477"/>
    <x v="152"/>
    <s v="Standard Class"/>
    <s v="DL-12865"/>
    <s v="Dan Lawera"/>
    <x v="0"/>
    <s v="United States"/>
    <s v="Long Beach"/>
    <x v="1"/>
    <n v="90805"/>
    <x v="1"/>
    <s v="OFF-LA-10001771"/>
    <x v="1"/>
    <x v="2"/>
    <s v="Avery 513"/>
    <n v="4.9800000000000004"/>
    <n v="1"/>
    <n v="0"/>
    <n v="2.2907999999999999"/>
  </r>
  <r>
    <n v="9840"/>
    <s v="US-2013-125402"/>
    <x v="0"/>
    <x v="477"/>
    <x v="152"/>
    <s v="Standard Class"/>
    <s v="DL-12865"/>
    <s v="Dan Lawera"/>
    <x v="0"/>
    <s v="United States"/>
    <s v="Long Beach"/>
    <x v="1"/>
    <n v="90805"/>
    <x v="1"/>
    <s v="TEC-CO-10001943"/>
    <x v="2"/>
    <x v="16"/>
    <s v="Canon PC-428 Personal Copier"/>
    <n v="479.97600000000006"/>
    <n v="3"/>
    <n v="0.2"/>
    <n v="161.99189999999999"/>
  </r>
  <r>
    <n v="9841"/>
    <s v="US-2013-125402"/>
    <x v="0"/>
    <x v="477"/>
    <x v="152"/>
    <s v="Standard Class"/>
    <s v="DL-12865"/>
    <s v="Dan Lawera"/>
    <x v="0"/>
    <s v="United States"/>
    <s v="Long Beach"/>
    <x v="1"/>
    <n v="90805"/>
    <x v="1"/>
    <s v="TEC-PH-10003356"/>
    <x v="2"/>
    <x v="7"/>
    <s v="SmartStand Mobile Device Holder, Assorted Colors"/>
    <n v="44.736000000000004"/>
    <n v="8"/>
    <n v="0.2"/>
    <n v="4.4736000000000011"/>
  </r>
  <r>
    <n v="9842"/>
    <s v="US-2013-125402"/>
    <x v="0"/>
    <x v="477"/>
    <x v="152"/>
    <s v="Standard Class"/>
    <s v="DL-12865"/>
    <s v="Dan Lawera"/>
    <x v="0"/>
    <s v="United States"/>
    <s v="Long Beach"/>
    <x v="1"/>
    <n v="90805"/>
    <x v="1"/>
    <s v="OFF-AR-10002255"/>
    <x v="1"/>
    <x v="6"/>
    <s v="Newell 346"/>
    <n v="5.76"/>
    <n v="2"/>
    <n v="0"/>
    <n v="1.6703999999999999"/>
  </r>
  <r>
    <n v="9843"/>
    <s v="US-2013-125402"/>
    <x v="0"/>
    <x v="477"/>
    <x v="152"/>
    <s v="Standard Class"/>
    <s v="DL-12865"/>
    <s v="Dan Lawera"/>
    <x v="0"/>
    <s v="United States"/>
    <s v="Long Beach"/>
    <x v="1"/>
    <n v="90805"/>
    <x v="1"/>
    <s v="FUR-CH-10000665"/>
    <x v="0"/>
    <x v="1"/>
    <s v="Global Airflow Leather Mesh Back Chair, Black"/>
    <n v="483.13599999999997"/>
    <n v="4"/>
    <n v="0.2"/>
    <n v="60.391999999999939"/>
  </r>
  <r>
    <n v="9844"/>
    <s v="CA-2011-163867"/>
    <x v="2"/>
    <x v="561"/>
    <x v="104"/>
    <s v="First Class"/>
    <s v="RE-19450"/>
    <s v="Richard Eichhorn"/>
    <x v="0"/>
    <s v="United States"/>
    <s v="Decatur"/>
    <x v="10"/>
    <n v="62521"/>
    <x v="2"/>
    <s v="OFF-LA-10001771"/>
    <x v="1"/>
    <x v="2"/>
    <s v="Avery 513"/>
    <n v="15.936000000000002"/>
    <n v="4"/>
    <n v="0.2"/>
    <n v="5.1791999999999998"/>
  </r>
  <r>
    <n v="9845"/>
    <s v="CA-2011-163867"/>
    <x v="2"/>
    <x v="561"/>
    <x v="104"/>
    <s v="First Class"/>
    <s v="RE-19450"/>
    <s v="Richard Eichhorn"/>
    <x v="0"/>
    <s v="United States"/>
    <s v="Decatur"/>
    <x v="10"/>
    <n v="62521"/>
    <x v="2"/>
    <s v="FUR-FU-10001475"/>
    <x v="0"/>
    <x v="5"/>
    <s v="Contract Clock, 14&quot;, Brown"/>
    <n v="61.543999999999997"/>
    <n v="7"/>
    <n v="0.6"/>
    <n v="-40.003599999999999"/>
  </r>
  <r>
    <n v="9846"/>
    <s v="CA-2011-163867"/>
    <x v="2"/>
    <x v="561"/>
    <x v="104"/>
    <s v="First Class"/>
    <s v="RE-19450"/>
    <s v="Richard Eichhorn"/>
    <x v="0"/>
    <s v="United States"/>
    <s v="Decatur"/>
    <x v="10"/>
    <n v="62521"/>
    <x v="2"/>
    <s v="OFF-ST-10000877"/>
    <x v="1"/>
    <x v="4"/>
    <s v="Recycled Steel Personal File for Standard File Folders"/>
    <n v="132.696"/>
    <n v="3"/>
    <n v="0.2"/>
    <n v="9.9521999999999977"/>
  </r>
  <r>
    <n v="9847"/>
    <s v="CA-2014-169327"/>
    <x v="3"/>
    <x v="264"/>
    <x v="842"/>
    <s v="Second Class"/>
    <s v="MH-17290"/>
    <s v="Marc Harrigan"/>
    <x v="2"/>
    <s v="United States"/>
    <s v="Los Angeles"/>
    <x v="1"/>
    <n v="90008"/>
    <x v="1"/>
    <s v="OFF-AP-10001492"/>
    <x v="1"/>
    <x v="9"/>
    <s v="Acco Six-Outlet Power Strip, 4' Cord Length"/>
    <n v="43.099999999999994"/>
    <n v="5"/>
    <n v="0"/>
    <n v="11.206"/>
  </r>
  <r>
    <n v="9848"/>
    <s v="CA-2014-169327"/>
    <x v="3"/>
    <x v="264"/>
    <x v="842"/>
    <s v="Second Class"/>
    <s v="MH-17290"/>
    <s v="Marc Harrigan"/>
    <x v="2"/>
    <s v="United States"/>
    <s v="Los Angeles"/>
    <x v="1"/>
    <n v="90008"/>
    <x v="1"/>
    <s v="FUR-FU-10004188"/>
    <x v="0"/>
    <x v="5"/>
    <s v="Luxo Professional Combination Clamp-On Lamps"/>
    <n v="511.5"/>
    <n v="5"/>
    <n v="0"/>
    <n v="132.99"/>
  </r>
  <r>
    <n v="9849"/>
    <s v="CA-2014-169327"/>
    <x v="3"/>
    <x v="264"/>
    <x v="842"/>
    <s v="Second Class"/>
    <s v="MH-17290"/>
    <s v="Marc Harrigan"/>
    <x v="2"/>
    <s v="United States"/>
    <s v="Los Angeles"/>
    <x v="1"/>
    <n v="90008"/>
    <x v="1"/>
    <s v="OFF-BI-10004330"/>
    <x v="1"/>
    <x v="8"/>
    <s v="GBC Velobind Prepunched Cover Sets, Regency Series"/>
    <n v="147.91999999999999"/>
    <n v="5"/>
    <n v="0.2"/>
    <n v="46.224999999999987"/>
  </r>
  <r>
    <n v="9850"/>
    <s v="CA-2011-142979"/>
    <x v="2"/>
    <x v="791"/>
    <x v="1220"/>
    <s v="Standard Class"/>
    <s v="EH-13765"/>
    <s v="Edward Hooks"/>
    <x v="1"/>
    <s v="United States"/>
    <s v="Lodi"/>
    <x v="1"/>
    <n v="95240"/>
    <x v="1"/>
    <s v="OFF-AR-10002987"/>
    <x v="1"/>
    <x v="6"/>
    <s v="Prismacolor Color Pencil Set"/>
    <n v="39.68"/>
    <n v="2"/>
    <n v="0"/>
    <n v="16.268800000000002"/>
  </r>
  <r>
    <n v="9851"/>
    <s v="CA-2013-158155"/>
    <x v="0"/>
    <x v="440"/>
    <x v="1238"/>
    <s v="Standard Class"/>
    <s v="EH-13765"/>
    <s v="Edward Hooks"/>
    <x v="1"/>
    <s v="United States"/>
    <s v="New York City"/>
    <x v="15"/>
    <n v="10009"/>
    <x v="3"/>
    <s v="FUR-FU-10000732"/>
    <x v="0"/>
    <x v="5"/>
    <s v="Eldon 200 Class Desk Accessories"/>
    <n v="12.56"/>
    <n v="2"/>
    <n v="0"/>
    <n v="4.0191999999999997"/>
  </r>
  <r>
    <n v="9852"/>
    <s v="CA-2013-158155"/>
    <x v="0"/>
    <x v="440"/>
    <x v="1238"/>
    <s v="Standard Class"/>
    <s v="EH-13765"/>
    <s v="Edward Hooks"/>
    <x v="1"/>
    <s v="United States"/>
    <s v="New York City"/>
    <x v="15"/>
    <n v="10009"/>
    <x v="3"/>
    <s v="OFF-BI-10001670"/>
    <x v="1"/>
    <x v="8"/>
    <s v="Vinyl Sectional Post Binders"/>
    <n v="90.480000000000018"/>
    <n v="3"/>
    <n v="0.2"/>
    <n v="33.93"/>
  </r>
  <r>
    <n v="9853"/>
    <s v="CA-2013-158155"/>
    <x v="0"/>
    <x v="440"/>
    <x v="1238"/>
    <s v="Standard Class"/>
    <s v="EH-13765"/>
    <s v="Edward Hooks"/>
    <x v="1"/>
    <s v="United States"/>
    <s v="New York City"/>
    <x v="15"/>
    <n v="10009"/>
    <x v="3"/>
    <s v="OFF-PA-10000533"/>
    <x v="1"/>
    <x v="10"/>
    <s v="Southworth Parchment Paper &amp; Envelopes"/>
    <n v="13.08"/>
    <n v="2"/>
    <n v="0"/>
    <n v="6.0167999999999999"/>
  </r>
  <r>
    <n v="9854"/>
    <s v="CA-2013-158155"/>
    <x v="0"/>
    <x v="440"/>
    <x v="1238"/>
    <s v="Standard Class"/>
    <s v="EH-13765"/>
    <s v="Edward Hooks"/>
    <x v="1"/>
    <s v="United States"/>
    <s v="New York City"/>
    <x v="15"/>
    <n v="10009"/>
    <x v="3"/>
    <s v="FUR-FU-10002253"/>
    <x v="0"/>
    <x v="5"/>
    <s v="Howard Miller 13&quot; Diameter Pewter Finish Round Wall Clock"/>
    <n v="214.7"/>
    <n v="5"/>
    <n v="0"/>
    <n v="83.733000000000004"/>
  </r>
  <r>
    <n v="9855"/>
    <s v="CA-2014-138870"/>
    <x v="3"/>
    <x v="249"/>
    <x v="266"/>
    <s v="Standard Class"/>
    <s v="GA-14515"/>
    <s v="George Ashbrook"/>
    <x v="0"/>
    <s v="United States"/>
    <s v="San Francisco"/>
    <x v="1"/>
    <n v="94109"/>
    <x v="1"/>
    <s v="FUR-FU-10002396"/>
    <x v="0"/>
    <x v="5"/>
    <s v="DAX Copper Panel Document Frame, 5 x 7 Size"/>
    <n v="50.32"/>
    <n v="4"/>
    <n v="0"/>
    <n v="21.134400000000003"/>
  </r>
  <r>
    <n v="9856"/>
    <s v="CA-2014-138870"/>
    <x v="3"/>
    <x v="249"/>
    <x v="266"/>
    <s v="Standard Class"/>
    <s v="GA-14515"/>
    <s v="George Ashbrook"/>
    <x v="0"/>
    <s v="United States"/>
    <s v="San Francisco"/>
    <x v="1"/>
    <n v="94109"/>
    <x v="1"/>
    <s v="OFF-PA-10004438"/>
    <x v="1"/>
    <x v="10"/>
    <s v="Xerox 1907"/>
    <n v="24.56"/>
    <n v="2"/>
    <n v="0"/>
    <n v="11.543199999999999"/>
  </r>
  <r>
    <n v="9857"/>
    <s v="CA-2011-120950"/>
    <x v="2"/>
    <x v="1232"/>
    <x v="193"/>
    <s v="Standard Class"/>
    <s v="GA-14515"/>
    <s v="George Ashbrook"/>
    <x v="0"/>
    <s v="United States"/>
    <s v="Columbus"/>
    <x v="32"/>
    <n v="31907"/>
    <x v="0"/>
    <s v="OFF-PA-10000587"/>
    <x v="1"/>
    <x v="10"/>
    <s v="Array Parchment Paper, Assorted Colors"/>
    <n v="43.68"/>
    <n v="6"/>
    <n v="0"/>
    <n v="20.9664"/>
  </r>
  <r>
    <n v="9858"/>
    <s v="CA-2012-164301"/>
    <x v="1"/>
    <x v="514"/>
    <x v="803"/>
    <s v="Standard Class"/>
    <s v="EB-13840"/>
    <s v="Ellis Ballard"/>
    <x v="1"/>
    <s v="United States"/>
    <s v="Seattle"/>
    <x v="4"/>
    <n v="98103"/>
    <x v="1"/>
    <s v="FUR-TA-10001889"/>
    <x v="0"/>
    <x v="3"/>
    <s v="Bush Advantage Collection Racetrack Conference Table"/>
    <n v="3393.68"/>
    <n v="8"/>
    <n v="0"/>
    <n v="610.86239999999998"/>
  </r>
  <r>
    <n v="9859"/>
    <s v="CA-2014-113278"/>
    <x v="3"/>
    <x v="424"/>
    <x v="1327"/>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x v="1327"/>
    <s v="Standard Class"/>
    <s v="HR-14770"/>
    <s v="Hallie Redmond"/>
    <x v="2"/>
    <s v="United States"/>
    <s v="Richmond"/>
    <x v="14"/>
    <n v="47374"/>
    <x v="2"/>
    <s v="OFF-FA-10003472"/>
    <x v="1"/>
    <x v="13"/>
    <s v="Bagged Rubber Bands"/>
    <n v="2.52"/>
    <n v="2"/>
    <n v="0"/>
    <n v="0.1008"/>
  </r>
  <r>
    <n v="9861"/>
    <s v="CA-2014-113278"/>
    <x v="3"/>
    <x v="424"/>
    <x v="1327"/>
    <s v="Standard Class"/>
    <s v="HR-14770"/>
    <s v="Hallie Redmond"/>
    <x v="2"/>
    <s v="United States"/>
    <s v="Richmond"/>
    <x v="14"/>
    <n v="47374"/>
    <x v="2"/>
    <s v="TEC-PH-10000169"/>
    <x v="2"/>
    <x v="7"/>
    <s v="ARKON Windshield Dashboard Air Vent Car Mount Holder"/>
    <n v="67.8"/>
    <n v="4"/>
    <n v="0"/>
    <n v="1.3559999999999945"/>
  </r>
  <r>
    <n v="9862"/>
    <s v="CA-2014-113278"/>
    <x v="3"/>
    <x v="424"/>
    <x v="1327"/>
    <s v="Standard Class"/>
    <s v="HR-14770"/>
    <s v="Hallie Redmond"/>
    <x v="2"/>
    <s v="United States"/>
    <s v="Richmond"/>
    <x v="14"/>
    <n v="47374"/>
    <x v="2"/>
    <s v="OFF-ST-10002562"/>
    <x v="1"/>
    <x v="4"/>
    <s v="Staples"/>
    <n v="18.760000000000002"/>
    <n v="2"/>
    <n v="0"/>
    <n v="5.2528000000000006"/>
  </r>
  <r>
    <n v="9863"/>
    <s v="CA-2014-113278"/>
    <x v="3"/>
    <x v="424"/>
    <x v="1327"/>
    <s v="Standard Class"/>
    <s v="HR-14770"/>
    <s v="Hallie Redmond"/>
    <x v="2"/>
    <s v="United States"/>
    <s v="Richmond"/>
    <x v="14"/>
    <n v="47374"/>
    <x v="2"/>
    <s v="TEC-AC-10001445"/>
    <x v="2"/>
    <x v="11"/>
    <s v="Imation USB 2.0 Swivel Flash Drive USB flash drive - 4 GB - Pink"/>
    <n v="12.12"/>
    <n v="4"/>
    <n v="0"/>
    <n v="2.5451999999999995"/>
  </r>
  <r>
    <n v="9864"/>
    <s v="CA-2014-113278"/>
    <x v="3"/>
    <x v="424"/>
    <x v="1327"/>
    <s v="Standard Class"/>
    <s v="HR-14770"/>
    <s v="Hallie Redmond"/>
    <x v="2"/>
    <s v="United States"/>
    <s v="Richmond"/>
    <x v="14"/>
    <n v="47374"/>
    <x v="2"/>
    <s v="OFF-PA-10004156"/>
    <x v="1"/>
    <x v="10"/>
    <s v="Xerox 188"/>
    <n v="11.34"/>
    <n v="1"/>
    <n v="0"/>
    <n v="5.5565999999999995"/>
  </r>
  <r>
    <n v="9865"/>
    <s v="CA-2014-113278"/>
    <x v="3"/>
    <x v="424"/>
    <x v="1327"/>
    <s v="Standard Class"/>
    <s v="HR-14770"/>
    <s v="Hallie Redmond"/>
    <x v="2"/>
    <s v="United States"/>
    <s v="Richmond"/>
    <x v="14"/>
    <n v="47374"/>
    <x v="2"/>
    <s v="TEC-AC-10004469"/>
    <x v="2"/>
    <x v="11"/>
    <s v="Microsoft Sculpt Comfort Mouse"/>
    <n v="159.80000000000001"/>
    <n v="4"/>
    <n v="0"/>
    <n v="70.312000000000012"/>
  </r>
  <r>
    <n v="9866"/>
    <s v="CA-2014-113278"/>
    <x v="3"/>
    <x v="424"/>
    <x v="1327"/>
    <s v="Standard Class"/>
    <s v="HR-14770"/>
    <s v="Hallie Redmond"/>
    <x v="2"/>
    <s v="United States"/>
    <s v="Richmond"/>
    <x v="14"/>
    <n v="47374"/>
    <x v="2"/>
    <s v="FUR-FU-10001037"/>
    <x v="0"/>
    <x v="5"/>
    <s v="DAX Charcoal/Nickel-Tone Document Frame, 5 x 7"/>
    <n v="18.96"/>
    <n v="2"/>
    <n v="0"/>
    <n v="8.532"/>
  </r>
  <r>
    <n v="9867"/>
    <s v="US-2012-116981"/>
    <x v="1"/>
    <x v="514"/>
    <x v="1328"/>
    <s v="Second Class"/>
    <s v="SM-20950"/>
    <s v="Suzanne McNair"/>
    <x v="1"/>
    <s v="United States"/>
    <s v="New York City"/>
    <x v="15"/>
    <n v="10009"/>
    <x v="3"/>
    <s v="OFF-ST-10002615"/>
    <x v="1"/>
    <x v="4"/>
    <s v="Dual Level, Single-Width Filing Carts"/>
    <n v="1085.42"/>
    <n v="7"/>
    <n v="0"/>
    <n v="282.20920000000001"/>
  </r>
  <r>
    <n v="9868"/>
    <s v="US-2012-116981"/>
    <x v="1"/>
    <x v="514"/>
    <x v="1328"/>
    <s v="Second Class"/>
    <s v="SM-20950"/>
    <s v="Suzanne McNair"/>
    <x v="1"/>
    <s v="United States"/>
    <s v="New York City"/>
    <x v="15"/>
    <n v="10009"/>
    <x v="3"/>
    <s v="OFF-AP-10000595"/>
    <x v="1"/>
    <x v="9"/>
    <s v="Disposable Triple-Filter Dust Bags"/>
    <n v="13.11"/>
    <n v="3"/>
    <n v="0"/>
    <n v="3.4086000000000003"/>
  </r>
  <r>
    <n v="9869"/>
    <s v="CA-2011-114195"/>
    <x v="2"/>
    <x v="301"/>
    <x v="1082"/>
    <s v="First Class"/>
    <s v="EA-14035"/>
    <s v="Erin Ashbrook"/>
    <x v="1"/>
    <s v="United States"/>
    <s v="Mason"/>
    <x v="24"/>
    <n v="45040"/>
    <x v="3"/>
    <s v="FUR-FU-10002253"/>
    <x v="0"/>
    <x v="5"/>
    <s v="Howard Miller 13&quot; Diameter Pewter Finish Round Wall Clock"/>
    <n v="68.703999999999994"/>
    <n v="2"/>
    <n v="0.2"/>
    <n v="16.317200000000003"/>
  </r>
  <r>
    <n v="9870"/>
    <s v="CA-2011-114195"/>
    <x v="2"/>
    <x v="301"/>
    <x v="1082"/>
    <s v="First Class"/>
    <s v="EA-14035"/>
    <s v="Erin Ashbrook"/>
    <x v="1"/>
    <s v="United States"/>
    <s v="Mason"/>
    <x v="24"/>
    <n v="45040"/>
    <x v="3"/>
    <s v="OFF-BI-10000494"/>
    <x v="1"/>
    <x v="8"/>
    <s v="Acco Economy Flexible Poly Round Ring Binder"/>
    <n v="3.1320000000000001"/>
    <n v="2"/>
    <n v="0.7"/>
    <n v="-2.6099999999999994"/>
  </r>
  <r>
    <n v="9871"/>
    <s v="CA-2011-114195"/>
    <x v="2"/>
    <x v="301"/>
    <x v="1082"/>
    <s v="First Class"/>
    <s v="EA-14035"/>
    <s v="Erin Ashbrook"/>
    <x v="1"/>
    <s v="United States"/>
    <s v="Mason"/>
    <x v="24"/>
    <n v="45040"/>
    <x v="3"/>
    <s v="OFF-BI-10001658"/>
    <x v="1"/>
    <x v="8"/>
    <s v="GBC Standard Therm-A-Bind Covers"/>
    <n v="22.428000000000004"/>
    <n v="3"/>
    <n v="0.7"/>
    <n v="-17.942399999999992"/>
  </r>
  <r>
    <n v="9872"/>
    <s v="CA-2014-146269"/>
    <x v="3"/>
    <x v="833"/>
    <x v="299"/>
    <s v="Same Day"/>
    <s v="MH-17455"/>
    <s v="Mark Hamilton"/>
    <x v="0"/>
    <s v="United States"/>
    <s v="Chicago"/>
    <x v="10"/>
    <n v="60623"/>
    <x v="2"/>
    <s v="OFF-ST-10003208"/>
    <x v="1"/>
    <x v="4"/>
    <s v="Adjustable Depth Letter/Legal Cart"/>
    <n v="290.33600000000001"/>
    <n v="2"/>
    <n v="0.2"/>
    <n v="32.662799999999947"/>
  </r>
  <r>
    <n v="9873"/>
    <s v="CA-2014-146269"/>
    <x v="3"/>
    <x v="833"/>
    <x v="299"/>
    <s v="Same Day"/>
    <s v="MH-17455"/>
    <s v="Mark Hamilton"/>
    <x v="0"/>
    <s v="United States"/>
    <s v="Chicago"/>
    <x v="10"/>
    <n v="60623"/>
    <x v="2"/>
    <s v="OFF-AR-10004790"/>
    <x v="1"/>
    <x v="6"/>
    <s v="Staples"/>
    <n v="19.152000000000001"/>
    <n v="2"/>
    <n v="0.2"/>
    <n v="1.1969999999999992"/>
  </r>
  <r>
    <n v="9874"/>
    <s v="CA-2013-100587"/>
    <x v="0"/>
    <x v="107"/>
    <x v="906"/>
    <s v="Standard Class"/>
    <s v="SL-20155"/>
    <s v="Sara Luxemburg"/>
    <x v="2"/>
    <s v="United States"/>
    <s v="New York City"/>
    <x v="15"/>
    <n v="10024"/>
    <x v="3"/>
    <s v="OFF-PA-10004609"/>
    <x v="1"/>
    <x v="10"/>
    <s v="Xerox 221"/>
    <n v="6.48"/>
    <n v="1"/>
    <n v="0"/>
    <n v="3.1104000000000003"/>
  </r>
  <r>
    <n v="9875"/>
    <s v="CA-2013-166653"/>
    <x v="0"/>
    <x v="897"/>
    <x v="926"/>
    <s v="Second Class"/>
    <s v="NP-18685"/>
    <s v="Nora Pelletier"/>
    <x v="2"/>
    <s v="United States"/>
    <s v="Parma"/>
    <x v="24"/>
    <n v="44134"/>
    <x v="3"/>
    <s v="OFF-EN-10003055"/>
    <x v="1"/>
    <x v="12"/>
    <s v="Blue String-Tie &amp; Button Interoffice Envelopes, 10 x 13"/>
    <n v="63.967999999999996"/>
    <n v="2"/>
    <n v="0.2"/>
    <n v="19.989999999999995"/>
  </r>
  <r>
    <n v="9876"/>
    <s v="CA-2012-130855"/>
    <x v="1"/>
    <x v="1233"/>
    <x v="708"/>
    <s v="Standard Class"/>
    <s v="RF-19840"/>
    <s v="Roy Französisch"/>
    <x v="0"/>
    <s v="United States"/>
    <s v="New York City"/>
    <x v="15"/>
    <n v="10035"/>
    <x v="3"/>
    <s v="OFF-SU-10003936"/>
    <x v="1"/>
    <x v="14"/>
    <s v="Acme Serrated Blade Letter Opener"/>
    <n v="6.36"/>
    <n v="2"/>
    <n v="0"/>
    <n v="6.3600000000000101E-2"/>
  </r>
  <r>
    <n v="9877"/>
    <s v="US-2014-166324"/>
    <x v="3"/>
    <x v="693"/>
    <x v="557"/>
    <s v="First Class"/>
    <s v="BE-11455"/>
    <s v="Brad Eason"/>
    <x v="2"/>
    <s v="United States"/>
    <s v="Cleveland"/>
    <x v="24"/>
    <n v="44105"/>
    <x v="3"/>
    <s v="OFF-ST-10000078"/>
    <x v="1"/>
    <x v="4"/>
    <s v="Tennsco 6- and 18-Compartment Lockers"/>
    <n v="848.5440000000001"/>
    <n v="4"/>
    <n v="0.2"/>
    <n v="-21.213600000000099"/>
  </r>
  <r>
    <n v="9878"/>
    <s v="US-2014-166324"/>
    <x v="3"/>
    <x v="693"/>
    <x v="557"/>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x v="557"/>
    <s v="First Class"/>
    <s v="BE-11455"/>
    <s v="Brad Eason"/>
    <x v="2"/>
    <s v="United States"/>
    <s v="Cleveland"/>
    <x v="24"/>
    <n v="44105"/>
    <x v="3"/>
    <s v="TEC-PH-10004080"/>
    <x v="2"/>
    <x v="7"/>
    <s v="Avaya 5410 Digital phone"/>
    <n v="122.38199999999999"/>
    <n v="3"/>
    <n v="0.4"/>
    <n v="-24.476399999999998"/>
  </r>
  <r>
    <n v="9880"/>
    <s v="CA-2013-122581"/>
    <x v="0"/>
    <x v="1036"/>
    <x v="1329"/>
    <s v="Standard Class"/>
    <s v="JK-15370"/>
    <s v="Jay Kimmel"/>
    <x v="0"/>
    <s v="United States"/>
    <s v="New York City"/>
    <x v="15"/>
    <n v="10035"/>
    <x v="3"/>
    <s v="FUR-CH-10002961"/>
    <x v="0"/>
    <x v="1"/>
    <s v="Leather Task Chair, Black"/>
    <n v="573.17399999999998"/>
    <n v="7"/>
    <n v="0.1"/>
    <n v="63.685999999999979"/>
  </r>
  <r>
    <n v="9881"/>
    <s v="CA-2012-104297"/>
    <x v="1"/>
    <x v="352"/>
    <x v="1247"/>
    <s v="First Class"/>
    <s v="CC-12100"/>
    <s v="Chad Cunningham"/>
    <x v="2"/>
    <s v="United States"/>
    <s v="Cleveland"/>
    <x v="24"/>
    <n v="44105"/>
    <x v="3"/>
    <s v="OFF-PA-10000474"/>
    <x v="1"/>
    <x v="10"/>
    <s v="Staples"/>
    <n v="85.055999999999997"/>
    <n v="3"/>
    <n v="0.2"/>
    <n v="28.706399999999991"/>
  </r>
  <r>
    <n v="9882"/>
    <s v="CA-2011-153927"/>
    <x v="2"/>
    <x v="1132"/>
    <x v="923"/>
    <s v="First Class"/>
    <s v="LL-16840"/>
    <s v="Lauren Leatherbury"/>
    <x v="0"/>
    <s v="United States"/>
    <s v="Woodstock"/>
    <x v="32"/>
    <n v="30188"/>
    <x v="0"/>
    <s v="OFF-BI-10000138"/>
    <x v="1"/>
    <x v="8"/>
    <s v="Acco Translucent Poly Ring Binders"/>
    <n v="14.04"/>
    <n v="3"/>
    <n v="0"/>
    <n v="6.7392000000000003"/>
  </r>
  <r>
    <n v="9883"/>
    <s v="CA-2011-153927"/>
    <x v="2"/>
    <x v="1132"/>
    <x v="923"/>
    <s v="First Class"/>
    <s v="LL-16840"/>
    <s v="Lauren Leatherbury"/>
    <x v="0"/>
    <s v="United States"/>
    <s v="Woodstock"/>
    <x v="32"/>
    <n v="30188"/>
    <x v="0"/>
    <s v="TEC-AC-10000023"/>
    <x v="2"/>
    <x v="11"/>
    <s v="Maxell 74 Minute CD-R Spindle, 50/Pack"/>
    <n v="272.61"/>
    <n v="13"/>
    <n v="0"/>
    <n v="98.139599999999987"/>
  </r>
  <r>
    <n v="9884"/>
    <s v="CA-2011-112291"/>
    <x v="2"/>
    <x v="1234"/>
    <x v="521"/>
    <s v="Standard Class"/>
    <s v="KE-16420"/>
    <s v="Katrina Edelman"/>
    <x v="1"/>
    <s v="United States"/>
    <s v="Los Angeles"/>
    <x v="1"/>
    <n v="90008"/>
    <x v="1"/>
    <s v="OFF-EN-10001415"/>
    <x v="1"/>
    <x v="12"/>
    <s v="Staples"/>
    <n v="11.16"/>
    <n v="2"/>
    <n v="0"/>
    <n v="5.58"/>
  </r>
  <r>
    <n v="9885"/>
    <s v="CA-2011-112291"/>
    <x v="2"/>
    <x v="1234"/>
    <x v="521"/>
    <s v="Standard Class"/>
    <s v="KE-16420"/>
    <s v="Katrina Edelman"/>
    <x v="1"/>
    <s v="United States"/>
    <s v="Los Angeles"/>
    <x v="1"/>
    <n v="90008"/>
    <x v="1"/>
    <s v="TEC-AC-10001284"/>
    <x v="2"/>
    <x v="11"/>
    <s v="Enermax Briskie RF Wireless Keyboard and Mouse Combo"/>
    <n v="62.31"/>
    <n v="3"/>
    <n v="0"/>
    <n v="22.4316"/>
  </r>
  <r>
    <n v="9886"/>
    <s v="CA-2011-112291"/>
    <x v="2"/>
    <x v="1234"/>
    <x v="521"/>
    <s v="Standard Class"/>
    <s v="KE-16420"/>
    <s v="Katrina Edelman"/>
    <x v="1"/>
    <s v="United States"/>
    <s v="Los Angeles"/>
    <x v="1"/>
    <n v="90008"/>
    <x v="1"/>
    <s v="TEC-AC-10000736"/>
    <x v="2"/>
    <x v="11"/>
    <s v="Logitech G600 MMO Gaming Mouse"/>
    <n v="159.97999999999999"/>
    <n v="2"/>
    <n v="0"/>
    <n v="57.592799999999997"/>
  </r>
  <r>
    <n v="9887"/>
    <s v="CA-2011-146997"/>
    <x v="2"/>
    <x v="1213"/>
    <x v="1330"/>
    <s v="Standard Class"/>
    <s v="SG-20605"/>
    <s v="Speros Goranitis"/>
    <x v="0"/>
    <s v="United States"/>
    <s v="Lafayette"/>
    <x v="14"/>
    <n v="47905"/>
    <x v="2"/>
    <s v="OFF-FA-10003467"/>
    <x v="1"/>
    <x v="13"/>
    <s v="Alliance Big Bands Rubber Bands, 12/Pack"/>
    <n v="5.9399999999999995"/>
    <n v="3"/>
    <n v="0"/>
    <n v="0"/>
  </r>
  <r>
    <n v="9888"/>
    <s v="CA-2014-169607"/>
    <x v="3"/>
    <x v="386"/>
    <x v="878"/>
    <s v="First Class"/>
    <s v="CA-12265"/>
    <s v="Christina Anderson"/>
    <x v="0"/>
    <s v="United States"/>
    <s v="New York City"/>
    <x v="15"/>
    <n v="10024"/>
    <x v="3"/>
    <s v="OFF-PA-10000477"/>
    <x v="1"/>
    <x v="10"/>
    <s v="Xerox 1952"/>
    <n v="9.9600000000000009"/>
    <n v="2"/>
    <n v="0"/>
    <n v="4.6812000000000005"/>
  </r>
  <r>
    <n v="9889"/>
    <s v="CA-2012-127544"/>
    <x v="1"/>
    <x v="816"/>
    <x v="576"/>
    <s v="Standard Class"/>
    <s v="RD-19585"/>
    <s v="Rob Dowd"/>
    <x v="0"/>
    <s v="United States"/>
    <s v="Utica"/>
    <x v="15"/>
    <n v="13501"/>
    <x v="3"/>
    <s v="TEC-AC-10000736"/>
    <x v="2"/>
    <x v="11"/>
    <s v="Logitech G600 MMO Gaming Mouse"/>
    <n v="79.989999999999995"/>
    <n v="1"/>
    <n v="0"/>
    <n v="28.796399999999998"/>
  </r>
  <r>
    <n v="9890"/>
    <s v="CA-2014-166499"/>
    <x v="3"/>
    <x v="498"/>
    <x v="1051"/>
    <s v="First Class"/>
    <s v="VG-21805"/>
    <s v="Vivek Grady"/>
    <x v="1"/>
    <s v="United States"/>
    <s v="Lakewood"/>
    <x v="30"/>
    <n v="8701"/>
    <x v="3"/>
    <s v="OFF-AR-10002467"/>
    <x v="1"/>
    <x v="6"/>
    <s v="Dixon Ticonderoga Pencils"/>
    <n v="8.94"/>
    <n v="3"/>
    <n v="0"/>
    <n v="2.4138000000000006"/>
  </r>
  <r>
    <n v="9891"/>
    <s v="US-2013-115441"/>
    <x v="0"/>
    <x v="197"/>
    <x v="1235"/>
    <s v="Second Class"/>
    <s v="SH-19975"/>
    <s v="Sally Hughsby"/>
    <x v="1"/>
    <s v="United States"/>
    <s v="Milwaukee"/>
    <x v="6"/>
    <n v="53209"/>
    <x v="2"/>
    <s v="OFF-PA-10004996"/>
    <x v="1"/>
    <x v="10"/>
    <s v="Speediset Carbonless Redi-Letter 7&quot; x 8 1/2&quot;"/>
    <n v="20.62"/>
    <n v="2"/>
    <n v="0"/>
    <n v="9.6913999999999998"/>
  </r>
  <r>
    <n v="9892"/>
    <s v="US-2013-115441"/>
    <x v="0"/>
    <x v="197"/>
    <x v="1235"/>
    <s v="Second Class"/>
    <s v="SH-19975"/>
    <s v="Sally Hughsby"/>
    <x v="1"/>
    <s v="United States"/>
    <s v="Milwaukee"/>
    <x v="6"/>
    <n v="53209"/>
    <x v="2"/>
    <s v="TEC-AC-10003116"/>
    <x v="2"/>
    <x v="11"/>
    <s v="Memorex Froggy Flash Drive 8 GB"/>
    <n v="124.25"/>
    <n v="7"/>
    <n v="0"/>
    <n v="48.457499999999996"/>
  </r>
  <r>
    <n v="9893"/>
    <s v="US-2013-115441"/>
    <x v="0"/>
    <x v="197"/>
    <x v="1235"/>
    <s v="Second Class"/>
    <s v="SH-19975"/>
    <s v="Sally Hughsby"/>
    <x v="1"/>
    <s v="United States"/>
    <s v="Milwaukee"/>
    <x v="6"/>
    <n v="53209"/>
    <x v="2"/>
    <s v="TEC-PH-10002262"/>
    <x v="2"/>
    <x v="7"/>
    <s v="LG Electronics Tone+ HBS-730 Bluetooth Headset"/>
    <n v="297.55"/>
    <n v="5"/>
    <n v="0"/>
    <n v="83.314000000000021"/>
  </r>
  <r>
    <n v="9894"/>
    <s v="US-2013-115441"/>
    <x v="0"/>
    <x v="197"/>
    <x v="1235"/>
    <s v="Second Class"/>
    <s v="SH-19975"/>
    <s v="Sally Hughsby"/>
    <x v="1"/>
    <s v="United States"/>
    <s v="Milwaukee"/>
    <x v="6"/>
    <n v="53209"/>
    <x v="2"/>
    <s v="FUR-CH-10004626"/>
    <x v="0"/>
    <x v="1"/>
    <s v="Office Star Flex Back Scooter Chair with Aluminum Finish Frame"/>
    <n v="403.56"/>
    <n v="4"/>
    <n v="0"/>
    <n v="96.854399999999998"/>
  </r>
  <r>
    <n v="9895"/>
    <s v="US-2013-115441"/>
    <x v="0"/>
    <x v="197"/>
    <x v="1235"/>
    <s v="Second Class"/>
    <s v="SH-19975"/>
    <s v="Sally Hughsby"/>
    <x v="1"/>
    <s v="United States"/>
    <s v="Milwaukee"/>
    <x v="6"/>
    <n v="53209"/>
    <x v="2"/>
    <s v="FUR-FU-10001756"/>
    <x v="0"/>
    <x v="5"/>
    <s v="Eldon Expressions Desk Accessory, Wood Photo Frame, Mahogany"/>
    <n v="95.199999999999989"/>
    <n v="5"/>
    <n v="0"/>
    <n v="27.60799999999999"/>
  </r>
  <r>
    <n v="9896"/>
    <s v="CA-2011-115049"/>
    <x v="2"/>
    <x v="467"/>
    <x v="511"/>
    <s v="Standard Class"/>
    <s v="MM-17920"/>
    <s v="Michael Moore"/>
    <x v="0"/>
    <s v="United States"/>
    <s v="Chicago"/>
    <x v="10"/>
    <n v="60623"/>
    <x v="2"/>
    <s v="TEC-AC-10004859"/>
    <x v="2"/>
    <x v="11"/>
    <s v="Maxell Pro 80 Minute CD-R, 10/Pack"/>
    <n v="153.82400000000001"/>
    <n v="11"/>
    <n v="0.2"/>
    <n v="38.456000000000003"/>
  </r>
  <r>
    <n v="9897"/>
    <s v="CA-2011-156342"/>
    <x v="2"/>
    <x v="1103"/>
    <x v="1126"/>
    <s v="Second Class"/>
    <s v="JF-15415"/>
    <s v="Jennifer Ferguson"/>
    <x v="0"/>
    <s v="United States"/>
    <s v="Chicago"/>
    <x v="10"/>
    <n v="60653"/>
    <x v="2"/>
    <s v="OFF-PA-10001725"/>
    <x v="1"/>
    <x v="10"/>
    <s v="Xerox 1892"/>
    <n v="62.015999999999998"/>
    <n v="2"/>
    <n v="0.2"/>
    <n v="22.480800000000002"/>
  </r>
  <r>
    <n v="9898"/>
    <s v="CA-2013-112830"/>
    <x v="0"/>
    <x v="112"/>
    <x v="891"/>
    <s v="Standard Class"/>
    <s v="LP-17095"/>
    <s v="Liz Preis"/>
    <x v="0"/>
    <s v="United States"/>
    <s v="Fairfield"/>
    <x v="24"/>
    <n v="45014"/>
    <x v="3"/>
    <s v="FUR-FU-10004306"/>
    <x v="0"/>
    <x v="5"/>
    <s v="Electrix Halogen Magnifier Lamp"/>
    <n v="466.32000000000005"/>
    <n v="3"/>
    <n v="0.2"/>
    <n v="34.97399999999999"/>
  </r>
  <r>
    <n v="9899"/>
    <s v="CA-2013-112830"/>
    <x v="0"/>
    <x v="112"/>
    <x v="891"/>
    <s v="Standard Class"/>
    <s v="LP-17095"/>
    <s v="Liz Preis"/>
    <x v="0"/>
    <s v="United States"/>
    <s v="Fairfield"/>
    <x v="24"/>
    <n v="45014"/>
    <x v="3"/>
    <s v="FUR-FU-10004845"/>
    <x v="0"/>
    <x v="5"/>
    <s v="Deflect-o EconoMat Nonstudded, No Bevel Mat"/>
    <n v="82.64"/>
    <n v="2"/>
    <n v="0.2"/>
    <n v="0"/>
  </r>
  <r>
    <n v="9900"/>
    <s v="US-2011-117380"/>
    <x v="2"/>
    <x v="1176"/>
    <x v="86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x v="1171"/>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x v="1171"/>
    <s v="Standard Class"/>
    <s v="SC-20845"/>
    <s v="Sung Chung"/>
    <x v="0"/>
    <s v="United States"/>
    <s v="Louisville"/>
    <x v="22"/>
    <n v="80027"/>
    <x v="1"/>
    <s v="FUR-FU-10001037"/>
    <x v="0"/>
    <x v="5"/>
    <s v="DAX Charcoal/Nickel-Tone Document Frame, 5 x 7"/>
    <n v="22.752000000000002"/>
    <n v="3"/>
    <n v="0.2"/>
    <n v="7.1099999999999994"/>
  </r>
  <r>
    <n v="9903"/>
    <s v="CA-2014-117646"/>
    <x v="3"/>
    <x v="170"/>
    <x v="1171"/>
    <s v="Standard Class"/>
    <s v="SC-20845"/>
    <s v="Sung Chung"/>
    <x v="0"/>
    <s v="United States"/>
    <s v="Louisville"/>
    <x v="22"/>
    <n v="80027"/>
    <x v="1"/>
    <s v="OFF-PA-10001950"/>
    <x v="1"/>
    <x v="10"/>
    <s v="Southworth 25% Cotton Antique Laid Paper &amp; Envelopes"/>
    <n v="6.6720000000000006"/>
    <n v="1"/>
    <n v="0.2"/>
    <n v="2.0849999999999991"/>
  </r>
  <r>
    <n v="9904"/>
    <s v="CA-2011-122609"/>
    <x v="2"/>
    <x v="607"/>
    <x v="7"/>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x v="7"/>
    <s v="Standard Class"/>
    <s v="DP-13000"/>
    <s v="Darren Powers"/>
    <x v="0"/>
    <s v="United States"/>
    <s v="Carrollton"/>
    <x v="5"/>
    <n v="75007"/>
    <x v="2"/>
    <s v="TEC-AC-10002567"/>
    <x v="2"/>
    <x v="11"/>
    <s v="Logitech G602 Wireless Gaming Mouse"/>
    <n v="127.98399999999999"/>
    <n v="2"/>
    <n v="0.2"/>
    <n v="25.596799999999998"/>
  </r>
  <r>
    <n v="9906"/>
    <s v="US-2012-129007"/>
    <x v="1"/>
    <x v="1023"/>
    <x v="459"/>
    <s v="First Class"/>
    <s v="KD-16615"/>
    <s v="Ken Dana"/>
    <x v="1"/>
    <s v="United States"/>
    <s v="Anaheim"/>
    <x v="1"/>
    <n v="92804"/>
    <x v="1"/>
    <s v="FUR-FU-10004973"/>
    <x v="0"/>
    <x v="5"/>
    <s v="Flat Face Poster Frame"/>
    <n v="131.88"/>
    <n v="7"/>
    <n v="0"/>
    <n v="55.389600000000002"/>
  </r>
  <r>
    <n v="9907"/>
    <s v="US-2012-129007"/>
    <x v="1"/>
    <x v="1023"/>
    <x v="459"/>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x v="459"/>
    <s v="First Class"/>
    <s v="KD-16615"/>
    <s v="Ken Dana"/>
    <x v="1"/>
    <s v="United States"/>
    <s v="Anaheim"/>
    <x v="1"/>
    <n v="92804"/>
    <x v="1"/>
    <s v="FUR-CH-10000155"/>
    <x v="0"/>
    <x v="1"/>
    <s v="Global Comet Stacking Armless Chair"/>
    <n v="717.72"/>
    <n v="3"/>
    <n v="0.2"/>
    <n v="71.77200000000002"/>
  </r>
  <r>
    <n v="9909"/>
    <s v="US-2012-129007"/>
    <x v="1"/>
    <x v="1023"/>
    <x v="459"/>
    <s v="First Class"/>
    <s v="KD-16615"/>
    <s v="Ken Dana"/>
    <x v="1"/>
    <s v="United States"/>
    <s v="Anaheim"/>
    <x v="1"/>
    <n v="92804"/>
    <x v="1"/>
    <s v="FUR-FU-10002379"/>
    <x v="0"/>
    <x v="5"/>
    <s v="Eldon Econocleat Chair Mats for Low Pile Carpets"/>
    <n v="207.35"/>
    <n v="5"/>
    <n v="0"/>
    <n v="24.881999999999991"/>
  </r>
  <r>
    <n v="9910"/>
    <s v="US-2012-129007"/>
    <x v="1"/>
    <x v="1023"/>
    <x v="459"/>
    <s v="First Class"/>
    <s v="KD-16615"/>
    <s v="Ken Dana"/>
    <x v="1"/>
    <s v="United States"/>
    <s v="Anaheim"/>
    <x v="1"/>
    <n v="92804"/>
    <x v="1"/>
    <s v="FUR-FU-10004018"/>
    <x v="0"/>
    <x v="5"/>
    <s v="Tensor Computer Mounted Lamp"/>
    <n v="44.67"/>
    <n v="3"/>
    <n v="0"/>
    <n v="12.060900000000002"/>
  </r>
  <r>
    <n v="9911"/>
    <s v="US-2012-129007"/>
    <x v="1"/>
    <x v="1023"/>
    <x v="459"/>
    <s v="First Class"/>
    <s v="KD-16615"/>
    <s v="Ken Dana"/>
    <x v="1"/>
    <s v="United States"/>
    <s v="Anaheim"/>
    <x v="1"/>
    <n v="92804"/>
    <x v="1"/>
    <s v="OFF-PA-10000994"/>
    <x v="1"/>
    <x v="10"/>
    <s v="Xerox 1915"/>
    <n v="209.7"/>
    <n v="2"/>
    <n v="0"/>
    <n v="100.65599999999999"/>
  </r>
  <r>
    <n v="9912"/>
    <s v="US-2011-157231"/>
    <x v="2"/>
    <x v="267"/>
    <x v="568"/>
    <s v="Standard Class"/>
    <s v="RP-19855"/>
    <s v="Roy Phan"/>
    <x v="1"/>
    <s v="United States"/>
    <s v="Richmond"/>
    <x v="0"/>
    <n v="40475"/>
    <x v="0"/>
    <s v="OFF-BI-10002852"/>
    <x v="1"/>
    <x v="8"/>
    <s v="Ibico Standard Transparent Covers"/>
    <n v="115.36"/>
    <n v="7"/>
    <n v="0"/>
    <n v="56.526400000000002"/>
  </r>
  <r>
    <n v="9913"/>
    <s v="CA-2012-132388"/>
    <x v="1"/>
    <x v="998"/>
    <x v="1141"/>
    <s v="First Class"/>
    <s v="KN-16390"/>
    <s v="Katherine Nockton"/>
    <x v="1"/>
    <s v="United States"/>
    <s v="Santa Barbara"/>
    <x v="1"/>
    <n v="93101"/>
    <x v="1"/>
    <s v="FUR-CH-10001714"/>
    <x v="0"/>
    <x v="1"/>
    <s v="Global Leather &amp; Oak Executive Chair, Burgundy"/>
    <n v="362.13599999999997"/>
    <n v="3"/>
    <n v="0.2"/>
    <n v="-54.320399999999978"/>
  </r>
  <r>
    <n v="9914"/>
    <s v="CA-2012-132388"/>
    <x v="1"/>
    <x v="998"/>
    <x v="1141"/>
    <s v="First Class"/>
    <s v="KN-16390"/>
    <s v="Katherine Nockton"/>
    <x v="1"/>
    <s v="United States"/>
    <s v="Santa Barbara"/>
    <x v="1"/>
    <n v="93101"/>
    <x v="1"/>
    <s v="OFF-LA-10000414"/>
    <x v="1"/>
    <x v="2"/>
    <s v="Avery 503"/>
    <n v="31.049999999999997"/>
    <n v="3"/>
    <n v="0"/>
    <n v="14.904"/>
  </r>
  <r>
    <n v="9915"/>
    <s v="CA-2014-160927"/>
    <x v="3"/>
    <x v="926"/>
    <x v="523"/>
    <s v="Second Class"/>
    <s v="TM-21010"/>
    <s v="Tamara Manning"/>
    <x v="0"/>
    <s v="United States"/>
    <s v="Marion"/>
    <x v="23"/>
    <n v="52302"/>
    <x v="2"/>
    <s v="OFF-PA-10003848"/>
    <x v="1"/>
    <x v="10"/>
    <s v="Xerox 1997"/>
    <n v="12.96"/>
    <n v="2"/>
    <n v="0"/>
    <n v="6.2208000000000006"/>
  </r>
  <r>
    <n v="9916"/>
    <s v="CA-2014-160927"/>
    <x v="3"/>
    <x v="926"/>
    <x v="523"/>
    <s v="Second Class"/>
    <s v="TM-21010"/>
    <s v="Tamara Manning"/>
    <x v="0"/>
    <s v="United States"/>
    <s v="Marion"/>
    <x v="23"/>
    <n v="52302"/>
    <x v="2"/>
    <s v="OFF-PA-10000176"/>
    <x v="1"/>
    <x v="10"/>
    <s v="Xerox 1887"/>
    <n v="94.85"/>
    <n v="5"/>
    <n v="0"/>
    <n v="45.527999999999992"/>
  </r>
  <r>
    <n v="9917"/>
    <s v="CA-2014-160927"/>
    <x v="3"/>
    <x v="926"/>
    <x v="523"/>
    <s v="Second Class"/>
    <s v="TM-21010"/>
    <s v="Tamara Manning"/>
    <x v="0"/>
    <s v="United States"/>
    <s v="Marion"/>
    <x v="23"/>
    <n v="52302"/>
    <x v="2"/>
    <s v="OFF-ST-10001590"/>
    <x v="1"/>
    <x v="4"/>
    <s v="Tenex Personal Project File with Scoop Front Design, Black"/>
    <n v="13.48"/>
    <n v="1"/>
    <n v="0"/>
    <n v="3.5047999999999995"/>
  </r>
  <r>
    <n v="9918"/>
    <s v="CA-2014-160927"/>
    <x v="3"/>
    <x v="926"/>
    <x v="523"/>
    <s v="Second Class"/>
    <s v="TM-21010"/>
    <s v="Tamara Manning"/>
    <x v="0"/>
    <s v="United States"/>
    <s v="Marion"/>
    <x v="23"/>
    <n v="52302"/>
    <x v="2"/>
    <s v="FUR-FU-10000010"/>
    <x v="0"/>
    <x v="5"/>
    <s v="DAX Value U-Channel Document Frames, Easel Back"/>
    <n v="14.91"/>
    <n v="3"/>
    <n v="0"/>
    <n v="4.6220999999999997"/>
  </r>
  <r>
    <n v="9919"/>
    <s v="CA-2012-105508"/>
    <x v="1"/>
    <x v="496"/>
    <x v="591"/>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x v="585"/>
    <s v="Standard Class"/>
    <s v="MY-18295"/>
    <s v="Muhammed Yedwab"/>
    <x v="1"/>
    <s v="United States"/>
    <s v="Bryan"/>
    <x v="5"/>
    <n v="77803"/>
    <x v="2"/>
    <s v="FUR-CH-10000863"/>
    <x v="0"/>
    <x v="1"/>
    <s v="Novimex Swivel Fabric Task Chair"/>
    <n v="528.42999999999995"/>
    <n v="5"/>
    <n v="0.3"/>
    <n v="-143.43099999999998"/>
  </r>
  <r>
    <n v="9921"/>
    <s v="CA-2013-149272"/>
    <x v="0"/>
    <x v="543"/>
    <x v="585"/>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x v="457"/>
    <s v="Standard Class"/>
    <s v="AT-10435"/>
    <s v="Alyssa Tate"/>
    <x v="2"/>
    <s v="United States"/>
    <s v="Akron"/>
    <x v="24"/>
    <n v="44312"/>
    <x v="3"/>
    <s v="OFF-BI-10003350"/>
    <x v="1"/>
    <x v="8"/>
    <s v="Acco Expandable Hanging Binders"/>
    <n v="5.7420000000000009"/>
    <n v="3"/>
    <n v="0.7"/>
    <n v="-4.5935999999999986"/>
  </r>
  <r>
    <n v="9923"/>
    <s v="US-2014-162124"/>
    <x v="3"/>
    <x v="636"/>
    <x v="1187"/>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x v="325"/>
    <s v="First Class"/>
    <s v="DH-13075"/>
    <s v="Dave Hallsten"/>
    <x v="1"/>
    <s v="United States"/>
    <s v="New York City"/>
    <x v="15"/>
    <n v="10035"/>
    <x v="3"/>
    <s v="OFF-BI-10003982"/>
    <x v="1"/>
    <x v="8"/>
    <s v="Wilson Jones Century Plastic Molded Ring Binders"/>
    <n v="49.847999999999999"/>
    <n v="3"/>
    <n v="0.2"/>
    <n v="16.823699999999999"/>
  </r>
  <r>
    <n v="9925"/>
    <s v="CA-2012-159534"/>
    <x v="1"/>
    <x v="305"/>
    <x v="325"/>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x v="325"/>
    <s v="First Class"/>
    <s v="DH-13075"/>
    <s v="Dave Hallsten"/>
    <x v="1"/>
    <s v="United States"/>
    <s v="New York City"/>
    <x v="15"/>
    <n v="10035"/>
    <x v="3"/>
    <s v="OFF-BI-10003656"/>
    <x v="1"/>
    <x v="8"/>
    <s v="Fellowes PB200 Plastic Comb Binding Machine"/>
    <n v="1087.9360000000001"/>
    <n v="8"/>
    <n v="0.2"/>
    <n v="353.5791999999999"/>
  </r>
  <r>
    <n v="9927"/>
    <s v="CA-2012-159534"/>
    <x v="1"/>
    <x v="305"/>
    <x v="325"/>
    <s v="First Class"/>
    <s v="DH-13075"/>
    <s v="Dave Hallsten"/>
    <x v="1"/>
    <s v="United States"/>
    <s v="New York City"/>
    <x v="15"/>
    <n v="10035"/>
    <x v="3"/>
    <s v="TEC-PH-10002310"/>
    <x v="2"/>
    <x v="7"/>
    <s v="Panasonic KX T7731-B Digital phone"/>
    <n v="199.98"/>
    <n v="2"/>
    <n v="0"/>
    <n v="53.994599999999991"/>
  </r>
  <r>
    <n v="9928"/>
    <s v="CA-2012-159534"/>
    <x v="1"/>
    <x v="305"/>
    <x v="325"/>
    <s v="First Class"/>
    <s v="DH-13075"/>
    <s v="Dave Hallsten"/>
    <x v="1"/>
    <s v="United States"/>
    <s v="New York City"/>
    <x v="15"/>
    <n v="10035"/>
    <x v="3"/>
    <s v="OFF-ST-10001172"/>
    <x v="1"/>
    <x v="4"/>
    <s v="Tennsco Lockers, Sand"/>
    <n v="83.92"/>
    <n v="4"/>
    <n v="0"/>
    <n v="20.140799999999999"/>
  </r>
  <r>
    <n v="9929"/>
    <s v="CA-2013-129630"/>
    <x v="0"/>
    <x v="913"/>
    <x v="383"/>
    <s v="Same Day"/>
    <s v="IM-15055"/>
    <s v="Ionia McGrath"/>
    <x v="0"/>
    <s v="United States"/>
    <s v="San Francisco"/>
    <x v="1"/>
    <n v="94122"/>
    <x v="1"/>
    <s v="FUR-FU-10000260"/>
    <x v="0"/>
    <x v="5"/>
    <s v="6&quot; Cubicle Wall Clock, Black"/>
    <n v="24.27"/>
    <n v="3"/>
    <n v="0"/>
    <n v="8.7371999999999996"/>
  </r>
  <r>
    <n v="9930"/>
    <s v="CA-2013-129630"/>
    <x v="0"/>
    <x v="913"/>
    <x v="383"/>
    <s v="Same Day"/>
    <s v="IM-15055"/>
    <s v="Ionia McGrath"/>
    <x v="0"/>
    <s v="United States"/>
    <s v="San Francisco"/>
    <x v="1"/>
    <n v="94122"/>
    <x v="1"/>
    <s v="TEC-CO-10003763"/>
    <x v="2"/>
    <x v="16"/>
    <s v="Canon PC1060 Personal Laser Copier"/>
    <n v="2799.9600000000005"/>
    <n v="5"/>
    <n v="0.2"/>
    <n v="944.98649999999986"/>
  </r>
  <r>
    <n v="9931"/>
    <s v="CA-2012-104948"/>
    <x v="1"/>
    <x v="50"/>
    <x v="5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x v="50"/>
    <s v="Standard Class"/>
    <s v="KH-16510"/>
    <s v="Keith Herrera"/>
    <x v="0"/>
    <s v="United States"/>
    <s v="San Bernardino"/>
    <x v="1"/>
    <n v="92404"/>
    <x v="1"/>
    <s v="FUR-BO-10004357"/>
    <x v="0"/>
    <x v="0"/>
    <s v="O'Sullivan Living Dimensions 3-Shelf Bookcases"/>
    <n v="683.33199999999999"/>
    <n v="4"/>
    <n v="0.15"/>
    <n v="-40.196000000000055"/>
  </r>
  <r>
    <n v="9933"/>
    <s v="CA-2012-104948"/>
    <x v="1"/>
    <x v="50"/>
    <x v="50"/>
    <s v="Standard Class"/>
    <s v="KH-16510"/>
    <s v="Keith Herrera"/>
    <x v="0"/>
    <s v="United States"/>
    <s v="San Bernardino"/>
    <x v="1"/>
    <n v="92404"/>
    <x v="1"/>
    <s v="OFF-PA-10004610"/>
    <x v="1"/>
    <x v="10"/>
    <s v="Xerox 1900"/>
    <n v="29.96"/>
    <n v="7"/>
    <n v="0"/>
    <n v="13.481999999999998"/>
  </r>
  <r>
    <n v="9934"/>
    <s v="CA-2011-166555"/>
    <x v="2"/>
    <x v="384"/>
    <x v="1160"/>
    <s v="First Class"/>
    <s v="JK-15205"/>
    <s v="Jamie Kunitz"/>
    <x v="0"/>
    <s v="United States"/>
    <s v="Niagara Falls"/>
    <x v="15"/>
    <n v="14304"/>
    <x v="3"/>
    <s v="TEC-PH-10004912"/>
    <x v="2"/>
    <x v="7"/>
    <s v="Cisco SPA112 2 Port Phone Adapter"/>
    <n v="164.85000000000002"/>
    <n v="3"/>
    <n v="0"/>
    <n v="47.806499999999993"/>
  </r>
  <r>
    <n v="9935"/>
    <s v="CA-2013-114405"/>
    <x v="0"/>
    <x v="281"/>
    <x v="361"/>
    <s v="Standard Class"/>
    <s v="AS-10240"/>
    <s v="Alan Shonely"/>
    <x v="0"/>
    <s v="United States"/>
    <s v="Philadelphia"/>
    <x v="9"/>
    <n v="19120"/>
    <x v="3"/>
    <s v="OFF-AP-10003278"/>
    <x v="1"/>
    <x v="9"/>
    <s v="Belkin 7-Outlet SurgeMaster Home Series"/>
    <n v="33.528000000000006"/>
    <n v="3"/>
    <n v="0.2"/>
    <n v="2.5146000000000015"/>
  </r>
  <r>
    <n v="9936"/>
    <s v="CA-2013-114405"/>
    <x v="0"/>
    <x v="281"/>
    <x v="361"/>
    <s v="Standard Class"/>
    <s v="AS-10240"/>
    <s v="Alan Shonely"/>
    <x v="0"/>
    <s v="United States"/>
    <s v="Philadelphia"/>
    <x v="9"/>
    <n v="19120"/>
    <x v="3"/>
    <s v="OFF-ST-10001627"/>
    <x v="1"/>
    <x v="4"/>
    <s v="Eldon Jumbo ProFile Portable File Boxes Graphite/Black"/>
    <n v="36.744"/>
    <n v="3"/>
    <n v="0.2"/>
    <n v="3.6744000000000039"/>
  </r>
  <r>
    <n v="9937"/>
    <s v="CA-2014-132955"/>
    <x v="3"/>
    <x v="92"/>
    <x v="171"/>
    <s v="Standard Class"/>
    <s v="SC-20575"/>
    <s v="Sonia Cooley"/>
    <x v="0"/>
    <s v="United States"/>
    <s v="Cranston"/>
    <x v="34"/>
    <n v="2920"/>
    <x v="3"/>
    <s v="OFF-BI-10002735"/>
    <x v="1"/>
    <x v="8"/>
    <s v="GBC Prestige Therm-A-Bind Covers"/>
    <n v="102.93"/>
    <n v="3"/>
    <n v="0"/>
    <n v="48.377100000000006"/>
  </r>
  <r>
    <n v="9938"/>
    <s v="CA-2013-164889"/>
    <x v="0"/>
    <x v="1235"/>
    <x v="29"/>
    <s v="Second Class"/>
    <s v="CP-12340"/>
    <s v="Christine Phan"/>
    <x v="1"/>
    <s v="United States"/>
    <s v="Los Angeles"/>
    <x v="1"/>
    <n v="90049"/>
    <x v="1"/>
    <s v="FUR-TA-10001676"/>
    <x v="0"/>
    <x v="3"/>
    <s v="Hon 61000 Series Interactive Training Tables"/>
    <n v="71.088000000000008"/>
    <n v="2"/>
    <n v="0.2"/>
    <n v="-1.7772000000000041"/>
  </r>
  <r>
    <n v="9939"/>
    <s v="CA-2013-169824"/>
    <x v="0"/>
    <x v="939"/>
    <x v="24"/>
    <s v="Standard Class"/>
    <s v="NS-18640"/>
    <s v="Noel Staavos"/>
    <x v="1"/>
    <s v="United States"/>
    <s v="New York City"/>
    <x v="15"/>
    <n v="10009"/>
    <x v="3"/>
    <s v="FUR-FU-10004864"/>
    <x v="0"/>
    <x v="5"/>
    <s v="Eldon 500 Class Desk Accessories"/>
    <n v="60.35"/>
    <n v="5"/>
    <n v="0"/>
    <n v="19.915500000000002"/>
  </r>
  <r>
    <n v="9940"/>
    <s v="CA-2013-169824"/>
    <x v="0"/>
    <x v="939"/>
    <x v="24"/>
    <s v="Standard Class"/>
    <s v="NS-18640"/>
    <s v="Noel Staavos"/>
    <x v="1"/>
    <s v="United States"/>
    <s v="New York City"/>
    <x v="15"/>
    <n v="10009"/>
    <x v="3"/>
    <s v="OFF-SU-10000952"/>
    <x v="1"/>
    <x v="14"/>
    <s v="Fiskars Home &amp; Office Scissors"/>
    <n v="35.520000000000003"/>
    <n v="4"/>
    <n v="0"/>
    <n v="9.9456000000000024"/>
  </r>
  <r>
    <n v="9941"/>
    <s v="CA-2013-169824"/>
    <x v="0"/>
    <x v="939"/>
    <x v="24"/>
    <s v="Standard Class"/>
    <s v="NS-18640"/>
    <s v="Noel Staavos"/>
    <x v="1"/>
    <s v="United States"/>
    <s v="New York City"/>
    <x v="15"/>
    <n v="10009"/>
    <x v="3"/>
    <s v="OFF-AR-10000462"/>
    <x v="1"/>
    <x v="6"/>
    <s v="Sanford Pocket Accent Highlighters"/>
    <n v="11.200000000000001"/>
    <n v="7"/>
    <n v="0"/>
    <n v="4.8160000000000007"/>
  </r>
  <r>
    <n v="9942"/>
    <s v="CA-2014-164028"/>
    <x v="3"/>
    <x v="221"/>
    <x v="524"/>
    <s v="Standard Class"/>
    <s v="JL-15835"/>
    <s v="John Lee"/>
    <x v="0"/>
    <s v="United States"/>
    <s v="San Francisco"/>
    <x v="1"/>
    <n v="94122"/>
    <x v="1"/>
    <s v="TEC-AC-10001772"/>
    <x v="2"/>
    <x v="11"/>
    <s v="Memorex Mini Travel Drive 16 GB USB 2.0 Flash Drive"/>
    <n v="223.58"/>
    <n v="14"/>
    <n v="0"/>
    <n v="87.196200000000005"/>
  </r>
  <r>
    <n v="9943"/>
    <s v="CA-2011-143371"/>
    <x v="2"/>
    <x v="129"/>
    <x v="752"/>
    <s v="Standard Class"/>
    <s v="MD-17350"/>
    <s v="Maribeth Dona"/>
    <x v="0"/>
    <s v="United States"/>
    <s v="Anaheim"/>
    <x v="1"/>
    <n v="92804"/>
    <x v="1"/>
    <s v="OFF-ST-10001128"/>
    <x v="1"/>
    <x v="4"/>
    <s v="Carina Mini System Audio Rack, Model AR050B"/>
    <n v="998.82"/>
    <n v="9"/>
    <n v="0"/>
    <n v="29.964600000000061"/>
  </r>
  <r>
    <n v="9944"/>
    <s v="CA-2011-143371"/>
    <x v="2"/>
    <x v="129"/>
    <x v="752"/>
    <s v="Standard Class"/>
    <s v="MD-17350"/>
    <s v="Maribeth Dona"/>
    <x v="0"/>
    <s v="United States"/>
    <s v="Anaheim"/>
    <x v="1"/>
    <n v="92804"/>
    <x v="1"/>
    <s v="OFF-SU-10002537"/>
    <x v="1"/>
    <x v="14"/>
    <s v="Acme Box Cutter Scissors"/>
    <n v="51.150000000000006"/>
    <n v="5"/>
    <n v="0"/>
    <n v="13.299000000000003"/>
  </r>
  <r>
    <n v="9945"/>
    <s v="CA-2012-145415"/>
    <x v="1"/>
    <x v="1236"/>
    <x v="1250"/>
    <s v="Second Class"/>
    <s v="RD-19660"/>
    <s v="Robert Dilbeck"/>
    <x v="2"/>
    <s v="United States"/>
    <s v="Seattle"/>
    <x v="4"/>
    <n v="98103"/>
    <x v="1"/>
    <s v="OFF-ST-10000419"/>
    <x v="1"/>
    <x v="4"/>
    <s v="Rogers Jumbo File, Granite"/>
    <n v="40.74"/>
    <n v="3"/>
    <n v="0"/>
    <n v="0.4073999999999991"/>
  </r>
  <r>
    <n v="9946"/>
    <s v="CA-2011-111157"/>
    <x v="2"/>
    <x v="1086"/>
    <x v="70"/>
    <s v="Standard Class"/>
    <s v="NH-18610"/>
    <s v="Nicole Hansen"/>
    <x v="1"/>
    <s v="United States"/>
    <s v="Philadelphia"/>
    <x v="9"/>
    <n v="19120"/>
    <x v="3"/>
    <s v="OFF-PA-10000327"/>
    <x v="1"/>
    <x v="10"/>
    <s v="Xerox 1971"/>
    <n v="3.4240000000000004"/>
    <n v="1"/>
    <n v="0.2"/>
    <n v="1.0699999999999996"/>
  </r>
  <r>
    <n v="9947"/>
    <s v="CA-2011-111157"/>
    <x v="2"/>
    <x v="1086"/>
    <x v="70"/>
    <s v="Standard Class"/>
    <s v="NH-18610"/>
    <s v="Nicole Hansen"/>
    <x v="1"/>
    <s v="United States"/>
    <s v="Philadelphia"/>
    <x v="9"/>
    <n v="19120"/>
    <x v="3"/>
    <s v="TEC-AC-10004353"/>
    <x v="2"/>
    <x v="11"/>
    <s v="Hypercom P1300 Pinpad"/>
    <n v="151.20000000000002"/>
    <n v="3"/>
    <n v="0.2"/>
    <n v="32.130000000000003"/>
  </r>
  <r>
    <n v="9948"/>
    <s v="CA-2014-121559"/>
    <x v="3"/>
    <x v="702"/>
    <x v="1081"/>
    <s v="Second Class"/>
    <s v="HW-14935"/>
    <s v="Helen Wasserman"/>
    <x v="1"/>
    <s v="United States"/>
    <s v="Indianapolis"/>
    <x v="14"/>
    <n v="46203"/>
    <x v="2"/>
    <s v="FUR-CH-10003746"/>
    <x v="0"/>
    <x v="1"/>
    <s v="Hon 4070 Series Pagoda Round Back Stacking Chairs"/>
    <n v="1925.88"/>
    <n v="6"/>
    <n v="0"/>
    <n v="539.24639999999999"/>
  </r>
  <r>
    <n v="9949"/>
    <s v="CA-2014-121559"/>
    <x v="3"/>
    <x v="702"/>
    <x v="1081"/>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x v="1081"/>
    <s v="Second Class"/>
    <s v="HW-14935"/>
    <s v="Helen Wasserman"/>
    <x v="1"/>
    <s v="United States"/>
    <s v="Indianapolis"/>
    <x v="14"/>
    <n v="46203"/>
    <x v="2"/>
    <s v="TEC-AC-10004568"/>
    <x v="2"/>
    <x v="11"/>
    <s v="Maxell LTO Ultrium - 800 GB"/>
    <n v="83.97"/>
    <n v="3"/>
    <n v="0"/>
    <n v="15.954299999999993"/>
  </r>
  <r>
    <n v="9951"/>
    <s v="CA-2014-121559"/>
    <x v="3"/>
    <x v="702"/>
    <x v="1081"/>
    <s v="Second Class"/>
    <s v="HW-14935"/>
    <s v="Helen Wasserman"/>
    <x v="1"/>
    <s v="United States"/>
    <s v="Indianapolis"/>
    <x v="14"/>
    <n v="46203"/>
    <x v="2"/>
    <s v="TEC-AC-10001714"/>
    <x v="2"/>
    <x v="11"/>
    <s v="Logitech MX Performance Wireless Mouse"/>
    <n v="39.89"/>
    <n v="1"/>
    <n v="0"/>
    <n v="14.7593"/>
  </r>
  <r>
    <n v="9952"/>
    <s v="CA-2014-121559"/>
    <x v="3"/>
    <x v="702"/>
    <x v="1081"/>
    <s v="Second Class"/>
    <s v="HW-14935"/>
    <s v="Helen Wasserman"/>
    <x v="1"/>
    <s v="United States"/>
    <s v="Indianapolis"/>
    <x v="14"/>
    <n v="46203"/>
    <x v="2"/>
    <s v="OFF-BI-10002072"/>
    <x v="1"/>
    <x v="8"/>
    <s v="Cardinal Slant-D Ring Binders"/>
    <n v="17.38"/>
    <n v="2"/>
    <n v="0"/>
    <n v="8.69"/>
  </r>
  <r>
    <n v="9953"/>
    <s v="CA-2012-141593"/>
    <x v="1"/>
    <x v="639"/>
    <x v="313"/>
    <s v="Second Class"/>
    <s v="DB-12970"/>
    <s v="Darren Budd"/>
    <x v="1"/>
    <s v="United States"/>
    <s v="Los Angeles"/>
    <x v="1"/>
    <n v="90045"/>
    <x v="1"/>
    <s v="OFF-BI-10001153"/>
    <x v="1"/>
    <x v="8"/>
    <s v="Ibico Recycled Grain-Textured Covers"/>
    <n v="55.264000000000003"/>
    <n v="2"/>
    <n v="0.2"/>
    <n v="20.723999999999997"/>
  </r>
  <r>
    <n v="9954"/>
    <s v="CA-2012-141593"/>
    <x v="1"/>
    <x v="639"/>
    <x v="313"/>
    <s v="Second Class"/>
    <s v="DB-12970"/>
    <s v="Darren Budd"/>
    <x v="1"/>
    <s v="United States"/>
    <s v="Los Angeles"/>
    <x v="1"/>
    <n v="90045"/>
    <x v="1"/>
    <s v="OFF-PA-10004983"/>
    <x v="1"/>
    <x v="10"/>
    <s v="Xerox 23"/>
    <n v="6.48"/>
    <n v="1"/>
    <n v="0"/>
    <n v="3.1104000000000003"/>
  </r>
  <r>
    <n v="9955"/>
    <s v="CA-2012-141593"/>
    <x v="1"/>
    <x v="639"/>
    <x v="313"/>
    <s v="Second Class"/>
    <s v="DB-12970"/>
    <s v="Darren Budd"/>
    <x v="1"/>
    <s v="United States"/>
    <s v="Los Angeles"/>
    <x v="1"/>
    <n v="90045"/>
    <x v="1"/>
    <s v="OFF-BI-10000948"/>
    <x v="1"/>
    <x v="8"/>
    <s v="GBC Laser Imprintable Binding System Covers, Desert Sand"/>
    <n v="34.248000000000005"/>
    <n v="3"/>
    <n v="0.2"/>
    <n v="11.558699999999998"/>
  </r>
  <r>
    <n v="9956"/>
    <s v="CA-2012-141593"/>
    <x v="1"/>
    <x v="639"/>
    <x v="313"/>
    <s v="Second Class"/>
    <s v="DB-12970"/>
    <s v="Darren Budd"/>
    <x v="1"/>
    <s v="United States"/>
    <s v="Los Angeles"/>
    <x v="1"/>
    <n v="90045"/>
    <x v="1"/>
    <s v="FUR-TA-10002622"/>
    <x v="0"/>
    <x v="3"/>
    <s v="Bush Andora Conference Table, Maple/Graphite Gray Finish"/>
    <n v="273.56799999999998"/>
    <n v="2"/>
    <n v="0.2"/>
    <n v="10.258800000000008"/>
  </r>
  <r>
    <n v="9957"/>
    <s v="US-2011-143287"/>
    <x v="2"/>
    <x v="7"/>
    <x v="995"/>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x v="995"/>
    <s v="Standard Class"/>
    <s v="KN-16705"/>
    <s v="Kristina Nunn"/>
    <x v="2"/>
    <s v="United States"/>
    <s v="New Rochelle"/>
    <x v="15"/>
    <n v="10801"/>
    <x v="3"/>
    <s v="OFF-PA-10004039"/>
    <x v="1"/>
    <x v="10"/>
    <s v="Xerox 1882"/>
    <n v="223.92"/>
    <n v="4"/>
    <n v="0"/>
    <n v="109.7208"/>
  </r>
  <r>
    <n v="9959"/>
    <s v="US-2011-143287"/>
    <x v="2"/>
    <x v="7"/>
    <x v="995"/>
    <s v="Standard Class"/>
    <s v="KN-16705"/>
    <s v="Kristina Nunn"/>
    <x v="2"/>
    <s v="United States"/>
    <s v="New Rochelle"/>
    <x v="15"/>
    <n v="10801"/>
    <x v="3"/>
    <s v="OFF-SU-10001574"/>
    <x v="1"/>
    <x v="14"/>
    <s v="Acme Value Line Scissors"/>
    <n v="7.3"/>
    <n v="2"/>
    <n v="0"/>
    <n v="2.1899999999999995"/>
  </r>
  <r>
    <n v="9960"/>
    <s v="CA-2014-137421"/>
    <x v="3"/>
    <x v="833"/>
    <x v="768"/>
    <s v="Standard Class"/>
    <s v="AJ-10945"/>
    <s v="Ashley Jarboe"/>
    <x v="0"/>
    <s v="United States"/>
    <s v="Chandler"/>
    <x v="16"/>
    <n v="85224"/>
    <x v="1"/>
    <s v="OFF-AR-10001761"/>
    <x v="1"/>
    <x v="6"/>
    <s v="Avery Hi-Liter Smear-Safe Highlighters"/>
    <n v="9.3439999999999994"/>
    <n v="2"/>
    <n v="0.2"/>
    <n v="1.8687999999999998"/>
  </r>
  <r>
    <n v="9961"/>
    <s v="CA-2014-141446"/>
    <x v="3"/>
    <x v="118"/>
    <x v="934"/>
    <s v="Second Class"/>
    <s v="CL-12700"/>
    <s v="Craig Leslie"/>
    <x v="2"/>
    <s v="United States"/>
    <s v="Florence"/>
    <x v="0"/>
    <n v="41042"/>
    <x v="0"/>
    <s v="TEC-AC-10002305"/>
    <x v="2"/>
    <x v="11"/>
    <s v="KeyTronic E03601U1 - Keyboard - Beige"/>
    <n v="18"/>
    <n v="1"/>
    <n v="0"/>
    <n v="3.2399999999999984"/>
  </r>
  <r>
    <n v="9962"/>
    <s v="CA-2012-168088"/>
    <x v="1"/>
    <x v="531"/>
    <x v="206"/>
    <s v="First Class"/>
    <s v="CM-12655"/>
    <s v="Corinna Mitchell"/>
    <x v="2"/>
    <s v="United States"/>
    <s v="Houston"/>
    <x v="5"/>
    <n v="77041"/>
    <x v="2"/>
    <s v="OFF-PA-10000675"/>
    <x v="1"/>
    <x v="10"/>
    <s v="Xerox 1919"/>
    <n v="65.584000000000003"/>
    <n v="2"/>
    <n v="0.2"/>
    <n v="23.7742"/>
  </r>
  <r>
    <n v="9963"/>
    <s v="CA-2012-168088"/>
    <x v="1"/>
    <x v="531"/>
    <x v="206"/>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x v="1093"/>
    <s v="Same Day"/>
    <s v="AS-10240"/>
    <s v="Alan Shonely"/>
    <x v="0"/>
    <s v="United States"/>
    <s v="Philadelphia"/>
    <x v="9"/>
    <n v="19140"/>
    <x v="3"/>
    <s v="OFF-PA-10003072"/>
    <x v="1"/>
    <x v="10"/>
    <s v="Eureka Recycled Copy Paper 8 1/2&quot; x 11&quot;, Ream"/>
    <n v="10.368000000000002"/>
    <n v="2"/>
    <n v="0.2"/>
    <n v="3.6288"/>
  </r>
  <r>
    <n v="9965"/>
    <s v="CA-2013-146374"/>
    <x v="0"/>
    <x v="5"/>
    <x v="5"/>
    <s v="Second Class"/>
    <s v="HE-14800"/>
    <s v="Harold Engle"/>
    <x v="1"/>
    <s v="United States"/>
    <s v="Newark"/>
    <x v="13"/>
    <n v="19711"/>
    <x v="3"/>
    <s v="FUR-FU-10002671"/>
    <x v="0"/>
    <x v="5"/>
    <s v="Electrix 20W Halogen Replacement Bulb for Zoom-In Desk Lamp"/>
    <n v="13.4"/>
    <n v="1"/>
    <n v="0"/>
    <n v="6.4319999999999995"/>
  </r>
  <r>
    <n v="9966"/>
    <s v="CA-2013-146374"/>
    <x v="0"/>
    <x v="5"/>
    <x v="5"/>
    <s v="Second Class"/>
    <s v="HE-14800"/>
    <s v="Harold Engle"/>
    <x v="1"/>
    <s v="United States"/>
    <s v="Newark"/>
    <x v="13"/>
    <n v="19711"/>
    <x v="3"/>
    <s v="OFF-PA-10000349"/>
    <x v="1"/>
    <x v="10"/>
    <s v="Staples"/>
    <n v="4.9800000000000004"/>
    <n v="1"/>
    <n v="0"/>
    <n v="2.3406000000000002"/>
  </r>
  <r>
    <n v="9967"/>
    <s v="CA-2013-146374"/>
    <x v="0"/>
    <x v="5"/>
    <x v="5"/>
    <s v="Second Class"/>
    <s v="HE-14800"/>
    <s v="Harold Engle"/>
    <x v="1"/>
    <s v="United States"/>
    <s v="Newark"/>
    <x v="13"/>
    <n v="19711"/>
    <x v="3"/>
    <s v="OFF-EN-10004483"/>
    <x v="1"/>
    <x v="12"/>
    <s v="#10 White Business Envelopes,4 1/8 x 9 1/2"/>
    <n v="109.69"/>
    <n v="7"/>
    <n v="0"/>
    <n v="51.554299999999991"/>
  </r>
  <r>
    <n v="9968"/>
    <s v="CA-2014-153871"/>
    <x v="3"/>
    <x v="157"/>
    <x v="416"/>
    <s v="Standard Class"/>
    <s v="RB-19435"/>
    <s v="Richard Bierner"/>
    <x v="0"/>
    <s v="United States"/>
    <s v="Plainfield"/>
    <x v="30"/>
    <n v="7060"/>
    <x v="3"/>
    <s v="OFF-BI-10004209"/>
    <x v="1"/>
    <x v="8"/>
    <s v="Fellowes Twister Kit, Gray/Clear, 3/pkg"/>
    <n v="40.199999999999996"/>
    <n v="5"/>
    <n v="0"/>
    <n v="18.089999999999996"/>
  </r>
  <r>
    <n v="9969"/>
    <s v="CA-2014-153871"/>
    <x v="3"/>
    <x v="157"/>
    <x v="416"/>
    <s v="Standard Class"/>
    <s v="RB-19435"/>
    <s v="Richard Bierner"/>
    <x v="0"/>
    <s v="United States"/>
    <s v="Plainfield"/>
    <x v="30"/>
    <n v="7060"/>
    <x v="3"/>
    <s v="OFF-BI-10004600"/>
    <x v="1"/>
    <x v="8"/>
    <s v="Ibico Ibimaster 300 Manual Binding System"/>
    <n v="735.98"/>
    <n v="2"/>
    <n v="0"/>
    <n v="331.19099999999997"/>
  </r>
  <r>
    <n v="9970"/>
    <s v="CA-2014-153871"/>
    <x v="3"/>
    <x v="157"/>
    <x v="416"/>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x v="790"/>
    <s v="Standard Class"/>
    <s v="MP-17470"/>
    <s v="Mark Packer"/>
    <x v="2"/>
    <s v="United States"/>
    <s v="Smyrna"/>
    <x v="32"/>
    <n v="30080"/>
    <x v="0"/>
    <s v="OFF-BI-10002867"/>
    <x v="1"/>
    <x v="8"/>
    <s v="GBC Recycled Regency Composition Covers"/>
    <n v="119.56"/>
    <n v="2"/>
    <n v="0"/>
    <n v="54.997599999999991"/>
  </r>
  <r>
    <n v="9972"/>
    <s v="CA-2012-103772"/>
    <x v="1"/>
    <x v="1141"/>
    <x v="790"/>
    <s v="Standard Class"/>
    <s v="MP-17470"/>
    <s v="Mark Packer"/>
    <x v="2"/>
    <s v="United States"/>
    <s v="Smyrna"/>
    <x v="32"/>
    <n v="30080"/>
    <x v="0"/>
    <s v="OFF-AR-10000538"/>
    <x v="1"/>
    <x v="6"/>
    <s v="Boston Model 1800 Electric Pencil Sharpener, Gray"/>
    <n v="140.75"/>
    <n v="5"/>
    <n v="0"/>
    <n v="42.22499999999998"/>
  </r>
  <r>
    <n v="9973"/>
    <s v="CA-2013-130225"/>
    <x v="0"/>
    <x v="108"/>
    <x v="106"/>
    <s v="Standard Class"/>
    <s v="RC-19960"/>
    <s v="Ryan Crowe"/>
    <x v="0"/>
    <s v="United States"/>
    <s v="Houston"/>
    <x v="5"/>
    <n v="77041"/>
    <x v="2"/>
    <s v="OFF-EN-10000056"/>
    <x v="1"/>
    <x v="12"/>
    <s v="Cameo Buff Policy Envelopes"/>
    <n v="99.567999999999998"/>
    <n v="2"/>
    <n v="0.2"/>
    <n v="33.604199999999992"/>
  </r>
  <r>
    <n v="9974"/>
    <s v="US-2013-103674"/>
    <x v="0"/>
    <x v="409"/>
    <x v="5"/>
    <s v="Standard Class"/>
    <s v="AP-10720"/>
    <s v="Anne Pryor"/>
    <x v="2"/>
    <s v="United States"/>
    <s v="Los Angeles"/>
    <x v="1"/>
    <n v="90032"/>
    <x v="1"/>
    <s v="TEC-PH-10004080"/>
    <x v="2"/>
    <x v="7"/>
    <s v="Avaya 5410 Digital phone"/>
    <n v="271.95999999999998"/>
    <n v="5"/>
    <n v="0.2"/>
    <n v="27.195999999999998"/>
  </r>
  <r>
    <n v="9975"/>
    <s v="US-2013-103674"/>
    <x v="0"/>
    <x v="409"/>
    <x v="5"/>
    <s v="Standard Class"/>
    <s v="AP-10720"/>
    <s v="Anne Pryor"/>
    <x v="2"/>
    <s v="United States"/>
    <s v="Los Angeles"/>
    <x v="1"/>
    <n v="90032"/>
    <x v="1"/>
    <s v="OFF-AR-10004752"/>
    <x v="1"/>
    <x v="6"/>
    <s v="Blackstonian Pencils"/>
    <n v="18.689999999999998"/>
    <n v="7"/>
    <n v="0"/>
    <n v="5.2332000000000001"/>
  </r>
  <r>
    <n v="9976"/>
    <s v="US-2013-103674"/>
    <x v="0"/>
    <x v="409"/>
    <x v="5"/>
    <s v="Standard Class"/>
    <s v="AP-10720"/>
    <s v="Anne Pryor"/>
    <x v="2"/>
    <s v="United States"/>
    <s v="Los Angeles"/>
    <x v="1"/>
    <n v="90032"/>
    <x v="1"/>
    <s v="OFF-PA-10000743"/>
    <x v="1"/>
    <x v="10"/>
    <s v="Xerox 1977"/>
    <n v="13.36"/>
    <n v="2"/>
    <n v="0"/>
    <n v="6.4127999999999998"/>
  </r>
  <r>
    <n v="9977"/>
    <s v="US-2013-103674"/>
    <x v="0"/>
    <x v="409"/>
    <x v="5"/>
    <s v="Standard Class"/>
    <s v="AP-10720"/>
    <s v="Anne Pryor"/>
    <x v="2"/>
    <s v="United States"/>
    <s v="Los Angeles"/>
    <x v="1"/>
    <n v="90032"/>
    <x v="1"/>
    <s v="TEC-PH-10002496"/>
    <x v="2"/>
    <x v="7"/>
    <s v="Cisco SPA301"/>
    <n v="249.58400000000003"/>
    <n v="2"/>
    <n v="0.2"/>
    <n v="31.197999999999986"/>
  </r>
  <r>
    <n v="9978"/>
    <s v="US-2013-103674"/>
    <x v="0"/>
    <x v="409"/>
    <x v="5"/>
    <s v="Standard Class"/>
    <s v="AP-10720"/>
    <s v="Anne Pryor"/>
    <x v="2"/>
    <s v="United States"/>
    <s v="Los Angeles"/>
    <x v="1"/>
    <n v="90032"/>
    <x v="1"/>
    <s v="OFF-FA-10003467"/>
    <x v="1"/>
    <x v="13"/>
    <s v="Alliance Big Bands Rubber Bands, 12/Pack"/>
    <n v="13.86"/>
    <n v="7"/>
    <n v="0"/>
    <n v="0"/>
  </r>
  <r>
    <n v="9979"/>
    <s v="US-2013-103674"/>
    <x v="0"/>
    <x v="409"/>
    <x v="5"/>
    <s v="Standard Class"/>
    <s v="AP-10720"/>
    <s v="Anne Pryor"/>
    <x v="2"/>
    <s v="United States"/>
    <s v="Los Angeles"/>
    <x v="1"/>
    <n v="90032"/>
    <x v="1"/>
    <s v="OFF-BI-10003727"/>
    <x v="1"/>
    <x v="8"/>
    <s v="Avery Durable Slant Ring Binders With Label Holder"/>
    <n v="13.375999999999999"/>
    <n v="4"/>
    <n v="0.2"/>
    <n v="4.6815999999999995"/>
  </r>
  <r>
    <n v="9980"/>
    <s v="US-2013-103674"/>
    <x v="0"/>
    <x v="409"/>
    <x v="5"/>
    <s v="Standard Class"/>
    <s v="AP-10720"/>
    <s v="Anne Pryor"/>
    <x v="2"/>
    <s v="United States"/>
    <s v="Los Angeles"/>
    <x v="1"/>
    <n v="90032"/>
    <x v="1"/>
    <s v="OFF-BI-10002026"/>
    <x v="1"/>
    <x v="8"/>
    <s v="Ibico Recycled Linen-Style Covers"/>
    <n v="437.47200000000009"/>
    <n v="14"/>
    <n v="0.2"/>
    <n v="153.11519999999999"/>
  </r>
  <r>
    <n v="9981"/>
    <s v="US-2012-151435"/>
    <x v="1"/>
    <x v="684"/>
    <x v="609"/>
    <s v="Second Class"/>
    <s v="SW-20455"/>
    <s v="Shaun Weien"/>
    <x v="0"/>
    <s v="United States"/>
    <s v="Lafayette"/>
    <x v="28"/>
    <n v="70506"/>
    <x v="0"/>
    <s v="FUR-TA-10001039"/>
    <x v="0"/>
    <x v="3"/>
    <s v="KI Adjustable-Height Table"/>
    <n v="85.98"/>
    <n v="1"/>
    <n v="0"/>
    <n v="22.354800000000004"/>
  </r>
  <r>
    <n v="9982"/>
    <s v="CA-2014-163566"/>
    <x v="3"/>
    <x v="646"/>
    <x v="1236"/>
    <s v="First Class"/>
    <s v="TB-21055"/>
    <s v="Ted Butterfield"/>
    <x v="0"/>
    <s v="United States"/>
    <s v="Fairfield"/>
    <x v="24"/>
    <n v="45014"/>
    <x v="3"/>
    <s v="OFF-LA-10004484"/>
    <x v="1"/>
    <x v="2"/>
    <s v="Avery 476"/>
    <n v="16.520000000000003"/>
    <n v="5"/>
    <n v="0.2"/>
    <n v="5.368999999999998"/>
  </r>
  <r>
    <n v="9983"/>
    <s v="US-2013-157728"/>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x v="961"/>
    <s v="Standard Class"/>
    <s v="RC-19960"/>
    <s v="Ryan Crowe"/>
    <x v="0"/>
    <s v="United States"/>
    <s v="Grand Rapids"/>
    <x v="12"/>
    <n v="49505"/>
    <x v="2"/>
    <s v="TEC-PH-10001305"/>
    <x v="2"/>
    <x v="7"/>
    <s v="Panasonic KX TS208W Corded phone"/>
    <n v="97.98"/>
    <n v="2"/>
    <n v="0"/>
    <n v="27.434400000000011"/>
  </r>
  <r>
    <n v="9985"/>
    <s v="CA-2012-100251"/>
    <x v="1"/>
    <x v="961"/>
    <x v="1331"/>
    <s v="Standard Class"/>
    <s v="DV-13465"/>
    <s v="Dianna Vittorini"/>
    <x v="0"/>
    <s v="United States"/>
    <s v="Long Beach"/>
    <x v="15"/>
    <n v="11561"/>
    <x v="3"/>
    <s v="OFF-LA-10003766"/>
    <x v="1"/>
    <x v="2"/>
    <s v="Self-Adhesive Removable Labels"/>
    <n v="31.5"/>
    <n v="10"/>
    <n v="0"/>
    <n v="15.120000000000001"/>
  </r>
  <r>
    <n v="9986"/>
    <s v="CA-2012-100251"/>
    <x v="1"/>
    <x v="961"/>
    <x v="1331"/>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x v="767"/>
    <s v="Standard Class"/>
    <s v="ML-17410"/>
    <s v="Maris LaWare"/>
    <x v="0"/>
    <s v="United States"/>
    <s v="Los Angeles"/>
    <x v="1"/>
    <n v="90008"/>
    <x v="1"/>
    <s v="TEC-AC-10003399"/>
    <x v="2"/>
    <x v="11"/>
    <s v="Memorex Mini Travel Drive 64 GB USB 2.0 Flash Drive"/>
    <n v="36.24"/>
    <n v="1"/>
    <n v="0"/>
    <n v="15.220800000000001"/>
  </r>
  <r>
    <n v="9988"/>
    <s v="CA-2014-163629"/>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x v="410"/>
    <s v="Standard Class"/>
    <s v="RA-19885"/>
    <s v="Ruben Ausman"/>
    <x v="1"/>
    <s v="United States"/>
    <s v="Athens"/>
    <x v="32"/>
    <n v="30605"/>
    <x v="0"/>
    <s v="TEC-PH-10004006"/>
    <x v="2"/>
    <x v="7"/>
    <s v="Panasonic KX - TS880B Telephone"/>
    <n v="206.1"/>
    <n v="5"/>
    <n v="0"/>
    <n v="55.647000000000006"/>
  </r>
  <r>
    <n v="9990"/>
    <s v="CA-2011-110422"/>
    <x v="2"/>
    <x v="1237"/>
    <x v="1332"/>
    <s v="Second Class"/>
    <s v="TB-21400"/>
    <s v="Tom Boeckenhauer"/>
    <x v="0"/>
    <s v="United States"/>
    <s v="Miami"/>
    <x v="2"/>
    <n v="33180"/>
    <x v="0"/>
    <s v="FUR-FU-10001889"/>
    <x v="0"/>
    <x v="5"/>
    <s v="Ultra Door Pull Handle"/>
    <n v="25.248000000000001"/>
    <n v="3"/>
    <n v="0.2"/>
    <n v="4.1027999999999993"/>
  </r>
  <r>
    <n v="9991"/>
    <s v="CA-2014-121258"/>
    <x v="3"/>
    <x v="425"/>
    <x v="1333"/>
    <s v="Standard Class"/>
    <s v="DB-13060"/>
    <s v="Dave Brooks"/>
    <x v="0"/>
    <s v="United States"/>
    <s v="Costa Mesa"/>
    <x v="1"/>
    <n v="92627"/>
    <x v="1"/>
    <s v="FUR-FU-10000747"/>
    <x v="0"/>
    <x v="5"/>
    <s v="Tenex B1-RE Series Chair Mats for Low Pile Carpets"/>
    <n v="91.96"/>
    <n v="2"/>
    <n v="0"/>
    <n v="15.633199999999988"/>
  </r>
  <r>
    <n v="9992"/>
    <s v="CA-2014-121258"/>
    <x v="3"/>
    <x v="425"/>
    <x v="1333"/>
    <s v="Standard Class"/>
    <s v="DB-13060"/>
    <s v="Dave Brooks"/>
    <x v="0"/>
    <s v="United States"/>
    <s v="Costa Mesa"/>
    <x v="1"/>
    <n v="92627"/>
    <x v="1"/>
    <s v="TEC-PH-10003645"/>
    <x v="2"/>
    <x v="7"/>
    <s v="Aastra 57i VoIP phone"/>
    <n v="258.57600000000002"/>
    <n v="2"/>
    <n v="0.2"/>
    <n v="19.393200000000007"/>
  </r>
  <r>
    <n v="9993"/>
    <s v="CA-2014-121258"/>
    <x v="3"/>
    <x v="425"/>
    <x v="1333"/>
    <s v="Standard Class"/>
    <s v="DB-13060"/>
    <s v="Dave Brooks"/>
    <x v="0"/>
    <s v="United States"/>
    <s v="Costa Mesa"/>
    <x v="1"/>
    <n v="92627"/>
    <x v="1"/>
    <s v="OFF-PA-10004041"/>
    <x v="1"/>
    <x v="10"/>
    <s v="It's Hot Message Books with Stickers, 2 3/4&quot; x 5&quot;"/>
    <n v="29.6"/>
    <n v="4"/>
    <n v="0"/>
    <n v="13.32"/>
  </r>
  <r>
    <n v="9994"/>
    <s v="CA-2014-119914"/>
    <x v="3"/>
    <x v="464"/>
    <x v="51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CC9A1-2D16-4E61-9C1B-4E79991D0BA1}" name="combo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C0F3C-8C42-4F43-84E2-ED1816A0E30F}" name="waterfall"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4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391CF1-08F3-4194-853A-E7D5B76EF860}" name="Pie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FE0F4F-CF2A-4CFA-B0C6-36E9C7E61CBC}" name="map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A79698-844F-41F8-A009-5D02A5DB1CA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3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E9749-E9A7-485A-B5AE-7D375E44FA36}" name="KP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E0F530-9F3B-44C5-91E3-2277555C148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F714E6-8FC8-44F7-827C-A21F407AFF0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369AFE-B188-40AF-B7D8-4E8E2BA9F39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38CC62-B710-4F56-9AD4-68947861122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7">
    <pivotField showAll="0"/>
    <pivotField showAll="0"/>
    <pivotField showAll="0">
      <items count="5">
        <item x="2"/>
        <item x="1"/>
        <item x="0"/>
        <item x="3"/>
        <item t="default"/>
      </items>
    </pivotField>
    <pivotField axis="axisRow" dataField="1"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068B6C-5D26-4718-B7E5-9815B10AF93A}" name="KPI YOY"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h="1" x="5"/>
        <item h="1" x="6"/>
      </items>
    </pivotField>
    <pivotField showAll="0" defaultSubtotal="0"/>
    <pivotField showAll="0" defaultSubtotal="0"/>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5F2B3BE-EC6C-4762-9F24-C5A3E17546AE}" sourceName="Year">
  <pivotTables>
    <pivotTable tabId="4" name="waterfall"/>
    <pivotTable tabId="5" name="Pie chart"/>
    <pivotTable tabId="3" name="combo chart"/>
    <pivotTable tabId="8" name="KPI"/>
    <pivotTable tabId="8" name="PivotTable2"/>
    <pivotTable tabId="8" name="PivotTable3"/>
    <pivotTable tabId="8" name="PivotTable5"/>
    <pivotTable tabId="8" name="PivotTable6"/>
    <pivotTable tabId="6" name="map chart"/>
    <pivotTable tabId="7" name="PivotTable1"/>
  </pivotTables>
  <data>
    <tabular pivotCacheId="9988833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CC81B1-A9F5-4617-8AB8-5842A96FE166}" sourceName="Segment">
  <pivotTables>
    <pivotTable tabId="4" name="waterfall"/>
    <pivotTable tabId="5" name="Pie chart"/>
    <pivotTable tabId="3" name="combo chart"/>
    <pivotTable tabId="8" name="KPI"/>
    <pivotTable tabId="8" name="PivotTable2"/>
    <pivotTable tabId="8" name="PivotTable3"/>
    <pivotTable tabId="8" name="PivotTable5"/>
    <pivotTable tabId="8" name="PivotTable6"/>
    <pivotTable tabId="9" name="KPI YOY"/>
    <pivotTable tabId="6" name="map chart"/>
    <pivotTable tabId="7" name="PivotTable1"/>
  </pivotTables>
  <data>
    <tabular pivotCacheId="9988833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318451-3D1A-41B3-97E0-D519EDEDD829}" sourceName="Region">
  <pivotTables>
    <pivotTable tabId="4" name="waterfall"/>
    <pivotTable tabId="5" name="Pie chart"/>
    <pivotTable tabId="3" name="combo chart"/>
    <pivotTable tabId="8" name="KPI"/>
    <pivotTable tabId="8" name="PivotTable2"/>
    <pivotTable tabId="8" name="PivotTable3"/>
    <pivotTable tabId="8" name="PivotTable5"/>
    <pivotTable tabId="8" name="PivotTable6"/>
    <pivotTable tabId="6" name="map chart"/>
    <pivotTable tabId="7" name="PivotTable1"/>
    <pivotTable tabId="9" name="KPI YOY"/>
  </pivotTables>
  <data>
    <tabular pivotCacheId="9988833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59D1C32-5167-4A01-B534-8846C436EB02}" cache="Slicer_Year1" caption="Year" rowHeight="241300"/>
  <slicer name="Segment" xr10:uid="{6A2FB09B-9E24-4B7C-A98F-2C3665DBB679}" cache="Slicer_Segment" caption="Segment" rowHeight="241300"/>
  <slicer name="Region" xr10:uid="{F77ED61A-29B2-49A6-BEEC-1FE77076D2D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44030E9-B4C4-42C9-8B69-05FC28ABBE06}"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7C8B59A-2B2F-45CB-9064-356E27C5460B}" cache="Slicer_Year1" caption="Year" style="New Slicer format" rowHeight="241300"/>
  <slicer name="Segment 1" xr10:uid="{2A5C56F8-90D4-4D84-B3FB-F0D8CDB07E34}" cache="Slicer_Segment" caption="Segment" style="New Slicer format" rowHeight="241300"/>
  <slicer name="Region 1" xr10:uid="{62CF11E4-A962-4DE3-B065-7EF73FE1CCC3}" cache="Slicer_Region" caption="Region" style="New Slicer forma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625FC-AF2B-442B-9ECB-AF6045905EED}">
  <dimension ref="A3:C16"/>
  <sheetViews>
    <sheetView workbookViewId="0">
      <selection activeCell="C4" sqref="C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112177.70739999996</v>
      </c>
      <c r="C4" s="13">
        <v>11189.517799999985</v>
      </c>
    </row>
    <row r="5" spans="1:3" x14ac:dyDescent="0.25">
      <c r="A5" s="9" t="s">
        <v>10936</v>
      </c>
      <c r="B5" s="14">
        <v>69508.816400000025</v>
      </c>
      <c r="C5" s="15">
        <v>11845.702499999992</v>
      </c>
    </row>
    <row r="6" spans="1:3" x14ac:dyDescent="0.25">
      <c r="A6" s="9" t="s">
        <v>10937</v>
      </c>
      <c r="B6" s="14">
        <v>191078.73200000002</v>
      </c>
      <c r="C6" s="15">
        <v>26440.109700000012</v>
      </c>
    </row>
    <row r="7" spans="1:3" x14ac:dyDescent="0.25">
      <c r="A7" s="9" t="s">
        <v>10938</v>
      </c>
      <c r="B7" s="14">
        <v>140872.54079999993</v>
      </c>
      <c r="C7" s="15">
        <v>11341.265400000002</v>
      </c>
    </row>
    <row r="8" spans="1:3" x14ac:dyDescent="0.25">
      <c r="A8" s="9" t="s">
        <v>10939</v>
      </c>
      <c r="B8" s="14">
        <v>143190.73789999992</v>
      </c>
      <c r="C8" s="15">
        <v>20056.312999999995</v>
      </c>
    </row>
    <row r="9" spans="1:3" x14ac:dyDescent="0.25">
      <c r="A9" s="9" t="s">
        <v>10940</v>
      </c>
      <c r="B9" s="14">
        <v>158041.57250000007</v>
      </c>
      <c r="C9" s="15">
        <v>24415.31070000002</v>
      </c>
    </row>
    <row r="10" spans="1:3" x14ac:dyDescent="0.25">
      <c r="A10" s="9" t="s">
        <v>10941</v>
      </c>
      <c r="B10" s="14">
        <v>153467.7902000004</v>
      </c>
      <c r="C10" s="15">
        <v>13322.668400000002</v>
      </c>
    </row>
    <row r="11" spans="1:3" x14ac:dyDescent="0.25">
      <c r="A11" s="9" t="s">
        <v>10942</v>
      </c>
      <c r="B11" s="14">
        <v>154818.72669999994</v>
      </c>
      <c r="C11" s="15">
        <v>22272.676899999969</v>
      </c>
    </row>
    <row r="12" spans="1:3" x14ac:dyDescent="0.25">
      <c r="A12" s="9" t="s">
        <v>10943</v>
      </c>
      <c r="B12" s="14">
        <v>302605.01070000016</v>
      </c>
      <c r="C12" s="15">
        <v>36454.117900000034</v>
      </c>
    </row>
    <row r="13" spans="1:3" x14ac:dyDescent="0.25">
      <c r="A13" s="9" t="s">
        <v>10944</v>
      </c>
      <c r="B13" s="14">
        <v>206328.04700000008</v>
      </c>
      <c r="C13" s="15">
        <v>32202.041300000026</v>
      </c>
    </row>
    <row r="14" spans="1:3" x14ac:dyDescent="0.25">
      <c r="A14" s="9" t="s">
        <v>10945</v>
      </c>
      <c r="B14" s="14">
        <v>316644.32250000001</v>
      </c>
      <c r="C14" s="15">
        <v>40317.367699999959</v>
      </c>
    </row>
    <row r="15" spans="1:3" x14ac:dyDescent="0.25">
      <c r="A15" s="9" t="s">
        <v>10946</v>
      </c>
      <c r="B15" s="14">
        <v>348466.85620000027</v>
      </c>
      <c r="C15" s="15">
        <v>36539.93039999999</v>
      </c>
    </row>
    <row r="16" spans="1:3" x14ac:dyDescent="0.25">
      <c r="A16" s="10"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A662B-3F95-48B4-A722-2182C23F19D6}">
  <dimension ref="A3:E7"/>
  <sheetViews>
    <sheetView zoomScale="90" zoomScaleNormal="90" workbookViewId="0">
      <selection activeCell="B5" sqref="B5"/>
    </sheetView>
  </sheetViews>
  <sheetFormatPr defaultRowHeight="15" x14ac:dyDescent="0.25"/>
  <cols>
    <col min="1" max="1" width="14.5703125" bestFit="1" customWidth="1"/>
    <col min="2" max="2" width="13.28515625" bestFit="1" customWidth="1"/>
    <col min="4" max="4" width="19.42578125" bestFit="1" customWidth="1"/>
    <col min="5" max="5" width="9.85546875" bestFit="1" customWidth="1"/>
  </cols>
  <sheetData>
    <row r="3" spans="1:5" x14ac:dyDescent="0.25">
      <c r="A3" s="6" t="s">
        <v>10933</v>
      </c>
      <c r="B3" s="7" t="s">
        <v>10948</v>
      </c>
      <c r="D3" s="21" t="s">
        <v>15</v>
      </c>
      <c r="E3" s="21" t="s">
        <v>21</v>
      </c>
    </row>
    <row r="4" spans="1:5" x14ac:dyDescent="0.25">
      <c r="A4" s="18" t="s">
        <v>71</v>
      </c>
      <c r="B4" s="33">
        <v>145454.9480999998</v>
      </c>
      <c r="D4" t="str">
        <f>A4</f>
        <v>Technology</v>
      </c>
      <c r="E4" s="22">
        <f>GETPIVOTDATA("Profit",$A$3,"Category",A4)</f>
        <v>145454.9480999998</v>
      </c>
    </row>
    <row r="5" spans="1:5" x14ac:dyDescent="0.25">
      <c r="A5" s="19" t="s">
        <v>46</v>
      </c>
      <c r="B5" s="34">
        <v>122490.8008000001</v>
      </c>
      <c r="D5" t="str">
        <f>A5</f>
        <v>Office Supplies</v>
      </c>
      <c r="E5" s="22">
        <f>GETPIVOTDATA("Profit",$A$3,"Category",A5)</f>
        <v>122490.8008000001</v>
      </c>
    </row>
    <row r="6" spans="1:5" x14ac:dyDescent="0.25">
      <c r="A6" s="19" t="s">
        <v>32</v>
      </c>
      <c r="B6" s="34">
        <v>18451.272799999992</v>
      </c>
      <c r="D6" t="str">
        <f>A6</f>
        <v>Furniture</v>
      </c>
      <c r="E6" s="22">
        <f>GETPIVOTDATA("Profit",$A$3,"Category",A6)</f>
        <v>18451.272799999992</v>
      </c>
    </row>
    <row r="7" spans="1:5" x14ac:dyDescent="0.25">
      <c r="A7" s="20" t="s">
        <v>10934</v>
      </c>
      <c r="B7" s="35">
        <v>286397.02169999992</v>
      </c>
      <c r="D7" t="str">
        <f>A7</f>
        <v>Grand Total</v>
      </c>
      <c r="E7" s="22">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DF010-F6D7-4C98-8E6A-F0D33F29F8B1}">
  <dimension ref="A3:B7"/>
  <sheetViews>
    <sheetView workbookViewId="0">
      <selection activeCell="B13" sqref="B1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18" t="s">
        <v>32</v>
      </c>
      <c r="B4" s="23">
        <v>0.32300170530281774</v>
      </c>
    </row>
    <row r="5" spans="1:2" x14ac:dyDescent="0.25">
      <c r="A5" s="19" t="s">
        <v>46</v>
      </c>
      <c r="B5" s="24">
        <v>0.31301008302169103</v>
      </c>
    </row>
    <row r="6" spans="1:2" x14ac:dyDescent="0.25">
      <c r="A6" s="19" t="s">
        <v>71</v>
      </c>
      <c r="B6" s="24">
        <v>0.36398821167549117</v>
      </c>
    </row>
    <row r="7" spans="1:2" x14ac:dyDescent="0.25">
      <c r="A7" s="20"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2B82-3C4F-4126-B147-927D51E03205}">
  <dimension ref="A3:E53"/>
  <sheetViews>
    <sheetView workbookViewId="0">
      <selection activeCell="B9" sqref="B9"/>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10933</v>
      </c>
      <c r="B3" s="7" t="s">
        <v>10947</v>
      </c>
      <c r="D3" s="21" t="s">
        <v>11</v>
      </c>
      <c r="E3" s="21" t="s">
        <v>18</v>
      </c>
    </row>
    <row r="4" spans="1:5" x14ac:dyDescent="0.25">
      <c r="A4" s="18" t="s">
        <v>358</v>
      </c>
      <c r="B4" s="33">
        <v>19510.639999999992</v>
      </c>
      <c r="D4" t="str">
        <f>A4</f>
        <v>Alabama</v>
      </c>
      <c r="E4" s="22">
        <f>B4</f>
        <v>19510.639999999992</v>
      </c>
    </row>
    <row r="5" spans="1:5" x14ac:dyDescent="0.25">
      <c r="A5" s="19" t="s">
        <v>310</v>
      </c>
      <c r="B5" s="34">
        <v>35282.000999999997</v>
      </c>
      <c r="D5" t="str">
        <f t="shared" ref="D5:D52" si="0">A5</f>
        <v>Arizona</v>
      </c>
      <c r="E5" s="22">
        <f t="shared" ref="E5:E52" si="1">B5</f>
        <v>35282.000999999997</v>
      </c>
    </row>
    <row r="6" spans="1:5" x14ac:dyDescent="0.25">
      <c r="A6" s="19" t="s">
        <v>1707</v>
      </c>
      <c r="B6" s="34">
        <v>11678.129999999997</v>
      </c>
      <c r="D6" t="str">
        <f t="shared" si="0"/>
        <v>Arkansas</v>
      </c>
      <c r="E6" s="22">
        <f t="shared" si="1"/>
        <v>11678.129999999997</v>
      </c>
    </row>
    <row r="7" spans="1:5" x14ac:dyDescent="0.25">
      <c r="A7" s="19" t="s">
        <v>43</v>
      </c>
      <c r="B7" s="34">
        <v>457687.63150000101</v>
      </c>
      <c r="D7" t="str">
        <f t="shared" si="0"/>
        <v>California</v>
      </c>
      <c r="E7" s="22">
        <f t="shared" si="1"/>
        <v>457687.63150000101</v>
      </c>
    </row>
    <row r="8" spans="1:5" x14ac:dyDescent="0.25">
      <c r="A8" s="19" t="s">
        <v>457</v>
      </c>
      <c r="B8" s="34">
        <v>32108.117999999995</v>
      </c>
      <c r="D8" t="str">
        <f t="shared" si="0"/>
        <v>Colorado</v>
      </c>
      <c r="E8" s="22">
        <f t="shared" si="1"/>
        <v>32108.117999999995</v>
      </c>
    </row>
    <row r="9" spans="1:5" x14ac:dyDescent="0.25">
      <c r="A9" s="19" t="s">
        <v>747</v>
      </c>
      <c r="B9" s="34">
        <v>13384.356999999996</v>
      </c>
      <c r="D9" t="str">
        <f t="shared" si="0"/>
        <v>Connecticut</v>
      </c>
      <c r="E9" s="22">
        <f t="shared" si="1"/>
        <v>13384.356999999996</v>
      </c>
    </row>
    <row r="10" spans="1:5" x14ac:dyDescent="0.25">
      <c r="A10" s="19" t="s">
        <v>245</v>
      </c>
      <c r="B10" s="34">
        <v>27451.068999999992</v>
      </c>
      <c r="D10" t="str">
        <f t="shared" si="0"/>
        <v>Delaware</v>
      </c>
      <c r="E10" s="22">
        <f t="shared" si="1"/>
        <v>27451.068999999992</v>
      </c>
    </row>
    <row r="11" spans="1:5" x14ac:dyDescent="0.25">
      <c r="A11" s="19" t="s">
        <v>3034</v>
      </c>
      <c r="B11" s="34">
        <v>2865.0199999999995</v>
      </c>
      <c r="D11" t="str">
        <f t="shared" si="0"/>
        <v>District of Columbia</v>
      </c>
      <c r="E11" s="22">
        <f t="shared" si="1"/>
        <v>2865.0199999999995</v>
      </c>
    </row>
    <row r="12" spans="1:5" x14ac:dyDescent="0.25">
      <c r="A12" s="19" t="s">
        <v>54</v>
      </c>
      <c r="B12" s="34">
        <v>89473.707999999999</v>
      </c>
      <c r="D12" t="str">
        <f t="shared" si="0"/>
        <v>Florida</v>
      </c>
      <c r="E12" s="22">
        <f t="shared" si="1"/>
        <v>89473.707999999999</v>
      </c>
    </row>
    <row r="13" spans="1:5" x14ac:dyDescent="0.25">
      <c r="A13" s="19" t="s">
        <v>1272</v>
      </c>
      <c r="B13" s="34">
        <v>49095.840000000004</v>
      </c>
      <c r="D13" t="str">
        <f t="shared" si="0"/>
        <v>Georgia</v>
      </c>
      <c r="E13" s="22">
        <f t="shared" si="1"/>
        <v>49095.840000000004</v>
      </c>
    </row>
    <row r="14" spans="1:5" x14ac:dyDescent="0.25">
      <c r="A14" s="19" t="s">
        <v>6260</v>
      </c>
      <c r="B14" s="34">
        <v>4382.4860000000017</v>
      </c>
      <c r="D14" t="str">
        <f t="shared" si="0"/>
        <v>Idaho</v>
      </c>
      <c r="E14" s="22">
        <f t="shared" si="1"/>
        <v>4382.4860000000017</v>
      </c>
    </row>
    <row r="15" spans="1:5" x14ac:dyDescent="0.25">
      <c r="A15" s="19" t="s">
        <v>211</v>
      </c>
      <c r="B15" s="34">
        <v>80166.10099999985</v>
      </c>
      <c r="D15" t="str">
        <f t="shared" si="0"/>
        <v>Illinois</v>
      </c>
      <c r="E15" s="22">
        <f t="shared" si="1"/>
        <v>80166.10099999985</v>
      </c>
    </row>
    <row r="16" spans="1:5" x14ac:dyDescent="0.25">
      <c r="A16" s="19" t="s">
        <v>254</v>
      </c>
      <c r="B16" s="34">
        <v>53555.360000000001</v>
      </c>
      <c r="D16" t="str">
        <f t="shared" si="0"/>
        <v>Indiana</v>
      </c>
      <c r="E16" s="22">
        <f t="shared" si="1"/>
        <v>53555.360000000001</v>
      </c>
    </row>
    <row r="17" spans="1:5" x14ac:dyDescent="0.25">
      <c r="A17" s="19" t="s">
        <v>489</v>
      </c>
      <c r="B17" s="34">
        <v>4579.7599999999993</v>
      </c>
      <c r="D17" t="str">
        <f t="shared" si="0"/>
        <v>Iowa</v>
      </c>
      <c r="E17" s="22">
        <f t="shared" si="1"/>
        <v>4579.7599999999993</v>
      </c>
    </row>
    <row r="18" spans="1:5" x14ac:dyDescent="0.25">
      <c r="A18" s="19" t="s">
        <v>4530</v>
      </c>
      <c r="B18" s="34">
        <v>2914.31</v>
      </c>
      <c r="D18" t="str">
        <f t="shared" si="0"/>
        <v>Kansas</v>
      </c>
      <c r="E18" s="22">
        <f t="shared" si="1"/>
        <v>2914.31</v>
      </c>
    </row>
    <row r="19" spans="1:5" x14ac:dyDescent="0.25">
      <c r="A19" s="19" t="s">
        <v>29</v>
      </c>
      <c r="B19" s="34">
        <v>36591.749999999971</v>
      </c>
      <c r="D19" t="str">
        <f t="shared" si="0"/>
        <v>Kentucky</v>
      </c>
      <c r="E19" s="22">
        <f t="shared" si="1"/>
        <v>36591.749999999971</v>
      </c>
    </row>
    <row r="20" spans="1:5" x14ac:dyDescent="0.25">
      <c r="A20" s="19" t="s">
        <v>736</v>
      </c>
      <c r="B20" s="34">
        <v>9217.0299999999988</v>
      </c>
      <c r="D20" t="str">
        <f t="shared" si="0"/>
        <v>Louisiana</v>
      </c>
      <c r="E20" s="22">
        <f t="shared" si="1"/>
        <v>9217.0299999999988</v>
      </c>
    </row>
    <row r="21" spans="1:5" x14ac:dyDescent="0.25">
      <c r="A21" s="19" t="s">
        <v>5235</v>
      </c>
      <c r="B21" s="34">
        <v>1270.53</v>
      </c>
      <c r="D21" t="str">
        <f t="shared" si="0"/>
        <v>Maine</v>
      </c>
      <c r="E21" s="22">
        <f t="shared" si="1"/>
        <v>1270.53</v>
      </c>
    </row>
    <row r="22" spans="1:5" x14ac:dyDescent="0.25">
      <c r="A22" s="19" t="s">
        <v>2735</v>
      </c>
      <c r="B22" s="34">
        <v>23705.523000000005</v>
      </c>
      <c r="D22" t="str">
        <f t="shared" si="0"/>
        <v>Maryland</v>
      </c>
      <c r="E22" s="22">
        <f t="shared" si="1"/>
        <v>23705.523000000005</v>
      </c>
    </row>
    <row r="23" spans="1:5" x14ac:dyDescent="0.25">
      <c r="A23" s="19" t="s">
        <v>1245</v>
      </c>
      <c r="B23" s="34">
        <v>28634.43399999999</v>
      </c>
      <c r="D23" t="str">
        <f t="shared" si="0"/>
        <v>Massachusetts</v>
      </c>
      <c r="E23" s="22">
        <f t="shared" si="1"/>
        <v>28634.43399999999</v>
      </c>
    </row>
    <row r="24" spans="1:5" x14ac:dyDescent="0.25">
      <c r="A24" s="19" t="s">
        <v>238</v>
      </c>
      <c r="B24" s="34">
        <v>76269.614000000016</v>
      </c>
      <c r="D24" t="str">
        <f t="shared" si="0"/>
        <v>Michigan</v>
      </c>
      <c r="E24" s="22">
        <f t="shared" si="1"/>
        <v>76269.614000000016</v>
      </c>
    </row>
    <row r="25" spans="1:5" x14ac:dyDescent="0.25">
      <c r="A25" s="19" t="s">
        <v>229</v>
      </c>
      <c r="B25" s="34">
        <v>29863.149999999994</v>
      </c>
      <c r="D25" t="str">
        <f t="shared" si="0"/>
        <v>Minnesota</v>
      </c>
      <c r="E25" s="22">
        <f t="shared" si="1"/>
        <v>29863.149999999994</v>
      </c>
    </row>
    <row r="26" spans="1:5" x14ac:dyDescent="0.25">
      <c r="A26" s="19" t="s">
        <v>1487</v>
      </c>
      <c r="B26" s="34">
        <v>10771.34</v>
      </c>
      <c r="D26" t="str">
        <f t="shared" si="0"/>
        <v>Mississippi</v>
      </c>
      <c r="E26" s="22">
        <f t="shared" si="1"/>
        <v>10771.34</v>
      </c>
    </row>
    <row r="27" spans="1:5" x14ac:dyDescent="0.25">
      <c r="A27" s="19" t="s">
        <v>596</v>
      </c>
      <c r="B27" s="34">
        <v>22205.149999999998</v>
      </c>
      <c r="D27" t="str">
        <f t="shared" si="0"/>
        <v>Missouri</v>
      </c>
      <c r="E27" s="22">
        <f t="shared" si="1"/>
        <v>22205.149999999998</v>
      </c>
    </row>
    <row r="28" spans="1:5" x14ac:dyDescent="0.25">
      <c r="A28" s="19" t="s">
        <v>1762</v>
      </c>
      <c r="B28" s="34">
        <v>5589.3519999999971</v>
      </c>
      <c r="D28" t="str">
        <f t="shared" si="0"/>
        <v>Montana</v>
      </c>
      <c r="E28" s="22">
        <f t="shared" si="1"/>
        <v>5589.3519999999971</v>
      </c>
    </row>
    <row r="29" spans="1:5" x14ac:dyDescent="0.25">
      <c r="A29" s="19" t="s">
        <v>138</v>
      </c>
      <c r="B29" s="34">
        <v>7464.9299999999985</v>
      </c>
      <c r="D29" t="str">
        <f t="shared" si="0"/>
        <v>Nebraska</v>
      </c>
      <c r="E29" s="22">
        <f t="shared" si="1"/>
        <v>7464.9299999999985</v>
      </c>
    </row>
    <row r="30" spans="1:5" x14ac:dyDescent="0.25">
      <c r="A30" s="19" t="s">
        <v>1392</v>
      </c>
      <c r="B30" s="34">
        <v>16729.101999999999</v>
      </c>
      <c r="D30" t="str">
        <f t="shared" si="0"/>
        <v>Nevada</v>
      </c>
      <c r="E30" s="22">
        <f t="shared" si="1"/>
        <v>16729.101999999999</v>
      </c>
    </row>
    <row r="31" spans="1:5" x14ac:dyDescent="0.25">
      <c r="A31" s="19" t="s">
        <v>2694</v>
      </c>
      <c r="B31" s="34">
        <v>7292.5239999999994</v>
      </c>
      <c r="D31" t="str">
        <f t="shared" si="0"/>
        <v>New Hampshire</v>
      </c>
      <c r="E31" s="22">
        <f t="shared" si="1"/>
        <v>7292.5239999999994</v>
      </c>
    </row>
    <row r="32" spans="1:5" x14ac:dyDescent="0.25">
      <c r="A32" s="19" t="s">
        <v>788</v>
      </c>
      <c r="B32" s="34">
        <v>35764.312000000013</v>
      </c>
      <c r="D32" t="str">
        <f t="shared" si="0"/>
        <v>New Jersey</v>
      </c>
      <c r="E32" s="22">
        <f t="shared" si="1"/>
        <v>35764.312000000013</v>
      </c>
    </row>
    <row r="33" spans="1:5" x14ac:dyDescent="0.25">
      <c r="A33" s="19" t="s">
        <v>668</v>
      </c>
      <c r="B33" s="34">
        <v>4783.5220000000008</v>
      </c>
      <c r="D33" t="str">
        <f t="shared" si="0"/>
        <v>New Mexico</v>
      </c>
      <c r="E33" s="22">
        <f t="shared" si="1"/>
        <v>4783.5220000000008</v>
      </c>
    </row>
    <row r="34" spans="1:5" x14ac:dyDescent="0.25">
      <c r="A34" s="19" t="s">
        <v>267</v>
      </c>
      <c r="B34" s="34">
        <v>310876.27099999978</v>
      </c>
      <c r="D34" t="str">
        <f t="shared" si="0"/>
        <v>New York</v>
      </c>
      <c r="E34" s="22">
        <f t="shared" si="1"/>
        <v>310876.27099999978</v>
      </c>
    </row>
    <row r="35" spans="1:5" x14ac:dyDescent="0.25">
      <c r="A35" s="19" t="s">
        <v>88</v>
      </c>
      <c r="B35" s="34">
        <v>55603.163999999968</v>
      </c>
      <c r="D35" t="str">
        <f t="shared" si="0"/>
        <v>North Carolina</v>
      </c>
      <c r="E35" s="22">
        <f t="shared" si="1"/>
        <v>55603.163999999968</v>
      </c>
    </row>
    <row r="36" spans="1:5" x14ac:dyDescent="0.25">
      <c r="A36" s="19" t="s">
        <v>7449</v>
      </c>
      <c r="B36" s="34">
        <v>919.91</v>
      </c>
      <c r="D36" t="str">
        <f t="shared" si="0"/>
        <v>North Dakota</v>
      </c>
      <c r="E36" s="22">
        <f t="shared" si="1"/>
        <v>919.91</v>
      </c>
    </row>
    <row r="37" spans="1:5" x14ac:dyDescent="0.25">
      <c r="A37" s="19" t="s">
        <v>498</v>
      </c>
      <c r="B37" s="34">
        <v>78258.135999999926</v>
      </c>
      <c r="D37" t="str">
        <f t="shared" si="0"/>
        <v>Ohio</v>
      </c>
      <c r="E37" s="22">
        <f t="shared" si="1"/>
        <v>78258.135999999926</v>
      </c>
    </row>
    <row r="38" spans="1:5" x14ac:dyDescent="0.25">
      <c r="A38" s="19" t="s">
        <v>649</v>
      </c>
      <c r="B38" s="34">
        <v>19683.390000000003</v>
      </c>
      <c r="D38" t="str">
        <f t="shared" si="0"/>
        <v>Oklahoma</v>
      </c>
      <c r="E38" s="22">
        <f t="shared" si="1"/>
        <v>19683.390000000003</v>
      </c>
    </row>
    <row r="39" spans="1:5" x14ac:dyDescent="0.25">
      <c r="A39" s="19" t="s">
        <v>420</v>
      </c>
      <c r="B39" s="34">
        <v>17431.149999999991</v>
      </c>
      <c r="D39" t="str">
        <f t="shared" si="0"/>
        <v>Oregon</v>
      </c>
      <c r="E39" s="22">
        <f t="shared" si="1"/>
        <v>17431.149999999991</v>
      </c>
    </row>
    <row r="40" spans="1:5" x14ac:dyDescent="0.25">
      <c r="A40" s="19" t="s">
        <v>147</v>
      </c>
      <c r="B40" s="34">
        <v>116511.91400000003</v>
      </c>
      <c r="D40" t="str">
        <f t="shared" si="0"/>
        <v>Pennsylvania</v>
      </c>
      <c r="E40" s="22">
        <f t="shared" si="1"/>
        <v>116511.91400000003</v>
      </c>
    </row>
    <row r="41" spans="1:5" x14ac:dyDescent="0.25">
      <c r="A41" s="19" t="s">
        <v>1399</v>
      </c>
      <c r="B41" s="34">
        <v>22627.955999999995</v>
      </c>
      <c r="D41" t="str">
        <f t="shared" si="0"/>
        <v>Rhode Island</v>
      </c>
      <c r="E41" s="22">
        <f t="shared" si="1"/>
        <v>22627.955999999995</v>
      </c>
    </row>
    <row r="42" spans="1:5" x14ac:dyDescent="0.25">
      <c r="A42" s="19" t="s">
        <v>383</v>
      </c>
      <c r="B42" s="34">
        <v>8481.7099999999991</v>
      </c>
      <c r="D42" t="str">
        <f t="shared" si="0"/>
        <v>South Carolina</v>
      </c>
      <c r="E42" s="22">
        <f t="shared" si="1"/>
        <v>8481.7099999999991</v>
      </c>
    </row>
    <row r="43" spans="1:5" x14ac:dyDescent="0.25">
      <c r="A43" s="19" t="s">
        <v>5326</v>
      </c>
      <c r="B43" s="34">
        <v>1315.5600000000002</v>
      </c>
      <c r="D43" t="str">
        <f t="shared" si="0"/>
        <v>South Dakota</v>
      </c>
      <c r="E43" s="22">
        <f t="shared" si="1"/>
        <v>1315.5600000000002</v>
      </c>
    </row>
    <row r="44" spans="1:5" x14ac:dyDescent="0.25">
      <c r="A44" s="19" t="s">
        <v>335</v>
      </c>
      <c r="B44" s="34">
        <v>30661.872999999981</v>
      </c>
      <c r="D44" t="str">
        <f t="shared" si="0"/>
        <v>Tennessee</v>
      </c>
      <c r="E44" s="22">
        <f t="shared" si="1"/>
        <v>30661.872999999981</v>
      </c>
    </row>
    <row r="45" spans="1:5" x14ac:dyDescent="0.25">
      <c r="A45" s="19" t="s">
        <v>104</v>
      </c>
      <c r="B45" s="34">
        <v>170188.04580000002</v>
      </c>
      <c r="D45" t="str">
        <f t="shared" si="0"/>
        <v>Texas</v>
      </c>
      <c r="E45" s="22">
        <f t="shared" si="1"/>
        <v>170188.04580000002</v>
      </c>
    </row>
    <row r="46" spans="1:5" x14ac:dyDescent="0.25">
      <c r="A46" s="19" t="s">
        <v>121</v>
      </c>
      <c r="B46" s="34">
        <v>11220.055999999999</v>
      </c>
      <c r="D46" t="str">
        <f t="shared" si="0"/>
        <v>Utah</v>
      </c>
      <c r="E46" s="22">
        <f t="shared" si="1"/>
        <v>11220.055999999999</v>
      </c>
    </row>
    <row r="47" spans="1:5" x14ac:dyDescent="0.25">
      <c r="A47" s="19" t="s">
        <v>5203</v>
      </c>
      <c r="B47" s="34">
        <v>8929.369999999999</v>
      </c>
      <c r="D47" t="str">
        <f t="shared" si="0"/>
        <v>Vermont</v>
      </c>
      <c r="E47" s="22">
        <f t="shared" si="1"/>
        <v>8929.369999999999</v>
      </c>
    </row>
    <row r="48" spans="1:5" x14ac:dyDescent="0.25">
      <c r="A48" s="19" t="s">
        <v>319</v>
      </c>
      <c r="B48" s="34">
        <v>70636.719999999987</v>
      </c>
      <c r="D48" t="str">
        <f t="shared" si="0"/>
        <v>Virginia</v>
      </c>
      <c r="E48" s="22">
        <f t="shared" si="1"/>
        <v>70636.719999999987</v>
      </c>
    </row>
    <row r="49" spans="1:5" x14ac:dyDescent="0.25">
      <c r="A49" s="19" t="s">
        <v>96</v>
      </c>
      <c r="B49" s="34">
        <v>138641.26999999993</v>
      </c>
      <c r="D49" t="str">
        <f t="shared" si="0"/>
        <v>Washington</v>
      </c>
      <c r="E49" s="22">
        <f t="shared" si="1"/>
        <v>138641.26999999993</v>
      </c>
    </row>
    <row r="50" spans="1:5" x14ac:dyDescent="0.25">
      <c r="A50" s="19" t="s">
        <v>9726</v>
      </c>
      <c r="B50" s="34">
        <v>1209.8240000000001</v>
      </c>
      <c r="D50" t="str">
        <f t="shared" si="0"/>
        <v>West Virginia</v>
      </c>
      <c r="E50" s="22">
        <f t="shared" si="1"/>
        <v>1209.8240000000001</v>
      </c>
    </row>
    <row r="51" spans="1:5" x14ac:dyDescent="0.25">
      <c r="A51" s="19" t="s">
        <v>114</v>
      </c>
      <c r="B51" s="34">
        <v>32114.610000000019</v>
      </c>
      <c r="D51" t="str">
        <f t="shared" si="0"/>
        <v>Wisconsin</v>
      </c>
      <c r="E51" s="22">
        <f t="shared" si="1"/>
        <v>32114.610000000019</v>
      </c>
    </row>
    <row r="52" spans="1:5" x14ac:dyDescent="0.25">
      <c r="A52" s="19" t="s">
        <v>8542</v>
      </c>
      <c r="B52" s="34">
        <v>1603.1360000000002</v>
      </c>
      <c r="D52" t="str">
        <f t="shared" si="0"/>
        <v>Wyoming</v>
      </c>
      <c r="E52" s="22">
        <f t="shared" si="1"/>
        <v>1603.1360000000002</v>
      </c>
    </row>
    <row r="53" spans="1:5" x14ac:dyDescent="0.25">
      <c r="A53" s="20" t="s">
        <v>10934</v>
      </c>
      <c r="B53" s="3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93E64-B640-44CC-8D18-1F77ABD279C9}">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26" t="s">
        <v>10933</v>
      </c>
      <c r="B3" t="s">
        <v>10947</v>
      </c>
    </row>
    <row r="4" spans="1:2" x14ac:dyDescent="0.25">
      <c r="A4" s="27" t="s">
        <v>75</v>
      </c>
      <c r="B4" s="22">
        <v>203412.73300000009</v>
      </c>
    </row>
    <row r="5" spans="1:2" x14ac:dyDescent="0.25">
      <c r="A5" s="27" t="s">
        <v>56</v>
      </c>
      <c r="B5" s="22">
        <v>206965.53200000009</v>
      </c>
    </row>
    <row r="6" spans="1:2" x14ac:dyDescent="0.25">
      <c r="A6" s="27" t="s">
        <v>59</v>
      </c>
      <c r="B6" s="22">
        <v>223843.60800000012</v>
      </c>
    </row>
    <row r="7" spans="1:2" x14ac:dyDescent="0.25">
      <c r="A7" s="27" t="s">
        <v>36</v>
      </c>
      <c r="B7" s="22">
        <v>328449.1030000007</v>
      </c>
    </row>
    <row r="8" spans="1:2" x14ac:dyDescent="0.25">
      <c r="A8" s="27" t="s">
        <v>72</v>
      </c>
      <c r="B8" s="22">
        <v>330007.05400000012</v>
      </c>
    </row>
    <row r="9" spans="1:2" x14ac:dyDescent="0.25">
      <c r="A9" s="27" t="s">
        <v>10934</v>
      </c>
      <c r="B9" s="22">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3455-280A-4A4E-AA04-F7D79C172D13}">
  <dimension ref="A3:N17"/>
  <sheetViews>
    <sheetView zoomScale="90" zoomScaleNormal="90" workbookViewId="0">
      <selection activeCell="G8" sqref="G4:G15"/>
    </sheetView>
  </sheetViews>
  <sheetFormatPr defaultRowHeight="15" x14ac:dyDescent="0.25"/>
  <cols>
    <col min="1" max="2" width="13.28515625" bestFit="1" customWidth="1"/>
    <col min="4" max="5" width="13.28515625" bestFit="1" customWidth="1"/>
    <col min="7" max="7" width="13.28515625" bestFit="1" customWidth="1"/>
    <col min="8" max="8" width="15.42578125" bestFit="1" customWidth="1"/>
    <col min="10" max="10" width="13.28515625" bestFit="1" customWidth="1"/>
    <col min="11" max="11" width="19.140625" bestFit="1" customWidth="1"/>
    <col min="13" max="13" width="13.28515625" bestFit="1" customWidth="1"/>
    <col min="14" max="14" width="19.5703125" bestFit="1" customWidth="1"/>
  </cols>
  <sheetData>
    <row r="3" spans="1:14" x14ac:dyDescent="0.25">
      <c r="A3" s="26" t="s">
        <v>10933</v>
      </c>
      <c r="B3" t="s">
        <v>10947</v>
      </c>
      <c r="D3" s="26" t="s">
        <v>10933</v>
      </c>
      <c r="E3" t="s">
        <v>10948</v>
      </c>
      <c r="G3" s="26" t="s">
        <v>10933</v>
      </c>
      <c r="H3" t="s">
        <v>10953</v>
      </c>
      <c r="J3" s="26" t="s">
        <v>10933</v>
      </c>
      <c r="K3" t="s">
        <v>10954</v>
      </c>
      <c r="M3" s="26" t="s">
        <v>10933</v>
      </c>
      <c r="N3" t="s">
        <v>10955</v>
      </c>
    </row>
    <row r="4" spans="1:14" x14ac:dyDescent="0.25">
      <c r="A4" s="28" t="s">
        <v>10935</v>
      </c>
      <c r="B4" s="36">
        <v>95365.937600000019</v>
      </c>
      <c r="D4" s="28" t="s">
        <v>10935</v>
      </c>
      <c r="E4" s="36">
        <v>9199.2699999999986</v>
      </c>
      <c r="G4" s="28" t="s">
        <v>10935</v>
      </c>
      <c r="H4" s="36">
        <v>1500</v>
      </c>
      <c r="J4" s="28" t="s">
        <v>10935</v>
      </c>
      <c r="K4" s="36">
        <v>387</v>
      </c>
      <c r="M4" s="28" t="s">
        <v>10935</v>
      </c>
      <c r="N4" s="36">
        <v>9.6462848596792869E-2</v>
      </c>
    </row>
    <row r="5" spans="1:14" x14ac:dyDescent="0.25">
      <c r="A5" s="28" t="s">
        <v>10936</v>
      </c>
      <c r="B5" s="36">
        <v>60172.649400000024</v>
      </c>
      <c r="D5" s="28" t="s">
        <v>10936</v>
      </c>
      <c r="E5" s="36">
        <v>10288.898699999991</v>
      </c>
      <c r="G5" s="28" t="s">
        <v>10936</v>
      </c>
      <c r="H5" s="36">
        <v>1068</v>
      </c>
      <c r="J5" s="28" t="s">
        <v>10936</v>
      </c>
      <c r="K5" s="36">
        <v>301</v>
      </c>
      <c r="M5" s="28" t="s">
        <v>10936</v>
      </c>
      <c r="N5" s="36">
        <v>0.17098962406664425</v>
      </c>
    </row>
    <row r="6" spans="1:14" x14ac:dyDescent="0.25">
      <c r="A6" s="28" t="s">
        <v>10937</v>
      </c>
      <c r="B6" s="36">
        <v>199252.98399999991</v>
      </c>
      <c r="D6" s="28" t="s">
        <v>10937</v>
      </c>
      <c r="E6" s="36">
        <v>26806.573700000015</v>
      </c>
      <c r="G6" s="28" t="s">
        <v>10937</v>
      </c>
      <c r="H6" s="36">
        <v>2491</v>
      </c>
      <c r="J6" s="28" t="s">
        <v>10937</v>
      </c>
      <c r="K6" s="36">
        <v>680</v>
      </c>
      <c r="M6" s="28" t="s">
        <v>10937</v>
      </c>
      <c r="N6" s="36">
        <v>0.13453536886554246</v>
      </c>
    </row>
    <row r="7" spans="1:14" x14ac:dyDescent="0.25">
      <c r="A7" s="28" t="s">
        <v>10938</v>
      </c>
      <c r="B7" s="36">
        <v>141851.5674</v>
      </c>
      <c r="D7" s="28" t="s">
        <v>10938</v>
      </c>
      <c r="E7" s="36">
        <v>13437.806799999998</v>
      </c>
      <c r="G7" s="28" t="s">
        <v>10938</v>
      </c>
      <c r="H7" s="36">
        <v>2441</v>
      </c>
      <c r="J7" s="28" t="s">
        <v>10938</v>
      </c>
      <c r="K7" s="36">
        <v>663</v>
      </c>
      <c r="M7" s="28" t="s">
        <v>10938</v>
      </c>
      <c r="N7" s="36">
        <v>9.4731465053942004E-2</v>
      </c>
    </row>
    <row r="8" spans="1:14" x14ac:dyDescent="0.25">
      <c r="A8" s="28" t="s">
        <v>10939</v>
      </c>
      <c r="B8" s="36">
        <v>156122.28669999994</v>
      </c>
      <c r="D8" s="28" t="s">
        <v>10939</v>
      </c>
      <c r="E8" s="36">
        <v>22308.51279999999</v>
      </c>
      <c r="G8" s="28" t="s">
        <v>10939</v>
      </c>
      <c r="H8" s="36">
        <v>2850</v>
      </c>
      <c r="J8" s="28" t="s">
        <v>10939</v>
      </c>
      <c r="K8" s="36">
        <v>750</v>
      </c>
      <c r="M8" s="28" t="s">
        <v>10939</v>
      </c>
      <c r="N8" s="36">
        <v>0.14289127626517142</v>
      </c>
    </row>
    <row r="9" spans="1:14" x14ac:dyDescent="0.25">
      <c r="A9" s="28" t="s">
        <v>10940</v>
      </c>
      <c r="B9" s="36">
        <v>147082.61130000011</v>
      </c>
      <c r="D9" s="28" t="s">
        <v>10940</v>
      </c>
      <c r="E9" s="36">
        <v>20899.334500000012</v>
      </c>
      <c r="G9" s="28" t="s">
        <v>10940</v>
      </c>
      <c r="H9" s="36">
        <v>2644</v>
      </c>
      <c r="J9" s="28" t="s">
        <v>10940</v>
      </c>
      <c r="K9" s="36">
        <v>709</v>
      </c>
      <c r="M9" s="28" t="s">
        <v>10940</v>
      </c>
      <c r="N9" s="36">
        <v>0.1420924901678027</v>
      </c>
    </row>
    <row r="10" spans="1:14" x14ac:dyDescent="0.25">
      <c r="A10" s="28" t="s">
        <v>10941</v>
      </c>
      <c r="B10" s="36">
        <v>149580.83800000031</v>
      </c>
      <c r="D10" s="28" t="s">
        <v>10941</v>
      </c>
      <c r="E10" s="36">
        <v>13535.38299999998</v>
      </c>
      <c r="G10" s="28" t="s">
        <v>10941</v>
      </c>
      <c r="H10" s="36">
        <v>2705</v>
      </c>
      <c r="J10" s="28" t="s">
        <v>10941</v>
      </c>
      <c r="K10" s="36">
        <v>708</v>
      </c>
      <c r="M10" s="28" t="s">
        <v>10941</v>
      </c>
      <c r="N10" s="36">
        <v>9.0488749635163512E-2</v>
      </c>
    </row>
    <row r="11" spans="1:14" x14ac:dyDescent="0.25">
      <c r="A11" s="28" t="s">
        <v>10942</v>
      </c>
      <c r="B11" s="36">
        <v>159589.45099999988</v>
      </c>
      <c r="D11" s="28" t="s">
        <v>10942</v>
      </c>
      <c r="E11" s="36">
        <v>21896.715399999972</v>
      </c>
      <c r="G11" s="28" t="s">
        <v>10942</v>
      </c>
      <c r="H11" s="36">
        <v>2796</v>
      </c>
      <c r="J11" s="28" t="s">
        <v>10942</v>
      </c>
      <c r="K11" s="36">
        <v>710</v>
      </c>
      <c r="M11" s="28" t="s">
        <v>10942</v>
      </c>
      <c r="N11" s="36">
        <v>0.13720653378273723</v>
      </c>
    </row>
    <row r="12" spans="1:14" x14ac:dyDescent="0.25">
      <c r="A12" s="28" t="s">
        <v>10943</v>
      </c>
      <c r="B12" s="36">
        <v>309770.09970000025</v>
      </c>
      <c r="D12" s="28" t="s">
        <v>10943</v>
      </c>
      <c r="E12" s="36">
        <v>37293.192500000034</v>
      </c>
      <c r="G12" s="28" t="s">
        <v>10943</v>
      </c>
      <c r="H12" s="36">
        <v>5073</v>
      </c>
      <c r="J12" s="28" t="s">
        <v>10943</v>
      </c>
      <c r="K12" s="36">
        <v>1386</v>
      </c>
      <c r="M12" s="28" t="s">
        <v>10943</v>
      </c>
      <c r="N12" s="36">
        <v>0.12038990379031732</v>
      </c>
    </row>
    <row r="13" spans="1:14" x14ac:dyDescent="0.25">
      <c r="A13" s="28" t="s">
        <v>10944</v>
      </c>
      <c r="B13" s="36">
        <v>197115.20170000009</v>
      </c>
      <c r="D13" s="28" t="s">
        <v>10944</v>
      </c>
      <c r="E13" s="36">
        <v>31469.663800000035</v>
      </c>
      <c r="G13" s="28" t="s">
        <v>10944</v>
      </c>
      <c r="H13" s="36">
        <v>3095</v>
      </c>
      <c r="J13" s="28" t="s">
        <v>10944</v>
      </c>
      <c r="K13" s="36">
        <v>817</v>
      </c>
      <c r="M13" s="28" t="s">
        <v>10944</v>
      </c>
      <c r="N13" s="36">
        <v>0.15965112547684351</v>
      </c>
    </row>
    <row r="14" spans="1:14" x14ac:dyDescent="0.25">
      <c r="A14" s="28" t="s">
        <v>10945</v>
      </c>
      <c r="B14" s="36">
        <v>349120.07400000008</v>
      </c>
      <c r="D14" s="28" t="s">
        <v>10945</v>
      </c>
      <c r="E14" s="36">
        <v>35825.536599999927</v>
      </c>
      <c r="G14" s="28" t="s">
        <v>10945</v>
      </c>
      <c r="H14" s="36">
        <v>5741</v>
      </c>
      <c r="J14" s="28" t="s">
        <v>10945</v>
      </c>
      <c r="K14" s="36">
        <v>1462</v>
      </c>
      <c r="M14" s="28" t="s">
        <v>10945</v>
      </c>
      <c r="N14" s="36">
        <v>0.10261666191099604</v>
      </c>
    </row>
    <row r="15" spans="1:14" x14ac:dyDescent="0.25">
      <c r="A15" s="28" t="s">
        <v>10946</v>
      </c>
      <c r="B15" s="36">
        <v>332177.15950000001</v>
      </c>
      <c r="D15" s="28" t="s">
        <v>10946</v>
      </c>
      <c r="E15" s="36">
        <v>43436.13390000003</v>
      </c>
      <c r="G15" s="28" t="s">
        <v>10946</v>
      </c>
      <c r="H15" s="36">
        <v>5469</v>
      </c>
      <c r="J15" s="28" t="s">
        <v>10946</v>
      </c>
      <c r="K15" s="36">
        <v>1421</v>
      </c>
      <c r="M15" s="28" t="s">
        <v>10946</v>
      </c>
      <c r="N15" s="36">
        <v>0.13076195234308405</v>
      </c>
    </row>
    <row r="16" spans="1:14" x14ac:dyDescent="0.25">
      <c r="A16" s="28" t="s">
        <v>10934</v>
      </c>
      <c r="B16" s="36">
        <v>2297200.8603000008</v>
      </c>
      <c r="D16" s="28" t="s">
        <v>10934</v>
      </c>
      <c r="E16" s="36">
        <v>286397.02169999998</v>
      </c>
      <c r="G16" s="28" t="s">
        <v>10934</v>
      </c>
      <c r="H16" s="36">
        <v>37873</v>
      </c>
      <c r="J16" s="28" t="s">
        <v>10934</v>
      </c>
      <c r="K16" s="36">
        <v>9994</v>
      </c>
      <c r="M16" s="28" t="s">
        <v>10934</v>
      </c>
      <c r="N16" s="36">
        <v>0.12467217240315856</v>
      </c>
    </row>
    <row r="17" spans="2:14" x14ac:dyDescent="0.25">
      <c r="B17" s="22">
        <f>GETPIVOTDATA("Sales",$A$3)</f>
        <v>2297200.8603000008</v>
      </c>
      <c r="E17" s="22">
        <f>GETPIVOTDATA("Profit",$D$3)</f>
        <v>286397.02169999998</v>
      </c>
      <c r="H17" s="29">
        <f>GETPIVOTDATA("Quantity",$G$3)</f>
        <v>37873</v>
      </c>
      <c r="K17" s="29">
        <f>GETPIVOTDATA("Order Date",$J$3)</f>
        <v>9994</v>
      </c>
      <c r="N17" s="3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8E537-446F-4933-8EAF-5893B7171E60}">
  <dimension ref="A3:H9"/>
  <sheetViews>
    <sheetView workbookViewId="0">
      <selection activeCell="F9" sqref="F9"/>
    </sheetView>
  </sheetViews>
  <sheetFormatPr defaultRowHeight="15" x14ac:dyDescent="0.25"/>
  <cols>
    <col min="1" max="1" width="13.140625" bestFit="1" customWidth="1"/>
    <col min="2" max="2" width="12.140625" bestFit="1" customWidth="1"/>
    <col min="3" max="3" width="16.5703125" bestFit="1" customWidth="1"/>
    <col min="4" max="4" width="12.5703125" bestFit="1" customWidth="1"/>
    <col min="5" max="5" width="15.42578125" bestFit="1" customWidth="1"/>
    <col min="6" max="6" width="19.5703125" bestFit="1" customWidth="1"/>
  </cols>
  <sheetData>
    <row r="3" spans="1:8" x14ac:dyDescent="0.25">
      <c r="A3" s="26" t="s">
        <v>10933</v>
      </c>
      <c r="B3" t="s">
        <v>10947</v>
      </c>
      <c r="C3" t="s">
        <v>10956</v>
      </c>
      <c r="D3" t="s">
        <v>10948</v>
      </c>
      <c r="E3" t="s">
        <v>10953</v>
      </c>
      <c r="F3" t="s">
        <v>10955</v>
      </c>
    </row>
    <row r="4" spans="1:8" x14ac:dyDescent="0.25">
      <c r="A4" s="27" t="s">
        <v>10949</v>
      </c>
      <c r="B4" s="36">
        <v>470383.19310000067</v>
      </c>
      <c r="C4" s="36">
        <v>1940</v>
      </c>
      <c r="D4" s="36">
        <v>47292.725500000015</v>
      </c>
      <c r="E4" s="36">
        <v>7365</v>
      </c>
      <c r="F4" s="36">
        <v>0.10054084880950638</v>
      </c>
    </row>
    <row r="5" spans="1:8" x14ac:dyDescent="0.25">
      <c r="A5" s="27" t="s">
        <v>10950</v>
      </c>
      <c r="B5" s="36">
        <v>479442.50199999969</v>
      </c>
      <c r="C5" s="36">
        <v>2131</v>
      </c>
      <c r="D5" s="36">
        <v>62881.529900000067</v>
      </c>
      <c r="E5" s="36">
        <v>8109</v>
      </c>
      <c r="F5" s="36">
        <v>0.13115551841501133</v>
      </c>
    </row>
    <row r="6" spans="1:8" x14ac:dyDescent="0.25">
      <c r="A6" s="27" t="s">
        <v>10951</v>
      </c>
      <c r="B6" s="36">
        <v>606285.45700000075</v>
      </c>
      <c r="C6" s="36">
        <v>2565</v>
      </c>
      <c r="D6" s="36">
        <v>82498.020100000169</v>
      </c>
      <c r="E6" s="36">
        <v>9766</v>
      </c>
      <c r="F6" s="36">
        <v>0.13607125018009472</v>
      </c>
    </row>
    <row r="7" spans="1:8" x14ac:dyDescent="0.25">
      <c r="A7" s="27" t="s">
        <v>10952</v>
      </c>
      <c r="B7" s="36">
        <v>733727.54940000013</v>
      </c>
      <c r="C7" s="36">
        <v>3310</v>
      </c>
      <c r="D7" s="36">
        <v>92714.843099999896</v>
      </c>
      <c r="E7" s="36">
        <v>12458</v>
      </c>
      <c r="F7" s="36">
        <v>0.12636140373332952</v>
      </c>
    </row>
    <row r="8" spans="1:8" x14ac:dyDescent="0.25">
      <c r="H8" s="31"/>
    </row>
    <row r="9" spans="1:8" x14ac:dyDescent="0.25">
      <c r="B9" s="32">
        <f>(GETPIVOTDATA("Sum of Sales",$A$3,"Years",2014)/GETPIVOTDATA("Sum of Sales",$A$3,"Years",2013))-1</f>
        <v>0.21020146686447605</v>
      </c>
      <c r="C9" s="32">
        <f>(GETPIVOTDATA("Count of Order ID",$A$3,"Years",2014)/GETPIVOTDATA("Count of Order ID",$A$3,"Years",2013))-1</f>
        <v>0.29044834307992207</v>
      </c>
      <c r="D9" s="32">
        <f>(GETPIVOTDATA("Sum of Profit",$A$3,"Years",2014)/GETPIVOTDATA("Sum of Profit",$A$3,"Years",2013))-1</f>
        <v>0.12384325087578318</v>
      </c>
      <c r="E9" s="32">
        <f>GETPIVOTDATA("Sum of Quantity",$A$3,"Years",2014)/GETPIVOTDATA("Sum of Quantity",$A$3,"Years",2013)-1</f>
        <v>0.27565021503174281</v>
      </c>
      <c r="F9" s="32">
        <f>(GETPIVOTDATA("Sum of Profit Margin",$A$3,"Years",2014)/GETPIVOTDATA("Sum of Profit Margin",$A$3,"Years",2013))-1</f>
        <v>-7.1358545129216577E-2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C176-8B52-409B-96B6-4ADFC9EF665C}">
  <dimension ref="A1"/>
  <sheetViews>
    <sheetView showGridLines="0" showRowColHeaders="0" tabSelected="1" zoomScale="46" zoomScaleNormal="46" workbookViewId="0">
      <selection activeCell="AM61" sqref="AM61"/>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60" zoomScaleNormal="6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Category Wise Profit</vt:lpstr>
      <vt:lpstr>Category wise Sales</vt:lpstr>
      <vt:lpstr>State Wise Sales</vt:lpstr>
      <vt:lpstr>Top 5 Categories</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satyajeetdasc@outlook.com</cp:lastModifiedBy>
  <dcterms:created xsi:type="dcterms:W3CDTF">2015-06-05T18:17:20Z</dcterms:created>
  <dcterms:modified xsi:type="dcterms:W3CDTF">2023-05-26T16:34:05Z</dcterms:modified>
</cp:coreProperties>
</file>