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--MANUSCRIPT--\"/>
    </mc:Choice>
  </mc:AlternateContent>
  <xr:revisionPtr revIDLastSave="0" documentId="8_{AB6327BF-55D7-4F90-8266-C3FA1749EA2D}" xr6:coauthVersionLast="40" xr6:coauthVersionMax="40" xr10:uidLastSave="{00000000-0000-0000-0000-000000000000}"/>
  <bookViews>
    <workbookView xWindow="0" yWindow="0" windowWidth="24756" windowHeight="12336" xr2:uid="{E27AAE5A-2805-4ED7-AEC7-79FA4C0B54D1}"/>
  </bookViews>
  <sheets>
    <sheet name="sampl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K13" i="1" s="1"/>
  <c r="E13" i="1"/>
  <c r="I12" i="1"/>
  <c r="K12" i="1" s="1"/>
  <c r="E12" i="1"/>
  <c r="I11" i="1"/>
  <c r="K11" i="1" s="1"/>
  <c r="E11" i="1"/>
  <c r="I10" i="1"/>
  <c r="K10" i="1" s="1"/>
  <c r="E10" i="1"/>
  <c r="I9" i="1"/>
  <c r="K9" i="1" s="1"/>
  <c r="E9" i="1"/>
  <c r="I8" i="1"/>
  <c r="K8" i="1" s="1"/>
  <c r="E8" i="1"/>
  <c r="K7" i="1"/>
  <c r="I7" i="1"/>
  <c r="H7" i="1"/>
  <c r="E7" i="1"/>
  <c r="I6" i="1"/>
  <c r="K6" i="1" s="1"/>
  <c r="H6" i="1"/>
  <c r="E6" i="1"/>
  <c r="K5" i="1"/>
  <c r="I5" i="1"/>
  <c r="H5" i="1"/>
  <c r="E5" i="1"/>
  <c r="I4" i="1"/>
  <c r="K4" i="1" s="1"/>
  <c r="H4" i="1"/>
  <c r="E4" i="1"/>
  <c r="I3" i="1"/>
  <c r="K3" i="1" s="1"/>
  <c r="H3" i="1"/>
  <c r="E3" i="1"/>
  <c r="I2" i="1"/>
  <c r="K2" i="1" s="1"/>
  <c r="H2" i="1"/>
  <c r="E2" i="1"/>
</calcChain>
</file>

<file path=xl/sharedStrings.xml><?xml version="1.0" encoding="utf-8"?>
<sst xmlns="http://schemas.openxmlformats.org/spreadsheetml/2006/main" count="47" uniqueCount="27">
  <si>
    <t>ID</t>
  </si>
  <si>
    <t>Sample</t>
  </si>
  <si>
    <t>Ethanol</t>
  </si>
  <si>
    <t>Timepoint</t>
  </si>
  <si>
    <t>Time (h)</t>
  </si>
  <si>
    <t>Replicate</t>
  </si>
  <si>
    <t>Maven filename</t>
  </si>
  <si>
    <t xml:space="preserve"> EtOH concentraion (g/L)</t>
  </si>
  <si>
    <t>OD</t>
  </si>
  <si>
    <t>sample volume ml</t>
  </si>
  <si>
    <t>ODxml</t>
  </si>
  <si>
    <t>A</t>
  </si>
  <si>
    <t>+EtOH</t>
  </si>
  <si>
    <t>A1_1</t>
  </si>
  <si>
    <t>A1_2</t>
  </si>
  <si>
    <t>A2_1</t>
  </si>
  <si>
    <t>A2_2</t>
  </si>
  <si>
    <t>A3_1</t>
  </si>
  <si>
    <t>A3_2</t>
  </si>
  <si>
    <t>B</t>
  </si>
  <si>
    <t>no EtOH</t>
  </si>
  <si>
    <t>B1_1</t>
  </si>
  <si>
    <t>B1_2</t>
  </si>
  <si>
    <t>B2_1</t>
  </si>
  <si>
    <t>B2_2</t>
  </si>
  <si>
    <t>B3_1</t>
  </si>
  <si>
    <t>B3_2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</si>
</sst>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quotePrefix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/Documents/Lynd%20Lab%20research/Ctherm%20CBP%20project/thermodynamic%20analysis%20with%20Satya%2011-30-2018/LT%20dataset%202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ak_data_011419"/>
      <sheetName val="quantified peaks"/>
      <sheetName val="peak_data_12142018"/>
      <sheetName val="samples"/>
      <sheetName val="metabolites"/>
      <sheetName val="ethanol addition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0</v>
          </cell>
          <cell r="B2">
            <v>0</v>
          </cell>
          <cell r="D2">
            <v>0.1</v>
          </cell>
          <cell r="E2">
            <v>0.1</v>
          </cell>
        </row>
        <row r="3">
          <cell r="A3">
            <v>1</v>
          </cell>
          <cell r="B3">
            <v>0.78333333333333321</v>
          </cell>
          <cell r="D3">
            <v>0.12</v>
          </cell>
          <cell r="E3">
            <v>0.12</v>
          </cell>
        </row>
        <row r="4">
          <cell r="A4">
            <v>2</v>
          </cell>
          <cell r="B4">
            <v>2.0166666666666675</v>
          </cell>
          <cell r="C4">
            <v>5</v>
          </cell>
          <cell r="D4">
            <v>0.2</v>
          </cell>
          <cell r="E4">
            <v>0.21</v>
          </cell>
        </row>
        <row r="5">
          <cell r="A5">
            <v>3</v>
          </cell>
          <cell r="B5">
            <v>2.6833333333333318</v>
          </cell>
          <cell r="C5">
            <v>10</v>
          </cell>
        </row>
        <row r="6">
          <cell r="A6">
            <v>4</v>
          </cell>
          <cell r="B6">
            <v>3.2166666666666659</v>
          </cell>
          <cell r="C6">
            <v>15</v>
          </cell>
        </row>
        <row r="7">
          <cell r="A7">
            <v>5</v>
          </cell>
          <cell r="B7">
            <v>3.75</v>
          </cell>
          <cell r="C7">
            <v>20</v>
          </cell>
          <cell r="D7">
            <v>0.27</v>
          </cell>
          <cell r="E7">
            <v>0.57999999999999996</v>
          </cell>
        </row>
        <row r="8">
          <cell r="A8">
            <v>6</v>
          </cell>
          <cell r="B8">
            <v>4.2833333333333341</v>
          </cell>
          <cell r="C8">
            <v>25</v>
          </cell>
        </row>
        <row r="9">
          <cell r="A9">
            <v>7</v>
          </cell>
          <cell r="B9">
            <v>4.8499999999999988</v>
          </cell>
          <cell r="C9">
            <v>30</v>
          </cell>
        </row>
        <row r="10">
          <cell r="A10">
            <v>8</v>
          </cell>
          <cell r="B10">
            <v>5.3666666666666663</v>
          </cell>
          <cell r="C10">
            <v>35</v>
          </cell>
        </row>
        <row r="11">
          <cell r="A11">
            <v>9</v>
          </cell>
          <cell r="B11">
            <v>5.9166666666666643</v>
          </cell>
          <cell r="C11">
            <v>40</v>
          </cell>
          <cell r="D11">
            <v>0.28999999999999998</v>
          </cell>
          <cell r="E11">
            <v>1.4</v>
          </cell>
        </row>
        <row r="12">
          <cell r="A12">
            <v>10</v>
          </cell>
          <cell r="B12">
            <v>6.4500000000000011</v>
          </cell>
          <cell r="C12">
            <v>45</v>
          </cell>
        </row>
        <row r="13">
          <cell r="A13">
            <v>11</v>
          </cell>
          <cell r="D13">
            <v>0.3</v>
          </cell>
          <cell r="E13">
            <v>1.7999999999999998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E018-8BE1-43FA-BE39-F814381DB57E}">
  <dimension ref="A1:K41"/>
  <sheetViews>
    <sheetView tabSelected="1" workbookViewId="0">
      <selection activeCell="H13" sqref="H13"/>
    </sheetView>
  </sheetViews>
  <sheetFormatPr defaultRowHeight="14.4" x14ac:dyDescent="0.3"/>
  <cols>
    <col min="4" max="4" width="10.5546875" customWidth="1"/>
    <col min="7" max="7" width="15.44140625" customWidth="1"/>
    <col min="8" max="8" width="14.5546875" customWidth="1"/>
  </cols>
  <sheetData>
    <row r="1" spans="1:11" s="1" customFormat="1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</v>
      </c>
      <c r="B2" s="3" t="s">
        <v>11</v>
      </c>
      <c r="C2" s="4" t="s">
        <v>12</v>
      </c>
      <c r="D2" s="3">
        <v>2</v>
      </c>
      <c r="E2" s="5">
        <f>VLOOKUP(D2,'[1]ethanol addition'!$A$2:$B$12,2,FALSE)</f>
        <v>2.0166666666666675</v>
      </c>
      <c r="F2" s="3">
        <v>1</v>
      </c>
      <c r="G2" t="s">
        <v>13</v>
      </c>
      <c r="H2">
        <f>VLOOKUP(D2,'[1]ethanol addition'!$A$2:$C$13,3,FALSE)</f>
        <v>5</v>
      </c>
      <c r="I2">
        <f>VLOOKUP(D2,'[1]ethanol addition'!$A$2:$D$13,4,FALSE)</f>
        <v>0.2</v>
      </c>
      <c r="J2">
        <v>10</v>
      </c>
      <c r="K2" s="5">
        <f>J2*I2</f>
        <v>2</v>
      </c>
    </row>
    <row r="3" spans="1:11" x14ac:dyDescent="0.3">
      <c r="A3">
        <v>2</v>
      </c>
      <c r="B3" s="3" t="s">
        <v>11</v>
      </c>
      <c r="C3" s="4" t="s">
        <v>12</v>
      </c>
      <c r="D3" s="3">
        <v>2</v>
      </c>
      <c r="E3" s="5">
        <f>VLOOKUP(D3,'[1]ethanol addition'!$A$2:$B$12,2,FALSE)</f>
        <v>2.0166666666666675</v>
      </c>
      <c r="F3" s="3">
        <v>2</v>
      </c>
      <c r="G3" t="s">
        <v>14</v>
      </c>
      <c r="H3">
        <f>VLOOKUP(D3,'[1]ethanol addition'!$A$2:$C$13,3,FALSE)</f>
        <v>5</v>
      </c>
      <c r="I3">
        <f>VLOOKUP(D3,'[1]ethanol addition'!$A$2:$D$13,4,FALSE)</f>
        <v>0.2</v>
      </c>
      <c r="J3">
        <v>10</v>
      </c>
      <c r="K3" s="5">
        <f t="shared" ref="K3:K13" si="0">J3*I3</f>
        <v>2</v>
      </c>
    </row>
    <row r="4" spans="1:11" x14ac:dyDescent="0.3">
      <c r="A4">
        <v>3</v>
      </c>
      <c r="B4" s="3" t="s">
        <v>11</v>
      </c>
      <c r="C4" s="4" t="s">
        <v>12</v>
      </c>
      <c r="D4" s="3">
        <v>5</v>
      </c>
      <c r="E4" s="5">
        <f>VLOOKUP(D4,'[1]ethanol addition'!$A$2:$B$12,2,FALSE)</f>
        <v>3.75</v>
      </c>
      <c r="F4" s="3">
        <v>1</v>
      </c>
      <c r="G4" t="s">
        <v>15</v>
      </c>
      <c r="H4">
        <f>VLOOKUP(D4,'[1]ethanol addition'!$A$2:$C$13,3,FALSE)</f>
        <v>20</v>
      </c>
      <c r="I4">
        <f>VLOOKUP(D4,'[1]ethanol addition'!$A$2:$D$13,4,FALSE)</f>
        <v>0.27</v>
      </c>
      <c r="J4">
        <v>7.41</v>
      </c>
      <c r="K4" s="5">
        <f t="shared" si="0"/>
        <v>2.0007000000000001</v>
      </c>
    </row>
    <row r="5" spans="1:11" x14ac:dyDescent="0.3">
      <c r="A5">
        <v>4</v>
      </c>
      <c r="B5" s="3" t="s">
        <v>11</v>
      </c>
      <c r="C5" s="4" t="s">
        <v>12</v>
      </c>
      <c r="D5" s="3">
        <v>5</v>
      </c>
      <c r="E5" s="5">
        <f>VLOOKUP(D5,'[1]ethanol addition'!$A$2:$B$12,2,FALSE)</f>
        <v>3.75</v>
      </c>
      <c r="F5" s="3">
        <v>2</v>
      </c>
      <c r="G5" t="s">
        <v>16</v>
      </c>
      <c r="H5">
        <f>VLOOKUP(D5,'[1]ethanol addition'!$A$2:$C$13,3,FALSE)</f>
        <v>20</v>
      </c>
      <c r="I5">
        <f>VLOOKUP(D5,'[1]ethanol addition'!$A$2:$D$13,4,FALSE)</f>
        <v>0.27</v>
      </c>
      <c r="J5">
        <v>7.41</v>
      </c>
      <c r="K5" s="5">
        <f t="shared" si="0"/>
        <v>2.0007000000000001</v>
      </c>
    </row>
    <row r="6" spans="1:11" x14ac:dyDescent="0.3">
      <c r="A6">
        <v>5</v>
      </c>
      <c r="B6" s="3" t="s">
        <v>11</v>
      </c>
      <c r="C6" s="4" t="s">
        <v>12</v>
      </c>
      <c r="D6" s="3">
        <v>9</v>
      </c>
      <c r="E6" s="5">
        <f>VLOOKUP(D6,'[1]ethanol addition'!$A$2:$B$12,2,FALSE)</f>
        <v>5.9166666666666643</v>
      </c>
      <c r="F6" s="3">
        <v>1</v>
      </c>
      <c r="G6" t="s">
        <v>17</v>
      </c>
      <c r="H6">
        <f>VLOOKUP(D6,'[1]ethanol addition'!$A$2:$C$13,3,FALSE)</f>
        <v>40</v>
      </c>
      <c r="I6">
        <f>VLOOKUP(D6,'[1]ethanol addition'!$A$2:$D$13,4,FALSE)</f>
        <v>0.28999999999999998</v>
      </c>
      <c r="J6">
        <v>6.67</v>
      </c>
      <c r="K6" s="5">
        <f t="shared" si="0"/>
        <v>1.9342999999999999</v>
      </c>
    </row>
    <row r="7" spans="1:11" x14ac:dyDescent="0.3">
      <c r="A7">
        <v>6</v>
      </c>
      <c r="B7" s="3" t="s">
        <v>11</v>
      </c>
      <c r="C7" s="4" t="s">
        <v>12</v>
      </c>
      <c r="D7" s="3">
        <v>9</v>
      </c>
      <c r="E7" s="5">
        <f>VLOOKUP(D7,'[1]ethanol addition'!$A$2:$B$12,2,FALSE)</f>
        <v>5.9166666666666643</v>
      </c>
      <c r="F7" s="3">
        <v>2</v>
      </c>
      <c r="G7" t="s">
        <v>18</v>
      </c>
      <c r="H7">
        <f>VLOOKUP(D7,'[1]ethanol addition'!$A$2:$C$13,3,FALSE)</f>
        <v>40</v>
      </c>
      <c r="I7">
        <f>VLOOKUP(D7,'[1]ethanol addition'!$A$2:$D$13,4,FALSE)</f>
        <v>0.28999999999999998</v>
      </c>
      <c r="J7">
        <v>6.67</v>
      </c>
      <c r="K7" s="5">
        <f t="shared" si="0"/>
        <v>1.9342999999999999</v>
      </c>
    </row>
    <row r="8" spans="1:11" x14ac:dyDescent="0.3">
      <c r="A8">
        <v>7</v>
      </c>
      <c r="B8" s="3" t="s">
        <v>19</v>
      </c>
      <c r="C8" t="s">
        <v>20</v>
      </c>
      <c r="D8" s="3">
        <v>2</v>
      </c>
      <c r="E8" s="5">
        <f>VLOOKUP(D8,'[1]ethanol addition'!$A$2:$B$12,2,FALSE)</f>
        <v>2.0166666666666675</v>
      </c>
      <c r="F8" s="3">
        <v>1</v>
      </c>
      <c r="G8" t="s">
        <v>21</v>
      </c>
      <c r="H8">
        <v>0.2</v>
      </c>
      <c r="I8">
        <f>VLOOKUP(D8,'[1]ethanol addition'!$A$2:$E$13,5,FALSE)</f>
        <v>0.21</v>
      </c>
      <c r="J8">
        <v>10</v>
      </c>
      <c r="K8" s="5">
        <f t="shared" si="0"/>
        <v>2.1</v>
      </c>
    </row>
    <row r="9" spans="1:11" x14ac:dyDescent="0.3">
      <c r="A9">
        <v>8</v>
      </c>
      <c r="B9" s="3" t="s">
        <v>19</v>
      </c>
      <c r="C9" t="s">
        <v>20</v>
      </c>
      <c r="D9" s="3">
        <v>2</v>
      </c>
      <c r="E9" s="5">
        <f>VLOOKUP(D9,'[1]ethanol addition'!$A$2:$B$12,2,FALSE)</f>
        <v>2.0166666666666675</v>
      </c>
      <c r="F9" s="3">
        <v>2</v>
      </c>
      <c r="G9" t="s">
        <v>22</v>
      </c>
      <c r="H9">
        <v>0.2</v>
      </c>
      <c r="I9">
        <f>VLOOKUP(D9,'[1]ethanol addition'!$A$2:$E$13,5,FALSE)</f>
        <v>0.21</v>
      </c>
      <c r="J9">
        <v>10</v>
      </c>
      <c r="K9" s="5">
        <f t="shared" si="0"/>
        <v>2.1</v>
      </c>
    </row>
    <row r="10" spans="1:11" x14ac:dyDescent="0.3">
      <c r="A10">
        <v>9</v>
      </c>
      <c r="B10" s="3" t="s">
        <v>19</v>
      </c>
      <c r="C10" t="s">
        <v>20</v>
      </c>
      <c r="D10" s="3">
        <v>5</v>
      </c>
      <c r="E10" s="5">
        <f>VLOOKUP(D10,'[1]ethanol addition'!$A$2:$B$12,2,FALSE)</f>
        <v>3.75</v>
      </c>
      <c r="F10" s="3">
        <v>1</v>
      </c>
      <c r="G10" t="s">
        <v>23</v>
      </c>
      <c r="H10">
        <v>0.47</v>
      </c>
      <c r="I10">
        <f>VLOOKUP(D10,'[1]ethanol addition'!$A$2:$E$13,5,FALSE)</f>
        <v>0.57999999999999996</v>
      </c>
      <c r="J10">
        <v>3.45</v>
      </c>
      <c r="K10" s="5">
        <f t="shared" si="0"/>
        <v>2.0009999999999999</v>
      </c>
    </row>
    <row r="11" spans="1:11" x14ac:dyDescent="0.3">
      <c r="A11">
        <v>10</v>
      </c>
      <c r="B11" s="3" t="s">
        <v>19</v>
      </c>
      <c r="C11" t="s">
        <v>20</v>
      </c>
      <c r="D11" s="3">
        <v>5</v>
      </c>
      <c r="E11" s="5">
        <f>VLOOKUP(D11,'[1]ethanol addition'!$A$2:$B$12,2,FALSE)</f>
        <v>3.75</v>
      </c>
      <c r="F11" s="3">
        <v>2</v>
      </c>
      <c r="G11" t="s">
        <v>24</v>
      </c>
      <c r="H11">
        <v>0.47</v>
      </c>
      <c r="I11">
        <f>VLOOKUP(D11,'[1]ethanol addition'!$A$2:$E$13,5,FALSE)</f>
        <v>0.57999999999999996</v>
      </c>
      <c r="J11">
        <v>3.45</v>
      </c>
      <c r="K11" s="5">
        <f t="shared" si="0"/>
        <v>2.0009999999999999</v>
      </c>
    </row>
    <row r="12" spans="1:11" x14ac:dyDescent="0.3">
      <c r="A12">
        <v>11</v>
      </c>
      <c r="B12" s="3" t="s">
        <v>19</v>
      </c>
      <c r="C12" t="s">
        <v>20</v>
      </c>
      <c r="D12" s="3">
        <v>9</v>
      </c>
      <c r="E12" s="5">
        <f>VLOOKUP(D12,'[1]ethanol addition'!$A$2:$B$12,2,FALSE)</f>
        <v>5.9166666666666643</v>
      </c>
      <c r="F12" s="3">
        <v>1</v>
      </c>
      <c r="G12" t="s">
        <v>25</v>
      </c>
      <c r="H12">
        <v>0.57999999999999996</v>
      </c>
      <c r="I12">
        <f>VLOOKUP(D12,'[1]ethanol addition'!$A$2:$E$13,5,FALSE)</f>
        <v>1.4</v>
      </c>
      <c r="J12">
        <v>1.1100000000000001</v>
      </c>
      <c r="K12" s="5">
        <f t="shared" si="0"/>
        <v>1.554</v>
      </c>
    </row>
    <row r="13" spans="1:11" x14ac:dyDescent="0.3">
      <c r="A13">
        <v>12</v>
      </c>
      <c r="B13" s="3" t="s">
        <v>19</v>
      </c>
      <c r="C13" t="s">
        <v>20</v>
      </c>
      <c r="D13" s="3">
        <v>9</v>
      </c>
      <c r="E13" s="5">
        <f>VLOOKUP(D13,'[1]ethanol addition'!$A$2:$B$12,2,FALSE)</f>
        <v>5.9166666666666643</v>
      </c>
      <c r="F13" s="3">
        <v>2</v>
      </c>
      <c r="G13" t="s">
        <v>26</v>
      </c>
      <c r="H13">
        <v>0.57999999999999996</v>
      </c>
      <c r="I13">
        <f>VLOOKUP(D13,'[1]ethanol addition'!$A$2:$E$13,5,FALSE)</f>
        <v>1.4</v>
      </c>
      <c r="J13">
        <v>1.1100000000000001</v>
      </c>
      <c r="K13" s="5">
        <f t="shared" si="0"/>
        <v>1.554</v>
      </c>
    </row>
    <row r="14" spans="1:11" x14ac:dyDescent="0.3">
      <c r="B14" s="3"/>
      <c r="D14" s="3"/>
      <c r="E14" s="3"/>
      <c r="F14" s="3"/>
    </row>
    <row r="15" spans="1:11" x14ac:dyDescent="0.3">
      <c r="B15" s="3"/>
      <c r="D15" s="3"/>
      <c r="E15" s="3"/>
      <c r="F15" s="3"/>
    </row>
    <row r="16" spans="1:11" x14ac:dyDescent="0.3">
      <c r="B16" s="3"/>
      <c r="D16" s="3"/>
      <c r="E16" s="3"/>
      <c r="F16" s="3"/>
    </row>
    <row r="17" spans="2:6" x14ac:dyDescent="0.3">
      <c r="B17" s="3"/>
      <c r="D17" s="3"/>
      <c r="E17" s="3"/>
      <c r="F17" s="3"/>
    </row>
    <row r="18" spans="2:6" x14ac:dyDescent="0.3">
      <c r="B18" s="3"/>
      <c r="D18" s="3"/>
      <c r="E18" s="3"/>
      <c r="F18" s="3"/>
    </row>
    <row r="19" spans="2:6" x14ac:dyDescent="0.3">
      <c r="B19" s="3"/>
      <c r="D19" s="3"/>
      <c r="E19" s="3"/>
      <c r="F19" s="3"/>
    </row>
    <row r="20" spans="2:6" x14ac:dyDescent="0.3">
      <c r="B20" s="3"/>
      <c r="D20" s="3"/>
      <c r="E20" s="3"/>
      <c r="F20" s="3"/>
    </row>
    <row r="21" spans="2:6" x14ac:dyDescent="0.3">
      <c r="B21" s="3"/>
      <c r="D21" s="3"/>
      <c r="E21" s="3"/>
      <c r="F21" s="3"/>
    </row>
    <row r="22" spans="2:6" x14ac:dyDescent="0.3">
      <c r="B22" s="3"/>
      <c r="D22" s="3"/>
      <c r="E22" s="3"/>
      <c r="F22" s="3"/>
    </row>
    <row r="23" spans="2:6" x14ac:dyDescent="0.3">
      <c r="B23" s="3"/>
      <c r="D23" s="3"/>
      <c r="E23" s="3"/>
      <c r="F23" s="3"/>
    </row>
    <row r="24" spans="2:6" x14ac:dyDescent="0.3">
      <c r="B24" s="3"/>
      <c r="D24" s="3"/>
      <c r="E24" s="3"/>
      <c r="F24" s="3"/>
    </row>
    <row r="25" spans="2:6" x14ac:dyDescent="0.3">
      <c r="B25" s="3"/>
      <c r="D25" s="3"/>
      <c r="E25" s="3"/>
      <c r="F25" s="3"/>
    </row>
    <row r="26" spans="2:6" x14ac:dyDescent="0.3">
      <c r="B26" s="3"/>
      <c r="D26" s="3"/>
      <c r="E26" s="3"/>
      <c r="F26" s="3"/>
    </row>
    <row r="27" spans="2:6" x14ac:dyDescent="0.3">
      <c r="B27" s="3"/>
      <c r="D27" s="3"/>
      <c r="E27" s="3"/>
      <c r="F27" s="3"/>
    </row>
    <row r="28" spans="2:6" x14ac:dyDescent="0.3">
      <c r="B28" s="3"/>
      <c r="D28" s="3"/>
      <c r="E28" s="3"/>
      <c r="F28" s="3"/>
    </row>
    <row r="29" spans="2:6" x14ac:dyDescent="0.3">
      <c r="B29" s="3"/>
      <c r="D29" s="3"/>
      <c r="E29" s="3"/>
      <c r="F29" s="3"/>
    </row>
    <row r="30" spans="2:6" x14ac:dyDescent="0.3">
      <c r="B30" s="3"/>
      <c r="D30" s="3"/>
      <c r="E30" s="3"/>
      <c r="F30" s="3"/>
    </row>
    <row r="31" spans="2:6" x14ac:dyDescent="0.3">
      <c r="B31" s="3"/>
      <c r="D31" s="3"/>
      <c r="E31" s="3"/>
      <c r="F31" s="3"/>
    </row>
    <row r="32" spans="2:6" x14ac:dyDescent="0.3">
      <c r="B32" s="3"/>
      <c r="D32" s="3"/>
      <c r="E32" s="3"/>
      <c r="F32" s="3"/>
    </row>
    <row r="33" spans="2:6" x14ac:dyDescent="0.3">
      <c r="B33" s="3"/>
      <c r="D33" s="3"/>
      <c r="E33" s="3"/>
      <c r="F33" s="3"/>
    </row>
    <row r="34" spans="2:6" x14ac:dyDescent="0.3">
      <c r="B34" s="3"/>
      <c r="D34" s="3"/>
      <c r="E34" s="3"/>
      <c r="F34" s="3"/>
    </row>
    <row r="35" spans="2:6" x14ac:dyDescent="0.3">
      <c r="B35" s="3"/>
      <c r="D35" s="3"/>
      <c r="E35" s="3"/>
      <c r="F35" s="3"/>
    </row>
    <row r="36" spans="2:6" x14ac:dyDescent="0.3">
      <c r="B36" s="3"/>
      <c r="D36" s="3"/>
      <c r="E36" s="3"/>
      <c r="F36" s="3"/>
    </row>
    <row r="37" spans="2:6" x14ac:dyDescent="0.3">
      <c r="B37" s="3"/>
      <c r="D37" s="3"/>
      <c r="E37" s="3"/>
      <c r="F37" s="3"/>
    </row>
    <row r="38" spans="2:6" x14ac:dyDescent="0.3">
      <c r="B38" s="3"/>
      <c r="D38" s="3"/>
      <c r="E38" s="3"/>
      <c r="F38" s="3"/>
    </row>
    <row r="39" spans="2:6" x14ac:dyDescent="0.3">
      <c r="B39" s="3"/>
      <c r="D39" s="3"/>
      <c r="E39" s="3"/>
      <c r="F39" s="3"/>
    </row>
    <row r="40" spans="2:6" x14ac:dyDescent="0.3">
      <c r="B40" s="3"/>
      <c r="D40" s="3"/>
      <c r="E40" s="3"/>
      <c r="F40" s="3"/>
    </row>
    <row r="41" spans="2:6" x14ac:dyDescent="0.3">
      <c r="B41" s="3"/>
      <c r="D41" s="3"/>
      <c r="E41" s="3"/>
      <c r="F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Olson</dc:creator>
  <cp:lastModifiedBy>Dan Olson</cp:lastModifiedBy>
  <dcterms:created xsi:type="dcterms:W3CDTF">2019-01-15T20:36:31Z</dcterms:created>
  <dcterms:modified xsi:type="dcterms:W3CDTF">2019-01-15T20:37:24Z</dcterms:modified>
</cp:coreProperties>
</file>